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ufreire\Downloads\"/>
    </mc:Choice>
  </mc:AlternateContent>
  <xr:revisionPtr revIDLastSave="0" documentId="8_{02C49D47-EF89-4504-8649-FE0EAC298DB0}" xr6:coauthVersionLast="47" xr6:coauthVersionMax="47" xr10:uidLastSave="{00000000-0000-0000-0000-000000000000}"/>
  <workbookProtection workbookAlgorithmName="SHA-512" workbookHashValue="TB4AMkl/G0wpxmvy3apfd17ygaaXv/7a8niYCaQdGP8GZ/NrdVOi9RWAVp2pXQbX97+yYtvTqHXLD/8qQEa67w==" workbookSaltValue="tP0sFNVQx2hD5iYTZLVRwg==" workbookSpinCount="100000" lockStructure="1"/>
  <bookViews>
    <workbookView xWindow="-108" yWindow="-108" windowWidth="23256" windowHeight="12576" xr2:uid="{77894568-2534-4468-ACF6-5CC0B5FABA7D}"/>
  </bookViews>
  <sheets>
    <sheet name="Simulador" sheetId="4" r:id="rId1"/>
    <sheet name="Cliente_Ativos" sheetId="1" state="hidden" r:id="rId2"/>
    <sheet name="Ativos - 24m" sheetId="6" state="hidden" r:id="rId3"/>
    <sheet name="Cadastro" sheetId="2" state="hidden" r:id="rId4"/>
    <sheet name="Legenda" sheetId="3" state="hidden" r:id="rId5"/>
    <sheet name="Cliente_Ativos_Backup" sheetId="5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Cliente_Ativos!$A$10:$U$1871</definedName>
    <definedName name="_xlnm._FilterDatabase" localSheetId="5" hidden="1">Cliente_Ativos_Backup!$A$10:$V$2357</definedName>
    <definedName name="aaaaa" localSheetId="2" hidden="1">{#N/A,#N/A,FALSE,"Embrapa";#N/A,#N/A,FALSE,"Ceres";#N/A,#N/A,FALSE,"Emater-MG";#N/A,#N/A,FALSE,"Epamig";#N/A,#N/A,FALSE,"Epagri"}</definedName>
    <definedName name="aaaaa" hidden="1">{#N/A,#N/A,FALSE,"Embrapa";#N/A,#N/A,FALSE,"Ceres";#N/A,#N/A,FALSE,"Emater-MG";#N/A,#N/A,FALSE,"Epamig";#N/A,#N/A,FALSE,"Epagri"}</definedName>
    <definedName name="Dívida" localSheetId="2">'Ativos - 24m'!$B$8</definedName>
    <definedName name="Prazo" localSheetId="2">'Ativos - 24m'!$E$7</definedName>
    <definedName name="_xlnm.Print_Titles" localSheetId="2">'Ativos - 24m'!$1:$12</definedName>
    <definedName name="TxJ" localSheetId="2">'Ativos - 24m'!$E$6</definedName>
    <definedName name="wrn.Amortização." localSheetId="2" hidden="1">{#N/A,#N/A,FALSE,"Embrapa";#N/A,#N/A,FALSE,"Ceres";#N/A,#N/A,FALSE,"Emater-MG";#N/A,#N/A,FALSE,"Epamig";#N/A,#N/A,FALSE,"Epagri"}</definedName>
    <definedName name="wrn.Amortização." hidden="1">{#N/A,#N/A,FALSE,"Embrapa";#N/A,#N/A,FALSE,"Ceres";#N/A,#N/A,FALSE,"Emater-MG";#N/A,#N/A,FALSE,"Epamig";#N/A,#N/A,FALSE,"Epagri"}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6" l="1"/>
  <c r="E31" i="6" l="1"/>
  <c r="E28" i="6"/>
  <c r="E26" i="6"/>
  <c r="E23" i="6"/>
  <c r="E20" i="6"/>
  <c r="E18" i="6"/>
  <c r="B8" i="6"/>
  <c r="F13" i="6" s="1"/>
  <c r="B14" i="6" s="1"/>
  <c r="E6" i="6"/>
  <c r="E37" i="6" s="1"/>
  <c r="A5" i="6"/>
  <c r="E34" i="6" l="1"/>
  <c r="E15" i="6"/>
  <c r="E36" i="6"/>
  <c r="D14" i="6"/>
  <c r="E17" i="6"/>
  <c r="E25" i="6"/>
  <c r="E33" i="6"/>
  <c r="E14" i="6"/>
  <c r="E22" i="6"/>
  <c r="E30" i="6"/>
  <c r="E19" i="6"/>
  <c r="E27" i="6"/>
  <c r="E35" i="6"/>
  <c r="E16" i="6"/>
  <c r="E24" i="6"/>
  <c r="E32" i="6"/>
  <c r="E21" i="6"/>
  <c r="E29" i="6"/>
  <c r="C2359" i="5"/>
  <c r="T2356" i="5" s="1"/>
  <c r="U2356" i="5" s="1"/>
  <c r="N2357" i="5"/>
  <c r="K2357" i="5"/>
  <c r="J2357" i="5"/>
  <c r="I2357" i="5"/>
  <c r="B2357" i="5"/>
  <c r="V2357" i="5" s="1"/>
  <c r="N2356" i="5"/>
  <c r="K2356" i="5"/>
  <c r="J2356" i="5"/>
  <c r="I2356" i="5"/>
  <c r="B2356" i="5"/>
  <c r="V2356" i="5" s="1"/>
  <c r="T2355" i="5"/>
  <c r="U2355" i="5" s="1"/>
  <c r="N2355" i="5"/>
  <c r="K2355" i="5"/>
  <c r="J2355" i="5"/>
  <c r="I2355" i="5"/>
  <c r="B2355" i="5"/>
  <c r="V2355" i="5" s="1"/>
  <c r="N2354" i="5"/>
  <c r="K2354" i="5"/>
  <c r="J2354" i="5"/>
  <c r="I2354" i="5"/>
  <c r="B2354" i="5"/>
  <c r="V2354" i="5" s="1"/>
  <c r="N2353" i="5"/>
  <c r="K2353" i="5"/>
  <c r="J2353" i="5"/>
  <c r="I2353" i="5"/>
  <c r="B2353" i="5"/>
  <c r="V2353" i="5" s="1"/>
  <c r="V2352" i="5"/>
  <c r="N2352" i="5"/>
  <c r="K2352" i="5"/>
  <c r="J2352" i="5"/>
  <c r="I2352" i="5"/>
  <c r="B2352" i="5"/>
  <c r="V2351" i="5"/>
  <c r="T2351" i="5"/>
  <c r="U2351" i="5" s="1"/>
  <c r="N2351" i="5"/>
  <c r="K2351" i="5"/>
  <c r="J2351" i="5"/>
  <c r="I2351" i="5"/>
  <c r="B2351" i="5"/>
  <c r="T2350" i="5"/>
  <c r="U2350" i="5" s="1"/>
  <c r="N2350" i="5"/>
  <c r="K2350" i="5"/>
  <c r="J2350" i="5"/>
  <c r="I2350" i="5"/>
  <c r="B2350" i="5"/>
  <c r="V2350" i="5" s="1"/>
  <c r="T2349" i="5"/>
  <c r="U2349" i="5" s="1"/>
  <c r="N2349" i="5"/>
  <c r="K2349" i="5"/>
  <c r="J2349" i="5"/>
  <c r="I2349" i="5"/>
  <c r="B2349" i="5"/>
  <c r="V2349" i="5" s="1"/>
  <c r="U2348" i="5"/>
  <c r="T2348" i="5"/>
  <c r="N2348" i="5"/>
  <c r="K2348" i="5"/>
  <c r="J2348" i="5"/>
  <c r="I2348" i="5"/>
  <c r="B2348" i="5"/>
  <c r="V2348" i="5" s="1"/>
  <c r="T2347" i="5"/>
  <c r="U2347" i="5" s="1"/>
  <c r="N2347" i="5"/>
  <c r="K2347" i="5"/>
  <c r="J2347" i="5"/>
  <c r="I2347" i="5"/>
  <c r="B2347" i="5"/>
  <c r="V2347" i="5" s="1"/>
  <c r="T2346" i="5"/>
  <c r="U2346" i="5" s="1"/>
  <c r="N2346" i="5"/>
  <c r="K2346" i="5"/>
  <c r="J2346" i="5"/>
  <c r="I2346" i="5"/>
  <c r="B2346" i="5"/>
  <c r="V2346" i="5" s="1"/>
  <c r="T2345" i="5"/>
  <c r="U2345" i="5" s="1"/>
  <c r="N2345" i="5"/>
  <c r="K2345" i="5"/>
  <c r="J2345" i="5"/>
  <c r="I2345" i="5"/>
  <c r="B2345" i="5"/>
  <c r="V2345" i="5" s="1"/>
  <c r="T2344" i="5"/>
  <c r="U2344" i="5" s="1"/>
  <c r="N2344" i="5"/>
  <c r="K2344" i="5"/>
  <c r="J2344" i="5"/>
  <c r="I2344" i="5"/>
  <c r="B2344" i="5"/>
  <c r="V2344" i="5" s="1"/>
  <c r="T2343" i="5"/>
  <c r="U2343" i="5" s="1"/>
  <c r="N2343" i="5"/>
  <c r="K2343" i="5"/>
  <c r="J2343" i="5"/>
  <c r="I2343" i="5"/>
  <c r="B2343" i="5"/>
  <c r="V2343" i="5" s="1"/>
  <c r="T2342" i="5"/>
  <c r="U2342" i="5" s="1"/>
  <c r="N2342" i="5"/>
  <c r="K2342" i="5"/>
  <c r="J2342" i="5"/>
  <c r="I2342" i="5"/>
  <c r="B2342" i="5"/>
  <c r="V2342" i="5" s="1"/>
  <c r="T2341" i="5"/>
  <c r="U2341" i="5" s="1"/>
  <c r="N2341" i="5"/>
  <c r="K2341" i="5"/>
  <c r="J2341" i="5"/>
  <c r="I2341" i="5"/>
  <c r="B2341" i="5"/>
  <c r="V2341" i="5" s="1"/>
  <c r="U2340" i="5"/>
  <c r="T2340" i="5"/>
  <c r="N2340" i="5"/>
  <c r="K2340" i="5"/>
  <c r="J2340" i="5"/>
  <c r="I2340" i="5"/>
  <c r="B2340" i="5"/>
  <c r="V2340" i="5" s="1"/>
  <c r="T2339" i="5"/>
  <c r="U2339" i="5" s="1"/>
  <c r="N2339" i="5"/>
  <c r="K2339" i="5"/>
  <c r="J2339" i="5"/>
  <c r="I2339" i="5"/>
  <c r="B2339" i="5"/>
  <c r="V2339" i="5" s="1"/>
  <c r="T2338" i="5"/>
  <c r="U2338" i="5" s="1"/>
  <c r="N2338" i="5"/>
  <c r="K2338" i="5"/>
  <c r="J2338" i="5"/>
  <c r="I2338" i="5"/>
  <c r="B2338" i="5"/>
  <c r="V2338" i="5" s="1"/>
  <c r="T2337" i="5"/>
  <c r="U2337" i="5" s="1"/>
  <c r="N2337" i="5"/>
  <c r="K2337" i="5"/>
  <c r="J2337" i="5"/>
  <c r="I2337" i="5"/>
  <c r="B2337" i="5"/>
  <c r="V2337" i="5" s="1"/>
  <c r="V2336" i="5"/>
  <c r="U2336" i="5"/>
  <c r="T2336" i="5"/>
  <c r="N2336" i="5"/>
  <c r="K2336" i="5"/>
  <c r="J2336" i="5"/>
  <c r="I2336" i="5"/>
  <c r="B2336" i="5"/>
  <c r="T2335" i="5"/>
  <c r="U2335" i="5" s="1"/>
  <c r="N2335" i="5"/>
  <c r="K2335" i="5"/>
  <c r="J2335" i="5"/>
  <c r="I2335" i="5"/>
  <c r="B2335" i="5"/>
  <c r="V2335" i="5" s="1"/>
  <c r="T2334" i="5"/>
  <c r="U2334" i="5" s="1"/>
  <c r="N2334" i="5"/>
  <c r="K2334" i="5"/>
  <c r="J2334" i="5"/>
  <c r="I2334" i="5"/>
  <c r="B2334" i="5"/>
  <c r="V2334" i="5" s="1"/>
  <c r="T2333" i="5"/>
  <c r="U2333" i="5" s="1"/>
  <c r="N2333" i="5"/>
  <c r="K2333" i="5"/>
  <c r="J2333" i="5"/>
  <c r="I2333" i="5"/>
  <c r="B2333" i="5"/>
  <c r="V2333" i="5" s="1"/>
  <c r="V2332" i="5"/>
  <c r="U2332" i="5"/>
  <c r="T2332" i="5"/>
  <c r="N2332" i="5"/>
  <c r="K2332" i="5"/>
  <c r="J2332" i="5"/>
  <c r="I2332" i="5"/>
  <c r="B2332" i="5"/>
  <c r="V2331" i="5"/>
  <c r="T2331" i="5"/>
  <c r="U2331" i="5" s="1"/>
  <c r="N2331" i="5"/>
  <c r="K2331" i="5"/>
  <c r="J2331" i="5"/>
  <c r="I2331" i="5"/>
  <c r="B2331" i="5"/>
  <c r="T2330" i="5"/>
  <c r="U2330" i="5" s="1"/>
  <c r="N2330" i="5"/>
  <c r="K2330" i="5"/>
  <c r="J2330" i="5"/>
  <c r="I2330" i="5"/>
  <c r="B2330" i="5"/>
  <c r="V2330" i="5" s="1"/>
  <c r="T2329" i="5"/>
  <c r="U2329" i="5" s="1"/>
  <c r="N2329" i="5"/>
  <c r="K2329" i="5"/>
  <c r="J2329" i="5"/>
  <c r="I2329" i="5"/>
  <c r="B2329" i="5"/>
  <c r="V2329" i="5" s="1"/>
  <c r="U2328" i="5"/>
  <c r="T2328" i="5"/>
  <c r="N2328" i="5"/>
  <c r="K2328" i="5"/>
  <c r="J2328" i="5"/>
  <c r="I2328" i="5"/>
  <c r="B2328" i="5"/>
  <c r="V2328" i="5" s="1"/>
  <c r="T2327" i="5"/>
  <c r="U2327" i="5" s="1"/>
  <c r="N2327" i="5"/>
  <c r="K2327" i="5"/>
  <c r="J2327" i="5"/>
  <c r="I2327" i="5"/>
  <c r="B2327" i="5"/>
  <c r="V2327" i="5" s="1"/>
  <c r="V2326" i="5"/>
  <c r="U2326" i="5"/>
  <c r="T2326" i="5"/>
  <c r="N2326" i="5"/>
  <c r="K2326" i="5"/>
  <c r="J2326" i="5"/>
  <c r="I2326" i="5"/>
  <c r="B2326" i="5"/>
  <c r="T2325" i="5"/>
  <c r="U2325" i="5" s="1"/>
  <c r="N2325" i="5"/>
  <c r="K2325" i="5"/>
  <c r="J2325" i="5"/>
  <c r="I2325" i="5"/>
  <c r="B2325" i="5"/>
  <c r="V2325" i="5" s="1"/>
  <c r="U2324" i="5"/>
  <c r="T2324" i="5"/>
  <c r="N2324" i="5"/>
  <c r="K2324" i="5"/>
  <c r="J2324" i="5"/>
  <c r="I2324" i="5"/>
  <c r="B2324" i="5"/>
  <c r="V2324" i="5" s="1"/>
  <c r="T2323" i="5"/>
  <c r="U2323" i="5" s="1"/>
  <c r="N2323" i="5"/>
  <c r="K2323" i="5"/>
  <c r="J2323" i="5"/>
  <c r="I2323" i="5"/>
  <c r="B2323" i="5"/>
  <c r="V2323" i="5" s="1"/>
  <c r="T2322" i="5"/>
  <c r="U2322" i="5" s="1"/>
  <c r="N2322" i="5"/>
  <c r="K2322" i="5"/>
  <c r="J2322" i="5"/>
  <c r="I2322" i="5"/>
  <c r="B2322" i="5"/>
  <c r="V2322" i="5" s="1"/>
  <c r="V2321" i="5"/>
  <c r="T2321" i="5"/>
  <c r="U2321" i="5" s="1"/>
  <c r="N2321" i="5"/>
  <c r="K2321" i="5"/>
  <c r="J2321" i="5"/>
  <c r="I2321" i="5"/>
  <c r="B2321" i="5"/>
  <c r="T2320" i="5"/>
  <c r="U2320" i="5" s="1"/>
  <c r="N2320" i="5"/>
  <c r="K2320" i="5"/>
  <c r="J2320" i="5"/>
  <c r="I2320" i="5"/>
  <c r="B2320" i="5"/>
  <c r="V2320" i="5" s="1"/>
  <c r="T2319" i="5"/>
  <c r="U2319" i="5" s="1"/>
  <c r="N2319" i="5"/>
  <c r="K2319" i="5"/>
  <c r="J2319" i="5"/>
  <c r="I2319" i="5"/>
  <c r="B2319" i="5"/>
  <c r="V2319" i="5" s="1"/>
  <c r="V2318" i="5"/>
  <c r="T2318" i="5"/>
  <c r="U2318" i="5" s="1"/>
  <c r="N2318" i="5"/>
  <c r="K2318" i="5"/>
  <c r="J2318" i="5"/>
  <c r="I2318" i="5"/>
  <c r="B2318" i="5"/>
  <c r="T2317" i="5"/>
  <c r="U2317" i="5" s="1"/>
  <c r="N2317" i="5"/>
  <c r="K2317" i="5"/>
  <c r="J2317" i="5"/>
  <c r="I2317" i="5"/>
  <c r="B2317" i="5"/>
  <c r="V2317" i="5" s="1"/>
  <c r="T2316" i="5"/>
  <c r="U2316" i="5" s="1"/>
  <c r="N2316" i="5"/>
  <c r="K2316" i="5"/>
  <c r="J2316" i="5"/>
  <c r="I2316" i="5"/>
  <c r="B2316" i="5"/>
  <c r="V2316" i="5" s="1"/>
  <c r="T2315" i="5"/>
  <c r="U2315" i="5" s="1"/>
  <c r="N2315" i="5"/>
  <c r="K2315" i="5"/>
  <c r="J2315" i="5"/>
  <c r="I2315" i="5"/>
  <c r="B2315" i="5"/>
  <c r="V2315" i="5" s="1"/>
  <c r="U2314" i="5"/>
  <c r="T2314" i="5"/>
  <c r="N2314" i="5"/>
  <c r="K2314" i="5"/>
  <c r="J2314" i="5"/>
  <c r="I2314" i="5"/>
  <c r="B2314" i="5"/>
  <c r="V2314" i="5" s="1"/>
  <c r="U2313" i="5"/>
  <c r="T2313" i="5"/>
  <c r="N2313" i="5"/>
  <c r="K2313" i="5"/>
  <c r="J2313" i="5"/>
  <c r="I2313" i="5"/>
  <c r="B2313" i="5"/>
  <c r="V2312" i="5"/>
  <c r="T2312" i="5"/>
  <c r="U2312" i="5" s="1"/>
  <c r="N2312" i="5"/>
  <c r="K2312" i="5"/>
  <c r="J2312" i="5"/>
  <c r="I2312" i="5"/>
  <c r="B2312" i="5"/>
  <c r="V2311" i="5"/>
  <c r="T2311" i="5"/>
  <c r="U2311" i="5" s="1"/>
  <c r="N2311" i="5"/>
  <c r="K2311" i="5"/>
  <c r="J2311" i="5"/>
  <c r="I2311" i="5"/>
  <c r="B2311" i="5"/>
  <c r="V2310" i="5"/>
  <c r="T2310" i="5"/>
  <c r="U2310" i="5" s="1"/>
  <c r="N2310" i="5"/>
  <c r="K2310" i="5"/>
  <c r="J2310" i="5"/>
  <c r="I2310" i="5"/>
  <c r="B2310" i="5"/>
  <c r="T2309" i="5"/>
  <c r="U2309" i="5" s="1"/>
  <c r="N2309" i="5"/>
  <c r="K2309" i="5"/>
  <c r="J2309" i="5"/>
  <c r="I2309" i="5"/>
  <c r="B2309" i="5"/>
  <c r="V2309" i="5" s="1"/>
  <c r="T2308" i="5"/>
  <c r="U2308" i="5" s="1"/>
  <c r="N2308" i="5"/>
  <c r="K2308" i="5"/>
  <c r="J2308" i="5"/>
  <c r="I2308" i="5"/>
  <c r="B2308" i="5"/>
  <c r="V2308" i="5" s="1"/>
  <c r="T2307" i="5"/>
  <c r="U2307" i="5" s="1"/>
  <c r="N2307" i="5"/>
  <c r="K2307" i="5"/>
  <c r="J2307" i="5"/>
  <c r="I2307" i="5"/>
  <c r="B2307" i="5"/>
  <c r="V2307" i="5" s="1"/>
  <c r="V2306" i="5"/>
  <c r="T2306" i="5"/>
  <c r="U2306" i="5" s="1"/>
  <c r="N2306" i="5"/>
  <c r="K2306" i="5"/>
  <c r="J2306" i="5"/>
  <c r="I2306" i="5"/>
  <c r="B2306" i="5"/>
  <c r="V2305" i="5"/>
  <c r="T2305" i="5"/>
  <c r="U2305" i="5" s="1"/>
  <c r="N2305" i="5"/>
  <c r="K2305" i="5"/>
  <c r="J2305" i="5"/>
  <c r="I2305" i="5"/>
  <c r="B2305" i="5"/>
  <c r="T2304" i="5"/>
  <c r="U2304" i="5" s="1"/>
  <c r="N2304" i="5"/>
  <c r="K2304" i="5"/>
  <c r="J2304" i="5"/>
  <c r="I2304" i="5"/>
  <c r="B2304" i="5"/>
  <c r="V2304" i="5" s="1"/>
  <c r="V2303" i="5"/>
  <c r="T2303" i="5"/>
  <c r="U2303" i="5" s="1"/>
  <c r="N2303" i="5"/>
  <c r="K2303" i="5"/>
  <c r="J2303" i="5"/>
  <c r="I2303" i="5"/>
  <c r="B2303" i="5"/>
  <c r="V2302" i="5"/>
  <c r="T2302" i="5"/>
  <c r="U2302" i="5" s="1"/>
  <c r="N2302" i="5"/>
  <c r="K2302" i="5"/>
  <c r="J2302" i="5"/>
  <c r="I2302" i="5"/>
  <c r="B2302" i="5"/>
  <c r="T2301" i="5"/>
  <c r="U2301" i="5" s="1"/>
  <c r="N2301" i="5"/>
  <c r="K2301" i="5"/>
  <c r="J2301" i="5"/>
  <c r="I2301" i="5"/>
  <c r="B2301" i="5"/>
  <c r="V2301" i="5" s="1"/>
  <c r="T2300" i="5"/>
  <c r="U2300" i="5" s="1"/>
  <c r="N2300" i="5"/>
  <c r="K2300" i="5"/>
  <c r="J2300" i="5"/>
  <c r="I2300" i="5"/>
  <c r="B2300" i="5"/>
  <c r="V2300" i="5" s="1"/>
  <c r="T2299" i="5"/>
  <c r="U2299" i="5" s="1"/>
  <c r="N2299" i="5"/>
  <c r="K2299" i="5"/>
  <c r="J2299" i="5"/>
  <c r="I2299" i="5"/>
  <c r="B2299" i="5"/>
  <c r="V2299" i="5" s="1"/>
  <c r="T2298" i="5"/>
  <c r="U2298" i="5" s="1"/>
  <c r="N2298" i="5"/>
  <c r="K2298" i="5"/>
  <c r="J2298" i="5"/>
  <c r="I2298" i="5"/>
  <c r="B2298" i="5"/>
  <c r="V2298" i="5" s="1"/>
  <c r="T2297" i="5"/>
  <c r="U2297" i="5" s="1"/>
  <c r="N2297" i="5"/>
  <c r="K2297" i="5"/>
  <c r="J2297" i="5"/>
  <c r="I2297" i="5"/>
  <c r="B2297" i="5"/>
  <c r="V2297" i="5" s="1"/>
  <c r="V2296" i="5"/>
  <c r="T2296" i="5"/>
  <c r="U2296" i="5" s="1"/>
  <c r="N2296" i="5"/>
  <c r="K2296" i="5"/>
  <c r="J2296" i="5"/>
  <c r="I2296" i="5"/>
  <c r="B2296" i="5"/>
  <c r="T2295" i="5"/>
  <c r="U2295" i="5" s="1"/>
  <c r="N2295" i="5"/>
  <c r="K2295" i="5"/>
  <c r="J2295" i="5"/>
  <c r="I2295" i="5"/>
  <c r="B2295" i="5"/>
  <c r="V2295" i="5" s="1"/>
  <c r="V2294" i="5"/>
  <c r="T2294" i="5"/>
  <c r="U2294" i="5" s="1"/>
  <c r="N2294" i="5"/>
  <c r="K2294" i="5"/>
  <c r="J2294" i="5"/>
  <c r="I2294" i="5"/>
  <c r="B2294" i="5"/>
  <c r="V2293" i="5"/>
  <c r="T2293" i="5"/>
  <c r="U2293" i="5" s="1"/>
  <c r="N2293" i="5"/>
  <c r="K2293" i="5"/>
  <c r="J2293" i="5"/>
  <c r="I2293" i="5"/>
  <c r="B2293" i="5"/>
  <c r="T2292" i="5"/>
  <c r="U2292" i="5" s="1"/>
  <c r="N2292" i="5"/>
  <c r="K2292" i="5"/>
  <c r="J2292" i="5"/>
  <c r="I2292" i="5"/>
  <c r="B2292" i="5"/>
  <c r="V2292" i="5" s="1"/>
  <c r="V2291" i="5"/>
  <c r="U2291" i="5"/>
  <c r="T2291" i="5"/>
  <c r="N2291" i="5"/>
  <c r="K2291" i="5"/>
  <c r="J2291" i="5"/>
  <c r="I2291" i="5"/>
  <c r="B2291" i="5"/>
  <c r="T2290" i="5"/>
  <c r="U2290" i="5" s="1"/>
  <c r="N2290" i="5"/>
  <c r="K2290" i="5"/>
  <c r="J2290" i="5"/>
  <c r="I2290" i="5"/>
  <c r="B2290" i="5"/>
  <c r="V2290" i="5" s="1"/>
  <c r="T2289" i="5"/>
  <c r="U2289" i="5" s="1"/>
  <c r="N2289" i="5"/>
  <c r="K2289" i="5"/>
  <c r="J2289" i="5"/>
  <c r="I2289" i="5"/>
  <c r="B2289" i="5"/>
  <c r="V2289" i="5" s="1"/>
  <c r="T2288" i="5"/>
  <c r="U2288" i="5" s="1"/>
  <c r="N2288" i="5"/>
  <c r="K2288" i="5"/>
  <c r="J2288" i="5"/>
  <c r="I2288" i="5"/>
  <c r="B2288" i="5"/>
  <c r="V2288" i="5" s="1"/>
  <c r="V2287" i="5"/>
  <c r="T2287" i="5"/>
  <c r="U2287" i="5" s="1"/>
  <c r="N2287" i="5"/>
  <c r="K2287" i="5"/>
  <c r="J2287" i="5"/>
  <c r="I2287" i="5"/>
  <c r="B2287" i="5"/>
  <c r="T2286" i="5"/>
  <c r="U2286" i="5" s="1"/>
  <c r="N2286" i="5"/>
  <c r="K2286" i="5"/>
  <c r="J2286" i="5"/>
  <c r="I2286" i="5"/>
  <c r="B2286" i="5"/>
  <c r="V2286" i="5" s="1"/>
  <c r="T2285" i="5"/>
  <c r="U2285" i="5" s="1"/>
  <c r="N2285" i="5"/>
  <c r="K2285" i="5"/>
  <c r="J2285" i="5"/>
  <c r="I2285" i="5"/>
  <c r="B2285" i="5"/>
  <c r="V2285" i="5" s="1"/>
  <c r="W2284" i="5"/>
  <c r="T2284" i="5"/>
  <c r="U2284" i="5" s="1"/>
  <c r="N2284" i="5"/>
  <c r="K2284" i="5"/>
  <c r="J2284" i="5"/>
  <c r="I2284" i="5"/>
  <c r="B2284" i="5"/>
  <c r="V2284" i="5" s="1"/>
  <c r="V2283" i="5"/>
  <c r="T2283" i="5"/>
  <c r="U2283" i="5" s="1"/>
  <c r="N2283" i="5"/>
  <c r="K2283" i="5"/>
  <c r="J2283" i="5"/>
  <c r="I2283" i="5"/>
  <c r="B2283" i="5"/>
  <c r="V2282" i="5"/>
  <c r="T2282" i="5"/>
  <c r="U2282" i="5" s="1"/>
  <c r="N2282" i="5"/>
  <c r="K2282" i="5"/>
  <c r="J2282" i="5"/>
  <c r="I2282" i="5"/>
  <c r="B2282" i="5"/>
  <c r="T2281" i="5"/>
  <c r="U2281" i="5" s="1"/>
  <c r="N2281" i="5"/>
  <c r="K2281" i="5"/>
  <c r="J2281" i="5"/>
  <c r="I2281" i="5"/>
  <c r="B2281" i="5"/>
  <c r="V2281" i="5" s="1"/>
  <c r="T2280" i="5"/>
  <c r="U2280" i="5" s="1"/>
  <c r="N2280" i="5"/>
  <c r="K2280" i="5"/>
  <c r="J2280" i="5"/>
  <c r="I2280" i="5"/>
  <c r="B2280" i="5"/>
  <c r="V2280" i="5" s="1"/>
  <c r="T2279" i="5"/>
  <c r="U2279" i="5" s="1"/>
  <c r="N2279" i="5"/>
  <c r="K2279" i="5"/>
  <c r="J2279" i="5"/>
  <c r="I2279" i="5"/>
  <c r="B2279" i="5"/>
  <c r="V2279" i="5" s="1"/>
  <c r="T2278" i="5"/>
  <c r="U2278" i="5" s="1"/>
  <c r="N2278" i="5"/>
  <c r="K2278" i="5"/>
  <c r="J2278" i="5"/>
  <c r="I2278" i="5"/>
  <c r="B2278" i="5"/>
  <c r="V2278" i="5" s="1"/>
  <c r="T2277" i="5"/>
  <c r="U2277" i="5" s="1"/>
  <c r="N2277" i="5"/>
  <c r="K2277" i="5"/>
  <c r="J2277" i="5"/>
  <c r="I2277" i="5"/>
  <c r="B2277" i="5"/>
  <c r="V2277" i="5" s="1"/>
  <c r="T2276" i="5"/>
  <c r="U2276" i="5" s="1"/>
  <c r="N2276" i="5"/>
  <c r="K2276" i="5"/>
  <c r="J2276" i="5"/>
  <c r="I2276" i="5"/>
  <c r="B2276" i="5"/>
  <c r="V2276" i="5" s="1"/>
  <c r="T2275" i="5"/>
  <c r="U2275" i="5" s="1"/>
  <c r="N2275" i="5"/>
  <c r="K2275" i="5"/>
  <c r="J2275" i="5"/>
  <c r="I2275" i="5"/>
  <c r="B2275" i="5"/>
  <c r="V2275" i="5" s="1"/>
  <c r="V2274" i="5"/>
  <c r="T2274" i="5"/>
  <c r="U2274" i="5" s="1"/>
  <c r="N2274" i="5"/>
  <c r="K2274" i="5"/>
  <c r="J2274" i="5"/>
  <c r="I2274" i="5"/>
  <c r="B2274" i="5"/>
  <c r="T2273" i="5"/>
  <c r="U2273" i="5" s="1"/>
  <c r="N2273" i="5"/>
  <c r="K2273" i="5"/>
  <c r="J2273" i="5"/>
  <c r="I2273" i="5"/>
  <c r="B2273" i="5"/>
  <c r="V2273" i="5" s="1"/>
  <c r="T2272" i="5"/>
  <c r="U2272" i="5" s="1"/>
  <c r="N2272" i="5"/>
  <c r="K2272" i="5"/>
  <c r="J2272" i="5"/>
  <c r="I2272" i="5"/>
  <c r="B2272" i="5"/>
  <c r="V2272" i="5" s="1"/>
  <c r="U2271" i="5"/>
  <c r="T2271" i="5"/>
  <c r="N2271" i="5"/>
  <c r="K2271" i="5"/>
  <c r="J2271" i="5"/>
  <c r="I2271" i="5"/>
  <c r="B2271" i="5"/>
  <c r="V2271" i="5" s="1"/>
  <c r="V2270" i="5"/>
  <c r="T2270" i="5"/>
  <c r="U2270" i="5" s="1"/>
  <c r="N2270" i="5"/>
  <c r="K2270" i="5"/>
  <c r="J2270" i="5"/>
  <c r="I2270" i="5"/>
  <c r="B2270" i="5"/>
  <c r="T2269" i="5"/>
  <c r="U2269" i="5" s="1"/>
  <c r="N2269" i="5"/>
  <c r="K2269" i="5"/>
  <c r="J2269" i="5"/>
  <c r="I2269" i="5"/>
  <c r="B2269" i="5"/>
  <c r="V2269" i="5" s="1"/>
  <c r="T2268" i="5"/>
  <c r="U2268" i="5" s="1"/>
  <c r="N2268" i="5"/>
  <c r="K2268" i="5"/>
  <c r="J2268" i="5"/>
  <c r="I2268" i="5"/>
  <c r="B2268" i="5"/>
  <c r="V2268" i="5" s="1"/>
  <c r="T2267" i="5"/>
  <c r="U2267" i="5" s="1"/>
  <c r="N2267" i="5"/>
  <c r="K2267" i="5"/>
  <c r="J2267" i="5"/>
  <c r="I2267" i="5"/>
  <c r="B2267" i="5"/>
  <c r="V2267" i="5" s="1"/>
  <c r="T2266" i="5"/>
  <c r="U2266" i="5" s="1"/>
  <c r="N2266" i="5"/>
  <c r="K2266" i="5"/>
  <c r="J2266" i="5"/>
  <c r="I2266" i="5"/>
  <c r="B2266" i="5"/>
  <c r="V2266" i="5" s="1"/>
  <c r="U2265" i="5"/>
  <c r="T2265" i="5"/>
  <c r="N2265" i="5"/>
  <c r="K2265" i="5"/>
  <c r="J2265" i="5"/>
  <c r="I2265" i="5"/>
  <c r="B2265" i="5"/>
  <c r="V2265" i="5" s="1"/>
  <c r="T2264" i="5"/>
  <c r="U2264" i="5" s="1"/>
  <c r="N2264" i="5"/>
  <c r="K2264" i="5"/>
  <c r="J2264" i="5"/>
  <c r="I2264" i="5"/>
  <c r="B2264" i="5"/>
  <c r="V2264" i="5" s="1"/>
  <c r="T2263" i="5"/>
  <c r="U2263" i="5" s="1"/>
  <c r="N2263" i="5"/>
  <c r="K2263" i="5"/>
  <c r="J2263" i="5"/>
  <c r="I2263" i="5"/>
  <c r="B2263" i="5"/>
  <c r="V2263" i="5" s="1"/>
  <c r="V2262" i="5"/>
  <c r="T2262" i="5"/>
  <c r="U2262" i="5" s="1"/>
  <c r="N2262" i="5"/>
  <c r="K2262" i="5"/>
  <c r="J2262" i="5"/>
  <c r="I2262" i="5"/>
  <c r="B2262" i="5"/>
  <c r="W2261" i="5"/>
  <c r="V2261" i="5"/>
  <c r="T2261" i="5"/>
  <c r="U2261" i="5" s="1"/>
  <c r="N2261" i="5"/>
  <c r="K2261" i="5"/>
  <c r="J2261" i="5"/>
  <c r="I2261" i="5"/>
  <c r="B2261" i="5"/>
  <c r="U2260" i="5"/>
  <c r="T2260" i="5"/>
  <c r="N2260" i="5"/>
  <c r="K2260" i="5"/>
  <c r="J2260" i="5"/>
  <c r="I2260" i="5"/>
  <c r="B2260" i="5"/>
  <c r="V2260" i="5" s="1"/>
  <c r="T2259" i="5"/>
  <c r="U2259" i="5" s="1"/>
  <c r="N2259" i="5"/>
  <c r="K2259" i="5"/>
  <c r="J2259" i="5"/>
  <c r="I2259" i="5"/>
  <c r="B2259" i="5"/>
  <c r="V2259" i="5" s="1"/>
  <c r="V2258" i="5"/>
  <c r="U2258" i="5"/>
  <c r="T2258" i="5"/>
  <c r="N2258" i="5"/>
  <c r="K2258" i="5"/>
  <c r="J2258" i="5"/>
  <c r="I2258" i="5"/>
  <c r="B2258" i="5"/>
  <c r="V2257" i="5"/>
  <c r="U2257" i="5"/>
  <c r="T2257" i="5"/>
  <c r="N2257" i="5"/>
  <c r="K2257" i="5"/>
  <c r="J2257" i="5"/>
  <c r="I2257" i="5"/>
  <c r="B2257" i="5"/>
  <c r="W2257" i="5" s="1"/>
  <c r="T2256" i="5"/>
  <c r="U2256" i="5" s="1"/>
  <c r="N2256" i="5"/>
  <c r="K2256" i="5"/>
  <c r="J2256" i="5"/>
  <c r="I2256" i="5"/>
  <c r="B2256" i="5"/>
  <c r="V2256" i="5" s="1"/>
  <c r="T2255" i="5"/>
  <c r="U2255" i="5" s="1"/>
  <c r="N2255" i="5"/>
  <c r="K2255" i="5"/>
  <c r="J2255" i="5"/>
  <c r="I2255" i="5"/>
  <c r="B2255" i="5"/>
  <c r="V2255" i="5" s="1"/>
  <c r="T2254" i="5"/>
  <c r="U2254" i="5" s="1"/>
  <c r="N2254" i="5"/>
  <c r="K2254" i="5"/>
  <c r="J2254" i="5"/>
  <c r="I2254" i="5"/>
  <c r="B2254" i="5"/>
  <c r="T2253" i="5"/>
  <c r="U2253" i="5" s="1"/>
  <c r="N2253" i="5"/>
  <c r="K2253" i="5"/>
  <c r="J2253" i="5"/>
  <c r="I2253" i="5"/>
  <c r="B2253" i="5"/>
  <c r="V2253" i="5" s="1"/>
  <c r="U2252" i="5"/>
  <c r="T2252" i="5"/>
  <c r="N2252" i="5"/>
  <c r="K2252" i="5"/>
  <c r="J2252" i="5"/>
  <c r="I2252" i="5"/>
  <c r="B2252" i="5"/>
  <c r="V2252" i="5" s="1"/>
  <c r="T2251" i="5"/>
  <c r="U2251" i="5" s="1"/>
  <c r="N2251" i="5"/>
  <c r="K2251" i="5"/>
  <c r="J2251" i="5"/>
  <c r="I2251" i="5"/>
  <c r="B2251" i="5"/>
  <c r="V2251" i="5" s="1"/>
  <c r="T2250" i="5"/>
  <c r="U2250" i="5" s="1"/>
  <c r="N2250" i="5"/>
  <c r="K2250" i="5"/>
  <c r="J2250" i="5"/>
  <c r="I2250" i="5"/>
  <c r="B2250" i="5"/>
  <c r="V2250" i="5" s="1"/>
  <c r="T2249" i="5"/>
  <c r="U2249" i="5" s="1"/>
  <c r="N2249" i="5"/>
  <c r="K2249" i="5"/>
  <c r="J2249" i="5"/>
  <c r="I2249" i="5"/>
  <c r="B2249" i="5"/>
  <c r="V2249" i="5" s="1"/>
  <c r="T2248" i="5"/>
  <c r="U2248" i="5" s="1"/>
  <c r="N2248" i="5"/>
  <c r="K2248" i="5"/>
  <c r="J2248" i="5"/>
  <c r="I2248" i="5"/>
  <c r="B2248" i="5"/>
  <c r="V2248" i="5" s="1"/>
  <c r="T2247" i="5"/>
  <c r="U2247" i="5" s="1"/>
  <c r="N2247" i="5"/>
  <c r="K2247" i="5"/>
  <c r="J2247" i="5"/>
  <c r="I2247" i="5"/>
  <c r="B2247" i="5"/>
  <c r="V2247" i="5" s="1"/>
  <c r="T2246" i="5"/>
  <c r="U2246" i="5" s="1"/>
  <c r="N2246" i="5"/>
  <c r="K2246" i="5"/>
  <c r="J2246" i="5"/>
  <c r="I2246" i="5"/>
  <c r="B2246" i="5"/>
  <c r="V2246" i="5" s="1"/>
  <c r="U2245" i="5"/>
  <c r="T2245" i="5"/>
  <c r="N2245" i="5"/>
  <c r="K2245" i="5"/>
  <c r="J2245" i="5"/>
  <c r="I2245" i="5"/>
  <c r="B2245" i="5"/>
  <c r="W2245" i="5" s="1"/>
  <c r="T2244" i="5"/>
  <c r="U2244" i="5" s="1"/>
  <c r="N2244" i="5"/>
  <c r="K2244" i="5"/>
  <c r="J2244" i="5"/>
  <c r="I2244" i="5"/>
  <c r="B2244" i="5"/>
  <c r="V2244" i="5" s="1"/>
  <c r="V2243" i="5"/>
  <c r="U2243" i="5"/>
  <c r="T2243" i="5"/>
  <c r="N2243" i="5"/>
  <c r="K2243" i="5"/>
  <c r="J2243" i="5"/>
  <c r="I2243" i="5"/>
  <c r="B2243" i="5"/>
  <c r="T2242" i="5"/>
  <c r="U2242" i="5" s="1"/>
  <c r="N2242" i="5"/>
  <c r="K2242" i="5"/>
  <c r="J2242" i="5"/>
  <c r="I2242" i="5"/>
  <c r="B2242" i="5"/>
  <c r="V2242" i="5" s="1"/>
  <c r="V2241" i="5"/>
  <c r="T2241" i="5"/>
  <c r="U2241" i="5" s="1"/>
  <c r="N2241" i="5"/>
  <c r="K2241" i="5"/>
  <c r="J2241" i="5"/>
  <c r="I2241" i="5"/>
  <c r="B2241" i="5"/>
  <c r="T2240" i="5"/>
  <c r="U2240" i="5" s="1"/>
  <c r="N2240" i="5"/>
  <c r="K2240" i="5"/>
  <c r="J2240" i="5"/>
  <c r="I2240" i="5"/>
  <c r="B2240" i="5"/>
  <c r="V2240" i="5" s="1"/>
  <c r="T2239" i="5"/>
  <c r="U2239" i="5" s="1"/>
  <c r="N2239" i="5"/>
  <c r="K2239" i="5"/>
  <c r="J2239" i="5"/>
  <c r="I2239" i="5"/>
  <c r="B2239" i="5"/>
  <c r="V2239" i="5" s="1"/>
  <c r="T2238" i="5"/>
  <c r="U2238" i="5" s="1"/>
  <c r="N2238" i="5"/>
  <c r="K2238" i="5"/>
  <c r="J2238" i="5"/>
  <c r="I2238" i="5"/>
  <c r="B2238" i="5"/>
  <c r="V2238" i="5" s="1"/>
  <c r="T2237" i="5"/>
  <c r="U2237" i="5" s="1"/>
  <c r="N2237" i="5"/>
  <c r="K2237" i="5"/>
  <c r="J2237" i="5"/>
  <c r="I2237" i="5"/>
  <c r="B2237" i="5"/>
  <c r="V2237" i="5" s="1"/>
  <c r="T2236" i="5"/>
  <c r="U2236" i="5" s="1"/>
  <c r="N2236" i="5"/>
  <c r="K2236" i="5"/>
  <c r="J2236" i="5"/>
  <c r="I2236" i="5"/>
  <c r="B2236" i="5"/>
  <c r="V2236" i="5" s="1"/>
  <c r="W2235" i="5"/>
  <c r="V2235" i="5"/>
  <c r="T2235" i="5"/>
  <c r="U2235" i="5" s="1"/>
  <c r="N2235" i="5"/>
  <c r="K2235" i="5"/>
  <c r="J2235" i="5"/>
  <c r="I2235" i="5"/>
  <c r="B2235" i="5"/>
  <c r="T2234" i="5"/>
  <c r="U2234" i="5" s="1"/>
  <c r="N2234" i="5"/>
  <c r="K2234" i="5"/>
  <c r="J2234" i="5"/>
  <c r="I2234" i="5"/>
  <c r="B2234" i="5"/>
  <c r="V2234" i="5" s="1"/>
  <c r="T2233" i="5"/>
  <c r="U2233" i="5" s="1"/>
  <c r="N2233" i="5"/>
  <c r="K2233" i="5"/>
  <c r="J2233" i="5"/>
  <c r="I2233" i="5"/>
  <c r="B2233" i="5"/>
  <c r="V2233" i="5" s="1"/>
  <c r="T2232" i="5"/>
  <c r="U2232" i="5" s="1"/>
  <c r="N2232" i="5"/>
  <c r="K2232" i="5"/>
  <c r="J2232" i="5"/>
  <c r="I2232" i="5"/>
  <c r="B2232" i="5"/>
  <c r="V2232" i="5" s="1"/>
  <c r="T2231" i="5"/>
  <c r="U2231" i="5" s="1"/>
  <c r="N2231" i="5"/>
  <c r="K2231" i="5"/>
  <c r="J2231" i="5"/>
  <c r="I2231" i="5"/>
  <c r="B2231" i="5"/>
  <c r="V2231" i="5" s="1"/>
  <c r="V2230" i="5"/>
  <c r="T2230" i="5"/>
  <c r="U2230" i="5" s="1"/>
  <c r="N2230" i="5"/>
  <c r="K2230" i="5"/>
  <c r="J2230" i="5"/>
  <c r="I2230" i="5"/>
  <c r="B2230" i="5"/>
  <c r="U2229" i="5"/>
  <c r="T2229" i="5"/>
  <c r="N2229" i="5"/>
  <c r="K2229" i="5"/>
  <c r="J2229" i="5"/>
  <c r="I2229" i="5"/>
  <c r="B2229" i="5"/>
  <c r="V2229" i="5" s="1"/>
  <c r="U2228" i="5"/>
  <c r="T2228" i="5"/>
  <c r="N2228" i="5"/>
  <c r="K2228" i="5"/>
  <c r="J2228" i="5"/>
  <c r="I2228" i="5"/>
  <c r="B2228" i="5"/>
  <c r="V2228" i="5" s="1"/>
  <c r="T2227" i="5"/>
  <c r="U2227" i="5" s="1"/>
  <c r="N2227" i="5"/>
  <c r="K2227" i="5"/>
  <c r="J2227" i="5"/>
  <c r="I2227" i="5"/>
  <c r="B2227" i="5"/>
  <c r="V2227" i="5" s="1"/>
  <c r="V2226" i="5"/>
  <c r="T2226" i="5"/>
  <c r="U2226" i="5" s="1"/>
  <c r="N2226" i="5"/>
  <c r="K2226" i="5"/>
  <c r="J2226" i="5"/>
  <c r="I2226" i="5"/>
  <c r="B2226" i="5"/>
  <c r="T2225" i="5"/>
  <c r="U2225" i="5" s="1"/>
  <c r="N2225" i="5"/>
  <c r="K2225" i="5"/>
  <c r="J2225" i="5"/>
  <c r="I2225" i="5"/>
  <c r="B2225" i="5"/>
  <c r="V2225" i="5" s="1"/>
  <c r="T2224" i="5"/>
  <c r="U2224" i="5" s="1"/>
  <c r="N2224" i="5"/>
  <c r="K2224" i="5"/>
  <c r="J2224" i="5"/>
  <c r="I2224" i="5"/>
  <c r="B2224" i="5"/>
  <c r="V2224" i="5" s="1"/>
  <c r="T2223" i="5"/>
  <c r="U2223" i="5" s="1"/>
  <c r="N2223" i="5"/>
  <c r="K2223" i="5"/>
  <c r="J2223" i="5"/>
  <c r="I2223" i="5"/>
  <c r="B2223" i="5"/>
  <c r="V2223" i="5" s="1"/>
  <c r="T2222" i="5"/>
  <c r="U2222" i="5" s="1"/>
  <c r="N2222" i="5"/>
  <c r="K2222" i="5"/>
  <c r="J2222" i="5"/>
  <c r="I2222" i="5"/>
  <c r="B2222" i="5"/>
  <c r="V2222" i="5" s="1"/>
  <c r="V2221" i="5"/>
  <c r="T2221" i="5"/>
  <c r="U2221" i="5" s="1"/>
  <c r="N2221" i="5"/>
  <c r="K2221" i="5"/>
  <c r="J2221" i="5"/>
  <c r="I2221" i="5"/>
  <c r="B2221" i="5"/>
  <c r="V2220" i="5"/>
  <c r="T2220" i="5"/>
  <c r="U2220" i="5" s="1"/>
  <c r="N2220" i="5"/>
  <c r="K2220" i="5"/>
  <c r="J2220" i="5"/>
  <c r="I2220" i="5"/>
  <c r="B2220" i="5"/>
  <c r="T2219" i="5"/>
  <c r="U2219" i="5" s="1"/>
  <c r="N2219" i="5"/>
  <c r="K2219" i="5"/>
  <c r="J2219" i="5"/>
  <c r="I2219" i="5"/>
  <c r="B2219" i="5"/>
  <c r="V2219" i="5" s="1"/>
  <c r="T2218" i="5"/>
  <c r="U2218" i="5" s="1"/>
  <c r="N2218" i="5"/>
  <c r="K2218" i="5"/>
  <c r="J2218" i="5"/>
  <c r="I2218" i="5"/>
  <c r="B2218" i="5"/>
  <c r="V2218" i="5" s="1"/>
  <c r="T2217" i="5"/>
  <c r="U2217" i="5" s="1"/>
  <c r="N2217" i="5"/>
  <c r="K2217" i="5"/>
  <c r="J2217" i="5"/>
  <c r="I2217" i="5"/>
  <c r="B2217" i="5"/>
  <c r="V2217" i="5" s="1"/>
  <c r="T2216" i="5"/>
  <c r="U2216" i="5" s="1"/>
  <c r="N2216" i="5"/>
  <c r="K2216" i="5"/>
  <c r="J2216" i="5"/>
  <c r="I2216" i="5"/>
  <c r="B2216" i="5"/>
  <c r="V2216" i="5" s="1"/>
  <c r="T2215" i="5"/>
  <c r="U2215" i="5" s="1"/>
  <c r="N2215" i="5"/>
  <c r="K2215" i="5"/>
  <c r="J2215" i="5"/>
  <c r="I2215" i="5"/>
  <c r="B2215" i="5"/>
  <c r="V2215" i="5" s="1"/>
  <c r="T2214" i="5"/>
  <c r="U2214" i="5" s="1"/>
  <c r="N2214" i="5"/>
  <c r="K2214" i="5"/>
  <c r="J2214" i="5"/>
  <c r="I2214" i="5"/>
  <c r="B2214" i="5"/>
  <c r="V2214" i="5" s="1"/>
  <c r="V2213" i="5"/>
  <c r="T2213" i="5"/>
  <c r="U2213" i="5" s="1"/>
  <c r="N2213" i="5"/>
  <c r="K2213" i="5"/>
  <c r="J2213" i="5"/>
  <c r="I2213" i="5"/>
  <c r="B2213" i="5"/>
  <c r="V2212" i="5"/>
  <c r="T2212" i="5"/>
  <c r="U2212" i="5" s="1"/>
  <c r="N2212" i="5"/>
  <c r="K2212" i="5"/>
  <c r="J2212" i="5"/>
  <c r="I2212" i="5"/>
  <c r="B2212" i="5"/>
  <c r="T2211" i="5"/>
  <c r="U2211" i="5" s="1"/>
  <c r="N2211" i="5"/>
  <c r="K2211" i="5"/>
  <c r="J2211" i="5"/>
  <c r="I2211" i="5"/>
  <c r="B2211" i="5"/>
  <c r="V2211" i="5" s="1"/>
  <c r="T2210" i="5"/>
  <c r="U2210" i="5" s="1"/>
  <c r="N2210" i="5"/>
  <c r="K2210" i="5"/>
  <c r="J2210" i="5"/>
  <c r="I2210" i="5"/>
  <c r="B2210" i="5"/>
  <c r="V2210" i="5" s="1"/>
  <c r="T2209" i="5"/>
  <c r="U2209" i="5" s="1"/>
  <c r="N2209" i="5"/>
  <c r="K2209" i="5"/>
  <c r="J2209" i="5"/>
  <c r="I2209" i="5"/>
  <c r="B2209" i="5"/>
  <c r="V2209" i="5" s="1"/>
  <c r="T2208" i="5"/>
  <c r="U2208" i="5" s="1"/>
  <c r="N2208" i="5"/>
  <c r="K2208" i="5"/>
  <c r="J2208" i="5"/>
  <c r="I2208" i="5"/>
  <c r="B2208" i="5"/>
  <c r="V2208" i="5" s="1"/>
  <c r="T2207" i="5"/>
  <c r="U2207" i="5" s="1"/>
  <c r="N2207" i="5"/>
  <c r="K2207" i="5"/>
  <c r="J2207" i="5"/>
  <c r="I2207" i="5"/>
  <c r="B2207" i="5"/>
  <c r="V2207" i="5" s="1"/>
  <c r="T2206" i="5"/>
  <c r="U2206" i="5" s="1"/>
  <c r="N2206" i="5"/>
  <c r="K2206" i="5"/>
  <c r="J2206" i="5"/>
  <c r="I2206" i="5"/>
  <c r="B2206" i="5"/>
  <c r="V2206" i="5" s="1"/>
  <c r="T2205" i="5"/>
  <c r="U2205" i="5" s="1"/>
  <c r="N2205" i="5"/>
  <c r="K2205" i="5"/>
  <c r="J2205" i="5"/>
  <c r="I2205" i="5"/>
  <c r="B2205" i="5"/>
  <c r="V2205" i="5" s="1"/>
  <c r="T2204" i="5"/>
  <c r="U2204" i="5" s="1"/>
  <c r="N2204" i="5"/>
  <c r="K2204" i="5"/>
  <c r="J2204" i="5"/>
  <c r="I2204" i="5"/>
  <c r="B2204" i="5"/>
  <c r="V2204" i="5" s="1"/>
  <c r="T2203" i="5"/>
  <c r="U2203" i="5" s="1"/>
  <c r="N2203" i="5"/>
  <c r="K2203" i="5"/>
  <c r="J2203" i="5"/>
  <c r="I2203" i="5"/>
  <c r="B2203" i="5"/>
  <c r="V2203" i="5" s="1"/>
  <c r="V2202" i="5"/>
  <c r="T2202" i="5"/>
  <c r="U2202" i="5" s="1"/>
  <c r="N2202" i="5"/>
  <c r="K2202" i="5"/>
  <c r="J2202" i="5"/>
  <c r="I2202" i="5"/>
  <c r="B2202" i="5"/>
  <c r="U2201" i="5"/>
  <c r="T2201" i="5"/>
  <c r="N2201" i="5"/>
  <c r="K2201" i="5"/>
  <c r="J2201" i="5"/>
  <c r="I2201" i="5"/>
  <c r="B2201" i="5"/>
  <c r="V2201" i="5" s="1"/>
  <c r="V2200" i="5"/>
  <c r="T2200" i="5"/>
  <c r="U2200" i="5" s="1"/>
  <c r="N2200" i="5"/>
  <c r="K2200" i="5"/>
  <c r="J2200" i="5"/>
  <c r="I2200" i="5"/>
  <c r="B2200" i="5"/>
  <c r="T2199" i="5"/>
  <c r="U2199" i="5" s="1"/>
  <c r="N2199" i="5"/>
  <c r="K2199" i="5"/>
  <c r="J2199" i="5"/>
  <c r="I2199" i="5"/>
  <c r="B2199" i="5"/>
  <c r="V2199" i="5" s="1"/>
  <c r="T2198" i="5"/>
  <c r="U2198" i="5" s="1"/>
  <c r="N2198" i="5"/>
  <c r="K2198" i="5"/>
  <c r="J2198" i="5"/>
  <c r="I2198" i="5"/>
  <c r="B2198" i="5"/>
  <c r="V2198" i="5" s="1"/>
  <c r="U2197" i="5"/>
  <c r="T2197" i="5"/>
  <c r="N2197" i="5"/>
  <c r="K2197" i="5"/>
  <c r="J2197" i="5"/>
  <c r="I2197" i="5"/>
  <c r="B2197" i="5"/>
  <c r="V2197" i="5" s="1"/>
  <c r="T2196" i="5"/>
  <c r="U2196" i="5" s="1"/>
  <c r="N2196" i="5"/>
  <c r="K2196" i="5"/>
  <c r="J2196" i="5"/>
  <c r="I2196" i="5"/>
  <c r="B2196" i="5"/>
  <c r="V2196" i="5" s="1"/>
  <c r="U2195" i="5"/>
  <c r="T2195" i="5"/>
  <c r="N2195" i="5"/>
  <c r="K2195" i="5"/>
  <c r="J2195" i="5"/>
  <c r="I2195" i="5"/>
  <c r="B2195" i="5"/>
  <c r="V2195" i="5" s="1"/>
  <c r="T2194" i="5"/>
  <c r="U2194" i="5" s="1"/>
  <c r="N2194" i="5"/>
  <c r="K2194" i="5"/>
  <c r="J2194" i="5"/>
  <c r="I2194" i="5"/>
  <c r="B2194" i="5"/>
  <c r="V2194" i="5" s="1"/>
  <c r="V2193" i="5"/>
  <c r="T2193" i="5"/>
  <c r="U2193" i="5" s="1"/>
  <c r="N2193" i="5"/>
  <c r="K2193" i="5"/>
  <c r="J2193" i="5"/>
  <c r="I2193" i="5"/>
  <c r="B2193" i="5"/>
  <c r="V2192" i="5"/>
  <c r="T2192" i="5"/>
  <c r="U2192" i="5" s="1"/>
  <c r="N2192" i="5"/>
  <c r="K2192" i="5"/>
  <c r="J2192" i="5"/>
  <c r="I2192" i="5"/>
  <c r="B2192" i="5"/>
  <c r="T2191" i="5"/>
  <c r="U2191" i="5" s="1"/>
  <c r="N2191" i="5"/>
  <c r="K2191" i="5"/>
  <c r="J2191" i="5"/>
  <c r="I2191" i="5"/>
  <c r="B2191" i="5"/>
  <c r="V2191" i="5" s="1"/>
  <c r="T2190" i="5"/>
  <c r="U2190" i="5" s="1"/>
  <c r="N2190" i="5"/>
  <c r="K2190" i="5"/>
  <c r="J2190" i="5"/>
  <c r="I2190" i="5"/>
  <c r="B2190" i="5"/>
  <c r="V2190" i="5" s="1"/>
  <c r="T2189" i="5"/>
  <c r="U2189" i="5" s="1"/>
  <c r="N2189" i="5"/>
  <c r="K2189" i="5"/>
  <c r="J2189" i="5"/>
  <c r="I2189" i="5"/>
  <c r="B2189" i="5"/>
  <c r="V2189" i="5" s="1"/>
  <c r="V2188" i="5"/>
  <c r="T2188" i="5"/>
  <c r="U2188" i="5" s="1"/>
  <c r="N2188" i="5"/>
  <c r="K2188" i="5"/>
  <c r="J2188" i="5"/>
  <c r="I2188" i="5"/>
  <c r="B2188" i="5"/>
  <c r="W2188" i="5" s="1"/>
  <c r="T2187" i="5"/>
  <c r="U2187" i="5" s="1"/>
  <c r="N2187" i="5"/>
  <c r="K2187" i="5"/>
  <c r="J2187" i="5"/>
  <c r="I2187" i="5"/>
  <c r="B2187" i="5"/>
  <c r="V2187" i="5" s="1"/>
  <c r="T2186" i="5"/>
  <c r="U2186" i="5" s="1"/>
  <c r="N2186" i="5"/>
  <c r="K2186" i="5"/>
  <c r="J2186" i="5"/>
  <c r="I2186" i="5"/>
  <c r="B2186" i="5"/>
  <c r="W2186" i="5" s="1"/>
  <c r="V2185" i="5"/>
  <c r="T2185" i="5"/>
  <c r="U2185" i="5" s="1"/>
  <c r="N2185" i="5"/>
  <c r="K2185" i="5"/>
  <c r="J2185" i="5"/>
  <c r="I2185" i="5"/>
  <c r="B2185" i="5"/>
  <c r="V2184" i="5"/>
  <c r="T2184" i="5"/>
  <c r="U2184" i="5" s="1"/>
  <c r="N2184" i="5"/>
  <c r="K2184" i="5"/>
  <c r="J2184" i="5"/>
  <c r="I2184" i="5"/>
  <c r="B2184" i="5"/>
  <c r="V2183" i="5"/>
  <c r="U2183" i="5"/>
  <c r="T2183" i="5"/>
  <c r="N2183" i="5"/>
  <c r="K2183" i="5"/>
  <c r="J2183" i="5"/>
  <c r="I2183" i="5"/>
  <c r="B2183" i="5"/>
  <c r="T2182" i="5"/>
  <c r="U2182" i="5" s="1"/>
  <c r="N2182" i="5"/>
  <c r="K2182" i="5"/>
  <c r="J2182" i="5"/>
  <c r="I2182" i="5"/>
  <c r="B2182" i="5"/>
  <c r="V2182" i="5" s="1"/>
  <c r="T2181" i="5"/>
  <c r="U2181" i="5" s="1"/>
  <c r="N2181" i="5"/>
  <c r="K2181" i="5"/>
  <c r="J2181" i="5"/>
  <c r="I2181" i="5"/>
  <c r="B2181" i="5"/>
  <c r="V2181" i="5" s="1"/>
  <c r="U2180" i="5"/>
  <c r="T2180" i="5"/>
  <c r="N2180" i="5"/>
  <c r="K2180" i="5"/>
  <c r="J2180" i="5"/>
  <c r="I2180" i="5"/>
  <c r="B2180" i="5"/>
  <c r="V2180" i="5" s="1"/>
  <c r="T2179" i="5"/>
  <c r="U2179" i="5" s="1"/>
  <c r="N2179" i="5"/>
  <c r="K2179" i="5"/>
  <c r="J2179" i="5"/>
  <c r="I2179" i="5"/>
  <c r="B2179" i="5"/>
  <c r="V2179" i="5" s="1"/>
  <c r="T2178" i="5"/>
  <c r="U2178" i="5" s="1"/>
  <c r="N2178" i="5"/>
  <c r="K2178" i="5"/>
  <c r="J2178" i="5"/>
  <c r="I2178" i="5"/>
  <c r="B2178" i="5"/>
  <c r="T2177" i="5"/>
  <c r="U2177" i="5" s="1"/>
  <c r="N2177" i="5"/>
  <c r="K2177" i="5"/>
  <c r="J2177" i="5"/>
  <c r="I2177" i="5"/>
  <c r="B2177" i="5"/>
  <c r="V2177" i="5" s="1"/>
  <c r="V2176" i="5"/>
  <c r="T2176" i="5"/>
  <c r="U2176" i="5" s="1"/>
  <c r="N2176" i="5"/>
  <c r="K2176" i="5"/>
  <c r="J2176" i="5"/>
  <c r="I2176" i="5"/>
  <c r="B2176" i="5"/>
  <c r="V2175" i="5"/>
  <c r="U2175" i="5"/>
  <c r="T2175" i="5"/>
  <c r="N2175" i="5"/>
  <c r="K2175" i="5"/>
  <c r="J2175" i="5"/>
  <c r="I2175" i="5"/>
  <c r="B2175" i="5"/>
  <c r="V2174" i="5"/>
  <c r="T2174" i="5"/>
  <c r="U2174" i="5" s="1"/>
  <c r="N2174" i="5"/>
  <c r="K2174" i="5"/>
  <c r="J2174" i="5"/>
  <c r="I2174" i="5"/>
  <c r="B2174" i="5"/>
  <c r="T2173" i="5"/>
  <c r="U2173" i="5" s="1"/>
  <c r="N2173" i="5"/>
  <c r="K2173" i="5"/>
  <c r="J2173" i="5"/>
  <c r="I2173" i="5"/>
  <c r="B2173" i="5"/>
  <c r="V2173" i="5" s="1"/>
  <c r="V2172" i="5"/>
  <c r="T2172" i="5"/>
  <c r="U2172" i="5" s="1"/>
  <c r="N2172" i="5"/>
  <c r="K2172" i="5"/>
  <c r="J2172" i="5"/>
  <c r="I2172" i="5"/>
  <c r="B2172" i="5"/>
  <c r="T2171" i="5"/>
  <c r="U2171" i="5" s="1"/>
  <c r="N2171" i="5"/>
  <c r="K2171" i="5"/>
  <c r="J2171" i="5"/>
  <c r="I2171" i="5"/>
  <c r="B2171" i="5"/>
  <c r="V2171" i="5" s="1"/>
  <c r="T2170" i="5"/>
  <c r="U2170" i="5" s="1"/>
  <c r="N2170" i="5"/>
  <c r="K2170" i="5"/>
  <c r="J2170" i="5"/>
  <c r="I2170" i="5"/>
  <c r="B2170" i="5"/>
  <c r="V2170" i="5" s="1"/>
  <c r="T2169" i="5"/>
  <c r="U2169" i="5" s="1"/>
  <c r="N2169" i="5"/>
  <c r="K2169" i="5"/>
  <c r="J2169" i="5"/>
  <c r="I2169" i="5"/>
  <c r="B2169" i="5"/>
  <c r="V2169" i="5" s="1"/>
  <c r="T2168" i="5"/>
  <c r="U2168" i="5" s="1"/>
  <c r="N2168" i="5"/>
  <c r="K2168" i="5"/>
  <c r="J2168" i="5"/>
  <c r="I2168" i="5"/>
  <c r="B2168" i="5"/>
  <c r="V2168" i="5" s="1"/>
  <c r="T2167" i="5"/>
  <c r="U2167" i="5" s="1"/>
  <c r="N2167" i="5"/>
  <c r="K2167" i="5"/>
  <c r="J2167" i="5"/>
  <c r="I2167" i="5"/>
  <c r="B2167" i="5"/>
  <c r="V2167" i="5" s="1"/>
  <c r="U2166" i="5"/>
  <c r="T2166" i="5"/>
  <c r="N2166" i="5"/>
  <c r="K2166" i="5"/>
  <c r="J2166" i="5"/>
  <c r="I2166" i="5"/>
  <c r="B2166" i="5"/>
  <c r="V2166" i="5" s="1"/>
  <c r="T2165" i="5"/>
  <c r="U2165" i="5" s="1"/>
  <c r="N2165" i="5"/>
  <c r="K2165" i="5"/>
  <c r="J2165" i="5"/>
  <c r="I2165" i="5"/>
  <c r="B2165" i="5"/>
  <c r="V2165" i="5" s="1"/>
  <c r="T2164" i="5"/>
  <c r="U2164" i="5" s="1"/>
  <c r="N2164" i="5"/>
  <c r="K2164" i="5"/>
  <c r="J2164" i="5"/>
  <c r="I2164" i="5"/>
  <c r="B2164" i="5"/>
  <c r="V2164" i="5" s="1"/>
  <c r="T2163" i="5"/>
  <c r="U2163" i="5" s="1"/>
  <c r="N2163" i="5"/>
  <c r="K2163" i="5"/>
  <c r="J2163" i="5"/>
  <c r="I2163" i="5"/>
  <c r="B2163" i="5"/>
  <c r="V2163" i="5" s="1"/>
  <c r="U2162" i="5"/>
  <c r="T2162" i="5"/>
  <c r="N2162" i="5"/>
  <c r="K2162" i="5"/>
  <c r="J2162" i="5"/>
  <c r="I2162" i="5"/>
  <c r="B2162" i="5"/>
  <c r="V2162" i="5" s="1"/>
  <c r="V2161" i="5"/>
  <c r="U2161" i="5"/>
  <c r="T2161" i="5"/>
  <c r="N2161" i="5"/>
  <c r="K2161" i="5"/>
  <c r="J2161" i="5"/>
  <c r="I2161" i="5"/>
  <c r="B2161" i="5"/>
  <c r="T2160" i="5"/>
  <c r="U2160" i="5" s="1"/>
  <c r="N2160" i="5"/>
  <c r="K2160" i="5"/>
  <c r="J2160" i="5"/>
  <c r="I2160" i="5"/>
  <c r="B2160" i="5"/>
  <c r="V2160" i="5" s="1"/>
  <c r="U2159" i="5"/>
  <c r="T2159" i="5"/>
  <c r="N2159" i="5"/>
  <c r="K2159" i="5"/>
  <c r="J2159" i="5"/>
  <c r="I2159" i="5"/>
  <c r="B2159" i="5"/>
  <c r="V2159" i="5" s="1"/>
  <c r="T2158" i="5"/>
  <c r="U2158" i="5" s="1"/>
  <c r="N2158" i="5"/>
  <c r="K2158" i="5"/>
  <c r="J2158" i="5"/>
  <c r="I2158" i="5"/>
  <c r="B2158" i="5"/>
  <c r="V2158" i="5" s="1"/>
  <c r="U2157" i="5"/>
  <c r="T2157" i="5"/>
  <c r="N2157" i="5"/>
  <c r="K2157" i="5"/>
  <c r="J2157" i="5"/>
  <c r="I2157" i="5"/>
  <c r="B2157" i="5"/>
  <c r="V2157" i="5" s="1"/>
  <c r="V2156" i="5"/>
  <c r="T2156" i="5"/>
  <c r="U2156" i="5" s="1"/>
  <c r="N2156" i="5"/>
  <c r="K2156" i="5"/>
  <c r="J2156" i="5"/>
  <c r="I2156" i="5"/>
  <c r="B2156" i="5"/>
  <c r="U2155" i="5"/>
  <c r="T2155" i="5"/>
  <c r="N2155" i="5"/>
  <c r="K2155" i="5"/>
  <c r="J2155" i="5"/>
  <c r="I2155" i="5"/>
  <c r="B2155" i="5"/>
  <c r="V2155" i="5" s="1"/>
  <c r="T2154" i="5"/>
  <c r="U2154" i="5" s="1"/>
  <c r="N2154" i="5"/>
  <c r="K2154" i="5"/>
  <c r="J2154" i="5"/>
  <c r="I2154" i="5"/>
  <c r="B2154" i="5"/>
  <c r="V2154" i="5" s="1"/>
  <c r="T2153" i="5"/>
  <c r="U2153" i="5" s="1"/>
  <c r="N2153" i="5"/>
  <c r="K2153" i="5"/>
  <c r="J2153" i="5"/>
  <c r="I2153" i="5"/>
  <c r="B2153" i="5"/>
  <c r="V2153" i="5" s="1"/>
  <c r="T2152" i="5"/>
  <c r="U2152" i="5" s="1"/>
  <c r="N2152" i="5"/>
  <c r="K2152" i="5"/>
  <c r="J2152" i="5"/>
  <c r="I2152" i="5"/>
  <c r="B2152" i="5"/>
  <c r="V2152" i="5" s="1"/>
  <c r="U2151" i="5"/>
  <c r="T2151" i="5"/>
  <c r="N2151" i="5"/>
  <c r="K2151" i="5"/>
  <c r="J2151" i="5"/>
  <c r="I2151" i="5"/>
  <c r="B2151" i="5"/>
  <c r="V2151" i="5" s="1"/>
  <c r="T2150" i="5"/>
  <c r="U2150" i="5" s="1"/>
  <c r="N2150" i="5"/>
  <c r="K2150" i="5"/>
  <c r="J2150" i="5"/>
  <c r="I2150" i="5"/>
  <c r="B2150" i="5"/>
  <c r="V2150" i="5" s="1"/>
  <c r="U2149" i="5"/>
  <c r="T2149" i="5"/>
  <c r="N2149" i="5"/>
  <c r="K2149" i="5"/>
  <c r="J2149" i="5"/>
  <c r="I2149" i="5"/>
  <c r="B2149" i="5"/>
  <c r="V2149" i="5" s="1"/>
  <c r="U2148" i="5"/>
  <c r="T2148" i="5"/>
  <c r="N2148" i="5"/>
  <c r="K2148" i="5"/>
  <c r="J2148" i="5"/>
  <c r="I2148" i="5"/>
  <c r="B2148" i="5"/>
  <c r="W2148" i="5" s="1"/>
  <c r="V2147" i="5"/>
  <c r="T2147" i="5"/>
  <c r="U2147" i="5" s="1"/>
  <c r="N2147" i="5"/>
  <c r="K2147" i="5"/>
  <c r="J2147" i="5"/>
  <c r="I2147" i="5"/>
  <c r="B2147" i="5"/>
  <c r="T2146" i="5"/>
  <c r="U2146" i="5" s="1"/>
  <c r="N2146" i="5"/>
  <c r="K2146" i="5"/>
  <c r="J2146" i="5"/>
  <c r="I2146" i="5"/>
  <c r="B2146" i="5"/>
  <c r="V2146" i="5" s="1"/>
  <c r="T2145" i="5"/>
  <c r="U2145" i="5" s="1"/>
  <c r="N2145" i="5"/>
  <c r="K2145" i="5"/>
  <c r="J2145" i="5"/>
  <c r="I2145" i="5"/>
  <c r="B2145" i="5"/>
  <c r="V2145" i="5" s="1"/>
  <c r="W2144" i="5"/>
  <c r="T2144" i="5"/>
  <c r="U2144" i="5" s="1"/>
  <c r="N2144" i="5"/>
  <c r="K2144" i="5"/>
  <c r="J2144" i="5"/>
  <c r="I2144" i="5"/>
  <c r="B2144" i="5"/>
  <c r="V2144" i="5" s="1"/>
  <c r="V2143" i="5"/>
  <c r="T2143" i="5"/>
  <c r="U2143" i="5" s="1"/>
  <c r="N2143" i="5"/>
  <c r="K2143" i="5"/>
  <c r="J2143" i="5"/>
  <c r="I2143" i="5"/>
  <c r="B2143" i="5"/>
  <c r="T2142" i="5"/>
  <c r="U2142" i="5" s="1"/>
  <c r="N2142" i="5"/>
  <c r="K2142" i="5"/>
  <c r="J2142" i="5"/>
  <c r="I2142" i="5"/>
  <c r="B2142" i="5"/>
  <c r="V2142" i="5" s="1"/>
  <c r="T2141" i="5"/>
  <c r="U2141" i="5" s="1"/>
  <c r="N2141" i="5"/>
  <c r="K2141" i="5"/>
  <c r="J2141" i="5"/>
  <c r="I2141" i="5"/>
  <c r="B2141" i="5"/>
  <c r="V2141" i="5" s="1"/>
  <c r="U2140" i="5"/>
  <c r="T2140" i="5"/>
  <c r="N2140" i="5"/>
  <c r="K2140" i="5"/>
  <c r="J2140" i="5"/>
  <c r="I2140" i="5"/>
  <c r="B2140" i="5"/>
  <c r="V2140" i="5" s="1"/>
  <c r="T2139" i="5"/>
  <c r="U2139" i="5" s="1"/>
  <c r="N2139" i="5"/>
  <c r="K2139" i="5"/>
  <c r="J2139" i="5"/>
  <c r="I2139" i="5"/>
  <c r="B2139" i="5"/>
  <c r="V2139" i="5" s="1"/>
  <c r="T2138" i="5"/>
  <c r="U2138" i="5" s="1"/>
  <c r="N2138" i="5"/>
  <c r="K2138" i="5"/>
  <c r="J2138" i="5"/>
  <c r="I2138" i="5"/>
  <c r="B2138" i="5"/>
  <c r="V2138" i="5" s="1"/>
  <c r="T2137" i="5"/>
  <c r="U2137" i="5" s="1"/>
  <c r="N2137" i="5"/>
  <c r="K2137" i="5"/>
  <c r="J2137" i="5"/>
  <c r="I2137" i="5"/>
  <c r="B2137" i="5"/>
  <c r="V2137" i="5" s="1"/>
  <c r="U2136" i="5"/>
  <c r="T2136" i="5"/>
  <c r="N2136" i="5"/>
  <c r="K2136" i="5"/>
  <c r="J2136" i="5"/>
  <c r="I2136" i="5"/>
  <c r="B2136" i="5"/>
  <c r="V2136" i="5" s="1"/>
  <c r="U2135" i="5"/>
  <c r="T2135" i="5"/>
  <c r="N2135" i="5"/>
  <c r="K2135" i="5"/>
  <c r="J2135" i="5"/>
  <c r="I2135" i="5"/>
  <c r="B2135" i="5"/>
  <c r="V2135" i="5" s="1"/>
  <c r="T2134" i="5"/>
  <c r="U2134" i="5" s="1"/>
  <c r="N2134" i="5"/>
  <c r="K2134" i="5"/>
  <c r="J2134" i="5"/>
  <c r="I2134" i="5"/>
  <c r="B2134" i="5"/>
  <c r="V2134" i="5" s="1"/>
  <c r="T2133" i="5"/>
  <c r="U2133" i="5" s="1"/>
  <c r="N2133" i="5"/>
  <c r="K2133" i="5"/>
  <c r="J2133" i="5"/>
  <c r="I2133" i="5"/>
  <c r="B2133" i="5"/>
  <c r="V2133" i="5" s="1"/>
  <c r="T2132" i="5"/>
  <c r="U2132" i="5" s="1"/>
  <c r="N2132" i="5"/>
  <c r="K2132" i="5"/>
  <c r="J2132" i="5"/>
  <c r="I2132" i="5"/>
  <c r="B2132" i="5"/>
  <c r="V2132" i="5" s="1"/>
  <c r="V2131" i="5"/>
  <c r="T2131" i="5"/>
  <c r="U2131" i="5" s="1"/>
  <c r="N2131" i="5"/>
  <c r="K2131" i="5"/>
  <c r="J2131" i="5"/>
  <c r="I2131" i="5"/>
  <c r="B2131" i="5"/>
  <c r="T2130" i="5"/>
  <c r="U2130" i="5" s="1"/>
  <c r="N2130" i="5"/>
  <c r="K2130" i="5"/>
  <c r="J2130" i="5"/>
  <c r="I2130" i="5"/>
  <c r="B2130" i="5"/>
  <c r="V2130" i="5" s="1"/>
  <c r="T2129" i="5"/>
  <c r="U2129" i="5" s="1"/>
  <c r="N2129" i="5"/>
  <c r="K2129" i="5"/>
  <c r="J2129" i="5"/>
  <c r="I2129" i="5"/>
  <c r="B2129" i="5"/>
  <c r="T2128" i="5"/>
  <c r="U2128" i="5" s="1"/>
  <c r="N2128" i="5"/>
  <c r="K2128" i="5"/>
  <c r="J2128" i="5"/>
  <c r="I2128" i="5"/>
  <c r="B2128" i="5"/>
  <c r="V2128" i="5" s="1"/>
  <c r="T2127" i="5"/>
  <c r="U2127" i="5" s="1"/>
  <c r="N2127" i="5"/>
  <c r="K2127" i="5"/>
  <c r="J2127" i="5"/>
  <c r="I2127" i="5"/>
  <c r="B2127" i="5"/>
  <c r="V2127" i="5" s="1"/>
  <c r="T2126" i="5"/>
  <c r="U2126" i="5" s="1"/>
  <c r="N2126" i="5"/>
  <c r="K2126" i="5"/>
  <c r="J2126" i="5"/>
  <c r="I2126" i="5"/>
  <c r="B2126" i="5"/>
  <c r="V2126" i="5" s="1"/>
  <c r="T2125" i="5"/>
  <c r="U2125" i="5" s="1"/>
  <c r="N2125" i="5"/>
  <c r="K2125" i="5"/>
  <c r="J2125" i="5"/>
  <c r="I2125" i="5"/>
  <c r="B2125" i="5"/>
  <c r="V2125" i="5" s="1"/>
  <c r="U2124" i="5"/>
  <c r="T2124" i="5"/>
  <c r="N2124" i="5"/>
  <c r="K2124" i="5"/>
  <c r="J2124" i="5"/>
  <c r="I2124" i="5"/>
  <c r="B2124" i="5"/>
  <c r="V2124" i="5" s="1"/>
  <c r="U2123" i="5"/>
  <c r="T2123" i="5"/>
  <c r="N2123" i="5"/>
  <c r="K2123" i="5"/>
  <c r="J2123" i="5"/>
  <c r="I2123" i="5"/>
  <c r="B2123" i="5"/>
  <c r="V2123" i="5" s="1"/>
  <c r="T2122" i="5"/>
  <c r="U2122" i="5" s="1"/>
  <c r="N2122" i="5"/>
  <c r="K2122" i="5"/>
  <c r="J2122" i="5"/>
  <c r="I2122" i="5"/>
  <c r="B2122" i="5"/>
  <c r="V2122" i="5" s="1"/>
  <c r="T2121" i="5"/>
  <c r="U2121" i="5" s="1"/>
  <c r="N2121" i="5"/>
  <c r="K2121" i="5"/>
  <c r="J2121" i="5"/>
  <c r="I2121" i="5"/>
  <c r="B2121" i="5"/>
  <c r="V2121" i="5" s="1"/>
  <c r="U2120" i="5"/>
  <c r="T2120" i="5"/>
  <c r="N2120" i="5"/>
  <c r="K2120" i="5"/>
  <c r="J2120" i="5"/>
  <c r="I2120" i="5"/>
  <c r="B2120" i="5"/>
  <c r="V2120" i="5" s="1"/>
  <c r="U2119" i="5"/>
  <c r="T2119" i="5"/>
  <c r="N2119" i="5"/>
  <c r="K2119" i="5"/>
  <c r="J2119" i="5"/>
  <c r="I2119" i="5"/>
  <c r="B2119" i="5"/>
  <c r="V2119" i="5" s="1"/>
  <c r="U2118" i="5"/>
  <c r="T2118" i="5"/>
  <c r="N2118" i="5"/>
  <c r="K2118" i="5"/>
  <c r="J2118" i="5"/>
  <c r="I2118" i="5"/>
  <c r="B2118" i="5"/>
  <c r="V2118" i="5" s="1"/>
  <c r="V2117" i="5"/>
  <c r="T2117" i="5"/>
  <c r="U2117" i="5" s="1"/>
  <c r="N2117" i="5"/>
  <c r="K2117" i="5"/>
  <c r="J2117" i="5"/>
  <c r="I2117" i="5"/>
  <c r="B2117" i="5"/>
  <c r="T2116" i="5"/>
  <c r="U2116" i="5" s="1"/>
  <c r="N2116" i="5"/>
  <c r="K2116" i="5"/>
  <c r="J2116" i="5"/>
  <c r="I2116" i="5"/>
  <c r="B2116" i="5"/>
  <c r="V2116" i="5" s="1"/>
  <c r="V2115" i="5"/>
  <c r="T2115" i="5"/>
  <c r="U2115" i="5" s="1"/>
  <c r="N2115" i="5"/>
  <c r="K2115" i="5"/>
  <c r="J2115" i="5"/>
  <c r="I2115" i="5"/>
  <c r="B2115" i="5"/>
  <c r="V2114" i="5"/>
  <c r="T2114" i="5"/>
  <c r="U2114" i="5" s="1"/>
  <c r="N2114" i="5"/>
  <c r="K2114" i="5"/>
  <c r="J2114" i="5"/>
  <c r="I2114" i="5"/>
  <c r="B2114" i="5"/>
  <c r="T2113" i="5"/>
  <c r="U2113" i="5" s="1"/>
  <c r="N2113" i="5"/>
  <c r="K2113" i="5"/>
  <c r="J2113" i="5"/>
  <c r="I2113" i="5"/>
  <c r="B2113" i="5"/>
  <c r="V2113" i="5" s="1"/>
  <c r="U2112" i="5"/>
  <c r="T2112" i="5"/>
  <c r="N2112" i="5"/>
  <c r="K2112" i="5"/>
  <c r="J2112" i="5"/>
  <c r="I2112" i="5"/>
  <c r="B2112" i="5"/>
  <c r="V2112" i="5" s="1"/>
  <c r="V2111" i="5"/>
  <c r="U2111" i="5"/>
  <c r="T2111" i="5"/>
  <c r="N2111" i="5"/>
  <c r="K2111" i="5"/>
  <c r="J2111" i="5"/>
  <c r="I2111" i="5"/>
  <c r="B2111" i="5"/>
  <c r="T2110" i="5"/>
  <c r="U2110" i="5" s="1"/>
  <c r="N2110" i="5"/>
  <c r="K2110" i="5"/>
  <c r="J2110" i="5"/>
  <c r="I2110" i="5"/>
  <c r="B2110" i="5"/>
  <c r="V2110" i="5" s="1"/>
  <c r="V2109" i="5"/>
  <c r="T2109" i="5"/>
  <c r="U2109" i="5" s="1"/>
  <c r="N2109" i="5"/>
  <c r="K2109" i="5"/>
  <c r="J2109" i="5"/>
  <c r="I2109" i="5"/>
  <c r="B2109" i="5"/>
  <c r="V2108" i="5"/>
  <c r="T2108" i="5"/>
  <c r="U2108" i="5" s="1"/>
  <c r="N2108" i="5"/>
  <c r="K2108" i="5"/>
  <c r="J2108" i="5"/>
  <c r="I2108" i="5"/>
  <c r="B2108" i="5"/>
  <c r="W2108" i="5" s="1"/>
  <c r="V2107" i="5"/>
  <c r="T2107" i="5"/>
  <c r="U2107" i="5" s="1"/>
  <c r="N2107" i="5"/>
  <c r="K2107" i="5"/>
  <c r="J2107" i="5"/>
  <c r="I2107" i="5"/>
  <c r="B2107" i="5"/>
  <c r="T2106" i="5"/>
  <c r="U2106" i="5" s="1"/>
  <c r="N2106" i="5"/>
  <c r="K2106" i="5"/>
  <c r="J2106" i="5"/>
  <c r="I2106" i="5"/>
  <c r="B2106" i="5"/>
  <c r="V2106" i="5" s="1"/>
  <c r="T2105" i="5"/>
  <c r="U2105" i="5" s="1"/>
  <c r="N2105" i="5"/>
  <c r="K2105" i="5"/>
  <c r="J2105" i="5"/>
  <c r="I2105" i="5"/>
  <c r="B2105" i="5"/>
  <c r="V2105" i="5" s="1"/>
  <c r="U2104" i="5"/>
  <c r="T2104" i="5"/>
  <c r="N2104" i="5"/>
  <c r="K2104" i="5"/>
  <c r="J2104" i="5"/>
  <c r="I2104" i="5"/>
  <c r="B2104" i="5"/>
  <c r="V2104" i="5" s="1"/>
  <c r="V2103" i="5"/>
  <c r="T2103" i="5"/>
  <c r="U2103" i="5" s="1"/>
  <c r="N2103" i="5"/>
  <c r="K2103" i="5"/>
  <c r="J2103" i="5"/>
  <c r="I2103" i="5"/>
  <c r="B2103" i="5"/>
  <c r="W2102" i="5"/>
  <c r="V2102" i="5"/>
  <c r="T2102" i="5"/>
  <c r="U2102" i="5" s="1"/>
  <c r="N2102" i="5"/>
  <c r="K2102" i="5"/>
  <c r="J2102" i="5"/>
  <c r="I2102" i="5"/>
  <c r="B2102" i="5"/>
  <c r="T2101" i="5"/>
  <c r="U2101" i="5" s="1"/>
  <c r="N2101" i="5"/>
  <c r="K2101" i="5"/>
  <c r="J2101" i="5"/>
  <c r="I2101" i="5"/>
  <c r="B2101" i="5"/>
  <c r="V2101" i="5" s="1"/>
  <c r="T2100" i="5"/>
  <c r="U2100" i="5" s="1"/>
  <c r="N2100" i="5"/>
  <c r="K2100" i="5"/>
  <c r="J2100" i="5"/>
  <c r="I2100" i="5"/>
  <c r="B2100" i="5"/>
  <c r="V2100" i="5" s="1"/>
  <c r="V2099" i="5"/>
  <c r="T2099" i="5"/>
  <c r="U2099" i="5" s="1"/>
  <c r="N2099" i="5"/>
  <c r="K2099" i="5"/>
  <c r="J2099" i="5"/>
  <c r="I2099" i="5"/>
  <c r="B2099" i="5"/>
  <c r="V2098" i="5"/>
  <c r="T2098" i="5"/>
  <c r="U2098" i="5" s="1"/>
  <c r="N2098" i="5"/>
  <c r="K2098" i="5"/>
  <c r="J2098" i="5"/>
  <c r="I2098" i="5"/>
  <c r="B2098" i="5"/>
  <c r="T2097" i="5"/>
  <c r="U2097" i="5" s="1"/>
  <c r="N2097" i="5"/>
  <c r="K2097" i="5"/>
  <c r="J2097" i="5"/>
  <c r="I2097" i="5"/>
  <c r="B2097" i="5"/>
  <c r="V2097" i="5" s="1"/>
  <c r="T2096" i="5"/>
  <c r="U2096" i="5" s="1"/>
  <c r="N2096" i="5"/>
  <c r="K2096" i="5"/>
  <c r="J2096" i="5"/>
  <c r="I2096" i="5"/>
  <c r="B2096" i="5"/>
  <c r="V2096" i="5" s="1"/>
  <c r="V2095" i="5"/>
  <c r="T2095" i="5"/>
  <c r="U2095" i="5" s="1"/>
  <c r="N2095" i="5"/>
  <c r="K2095" i="5"/>
  <c r="J2095" i="5"/>
  <c r="I2095" i="5"/>
  <c r="B2095" i="5"/>
  <c r="V2094" i="5"/>
  <c r="T2094" i="5"/>
  <c r="U2094" i="5" s="1"/>
  <c r="N2094" i="5"/>
  <c r="K2094" i="5"/>
  <c r="J2094" i="5"/>
  <c r="I2094" i="5"/>
  <c r="B2094" i="5"/>
  <c r="T2093" i="5"/>
  <c r="U2093" i="5" s="1"/>
  <c r="N2093" i="5"/>
  <c r="K2093" i="5"/>
  <c r="J2093" i="5"/>
  <c r="I2093" i="5"/>
  <c r="B2093" i="5"/>
  <c r="V2093" i="5" s="1"/>
  <c r="T2092" i="5"/>
  <c r="U2092" i="5" s="1"/>
  <c r="N2092" i="5"/>
  <c r="K2092" i="5"/>
  <c r="J2092" i="5"/>
  <c r="I2092" i="5"/>
  <c r="B2092" i="5"/>
  <c r="V2092" i="5" s="1"/>
  <c r="T2091" i="5"/>
  <c r="U2091" i="5" s="1"/>
  <c r="N2091" i="5"/>
  <c r="K2091" i="5"/>
  <c r="J2091" i="5"/>
  <c r="I2091" i="5"/>
  <c r="B2091" i="5"/>
  <c r="V2091" i="5" s="1"/>
  <c r="T2090" i="5"/>
  <c r="U2090" i="5" s="1"/>
  <c r="N2090" i="5"/>
  <c r="K2090" i="5"/>
  <c r="J2090" i="5"/>
  <c r="I2090" i="5"/>
  <c r="B2090" i="5"/>
  <c r="V2090" i="5" s="1"/>
  <c r="T2089" i="5"/>
  <c r="U2089" i="5" s="1"/>
  <c r="N2089" i="5"/>
  <c r="K2089" i="5"/>
  <c r="J2089" i="5"/>
  <c r="I2089" i="5"/>
  <c r="B2089" i="5"/>
  <c r="V2089" i="5" s="1"/>
  <c r="T2088" i="5"/>
  <c r="U2088" i="5" s="1"/>
  <c r="N2088" i="5"/>
  <c r="K2088" i="5"/>
  <c r="J2088" i="5"/>
  <c r="I2088" i="5"/>
  <c r="B2088" i="5"/>
  <c r="V2088" i="5" s="1"/>
  <c r="U2087" i="5"/>
  <c r="T2087" i="5"/>
  <c r="N2087" i="5"/>
  <c r="K2087" i="5"/>
  <c r="J2087" i="5"/>
  <c r="I2087" i="5"/>
  <c r="B2087" i="5"/>
  <c r="V2087" i="5" s="1"/>
  <c r="V2086" i="5"/>
  <c r="T2086" i="5"/>
  <c r="U2086" i="5" s="1"/>
  <c r="N2086" i="5"/>
  <c r="K2086" i="5"/>
  <c r="J2086" i="5"/>
  <c r="I2086" i="5"/>
  <c r="B2086" i="5"/>
  <c r="T2085" i="5"/>
  <c r="U2085" i="5" s="1"/>
  <c r="N2085" i="5"/>
  <c r="K2085" i="5"/>
  <c r="J2085" i="5"/>
  <c r="I2085" i="5"/>
  <c r="B2085" i="5"/>
  <c r="V2085" i="5" s="1"/>
  <c r="T2084" i="5"/>
  <c r="U2084" i="5" s="1"/>
  <c r="N2084" i="5"/>
  <c r="K2084" i="5"/>
  <c r="J2084" i="5"/>
  <c r="I2084" i="5"/>
  <c r="B2084" i="5"/>
  <c r="V2084" i="5" s="1"/>
  <c r="V2083" i="5"/>
  <c r="U2083" i="5"/>
  <c r="T2083" i="5"/>
  <c r="N2083" i="5"/>
  <c r="K2083" i="5"/>
  <c r="J2083" i="5"/>
  <c r="I2083" i="5"/>
  <c r="B2083" i="5"/>
  <c r="T2082" i="5"/>
  <c r="U2082" i="5" s="1"/>
  <c r="N2082" i="5"/>
  <c r="K2082" i="5"/>
  <c r="J2082" i="5"/>
  <c r="I2082" i="5"/>
  <c r="B2082" i="5"/>
  <c r="V2082" i="5" s="1"/>
  <c r="T2081" i="5"/>
  <c r="U2081" i="5" s="1"/>
  <c r="N2081" i="5"/>
  <c r="K2081" i="5"/>
  <c r="J2081" i="5"/>
  <c r="I2081" i="5"/>
  <c r="B2081" i="5"/>
  <c r="V2081" i="5" s="1"/>
  <c r="T2080" i="5"/>
  <c r="U2080" i="5" s="1"/>
  <c r="N2080" i="5"/>
  <c r="K2080" i="5"/>
  <c r="J2080" i="5"/>
  <c r="I2080" i="5"/>
  <c r="B2080" i="5"/>
  <c r="V2080" i="5" s="1"/>
  <c r="T2079" i="5"/>
  <c r="U2079" i="5" s="1"/>
  <c r="N2079" i="5"/>
  <c r="K2079" i="5"/>
  <c r="J2079" i="5"/>
  <c r="I2079" i="5"/>
  <c r="B2079" i="5"/>
  <c r="V2079" i="5" s="1"/>
  <c r="T2078" i="5"/>
  <c r="U2078" i="5" s="1"/>
  <c r="N2078" i="5"/>
  <c r="K2078" i="5"/>
  <c r="J2078" i="5"/>
  <c r="I2078" i="5"/>
  <c r="B2078" i="5"/>
  <c r="V2078" i="5" s="1"/>
  <c r="T2077" i="5"/>
  <c r="U2077" i="5" s="1"/>
  <c r="N2077" i="5"/>
  <c r="K2077" i="5"/>
  <c r="J2077" i="5"/>
  <c r="I2077" i="5"/>
  <c r="B2077" i="5"/>
  <c r="V2077" i="5" s="1"/>
  <c r="T2076" i="5"/>
  <c r="U2076" i="5" s="1"/>
  <c r="N2076" i="5"/>
  <c r="K2076" i="5"/>
  <c r="J2076" i="5"/>
  <c r="I2076" i="5"/>
  <c r="B2076" i="5"/>
  <c r="V2076" i="5" s="1"/>
  <c r="T2075" i="5"/>
  <c r="U2075" i="5" s="1"/>
  <c r="N2075" i="5"/>
  <c r="K2075" i="5"/>
  <c r="J2075" i="5"/>
  <c r="I2075" i="5"/>
  <c r="B2075" i="5"/>
  <c r="V2075" i="5" s="1"/>
  <c r="V2074" i="5"/>
  <c r="T2074" i="5"/>
  <c r="U2074" i="5" s="1"/>
  <c r="N2074" i="5"/>
  <c r="K2074" i="5"/>
  <c r="J2074" i="5"/>
  <c r="I2074" i="5"/>
  <c r="B2074" i="5"/>
  <c r="T2073" i="5"/>
  <c r="U2073" i="5" s="1"/>
  <c r="N2073" i="5"/>
  <c r="K2073" i="5"/>
  <c r="J2073" i="5"/>
  <c r="I2073" i="5"/>
  <c r="B2073" i="5"/>
  <c r="V2073" i="5" s="1"/>
  <c r="V2072" i="5"/>
  <c r="T2072" i="5"/>
  <c r="U2072" i="5" s="1"/>
  <c r="N2072" i="5"/>
  <c r="K2072" i="5"/>
  <c r="J2072" i="5"/>
  <c r="I2072" i="5"/>
  <c r="B2072" i="5"/>
  <c r="U2071" i="5"/>
  <c r="T2071" i="5"/>
  <c r="N2071" i="5"/>
  <c r="K2071" i="5"/>
  <c r="J2071" i="5"/>
  <c r="I2071" i="5"/>
  <c r="B2071" i="5"/>
  <c r="V2071" i="5" s="1"/>
  <c r="V2070" i="5"/>
  <c r="T2070" i="5"/>
  <c r="U2070" i="5" s="1"/>
  <c r="N2070" i="5"/>
  <c r="K2070" i="5"/>
  <c r="J2070" i="5"/>
  <c r="I2070" i="5"/>
  <c r="B2070" i="5"/>
  <c r="T2069" i="5"/>
  <c r="U2069" i="5" s="1"/>
  <c r="N2069" i="5"/>
  <c r="K2069" i="5"/>
  <c r="J2069" i="5"/>
  <c r="I2069" i="5"/>
  <c r="B2069" i="5"/>
  <c r="V2069" i="5" s="1"/>
  <c r="V2068" i="5"/>
  <c r="T2068" i="5"/>
  <c r="U2068" i="5" s="1"/>
  <c r="N2068" i="5"/>
  <c r="K2068" i="5"/>
  <c r="J2068" i="5"/>
  <c r="I2068" i="5"/>
  <c r="B2068" i="5"/>
  <c r="T2067" i="5"/>
  <c r="U2067" i="5" s="1"/>
  <c r="N2067" i="5"/>
  <c r="K2067" i="5"/>
  <c r="J2067" i="5"/>
  <c r="I2067" i="5"/>
  <c r="B2067" i="5"/>
  <c r="V2067" i="5" s="1"/>
  <c r="T2066" i="5"/>
  <c r="U2066" i="5" s="1"/>
  <c r="N2066" i="5"/>
  <c r="K2066" i="5"/>
  <c r="J2066" i="5"/>
  <c r="I2066" i="5"/>
  <c r="B2066" i="5"/>
  <c r="T2065" i="5"/>
  <c r="U2065" i="5" s="1"/>
  <c r="N2065" i="5"/>
  <c r="K2065" i="5"/>
  <c r="J2065" i="5"/>
  <c r="I2065" i="5"/>
  <c r="B2065" i="5"/>
  <c r="V2065" i="5" s="1"/>
  <c r="T2064" i="5"/>
  <c r="U2064" i="5" s="1"/>
  <c r="N2064" i="5"/>
  <c r="K2064" i="5"/>
  <c r="J2064" i="5"/>
  <c r="I2064" i="5"/>
  <c r="B2064" i="5"/>
  <c r="V2064" i="5" s="1"/>
  <c r="V2063" i="5"/>
  <c r="T2063" i="5"/>
  <c r="U2063" i="5" s="1"/>
  <c r="N2063" i="5"/>
  <c r="K2063" i="5"/>
  <c r="J2063" i="5"/>
  <c r="I2063" i="5"/>
  <c r="B2063" i="5"/>
  <c r="V2062" i="5"/>
  <c r="T2062" i="5"/>
  <c r="U2062" i="5" s="1"/>
  <c r="N2062" i="5"/>
  <c r="K2062" i="5"/>
  <c r="J2062" i="5"/>
  <c r="I2062" i="5"/>
  <c r="B2062" i="5"/>
  <c r="T2061" i="5"/>
  <c r="U2061" i="5" s="1"/>
  <c r="N2061" i="5"/>
  <c r="K2061" i="5"/>
  <c r="J2061" i="5"/>
  <c r="I2061" i="5"/>
  <c r="B2061" i="5"/>
  <c r="V2061" i="5" s="1"/>
  <c r="T2060" i="5"/>
  <c r="U2060" i="5" s="1"/>
  <c r="N2060" i="5"/>
  <c r="K2060" i="5"/>
  <c r="J2060" i="5"/>
  <c r="I2060" i="5"/>
  <c r="B2060" i="5"/>
  <c r="V2060" i="5" s="1"/>
  <c r="V2059" i="5"/>
  <c r="T2059" i="5"/>
  <c r="U2059" i="5" s="1"/>
  <c r="N2059" i="5"/>
  <c r="K2059" i="5"/>
  <c r="J2059" i="5"/>
  <c r="I2059" i="5"/>
  <c r="B2059" i="5"/>
  <c r="T2058" i="5"/>
  <c r="U2058" i="5" s="1"/>
  <c r="N2058" i="5"/>
  <c r="K2058" i="5"/>
  <c r="J2058" i="5"/>
  <c r="I2058" i="5"/>
  <c r="B2058" i="5"/>
  <c r="V2058" i="5" s="1"/>
  <c r="V2057" i="5"/>
  <c r="T2057" i="5"/>
  <c r="U2057" i="5" s="1"/>
  <c r="N2057" i="5"/>
  <c r="K2057" i="5"/>
  <c r="J2057" i="5"/>
  <c r="I2057" i="5"/>
  <c r="B2057" i="5"/>
  <c r="T2056" i="5"/>
  <c r="U2056" i="5" s="1"/>
  <c r="N2056" i="5"/>
  <c r="K2056" i="5"/>
  <c r="J2056" i="5"/>
  <c r="I2056" i="5"/>
  <c r="B2056" i="5"/>
  <c r="V2056" i="5" s="1"/>
  <c r="V2055" i="5"/>
  <c r="T2055" i="5"/>
  <c r="U2055" i="5" s="1"/>
  <c r="N2055" i="5"/>
  <c r="K2055" i="5"/>
  <c r="J2055" i="5"/>
  <c r="I2055" i="5"/>
  <c r="B2055" i="5"/>
  <c r="V2054" i="5"/>
  <c r="T2054" i="5"/>
  <c r="U2054" i="5" s="1"/>
  <c r="N2054" i="5"/>
  <c r="K2054" i="5"/>
  <c r="J2054" i="5"/>
  <c r="I2054" i="5"/>
  <c r="B2054" i="5"/>
  <c r="V2053" i="5"/>
  <c r="T2053" i="5"/>
  <c r="U2053" i="5" s="1"/>
  <c r="N2053" i="5"/>
  <c r="K2053" i="5"/>
  <c r="J2053" i="5"/>
  <c r="I2053" i="5"/>
  <c r="B2053" i="5"/>
  <c r="U2052" i="5"/>
  <c r="T2052" i="5"/>
  <c r="N2052" i="5"/>
  <c r="K2052" i="5"/>
  <c r="J2052" i="5"/>
  <c r="I2052" i="5"/>
  <c r="B2052" i="5"/>
  <c r="V2052" i="5" s="1"/>
  <c r="U2051" i="5"/>
  <c r="T2051" i="5"/>
  <c r="N2051" i="5"/>
  <c r="K2051" i="5"/>
  <c r="J2051" i="5"/>
  <c r="I2051" i="5"/>
  <c r="B2051" i="5"/>
  <c r="V2051" i="5" s="1"/>
  <c r="T2050" i="5"/>
  <c r="U2050" i="5" s="1"/>
  <c r="N2050" i="5"/>
  <c r="K2050" i="5"/>
  <c r="J2050" i="5"/>
  <c r="I2050" i="5"/>
  <c r="B2050" i="5"/>
  <c r="V2050" i="5" s="1"/>
  <c r="T2049" i="5"/>
  <c r="U2049" i="5" s="1"/>
  <c r="N2049" i="5"/>
  <c r="K2049" i="5"/>
  <c r="J2049" i="5"/>
  <c r="I2049" i="5"/>
  <c r="B2049" i="5"/>
  <c r="V2049" i="5" s="1"/>
  <c r="U2048" i="5"/>
  <c r="T2048" i="5"/>
  <c r="N2048" i="5"/>
  <c r="K2048" i="5"/>
  <c r="J2048" i="5"/>
  <c r="I2048" i="5"/>
  <c r="B2048" i="5"/>
  <c r="V2048" i="5" s="1"/>
  <c r="V2047" i="5"/>
  <c r="U2047" i="5"/>
  <c r="T2047" i="5"/>
  <c r="N2047" i="5"/>
  <c r="K2047" i="5"/>
  <c r="J2047" i="5"/>
  <c r="I2047" i="5"/>
  <c r="B2047" i="5"/>
  <c r="V2046" i="5"/>
  <c r="T2046" i="5"/>
  <c r="U2046" i="5" s="1"/>
  <c r="N2046" i="5"/>
  <c r="K2046" i="5"/>
  <c r="J2046" i="5"/>
  <c r="I2046" i="5"/>
  <c r="B2046" i="5"/>
  <c r="T2045" i="5"/>
  <c r="U2045" i="5" s="1"/>
  <c r="N2045" i="5"/>
  <c r="K2045" i="5"/>
  <c r="J2045" i="5"/>
  <c r="I2045" i="5"/>
  <c r="B2045" i="5"/>
  <c r="V2045" i="5" s="1"/>
  <c r="U2044" i="5"/>
  <c r="T2044" i="5"/>
  <c r="N2044" i="5"/>
  <c r="K2044" i="5"/>
  <c r="J2044" i="5"/>
  <c r="I2044" i="5"/>
  <c r="B2044" i="5"/>
  <c r="V2044" i="5" s="1"/>
  <c r="U2043" i="5"/>
  <c r="T2043" i="5"/>
  <c r="N2043" i="5"/>
  <c r="K2043" i="5"/>
  <c r="J2043" i="5"/>
  <c r="I2043" i="5"/>
  <c r="B2043" i="5"/>
  <c r="V2043" i="5" s="1"/>
  <c r="T2042" i="5"/>
  <c r="U2042" i="5" s="1"/>
  <c r="N2042" i="5"/>
  <c r="K2042" i="5"/>
  <c r="J2042" i="5"/>
  <c r="I2042" i="5"/>
  <c r="B2042" i="5"/>
  <c r="V2042" i="5" s="1"/>
  <c r="T2041" i="5"/>
  <c r="U2041" i="5" s="1"/>
  <c r="N2041" i="5"/>
  <c r="K2041" i="5"/>
  <c r="J2041" i="5"/>
  <c r="I2041" i="5"/>
  <c r="B2041" i="5"/>
  <c r="V2041" i="5" s="1"/>
  <c r="T2040" i="5"/>
  <c r="U2040" i="5" s="1"/>
  <c r="N2040" i="5"/>
  <c r="K2040" i="5"/>
  <c r="J2040" i="5"/>
  <c r="I2040" i="5"/>
  <c r="B2040" i="5"/>
  <c r="V2040" i="5" s="1"/>
  <c r="V2039" i="5"/>
  <c r="T2039" i="5"/>
  <c r="U2039" i="5" s="1"/>
  <c r="N2039" i="5"/>
  <c r="K2039" i="5"/>
  <c r="J2039" i="5"/>
  <c r="I2039" i="5"/>
  <c r="B2039" i="5"/>
  <c r="V2038" i="5"/>
  <c r="T2038" i="5"/>
  <c r="U2038" i="5" s="1"/>
  <c r="N2038" i="5"/>
  <c r="K2038" i="5"/>
  <c r="J2038" i="5"/>
  <c r="I2038" i="5"/>
  <c r="B2038" i="5"/>
  <c r="T2037" i="5"/>
  <c r="U2037" i="5" s="1"/>
  <c r="N2037" i="5"/>
  <c r="K2037" i="5"/>
  <c r="J2037" i="5"/>
  <c r="I2037" i="5"/>
  <c r="B2037" i="5"/>
  <c r="V2037" i="5" s="1"/>
  <c r="T2036" i="5"/>
  <c r="U2036" i="5" s="1"/>
  <c r="N2036" i="5"/>
  <c r="K2036" i="5"/>
  <c r="J2036" i="5"/>
  <c r="I2036" i="5"/>
  <c r="B2036" i="5"/>
  <c r="V2036" i="5" s="1"/>
  <c r="V2035" i="5"/>
  <c r="T2035" i="5"/>
  <c r="U2035" i="5" s="1"/>
  <c r="N2035" i="5"/>
  <c r="K2035" i="5"/>
  <c r="J2035" i="5"/>
  <c r="I2035" i="5"/>
  <c r="B2035" i="5"/>
  <c r="V2034" i="5"/>
  <c r="T2034" i="5"/>
  <c r="U2034" i="5" s="1"/>
  <c r="N2034" i="5"/>
  <c r="K2034" i="5"/>
  <c r="J2034" i="5"/>
  <c r="I2034" i="5"/>
  <c r="B2034" i="5"/>
  <c r="T2033" i="5"/>
  <c r="U2033" i="5" s="1"/>
  <c r="N2033" i="5"/>
  <c r="K2033" i="5"/>
  <c r="J2033" i="5"/>
  <c r="I2033" i="5"/>
  <c r="B2033" i="5"/>
  <c r="V2033" i="5" s="1"/>
  <c r="U2032" i="5"/>
  <c r="T2032" i="5"/>
  <c r="N2032" i="5"/>
  <c r="K2032" i="5"/>
  <c r="J2032" i="5"/>
  <c r="I2032" i="5"/>
  <c r="B2032" i="5"/>
  <c r="V2032" i="5" s="1"/>
  <c r="V2031" i="5"/>
  <c r="U2031" i="5"/>
  <c r="T2031" i="5"/>
  <c r="N2031" i="5"/>
  <c r="K2031" i="5"/>
  <c r="J2031" i="5"/>
  <c r="I2031" i="5"/>
  <c r="B2031" i="5"/>
  <c r="V2030" i="5"/>
  <c r="T2030" i="5"/>
  <c r="U2030" i="5" s="1"/>
  <c r="N2030" i="5"/>
  <c r="K2030" i="5"/>
  <c r="J2030" i="5"/>
  <c r="I2030" i="5"/>
  <c r="B2030" i="5"/>
  <c r="T2029" i="5"/>
  <c r="U2029" i="5" s="1"/>
  <c r="N2029" i="5"/>
  <c r="K2029" i="5"/>
  <c r="J2029" i="5"/>
  <c r="I2029" i="5"/>
  <c r="B2029" i="5"/>
  <c r="V2029" i="5" s="1"/>
  <c r="T2028" i="5"/>
  <c r="U2028" i="5" s="1"/>
  <c r="N2028" i="5"/>
  <c r="K2028" i="5"/>
  <c r="J2028" i="5"/>
  <c r="I2028" i="5"/>
  <c r="B2028" i="5"/>
  <c r="V2028" i="5" s="1"/>
  <c r="U2027" i="5"/>
  <c r="T2027" i="5"/>
  <c r="N2027" i="5"/>
  <c r="K2027" i="5"/>
  <c r="J2027" i="5"/>
  <c r="I2027" i="5"/>
  <c r="B2027" i="5"/>
  <c r="V2027" i="5" s="1"/>
  <c r="V2026" i="5"/>
  <c r="T2026" i="5"/>
  <c r="U2026" i="5" s="1"/>
  <c r="N2026" i="5"/>
  <c r="K2026" i="5"/>
  <c r="J2026" i="5"/>
  <c r="I2026" i="5"/>
  <c r="B2026" i="5"/>
  <c r="T2025" i="5"/>
  <c r="U2025" i="5" s="1"/>
  <c r="N2025" i="5"/>
  <c r="K2025" i="5"/>
  <c r="J2025" i="5"/>
  <c r="I2025" i="5"/>
  <c r="B2025" i="5"/>
  <c r="V2025" i="5" s="1"/>
  <c r="U2024" i="5"/>
  <c r="T2024" i="5"/>
  <c r="N2024" i="5"/>
  <c r="K2024" i="5"/>
  <c r="J2024" i="5"/>
  <c r="I2024" i="5"/>
  <c r="B2024" i="5"/>
  <c r="V2024" i="5" s="1"/>
  <c r="V2023" i="5"/>
  <c r="U2023" i="5"/>
  <c r="T2023" i="5"/>
  <c r="N2023" i="5"/>
  <c r="K2023" i="5"/>
  <c r="J2023" i="5"/>
  <c r="I2023" i="5"/>
  <c r="B2023" i="5"/>
  <c r="V2022" i="5"/>
  <c r="T2022" i="5"/>
  <c r="U2022" i="5" s="1"/>
  <c r="N2022" i="5"/>
  <c r="K2022" i="5"/>
  <c r="J2022" i="5"/>
  <c r="I2022" i="5"/>
  <c r="B2022" i="5"/>
  <c r="T2021" i="5"/>
  <c r="U2021" i="5" s="1"/>
  <c r="N2021" i="5"/>
  <c r="K2021" i="5"/>
  <c r="J2021" i="5"/>
  <c r="I2021" i="5"/>
  <c r="B2021" i="5"/>
  <c r="V2021" i="5" s="1"/>
  <c r="U2020" i="5"/>
  <c r="T2020" i="5"/>
  <c r="N2020" i="5"/>
  <c r="K2020" i="5"/>
  <c r="J2020" i="5"/>
  <c r="I2020" i="5"/>
  <c r="B2020" i="5"/>
  <c r="V2020" i="5" s="1"/>
  <c r="U2019" i="5"/>
  <c r="T2019" i="5"/>
  <c r="N2019" i="5"/>
  <c r="K2019" i="5"/>
  <c r="J2019" i="5"/>
  <c r="I2019" i="5"/>
  <c r="B2019" i="5"/>
  <c r="V2019" i="5" s="1"/>
  <c r="T2018" i="5"/>
  <c r="U2018" i="5" s="1"/>
  <c r="N2018" i="5"/>
  <c r="K2018" i="5"/>
  <c r="J2018" i="5"/>
  <c r="I2018" i="5"/>
  <c r="B2018" i="5"/>
  <c r="V2018" i="5" s="1"/>
  <c r="T2017" i="5"/>
  <c r="U2017" i="5" s="1"/>
  <c r="N2017" i="5"/>
  <c r="K2017" i="5"/>
  <c r="J2017" i="5"/>
  <c r="I2017" i="5"/>
  <c r="B2017" i="5"/>
  <c r="V2017" i="5" s="1"/>
  <c r="T2016" i="5"/>
  <c r="U2016" i="5" s="1"/>
  <c r="N2016" i="5"/>
  <c r="K2016" i="5"/>
  <c r="J2016" i="5"/>
  <c r="I2016" i="5"/>
  <c r="B2016" i="5"/>
  <c r="V2016" i="5" s="1"/>
  <c r="T2015" i="5"/>
  <c r="U2015" i="5" s="1"/>
  <c r="N2015" i="5"/>
  <c r="K2015" i="5"/>
  <c r="J2015" i="5"/>
  <c r="I2015" i="5"/>
  <c r="B2015" i="5"/>
  <c r="V2015" i="5" s="1"/>
  <c r="T2014" i="5"/>
  <c r="U2014" i="5" s="1"/>
  <c r="N2014" i="5"/>
  <c r="K2014" i="5"/>
  <c r="J2014" i="5"/>
  <c r="I2014" i="5"/>
  <c r="B2014" i="5"/>
  <c r="V2014" i="5" s="1"/>
  <c r="T2013" i="5"/>
  <c r="U2013" i="5" s="1"/>
  <c r="N2013" i="5"/>
  <c r="K2013" i="5"/>
  <c r="J2013" i="5"/>
  <c r="I2013" i="5"/>
  <c r="B2013" i="5"/>
  <c r="V2013" i="5" s="1"/>
  <c r="T2012" i="5"/>
  <c r="U2012" i="5" s="1"/>
  <c r="N2012" i="5"/>
  <c r="K2012" i="5"/>
  <c r="J2012" i="5"/>
  <c r="I2012" i="5"/>
  <c r="B2012" i="5"/>
  <c r="V2012" i="5" s="1"/>
  <c r="V2011" i="5"/>
  <c r="T2011" i="5"/>
  <c r="U2011" i="5" s="1"/>
  <c r="N2011" i="5"/>
  <c r="K2011" i="5"/>
  <c r="J2011" i="5"/>
  <c r="I2011" i="5"/>
  <c r="B2011" i="5"/>
  <c r="T2010" i="5"/>
  <c r="U2010" i="5" s="1"/>
  <c r="N2010" i="5"/>
  <c r="K2010" i="5"/>
  <c r="J2010" i="5"/>
  <c r="I2010" i="5"/>
  <c r="B2010" i="5"/>
  <c r="V2010" i="5" s="1"/>
  <c r="T2009" i="5"/>
  <c r="U2009" i="5" s="1"/>
  <c r="N2009" i="5"/>
  <c r="K2009" i="5"/>
  <c r="J2009" i="5"/>
  <c r="I2009" i="5"/>
  <c r="B2009" i="5"/>
  <c r="V2009" i="5" s="1"/>
  <c r="T2008" i="5"/>
  <c r="U2008" i="5" s="1"/>
  <c r="N2008" i="5"/>
  <c r="K2008" i="5"/>
  <c r="J2008" i="5"/>
  <c r="I2008" i="5"/>
  <c r="B2008" i="5"/>
  <c r="V2008" i="5" s="1"/>
  <c r="T2007" i="5"/>
  <c r="U2007" i="5" s="1"/>
  <c r="N2007" i="5"/>
  <c r="K2007" i="5"/>
  <c r="J2007" i="5"/>
  <c r="I2007" i="5"/>
  <c r="B2007" i="5"/>
  <c r="V2007" i="5" s="1"/>
  <c r="T2006" i="5"/>
  <c r="U2006" i="5" s="1"/>
  <c r="N2006" i="5"/>
  <c r="K2006" i="5"/>
  <c r="J2006" i="5"/>
  <c r="I2006" i="5"/>
  <c r="B2006" i="5"/>
  <c r="V2006" i="5" s="1"/>
  <c r="U2005" i="5"/>
  <c r="T2005" i="5"/>
  <c r="N2005" i="5"/>
  <c r="K2005" i="5"/>
  <c r="J2005" i="5"/>
  <c r="I2005" i="5"/>
  <c r="B2005" i="5"/>
  <c r="V2005" i="5" s="1"/>
  <c r="U2004" i="5"/>
  <c r="T2004" i="5"/>
  <c r="N2004" i="5"/>
  <c r="K2004" i="5"/>
  <c r="J2004" i="5"/>
  <c r="I2004" i="5"/>
  <c r="B2004" i="5"/>
  <c r="V2004" i="5" s="1"/>
  <c r="V2003" i="5"/>
  <c r="U2003" i="5"/>
  <c r="T2003" i="5"/>
  <c r="N2003" i="5"/>
  <c r="K2003" i="5"/>
  <c r="J2003" i="5"/>
  <c r="I2003" i="5"/>
  <c r="B2003" i="5"/>
  <c r="V2002" i="5"/>
  <c r="U2002" i="5"/>
  <c r="T2002" i="5"/>
  <c r="N2002" i="5"/>
  <c r="K2002" i="5"/>
  <c r="J2002" i="5"/>
  <c r="I2002" i="5"/>
  <c r="B2002" i="5"/>
  <c r="T2001" i="5"/>
  <c r="U2001" i="5" s="1"/>
  <c r="N2001" i="5"/>
  <c r="K2001" i="5"/>
  <c r="J2001" i="5"/>
  <c r="I2001" i="5"/>
  <c r="B2001" i="5"/>
  <c r="V2001" i="5" s="1"/>
  <c r="U2000" i="5"/>
  <c r="T2000" i="5"/>
  <c r="N2000" i="5"/>
  <c r="K2000" i="5"/>
  <c r="J2000" i="5"/>
  <c r="I2000" i="5"/>
  <c r="B2000" i="5"/>
  <c r="V2000" i="5" s="1"/>
  <c r="V1999" i="5"/>
  <c r="T1999" i="5"/>
  <c r="U1999" i="5" s="1"/>
  <c r="N1999" i="5"/>
  <c r="K1999" i="5"/>
  <c r="J1999" i="5"/>
  <c r="I1999" i="5"/>
  <c r="B1999" i="5"/>
  <c r="U1998" i="5"/>
  <c r="T1998" i="5"/>
  <c r="N1998" i="5"/>
  <c r="K1998" i="5"/>
  <c r="J1998" i="5"/>
  <c r="I1998" i="5"/>
  <c r="B1998" i="5"/>
  <c r="V1998" i="5" s="1"/>
  <c r="T1997" i="5"/>
  <c r="U1997" i="5" s="1"/>
  <c r="N1997" i="5"/>
  <c r="K1997" i="5"/>
  <c r="J1997" i="5"/>
  <c r="I1997" i="5"/>
  <c r="B1997" i="5"/>
  <c r="V1997" i="5" s="1"/>
  <c r="U1996" i="5"/>
  <c r="T1996" i="5"/>
  <c r="N1996" i="5"/>
  <c r="K1996" i="5"/>
  <c r="J1996" i="5"/>
  <c r="I1996" i="5"/>
  <c r="B1996" i="5"/>
  <c r="V1996" i="5" s="1"/>
  <c r="V1995" i="5"/>
  <c r="T1995" i="5"/>
  <c r="U1995" i="5" s="1"/>
  <c r="N1995" i="5"/>
  <c r="K1995" i="5"/>
  <c r="J1995" i="5"/>
  <c r="I1995" i="5"/>
  <c r="B1995" i="5"/>
  <c r="U1994" i="5"/>
  <c r="T1994" i="5"/>
  <c r="N1994" i="5"/>
  <c r="K1994" i="5"/>
  <c r="J1994" i="5"/>
  <c r="I1994" i="5"/>
  <c r="B1994" i="5"/>
  <c r="V1994" i="5" s="1"/>
  <c r="T1993" i="5"/>
  <c r="U1993" i="5" s="1"/>
  <c r="N1993" i="5"/>
  <c r="K1993" i="5"/>
  <c r="J1993" i="5"/>
  <c r="I1993" i="5"/>
  <c r="B1993" i="5"/>
  <c r="V1993" i="5" s="1"/>
  <c r="W1992" i="5"/>
  <c r="T1992" i="5"/>
  <c r="U1992" i="5" s="1"/>
  <c r="N1992" i="5"/>
  <c r="K1992" i="5"/>
  <c r="J1992" i="5"/>
  <c r="I1992" i="5"/>
  <c r="B1992" i="5"/>
  <c r="V1992" i="5" s="1"/>
  <c r="V1991" i="5"/>
  <c r="T1991" i="5"/>
  <c r="U1991" i="5" s="1"/>
  <c r="N1991" i="5"/>
  <c r="K1991" i="5"/>
  <c r="J1991" i="5"/>
  <c r="I1991" i="5"/>
  <c r="B1991" i="5"/>
  <c r="V1990" i="5"/>
  <c r="T1990" i="5"/>
  <c r="U1990" i="5" s="1"/>
  <c r="N1990" i="5"/>
  <c r="K1990" i="5"/>
  <c r="J1990" i="5"/>
  <c r="I1990" i="5"/>
  <c r="B1990" i="5"/>
  <c r="T1989" i="5"/>
  <c r="U1989" i="5" s="1"/>
  <c r="N1989" i="5"/>
  <c r="K1989" i="5"/>
  <c r="J1989" i="5"/>
  <c r="I1989" i="5"/>
  <c r="B1989" i="5"/>
  <c r="V1989" i="5" s="1"/>
  <c r="T1988" i="5"/>
  <c r="U1988" i="5" s="1"/>
  <c r="N1988" i="5"/>
  <c r="K1988" i="5"/>
  <c r="J1988" i="5"/>
  <c r="I1988" i="5"/>
  <c r="B1988" i="5"/>
  <c r="T1987" i="5"/>
  <c r="U1987" i="5" s="1"/>
  <c r="N1987" i="5"/>
  <c r="K1987" i="5"/>
  <c r="J1987" i="5"/>
  <c r="I1987" i="5"/>
  <c r="B1987" i="5"/>
  <c r="T1986" i="5"/>
  <c r="U1986" i="5" s="1"/>
  <c r="N1986" i="5"/>
  <c r="K1986" i="5"/>
  <c r="J1986" i="5"/>
  <c r="I1986" i="5"/>
  <c r="B1986" i="5"/>
  <c r="V1986" i="5" s="1"/>
  <c r="V1985" i="5"/>
  <c r="T1985" i="5"/>
  <c r="U1985" i="5" s="1"/>
  <c r="N1985" i="5"/>
  <c r="K1985" i="5"/>
  <c r="J1985" i="5"/>
  <c r="I1985" i="5"/>
  <c r="B1985" i="5"/>
  <c r="V1984" i="5"/>
  <c r="T1984" i="5"/>
  <c r="U1984" i="5" s="1"/>
  <c r="N1984" i="5"/>
  <c r="K1984" i="5"/>
  <c r="J1984" i="5"/>
  <c r="I1984" i="5"/>
  <c r="B1984" i="5"/>
  <c r="T1983" i="5"/>
  <c r="U1983" i="5" s="1"/>
  <c r="N1983" i="5"/>
  <c r="K1983" i="5"/>
  <c r="J1983" i="5"/>
  <c r="I1983" i="5"/>
  <c r="B1983" i="5"/>
  <c r="V1983" i="5" s="1"/>
  <c r="T1982" i="5"/>
  <c r="U1982" i="5" s="1"/>
  <c r="N1982" i="5"/>
  <c r="K1982" i="5"/>
  <c r="J1982" i="5"/>
  <c r="I1982" i="5"/>
  <c r="B1982" i="5"/>
  <c r="T1981" i="5"/>
  <c r="U1981" i="5" s="1"/>
  <c r="N1981" i="5"/>
  <c r="K1981" i="5"/>
  <c r="J1981" i="5"/>
  <c r="I1981" i="5"/>
  <c r="B1981" i="5"/>
  <c r="V1981" i="5" s="1"/>
  <c r="T1980" i="5"/>
  <c r="U1980" i="5" s="1"/>
  <c r="N1980" i="5"/>
  <c r="K1980" i="5"/>
  <c r="J1980" i="5"/>
  <c r="I1980" i="5"/>
  <c r="B1980" i="5"/>
  <c r="V1980" i="5" s="1"/>
  <c r="V1979" i="5"/>
  <c r="T1979" i="5"/>
  <c r="U1979" i="5" s="1"/>
  <c r="N1979" i="5"/>
  <c r="K1979" i="5"/>
  <c r="J1979" i="5"/>
  <c r="I1979" i="5"/>
  <c r="B1979" i="5"/>
  <c r="T1978" i="5"/>
  <c r="U1978" i="5" s="1"/>
  <c r="N1978" i="5"/>
  <c r="K1978" i="5"/>
  <c r="J1978" i="5"/>
  <c r="I1978" i="5"/>
  <c r="B1978" i="5"/>
  <c r="V1978" i="5" s="1"/>
  <c r="T1977" i="5"/>
  <c r="U1977" i="5" s="1"/>
  <c r="N1977" i="5"/>
  <c r="K1977" i="5"/>
  <c r="J1977" i="5"/>
  <c r="I1977" i="5"/>
  <c r="B1977" i="5"/>
  <c r="V1977" i="5" s="1"/>
  <c r="V1976" i="5"/>
  <c r="U1976" i="5"/>
  <c r="T1976" i="5"/>
  <c r="N1976" i="5"/>
  <c r="K1976" i="5"/>
  <c r="J1976" i="5"/>
  <c r="I1976" i="5"/>
  <c r="B1976" i="5"/>
  <c r="V1975" i="5"/>
  <c r="T1975" i="5"/>
  <c r="U1975" i="5" s="1"/>
  <c r="N1975" i="5"/>
  <c r="K1975" i="5"/>
  <c r="J1975" i="5"/>
  <c r="I1975" i="5"/>
  <c r="B1975" i="5"/>
  <c r="T1974" i="5"/>
  <c r="U1974" i="5" s="1"/>
  <c r="N1974" i="5"/>
  <c r="K1974" i="5"/>
  <c r="J1974" i="5"/>
  <c r="I1974" i="5"/>
  <c r="B1974" i="5"/>
  <c r="V1974" i="5" s="1"/>
  <c r="T1973" i="5"/>
  <c r="U1973" i="5" s="1"/>
  <c r="N1973" i="5"/>
  <c r="K1973" i="5"/>
  <c r="J1973" i="5"/>
  <c r="I1973" i="5"/>
  <c r="B1973" i="5"/>
  <c r="V1973" i="5" s="1"/>
  <c r="T1972" i="5"/>
  <c r="U1972" i="5" s="1"/>
  <c r="N1972" i="5"/>
  <c r="K1972" i="5"/>
  <c r="J1972" i="5"/>
  <c r="I1972" i="5"/>
  <c r="B1972" i="5"/>
  <c r="V1972" i="5" s="1"/>
  <c r="T1971" i="5"/>
  <c r="U1971" i="5" s="1"/>
  <c r="N1971" i="5"/>
  <c r="K1971" i="5"/>
  <c r="J1971" i="5"/>
  <c r="I1971" i="5"/>
  <c r="B1971" i="5"/>
  <c r="V1971" i="5" s="1"/>
  <c r="T1970" i="5"/>
  <c r="U1970" i="5" s="1"/>
  <c r="N1970" i="5"/>
  <c r="K1970" i="5"/>
  <c r="J1970" i="5"/>
  <c r="I1970" i="5"/>
  <c r="B1970" i="5"/>
  <c r="V1970" i="5" s="1"/>
  <c r="T1969" i="5"/>
  <c r="U1969" i="5" s="1"/>
  <c r="N1969" i="5"/>
  <c r="K1969" i="5"/>
  <c r="J1969" i="5"/>
  <c r="I1969" i="5"/>
  <c r="B1969" i="5"/>
  <c r="V1969" i="5" s="1"/>
  <c r="V1968" i="5"/>
  <c r="U1968" i="5"/>
  <c r="T1968" i="5"/>
  <c r="N1968" i="5"/>
  <c r="K1968" i="5"/>
  <c r="J1968" i="5"/>
  <c r="I1968" i="5"/>
  <c r="B1968" i="5"/>
  <c r="T1967" i="5"/>
  <c r="U1967" i="5" s="1"/>
  <c r="N1967" i="5"/>
  <c r="K1967" i="5"/>
  <c r="J1967" i="5"/>
  <c r="I1967" i="5"/>
  <c r="B1967" i="5"/>
  <c r="V1967" i="5" s="1"/>
  <c r="T1966" i="5"/>
  <c r="U1966" i="5" s="1"/>
  <c r="N1966" i="5"/>
  <c r="K1966" i="5"/>
  <c r="J1966" i="5"/>
  <c r="I1966" i="5"/>
  <c r="B1966" i="5"/>
  <c r="V1966" i="5" s="1"/>
  <c r="T1965" i="5"/>
  <c r="U1965" i="5" s="1"/>
  <c r="N1965" i="5"/>
  <c r="K1965" i="5"/>
  <c r="J1965" i="5"/>
  <c r="I1965" i="5"/>
  <c r="B1965" i="5"/>
  <c r="V1965" i="5" s="1"/>
  <c r="V1964" i="5"/>
  <c r="U1964" i="5"/>
  <c r="T1964" i="5"/>
  <c r="N1964" i="5"/>
  <c r="K1964" i="5"/>
  <c r="J1964" i="5"/>
  <c r="I1964" i="5"/>
  <c r="B1964" i="5"/>
  <c r="T1963" i="5"/>
  <c r="U1963" i="5" s="1"/>
  <c r="N1963" i="5"/>
  <c r="K1963" i="5"/>
  <c r="J1963" i="5"/>
  <c r="I1963" i="5"/>
  <c r="B1963" i="5"/>
  <c r="V1963" i="5" s="1"/>
  <c r="T1962" i="5"/>
  <c r="U1962" i="5" s="1"/>
  <c r="N1962" i="5"/>
  <c r="K1962" i="5"/>
  <c r="J1962" i="5"/>
  <c r="I1962" i="5"/>
  <c r="B1962" i="5"/>
  <c r="V1962" i="5" s="1"/>
  <c r="T1961" i="5"/>
  <c r="U1961" i="5" s="1"/>
  <c r="N1961" i="5"/>
  <c r="K1961" i="5"/>
  <c r="J1961" i="5"/>
  <c r="I1961" i="5"/>
  <c r="B1961" i="5"/>
  <c r="V1961" i="5" s="1"/>
  <c r="T1960" i="5"/>
  <c r="U1960" i="5" s="1"/>
  <c r="N1960" i="5"/>
  <c r="K1960" i="5"/>
  <c r="J1960" i="5"/>
  <c r="I1960" i="5"/>
  <c r="B1960" i="5"/>
  <c r="V1960" i="5" s="1"/>
  <c r="V1959" i="5"/>
  <c r="T1959" i="5"/>
  <c r="U1959" i="5" s="1"/>
  <c r="N1959" i="5"/>
  <c r="K1959" i="5"/>
  <c r="J1959" i="5"/>
  <c r="I1959" i="5"/>
  <c r="B1959" i="5"/>
  <c r="V1958" i="5"/>
  <c r="T1958" i="5"/>
  <c r="U1958" i="5" s="1"/>
  <c r="N1958" i="5"/>
  <c r="K1958" i="5"/>
  <c r="J1958" i="5"/>
  <c r="I1958" i="5"/>
  <c r="B1958" i="5"/>
  <c r="T1957" i="5"/>
  <c r="U1957" i="5" s="1"/>
  <c r="N1957" i="5"/>
  <c r="K1957" i="5"/>
  <c r="J1957" i="5"/>
  <c r="I1957" i="5"/>
  <c r="B1957" i="5"/>
  <c r="V1957" i="5" s="1"/>
  <c r="T1956" i="5"/>
  <c r="U1956" i="5" s="1"/>
  <c r="N1956" i="5"/>
  <c r="K1956" i="5"/>
  <c r="J1956" i="5"/>
  <c r="I1956" i="5"/>
  <c r="B1956" i="5"/>
  <c r="V1956" i="5" s="1"/>
  <c r="U1955" i="5"/>
  <c r="T1955" i="5"/>
  <c r="N1955" i="5"/>
  <c r="K1955" i="5"/>
  <c r="J1955" i="5"/>
  <c r="I1955" i="5"/>
  <c r="B1955" i="5"/>
  <c r="V1955" i="5" s="1"/>
  <c r="T1954" i="5"/>
  <c r="U1954" i="5" s="1"/>
  <c r="N1954" i="5"/>
  <c r="K1954" i="5"/>
  <c r="J1954" i="5"/>
  <c r="I1954" i="5"/>
  <c r="B1954" i="5"/>
  <c r="V1954" i="5" s="1"/>
  <c r="T1953" i="5"/>
  <c r="U1953" i="5" s="1"/>
  <c r="N1953" i="5"/>
  <c r="K1953" i="5"/>
  <c r="J1953" i="5"/>
  <c r="I1953" i="5"/>
  <c r="B1953" i="5"/>
  <c r="V1953" i="5" s="1"/>
  <c r="T1952" i="5"/>
  <c r="U1952" i="5" s="1"/>
  <c r="N1952" i="5"/>
  <c r="K1952" i="5"/>
  <c r="J1952" i="5"/>
  <c r="I1952" i="5"/>
  <c r="B1952" i="5"/>
  <c r="V1952" i="5" s="1"/>
  <c r="T1951" i="5"/>
  <c r="U1951" i="5" s="1"/>
  <c r="N1951" i="5"/>
  <c r="K1951" i="5"/>
  <c r="J1951" i="5"/>
  <c r="I1951" i="5"/>
  <c r="B1951" i="5"/>
  <c r="V1951" i="5" s="1"/>
  <c r="T1950" i="5"/>
  <c r="U1950" i="5" s="1"/>
  <c r="N1950" i="5"/>
  <c r="K1950" i="5"/>
  <c r="J1950" i="5"/>
  <c r="I1950" i="5"/>
  <c r="B1950" i="5"/>
  <c r="V1950" i="5" s="1"/>
  <c r="V1949" i="5"/>
  <c r="T1949" i="5"/>
  <c r="U1949" i="5" s="1"/>
  <c r="N1949" i="5"/>
  <c r="K1949" i="5"/>
  <c r="J1949" i="5"/>
  <c r="I1949" i="5"/>
  <c r="B1949" i="5"/>
  <c r="T1948" i="5"/>
  <c r="U1948" i="5" s="1"/>
  <c r="N1948" i="5"/>
  <c r="K1948" i="5"/>
  <c r="J1948" i="5"/>
  <c r="I1948" i="5"/>
  <c r="B1948" i="5"/>
  <c r="V1948" i="5" s="1"/>
  <c r="T1947" i="5"/>
  <c r="U1947" i="5" s="1"/>
  <c r="N1947" i="5"/>
  <c r="K1947" i="5"/>
  <c r="J1947" i="5"/>
  <c r="I1947" i="5"/>
  <c r="B1947" i="5"/>
  <c r="V1947" i="5" s="1"/>
  <c r="V1946" i="5"/>
  <c r="T1946" i="5"/>
  <c r="U1946" i="5" s="1"/>
  <c r="N1946" i="5"/>
  <c r="K1946" i="5"/>
  <c r="J1946" i="5"/>
  <c r="I1946" i="5"/>
  <c r="B1946" i="5"/>
  <c r="V1945" i="5"/>
  <c r="T1945" i="5"/>
  <c r="U1945" i="5" s="1"/>
  <c r="N1945" i="5"/>
  <c r="K1945" i="5"/>
  <c r="J1945" i="5"/>
  <c r="I1945" i="5"/>
  <c r="B1945" i="5"/>
  <c r="T1944" i="5"/>
  <c r="U1944" i="5" s="1"/>
  <c r="N1944" i="5"/>
  <c r="K1944" i="5"/>
  <c r="J1944" i="5"/>
  <c r="I1944" i="5"/>
  <c r="B1944" i="5"/>
  <c r="V1944" i="5" s="1"/>
  <c r="U1943" i="5"/>
  <c r="T1943" i="5"/>
  <c r="N1943" i="5"/>
  <c r="K1943" i="5"/>
  <c r="J1943" i="5"/>
  <c r="I1943" i="5"/>
  <c r="B1943" i="5"/>
  <c r="V1943" i="5" s="1"/>
  <c r="T1942" i="5"/>
  <c r="U1942" i="5" s="1"/>
  <c r="N1942" i="5"/>
  <c r="K1942" i="5"/>
  <c r="J1942" i="5"/>
  <c r="I1942" i="5"/>
  <c r="B1942" i="5"/>
  <c r="V1942" i="5" s="1"/>
  <c r="T1941" i="5"/>
  <c r="U1941" i="5" s="1"/>
  <c r="N1941" i="5"/>
  <c r="K1941" i="5"/>
  <c r="J1941" i="5"/>
  <c r="I1941" i="5"/>
  <c r="B1941" i="5"/>
  <c r="V1941" i="5" s="1"/>
  <c r="V1940" i="5"/>
  <c r="T1940" i="5"/>
  <c r="U1940" i="5" s="1"/>
  <c r="N1940" i="5"/>
  <c r="K1940" i="5"/>
  <c r="J1940" i="5"/>
  <c r="I1940" i="5"/>
  <c r="B1940" i="5"/>
  <c r="V1939" i="5"/>
  <c r="T1939" i="5"/>
  <c r="U1939" i="5" s="1"/>
  <c r="N1939" i="5"/>
  <c r="K1939" i="5"/>
  <c r="J1939" i="5"/>
  <c r="I1939" i="5"/>
  <c r="B1939" i="5"/>
  <c r="T1938" i="5"/>
  <c r="U1938" i="5" s="1"/>
  <c r="N1938" i="5"/>
  <c r="K1938" i="5"/>
  <c r="J1938" i="5"/>
  <c r="I1938" i="5"/>
  <c r="B1938" i="5"/>
  <c r="V1938" i="5" s="1"/>
  <c r="V1937" i="5"/>
  <c r="T1937" i="5"/>
  <c r="U1937" i="5" s="1"/>
  <c r="N1937" i="5"/>
  <c r="K1937" i="5"/>
  <c r="J1937" i="5"/>
  <c r="I1937" i="5"/>
  <c r="B1937" i="5"/>
  <c r="W1936" i="5"/>
  <c r="V1936" i="5"/>
  <c r="T1936" i="5"/>
  <c r="U1936" i="5" s="1"/>
  <c r="N1936" i="5"/>
  <c r="K1936" i="5"/>
  <c r="J1936" i="5"/>
  <c r="I1936" i="5"/>
  <c r="B1936" i="5"/>
  <c r="V1935" i="5"/>
  <c r="T1935" i="5"/>
  <c r="U1935" i="5" s="1"/>
  <c r="N1935" i="5"/>
  <c r="K1935" i="5"/>
  <c r="J1935" i="5"/>
  <c r="I1935" i="5"/>
  <c r="B1935" i="5"/>
  <c r="V1934" i="5"/>
  <c r="T1934" i="5"/>
  <c r="U1934" i="5" s="1"/>
  <c r="N1934" i="5"/>
  <c r="K1934" i="5"/>
  <c r="J1934" i="5"/>
  <c r="I1934" i="5"/>
  <c r="B1934" i="5"/>
  <c r="T1933" i="5"/>
  <c r="U1933" i="5" s="1"/>
  <c r="N1933" i="5"/>
  <c r="K1933" i="5"/>
  <c r="J1933" i="5"/>
  <c r="I1933" i="5"/>
  <c r="B1933" i="5"/>
  <c r="V1933" i="5" s="1"/>
  <c r="V1932" i="5"/>
  <c r="T1932" i="5"/>
  <c r="U1932" i="5" s="1"/>
  <c r="N1932" i="5"/>
  <c r="K1932" i="5"/>
  <c r="J1932" i="5"/>
  <c r="I1932" i="5"/>
  <c r="B1932" i="5"/>
  <c r="T1931" i="5"/>
  <c r="U1931" i="5" s="1"/>
  <c r="N1931" i="5"/>
  <c r="K1931" i="5"/>
  <c r="J1931" i="5"/>
  <c r="I1931" i="5"/>
  <c r="B1931" i="5"/>
  <c r="V1931" i="5" s="1"/>
  <c r="T1930" i="5"/>
  <c r="U1930" i="5" s="1"/>
  <c r="N1930" i="5"/>
  <c r="K1930" i="5"/>
  <c r="J1930" i="5"/>
  <c r="I1930" i="5"/>
  <c r="B1930" i="5"/>
  <c r="V1930" i="5" s="1"/>
  <c r="T1929" i="5"/>
  <c r="U1929" i="5" s="1"/>
  <c r="N1929" i="5"/>
  <c r="K1929" i="5"/>
  <c r="J1929" i="5"/>
  <c r="I1929" i="5"/>
  <c r="B1929" i="5"/>
  <c r="V1929" i="5" s="1"/>
  <c r="T1928" i="5"/>
  <c r="U1928" i="5" s="1"/>
  <c r="N1928" i="5"/>
  <c r="K1928" i="5"/>
  <c r="J1928" i="5"/>
  <c r="I1928" i="5"/>
  <c r="B1928" i="5"/>
  <c r="V1928" i="5" s="1"/>
  <c r="V1927" i="5"/>
  <c r="T1927" i="5"/>
  <c r="U1927" i="5" s="1"/>
  <c r="N1927" i="5"/>
  <c r="K1927" i="5"/>
  <c r="J1927" i="5"/>
  <c r="I1927" i="5"/>
  <c r="B1927" i="5"/>
  <c r="V1926" i="5"/>
  <c r="T1926" i="5"/>
  <c r="U1926" i="5" s="1"/>
  <c r="N1926" i="5"/>
  <c r="K1926" i="5"/>
  <c r="J1926" i="5"/>
  <c r="I1926" i="5"/>
  <c r="B1926" i="5"/>
  <c r="T1925" i="5"/>
  <c r="U1925" i="5" s="1"/>
  <c r="N1925" i="5"/>
  <c r="K1925" i="5"/>
  <c r="J1925" i="5"/>
  <c r="I1925" i="5"/>
  <c r="B1925" i="5"/>
  <c r="V1925" i="5" s="1"/>
  <c r="T1924" i="5"/>
  <c r="U1924" i="5" s="1"/>
  <c r="N1924" i="5"/>
  <c r="K1924" i="5"/>
  <c r="J1924" i="5"/>
  <c r="I1924" i="5"/>
  <c r="B1924" i="5"/>
  <c r="V1924" i="5" s="1"/>
  <c r="T1923" i="5"/>
  <c r="U1923" i="5" s="1"/>
  <c r="N1923" i="5"/>
  <c r="K1923" i="5"/>
  <c r="J1923" i="5"/>
  <c r="I1923" i="5"/>
  <c r="B1923" i="5"/>
  <c r="V1923" i="5" s="1"/>
  <c r="T1922" i="5"/>
  <c r="U1922" i="5" s="1"/>
  <c r="N1922" i="5"/>
  <c r="K1922" i="5"/>
  <c r="J1922" i="5"/>
  <c r="I1922" i="5"/>
  <c r="B1922" i="5"/>
  <c r="V1922" i="5" s="1"/>
  <c r="T1921" i="5"/>
  <c r="U1921" i="5" s="1"/>
  <c r="N1921" i="5"/>
  <c r="K1921" i="5"/>
  <c r="J1921" i="5"/>
  <c r="I1921" i="5"/>
  <c r="B1921" i="5"/>
  <c r="V1921" i="5" s="1"/>
  <c r="V1920" i="5"/>
  <c r="T1920" i="5"/>
  <c r="U1920" i="5" s="1"/>
  <c r="N1920" i="5"/>
  <c r="K1920" i="5"/>
  <c r="J1920" i="5"/>
  <c r="I1920" i="5"/>
  <c r="B1920" i="5"/>
  <c r="V1919" i="5"/>
  <c r="T1919" i="5"/>
  <c r="U1919" i="5" s="1"/>
  <c r="N1919" i="5"/>
  <c r="K1919" i="5"/>
  <c r="J1919" i="5"/>
  <c r="I1919" i="5"/>
  <c r="B1919" i="5"/>
  <c r="T1918" i="5"/>
  <c r="U1918" i="5" s="1"/>
  <c r="N1918" i="5"/>
  <c r="K1918" i="5"/>
  <c r="J1918" i="5"/>
  <c r="I1918" i="5"/>
  <c r="B1918" i="5"/>
  <c r="V1918" i="5" s="1"/>
  <c r="T1917" i="5"/>
  <c r="U1917" i="5" s="1"/>
  <c r="N1917" i="5"/>
  <c r="K1917" i="5"/>
  <c r="J1917" i="5"/>
  <c r="I1917" i="5"/>
  <c r="B1917" i="5"/>
  <c r="V1917" i="5" s="1"/>
  <c r="V1916" i="5"/>
  <c r="T1916" i="5"/>
  <c r="U1916" i="5" s="1"/>
  <c r="N1916" i="5"/>
  <c r="K1916" i="5"/>
  <c r="J1916" i="5"/>
  <c r="I1916" i="5"/>
  <c r="B1916" i="5"/>
  <c r="T1915" i="5"/>
  <c r="U1915" i="5" s="1"/>
  <c r="N1915" i="5"/>
  <c r="K1915" i="5"/>
  <c r="J1915" i="5"/>
  <c r="I1915" i="5"/>
  <c r="B1915" i="5"/>
  <c r="V1915" i="5" s="1"/>
  <c r="T1914" i="5"/>
  <c r="U1914" i="5" s="1"/>
  <c r="N1914" i="5"/>
  <c r="K1914" i="5"/>
  <c r="J1914" i="5"/>
  <c r="I1914" i="5"/>
  <c r="B1914" i="5"/>
  <c r="V1914" i="5" s="1"/>
  <c r="T1913" i="5"/>
  <c r="U1913" i="5" s="1"/>
  <c r="N1913" i="5"/>
  <c r="K1913" i="5"/>
  <c r="J1913" i="5"/>
  <c r="I1913" i="5"/>
  <c r="B1913" i="5"/>
  <c r="V1913" i="5" s="1"/>
  <c r="T1912" i="5"/>
  <c r="U1912" i="5" s="1"/>
  <c r="N1912" i="5"/>
  <c r="K1912" i="5"/>
  <c r="J1912" i="5"/>
  <c r="I1912" i="5"/>
  <c r="B1912" i="5"/>
  <c r="V1912" i="5" s="1"/>
  <c r="T1911" i="5"/>
  <c r="U1911" i="5" s="1"/>
  <c r="N1911" i="5"/>
  <c r="K1911" i="5"/>
  <c r="J1911" i="5"/>
  <c r="I1911" i="5"/>
  <c r="B1911" i="5"/>
  <c r="V1911" i="5" s="1"/>
  <c r="T1910" i="5"/>
  <c r="U1910" i="5" s="1"/>
  <c r="N1910" i="5"/>
  <c r="K1910" i="5"/>
  <c r="J1910" i="5"/>
  <c r="I1910" i="5"/>
  <c r="B1910" i="5"/>
  <c r="V1910" i="5" s="1"/>
  <c r="T1909" i="5"/>
  <c r="U1909" i="5" s="1"/>
  <c r="N1909" i="5"/>
  <c r="K1909" i="5"/>
  <c r="J1909" i="5"/>
  <c r="I1909" i="5"/>
  <c r="B1909" i="5"/>
  <c r="V1909" i="5" s="1"/>
  <c r="V1908" i="5"/>
  <c r="T1908" i="5"/>
  <c r="U1908" i="5" s="1"/>
  <c r="N1908" i="5"/>
  <c r="K1908" i="5"/>
  <c r="J1908" i="5"/>
  <c r="I1908" i="5"/>
  <c r="B1908" i="5"/>
  <c r="V1907" i="5"/>
  <c r="T1907" i="5"/>
  <c r="U1907" i="5" s="1"/>
  <c r="N1907" i="5"/>
  <c r="K1907" i="5"/>
  <c r="J1907" i="5"/>
  <c r="I1907" i="5"/>
  <c r="B1907" i="5"/>
  <c r="V1906" i="5"/>
  <c r="T1906" i="5"/>
  <c r="U1906" i="5" s="1"/>
  <c r="N1906" i="5"/>
  <c r="K1906" i="5"/>
  <c r="J1906" i="5"/>
  <c r="I1906" i="5"/>
  <c r="B1906" i="5"/>
  <c r="T1905" i="5"/>
  <c r="U1905" i="5" s="1"/>
  <c r="N1905" i="5"/>
  <c r="K1905" i="5"/>
  <c r="J1905" i="5"/>
  <c r="I1905" i="5"/>
  <c r="B1905" i="5"/>
  <c r="V1905" i="5" s="1"/>
  <c r="T1904" i="5"/>
  <c r="U1904" i="5" s="1"/>
  <c r="N1904" i="5"/>
  <c r="K1904" i="5"/>
  <c r="J1904" i="5"/>
  <c r="I1904" i="5"/>
  <c r="B1904" i="5"/>
  <c r="V1904" i="5" s="1"/>
  <c r="U1903" i="5"/>
  <c r="T1903" i="5"/>
  <c r="N1903" i="5"/>
  <c r="K1903" i="5"/>
  <c r="J1903" i="5"/>
  <c r="I1903" i="5"/>
  <c r="B1903" i="5"/>
  <c r="V1903" i="5" s="1"/>
  <c r="T1902" i="5"/>
  <c r="U1902" i="5" s="1"/>
  <c r="N1902" i="5"/>
  <c r="K1902" i="5"/>
  <c r="J1902" i="5"/>
  <c r="I1902" i="5"/>
  <c r="B1902" i="5"/>
  <c r="V1902" i="5" s="1"/>
  <c r="T1901" i="5"/>
  <c r="U1901" i="5" s="1"/>
  <c r="N1901" i="5"/>
  <c r="K1901" i="5"/>
  <c r="J1901" i="5"/>
  <c r="I1901" i="5"/>
  <c r="B1901" i="5"/>
  <c r="V1901" i="5" s="1"/>
  <c r="T1900" i="5"/>
  <c r="U1900" i="5" s="1"/>
  <c r="N1900" i="5"/>
  <c r="K1900" i="5"/>
  <c r="J1900" i="5"/>
  <c r="I1900" i="5"/>
  <c r="B1900" i="5"/>
  <c r="T1899" i="5"/>
  <c r="U1899" i="5" s="1"/>
  <c r="N1899" i="5"/>
  <c r="K1899" i="5"/>
  <c r="J1899" i="5"/>
  <c r="I1899" i="5"/>
  <c r="B1899" i="5"/>
  <c r="V1899" i="5" s="1"/>
  <c r="T1898" i="5"/>
  <c r="U1898" i="5" s="1"/>
  <c r="N1898" i="5"/>
  <c r="K1898" i="5"/>
  <c r="J1898" i="5"/>
  <c r="I1898" i="5"/>
  <c r="B1898" i="5"/>
  <c r="V1898" i="5" s="1"/>
  <c r="T1897" i="5"/>
  <c r="U1897" i="5" s="1"/>
  <c r="N1897" i="5"/>
  <c r="K1897" i="5"/>
  <c r="J1897" i="5"/>
  <c r="I1897" i="5"/>
  <c r="B1897" i="5"/>
  <c r="V1897" i="5" s="1"/>
  <c r="T1896" i="5"/>
  <c r="U1896" i="5" s="1"/>
  <c r="N1896" i="5"/>
  <c r="K1896" i="5"/>
  <c r="J1896" i="5"/>
  <c r="I1896" i="5"/>
  <c r="B1896" i="5"/>
  <c r="V1896" i="5" s="1"/>
  <c r="T1895" i="5"/>
  <c r="U1895" i="5" s="1"/>
  <c r="N1895" i="5"/>
  <c r="K1895" i="5"/>
  <c r="J1895" i="5"/>
  <c r="I1895" i="5"/>
  <c r="B1895" i="5"/>
  <c r="V1895" i="5" s="1"/>
  <c r="T1894" i="5"/>
  <c r="U1894" i="5" s="1"/>
  <c r="N1894" i="5"/>
  <c r="K1894" i="5"/>
  <c r="J1894" i="5"/>
  <c r="I1894" i="5"/>
  <c r="B1894" i="5"/>
  <c r="V1894" i="5" s="1"/>
  <c r="V1893" i="5"/>
  <c r="T1893" i="5"/>
  <c r="U1893" i="5" s="1"/>
  <c r="N1893" i="5"/>
  <c r="K1893" i="5"/>
  <c r="J1893" i="5"/>
  <c r="I1893" i="5"/>
  <c r="B1893" i="5"/>
  <c r="T1892" i="5"/>
  <c r="U1892" i="5" s="1"/>
  <c r="N1892" i="5"/>
  <c r="K1892" i="5"/>
  <c r="J1892" i="5"/>
  <c r="I1892" i="5"/>
  <c r="B1892" i="5"/>
  <c r="V1892" i="5" s="1"/>
  <c r="T1891" i="5"/>
  <c r="U1891" i="5" s="1"/>
  <c r="N1891" i="5"/>
  <c r="K1891" i="5"/>
  <c r="J1891" i="5"/>
  <c r="I1891" i="5"/>
  <c r="B1891" i="5"/>
  <c r="V1891" i="5" s="1"/>
  <c r="T1890" i="5"/>
  <c r="U1890" i="5" s="1"/>
  <c r="N1890" i="5"/>
  <c r="K1890" i="5"/>
  <c r="J1890" i="5"/>
  <c r="I1890" i="5"/>
  <c r="B1890" i="5"/>
  <c r="V1890" i="5" s="1"/>
  <c r="T1889" i="5"/>
  <c r="U1889" i="5" s="1"/>
  <c r="N1889" i="5"/>
  <c r="K1889" i="5"/>
  <c r="J1889" i="5"/>
  <c r="I1889" i="5"/>
  <c r="B1889" i="5"/>
  <c r="V1889" i="5" s="1"/>
  <c r="T1888" i="5"/>
  <c r="U1888" i="5" s="1"/>
  <c r="N1888" i="5"/>
  <c r="K1888" i="5"/>
  <c r="J1888" i="5"/>
  <c r="I1888" i="5"/>
  <c r="B1888" i="5"/>
  <c r="V1888" i="5" s="1"/>
  <c r="V1887" i="5"/>
  <c r="T1887" i="5"/>
  <c r="U1887" i="5" s="1"/>
  <c r="N1887" i="5"/>
  <c r="K1887" i="5"/>
  <c r="J1887" i="5"/>
  <c r="I1887" i="5"/>
  <c r="B1887" i="5"/>
  <c r="V1886" i="5"/>
  <c r="U1886" i="5"/>
  <c r="T1886" i="5"/>
  <c r="N1886" i="5"/>
  <c r="K1886" i="5"/>
  <c r="J1886" i="5"/>
  <c r="I1886" i="5"/>
  <c r="B1886" i="5"/>
  <c r="V1885" i="5"/>
  <c r="T1885" i="5"/>
  <c r="U1885" i="5" s="1"/>
  <c r="N1885" i="5"/>
  <c r="K1885" i="5"/>
  <c r="J1885" i="5"/>
  <c r="I1885" i="5"/>
  <c r="B1885" i="5"/>
  <c r="T1884" i="5"/>
  <c r="U1884" i="5" s="1"/>
  <c r="N1884" i="5"/>
  <c r="K1884" i="5"/>
  <c r="J1884" i="5"/>
  <c r="I1884" i="5"/>
  <c r="B1884" i="5"/>
  <c r="V1884" i="5" s="1"/>
  <c r="T1883" i="5"/>
  <c r="U1883" i="5" s="1"/>
  <c r="N1883" i="5"/>
  <c r="K1883" i="5"/>
  <c r="J1883" i="5"/>
  <c r="I1883" i="5"/>
  <c r="B1883" i="5"/>
  <c r="V1883" i="5" s="1"/>
  <c r="T1882" i="5"/>
  <c r="U1882" i="5" s="1"/>
  <c r="N1882" i="5"/>
  <c r="K1882" i="5"/>
  <c r="J1882" i="5"/>
  <c r="I1882" i="5"/>
  <c r="B1882" i="5"/>
  <c r="V1882" i="5" s="1"/>
  <c r="T1881" i="5"/>
  <c r="U1881" i="5" s="1"/>
  <c r="N1881" i="5"/>
  <c r="K1881" i="5"/>
  <c r="J1881" i="5"/>
  <c r="I1881" i="5"/>
  <c r="B1881" i="5"/>
  <c r="V1881" i="5" s="1"/>
  <c r="T1880" i="5"/>
  <c r="U1880" i="5" s="1"/>
  <c r="N1880" i="5"/>
  <c r="K1880" i="5"/>
  <c r="J1880" i="5"/>
  <c r="I1880" i="5"/>
  <c r="B1880" i="5"/>
  <c r="V1880" i="5" s="1"/>
  <c r="T1879" i="5"/>
  <c r="U1879" i="5" s="1"/>
  <c r="N1879" i="5"/>
  <c r="K1879" i="5"/>
  <c r="J1879" i="5"/>
  <c r="I1879" i="5"/>
  <c r="B1879" i="5"/>
  <c r="V1879" i="5" s="1"/>
  <c r="T1878" i="5"/>
  <c r="U1878" i="5" s="1"/>
  <c r="N1878" i="5"/>
  <c r="K1878" i="5"/>
  <c r="J1878" i="5"/>
  <c r="I1878" i="5"/>
  <c r="B1878" i="5"/>
  <c r="V1878" i="5" s="1"/>
  <c r="V1877" i="5"/>
  <c r="T1877" i="5"/>
  <c r="U1877" i="5" s="1"/>
  <c r="N1877" i="5"/>
  <c r="K1877" i="5"/>
  <c r="J1877" i="5"/>
  <c r="I1877" i="5"/>
  <c r="B1877" i="5"/>
  <c r="T1876" i="5"/>
  <c r="U1876" i="5" s="1"/>
  <c r="N1876" i="5"/>
  <c r="K1876" i="5"/>
  <c r="J1876" i="5"/>
  <c r="I1876" i="5"/>
  <c r="B1876" i="5"/>
  <c r="V1876" i="5" s="1"/>
  <c r="T1875" i="5"/>
  <c r="U1875" i="5" s="1"/>
  <c r="N1875" i="5"/>
  <c r="K1875" i="5"/>
  <c r="J1875" i="5"/>
  <c r="I1875" i="5"/>
  <c r="B1875" i="5"/>
  <c r="V1875" i="5" s="1"/>
  <c r="T1874" i="5"/>
  <c r="U1874" i="5" s="1"/>
  <c r="N1874" i="5"/>
  <c r="K1874" i="5"/>
  <c r="J1874" i="5"/>
  <c r="I1874" i="5"/>
  <c r="B1874" i="5"/>
  <c r="V1874" i="5" s="1"/>
  <c r="T1873" i="5"/>
  <c r="U1873" i="5" s="1"/>
  <c r="N1873" i="5"/>
  <c r="K1873" i="5"/>
  <c r="J1873" i="5"/>
  <c r="I1873" i="5"/>
  <c r="B1873" i="5"/>
  <c r="V1873" i="5" s="1"/>
  <c r="T1872" i="5"/>
  <c r="U1872" i="5" s="1"/>
  <c r="N1872" i="5"/>
  <c r="K1872" i="5"/>
  <c r="J1872" i="5"/>
  <c r="I1872" i="5"/>
  <c r="B1872" i="5"/>
  <c r="T1871" i="5"/>
  <c r="U1871" i="5" s="1"/>
  <c r="N1871" i="5"/>
  <c r="K1871" i="5"/>
  <c r="J1871" i="5"/>
  <c r="I1871" i="5"/>
  <c r="B1871" i="5"/>
  <c r="V1871" i="5" s="1"/>
  <c r="T1870" i="5"/>
  <c r="U1870" i="5" s="1"/>
  <c r="N1870" i="5"/>
  <c r="K1870" i="5"/>
  <c r="J1870" i="5"/>
  <c r="I1870" i="5"/>
  <c r="B1870" i="5"/>
  <c r="V1869" i="5"/>
  <c r="T1869" i="5"/>
  <c r="U1869" i="5" s="1"/>
  <c r="N1869" i="5"/>
  <c r="K1869" i="5"/>
  <c r="J1869" i="5"/>
  <c r="I1869" i="5"/>
  <c r="B1869" i="5"/>
  <c r="T1868" i="5"/>
  <c r="U1868" i="5" s="1"/>
  <c r="N1868" i="5"/>
  <c r="K1868" i="5"/>
  <c r="J1868" i="5"/>
  <c r="I1868" i="5"/>
  <c r="B1868" i="5"/>
  <c r="V1868" i="5" s="1"/>
  <c r="T1867" i="5"/>
  <c r="U1867" i="5" s="1"/>
  <c r="N1867" i="5"/>
  <c r="K1867" i="5"/>
  <c r="J1867" i="5"/>
  <c r="I1867" i="5"/>
  <c r="B1867" i="5"/>
  <c r="V1867" i="5" s="1"/>
  <c r="T1866" i="5"/>
  <c r="U1866" i="5" s="1"/>
  <c r="N1866" i="5"/>
  <c r="K1866" i="5"/>
  <c r="J1866" i="5"/>
  <c r="I1866" i="5"/>
  <c r="B1866" i="5"/>
  <c r="V1866" i="5" s="1"/>
  <c r="V1865" i="5"/>
  <c r="T1865" i="5"/>
  <c r="U1865" i="5" s="1"/>
  <c r="N1865" i="5"/>
  <c r="K1865" i="5"/>
  <c r="J1865" i="5"/>
  <c r="I1865" i="5"/>
  <c r="B1865" i="5"/>
  <c r="V1864" i="5"/>
  <c r="T1864" i="5"/>
  <c r="U1864" i="5" s="1"/>
  <c r="N1864" i="5"/>
  <c r="K1864" i="5"/>
  <c r="J1864" i="5"/>
  <c r="I1864" i="5"/>
  <c r="B1864" i="5"/>
  <c r="V1863" i="5"/>
  <c r="T1863" i="5"/>
  <c r="U1863" i="5" s="1"/>
  <c r="N1863" i="5"/>
  <c r="K1863" i="5"/>
  <c r="J1863" i="5"/>
  <c r="I1863" i="5"/>
  <c r="B1863" i="5"/>
  <c r="T1862" i="5"/>
  <c r="U1862" i="5" s="1"/>
  <c r="N1862" i="5"/>
  <c r="K1862" i="5"/>
  <c r="J1862" i="5"/>
  <c r="I1862" i="5"/>
  <c r="B1862" i="5"/>
  <c r="V1862" i="5" s="1"/>
  <c r="V1861" i="5"/>
  <c r="T1861" i="5"/>
  <c r="U1861" i="5" s="1"/>
  <c r="N1861" i="5"/>
  <c r="K1861" i="5"/>
  <c r="J1861" i="5"/>
  <c r="I1861" i="5"/>
  <c r="B1861" i="5"/>
  <c r="T1860" i="5"/>
  <c r="U1860" i="5" s="1"/>
  <c r="N1860" i="5"/>
  <c r="K1860" i="5"/>
  <c r="J1860" i="5"/>
  <c r="I1860" i="5"/>
  <c r="B1860" i="5"/>
  <c r="V1860" i="5" s="1"/>
  <c r="V1859" i="5"/>
  <c r="T1859" i="5"/>
  <c r="U1859" i="5" s="1"/>
  <c r="N1859" i="5"/>
  <c r="K1859" i="5"/>
  <c r="J1859" i="5"/>
  <c r="I1859" i="5"/>
  <c r="B1859" i="5"/>
  <c r="T1858" i="5"/>
  <c r="U1858" i="5" s="1"/>
  <c r="N1858" i="5"/>
  <c r="K1858" i="5"/>
  <c r="J1858" i="5"/>
  <c r="I1858" i="5"/>
  <c r="B1858" i="5"/>
  <c r="V1858" i="5" s="1"/>
  <c r="T1857" i="5"/>
  <c r="U1857" i="5" s="1"/>
  <c r="N1857" i="5"/>
  <c r="K1857" i="5"/>
  <c r="J1857" i="5"/>
  <c r="I1857" i="5"/>
  <c r="B1857" i="5"/>
  <c r="V1857" i="5" s="1"/>
  <c r="T1856" i="5"/>
  <c r="U1856" i="5" s="1"/>
  <c r="N1856" i="5"/>
  <c r="K1856" i="5"/>
  <c r="J1856" i="5"/>
  <c r="I1856" i="5"/>
  <c r="B1856" i="5"/>
  <c r="V1856" i="5" s="1"/>
  <c r="V1855" i="5"/>
  <c r="T1855" i="5"/>
  <c r="U1855" i="5" s="1"/>
  <c r="N1855" i="5"/>
  <c r="K1855" i="5"/>
  <c r="J1855" i="5"/>
  <c r="I1855" i="5"/>
  <c r="B1855" i="5"/>
  <c r="T1854" i="5"/>
  <c r="U1854" i="5" s="1"/>
  <c r="N1854" i="5"/>
  <c r="K1854" i="5"/>
  <c r="J1854" i="5"/>
  <c r="I1854" i="5"/>
  <c r="B1854" i="5"/>
  <c r="V1854" i="5" s="1"/>
  <c r="T1853" i="5"/>
  <c r="U1853" i="5" s="1"/>
  <c r="N1853" i="5"/>
  <c r="K1853" i="5"/>
  <c r="J1853" i="5"/>
  <c r="I1853" i="5"/>
  <c r="B1853" i="5"/>
  <c r="V1852" i="5"/>
  <c r="T1852" i="5"/>
  <c r="U1852" i="5" s="1"/>
  <c r="N1852" i="5"/>
  <c r="K1852" i="5"/>
  <c r="J1852" i="5"/>
  <c r="I1852" i="5"/>
  <c r="B1852" i="5"/>
  <c r="T1851" i="5"/>
  <c r="U1851" i="5" s="1"/>
  <c r="N1851" i="5"/>
  <c r="K1851" i="5"/>
  <c r="J1851" i="5"/>
  <c r="I1851" i="5"/>
  <c r="B1851" i="5"/>
  <c r="V1851" i="5" s="1"/>
  <c r="T1850" i="5"/>
  <c r="U1850" i="5" s="1"/>
  <c r="N1850" i="5"/>
  <c r="K1850" i="5"/>
  <c r="J1850" i="5"/>
  <c r="I1850" i="5"/>
  <c r="B1850" i="5"/>
  <c r="V1850" i="5" s="1"/>
  <c r="T1849" i="5"/>
  <c r="U1849" i="5" s="1"/>
  <c r="N1849" i="5"/>
  <c r="K1849" i="5"/>
  <c r="J1849" i="5"/>
  <c r="I1849" i="5"/>
  <c r="B1849" i="5"/>
  <c r="V1849" i="5" s="1"/>
  <c r="T1848" i="5"/>
  <c r="U1848" i="5" s="1"/>
  <c r="N1848" i="5"/>
  <c r="K1848" i="5"/>
  <c r="J1848" i="5"/>
  <c r="I1848" i="5"/>
  <c r="B1848" i="5"/>
  <c r="V1848" i="5" s="1"/>
  <c r="V1847" i="5"/>
  <c r="T1847" i="5"/>
  <c r="U1847" i="5" s="1"/>
  <c r="N1847" i="5"/>
  <c r="K1847" i="5"/>
  <c r="J1847" i="5"/>
  <c r="I1847" i="5"/>
  <c r="B1847" i="5"/>
  <c r="V1846" i="5"/>
  <c r="T1846" i="5"/>
  <c r="U1846" i="5" s="1"/>
  <c r="N1846" i="5"/>
  <c r="K1846" i="5"/>
  <c r="J1846" i="5"/>
  <c r="I1846" i="5"/>
  <c r="B1846" i="5"/>
  <c r="T1845" i="5"/>
  <c r="U1845" i="5" s="1"/>
  <c r="N1845" i="5"/>
  <c r="K1845" i="5"/>
  <c r="J1845" i="5"/>
  <c r="I1845" i="5"/>
  <c r="B1845" i="5"/>
  <c r="V1845" i="5" s="1"/>
  <c r="V1844" i="5"/>
  <c r="T1844" i="5"/>
  <c r="U1844" i="5" s="1"/>
  <c r="N1844" i="5"/>
  <c r="K1844" i="5"/>
  <c r="J1844" i="5"/>
  <c r="I1844" i="5"/>
  <c r="B1844" i="5"/>
  <c r="V1843" i="5"/>
  <c r="U1843" i="5"/>
  <c r="T1843" i="5"/>
  <c r="N1843" i="5"/>
  <c r="K1843" i="5"/>
  <c r="J1843" i="5"/>
  <c r="I1843" i="5"/>
  <c r="B1843" i="5"/>
  <c r="V1842" i="5"/>
  <c r="T1842" i="5"/>
  <c r="U1842" i="5" s="1"/>
  <c r="N1842" i="5"/>
  <c r="K1842" i="5"/>
  <c r="J1842" i="5"/>
  <c r="I1842" i="5"/>
  <c r="B1842" i="5"/>
  <c r="T1841" i="5"/>
  <c r="U1841" i="5" s="1"/>
  <c r="N1841" i="5"/>
  <c r="K1841" i="5"/>
  <c r="J1841" i="5"/>
  <c r="I1841" i="5"/>
  <c r="B1841" i="5"/>
  <c r="V1841" i="5" s="1"/>
  <c r="T1840" i="5"/>
  <c r="U1840" i="5" s="1"/>
  <c r="N1840" i="5"/>
  <c r="K1840" i="5"/>
  <c r="J1840" i="5"/>
  <c r="I1840" i="5"/>
  <c r="B1840" i="5"/>
  <c r="V1840" i="5" s="1"/>
  <c r="V1839" i="5"/>
  <c r="T1839" i="5"/>
  <c r="U1839" i="5" s="1"/>
  <c r="N1839" i="5"/>
  <c r="K1839" i="5"/>
  <c r="J1839" i="5"/>
  <c r="I1839" i="5"/>
  <c r="B1839" i="5"/>
  <c r="T1838" i="5"/>
  <c r="U1838" i="5" s="1"/>
  <c r="N1838" i="5"/>
  <c r="K1838" i="5"/>
  <c r="J1838" i="5"/>
  <c r="I1838" i="5"/>
  <c r="B1838" i="5"/>
  <c r="V1838" i="5" s="1"/>
  <c r="V1837" i="5"/>
  <c r="T1837" i="5"/>
  <c r="U1837" i="5" s="1"/>
  <c r="N1837" i="5"/>
  <c r="K1837" i="5"/>
  <c r="J1837" i="5"/>
  <c r="I1837" i="5"/>
  <c r="B1837" i="5"/>
  <c r="T1836" i="5"/>
  <c r="U1836" i="5" s="1"/>
  <c r="N1836" i="5"/>
  <c r="K1836" i="5"/>
  <c r="J1836" i="5"/>
  <c r="I1836" i="5"/>
  <c r="B1836" i="5"/>
  <c r="V1835" i="5"/>
  <c r="T1835" i="5"/>
  <c r="U1835" i="5" s="1"/>
  <c r="N1835" i="5"/>
  <c r="K1835" i="5"/>
  <c r="J1835" i="5"/>
  <c r="I1835" i="5"/>
  <c r="B1835" i="5"/>
  <c r="V1834" i="5"/>
  <c r="T1834" i="5"/>
  <c r="U1834" i="5" s="1"/>
  <c r="N1834" i="5"/>
  <c r="K1834" i="5"/>
  <c r="J1834" i="5"/>
  <c r="I1834" i="5"/>
  <c r="B1834" i="5"/>
  <c r="T1833" i="5"/>
  <c r="U1833" i="5" s="1"/>
  <c r="N1833" i="5"/>
  <c r="K1833" i="5"/>
  <c r="J1833" i="5"/>
  <c r="I1833" i="5"/>
  <c r="B1833" i="5"/>
  <c r="V1833" i="5" s="1"/>
  <c r="U1832" i="5"/>
  <c r="T1832" i="5"/>
  <c r="N1832" i="5"/>
  <c r="K1832" i="5"/>
  <c r="J1832" i="5"/>
  <c r="I1832" i="5"/>
  <c r="B1832" i="5"/>
  <c r="V1832" i="5" s="1"/>
  <c r="T1831" i="5"/>
  <c r="U1831" i="5" s="1"/>
  <c r="N1831" i="5"/>
  <c r="K1831" i="5"/>
  <c r="J1831" i="5"/>
  <c r="I1831" i="5"/>
  <c r="B1831" i="5"/>
  <c r="V1831" i="5" s="1"/>
  <c r="U1830" i="5"/>
  <c r="T1830" i="5"/>
  <c r="N1830" i="5"/>
  <c r="K1830" i="5"/>
  <c r="J1830" i="5"/>
  <c r="I1830" i="5"/>
  <c r="B1830" i="5"/>
  <c r="V1830" i="5" s="1"/>
  <c r="U1829" i="5"/>
  <c r="T1829" i="5"/>
  <c r="N1829" i="5"/>
  <c r="K1829" i="5"/>
  <c r="J1829" i="5"/>
  <c r="I1829" i="5"/>
  <c r="B1829" i="5"/>
  <c r="V1829" i="5" s="1"/>
  <c r="T1828" i="5"/>
  <c r="U1828" i="5" s="1"/>
  <c r="N1828" i="5"/>
  <c r="K1828" i="5"/>
  <c r="J1828" i="5"/>
  <c r="I1828" i="5"/>
  <c r="B1828" i="5"/>
  <c r="V1828" i="5" s="1"/>
  <c r="U1827" i="5"/>
  <c r="T1827" i="5"/>
  <c r="N1827" i="5"/>
  <c r="K1827" i="5"/>
  <c r="J1827" i="5"/>
  <c r="I1827" i="5"/>
  <c r="B1827" i="5"/>
  <c r="V1827" i="5" s="1"/>
  <c r="T1826" i="5"/>
  <c r="U1826" i="5" s="1"/>
  <c r="N1826" i="5"/>
  <c r="K1826" i="5"/>
  <c r="J1826" i="5"/>
  <c r="I1826" i="5"/>
  <c r="B1826" i="5"/>
  <c r="V1826" i="5" s="1"/>
  <c r="T1825" i="5"/>
  <c r="U1825" i="5" s="1"/>
  <c r="N1825" i="5"/>
  <c r="K1825" i="5"/>
  <c r="J1825" i="5"/>
  <c r="I1825" i="5"/>
  <c r="B1825" i="5"/>
  <c r="V1825" i="5" s="1"/>
  <c r="U1824" i="5"/>
  <c r="T1824" i="5"/>
  <c r="N1824" i="5"/>
  <c r="K1824" i="5"/>
  <c r="J1824" i="5"/>
  <c r="I1824" i="5"/>
  <c r="B1824" i="5"/>
  <c r="V1824" i="5" s="1"/>
  <c r="U1823" i="5"/>
  <c r="T1823" i="5"/>
  <c r="N1823" i="5"/>
  <c r="K1823" i="5"/>
  <c r="J1823" i="5"/>
  <c r="I1823" i="5"/>
  <c r="B1823" i="5"/>
  <c r="V1823" i="5" s="1"/>
  <c r="U1822" i="5"/>
  <c r="T1822" i="5"/>
  <c r="N1822" i="5"/>
  <c r="K1822" i="5"/>
  <c r="J1822" i="5"/>
  <c r="I1822" i="5"/>
  <c r="B1822" i="5"/>
  <c r="V1822" i="5" s="1"/>
  <c r="T1821" i="5"/>
  <c r="U1821" i="5" s="1"/>
  <c r="N1821" i="5"/>
  <c r="K1821" i="5"/>
  <c r="J1821" i="5"/>
  <c r="I1821" i="5"/>
  <c r="B1821" i="5"/>
  <c r="V1821" i="5" s="1"/>
  <c r="U1820" i="5"/>
  <c r="T1820" i="5"/>
  <c r="N1820" i="5"/>
  <c r="K1820" i="5"/>
  <c r="J1820" i="5"/>
  <c r="I1820" i="5"/>
  <c r="B1820" i="5"/>
  <c r="V1820" i="5" s="1"/>
  <c r="T1819" i="5"/>
  <c r="U1819" i="5" s="1"/>
  <c r="N1819" i="5"/>
  <c r="K1819" i="5"/>
  <c r="J1819" i="5"/>
  <c r="I1819" i="5"/>
  <c r="B1819" i="5"/>
  <c r="V1819" i="5" s="1"/>
  <c r="T1818" i="5"/>
  <c r="U1818" i="5" s="1"/>
  <c r="N1818" i="5"/>
  <c r="K1818" i="5"/>
  <c r="J1818" i="5"/>
  <c r="I1818" i="5"/>
  <c r="B1818" i="5"/>
  <c r="V1818" i="5" s="1"/>
  <c r="T1817" i="5"/>
  <c r="U1817" i="5" s="1"/>
  <c r="N1817" i="5"/>
  <c r="K1817" i="5"/>
  <c r="J1817" i="5"/>
  <c r="I1817" i="5"/>
  <c r="B1817" i="5"/>
  <c r="V1817" i="5" s="1"/>
  <c r="U1816" i="5"/>
  <c r="T1816" i="5"/>
  <c r="N1816" i="5"/>
  <c r="K1816" i="5"/>
  <c r="J1816" i="5"/>
  <c r="I1816" i="5"/>
  <c r="B1816" i="5"/>
  <c r="V1816" i="5" s="1"/>
  <c r="U1815" i="5"/>
  <c r="T1815" i="5"/>
  <c r="N1815" i="5"/>
  <c r="K1815" i="5"/>
  <c r="J1815" i="5"/>
  <c r="I1815" i="5"/>
  <c r="B1815" i="5"/>
  <c r="V1815" i="5" s="1"/>
  <c r="T1814" i="5"/>
  <c r="U1814" i="5" s="1"/>
  <c r="N1814" i="5"/>
  <c r="K1814" i="5"/>
  <c r="J1814" i="5"/>
  <c r="I1814" i="5"/>
  <c r="B1814" i="5"/>
  <c r="V1814" i="5" s="1"/>
  <c r="U1813" i="5"/>
  <c r="T1813" i="5"/>
  <c r="N1813" i="5"/>
  <c r="K1813" i="5"/>
  <c r="J1813" i="5"/>
  <c r="I1813" i="5"/>
  <c r="B1813" i="5"/>
  <c r="V1813" i="5" s="1"/>
  <c r="T1812" i="5"/>
  <c r="U1812" i="5" s="1"/>
  <c r="N1812" i="5"/>
  <c r="K1812" i="5"/>
  <c r="J1812" i="5"/>
  <c r="I1812" i="5"/>
  <c r="B1812" i="5"/>
  <c r="V1812" i="5" s="1"/>
  <c r="T1811" i="5"/>
  <c r="U1811" i="5" s="1"/>
  <c r="N1811" i="5"/>
  <c r="K1811" i="5"/>
  <c r="J1811" i="5"/>
  <c r="I1811" i="5"/>
  <c r="B1811" i="5"/>
  <c r="V1811" i="5" s="1"/>
  <c r="T1810" i="5"/>
  <c r="U1810" i="5" s="1"/>
  <c r="N1810" i="5"/>
  <c r="K1810" i="5"/>
  <c r="J1810" i="5"/>
  <c r="I1810" i="5"/>
  <c r="B1810" i="5"/>
  <c r="V1810" i="5" s="1"/>
  <c r="T1809" i="5"/>
  <c r="U1809" i="5" s="1"/>
  <c r="N1809" i="5"/>
  <c r="K1809" i="5"/>
  <c r="J1809" i="5"/>
  <c r="I1809" i="5"/>
  <c r="B1809" i="5"/>
  <c r="V1809" i="5" s="1"/>
  <c r="U1808" i="5"/>
  <c r="T1808" i="5"/>
  <c r="N1808" i="5"/>
  <c r="K1808" i="5"/>
  <c r="J1808" i="5"/>
  <c r="I1808" i="5"/>
  <c r="B1808" i="5"/>
  <c r="V1808" i="5" s="1"/>
  <c r="T1807" i="5"/>
  <c r="U1807" i="5" s="1"/>
  <c r="N1807" i="5"/>
  <c r="K1807" i="5"/>
  <c r="J1807" i="5"/>
  <c r="I1807" i="5"/>
  <c r="B1807" i="5"/>
  <c r="V1807" i="5" s="1"/>
  <c r="U1806" i="5"/>
  <c r="T1806" i="5"/>
  <c r="N1806" i="5"/>
  <c r="K1806" i="5"/>
  <c r="J1806" i="5"/>
  <c r="I1806" i="5"/>
  <c r="B1806" i="5"/>
  <c r="V1806" i="5" s="1"/>
  <c r="T1805" i="5"/>
  <c r="U1805" i="5" s="1"/>
  <c r="N1805" i="5"/>
  <c r="K1805" i="5"/>
  <c r="J1805" i="5"/>
  <c r="I1805" i="5"/>
  <c r="B1805" i="5"/>
  <c r="V1805" i="5" s="1"/>
  <c r="T1804" i="5"/>
  <c r="U1804" i="5" s="1"/>
  <c r="N1804" i="5"/>
  <c r="K1804" i="5"/>
  <c r="J1804" i="5"/>
  <c r="I1804" i="5"/>
  <c r="B1804" i="5"/>
  <c r="V1804" i="5" s="1"/>
  <c r="T1803" i="5"/>
  <c r="U1803" i="5" s="1"/>
  <c r="N1803" i="5"/>
  <c r="K1803" i="5"/>
  <c r="J1803" i="5"/>
  <c r="I1803" i="5"/>
  <c r="B1803" i="5"/>
  <c r="V1803" i="5" s="1"/>
  <c r="T1802" i="5"/>
  <c r="U1802" i="5" s="1"/>
  <c r="N1802" i="5"/>
  <c r="K1802" i="5"/>
  <c r="J1802" i="5"/>
  <c r="I1802" i="5"/>
  <c r="B1802" i="5"/>
  <c r="V1802" i="5" s="1"/>
  <c r="T1801" i="5"/>
  <c r="U1801" i="5" s="1"/>
  <c r="N1801" i="5"/>
  <c r="K1801" i="5"/>
  <c r="J1801" i="5"/>
  <c r="I1801" i="5"/>
  <c r="B1801" i="5"/>
  <c r="V1801" i="5" s="1"/>
  <c r="U1800" i="5"/>
  <c r="T1800" i="5"/>
  <c r="N1800" i="5"/>
  <c r="K1800" i="5"/>
  <c r="J1800" i="5"/>
  <c r="I1800" i="5"/>
  <c r="B1800" i="5"/>
  <c r="V1800" i="5" s="1"/>
  <c r="U1799" i="5"/>
  <c r="T1799" i="5"/>
  <c r="N1799" i="5"/>
  <c r="K1799" i="5"/>
  <c r="J1799" i="5"/>
  <c r="I1799" i="5"/>
  <c r="B1799" i="5"/>
  <c r="V1799" i="5" s="1"/>
  <c r="T1798" i="5"/>
  <c r="U1798" i="5" s="1"/>
  <c r="N1798" i="5"/>
  <c r="K1798" i="5"/>
  <c r="J1798" i="5"/>
  <c r="I1798" i="5"/>
  <c r="B1798" i="5"/>
  <c r="V1798" i="5" s="1"/>
  <c r="T1797" i="5"/>
  <c r="U1797" i="5" s="1"/>
  <c r="N1797" i="5"/>
  <c r="K1797" i="5"/>
  <c r="J1797" i="5"/>
  <c r="I1797" i="5"/>
  <c r="B1797" i="5"/>
  <c r="V1797" i="5" s="1"/>
  <c r="T1796" i="5"/>
  <c r="U1796" i="5" s="1"/>
  <c r="N1796" i="5"/>
  <c r="K1796" i="5"/>
  <c r="J1796" i="5"/>
  <c r="I1796" i="5"/>
  <c r="B1796" i="5"/>
  <c r="V1796" i="5" s="1"/>
  <c r="T1795" i="5"/>
  <c r="U1795" i="5" s="1"/>
  <c r="N1795" i="5"/>
  <c r="K1795" i="5"/>
  <c r="J1795" i="5"/>
  <c r="I1795" i="5"/>
  <c r="B1795" i="5"/>
  <c r="V1795" i="5" s="1"/>
  <c r="U1794" i="5"/>
  <c r="T1794" i="5"/>
  <c r="N1794" i="5"/>
  <c r="K1794" i="5"/>
  <c r="J1794" i="5"/>
  <c r="I1794" i="5"/>
  <c r="B1794" i="5"/>
  <c r="V1794" i="5" s="1"/>
  <c r="T1793" i="5"/>
  <c r="U1793" i="5" s="1"/>
  <c r="N1793" i="5"/>
  <c r="K1793" i="5"/>
  <c r="J1793" i="5"/>
  <c r="I1793" i="5"/>
  <c r="B1793" i="5"/>
  <c r="V1793" i="5" s="1"/>
  <c r="U1792" i="5"/>
  <c r="T1792" i="5"/>
  <c r="N1792" i="5"/>
  <c r="K1792" i="5"/>
  <c r="J1792" i="5"/>
  <c r="I1792" i="5"/>
  <c r="B1792" i="5"/>
  <c r="V1792" i="5" s="1"/>
  <c r="T1791" i="5"/>
  <c r="U1791" i="5" s="1"/>
  <c r="N1791" i="5"/>
  <c r="K1791" i="5"/>
  <c r="J1791" i="5"/>
  <c r="I1791" i="5"/>
  <c r="B1791" i="5"/>
  <c r="V1791" i="5" s="1"/>
  <c r="T1790" i="5"/>
  <c r="U1790" i="5" s="1"/>
  <c r="N1790" i="5"/>
  <c r="K1790" i="5"/>
  <c r="J1790" i="5"/>
  <c r="I1790" i="5"/>
  <c r="B1790" i="5"/>
  <c r="V1790" i="5" s="1"/>
  <c r="T1789" i="5"/>
  <c r="U1789" i="5" s="1"/>
  <c r="N1789" i="5"/>
  <c r="K1789" i="5"/>
  <c r="J1789" i="5"/>
  <c r="I1789" i="5"/>
  <c r="B1789" i="5"/>
  <c r="V1789" i="5" s="1"/>
  <c r="T1788" i="5"/>
  <c r="U1788" i="5" s="1"/>
  <c r="N1788" i="5"/>
  <c r="K1788" i="5"/>
  <c r="J1788" i="5"/>
  <c r="I1788" i="5"/>
  <c r="B1788" i="5"/>
  <c r="V1788" i="5" s="1"/>
  <c r="U1787" i="5"/>
  <c r="T1787" i="5"/>
  <c r="N1787" i="5"/>
  <c r="K1787" i="5"/>
  <c r="J1787" i="5"/>
  <c r="I1787" i="5"/>
  <c r="B1787" i="5"/>
  <c r="V1787" i="5" s="1"/>
  <c r="U1786" i="5"/>
  <c r="T1786" i="5"/>
  <c r="N1786" i="5"/>
  <c r="K1786" i="5"/>
  <c r="J1786" i="5"/>
  <c r="I1786" i="5"/>
  <c r="B1786" i="5"/>
  <c r="V1786" i="5" s="1"/>
  <c r="T1785" i="5"/>
  <c r="U1785" i="5" s="1"/>
  <c r="N1785" i="5"/>
  <c r="K1785" i="5"/>
  <c r="J1785" i="5"/>
  <c r="I1785" i="5"/>
  <c r="B1785" i="5"/>
  <c r="V1785" i="5" s="1"/>
  <c r="U1784" i="5"/>
  <c r="T1784" i="5"/>
  <c r="N1784" i="5"/>
  <c r="K1784" i="5"/>
  <c r="J1784" i="5"/>
  <c r="I1784" i="5"/>
  <c r="B1784" i="5"/>
  <c r="V1784" i="5" s="1"/>
  <c r="T1783" i="5"/>
  <c r="U1783" i="5" s="1"/>
  <c r="N1783" i="5"/>
  <c r="K1783" i="5"/>
  <c r="J1783" i="5"/>
  <c r="I1783" i="5"/>
  <c r="B1783" i="5"/>
  <c r="V1783" i="5" s="1"/>
  <c r="T1782" i="5"/>
  <c r="U1782" i="5" s="1"/>
  <c r="N1782" i="5"/>
  <c r="K1782" i="5"/>
  <c r="J1782" i="5"/>
  <c r="I1782" i="5"/>
  <c r="B1782" i="5"/>
  <c r="V1782" i="5" s="1"/>
  <c r="T1781" i="5"/>
  <c r="U1781" i="5" s="1"/>
  <c r="N1781" i="5"/>
  <c r="K1781" i="5"/>
  <c r="J1781" i="5"/>
  <c r="I1781" i="5"/>
  <c r="B1781" i="5"/>
  <c r="V1781" i="5" s="1"/>
  <c r="U1780" i="5"/>
  <c r="T1780" i="5"/>
  <c r="N1780" i="5"/>
  <c r="K1780" i="5"/>
  <c r="J1780" i="5"/>
  <c r="I1780" i="5"/>
  <c r="B1780" i="5"/>
  <c r="U1779" i="5"/>
  <c r="T1779" i="5"/>
  <c r="N1779" i="5"/>
  <c r="K1779" i="5"/>
  <c r="J1779" i="5"/>
  <c r="I1779" i="5"/>
  <c r="B1779" i="5"/>
  <c r="V1779" i="5" s="1"/>
  <c r="T1778" i="5"/>
  <c r="U1778" i="5" s="1"/>
  <c r="N1778" i="5"/>
  <c r="K1778" i="5"/>
  <c r="J1778" i="5"/>
  <c r="I1778" i="5"/>
  <c r="B1778" i="5"/>
  <c r="V1778" i="5" s="1"/>
  <c r="T1777" i="5"/>
  <c r="U1777" i="5" s="1"/>
  <c r="N1777" i="5"/>
  <c r="K1777" i="5"/>
  <c r="J1777" i="5"/>
  <c r="I1777" i="5"/>
  <c r="B1777" i="5"/>
  <c r="V1777" i="5" s="1"/>
  <c r="U1776" i="5"/>
  <c r="T1776" i="5"/>
  <c r="N1776" i="5"/>
  <c r="K1776" i="5"/>
  <c r="J1776" i="5"/>
  <c r="I1776" i="5"/>
  <c r="B1776" i="5"/>
  <c r="V1776" i="5" s="1"/>
  <c r="T1775" i="5"/>
  <c r="U1775" i="5" s="1"/>
  <c r="N1775" i="5"/>
  <c r="K1775" i="5"/>
  <c r="J1775" i="5"/>
  <c r="I1775" i="5"/>
  <c r="B1775" i="5"/>
  <c r="V1775" i="5" s="1"/>
  <c r="T1774" i="5"/>
  <c r="U1774" i="5" s="1"/>
  <c r="N1774" i="5"/>
  <c r="K1774" i="5"/>
  <c r="J1774" i="5"/>
  <c r="I1774" i="5"/>
  <c r="B1774" i="5"/>
  <c r="V1774" i="5" s="1"/>
  <c r="U1773" i="5"/>
  <c r="T1773" i="5"/>
  <c r="N1773" i="5"/>
  <c r="K1773" i="5"/>
  <c r="J1773" i="5"/>
  <c r="I1773" i="5"/>
  <c r="B1773" i="5"/>
  <c r="V1773" i="5" s="1"/>
  <c r="U1772" i="5"/>
  <c r="T1772" i="5"/>
  <c r="N1772" i="5"/>
  <c r="K1772" i="5"/>
  <c r="J1772" i="5"/>
  <c r="I1772" i="5"/>
  <c r="B1772" i="5"/>
  <c r="V1772" i="5" s="1"/>
  <c r="T1771" i="5"/>
  <c r="U1771" i="5" s="1"/>
  <c r="N1771" i="5"/>
  <c r="K1771" i="5"/>
  <c r="J1771" i="5"/>
  <c r="I1771" i="5"/>
  <c r="B1771" i="5"/>
  <c r="V1771" i="5" s="1"/>
  <c r="U1770" i="5"/>
  <c r="T1770" i="5"/>
  <c r="N1770" i="5"/>
  <c r="K1770" i="5"/>
  <c r="J1770" i="5"/>
  <c r="I1770" i="5"/>
  <c r="B1770" i="5"/>
  <c r="V1770" i="5" s="1"/>
  <c r="T1769" i="5"/>
  <c r="U1769" i="5" s="1"/>
  <c r="N1769" i="5"/>
  <c r="K1769" i="5"/>
  <c r="J1769" i="5"/>
  <c r="I1769" i="5"/>
  <c r="B1769" i="5"/>
  <c r="V1769" i="5" s="1"/>
  <c r="U1768" i="5"/>
  <c r="T1768" i="5"/>
  <c r="N1768" i="5"/>
  <c r="K1768" i="5"/>
  <c r="J1768" i="5"/>
  <c r="I1768" i="5"/>
  <c r="B1768" i="5"/>
  <c r="V1768" i="5" s="1"/>
  <c r="T1767" i="5"/>
  <c r="U1767" i="5" s="1"/>
  <c r="N1767" i="5"/>
  <c r="K1767" i="5"/>
  <c r="J1767" i="5"/>
  <c r="I1767" i="5"/>
  <c r="B1767" i="5"/>
  <c r="V1767" i="5" s="1"/>
  <c r="U1766" i="5"/>
  <c r="T1766" i="5"/>
  <c r="N1766" i="5"/>
  <c r="K1766" i="5"/>
  <c r="J1766" i="5"/>
  <c r="I1766" i="5"/>
  <c r="B1766" i="5"/>
  <c r="V1766" i="5" s="1"/>
  <c r="W1765" i="5"/>
  <c r="U1765" i="5"/>
  <c r="T1765" i="5"/>
  <c r="N1765" i="5"/>
  <c r="K1765" i="5"/>
  <c r="J1765" i="5"/>
  <c r="I1765" i="5"/>
  <c r="B1765" i="5"/>
  <c r="V1765" i="5" s="1"/>
  <c r="U1764" i="5"/>
  <c r="T1764" i="5"/>
  <c r="N1764" i="5"/>
  <c r="K1764" i="5"/>
  <c r="J1764" i="5"/>
  <c r="I1764" i="5"/>
  <c r="B1764" i="5"/>
  <c r="V1764" i="5" s="1"/>
  <c r="T1763" i="5"/>
  <c r="U1763" i="5" s="1"/>
  <c r="N1763" i="5"/>
  <c r="K1763" i="5"/>
  <c r="J1763" i="5"/>
  <c r="I1763" i="5"/>
  <c r="B1763" i="5"/>
  <c r="V1763" i="5" s="1"/>
  <c r="U1762" i="5"/>
  <c r="T1762" i="5"/>
  <c r="N1762" i="5"/>
  <c r="K1762" i="5"/>
  <c r="J1762" i="5"/>
  <c r="I1762" i="5"/>
  <c r="B1762" i="5"/>
  <c r="V1762" i="5" s="1"/>
  <c r="T1761" i="5"/>
  <c r="U1761" i="5" s="1"/>
  <c r="N1761" i="5"/>
  <c r="K1761" i="5"/>
  <c r="J1761" i="5"/>
  <c r="I1761" i="5"/>
  <c r="B1761" i="5"/>
  <c r="V1761" i="5" s="1"/>
  <c r="T1760" i="5"/>
  <c r="U1760" i="5" s="1"/>
  <c r="N1760" i="5"/>
  <c r="K1760" i="5"/>
  <c r="J1760" i="5"/>
  <c r="I1760" i="5"/>
  <c r="B1760" i="5"/>
  <c r="V1760" i="5" s="1"/>
  <c r="U1759" i="5"/>
  <c r="T1759" i="5"/>
  <c r="N1759" i="5"/>
  <c r="K1759" i="5"/>
  <c r="J1759" i="5"/>
  <c r="I1759" i="5"/>
  <c r="B1759" i="5"/>
  <c r="V1759" i="5" s="1"/>
  <c r="U1758" i="5"/>
  <c r="T1758" i="5"/>
  <c r="N1758" i="5"/>
  <c r="K1758" i="5"/>
  <c r="J1758" i="5"/>
  <c r="I1758" i="5"/>
  <c r="B1758" i="5"/>
  <c r="V1758" i="5" s="1"/>
  <c r="U1757" i="5"/>
  <c r="T1757" i="5"/>
  <c r="N1757" i="5"/>
  <c r="K1757" i="5"/>
  <c r="J1757" i="5"/>
  <c r="I1757" i="5"/>
  <c r="B1757" i="5"/>
  <c r="V1757" i="5" s="1"/>
  <c r="T1756" i="5"/>
  <c r="U1756" i="5" s="1"/>
  <c r="N1756" i="5"/>
  <c r="K1756" i="5"/>
  <c r="J1756" i="5"/>
  <c r="I1756" i="5"/>
  <c r="B1756" i="5"/>
  <c r="V1756" i="5" s="1"/>
  <c r="U1755" i="5"/>
  <c r="T1755" i="5"/>
  <c r="N1755" i="5"/>
  <c r="K1755" i="5"/>
  <c r="J1755" i="5"/>
  <c r="I1755" i="5"/>
  <c r="B1755" i="5"/>
  <c r="V1755" i="5" s="1"/>
  <c r="T1754" i="5"/>
  <c r="U1754" i="5" s="1"/>
  <c r="N1754" i="5"/>
  <c r="K1754" i="5"/>
  <c r="J1754" i="5"/>
  <c r="I1754" i="5"/>
  <c r="B1754" i="5"/>
  <c r="T1753" i="5"/>
  <c r="U1753" i="5" s="1"/>
  <c r="N1753" i="5"/>
  <c r="K1753" i="5"/>
  <c r="J1753" i="5"/>
  <c r="I1753" i="5"/>
  <c r="B1753" i="5"/>
  <c r="V1753" i="5" s="1"/>
  <c r="T1752" i="5"/>
  <c r="U1752" i="5" s="1"/>
  <c r="N1752" i="5"/>
  <c r="K1752" i="5"/>
  <c r="J1752" i="5"/>
  <c r="I1752" i="5"/>
  <c r="B1752" i="5"/>
  <c r="V1752" i="5" s="1"/>
  <c r="U1751" i="5"/>
  <c r="T1751" i="5"/>
  <c r="N1751" i="5"/>
  <c r="K1751" i="5"/>
  <c r="J1751" i="5"/>
  <c r="I1751" i="5"/>
  <c r="B1751" i="5"/>
  <c r="V1751" i="5" s="1"/>
  <c r="U1750" i="5"/>
  <c r="T1750" i="5"/>
  <c r="N1750" i="5"/>
  <c r="K1750" i="5"/>
  <c r="J1750" i="5"/>
  <c r="I1750" i="5"/>
  <c r="B1750" i="5"/>
  <c r="V1750" i="5" s="1"/>
  <c r="T1749" i="5"/>
  <c r="U1749" i="5" s="1"/>
  <c r="N1749" i="5"/>
  <c r="K1749" i="5"/>
  <c r="J1749" i="5"/>
  <c r="I1749" i="5"/>
  <c r="B1749" i="5"/>
  <c r="V1749" i="5" s="1"/>
  <c r="U1748" i="5"/>
  <c r="T1748" i="5"/>
  <c r="N1748" i="5"/>
  <c r="K1748" i="5"/>
  <c r="J1748" i="5"/>
  <c r="I1748" i="5"/>
  <c r="B1748" i="5"/>
  <c r="V1748" i="5" s="1"/>
  <c r="T1747" i="5"/>
  <c r="U1747" i="5" s="1"/>
  <c r="N1747" i="5"/>
  <c r="K1747" i="5"/>
  <c r="J1747" i="5"/>
  <c r="I1747" i="5"/>
  <c r="B1747" i="5"/>
  <c r="V1747" i="5" s="1"/>
  <c r="T1746" i="5"/>
  <c r="U1746" i="5" s="1"/>
  <c r="N1746" i="5"/>
  <c r="K1746" i="5"/>
  <c r="J1746" i="5"/>
  <c r="I1746" i="5"/>
  <c r="B1746" i="5"/>
  <c r="V1746" i="5" s="1"/>
  <c r="T1745" i="5"/>
  <c r="U1745" i="5" s="1"/>
  <c r="N1745" i="5"/>
  <c r="K1745" i="5"/>
  <c r="J1745" i="5"/>
  <c r="I1745" i="5"/>
  <c r="B1745" i="5"/>
  <c r="V1745" i="5" s="1"/>
  <c r="T1744" i="5"/>
  <c r="U1744" i="5" s="1"/>
  <c r="N1744" i="5"/>
  <c r="K1744" i="5"/>
  <c r="J1744" i="5"/>
  <c r="I1744" i="5"/>
  <c r="B1744" i="5"/>
  <c r="V1744" i="5" s="1"/>
  <c r="U1743" i="5"/>
  <c r="T1743" i="5"/>
  <c r="N1743" i="5"/>
  <c r="K1743" i="5"/>
  <c r="J1743" i="5"/>
  <c r="I1743" i="5"/>
  <c r="B1743" i="5"/>
  <c r="V1743" i="5" s="1"/>
  <c r="T1742" i="5"/>
  <c r="U1742" i="5" s="1"/>
  <c r="N1742" i="5"/>
  <c r="K1742" i="5"/>
  <c r="J1742" i="5"/>
  <c r="I1742" i="5"/>
  <c r="B1742" i="5"/>
  <c r="V1742" i="5" s="1"/>
  <c r="U1741" i="5"/>
  <c r="T1741" i="5"/>
  <c r="N1741" i="5"/>
  <c r="K1741" i="5"/>
  <c r="J1741" i="5"/>
  <c r="I1741" i="5"/>
  <c r="B1741" i="5"/>
  <c r="V1741" i="5" s="1"/>
  <c r="T1740" i="5"/>
  <c r="U1740" i="5" s="1"/>
  <c r="N1740" i="5"/>
  <c r="K1740" i="5"/>
  <c r="J1740" i="5"/>
  <c r="I1740" i="5"/>
  <c r="B1740" i="5"/>
  <c r="V1740" i="5" s="1"/>
  <c r="T1739" i="5"/>
  <c r="U1739" i="5" s="1"/>
  <c r="N1739" i="5"/>
  <c r="K1739" i="5"/>
  <c r="J1739" i="5"/>
  <c r="I1739" i="5"/>
  <c r="B1739" i="5"/>
  <c r="V1739" i="5" s="1"/>
  <c r="T1738" i="5"/>
  <c r="U1738" i="5" s="1"/>
  <c r="N1738" i="5"/>
  <c r="K1738" i="5"/>
  <c r="J1738" i="5"/>
  <c r="I1738" i="5"/>
  <c r="B1738" i="5"/>
  <c r="V1738" i="5" s="1"/>
  <c r="T1737" i="5"/>
  <c r="U1737" i="5" s="1"/>
  <c r="N1737" i="5"/>
  <c r="K1737" i="5"/>
  <c r="J1737" i="5"/>
  <c r="I1737" i="5"/>
  <c r="B1737" i="5"/>
  <c r="V1737" i="5" s="1"/>
  <c r="T1736" i="5"/>
  <c r="U1736" i="5" s="1"/>
  <c r="N1736" i="5"/>
  <c r="K1736" i="5"/>
  <c r="J1736" i="5"/>
  <c r="I1736" i="5"/>
  <c r="B1736" i="5"/>
  <c r="V1736" i="5" s="1"/>
  <c r="U1735" i="5"/>
  <c r="T1735" i="5"/>
  <c r="N1735" i="5"/>
  <c r="K1735" i="5"/>
  <c r="J1735" i="5"/>
  <c r="I1735" i="5"/>
  <c r="B1735" i="5"/>
  <c r="V1735" i="5" s="1"/>
  <c r="U1734" i="5"/>
  <c r="T1734" i="5"/>
  <c r="N1734" i="5"/>
  <c r="K1734" i="5"/>
  <c r="J1734" i="5"/>
  <c r="I1734" i="5"/>
  <c r="B1734" i="5"/>
  <c r="V1734" i="5" s="1"/>
  <c r="T1733" i="5"/>
  <c r="U1733" i="5" s="1"/>
  <c r="N1733" i="5"/>
  <c r="K1733" i="5"/>
  <c r="J1733" i="5"/>
  <c r="I1733" i="5"/>
  <c r="B1733" i="5"/>
  <c r="V1733" i="5" s="1"/>
  <c r="T1732" i="5"/>
  <c r="U1732" i="5" s="1"/>
  <c r="N1732" i="5"/>
  <c r="K1732" i="5"/>
  <c r="J1732" i="5"/>
  <c r="I1732" i="5"/>
  <c r="B1732" i="5"/>
  <c r="V1732" i="5" s="1"/>
  <c r="T1731" i="5"/>
  <c r="U1731" i="5" s="1"/>
  <c r="N1731" i="5"/>
  <c r="K1731" i="5"/>
  <c r="J1731" i="5"/>
  <c r="I1731" i="5"/>
  <c r="B1731" i="5"/>
  <c r="V1731" i="5" s="1"/>
  <c r="T1730" i="5"/>
  <c r="U1730" i="5" s="1"/>
  <c r="N1730" i="5"/>
  <c r="K1730" i="5"/>
  <c r="J1730" i="5"/>
  <c r="I1730" i="5"/>
  <c r="B1730" i="5"/>
  <c r="V1730" i="5" s="1"/>
  <c r="V1729" i="5"/>
  <c r="T1729" i="5"/>
  <c r="U1729" i="5" s="1"/>
  <c r="N1729" i="5"/>
  <c r="K1729" i="5"/>
  <c r="J1729" i="5"/>
  <c r="I1729" i="5"/>
  <c r="B1729" i="5"/>
  <c r="U1728" i="5"/>
  <c r="T1728" i="5"/>
  <c r="N1728" i="5"/>
  <c r="K1728" i="5"/>
  <c r="J1728" i="5"/>
  <c r="I1728" i="5"/>
  <c r="B1728" i="5"/>
  <c r="V1728" i="5" s="1"/>
  <c r="T1727" i="5"/>
  <c r="U1727" i="5" s="1"/>
  <c r="N1727" i="5"/>
  <c r="K1727" i="5"/>
  <c r="J1727" i="5"/>
  <c r="I1727" i="5"/>
  <c r="B1727" i="5"/>
  <c r="V1727" i="5" s="1"/>
  <c r="U1726" i="5"/>
  <c r="T1726" i="5"/>
  <c r="N1726" i="5"/>
  <c r="K1726" i="5"/>
  <c r="J1726" i="5"/>
  <c r="I1726" i="5"/>
  <c r="B1726" i="5"/>
  <c r="V1726" i="5" s="1"/>
  <c r="T1725" i="5"/>
  <c r="U1725" i="5" s="1"/>
  <c r="N1725" i="5"/>
  <c r="K1725" i="5"/>
  <c r="J1725" i="5"/>
  <c r="I1725" i="5"/>
  <c r="B1725" i="5"/>
  <c r="V1725" i="5" s="1"/>
  <c r="T1724" i="5"/>
  <c r="U1724" i="5" s="1"/>
  <c r="N1724" i="5"/>
  <c r="K1724" i="5"/>
  <c r="J1724" i="5"/>
  <c r="I1724" i="5"/>
  <c r="B1724" i="5"/>
  <c r="V1724" i="5" s="1"/>
  <c r="T1723" i="5"/>
  <c r="U1723" i="5" s="1"/>
  <c r="N1723" i="5"/>
  <c r="K1723" i="5"/>
  <c r="J1723" i="5"/>
  <c r="I1723" i="5"/>
  <c r="B1723" i="5"/>
  <c r="V1723" i="5" s="1"/>
  <c r="T1722" i="5"/>
  <c r="U1722" i="5" s="1"/>
  <c r="N1722" i="5"/>
  <c r="K1722" i="5"/>
  <c r="J1722" i="5"/>
  <c r="I1722" i="5"/>
  <c r="B1722" i="5"/>
  <c r="V1722" i="5" s="1"/>
  <c r="U1721" i="5"/>
  <c r="T1721" i="5"/>
  <c r="N1721" i="5"/>
  <c r="K1721" i="5"/>
  <c r="J1721" i="5"/>
  <c r="I1721" i="5"/>
  <c r="B1721" i="5"/>
  <c r="V1721" i="5" s="1"/>
  <c r="U1720" i="5"/>
  <c r="T1720" i="5"/>
  <c r="N1720" i="5"/>
  <c r="K1720" i="5"/>
  <c r="J1720" i="5"/>
  <c r="I1720" i="5"/>
  <c r="B1720" i="5"/>
  <c r="V1720" i="5" s="1"/>
  <c r="T1719" i="5"/>
  <c r="U1719" i="5" s="1"/>
  <c r="N1719" i="5"/>
  <c r="K1719" i="5"/>
  <c r="J1719" i="5"/>
  <c r="I1719" i="5"/>
  <c r="B1719" i="5"/>
  <c r="V1719" i="5" s="1"/>
  <c r="U1718" i="5"/>
  <c r="T1718" i="5"/>
  <c r="N1718" i="5"/>
  <c r="K1718" i="5"/>
  <c r="J1718" i="5"/>
  <c r="I1718" i="5"/>
  <c r="B1718" i="5"/>
  <c r="V1718" i="5" s="1"/>
  <c r="V1717" i="5"/>
  <c r="T1717" i="5"/>
  <c r="U1717" i="5" s="1"/>
  <c r="N1717" i="5"/>
  <c r="K1717" i="5"/>
  <c r="J1717" i="5"/>
  <c r="I1717" i="5"/>
  <c r="B1717" i="5"/>
  <c r="T1716" i="5"/>
  <c r="U1716" i="5" s="1"/>
  <c r="N1716" i="5"/>
  <c r="K1716" i="5"/>
  <c r="J1716" i="5"/>
  <c r="I1716" i="5"/>
  <c r="B1716" i="5"/>
  <c r="V1716" i="5" s="1"/>
  <c r="T1715" i="5"/>
  <c r="U1715" i="5" s="1"/>
  <c r="N1715" i="5"/>
  <c r="K1715" i="5"/>
  <c r="J1715" i="5"/>
  <c r="I1715" i="5"/>
  <c r="B1715" i="5"/>
  <c r="V1715" i="5" s="1"/>
  <c r="V1714" i="5"/>
  <c r="T1714" i="5"/>
  <c r="U1714" i="5" s="1"/>
  <c r="N1714" i="5"/>
  <c r="K1714" i="5"/>
  <c r="J1714" i="5"/>
  <c r="I1714" i="5"/>
  <c r="B1714" i="5"/>
  <c r="V1713" i="5"/>
  <c r="U1713" i="5"/>
  <c r="T1713" i="5"/>
  <c r="N1713" i="5"/>
  <c r="K1713" i="5"/>
  <c r="J1713" i="5"/>
  <c r="I1713" i="5"/>
  <c r="B1713" i="5"/>
  <c r="T1712" i="5"/>
  <c r="U1712" i="5" s="1"/>
  <c r="N1712" i="5"/>
  <c r="K1712" i="5"/>
  <c r="J1712" i="5"/>
  <c r="I1712" i="5"/>
  <c r="B1712" i="5"/>
  <c r="V1712" i="5" s="1"/>
  <c r="T1711" i="5"/>
  <c r="U1711" i="5" s="1"/>
  <c r="N1711" i="5"/>
  <c r="K1711" i="5"/>
  <c r="J1711" i="5"/>
  <c r="I1711" i="5"/>
  <c r="B1711" i="5"/>
  <c r="V1711" i="5" s="1"/>
  <c r="V1710" i="5"/>
  <c r="T1710" i="5"/>
  <c r="U1710" i="5" s="1"/>
  <c r="N1710" i="5"/>
  <c r="K1710" i="5"/>
  <c r="J1710" i="5"/>
  <c r="I1710" i="5"/>
  <c r="B1710" i="5"/>
  <c r="V1709" i="5"/>
  <c r="T1709" i="5"/>
  <c r="U1709" i="5" s="1"/>
  <c r="N1709" i="5"/>
  <c r="K1709" i="5"/>
  <c r="J1709" i="5"/>
  <c r="I1709" i="5"/>
  <c r="B1709" i="5"/>
  <c r="T1708" i="5"/>
  <c r="U1708" i="5" s="1"/>
  <c r="N1708" i="5"/>
  <c r="K1708" i="5"/>
  <c r="J1708" i="5"/>
  <c r="I1708" i="5"/>
  <c r="B1708" i="5"/>
  <c r="V1708" i="5" s="1"/>
  <c r="T1707" i="5"/>
  <c r="U1707" i="5" s="1"/>
  <c r="N1707" i="5"/>
  <c r="K1707" i="5"/>
  <c r="J1707" i="5"/>
  <c r="I1707" i="5"/>
  <c r="B1707" i="5"/>
  <c r="V1707" i="5" s="1"/>
  <c r="V1706" i="5"/>
  <c r="T1706" i="5"/>
  <c r="U1706" i="5" s="1"/>
  <c r="N1706" i="5"/>
  <c r="K1706" i="5"/>
  <c r="J1706" i="5"/>
  <c r="I1706" i="5"/>
  <c r="B1706" i="5"/>
  <c r="V1705" i="5"/>
  <c r="U1705" i="5"/>
  <c r="T1705" i="5"/>
  <c r="N1705" i="5"/>
  <c r="K1705" i="5"/>
  <c r="J1705" i="5"/>
  <c r="I1705" i="5"/>
  <c r="B1705" i="5"/>
  <c r="T1704" i="5"/>
  <c r="U1704" i="5" s="1"/>
  <c r="N1704" i="5"/>
  <c r="K1704" i="5"/>
  <c r="J1704" i="5"/>
  <c r="I1704" i="5"/>
  <c r="B1704" i="5"/>
  <c r="V1704" i="5" s="1"/>
  <c r="T1703" i="5"/>
  <c r="U1703" i="5" s="1"/>
  <c r="N1703" i="5"/>
  <c r="K1703" i="5"/>
  <c r="J1703" i="5"/>
  <c r="I1703" i="5"/>
  <c r="B1703" i="5"/>
  <c r="V1703" i="5" s="1"/>
  <c r="V1702" i="5"/>
  <c r="T1702" i="5"/>
  <c r="U1702" i="5" s="1"/>
  <c r="N1702" i="5"/>
  <c r="K1702" i="5"/>
  <c r="J1702" i="5"/>
  <c r="I1702" i="5"/>
  <c r="B1702" i="5"/>
  <c r="W1701" i="5"/>
  <c r="V1701" i="5"/>
  <c r="T1701" i="5"/>
  <c r="U1701" i="5" s="1"/>
  <c r="N1701" i="5"/>
  <c r="K1701" i="5"/>
  <c r="J1701" i="5"/>
  <c r="I1701" i="5"/>
  <c r="B1701" i="5"/>
  <c r="V1700" i="5"/>
  <c r="T1700" i="5"/>
  <c r="U1700" i="5" s="1"/>
  <c r="N1700" i="5"/>
  <c r="K1700" i="5"/>
  <c r="J1700" i="5"/>
  <c r="I1700" i="5"/>
  <c r="B1700" i="5"/>
  <c r="T1699" i="5"/>
  <c r="U1699" i="5" s="1"/>
  <c r="N1699" i="5"/>
  <c r="K1699" i="5"/>
  <c r="J1699" i="5"/>
  <c r="I1699" i="5"/>
  <c r="B1699" i="5"/>
  <c r="V1699" i="5" s="1"/>
  <c r="T1698" i="5"/>
  <c r="U1698" i="5" s="1"/>
  <c r="N1698" i="5"/>
  <c r="K1698" i="5"/>
  <c r="J1698" i="5"/>
  <c r="I1698" i="5"/>
  <c r="B1698" i="5"/>
  <c r="V1698" i="5" s="1"/>
  <c r="V1697" i="5"/>
  <c r="T1697" i="5"/>
  <c r="U1697" i="5" s="1"/>
  <c r="N1697" i="5"/>
  <c r="K1697" i="5"/>
  <c r="J1697" i="5"/>
  <c r="I1697" i="5"/>
  <c r="B1697" i="5"/>
  <c r="V1696" i="5"/>
  <c r="U1696" i="5"/>
  <c r="T1696" i="5"/>
  <c r="N1696" i="5"/>
  <c r="K1696" i="5"/>
  <c r="J1696" i="5"/>
  <c r="I1696" i="5"/>
  <c r="B1696" i="5"/>
  <c r="T1695" i="5"/>
  <c r="U1695" i="5" s="1"/>
  <c r="N1695" i="5"/>
  <c r="K1695" i="5"/>
  <c r="J1695" i="5"/>
  <c r="I1695" i="5"/>
  <c r="B1695" i="5"/>
  <c r="V1695" i="5" s="1"/>
  <c r="T1694" i="5"/>
  <c r="U1694" i="5" s="1"/>
  <c r="N1694" i="5"/>
  <c r="K1694" i="5"/>
  <c r="J1694" i="5"/>
  <c r="I1694" i="5"/>
  <c r="B1694" i="5"/>
  <c r="V1694" i="5" s="1"/>
  <c r="V1693" i="5"/>
  <c r="T1693" i="5"/>
  <c r="U1693" i="5" s="1"/>
  <c r="N1693" i="5"/>
  <c r="K1693" i="5"/>
  <c r="J1693" i="5"/>
  <c r="I1693" i="5"/>
  <c r="B1693" i="5"/>
  <c r="V1692" i="5"/>
  <c r="T1692" i="5"/>
  <c r="U1692" i="5" s="1"/>
  <c r="N1692" i="5"/>
  <c r="K1692" i="5"/>
  <c r="J1692" i="5"/>
  <c r="I1692" i="5"/>
  <c r="B1692" i="5"/>
  <c r="V1691" i="5"/>
  <c r="U1691" i="5"/>
  <c r="T1691" i="5"/>
  <c r="N1691" i="5"/>
  <c r="K1691" i="5"/>
  <c r="J1691" i="5"/>
  <c r="I1691" i="5"/>
  <c r="B1691" i="5"/>
  <c r="W1691" i="5" s="1"/>
  <c r="V1690" i="5"/>
  <c r="T1690" i="5"/>
  <c r="U1690" i="5" s="1"/>
  <c r="N1690" i="5"/>
  <c r="K1690" i="5"/>
  <c r="J1690" i="5"/>
  <c r="I1690" i="5"/>
  <c r="B1690" i="5"/>
  <c r="T1689" i="5"/>
  <c r="U1689" i="5" s="1"/>
  <c r="N1689" i="5"/>
  <c r="K1689" i="5"/>
  <c r="J1689" i="5"/>
  <c r="I1689" i="5"/>
  <c r="B1689" i="5"/>
  <c r="V1689" i="5" s="1"/>
  <c r="V1688" i="5"/>
  <c r="T1688" i="5"/>
  <c r="U1688" i="5" s="1"/>
  <c r="N1688" i="5"/>
  <c r="K1688" i="5"/>
  <c r="J1688" i="5"/>
  <c r="I1688" i="5"/>
  <c r="B1688" i="5"/>
  <c r="V1687" i="5"/>
  <c r="U1687" i="5"/>
  <c r="T1687" i="5"/>
  <c r="N1687" i="5"/>
  <c r="K1687" i="5"/>
  <c r="J1687" i="5"/>
  <c r="I1687" i="5"/>
  <c r="B1687" i="5"/>
  <c r="T1686" i="5"/>
  <c r="U1686" i="5" s="1"/>
  <c r="N1686" i="5"/>
  <c r="K1686" i="5"/>
  <c r="J1686" i="5"/>
  <c r="I1686" i="5"/>
  <c r="B1686" i="5"/>
  <c r="V1686" i="5" s="1"/>
  <c r="V1685" i="5"/>
  <c r="T1685" i="5"/>
  <c r="U1685" i="5" s="1"/>
  <c r="N1685" i="5"/>
  <c r="K1685" i="5"/>
  <c r="J1685" i="5"/>
  <c r="I1685" i="5"/>
  <c r="B1685" i="5"/>
  <c r="T1684" i="5"/>
  <c r="U1684" i="5" s="1"/>
  <c r="N1684" i="5"/>
  <c r="K1684" i="5"/>
  <c r="J1684" i="5"/>
  <c r="I1684" i="5"/>
  <c r="B1684" i="5"/>
  <c r="V1684" i="5" s="1"/>
  <c r="T1683" i="5"/>
  <c r="U1683" i="5" s="1"/>
  <c r="N1683" i="5"/>
  <c r="K1683" i="5"/>
  <c r="J1683" i="5"/>
  <c r="I1683" i="5"/>
  <c r="B1683" i="5"/>
  <c r="V1683" i="5" s="1"/>
  <c r="V1682" i="5"/>
  <c r="T1682" i="5"/>
  <c r="U1682" i="5" s="1"/>
  <c r="N1682" i="5"/>
  <c r="K1682" i="5"/>
  <c r="J1682" i="5"/>
  <c r="I1682" i="5"/>
  <c r="B1682" i="5"/>
  <c r="T1681" i="5"/>
  <c r="U1681" i="5" s="1"/>
  <c r="N1681" i="5"/>
  <c r="K1681" i="5"/>
  <c r="J1681" i="5"/>
  <c r="I1681" i="5"/>
  <c r="B1681" i="5"/>
  <c r="V1681" i="5" s="1"/>
  <c r="T1680" i="5"/>
  <c r="U1680" i="5" s="1"/>
  <c r="N1680" i="5"/>
  <c r="K1680" i="5"/>
  <c r="J1680" i="5"/>
  <c r="I1680" i="5"/>
  <c r="B1680" i="5"/>
  <c r="V1680" i="5" s="1"/>
  <c r="T1679" i="5"/>
  <c r="U1679" i="5" s="1"/>
  <c r="N1679" i="5"/>
  <c r="K1679" i="5"/>
  <c r="J1679" i="5"/>
  <c r="I1679" i="5"/>
  <c r="B1679" i="5"/>
  <c r="V1679" i="5" s="1"/>
  <c r="U1678" i="5"/>
  <c r="T1678" i="5"/>
  <c r="N1678" i="5"/>
  <c r="K1678" i="5"/>
  <c r="J1678" i="5"/>
  <c r="I1678" i="5"/>
  <c r="B1678" i="5"/>
  <c r="V1678" i="5" s="1"/>
  <c r="T1677" i="5"/>
  <c r="U1677" i="5" s="1"/>
  <c r="N1677" i="5"/>
  <c r="K1677" i="5"/>
  <c r="J1677" i="5"/>
  <c r="I1677" i="5"/>
  <c r="B1677" i="5"/>
  <c r="V1677" i="5" s="1"/>
  <c r="T1676" i="5"/>
  <c r="U1676" i="5" s="1"/>
  <c r="N1676" i="5"/>
  <c r="K1676" i="5"/>
  <c r="J1676" i="5"/>
  <c r="I1676" i="5"/>
  <c r="B1676" i="5"/>
  <c r="V1676" i="5" s="1"/>
  <c r="T1675" i="5"/>
  <c r="U1675" i="5" s="1"/>
  <c r="N1675" i="5"/>
  <c r="K1675" i="5"/>
  <c r="J1675" i="5"/>
  <c r="I1675" i="5"/>
  <c r="B1675" i="5"/>
  <c r="V1675" i="5" s="1"/>
  <c r="T1674" i="5"/>
  <c r="U1674" i="5" s="1"/>
  <c r="N1674" i="5"/>
  <c r="K1674" i="5"/>
  <c r="J1674" i="5"/>
  <c r="I1674" i="5"/>
  <c r="B1674" i="5"/>
  <c r="V1674" i="5" s="1"/>
  <c r="V1673" i="5"/>
  <c r="T1673" i="5"/>
  <c r="U1673" i="5" s="1"/>
  <c r="N1673" i="5"/>
  <c r="K1673" i="5"/>
  <c r="J1673" i="5"/>
  <c r="I1673" i="5"/>
  <c r="B1673" i="5"/>
  <c r="T1672" i="5"/>
  <c r="U1672" i="5" s="1"/>
  <c r="N1672" i="5"/>
  <c r="K1672" i="5"/>
  <c r="J1672" i="5"/>
  <c r="I1672" i="5"/>
  <c r="B1672" i="5"/>
  <c r="V1672" i="5" s="1"/>
  <c r="V1671" i="5"/>
  <c r="T1671" i="5"/>
  <c r="U1671" i="5" s="1"/>
  <c r="N1671" i="5"/>
  <c r="K1671" i="5"/>
  <c r="J1671" i="5"/>
  <c r="I1671" i="5"/>
  <c r="B1671" i="5"/>
  <c r="V1670" i="5"/>
  <c r="U1670" i="5"/>
  <c r="T1670" i="5"/>
  <c r="N1670" i="5"/>
  <c r="K1670" i="5"/>
  <c r="J1670" i="5"/>
  <c r="I1670" i="5"/>
  <c r="B1670" i="5"/>
  <c r="V1669" i="5"/>
  <c r="T1669" i="5"/>
  <c r="U1669" i="5" s="1"/>
  <c r="N1669" i="5"/>
  <c r="K1669" i="5"/>
  <c r="J1669" i="5"/>
  <c r="I1669" i="5"/>
  <c r="B1669" i="5"/>
  <c r="T1668" i="5"/>
  <c r="U1668" i="5" s="1"/>
  <c r="N1668" i="5"/>
  <c r="K1668" i="5"/>
  <c r="J1668" i="5"/>
  <c r="I1668" i="5"/>
  <c r="B1668" i="5"/>
  <c r="V1668" i="5" s="1"/>
  <c r="T1667" i="5"/>
  <c r="U1667" i="5" s="1"/>
  <c r="N1667" i="5"/>
  <c r="K1667" i="5"/>
  <c r="J1667" i="5"/>
  <c r="I1667" i="5"/>
  <c r="B1667" i="5"/>
  <c r="V1667" i="5" s="1"/>
  <c r="T1666" i="5"/>
  <c r="U1666" i="5" s="1"/>
  <c r="N1666" i="5"/>
  <c r="K1666" i="5"/>
  <c r="J1666" i="5"/>
  <c r="I1666" i="5"/>
  <c r="B1666" i="5"/>
  <c r="V1666" i="5" s="1"/>
  <c r="T1665" i="5"/>
  <c r="U1665" i="5" s="1"/>
  <c r="N1665" i="5"/>
  <c r="K1665" i="5"/>
  <c r="J1665" i="5"/>
  <c r="I1665" i="5"/>
  <c r="B1665" i="5"/>
  <c r="V1665" i="5" s="1"/>
  <c r="T1664" i="5"/>
  <c r="U1664" i="5" s="1"/>
  <c r="N1664" i="5"/>
  <c r="K1664" i="5"/>
  <c r="J1664" i="5"/>
  <c r="I1664" i="5"/>
  <c r="B1664" i="5"/>
  <c r="V1664" i="5" s="1"/>
  <c r="V1663" i="5"/>
  <c r="T1663" i="5"/>
  <c r="U1663" i="5" s="1"/>
  <c r="N1663" i="5"/>
  <c r="K1663" i="5"/>
  <c r="J1663" i="5"/>
  <c r="I1663" i="5"/>
  <c r="B1663" i="5"/>
  <c r="V1662" i="5"/>
  <c r="T1662" i="5"/>
  <c r="U1662" i="5" s="1"/>
  <c r="N1662" i="5"/>
  <c r="K1662" i="5"/>
  <c r="J1662" i="5"/>
  <c r="I1662" i="5"/>
  <c r="B1662" i="5"/>
  <c r="T1661" i="5"/>
  <c r="U1661" i="5" s="1"/>
  <c r="N1661" i="5"/>
  <c r="K1661" i="5"/>
  <c r="J1661" i="5"/>
  <c r="I1661" i="5"/>
  <c r="B1661" i="5"/>
  <c r="V1661" i="5" s="1"/>
  <c r="T1660" i="5"/>
  <c r="U1660" i="5" s="1"/>
  <c r="N1660" i="5"/>
  <c r="K1660" i="5"/>
  <c r="J1660" i="5"/>
  <c r="I1660" i="5"/>
  <c r="B1660" i="5"/>
  <c r="V1660" i="5" s="1"/>
  <c r="T1659" i="5"/>
  <c r="U1659" i="5" s="1"/>
  <c r="N1659" i="5"/>
  <c r="K1659" i="5"/>
  <c r="J1659" i="5"/>
  <c r="I1659" i="5"/>
  <c r="B1659" i="5"/>
  <c r="V1659" i="5" s="1"/>
  <c r="V1658" i="5"/>
  <c r="T1658" i="5"/>
  <c r="U1658" i="5" s="1"/>
  <c r="N1658" i="5"/>
  <c r="K1658" i="5"/>
  <c r="J1658" i="5"/>
  <c r="I1658" i="5"/>
  <c r="B1658" i="5"/>
  <c r="V1657" i="5"/>
  <c r="T1657" i="5"/>
  <c r="U1657" i="5" s="1"/>
  <c r="N1657" i="5"/>
  <c r="K1657" i="5"/>
  <c r="J1657" i="5"/>
  <c r="I1657" i="5"/>
  <c r="B1657" i="5"/>
  <c r="T1656" i="5"/>
  <c r="U1656" i="5" s="1"/>
  <c r="N1656" i="5"/>
  <c r="K1656" i="5"/>
  <c r="J1656" i="5"/>
  <c r="I1656" i="5"/>
  <c r="B1656" i="5"/>
  <c r="V1656" i="5" s="1"/>
  <c r="T1655" i="5"/>
  <c r="U1655" i="5" s="1"/>
  <c r="N1655" i="5"/>
  <c r="K1655" i="5"/>
  <c r="J1655" i="5"/>
  <c r="I1655" i="5"/>
  <c r="B1655" i="5"/>
  <c r="V1655" i="5" s="1"/>
  <c r="T1654" i="5"/>
  <c r="U1654" i="5" s="1"/>
  <c r="N1654" i="5"/>
  <c r="K1654" i="5"/>
  <c r="J1654" i="5"/>
  <c r="I1654" i="5"/>
  <c r="B1654" i="5"/>
  <c r="V1654" i="5" s="1"/>
  <c r="V1653" i="5"/>
  <c r="T1653" i="5"/>
  <c r="U1653" i="5" s="1"/>
  <c r="N1653" i="5"/>
  <c r="K1653" i="5"/>
  <c r="J1653" i="5"/>
  <c r="I1653" i="5"/>
  <c r="B1653" i="5"/>
  <c r="T1652" i="5"/>
  <c r="U1652" i="5" s="1"/>
  <c r="N1652" i="5"/>
  <c r="K1652" i="5"/>
  <c r="J1652" i="5"/>
  <c r="I1652" i="5"/>
  <c r="B1652" i="5"/>
  <c r="V1652" i="5" s="1"/>
  <c r="T1651" i="5"/>
  <c r="U1651" i="5" s="1"/>
  <c r="N1651" i="5"/>
  <c r="K1651" i="5"/>
  <c r="J1651" i="5"/>
  <c r="I1651" i="5"/>
  <c r="B1651" i="5"/>
  <c r="V1651" i="5" s="1"/>
  <c r="V1650" i="5"/>
  <c r="T1650" i="5"/>
  <c r="U1650" i="5" s="1"/>
  <c r="N1650" i="5"/>
  <c r="K1650" i="5"/>
  <c r="J1650" i="5"/>
  <c r="I1650" i="5"/>
  <c r="B1650" i="5"/>
  <c r="T1649" i="5"/>
  <c r="U1649" i="5" s="1"/>
  <c r="N1649" i="5"/>
  <c r="K1649" i="5"/>
  <c r="J1649" i="5"/>
  <c r="I1649" i="5"/>
  <c r="B1649" i="5"/>
  <c r="V1649" i="5" s="1"/>
  <c r="T1648" i="5"/>
  <c r="U1648" i="5" s="1"/>
  <c r="N1648" i="5"/>
  <c r="K1648" i="5"/>
  <c r="J1648" i="5"/>
  <c r="I1648" i="5"/>
  <c r="B1648" i="5"/>
  <c r="V1648" i="5" s="1"/>
  <c r="T1647" i="5"/>
  <c r="U1647" i="5" s="1"/>
  <c r="N1647" i="5"/>
  <c r="K1647" i="5"/>
  <c r="J1647" i="5"/>
  <c r="I1647" i="5"/>
  <c r="B1647" i="5"/>
  <c r="V1647" i="5" s="1"/>
  <c r="U1646" i="5"/>
  <c r="T1646" i="5"/>
  <c r="N1646" i="5"/>
  <c r="K1646" i="5"/>
  <c r="J1646" i="5"/>
  <c r="I1646" i="5"/>
  <c r="B1646" i="5"/>
  <c r="V1646" i="5" s="1"/>
  <c r="T1645" i="5"/>
  <c r="U1645" i="5" s="1"/>
  <c r="N1645" i="5"/>
  <c r="K1645" i="5"/>
  <c r="J1645" i="5"/>
  <c r="I1645" i="5"/>
  <c r="B1645" i="5"/>
  <c r="V1645" i="5" s="1"/>
  <c r="T1644" i="5"/>
  <c r="U1644" i="5" s="1"/>
  <c r="N1644" i="5"/>
  <c r="K1644" i="5"/>
  <c r="J1644" i="5"/>
  <c r="I1644" i="5"/>
  <c r="B1644" i="5"/>
  <c r="V1644" i="5" s="1"/>
  <c r="T1643" i="5"/>
  <c r="U1643" i="5" s="1"/>
  <c r="N1643" i="5"/>
  <c r="K1643" i="5"/>
  <c r="J1643" i="5"/>
  <c r="I1643" i="5"/>
  <c r="B1643" i="5"/>
  <c r="V1643" i="5" s="1"/>
  <c r="T1642" i="5"/>
  <c r="U1642" i="5" s="1"/>
  <c r="N1642" i="5"/>
  <c r="K1642" i="5"/>
  <c r="J1642" i="5"/>
  <c r="I1642" i="5"/>
  <c r="B1642" i="5"/>
  <c r="V1642" i="5" s="1"/>
  <c r="V1641" i="5"/>
  <c r="T1641" i="5"/>
  <c r="U1641" i="5" s="1"/>
  <c r="N1641" i="5"/>
  <c r="K1641" i="5"/>
  <c r="J1641" i="5"/>
  <c r="I1641" i="5"/>
  <c r="B1641" i="5"/>
  <c r="T1640" i="5"/>
  <c r="U1640" i="5" s="1"/>
  <c r="N1640" i="5"/>
  <c r="K1640" i="5"/>
  <c r="J1640" i="5"/>
  <c r="I1640" i="5"/>
  <c r="B1640" i="5"/>
  <c r="V1640" i="5" s="1"/>
  <c r="V1639" i="5"/>
  <c r="T1639" i="5"/>
  <c r="U1639" i="5" s="1"/>
  <c r="N1639" i="5"/>
  <c r="K1639" i="5"/>
  <c r="J1639" i="5"/>
  <c r="I1639" i="5"/>
  <c r="B1639" i="5"/>
  <c r="V1638" i="5"/>
  <c r="T1638" i="5"/>
  <c r="U1638" i="5" s="1"/>
  <c r="N1638" i="5"/>
  <c r="K1638" i="5"/>
  <c r="J1638" i="5"/>
  <c r="I1638" i="5"/>
  <c r="B1638" i="5"/>
  <c r="V1637" i="5"/>
  <c r="T1637" i="5"/>
  <c r="U1637" i="5" s="1"/>
  <c r="N1637" i="5"/>
  <c r="K1637" i="5"/>
  <c r="J1637" i="5"/>
  <c r="I1637" i="5"/>
  <c r="B1637" i="5"/>
  <c r="T1636" i="5"/>
  <c r="U1636" i="5" s="1"/>
  <c r="N1636" i="5"/>
  <c r="K1636" i="5"/>
  <c r="J1636" i="5"/>
  <c r="I1636" i="5"/>
  <c r="B1636" i="5"/>
  <c r="V1636" i="5" s="1"/>
  <c r="V1635" i="5"/>
  <c r="T1635" i="5"/>
  <c r="U1635" i="5" s="1"/>
  <c r="N1635" i="5"/>
  <c r="K1635" i="5"/>
  <c r="J1635" i="5"/>
  <c r="I1635" i="5"/>
  <c r="B1635" i="5"/>
  <c r="T1634" i="5"/>
  <c r="U1634" i="5" s="1"/>
  <c r="N1634" i="5"/>
  <c r="K1634" i="5"/>
  <c r="J1634" i="5"/>
  <c r="I1634" i="5"/>
  <c r="B1634" i="5"/>
  <c r="V1634" i="5" s="1"/>
  <c r="T1633" i="5"/>
  <c r="U1633" i="5" s="1"/>
  <c r="N1633" i="5"/>
  <c r="K1633" i="5"/>
  <c r="J1633" i="5"/>
  <c r="I1633" i="5"/>
  <c r="B1633" i="5"/>
  <c r="V1633" i="5" s="1"/>
  <c r="T1632" i="5"/>
  <c r="U1632" i="5" s="1"/>
  <c r="N1632" i="5"/>
  <c r="K1632" i="5"/>
  <c r="J1632" i="5"/>
  <c r="I1632" i="5"/>
  <c r="B1632" i="5"/>
  <c r="V1632" i="5" s="1"/>
  <c r="V1631" i="5"/>
  <c r="T1631" i="5"/>
  <c r="U1631" i="5" s="1"/>
  <c r="N1631" i="5"/>
  <c r="K1631" i="5"/>
  <c r="J1631" i="5"/>
  <c r="I1631" i="5"/>
  <c r="B1631" i="5"/>
  <c r="V1630" i="5"/>
  <c r="T1630" i="5"/>
  <c r="U1630" i="5" s="1"/>
  <c r="N1630" i="5"/>
  <c r="K1630" i="5"/>
  <c r="J1630" i="5"/>
  <c r="I1630" i="5"/>
  <c r="B1630" i="5"/>
  <c r="T1629" i="5"/>
  <c r="U1629" i="5" s="1"/>
  <c r="N1629" i="5"/>
  <c r="K1629" i="5"/>
  <c r="J1629" i="5"/>
  <c r="I1629" i="5"/>
  <c r="B1629" i="5"/>
  <c r="V1629" i="5" s="1"/>
  <c r="T1628" i="5"/>
  <c r="U1628" i="5" s="1"/>
  <c r="N1628" i="5"/>
  <c r="K1628" i="5"/>
  <c r="J1628" i="5"/>
  <c r="I1628" i="5"/>
  <c r="B1628" i="5"/>
  <c r="V1628" i="5" s="1"/>
  <c r="T1627" i="5"/>
  <c r="U1627" i="5" s="1"/>
  <c r="N1627" i="5"/>
  <c r="K1627" i="5"/>
  <c r="J1627" i="5"/>
  <c r="I1627" i="5"/>
  <c r="B1627" i="5"/>
  <c r="V1627" i="5" s="1"/>
  <c r="T1626" i="5"/>
  <c r="U1626" i="5" s="1"/>
  <c r="N1626" i="5"/>
  <c r="K1626" i="5"/>
  <c r="J1626" i="5"/>
  <c r="I1626" i="5"/>
  <c r="B1626" i="5"/>
  <c r="U1625" i="5"/>
  <c r="T1625" i="5"/>
  <c r="N1625" i="5"/>
  <c r="K1625" i="5"/>
  <c r="J1625" i="5"/>
  <c r="I1625" i="5"/>
  <c r="B1625" i="5"/>
  <c r="V1625" i="5" s="1"/>
  <c r="T1624" i="5"/>
  <c r="U1624" i="5" s="1"/>
  <c r="N1624" i="5"/>
  <c r="K1624" i="5"/>
  <c r="J1624" i="5"/>
  <c r="I1624" i="5"/>
  <c r="B1624" i="5"/>
  <c r="V1624" i="5" s="1"/>
  <c r="T1623" i="5"/>
  <c r="U1623" i="5" s="1"/>
  <c r="N1623" i="5"/>
  <c r="K1623" i="5"/>
  <c r="J1623" i="5"/>
  <c r="I1623" i="5"/>
  <c r="B1623" i="5"/>
  <c r="V1623" i="5" s="1"/>
  <c r="T1622" i="5"/>
  <c r="U1622" i="5" s="1"/>
  <c r="N1622" i="5"/>
  <c r="K1622" i="5"/>
  <c r="J1622" i="5"/>
  <c r="I1622" i="5"/>
  <c r="B1622" i="5"/>
  <c r="V1622" i="5" s="1"/>
  <c r="T1621" i="5"/>
  <c r="U1621" i="5" s="1"/>
  <c r="N1621" i="5"/>
  <c r="K1621" i="5"/>
  <c r="J1621" i="5"/>
  <c r="I1621" i="5"/>
  <c r="B1621" i="5"/>
  <c r="V1621" i="5" s="1"/>
  <c r="U1620" i="5"/>
  <c r="T1620" i="5"/>
  <c r="N1620" i="5"/>
  <c r="K1620" i="5"/>
  <c r="J1620" i="5"/>
  <c r="I1620" i="5"/>
  <c r="B1620" i="5"/>
  <c r="V1620" i="5" s="1"/>
  <c r="U1619" i="5"/>
  <c r="T1619" i="5"/>
  <c r="N1619" i="5"/>
  <c r="K1619" i="5"/>
  <c r="J1619" i="5"/>
  <c r="I1619" i="5"/>
  <c r="B1619" i="5"/>
  <c r="V1619" i="5" s="1"/>
  <c r="T1618" i="5"/>
  <c r="U1618" i="5" s="1"/>
  <c r="N1618" i="5"/>
  <c r="K1618" i="5"/>
  <c r="J1618" i="5"/>
  <c r="I1618" i="5"/>
  <c r="B1618" i="5"/>
  <c r="V1618" i="5" s="1"/>
  <c r="U1617" i="5"/>
  <c r="T1617" i="5"/>
  <c r="N1617" i="5"/>
  <c r="K1617" i="5"/>
  <c r="J1617" i="5"/>
  <c r="I1617" i="5"/>
  <c r="B1617" i="5"/>
  <c r="V1617" i="5" s="1"/>
  <c r="T1616" i="5"/>
  <c r="U1616" i="5" s="1"/>
  <c r="N1616" i="5"/>
  <c r="K1616" i="5"/>
  <c r="J1616" i="5"/>
  <c r="I1616" i="5"/>
  <c r="B1616" i="5"/>
  <c r="V1616" i="5" s="1"/>
  <c r="V1615" i="5"/>
  <c r="T1615" i="5"/>
  <c r="U1615" i="5" s="1"/>
  <c r="N1615" i="5"/>
  <c r="K1615" i="5"/>
  <c r="J1615" i="5"/>
  <c r="I1615" i="5"/>
  <c r="B1615" i="5"/>
  <c r="T1614" i="5"/>
  <c r="U1614" i="5" s="1"/>
  <c r="N1614" i="5"/>
  <c r="K1614" i="5"/>
  <c r="J1614" i="5"/>
  <c r="I1614" i="5"/>
  <c r="B1614" i="5"/>
  <c r="V1614" i="5" s="1"/>
  <c r="T1613" i="5"/>
  <c r="U1613" i="5" s="1"/>
  <c r="N1613" i="5"/>
  <c r="K1613" i="5"/>
  <c r="J1613" i="5"/>
  <c r="I1613" i="5"/>
  <c r="B1613" i="5"/>
  <c r="V1613" i="5" s="1"/>
  <c r="T1612" i="5"/>
  <c r="U1612" i="5" s="1"/>
  <c r="N1612" i="5"/>
  <c r="K1612" i="5"/>
  <c r="J1612" i="5"/>
  <c r="I1612" i="5"/>
  <c r="B1612" i="5"/>
  <c r="V1612" i="5" s="1"/>
  <c r="T1611" i="5"/>
  <c r="U1611" i="5" s="1"/>
  <c r="N1611" i="5"/>
  <c r="K1611" i="5"/>
  <c r="J1611" i="5"/>
  <c r="I1611" i="5"/>
  <c r="B1611" i="5"/>
  <c r="V1611" i="5" s="1"/>
  <c r="U1610" i="5"/>
  <c r="T1610" i="5"/>
  <c r="N1610" i="5"/>
  <c r="K1610" i="5"/>
  <c r="J1610" i="5"/>
  <c r="I1610" i="5"/>
  <c r="B1610" i="5"/>
  <c r="V1610" i="5" s="1"/>
  <c r="U1609" i="5"/>
  <c r="T1609" i="5"/>
  <c r="N1609" i="5"/>
  <c r="K1609" i="5"/>
  <c r="J1609" i="5"/>
  <c r="I1609" i="5"/>
  <c r="B1609" i="5"/>
  <c r="W1609" i="5" s="1"/>
  <c r="T1608" i="5"/>
  <c r="U1608" i="5" s="1"/>
  <c r="N1608" i="5"/>
  <c r="K1608" i="5"/>
  <c r="J1608" i="5"/>
  <c r="I1608" i="5"/>
  <c r="B1608" i="5"/>
  <c r="V1608" i="5" s="1"/>
  <c r="U1607" i="5"/>
  <c r="T1607" i="5"/>
  <c r="N1607" i="5"/>
  <c r="K1607" i="5"/>
  <c r="J1607" i="5"/>
  <c r="I1607" i="5"/>
  <c r="B1607" i="5"/>
  <c r="V1607" i="5" s="1"/>
  <c r="V1606" i="5"/>
  <c r="U1606" i="5"/>
  <c r="T1606" i="5"/>
  <c r="N1606" i="5"/>
  <c r="K1606" i="5"/>
  <c r="J1606" i="5"/>
  <c r="I1606" i="5"/>
  <c r="B1606" i="5"/>
  <c r="T1605" i="5"/>
  <c r="U1605" i="5" s="1"/>
  <c r="N1605" i="5"/>
  <c r="K1605" i="5"/>
  <c r="J1605" i="5"/>
  <c r="I1605" i="5"/>
  <c r="B1605" i="5"/>
  <c r="V1605" i="5" s="1"/>
  <c r="T1604" i="5"/>
  <c r="U1604" i="5" s="1"/>
  <c r="N1604" i="5"/>
  <c r="K1604" i="5"/>
  <c r="J1604" i="5"/>
  <c r="I1604" i="5"/>
  <c r="B1604" i="5"/>
  <c r="V1604" i="5" s="1"/>
  <c r="T1603" i="5"/>
  <c r="U1603" i="5" s="1"/>
  <c r="N1603" i="5"/>
  <c r="K1603" i="5"/>
  <c r="J1603" i="5"/>
  <c r="I1603" i="5"/>
  <c r="B1603" i="5"/>
  <c r="V1603" i="5" s="1"/>
  <c r="T1602" i="5"/>
  <c r="U1602" i="5" s="1"/>
  <c r="N1602" i="5"/>
  <c r="K1602" i="5"/>
  <c r="J1602" i="5"/>
  <c r="I1602" i="5"/>
  <c r="B1602" i="5"/>
  <c r="V1602" i="5" s="1"/>
  <c r="T1601" i="5"/>
  <c r="U1601" i="5" s="1"/>
  <c r="N1601" i="5"/>
  <c r="K1601" i="5"/>
  <c r="J1601" i="5"/>
  <c r="I1601" i="5"/>
  <c r="B1601" i="5"/>
  <c r="V1601" i="5" s="1"/>
  <c r="U1600" i="5"/>
  <c r="T1600" i="5"/>
  <c r="N1600" i="5"/>
  <c r="K1600" i="5"/>
  <c r="J1600" i="5"/>
  <c r="I1600" i="5"/>
  <c r="B1600" i="5"/>
  <c r="V1600" i="5" s="1"/>
  <c r="U1599" i="5"/>
  <c r="T1599" i="5"/>
  <c r="N1599" i="5"/>
  <c r="K1599" i="5"/>
  <c r="J1599" i="5"/>
  <c r="I1599" i="5"/>
  <c r="B1599" i="5"/>
  <c r="V1599" i="5" s="1"/>
  <c r="T1598" i="5"/>
  <c r="U1598" i="5" s="1"/>
  <c r="N1598" i="5"/>
  <c r="K1598" i="5"/>
  <c r="J1598" i="5"/>
  <c r="I1598" i="5"/>
  <c r="B1598" i="5"/>
  <c r="V1597" i="5"/>
  <c r="T1597" i="5"/>
  <c r="U1597" i="5" s="1"/>
  <c r="N1597" i="5"/>
  <c r="K1597" i="5"/>
  <c r="J1597" i="5"/>
  <c r="I1597" i="5"/>
  <c r="B1597" i="5"/>
  <c r="U1596" i="5"/>
  <c r="T1596" i="5"/>
  <c r="N1596" i="5"/>
  <c r="K1596" i="5"/>
  <c r="J1596" i="5"/>
  <c r="I1596" i="5"/>
  <c r="B1596" i="5"/>
  <c r="V1596" i="5" s="1"/>
  <c r="T1595" i="5"/>
  <c r="U1595" i="5" s="1"/>
  <c r="N1595" i="5"/>
  <c r="K1595" i="5"/>
  <c r="J1595" i="5"/>
  <c r="I1595" i="5"/>
  <c r="B1595" i="5"/>
  <c r="W1595" i="5" s="1"/>
  <c r="T1594" i="5"/>
  <c r="U1594" i="5" s="1"/>
  <c r="N1594" i="5"/>
  <c r="K1594" i="5"/>
  <c r="J1594" i="5"/>
  <c r="I1594" i="5"/>
  <c r="B1594" i="5"/>
  <c r="V1594" i="5" s="1"/>
  <c r="T1593" i="5"/>
  <c r="U1593" i="5" s="1"/>
  <c r="N1593" i="5"/>
  <c r="K1593" i="5"/>
  <c r="J1593" i="5"/>
  <c r="I1593" i="5"/>
  <c r="B1593" i="5"/>
  <c r="V1593" i="5" s="1"/>
  <c r="T1592" i="5"/>
  <c r="U1592" i="5" s="1"/>
  <c r="N1592" i="5"/>
  <c r="K1592" i="5"/>
  <c r="J1592" i="5"/>
  <c r="I1592" i="5"/>
  <c r="B1592" i="5"/>
  <c r="V1592" i="5" s="1"/>
  <c r="U1591" i="5"/>
  <c r="T1591" i="5"/>
  <c r="N1591" i="5"/>
  <c r="K1591" i="5"/>
  <c r="J1591" i="5"/>
  <c r="I1591" i="5"/>
  <c r="B1591" i="5"/>
  <c r="V1591" i="5" s="1"/>
  <c r="U1590" i="5"/>
  <c r="T1590" i="5"/>
  <c r="N1590" i="5"/>
  <c r="K1590" i="5"/>
  <c r="J1590" i="5"/>
  <c r="I1590" i="5"/>
  <c r="B1590" i="5"/>
  <c r="V1590" i="5" s="1"/>
  <c r="T1589" i="5"/>
  <c r="U1589" i="5" s="1"/>
  <c r="N1589" i="5"/>
  <c r="K1589" i="5"/>
  <c r="J1589" i="5"/>
  <c r="I1589" i="5"/>
  <c r="B1589" i="5"/>
  <c r="V1589" i="5" s="1"/>
  <c r="V1588" i="5"/>
  <c r="T1588" i="5"/>
  <c r="U1588" i="5" s="1"/>
  <c r="N1588" i="5"/>
  <c r="K1588" i="5"/>
  <c r="J1588" i="5"/>
  <c r="I1588" i="5"/>
  <c r="B1588" i="5"/>
  <c r="T1587" i="5"/>
  <c r="U1587" i="5" s="1"/>
  <c r="N1587" i="5"/>
  <c r="K1587" i="5"/>
  <c r="J1587" i="5"/>
  <c r="I1587" i="5"/>
  <c r="B1587" i="5"/>
  <c r="V1587" i="5" s="1"/>
  <c r="T1586" i="5"/>
  <c r="U1586" i="5" s="1"/>
  <c r="N1586" i="5"/>
  <c r="K1586" i="5"/>
  <c r="J1586" i="5"/>
  <c r="I1586" i="5"/>
  <c r="B1586" i="5"/>
  <c r="V1586" i="5" s="1"/>
  <c r="T1585" i="5"/>
  <c r="U1585" i="5" s="1"/>
  <c r="N1585" i="5"/>
  <c r="K1585" i="5"/>
  <c r="J1585" i="5"/>
  <c r="I1585" i="5"/>
  <c r="B1585" i="5"/>
  <c r="V1585" i="5" s="1"/>
  <c r="T1584" i="5"/>
  <c r="U1584" i="5" s="1"/>
  <c r="N1584" i="5"/>
  <c r="K1584" i="5"/>
  <c r="J1584" i="5"/>
  <c r="I1584" i="5"/>
  <c r="B1584" i="5"/>
  <c r="V1584" i="5" s="1"/>
  <c r="U1583" i="5"/>
  <c r="T1583" i="5"/>
  <c r="N1583" i="5"/>
  <c r="K1583" i="5"/>
  <c r="J1583" i="5"/>
  <c r="I1583" i="5"/>
  <c r="B1583" i="5"/>
  <c r="V1583" i="5" s="1"/>
  <c r="U1582" i="5"/>
  <c r="T1582" i="5"/>
  <c r="N1582" i="5"/>
  <c r="K1582" i="5"/>
  <c r="J1582" i="5"/>
  <c r="I1582" i="5"/>
  <c r="B1582" i="5"/>
  <c r="V1582" i="5" s="1"/>
  <c r="T1581" i="5"/>
  <c r="U1581" i="5" s="1"/>
  <c r="N1581" i="5"/>
  <c r="K1581" i="5"/>
  <c r="J1581" i="5"/>
  <c r="I1581" i="5"/>
  <c r="B1581" i="5"/>
  <c r="V1581" i="5" s="1"/>
  <c r="V1580" i="5"/>
  <c r="T1580" i="5"/>
  <c r="U1580" i="5" s="1"/>
  <c r="N1580" i="5"/>
  <c r="K1580" i="5"/>
  <c r="J1580" i="5"/>
  <c r="I1580" i="5"/>
  <c r="B1580" i="5"/>
  <c r="T1579" i="5"/>
  <c r="U1579" i="5" s="1"/>
  <c r="N1579" i="5"/>
  <c r="K1579" i="5"/>
  <c r="J1579" i="5"/>
  <c r="I1579" i="5"/>
  <c r="B1579" i="5"/>
  <c r="V1579" i="5" s="1"/>
  <c r="T1578" i="5"/>
  <c r="U1578" i="5" s="1"/>
  <c r="N1578" i="5"/>
  <c r="K1578" i="5"/>
  <c r="J1578" i="5"/>
  <c r="I1578" i="5"/>
  <c r="B1578" i="5"/>
  <c r="V1578" i="5" s="1"/>
  <c r="T1577" i="5"/>
  <c r="U1577" i="5" s="1"/>
  <c r="N1577" i="5"/>
  <c r="K1577" i="5"/>
  <c r="J1577" i="5"/>
  <c r="I1577" i="5"/>
  <c r="B1577" i="5"/>
  <c r="V1577" i="5" s="1"/>
  <c r="T1576" i="5"/>
  <c r="U1576" i="5" s="1"/>
  <c r="N1576" i="5"/>
  <c r="K1576" i="5"/>
  <c r="J1576" i="5"/>
  <c r="I1576" i="5"/>
  <c r="B1576" i="5"/>
  <c r="V1576" i="5" s="1"/>
  <c r="U1575" i="5"/>
  <c r="T1575" i="5"/>
  <c r="N1575" i="5"/>
  <c r="K1575" i="5"/>
  <c r="J1575" i="5"/>
  <c r="I1575" i="5"/>
  <c r="B1575" i="5"/>
  <c r="V1575" i="5" s="1"/>
  <c r="U1574" i="5"/>
  <c r="T1574" i="5"/>
  <c r="N1574" i="5"/>
  <c r="K1574" i="5"/>
  <c r="J1574" i="5"/>
  <c r="I1574" i="5"/>
  <c r="B1574" i="5"/>
  <c r="V1574" i="5" s="1"/>
  <c r="T1573" i="5"/>
  <c r="U1573" i="5" s="1"/>
  <c r="N1573" i="5"/>
  <c r="K1573" i="5"/>
  <c r="J1573" i="5"/>
  <c r="I1573" i="5"/>
  <c r="B1573" i="5"/>
  <c r="V1573" i="5" s="1"/>
  <c r="V1572" i="5"/>
  <c r="T1572" i="5"/>
  <c r="U1572" i="5" s="1"/>
  <c r="N1572" i="5"/>
  <c r="K1572" i="5"/>
  <c r="J1572" i="5"/>
  <c r="I1572" i="5"/>
  <c r="B1572" i="5"/>
  <c r="T1571" i="5"/>
  <c r="U1571" i="5" s="1"/>
  <c r="N1571" i="5"/>
  <c r="K1571" i="5"/>
  <c r="J1571" i="5"/>
  <c r="I1571" i="5"/>
  <c r="B1571" i="5"/>
  <c r="V1571" i="5" s="1"/>
  <c r="T1570" i="5"/>
  <c r="U1570" i="5" s="1"/>
  <c r="N1570" i="5"/>
  <c r="K1570" i="5"/>
  <c r="J1570" i="5"/>
  <c r="I1570" i="5"/>
  <c r="B1570" i="5"/>
  <c r="V1570" i="5" s="1"/>
  <c r="T1569" i="5"/>
  <c r="U1569" i="5" s="1"/>
  <c r="N1569" i="5"/>
  <c r="K1569" i="5"/>
  <c r="J1569" i="5"/>
  <c r="I1569" i="5"/>
  <c r="B1569" i="5"/>
  <c r="V1569" i="5" s="1"/>
  <c r="T1568" i="5"/>
  <c r="U1568" i="5" s="1"/>
  <c r="N1568" i="5"/>
  <c r="K1568" i="5"/>
  <c r="J1568" i="5"/>
  <c r="I1568" i="5"/>
  <c r="B1568" i="5"/>
  <c r="V1568" i="5" s="1"/>
  <c r="U1567" i="5"/>
  <c r="T1567" i="5"/>
  <c r="N1567" i="5"/>
  <c r="K1567" i="5"/>
  <c r="J1567" i="5"/>
  <c r="I1567" i="5"/>
  <c r="B1567" i="5"/>
  <c r="V1567" i="5" s="1"/>
  <c r="U1566" i="5"/>
  <c r="T1566" i="5"/>
  <c r="N1566" i="5"/>
  <c r="K1566" i="5"/>
  <c r="J1566" i="5"/>
  <c r="I1566" i="5"/>
  <c r="B1566" i="5"/>
  <c r="V1566" i="5" s="1"/>
  <c r="T1565" i="5"/>
  <c r="U1565" i="5" s="1"/>
  <c r="N1565" i="5"/>
  <c r="K1565" i="5"/>
  <c r="J1565" i="5"/>
  <c r="I1565" i="5"/>
  <c r="B1565" i="5"/>
  <c r="V1565" i="5" s="1"/>
  <c r="V1564" i="5"/>
  <c r="T1564" i="5"/>
  <c r="U1564" i="5" s="1"/>
  <c r="N1564" i="5"/>
  <c r="K1564" i="5"/>
  <c r="J1564" i="5"/>
  <c r="I1564" i="5"/>
  <c r="B1564" i="5"/>
  <c r="T1563" i="5"/>
  <c r="U1563" i="5" s="1"/>
  <c r="N1563" i="5"/>
  <c r="K1563" i="5"/>
  <c r="J1563" i="5"/>
  <c r="I1563" i="5"/>
  <c r="B1563" i="5"/>
  <c r="V1563" i="5" s="1"/>
  <c r="T1562" i="5"/>
  <c r="U1562" i="5" s="1"/>
  <c r="N1562" i="5"/>
  <c r="K1562" i="5"/>
  <c r="J1562" i="5"/>
  <c r="I1562" i="5"/>
  <c r="B1562" i="5"/>
  <c r="V1562" i="5" s="1"/>
  <c r="T1561" i="5"/>
  <c r="U1561" i="5" s="1"/>
  <c r="N1561" i="5"/>
  <c r="K1561" i="5"/>
  <c r="J1561" i="5"/>
  <c r="I1561" i="5"/>
  <c r="B1561" i="5"/>
  <c r="V1561" i="5" s="1"/>
  <c r="T1560" i="5"/>
  <c r="U1560" i="5" s="1"/>
  <c r="N1560" i="5"/>
  <c r="K1560" i="5"/>
  <c r="J1560" i="5"/>
  <c r="I1560" i="5"/>
  <c r="B1560" i="5"/>
  <c r="V1560" i="5" s="1"/>
  <c r="T1559" i="5"/>
  <c r="U1559" i="5" s="1"/>
  <c r="N1559" i="5"/>
  <c r="K1559" i="5"/>
  <c r="J1559" i="5"/>
  <c r="I1559" i="5"/>
  <c r="B1559" i="5"/>
  <c r="T1558" i="5"/>
  <c r="U1558" i="5" s="1"/>
  <c r="N1558" i="5"/>
  <c r="K1558" i="5"/>
  <c r="J1558" i="5"/>
  <c r="I1558" i="5"/>
  <c r="B1558" i="5"/>
  <c r="V1558" i="5" s="1"/>
  <c r="U1557" i="5"/>
  <c r="T1557" i="5"/>
  <c r="N1557" i="5"/>
  <c r="K1557" i="5"/>
  <c r="J1557" i="5"/>
  <c r="I1557" i="5"/>
  <c r="B1557" i="5"/>
  <c r="V1557" i="5" s="1"/>
  <c r="T1556" i="5"/>
  <c r="U1556" i="5" s="1"/>
  <c r="N1556" i="5"/>
  <c r="K1556" i="5"/>
  <c r="J1556" i="5"/>
  <c r="I1556" i="5"/>
  <c r="B1556" i="5"/>
  <c r="V1556" i="5" s="1"/>
  <c r="T1555" i="5"/>
  <c r="U1555" i="5" s="1"/>
  <c r="N1555" i="5"/>
  <c r="K1555" i="5"/>
  <c r="J1555" i="5"/>
  <c r="I1555" i="5"/>
  <c r="B1555" i="5"/>
  <c r="V1555" i="5" s="1"/>
  <c r="U1554" i="5"/>
  <c r="T1554" i="5"/>
  <c r="N1554" i="5"/>
  <c r="K1554" i="5"/>
  <c r="J1554" i="5"/>
  <c r="I1554" i="5"/>
  <c r="B1554" i="5"/>
  <c r="V1554" i="5" s="1"/>
  <c r="U1553" i="5"/>
  <c r="T1553" i="5"/>
  <c r="N1553" i="5"/>
  <c r="K1553" i="5"/>
  <c r="J1553" i="5"/>
  <c r="I1553" i="5"/>
  <c r="B1553" i="5"/>
  <c r="V1553" i="5" s="1"/>
  <c r="T1552" i="5"/>
  <c r="U1552" i="5" s="1"/>
  <c r="N1552" i="5"/>
  <c r="K1552" i="5"/>
  <c r="J1552" i="5"/>
  <c r="I1552" i="5"/>
  <c r="B1552" i="5"/>
  <c r="V1552" i="5" s="1"/>
  <c r="V1551" i="5"/>
  <c r="T1551" i="5"/>
  <c r="U1551" i="5" s="1"/>
  <c r="N1551" i="5"/>
  <c r="K1551" i="5"/>
  <c r="J1551" i="5"/>
  <c r="I1551" i="5"/>
  <c r="B1551" i="5"/>
  <c r="W1550" i="5"/>
  <c r="V1550" i="5"/>
  <c r="T1550" i="5"/>
  <c r="U1550" i="5" s="1"/>
  <c r="N1550" i="5"/>
  <c r="K1550" i="5"/>
  <c r="J1550" i="5"/>
  <c r="I1550" i="5"/>
  <c r="B1550" i="5"/>
  <c r="T1549" i="5"/>
  <c r="U1549" i="5" s="1"/>
  <c r="N1549" i="5"/>
  <c r="K1549" i="5"/>
  <c r="J1549" i="5"/>
  <c r="I1549" i="5"/>
  <c r="B1549" i="5"/>
  <c r="V1549" i="5" s="1"/>
  <c r="T1548" i="5"/>
  <c r="U1548" i="5" s="1"/>
  <c r="N1548" i="5"/>
  <c r="K1548" i="5"/>
  <c r="J1548" i="5"/>
  <c r="I1548" i="5"/>
  <c r="B1548" i="5"/>
  <c r="V1548" i="5" s="1"/>
  <c r="T1547" i="5"/>
  <c r="U1547" i="5" s="1"/>
  <c r="N1547" i="5"/>
  <c r="K1547" i="5"/>
  <c r="J1547" i="5"/>
  <c r="I1547" i="5"/>
  <c r="B1547" i="5"/>
  <c r="V1547" i="5" s="1"/>
  <c r="T1546" i="5"/>
  <c r="U1546" i="5" s="1"/>
  <c r="N1546" i="5"/>
  <c r="K1546" i="5"/>
  <c r="J1546" i="5"/>
  <c r="I1546" i="5"/>
  <c r="B1546" i="5"/>
  <c r="V1546" i="5" s="1"/>
  <c r="T1545" i="5"/>
  <c r="U1545" i="5" s="1"/>
  <c r="N1545" i="5"/>
  <c r="K1545" i="5"/>
  <c r="J1545" i="5"/>
  <c r="I1545" i="5"/>
  <c r="B1545" i="5"/>
  <c r="V1545" i="5" s="1"/>
  <c r="T1544" i="5"/>
  <c r="U1544" i="5" s="1"/>
  <c r="N1544" i="5"/>
  <c r="K1544" i="5"/>
  <c r="J1544" i="5"/>
  <c r="I1544" i="5"/>
  <c r="B1544" i="5"/>
  <c r="W1544" i="5" s="1"/>
  <c r="T1543" i="5"/>
  <c r="U1543" i="5" s="1"/>
  <c r="N1543" i="5"/>
  <c r="K1543" i="5"/>
  <c r="J1543" i="5"/>
  <c r="I1543" i="5"/>
  <c r="B1543" i="5"/>
  <c r="V1543" i="5" s="1"/>
  <c r="T1542" i="5"/>
  <c r="U1542" i="5" s="1"/>
  <c r="N1542" i="5"/>
  <c r="K1542" i="5"/>
  <c r="J1542" i="5"/>
  <c r="I1542" i="5"/>
  <c r="B1542" i="5"/>
  <c r="V1542" i="5" s="1"/>
  <c r="T1541" i="5"/>
  <c r="U1541" i="5" s="1"/>
  <c r="N1541" i="5"/>
  <c r="K1541" i="5"/>
  <c r="J1541" i="5"/>
  <c r="I1541" i="5"/>
  <c r="B1541" i="5"/>
  <c r="V1541" i="5" s="1"/>
  <c r="T1540" i="5"/>
  <c r="U1540" i="5" s="1"/>
  <c r="N1540" i="5"/>
  <c r="K1540" i="5"/>
  <c r="J1540" i="5"/>
  <c r="I1540" i="5"/>
  <c r="B1540" i="5"/>
  <c r="V1540" i="5" s="1"/>
  <c r="T1539" i="5"/>
  <c r="U1539" i="5" s="1"/>
  <c r="N1539" i="5"/>
  <c r="K1539" i="5"/>
  <c r="J1539" i="5"/>
  <c r="I1539" i="5"/>
  <c r="B1539" i="5"/>
  <c r="V1539" i="5" s="1"/>
  <c r="V1538" i="5"/>
  <c r="T1538" i="5"/>
  <c r="U1538" i="5" s="1"/>
  <c r="N1538" i="5"/>
  <c r="K1538" i="5"/>
  <c r="J1538" i="5"/>
  <c r="I1538" i="5"/>
  <c r="B1538" i="5"/>
  <c r="U1537" i="5"/>
  <c r="T1537" i="5"/>
  <c r="N1537" i="5"/>
  <c r="K1537" i="5"/>
  <c r="J1537" i="5"/>
  <c r="I1537" i="5"/>
  <c r="B1537" i="5"/>
  <c r="V1536" i="5"/>
  <c r="T1536" i="5"/>
  <c r="U1536" i="5" s="1"/>
  <c r="N1536" i="5"/>
  <c r="K1536" i="5"/>
  <c r="J1536" i="5"/>
  <c r="I1536" i="5"/>
  <c r="B1536" i="5"/>
  <c r="T1535" i="5"/>
  <c r="U1535" i="5" s="1"/>
  <c r="N1535" i="5"/>
  <c r="K1535" i="5"/>
  <c r="J1535" i="5"/>
  <c r="I1535" i="5"/>
  <c r="B1535" i="5"/>
  <c r="V1535" i="5" s="1"/>
  <c r="U1534" i="5"/>
  <c r="T1534" i="5"/>
  <c r="N1534" i="5"/>
  <c r="K1534" i="5"/>
  <c r="J1534" i="5"/>
  <c r="I1534" i="5"/>
  <c r="B1534" i="5"/>
  <c r="V1534" i="5" s="1"/>
  <c r="U1533" i="5"/>
  <c r="T1533" i="5"/>
  <c r="N1533" i="5"/>
  <c r="K1533" i="5"/>
  <c r="J1533" i="5"/>
  <c r="I1533" i="5"/>
  <c r="B1533" i="5"/>
  <c r="V1533" i="5" s="1"/>
  <c r="V1532" i="5"/>
  <c r="T1532" i="5"/>
  <c r="U1532" i="5" s="1"/>
  <c r="N1532" i="5"/>
  <c r="K1532" i="5"/>
  <c r="J1532" i="5"/>
  <c r="I1532" i="5"/>
  <c r="B1532" i="5"/>
  <c r="T1531" i="5"/>
  <c r="U1531" i="5" s="1"/>
  <c r="N1531" i="5"/>
  <c r="K1531" i="5"/>
  <c r="J1531" i="5"/>
  <c r="I1531" i="5"/>
  <c r="B1531" i="5"/>
  <c r="V1531" i="5" s="1"/>
  <c r="T1530" i="5"/>
  <c r="U1530" i="5" s="1"/>
  <c r="N1530" i="5"/>
  <c r="K1530" i="5"/>
  <c r="J1530" i="5"/>
  <c r="I1530" i="5"/>
  <c r="B1530" i="5"/>
  <c r="V1530" i="5" s="1"/>
  <c r="U1529" i="5"/>
  <c r="T1529" i="5"/>
  <c r="N1529" i="5"/>
  <c r="K1529" i="5"/>
  <c r="J1529" i="5"/>
  <c r="I1529" i="5"/>
  <c r="B1529" i="5"/>
  <c r="V1529" i="5" s="1"/>
  <c r="V1528" i="5"/>
  <c r="T1528" i="5"/>
  <c r="U1528" i="5" s="1"/>
  <c r="N1528" i="5"/>
  <c r="K1528" i="5"/>
  <c r="J1528" i="5"/>
  <c r="I1528" i="5"/>
  <c r="B1528" i="5"/>
  <c r="T1527" i="5"/>
  <c r="U1527" i="5" s="1"/>
  <c r="N1527" i="5"/>
  <c r="K1527" i="5"/>
  <c r="J1527" i="5"/>
  <c r="I1527" i="5"/>
  <c r="B1527" i="5"/>
  <c r="V1527" i="5" s="1"/>
  <c r="U1526" i="5"/>
  <c r="T1526" i="5"/>
  <c r="N1526" i="5"/>
  <c r="K1526" i="5"/>
  <c r="J1526" i="5"/>
  <c r="I1526" i="5"/>
  <c r="B1526" i="5"/>
  <c r="V1526" i="5" s="1"/>
  <c r="U1525" i="5"/>
  <c r="T1525" i="5"/>
  <c r="N1525" i="5"/>
  <c r="K1525" i="5"/>
  <c r="J1525" i="5"/>
  <c r="I1525" i="5"/>
  <c r="B1525" i="5"/>
  <c r="V1525" i="5" s="1"/>
  <c r="V1524" i="5"/>
  <c r="T1524" i="5"/>
  <c r="U1524" i="5" s="1"/>
  <c r="N1524" i="5"/>
  <c r="K1524" i="5"/>
  <c r="J1524" i="5"/>
  <c r="I1524" i="5"/>
  <c r="B1524" i="5"/>
  <c r="T1523" i="5"/>
  <c r="U1523" i="5" s="1"/>
  <c r="N1523" i="5"/>
  <c r="K1523" i="5"/>
  <c r="J1523" i="5"/>
  <c r="I1523" i="5"/>
  <c r="B1523" i="5"/>
  <c r="V1523" i="5" s="1"/>
  <c r="T1522" i="5"/>
  <c r="U1522" i="5" s="1"/>
  <c r="N1522" i="5"/>
  <c r="K1522" i="5"/>
  <c r="J1522" i="5"/>
  <c r="I1522" i="5"/>
  <c r="B1522" i="5"/>
  <c r="V1522" i="5" s="1"/>
  <c r="V1521" i="5"/>
  <c r="U1521" i="5"/>
  <c r="T1521" i="5"/>
  <c r="N1521" i="5"/>
  <c r="K1521" i="5"/>
  <c r="J1521" i="5"/>
  <c r="I1521" i="5"/>
  <c r="B1521" i="5"/>
  <c r="V1520" i="5"/>
  <c r="U1520" i="5"/>
  <c r="T1520" i="5"/>
  <c r="N1520" i="5"/>
  <c r="K1520" i="5"/>
  <c r="J1520" i="5"/>
  <c r="I1520" i="5"/>
  <c r="B1520" i="5"/>
  <c r="T1519" i="5"/>
  <c r="U1519" i="5" s="1"/>
  <c r="N1519" i="5"/>
  <c r="K1519" i="5"/>
  <c r="J1519" i="5"/>
  <c r="I1519" i="5"/>
  <c r="B1519" i="5"/>
  <c r="V1519" i="5" s="1"/>
  <c r="T1518" i="5"/>
  <c r="U1518" i="5" s="1"/>
  <c r="N1518" i="5"/>
  <c r="K1518" i="5"/>
  <c r="J1518" i="5"/>
  <c r="I1518" i="5"/>
  <c r="B1518" i="5"/>
  <c r="V1518" i="5" s="1"/>
  <c r="U1517" i="5"/>
  <c r="T1517" i="5"/>
  <c r="N1517" i="5"/>
  <c r="K1517" i="5"/>
  <c r="J1517" i="5"/>
  <c r="I1517" i="5"/>
  <c r="B1517" i="5"/>
  <c r="V1517" i="5" s="1"/>
  <c r="U1516" i="5"/>
  <c r="T1516" i="5"/>
  <c r="N1516" i="5"/>
  <c r="K1516" i="5"/>
  <c r="J1516" i="5"/>
  <c r="I1516" i="5"/>
  <c r="B1516" i="5"/>
  <c r="V1516" i="5" s="1"/>
  <c r="T1515" i="5"/>
  <c r="U1515" i="5" s="1"/>
  <c r="N1515" i="5"/>
  <c r="K1515" i="5"/>
  <c r="J1515" i="5"/>
  <c r="I1515" i="5"/>
  <c r="B1515" i="5"/>
  <c r="V1515" i="5" s="1"/>
  <c r="U1514" i="5"/>
  <c r="T1514" i="5"/>
  <c r="N1514" i="5"/>
  <c r="K1514" i="5"/>
  <c r="J1514" i="5"/>
  <c r="I1514" i="5"/>
  <c r="B1514" i="5"/>
  <c r="V1514" i="5" s="1"/>
  <c r="T1513" i="5"/>
  <c r="U1513" i="5" s="1"/>
  <c r="N1513" i="5"/>
  <c r="K1513" i="5"/>
  <c r="J1513" i="5"/>
  <c r="I1513" i="5"/>
  <c r="B1513" i="5"/>
  <c r="V1513" i="5" s="1"/>
  <c r="U1512" i="5"/>
  <c r="T1512" i="5"/>
  <c r="N1512" i="5"/>
  <c r="K1512" i="5"/>
  <c r="J1512" i="5"/>
  <c r="I1512" i="5"/>
  <c r="B1512" i="5"/>
  <c r="V1512" i="5" s="1"/>
  <c r="T1511" i="5"/>
  <c r="U1511" i="5" s="1"/>
  <c r="N1511" i="5"/>
  <c r="K1511" i="5"/>
  <c r="J1511" i="5"/>
  <c r="I1511" i="5"/>
  <c r="B1511" i="5"/>
  <c r="V1511" i="5" s="1"/>
  <c r="U1510" i="5"/>
  <c r="T1510" i="5"/>
  <c r="N1510" i="5"/>
  <c r="K1510" i="5"/>
  <c r="J1510" i="5"/>
  <c r="I1510" i="5"/>
  <c r="B1510" i="5"/>
  <c r="V1510" i="5" s="1"/>
  <c r="T1509" i="5"/>
  <c r="U1509" i="5" s="1"/>
  <c r="N1509" i="5"/>
  <c r="K1509" i="5"/>
  <c r="J1509" i="5"/>
  <c r="I1509" i="5"/>
  <c r="B1509" i="5"/>
  <c r="V1509" i="5" s="1"/>
  <c r="T1508" i="5"/>
  <c r="U1508" i="5" s="1"/>
  <c r="N1508" i="5"/>
  <c r="K1508" i="5"/>
  <c r="J1508" i="5"/>
  <c r="I1508" i="5"/>
  <c r="B1508" i="5"/>
  <c r="V1508" i="5" s="1"/>
  <c r="T1507" i="5"/>
  <c r="U1507" i="5" s="1"/>
  <c r="N1507" i="5"/>
  <c r="K1507" i="5"/>
  <c r="J1507" i="5"/>
  <c r="I1507" i="5"/>
  <c r="B1507" i="5"/>
  <c r="V1507" i="5" s="1"/>
  <c r="T1506" i="5"/>
  <c r="U1506" i="5" s="1"/>
  <c r="N1506" i="5"/>
  <c r="K1506" i="5"/>
  <c r="J1506" i="5"/>
  <c r="I1506" i="5"/>
  <c r="B1506" i="5"/>
  <c r="W1506" i="5" s="1"/>
  <c r="T1505" i="5"/>
  <c r="U1505" i="5" s="1"/>
  <c r="N1505" i="5"/>
  <c r="K1505" i="5"/>
  <c r="J1505" i="5"/>
  <c r="I1505" i="5"/>
  <c r="B1505" i="5"/>
  <c r="V1505" i="5" s="1"/>
  <c r="U1504" i="5"/>
  <c r="T1504" i="5"/>
  <c r="N1504" i="5"/>
  <c r="K1504" i="5"/>
  <c r="J1504" i="5"/>
  <c r="I1504" i="5"/>
  <c r="B1504" i="5"/>
  <c r="V1504" i="5" s="1"/>
  <c r="U1503" i="5"/>
  <c r="T1503" i="5"/>
  <c r="N1503" i="5"/>
  <c r="K1503" i="5"/>
  <c r="J1503" i="5"/>
  <c r="I1503" i="5"/>
  <c r="B1503" i="5"/>
  <c r="V1503" i="5" s="1"/>
  <c r="V1502" i="5"/>
  <c r="T1502" i="5"/>
  <c r="U1502" i="5" s="1"/>
  <c r="N1502" i="5"/>
  <c r="K1502" i="5"/>
  <c r="J1502" i="5"/>
  <c r="I1502" i="5"/>
  <c r="B1502" i="5"/>
  <c r="T1501" i="5"/>
  <c r="U1501" i="5" s="1"/>
  <c r="N1501" i="5"/>
  <c r="K1501" i="5"/>
  <c r="J1501" i="5"/>
  <c r="I1501" i="5"/>
  <c r="B1501" i="5"/>
  <c r="V1501" i="5" s="1"/>
  <c r="U1500" i="5"/>
  <c r="T1500" i="5"/>
  <c r="N1500" i="5"/>
  <c r="K1500" i="5"/>
  <c r="J1500" i="5"/>
  <c r="I1500" i="5"/>
  <c r="B1500" i="5"/>
  <c r="V1500" i="5" s="1"/>
  <c r="V1499" i="5"/>
  <c r="U1499" i="5"/>
  <c r="T1499" i="5"/>
  <c r="N1499" i="5"/>
  <c r="K1499" i="5"/>
  <c r="J1499" i="5"/>
  <c r="I1499" i="5"/>
  <c r="B1499" i="5"/>
  <c r="V1498" i="5"/>
  <c r="T1498" i="5"/>
  <c r="U1498" i="5" s="1"/>
  <c r="N1498" i="5"/>
  <c r="K1498" i="5"/>
  <c r="J1498" i="5"/>
  <c r="I1498" i="5"/>
  <c r="B1498" i="5"/>
  <c r="T1497" i="5"/>
  <c r="U1497" i="5" s="1"/>
  <c r="N1497" i="5"/>
  <c r="K1497" i="5"/>
  <c r="J1497" i="5"/>
  <c r="I1497" i="5"/>
  <c r="B1497" i="5"/>
  <c r="V1497" i="5" s="1"/>
  <c r="T1496" i="5"/>
  <c r="U1496" i="5" s="1"/>
  <c r="N1496" i="5"/>
  <c r="K1496" i="5"/>
  <c r="J1496" i="5"/>
  <c r="I1496" i="5"/>
  <c r="B1496" i="5"/>
  <c r="U1495" i="5"/>
  <c r="T1495" i="5"/>
  <c r="N1495" i="5"/>
  <c r="K1495" i="5"/>
  <c r="J1495" i="5"/>
  <c r="I1495" i="5"/>
  <c r="B1495" i="5"/>
  <c r="V1495" i="5" s="1"/>
  <c r="U1494" i="5"/>
  <c r="T1494" i="5"/>
  <c r="N1494" i="5"/>
  <c r="K1494" i="5"/>
  <c r="J1494" i="5"/>
  <c r="I1494" i="5"/>
  <c r="B1494" i="5"/>
  <c r="V1494" i="5" s="1"/>
  <c r="T1493" i="5"/>
  <c r="U1493" i="5" s="1"/>
  <c r="N1493" i="5"/>
  <c r="K1493" i="5"/>
  <c r="J1493" i="5"/>
  <c r="I1493" i="5"/>
  <c r="B1493" i="5"/>
  <c r="V1493" i="5" s="1"/>
  <c r="T1492" i="5"/>
  <c r="U1492" i="5" s="1"/>
  <c r="N1492" i="5"/>
  <c r="K1492" i="5"/>
  <c r="J1492" i="5"/>
  <c r="I1492" i="5"/>
  <c r="B1492" i="5"/>
  <c r="V1492" i="5" s="1"/>
  <c r="U1491" i="5"/>
  <c r="T1491" i="5"/>
  <c r="N1491" i="5"/>
  <c r="K1491" i="5"/>
  <c r="J1491" i="5"/>
  <c r="I1491" i="5"/>
  <c r="B1491" i="5"/>
  <c r="V1491" i="5" s="1"/>
  <c r="T1490" i="5"/>
  <c r="U1490" i="5" s="1"/>
  <c r="N1490" i="5"/>
  <c r="K1490" i="5"/>
  <c r="J1490" i="5"/>
  <c r="I1490" i="5"/>
  <c r="B1490" i="5"/>
  <c r="V1490" i="5" s="1"/>
  <c r="T1489" i="5"/>
  <c r="U1489" i="5" s="1"/>
  <c r="N1489" i="5"/>
  <c r="K1489" i="5"/>
  <c r="J1489" i="5"/>
  <c r="I1489" i="5"/>
  <c r="B1489" i="5"/>
  <c r="V1489" i="5" s="1"/>
  <c r="T1488" i="5"/>
  <c r="U1488" i="5" s="1"/>
  <c r="N1488" i="5"/>
  <c r="K1488" i="5"/>
  <c r="J1488" i="5"/>
  <c r="I1488" i="5"/>
  <c r="B1488" i="5"/>
  <c r="V1488" i="5" s="1"/>
  <c r="U1487" i="5"/>
  <c r="T1487" i="5"/>
  <c r="N1487" i="5"/>
  <c r="K1487" i="5"/>
  <c r="J1487" i="5"/>
  <c r="I1487" i="5"/>
  <c r="B1487" i="5"/>
  <c r="U1486" i="5"/>
  <c r="T1486" i="5"/>
  <c r="N1486" i="5"/>
  <c r="K1486" i="5"/>
  <c r="J1486" i="5"/>
  <c r="I1486" i="5"/>
  <c r="B1486" i="5"/>
  <c r="V1486" i="5" s="1"/>
  <c r="T1485" i="5"/>
  <c r="U1485" i="5" s="1"/>
  <c r="N1485" i="5"/>
  <c r="K1485" i="5"/>
  <c r="J1485" i="5"/>
  <c r="I1485" i="5"/>
  <c r="B1485" i="5"/>
  <c r="V1485" i="5" s="1"/>
  <c r="T1484" i="5"/>
  <c r="U1484" i="5" s="1"/>
  <c r="N1484" i="5"/>
  <c r="K1484" i="5"/>
  <c r="J1484" i="5"/>
  <c r="I1484" i="5"/>
  <c r="B1484" i="5"/>
  <c r="V1484" i="5" s="1"/>
  <c r="U1483" i="5"/>
  <c r="T1483" i="5"/>
  <c r="N1483" i="5"/>
  <c r="K1483" i="5"/>
  <c r="J1483" i="5"/>
  <c r="I1483" i="5"/>
  <c r="B1483" i="5"/>
  <c r="V1483" i="5" s="1"/>
  <c r="T1482" i="5"/>
  <c r="U1482" i="5" s="1"/>
  <c r="N1482" i="5"/>
  <c r="K1482" i="5"/>
  <c r="J1482" i="5"/>
  <c r="I1482" i="5"/>
  <c r="B1482" i="5"/>
  <c r="V1482" i="5" s="1"/>
  <c r="T1481" i="5"/>
  <c r="U1481" i="5" s="1"/>
  <c r="N1481" i="5"/>
  <c r="K1481" i="5"/>
  <c r="J1481" i="5"/>
  <c r="I1481" i="5"/>
  <c r="B1481" i="5"/>
  <c r="V1481" i="5" s="1"/>
  <c r="T1480" i="5"/>
  <c r="U1480" i="5" s="1"/>
  <c r="N1480" i="5"/>
  <c r="K1480" i="5"/>
  <c r="J1480" i="5"/>
  <c r="I1480" i="5"/>
  <c r="B1480" i="5"/>
  <c r="V1480" i="5" s="1"/>
  <c r="U1479" i="5"/>
  <c r="T1479" i="5"/>
  <c r="N1479" i="5"/>
  <c r="K1479" i="5"/>
  <c r="J1479" i="5"/>
  <c r="I1479" i="5"/>
  <c r="B1479" i="5"/>
  <c r="V1479" i="5" s="1"/>
  <c r="U1478" i="5"/>
  <c r="T1478" i="5"/>
  <c r="N1478" i="5"/>
  <c r="K1478" i="5"/>
  <c r="J1478" i="5"/>
  <c r="I1478" i="5"/>
  <c r="B1478" i="5"/>
  <c r="V1478" i="5" s="1"/>
  <c r="T1477" i="5"/>
  <c r="U1477" i="5" s="1"/>
  <c r="N1477" i="5"/>
  <c r="K1477" i="5"/>
  <c r="J1477" i="5"/>
  <c r="I1477" i="5"/>
  <c r="B1477" i="5"/>
  <c r="V1477" i="5" s="1"/>
  <c r="T1476" i="5"/>
  <c r="U1476" i="5" s="1"/>
  <c r="N1476" i="5"/>
  <c r="K1476" i="5"/>
  <c r="J1476" i="5"/>
  <c r="I1476" i="5"/>
  <c r="B1476" i="5"/>
  <c r="U1475" i="5"/>
  <c r="T1475" i="5"/>
  <c r="N1475" i="5"/>
  <c r="K1475" i="5"/>
  <c r="J1475" i="5"/>
  <c r="I1475" i="5"/>
  <c r="B1475" i="5"/>
  <c r="V1475" i="5" s="1"/>
  <c r="T1474" i="5"/>
  <c r="U1474" i="5" s="1"/>
  <c r="N1474" i="5"/>
  <c r="K1474" i="5"/>
  <c r="J1474" i="5"/>
  <c r="I1474" i="5"/>
  <c r="B1474" i="5"/>
  <c r="V1474" i="5" s="1"/>
  <c r="T1473" i="5"/>
  <c r="U1473" i="5" s="1"/>
  <c r="N1473" i="5"/>
  <c r="K1473" i="5"/>
  <c r="J1473" i="5"/>
  <c r="I1473" i="5"/>
  <c r="B1473" i="5"/>
  <c r="V1473" i="5" s="1"/>
  <c r="T1472" i="5"/>
  <c r="U1472" i="5" s="1"/>
  <c r="N1472" i="5"/>
  <c r="K1472" i="5"/>
  <c r="J1472" i="5"/>
  <c r="I1472" i="5"/>
  <c r="B1472" i="5"/>
  <c r="V1472" i="5" s="1"/>
  <c r="U1471" i="5"/>
  <c r="T1471" i="5"/>
  <c r="N1471" i="5"/>
  <c r="K1471" i="5"/>
  <c r="J1471" i="5"/>
  <c r="I1471" i="5"/>
  <c r="B1471" i="5"/>
  <c r="V1471" i="5" s="1"/>
  <c r="U1470" i="5"/>
  <c r="T1470" i="5"/>
  <c r="N1470" i="5"/>
  <c r="K1470" i="5"/>
  <c r="J1470" i="5"/>
  <c r="I1470" i="5"/>
  <c r="B1470" i="5"/>
  <c r="V1470" i="5" s="1"/>
  <c r="T1469" i="5"/>
  <c r="U1469" i="5" s="1"/>
  <c r="N1469" i="5"/>
  <c r="K1469" i="5"/>
  <c r="J1469" i="5"/>
  <c r="I1469" i="5"/>
  <c r="B1469" i="5"/>
  <c r="V1469" i="5" s="1"/>
  <c r="T1468" i="5"/>
  <c r="U1468" i="5" s="1"/>
  <c r="N1468" i="5"/>
  <c r="K1468" i="5"/>
  <c r="J1468" i="5"/>
  <c r="I1468" i="5"/>
  <c r="B1468" i="5"/>
  <c r="V1468" i="5" s="1"/>
  <c r="U1467" i="5"/>
  <c r="T1467" i="5"/>
  <c r="N1467" i="5"/>
  <c r="K1467" i="5"/>
  <c r="J1467" i="5"/>
  <c r="I1467" i="5"/>
  <c r="B1467" i="5"/>
  <c r="V1467" i="5" s="1"/>
  <c r="T1466" i="5"/>
  <c r="U1466" i="5" s="1"/>
  <c r="N1466" i="5"/>
  <c r="K1466" i="5"/>
  <c r="J1466" i="5"/>
  <c r="I1466" i="5"/>
  <c r="B1466" i="5"/>
  <c r="V1466" i="5" s="1"/>
  <c r="T1465" i="5"/>
  <c r="U1465" i="5" s="1"/>
  <c r="N1465" i="5"/>
  <c r="K1465" i="5"/>
  <c r="J1465" i="5"/>
  <c r="I1465" i="5"/>
  <c r="B1465" i="5"/>
  <c r="V1465" i="5" s="1"/>
  <c r="T1464" i="5"/>
  <c r="U1464" i="5" s="1"/>
  <c r="N1464" i="5"/>
  <c r="K1464" i="5"/>
  <c r="J1464" i="5"/>
  <c r="I1464" i="5"/>
  <c r="B1464" i="5"/>
  <c r="V1464" i="5" s="1"/>
  <c r="U1463" i="5"/>
  <c r="T1463" i="5"/>
  <c r="N1463" i="5"/>
  <c r="K1463" i="5"/>
  <c r="J1463" i="5"/>
  <c r="I1463" i="5"/>
  <c r="B1463" i="5"/>
  <c r="V1463" i="5" s="1"/>
  <c r="U1462" i="5"/>
  <c r="T1462" i="5"/>
  <c r="N1462" i="5"/>
  <c r="K1462" i="5"/>
  <c r="J1462" i="5"/>
  <c r="I1462" i="5"/>
  <c r="B1462" i="5"/>
  <c r="V1462" i="5" s="1"/>
  <c r="U1461" i="5"/>
  <c r="T1461" i="5"/>
  <c r="N1461" i="5"/>
  <c r="K1461" i="5"/>
  <c r="J1461" i="5"/>
  <c r="I1461" i="5"/>
  <c r="B1461" i="5"/>
  <c r="V1461" i="5" s="1"/>
  <c r="T1460" i="5"/>
  <c r="U1460" i="5" s="1"/>
  <c r="N1460" i="5"/>
  <c r="K1460" i="5"/>
  <c r="J1460" i="5"/>
  <c r="I1460" i="5"/>
  <c r="B1460" i="5"/>
  <c r="V1460" i="5" s="1"/>
  <c r="T1459" i="5"/>
  <c r="U1459" i="5" s="1"/>
  <c r="N1459" i="5"/>
  <c r="K1459" i="5"/>
  <c r="J1459" i="5"/>
  <c r="I1459" i="5"/>
  <c r="B1459" i="5"/>
  <c r="V1459" i="5" s="1"/>
  <c r="T1458" i="5"/>
  <c r="U1458" i="5" s="1"/>
  <c r="N1458" i="5"/>
  <c r="K1458" i="5"/>
  <c r="J1458" i="5"/>
  <c r="I1458" i="5"/>
  <c r="B1458" i="5"/>
  <c r="V1458" i="5" s="1"/>
  <c r="T1457" i="5"/>
  <c r="U1457" i="5" s="1"/>
  <c r="N1457" i="5"/>
  <c r="K1457" i="5"/>
  <c r="J1457" i="5"/>
  <c r="I1457" i="5"/>
  <c r="B1457" i="5"/>
  <c r="V1457" i="5" s="1"/>
  <c r="U1456" i="5"/>
  <c r="T1456" i="5"/>
  <c r="N1456" i="5"/>
  <c r="K1456" i="5"/>
  <c r="J1456" i="5"/>
  <c r="I1456" i="5"/>
  <c r="B1456" i="5"/>
  <c r="V1456" i="5" s="1"/>
  <c r="T1455" i="5"/>
  <c r="U1455" i="5" s="1"/>
  <c r="N1455" i="5"/>
  <c r="K1455" i="5"/>
  <c r="J1455" i="5"/>
  <c r="I1455" i="5"/>
  <c r="B1455" i="5"/>
  <c r="V1455" i="5" s="1"/>
  <c r="T1454" i="5"/>
  <c r="U1454" i="5" s="1"/>
  <c r="N1454" i="5"/>
  <c r="K1454" i="5"/>
  <c r="J1454" i="5"/>
  <c r="I1454" i="5"/>
  <c r="B1454" i="5"/>
  <c r="V1454" i="5" s="1"/>
  <c r="U1453" i="5"/>
  <c r="T1453" i="5"/>
  <c r="N1453" i="5"/>
  <c r="K1453" i="5"/>
  <c r="J1453" i="5"/>
  <c r="I1453" i="5"/>
  <c r="B1453" i="5"/>
  <c r="V1453" i="5" s="1"/>
  <c r="T1452" i="5"/>
  <c r="U1452" i="5" s="1"/>
  <c r="N1452" i="5"/>
  <c r="K1452" i="5"/>
  <c r="J1452" i="5"/>
  <c r="I1452" i="5"/>
  <c r="B1452" i="5"/>
  <c r="V1452" i="5" s="1"/>
  <c r="T1451" i="5"/>
  <c r="U1451" i="5" s="1"/>
  <c r="N1451" i="5"/>
  <c r="K1451" i="5"/>
  <c r="J1451" i="5"/>
  <c r="I1451" i="5"/>
  <c r="B1451" i="5"/>
  <c r="V1451" i="5" s="1"/>
  <c r="T1450" i="5"/>
  <c r="U1450" i="5" s="1"/>
  <c r="N1450" i="5"/>
  <c r="K1450" i="5"/>
  <c r="J1450" i="5"/>
  <c r="I1450" i="5"/>
  <c r="B1450" i="5"/>
  <c r="V1450" i="5" s="1"/>
  <c r="T1449" i="5"/>
  <c r="U1449" i="5" s="1"/>
  <c r="N1449" i="5"/>
  <c r="K1449" i="5"/>
  <c r="J1449" i="5"/>
  <c r="I1449" i="5"/>
  <c r="B1449" i="5"/>
  <c r="V1449" i="5" s="1"/>
  <c r="T1448" i="5"/>
  <c r="U1448" i="5" s="1"/>
  <c r="N1448" i="5"/>
  <c r="K1448" i="5"/>
  <c r="J1448" i="5"/>
  <c r="I1448" i="5"/>
  <c r="B1448" i="5"/>
  <c r="V1448" i="5" s="1"/>
  <c r="T1447" i="5"/>
  <c r="U1447" i="5" s="1"/>
  <c r="N1447" i="5"/>
  <c r="K1447" i="5"/>
  <c r="J1447" i="5"/>
  <c r="I1447" i="5"/>
  <c r="B1447" i="5"/>
  <c r="V1447" i="5" s="1"/>
  <c r="T1446" i="5"/>
  <c r="U1446" i="5" s="1"/>
  <c r="N1446" i="5"/>
  <c r="K1446" i="5"/>
  <c r="J1446" i="5"/>
  <c r="I1446" i="5"/>
  <c r="B1446" i="5"/>
  <c r="V1446" i="5" s="1"/>
  <c r="T1445" i="5"/>
  <c r="U1445" i="5" s="1"/>
  <c r="N1445" i="5"/>
  <c r="K1445" i="5"/>
  <c r="J1445" i="5"/>
  <c r="I1445" i="5"/>
  <c r="B1445" i="5"/>
  <c r="V1445" i="5" s="1"/>
  <c r="U1444" i="5"/>
  <c r="T1444" i="5"/>
  <c r="N1444" i="5"/>
  <c r="K1444" i="5"/>
  <c r="J1444" i="5"/>
  <c r="I1444" i="5"/>
  <c r="B1444" i="5"/>
  <c r="V1444" i="5" s="1"/>
  <c r="U1443" i="5"/>
  <c r="T1443" i="5"/>
  <c r="N1443" i="5"/>
  <c r="K1443" i="5"/>
  <c r="J1443" i="5"/>
  <c r="I1443" i="5"/>
  <c r="B1443" i="5"/>
  <c r="U1442" i="5"/>
  <c r="T1442" i="5"/>
  <c r="N1442" i="5"/>
  <c r="K1442" i="5"/>
  <c r="J1442" i="5"/>
  <c r="I1442" i="5"/>
  <c r="B1442" i="5"/>
  <c r="T1441" i="5"/>
  <c r="U1441" i="5" s="1"/>
  <c r="N1441" i="5"/>
  <c r="K1441" i="5"/>
  <c r="J1441" i="5"/>
  <c r="I1441" i="5"/>
  <c r="B1441" i="5"/>
  <c r="V1441" i="5" s="1"/>
  <c r="T1440" i="5"/>
  <c r="U1440" i="5" s="1"/>
  <c r="N1440" i="5"/>
  <c r="K1440" i="5"/>
  <c r="J1440" i="5"/>
  <c r="I1440" i="5"/>
  <c r="B1440" i="5"/>
  <c r="V1440" i="5" s="1"/>
  <c r="T1439" i="5"/>
  <c r="U1439" i="5" s="1"/>
  <c r="N1439" i="5"/>
  <c r="K1439" i="5"/>
  <c r="J1439" i="5"/>
  <c r="I1439" i="5"/>
  <c r="B1439" i="5"/>
  <c r="V1439" i="5" s="1"/>
  <c r="U1438" i="5"/>
  <c r="T1438" i="5"/>
  <c r="N1438" i="5"/>
  <c r="K1438" i="5"/>
  <c r="J1438" i="5"/>
  <c r="I1438" i="5"/>
  <c r="B1438" i="5"/>
  <c r="V1438" i="5" s="1"/>
  <c r="T1437" i="5"/>
  <c r="U1437" i="5" s="1"/>
  <c r="N1437" i="5"/>
  <c r="K1437" i="5"/>
  <c r="J1437" i="5"/>
  <c r="I1437" i="5"/>
  <c r="B1437" i="5"/>
  <c r="V1437" i="5" s="1"/>
  <c r="T1436" i="5"/>
  <c r="U1436" i="5" s="1"/>
  <c r="N1436" i="5"/>
  <c r="K1436" i="5"/>
  <c r="J1436" i="5"/>
  <c r="I1436" i="5"/>
  <c r="B1436" i="5"/>
  <c r="V1436" i="5" s="1"/>
  <c r="T1435" i="5"/>
  <c r="U1435" i="5" s="1"/>
  <c r="N1435" i="5"/>
  <c r="K1435" i="5"/>
  <c r="J1435" i="5"/>
  <c r="I1435" i="5"/>
  <c r="B1435" i="5"/>
  <c r="V1435" i="5" s="1"/>
  <c r="T1434" i="5"/>
  <c r="U1434" i="5" s="1"/>
  <c r="N1434" i="5"/>
  <c r="K1434" i="5"/>
  <c r="J1434" i="5"/>
  <c r="I1434" i="5"/>
  <c r="B1434" i="5"/>
  <c r="V1434" i="5" s="1"/>
  <c r="T1433" i="5"/>
  <c r="U1433" i="5" s="1"/>
  <c r="N1433" i="5"/>
  <c r="K1433" i="5"/>
  <c r="J1433" i="5"/>
  <c r="I1433" i="5"/>
  <c r="B1433" i="5"/>
  <c r="U1432" i="5"/>
  <c r="T1432" i="5"/>
  <c r="N1432" i="5"/>
  <c r="K1432" i="5"/>
  <c r="J1432" i="5"/>
  <c r="I1432" i="5"/>
  <c r="B1432" i="5"/>
  <c r="U1431" i="5"/>
  <c r="T1431" i="5"/>
  <c r="N1431" i="5"/>
  <c r="K1431" i="5"/>
  <c r="J1431" i="5"/>
  <c r="I1431" i="5"/>
  <c r="B1431" i="5"/>
  <c r="V1431" i="5" s="1"/>
  <c r="T1430" i="5"/>
  <c r="U1430" i="5" s="1"/>
  <c r="N1430" i="5"/>
  <c r="K1430" i="5"/>
  <c r="J1430" i="5"/>
  <c r="I1430" i="5"/>
  <c r="B1430" i="5"/>
  <c r="V1430" i="5" s="1"/>
  <c r="T1429" i="5"/>
  <c r="U1429" i="5" s="1"/>
  <c r="N1429" i="5"/>
  <c r="K1429" i="5"/>
  <c r="J1429" i="5"/>
  <c r="I1429" i="5"/>
  <c r="B1429" i="5"/>
  <c r="V1429" i="5" s="1"/>
  <c r="U1428" i="5"/>
  <c r="T1428" i="5"/>
  <c r="N1428" i="5"/>
  <c r="K1428" i="5"/>
  <c r="J1428" i="5"/>
  <c r="I1428" i="5"/>
  <c r="B1428" i="5"/>
  <c r="V1428" i="5" s="1"/>
  <c r="T1427" i="5"/>
  <c r="U1427" i="5" s="1"/>
  <c r="N1427" i="5"/>
  <c r="K1427" i="5"/>
  <c r="J1427" i="5"/>
  <c r="I1427" i="5"/>
  <c r="B1427" i="5"/>
  <c r="V1427" i="5" s="1"/>
  <c r="T1426" i="5"/>
  <c r="U1426" i="5" s="1"/>
  <c r="N1426" i="5"/>
  <c r="K1426" i="5"/>
  <c r="J1426" i="5"/>
  <c r="I1426" i="5"/>
  <c r="B1426" i="5"/>
  <c r="V1426" i="5" s="1"/>
  <c r="U1425" i="5"/>
  <c r="T1425" i="5"/>
  <c r="N1425" i="5"/>
  <c r="K1425" i="5"/>
  <c r="J1425" i="5"/>
  <c r="I1425" i="5"/>
  <c r="B1425" i="5"/>
  <c r="V1425" i="5" s="1"/>
  <c r="W1424" i="5"/>
  <c r="T1424" i="5"/>
  <c r="U1424" i="5" s="1"/>
  <c r="N1424" i="5"/>
  <c r="K1424" i="5"/>
  <c r="J1424" i="5"/>
  <c r="I1424" i="5"/>
  <c r="B1424" i="5"/>
  <c r="V1424" i="5" s="1"/>
  <c r="T1423" i="5"/>
  <c r="U1423" i="5" s="1"/>
  <c r="N1423" i="5"/>
  <c r="K1423" i="5"/>
  <c r="J1423" i="5"/>
  <c r="I1423" i="5"/>
  <c r="B1423" i="5"/>
  <c r="V1423" i="5" s="1"/>
  <c r="T1422" i="5"/>
  <c r="U1422" i="5" s="1"/>
  <c r="N1422" i="5"/>
  <c r="K1422" i="5"/>
  <c r="J1422" i="5"/>
  <c r="I1422" i="5"/>
  <c r="B1422" i="5"/>
  <c r="V1422" i="5" s="1"/>
  <c r="T1421" i="5"/>
  <c r="U1421" i="5" s="1"/>
  <c r="N1421" i="5"/>
  <c r="K1421" i="5"/>
  <c r="J1421" i="5"/>
  <c r="I1421" i="5"/>
  <c r="B1421" i="5"/>
  <c r="V1421" i="5" s="1"/>
  <c r="U1420" i="5"/>
  <c r="T1420" i="5"/>
  <c r="N1420" i="5"/>
  <c r="K1420" i="5"/>
  <c r="J1420" i="5"/>
  <c r="I1420" i="5"/>
  <c r="B1420" i="5"/>
  <c r="V1420" i="5" s="1"/>
  <c r="T1419" i="5"/>
  <c r="U1419" i="5" s="1"/>
  <c r="N1419" i="5"/>
  <c r="K1419" i="5"/>
  <c r="J1419" i="5"/>
  <c r="I1419" i="5"/>
  <c r="B1419" i="5"/>
  <c r="V1419" i="5" s="1"/>
  <c r="T1418" i="5"/>
  <c r="U1418" i="5" s="1"/>
  <c r="N1418" i="5"/>
  <c r="K1418" i="5"/>
  <c r="J1418" i="5"/>
  <c r="I1418" i="5"/>
  <c r="B1418" i="5"/>
  <c r="V1418" i="5" s="1"/>
  <c r="U1417" i="5"/>
  <c r="T1417" i="5"/>
  <c r="N1417" i="5"/>
  <c r="K1417" i="5"/>
  <c r="J1417" i="5"/>
  <c r="I1417" i="5"/>
  <c r="B1417" i="5"/>
  <c r="V1417" i="5" s="1"/>
  <c r="T1416" i="5"/>
  <c r="U1416" i="5" s="1"/>
  <c r="N1416" i="5"/>
  <c r="K1416" i="5"/>
  <c r="J1416" i="5"/>
  <c r="I1416" i="5"/>
  <c r="B1416" i="5"/>
  <c r="V1416" i="5" s="1"/>
  <c r="T1415" i="5"/>
  <c r="U1415" i="5" s="1"/>
  <c r="N1415" i="5"/>
  <c r="K1415" i="5"/>
  <c r="J1415" i="5"/>
  <c r="I1415" i="5"/>
  <c r="B1415" i="5"/>
  <c r="V1415" i="5" s="1"/>
  <c r="T1414" i="5"/>
  <c r="U1414" i="5" s="1"/>
  <c r="N1414" i="5"/>
  <c r="K1414" i="5"/>
  <c r="J1414" i="5"/>
  <c r="I1414" i="5"/>
  <c r="B1414" i="5"/>
  <c r="V1414" i="5" s="1"/>
  <c r="U1413" i="5"/>
  <c r="T1413" i="5"/>
  <c r="N1413" i="5"/>
  <c r="K1413" i="5"/>
  <c r="J1413" i="5"/>
  <c r="I1413" i="5"/>
  <c r="B1413" i="5"/>
  <c r="V1413" i="5" s="1"/>
  <c r="T1412" i="5"/>
  <c r="U1412" i="5" s="1"/>
  <c r="N1412" i="5"/>
  <c r="K1412" i="5"/>
  <c r="J1412" i="5"/>
  <c r="I1412" i="5"/>
  <c r="B1412" i="5"/>
  <c r="V1412" i="5" s="1"/>
  <c r="T1411" i="5"/>
  <c r="U1411" i="5" s="1"/>
  <c r="N1411" i="5"/>
  <c r="K1411" i="5"/>
  <c r="J1411" i="5"/>
  <c r="I1411" i="5"/>
  <c r="B1411" i="5"/>
  <c r="V1411" i="5" s="1"/>
  <c r="U1410" i="5"/>
  <c r="T1410" i="5"/>
  <c r="N1410" i="5"/>
  <c r="K1410" i="5"/>
  <c r="J1410" i="5"/>
  <c r="I1410" i="5"/>
  <c r="B1410" i="5"/>
  <c r="V1410" i="5" s="1"/>
  <c r="U1409" i="5"/>
  <c r="T1409" i="5"/>
  <c r="N1409" i="5"/>
  <c r="K1409" i="5"/>
  <c r="J1409" i="5"/>
  <c r="I1409" i="5"/>
  <c r="B1409" i="5"/>
  <c r="V1409" i="5" s="1"/>
  <c r="T1408" i="5"/>
  <c r="U1408" i="5" s="1"/>
  <c r="N1408" i="5"/>
  <c r="K1408" i="5"/>
  <c r="J1408" i="5"/>
  <c r="I1408" i="5"/>
  <c r="B1408" i="5"/>
  <c r="V1408" i="5" s="1"/>
  <c r="T1407" i="5"/>
  <c r="U1407" i="5" s="1"/>
  <c r="N1407" i="5"/>
  <c r="K1407" i="5"/>
  <c r="J1407" i="5"/>
  <c r="I1407" i="5"/>
  <c r="B1407" i="5"/>
  <c r="V1407" i="5" s="1"/>
  <c r="T1406" i="5"/>
  <c r="U1406" i="5" s="1"/>
  <c r="N1406" i="5"/>
  <c r="K1406" i="5"/>
  <c r="J1406" i="5"/>
  <c r="I1406" i="5"/>
  <c r="B1406" i="5"/>
  <c r="V1406" i="5" s="1"/>
  <c r="T1405" i="5"/>
  <c r="U1405" i="5" s="1"/>
  <c r="N1405" i="5"/>
  <c r="K1405" i="5"/>
  <c r="J1405" i="5"/>
  <c r="I1405" i="5"/>
  <c r="B1405" i="5"/>
  <c r="V1405" i="5" s="1"/>
  <c r="U1404" i="5"/>
  <c r="T1404" i="5"/>
  <c r="N1404" i="5"/>
  <c r="K1404" i="5"/>
  <c r="J1404" i="5"/>
  <c r="I1404" i="5"/>
  <c r="B1404" i="5"/>
  <c r="V1404" i="5" s="1"/>
  <c r="U1403" i="5"/>
  <c r="T1403" i="5"/>
  <c r="N1403" i="5"/>
  <c r="K1403" i="5"/>
  <c r="J1403" i="5"/>
  <c r="I1403" i="5"/>
  <c r="B1403" i="5"/>
  <c r="V1403" i="5" s="1"/>
  <c r="T1402" i="5"/>
  <c r="U1402" i="5" s="1"/>
  <c r="N1402" i="5"/>
  <c r="K1402" i="5"/>
  <c r="J1402" i="5"/>
  <c r="I1402" i="5"/>
  <c r="B1402" i="5"/>
  <c r="T1401" i="5"/>
  <c r="U1401" i="5" s="1"/>
  <c r="N1401" i="5"/>
  <c r="K1401" i="5"/>
  <c r="J1401" i="5"/>
  <c r="I1401" i="5"/>
  <c r="B1401" i="5"/>
  <c r="V1401" i="5" s="1"/>
  <c r="U1400" i="5"/>
  <c r="T1400" i="5"/>
  <c r="N1400" i="5"/>
  <c r="K1400" i="5"/>
  <c r="J1400" i="5"/>
  <c r="I1400" i="5"/>
  <c r="B1400" i="5"/>
  <c r="V1400" i="5" s="1"/>
  <c r="T1399" i="5"/>
  <c r="U1399" i="5" s="1"/>
  <c r="N1399" i="5"/>
  <c r="K1399" i="5"/>
  <c r="J1399" i="5"/>
  <c r="I1399" i="5"/>
  <c r="B1399" i="5"/>
  <c r="V1399" i="5" s="1"/>
  <c r="T1398" i="5"/>
  <c r="U1398" i="5" s="1"/>
  <c r="N1398" i="5"/>
  <c r="K1398" i="5"/>
  <c r="J1398" i="5"/>
  <c r="I1398" i="5"/>
  <c r="B1398" i="5"/>
  <c r="V1398" i="5" s="1"/>
  <c r="U1397" i="5"/>
  <c r="T1397" i="5"/>
  <c r="N1397" i="5"/>
  <c r="K1397" i="5"/>
  <c r="J1397" i="5"/>
  <c r="I1397" i="5"/>
  <c r="B1397" i="5"/>
  <c r="V1397" i="5" s="1"/>
  <c r="U1396" i="5"/>
  <c r="T1396" i="5"/>
  <c r="N1396" i="5"/>
  <c r="K1396" i="5"/>
  <c r="J1396" i="5"/>
  <c r="I1396" i="5"/>
  <c r="B1396" i="5"/>
  <c r="V1396" i="5" s="1"/>
  <c r="T1395" i="5"/>
  <c r="U1395" i="5" s="1"/>
  <c r="N1395" i="5"/>
  <c r="K1395" i="5"/>
  <c r="J1395" i="5"/>
  <c r="I1395" i="5"/>
  <c r="B1395" i="5"/>
  <c r="V1395" i="5" s="1"/>
  <c r="U1394" i="5"/>
  <c r="T1394" i="5"/>
  <c r="N1394" i="5"/>
  <c r="K1394" i="5"/>
  <c r="J1394" i="5"/>
  <c r="I1394" i="5"/>
  <c r="B1394" i="5"/>
  <c r="V1394" i="5" s="1"/>
  <c r="T1393" i="5"/>
  <c r="U1393" i="5" s="1"/>
  <c r="N1393" i="5"/>
  <c r="K1393" i="5"/>
  <c r="J1393" i="5"/>
  <c r="I1393" i="5"/>
  <c r="B1393" i="5"/>
  <c r="V1393" i="5" s="1"/>
  <c r="T1392" i="5"/>
  <c r="U1392" i="5" s="1"/>
  <c r="N1392" i="5"/>
  <c r="K1392" i="5"/>
  <c r="J1392" i="5"/>
  <c r="I1392" i="5"/>
  <c r="B1392" i="5"/>
  <c r="V1392" i="5" s="1"/>
  <c r="T1391" i="5"/>
  <c r="U1391" i="5" s="1"/>
  <c r="N1391" i="5"/>
  <c r="K1391" i="5"/>
  <c r="J1391" i="5"/>
  <c r="I1391" i="5"/>
  <c r="B1391" i="5"/>
  <c r="V1391" i="5" s="1"/>
  <c r="U1390" i="5"/>
  <c r="T1390" i="5"/>
  <c r="N1390" i="5"/>
  <c r="K1390" i="5"/>
  <c r="J1390" i="5"/>
  <c r="I1390" i="5"/>
  <c r="B1390" i="5"/>
  <c r="V1390" i="5" s="1"/>
  <c r="T1389" i="5"/>
  <c r="U1389" i="5" s="1"/>
  <c r="N1389" i="5"/>
  <c r="K1389" i="5"/>
  <c r="J1389" i="5"/>
  <c r="I1389" i="5"/>
  <c r="B1389" i="5"/>
  <c r="V1389" i="5" s="1"/>
  <c r="U1388" i="5"/>
  <c r="T1388" i="5"/>
  <c r="N1388" i="5"/>
  <c r="K1388" i="5"/>
  <c r="J1388" i="5"/>
  <c r="I1388" i="5"/>
  <c r="B1388" i="5"/>
  <c r="V1388" i="5" s="1"/>
  <c r="T1387" i="5"/>
  <c r="U1387" i="5" s="1"/>
  <c r="N1387" i="5"/>
  <c r="K1387" i="5"/>
  <c r="J1387" i="5"/>
  <c r="I1387" i="5"/>
  <c r="B1387" i="5"/>
  <c r="V1387" i="5" s="1"/>
  <c r="W1386" i="5"/>
  <c r="T1386" i="5"/>
  <c r="U1386" i="5" s="1"/>
  <c r="N1386" i="5"/>
  <c r="K1386" i="5"/>
  <c r="J1386" i="5"/>
  <c r="I1386" i="5"/>
  <c r="B1386" i="5"/>
  <c r="V1386" i="5" s="1"/>
  <c r="T1385" i="5"/>
  <c r="U1385" i="5" s="1"/>
  <c r="N1385" i="5"/>
  <c r="K1385" i="5"/>
  <c r="J1385" i="5"/>
  <c r="I1385" i="5"/>
  <c r="B1385" i="5"/>
  <c r="U1384" i="5"/>
  <c r="T1384" i="5"/>
  <c r="N1384" i="5"/>
  <c r="K1384" i="5"/>
  <c r="J1384" i="5"/>
  <c r="I1384" i="5"/>
  <c r="B1384" i="5"/>
  <c r="V1384" i="5" s="1"/>
  <c r="U1383" i="5"/>
  <c r="T1383" i="5"/>
  <c r="N1383" i="5"/>
  <c r="K1383" i="5"/>
  <c r="J1383" i="5"/>
  <c r="I1383" i="5"/>
  <c r="B1383" i="5"/>
  <c r="V1383" i="5" s="1"/>
  <c r="U1382" i="5"/>
  <c r="T1382" i="5"/>
  <c r="N1382" i="5"/>
  <c r="K1382" i="5"/>
  <c r="J1382" i="5"/>
  <c r="I1382" i="5"/>
  <c r="B1382" i="5"/>
  <c r="V1382" i="5" s="1"/>
  <c r="T1381" i="5"/>
  <c r="U1381" i="5" s="1"/>
  <c r="N1381" i="5"/>
  <c r="K1381" i="5"/>
  <c r="J1381" i="5"/>
  <c r="I1381" i="5"/>
  <c r="B1381" i="5"/>
  <c r="V1381" i="5" s="1"/>
  <c r="T1380" i="5"/>
  <c r="U1380" i="5" s="1"/>
  <c r="N1380" i="5"/>
  <c r="K1380" i="5"/>
  <c r="J1380" i="5"/>
  <c r="I1380" i="5"/>
  <c r="B1380" i="5"/>
  <c r="V1380" i="5" s="1"/>
  <c r="U1379" i="5"/>
  <c r="T1379" i="5"/>
  <c r="N1379" i="5"/>
  <c r="K1379" i="5"/>
  <c r="J1379" i="5"/>
  <c r="I1379" i="5"/>
  <c r="B1379" i="5"/>
  <c r="V1379" i="5" s="1"/>
  <c r="T1378" i="5"/>
  <c r="U1378" i="5" s="1"/>
  <c r="N1378" i="5"/>
  <c r="K1378" i="5"/>
  <c r="J1378" i="5"/>
  <c r="I1378" i="5"/>
  <c r="B1378" i="5"/>
  <c r="V1378" i="5" s="1"/>
  <c r="T1377" i="5"/>
  <c r="U1377" i="5" s="1"/>
  <c r="N1377" i="5"/>
  <c r="K1377" i="5"/>
  <c r="J1377" i="5"/>
  <c r="I1377" i="5"/>
  <c r="B1377" i="5"/>
  <c r="U1376" i="5"/>
  <c r="T1376" i="5"/>
  <c r="N1376" i="5"/>
  <c r="K1376" i="5"/>
  <c r="J1376" i="5"/>
  <c r="I1376" i="5"/>
  <c r="B1376" i="5"/>
  <c r="V1376" i="5" s="1"/>
  <c r="U1375" i="5"/>
  <c r="T1375" i="5"/>
  <c r="N1375" i="5"/>
  <c r="K1375" i="5"/>
  <c r="J1375" i="5"/>
  <c r="I1375" i="5"/>
  <c r="B1375" i="5"/>
  <c r="V1375" i="5" s="1"/>
  <c r="T1374" i="5"/>
  <c r="U1374" i="5" s="1"/>
  <c r="N1374" i="5"/>
  <c r="K1374" i="5"/>
  <c r="J1374" i="5"/>
  <c r="I1374" i="5"/>
  <c r="B1374" i="5"/>
  <c r="V1374" i="5" s="1"/>
  <c r="T1373" i="5"/>
  <c r="U1373" i="5" s="1"/>
  <c r="N1373" i="5"/>
  <c r="K1373" i="5"/>
  <c r="J1373" i="5"/>
  <c r="I1373" i="5"/>
  <c r="B1373" i="5"/>
  <c r="V1373" i="5" s="1"/>
  <c r="T1372" i="5"/>
  <c r="U1372" i="5" s="1"/>
  <c r="N1372" i="5"/>
  <c r="K1372" i="5"/>
  <c r="J1372" i="5"/>
  <c r="I1372" i="5"/>
  <c r="B1372" i="5"/>
  <c r="V1372" i="5" s="1"/>
  <c r="U1371" i="5"/>
  <c r="T1371" i="5"/>
  <c r="N1371" i="5"/>
  <c r="K1371" i="5"/>
  <c r="J1371" i="5"/>
  <c r="I1371" i="5"/>
  <c r="B1371" i="5"/>
  <c r="V1371" i="5" s="1"/>
  <c r="T1370" i="5"/>
  <c r="U1370" i="5" s="1"/>
  <c r="N1370" i="5"/>
  <c r="K1370" i="5"/>
  <c r="J1370" i="5"/>
  <c r="I1370" i="5"/>
  <c r="B1370" i="5"/>
  <c r="V1370" i="5" s="1"/>
  <c r="T1369" i="5"/>
  <c r="U1369" i="5" s="1"/>
  <c r="N1369" i="5"/>
  <c r="K1369" i="5"/>
  <c r="J1369" i="5"/>
  <c r="I1369" i="5"/>
  <c r="B1369" i="5"/>
  <c r="V1369" i="5" s="1"/>
  <c r="U1368" i="5"/>
  <c r="T1368" i="5"/>
  <c r="N1368" i="5"/>
  <c r="K1368" i="5"/>
  <c r="J1368" i="5"/>
  <c r="I1368" i="5"/>
  <c r="B1368" i="5"/>
  <c r="V1368" i="5" s="1"/>
  <c r="T1367" i="5"/>
  <c r="U1367" i="5" s="1"/>
  <c r="N1367" i="5"/>
  <c r="K1367" i="5"/>
  <c r="J1367" i="5"/>
  <c r="I1367" i="5"/>
  <c r="B1367" i="5"/>
  <c r="V1367" i="5" s="1"/>
  <c r="U1366" i="5"/>
  <c r="T1366" i="5"/>
  <c r="N1366" i="5"/>
  <c r="K1366" i="5"/>
  <c r="J1366" i="5"/>
  <c r="I1366" i="5"/>
  <c r="B1366" i="5"/>
  <c r="T1365" i="5"/>
  <c r="U1365" i="5" s="1"/>
  <c r="N1365" i="5"/>
  <c r="K1365" i="5"/>
  <c r="J1365" i="5"/>
  <c r="I1365" i="5"/>
  <c r="B1365" i="5"/>
  <c r="V1365" i="5" s="1"/>
  <c r="U1364" i="5"/>
  <c r="T1364" i="5"/>
  <c r="N1364" i="5"/>
  <c r="K1364" i="5"/>
  <c r="J1364" i="5"/>
  <c r="I1364" i="5"/>
  <c r="B1364" i="5"/>
  <c r="V1364" i="5" s="1"/>
  <c r="T1363" i="5"/>
  <c r="U1363" i="5" s="1"/>
  <c r="N1363" i="5"/>
  <c r="K1363" i="5"/>
  <c r="J1363" i="5"/>
  <c r="I1363" i="5"/>
  <c r="B1363" i="5"/>
  <c r="V1363" i="5" s="1"/>
  <c r="T1362" i="5"/>
  <c r="U1362" i="5" s="1"/>
  <c r="N1362" i="5"/>
  <c r="K1362" i="5"/>
  <c r="J1362" i="5"/>
  <c r="I1362" i="5"/>
  <c r="B1362" i="5"/>
  <c r="V1362" i="5" s="1"/>
  <c r="T1361" i="5"/>
  <c r="U1361" i="5" s="1"/>
  <c r="N1361" i="5"/>
  <c r="K1361" i="5"/>
  <c r="J1361" i="5"/>
  <c r="I1361" i="5"/>
  <c r="B1361" i="5"/>
  <c r="V1361" i="5" s="1"/>
  <c r="U1360" i="5"/>
  <c r="T1360" i="5"/>
  <c r="N1360" i="5"/>
  <c r="K1360" i="5"/>
  <c r="J1360" i="5"/>
  <c r="I1360" i="5"/>
  <c r="B1360" i="5"/>
  <c r="V1360" i="5" s="1"/>
  <c r="T1359" i="5"/>
  <c r="U1359" i="5" s="1"/>
  <c r="N1359" i="5"/>
  <c r="K1359" i="5"/>
  <c r="J1359" i="5"/>
  <c r="I1359" i="5"/>
  <c r="B1359" i="5"/>
  <c r="V1359" i="5" s="1"/>
  <c r="T1358" i="5"/>
  <c r="U1358" i="5" s="1"/>
  <c r="N1358" i="5"/>
  <c r="K1358" i="5"/>
  <c r="J1358" i="5"/>
  <c r="I1358" i="5"/>
  <c r="B1358" i="5"/>
  <c r="V1358" i="5" s="1"/>
  <c r="T1357" i="5"/>
  <c r="U1357" i="5" s="1"/>
  <c r="N1357" i="5"/>
  <c r="K1357" i="5"/>
  <c r="J1357" i="5"/>
  <c r="I1357" i="5"/>
  <c r="B1357" i="5"/>
  <c r="V1357" i="5" s="1"/>
  <c r="T1356" i="5"/>
  <c r="U1356" i="5" s="1"/>
  <c r="N1356" i="5"/>
  <c r="K1356" i="5"/>
  <c r="J1356" i="5"/>
  <c r="I1356" i="5"/>
  <c r="B1356" i="5"/>
  <c r="V1356" i="5" s="1"/>
  <c r="U1355" i="5"/>
  <c r="T1355" i="5"/>
  <c r="N1355" i="5"/>
  <c r="K1355" i="5"/>
  <c r="J1355" i="5"/>
  <c r="I1355" i="5"/>
  <c r="B1355" i="5"/>
  <c r="V1355" i="5" s="1"/>
  <c r="U1354" i="5"/>
  <c r="T1354" i="5"/>
  <c r="N1354" i="5"/>
  <c r="K1354" i="5"/>
  <c r="J1354" i="5"/>
  <c r="I1354" i="5"/>
  <c r="B1354" i="5"/>
  <c r="V1354" i="5" s="1"/>
  <c r="T1353" i="5"/>
  <c r="U1353" i="5" s="1"/>
  <c r="N1353" i="5"/>
  <c r="K1353" i="5"/>
  <c r="J1353" i="5"/>
  <c r="I1353" i="5"/>
  <c r="B1353" i="5"/>
  <c r="V1353" i="5" s="1"/>
  <c r="T1352" i="5"/>
  <c r="U1352" i="5" s="1"/>
  <c r="N1352" i="5"/>
  <c r="K1352" i="5"/>
  <c r="J1352" i="5"/>
  <c r="I1352" i="5"/>
  <c r="B1352" i="5"/>
  <c r="V1352" i="5" s="1"/>
  <c r="U1351" i="5"/>
  <c r="T1351" i="5"/>
  <c r="N1351" i="5"/>
  <c r="K1351" i="5"/>
  <c r="J1351" i="5"/>
  <c r="I1351" i="5"/>
  <c r="B1351" i="5"/>
  <c r="V1351" i="5" s="1"/>
  <c r="T1350" i="5"/>
  <c r="U1350" i="5" s="1"/>
  <c r="N1350" i="5"/>
  <c r="K1350" i="5"/>
  <c r="J1350" i="5"/>
  <c r="I1350" i="5"/>
  <c r="B1350" i="5"/>
  <c r="V1350" i="5" s="1"/>
  <c r="T1349" i="5"/>
  <c r="U1349" i="5" s="1"/>
  <c r="N1349" i="5"/>
  <c r="K1349" i="5"/>
  <c r="J1349" i="5"/>
  <c r="I1349" i="5"/>
  <c r="B1349" i="5"/>
  <c r="V1349" i="5" s="1"/>
  <c r="U1348" i="5"/>
  <c r="T1348" i="5"/>
  <c r="N1348" i="5"/>
  <c r="K1348" i="5"/>
  <c r="J1348" i="5"/>
  <c r="I1348" i="5"/>
  <c r="B1348" i="5"/>
  <c r="V1348" i="5" s="1"/>
  <c r="U1347" i="5"/>
  <c r="T1347" i="5"/>
  <c r="N1347" i="5"/>
  <c r="K1347" i="5"/>
  <c r="J1347" i="5"/>
  <c r="I1347" i="5"/>
  <c r="B1347" i="5"/>
  <c r="V1347" i="5" s="1"/>
  <c r="U1346" i="5"/>
  <c r="T1346" i="5"/>
  <c r="N1346" i="5"/>
  <c r="K1346" i="5"/>
  <c r="J1346" i="5"/>
  <c r="I1346" i="5"/>
  <c r="B1346" i="5"/>
  <c r="V1346" i="5" s="1"/>
  <c r="U1345" i="5"/>
  <c r="T1345" i="5"/>
  <c r="N1345" i="5"/>
  <c r="K1345" i="5"/>
  <c r="J1345" i="5"/>
  <c r="I1345" i="5"/>
  <c r="B1345" i="5"/>
  <c r="V1345" i="5" s="1"/>
  <c r="T1344" i="5"/>
  <c r="U1344" i="5" s="1"/>
  <c r="N1344" i="5"/>
  <c r="K1344" i="5"/>
  <c r="J1344" i="5"/>
  <c r="I1344" i="5"/>
  <c r="B1344" i="5"/>
  <c r="V1344" i="5" s="1"/>
  <c r="T1343" i="5"/>
  <c r="U1343" i="5" s="1"/>
  <c r="N1343" i="5"/>
  <c r="K1343" i="5"/>
  <c r="J1343" i="5"/>
  <c r="I1343" i="5"/>
  <c r="B1343" i="5"/>
  <c r="V1343" i="5" s="1"/>
  <c r="T1342" i="5"/>
  <c r="U1342" i="5" s="1"/>
  <c r="N1342" i="5"/>
  <c r="K1342" i="5"/>
  <c r="J1342" i="5"/>
  <c r="I1342" i="5"/>
  <c r="B1342" i="5"/>
  <c r="V1342" i="5" s="1"/>
  <c r="T1341" i="5"/>
  <c r="U1341" i="5" s="1"/>
  <c r="N1341" i="5"/>
  <c r="K1341" i="5"/>
  <c r="J1341" i="5"/>
  <c r="I1341" i="5"/>
  <c r="B1341" i="5"/>
  <c r="V1341" i="5" s="1"/>
  <c r="T1340" i="5"/>
  <c r="U1340" i="5" s="1"/>
  <c r="N1340" i="5"/>
  <c r="K1340" i="5"/>
  <c r="J1340" i="5"/>
  <c r="I1340" i="5"/>
  <c r="B1340" i="5"/>
  <c r="V1340" i="5" s="1"/>
  <c r="W1339" i="5"/>
  <c r="T1339" i="5"/>
  <c r="U1339" i="5" s="1"/>
  <c r="N1339" i="5"/>
  <c r="K1339" i="5"/>
  <c r="J1339" i="5"/>
  <c r="I1339" i="5"/>
  <c r="B1339" i="5"/>
  <c r="V1339" i="5" s="1"/>
  <c r="V1338" i="5"/>
  <c r="T1338" i="5"/>
  <c r="U1338" i="5" s="1"/>
  <c r="N1338" i="5"/>
  <c r="K1338" i="5"/>
  <c r="J1338" i="5"/>
  <c r="I1338" i="5"/>
  <c r="B1338" i="5"/>
  <c r="T1337" i="5"/>
  <c r="U1337" i="5" s="1"/>
  <c r="N1337" i="5"/>
  <c r="K1337" i="5"/>
  <c r="J1337" i="5"/>
  <c r="I1337" i="5"/>
  <c r="B1337" i="5"/>
  <c r="V1337" i="5" s="1"/>
  <c r="T1336" i="5"/>
  <c r="U1336" i="5" s="1"/>
  <c r="N1336" i="5"/>
  <c r="K1336" i="5"/>
  <c r="J1336" i="5"/>
  <c r="I1336" i="5"/>
  <c r="B1336" i="5"/>
  <c r="V1336" i="5" s="1"/>
  <c r="T1335" i="5"/>
  <c r="U1335" i="5" s="1"/>
  <c r="N1335" i="5"/>
  <c r="K1335" i="5"/>
  <c r="J1335" i="5"/>
  <c r="I1335" i="5"/>
  <c r="B1335" i="5"/>
  <c r="V1335" i="5" s="1"/>
  <c r="T1334" i="5"/>
  <c r="U1334" i="5" s="1"/>
  <c r="N1334" i="5"/>
  <c r="K1334" i="5"/>
  <c r="J1334" i="5"/>
  <c r="I1334" i="5"/>
  <c r="B1334" i="5"/>
  <c r="V1334" i="5" s="1"/>
  <c r="T1333" i="5"/>
  <c r="U1333" i="5" s="1"/>
  <c r="N1333" i="5"/>
  <c r="K1333" i="5"/>
  <c r="J1333" i="5"/>
  <c r="I1333" i="5"/>
  <c r="B1333" i="5"/>
  <c r="V1333" i="5" s="1"/>
  <c r="T1332" i="5"/>
  <c r="U1332" i="5" s="1"/>
  <c r="N1332" i="5"/>
  <c r="K1332" i="5"/>
  <c r="J1332" i="5"/>
  <c r="I1332" i="5"/>
  <c r="B1332" i="5"/>
  <c r="V1332" i="5" s="1"/>
  <c r="T1331" i="5"/>
  <c r="U1331" i="5" s="1"/>
  <c r="N1331" i="5"/>
  <c r="K1331" i="5"/>
  <c r="J1331" i="5"/>
  <c r="I1331" i="5"/>
  <c r="B1331" i="5"/>
  <c r="U1330" i="5"/>
  <c r="T1330" i="5"/>
  <c r="N1330" i="5"/>
  <c r="K1330" i="5"/>
  <c r="J1330" i="5"/>
  <c r="I1330" i="5"/>
  <c r="B1330" i="5"/>
  <c r="V1330" i="5" s="1"/>
  <c r="V1329" i="5"/>
  <c r="U1329" i="5"/>
  <c r="T1329" i="5"/>
  <c r="N1329" i="5"/>
  <c r="K1329" i="5"/>
  <c r="J1329" i="5"/>
  <c r="I1329" i="5"/>
  <c r="B1329" i="5"/>
  <c r="T1328" i="5"/>
  <c r="U1328" i="5" s="1"/>
  <c r="N1328" i="5"/>
  <c r="K1328" i="5"/>
  <c r="J1328" i="5"/>
  <c r="I1328" i="5"/>
  <c r="B1328" i="5"/>
  <c r="V1328" i="5" s="1"/>
  <c r="T1327" i="5"/>
  <c r="U1327" i="5" s="1"/>
  <c r="N1327" i="5"/>
  <c r="K1327" i="5"/>
  <c r="J1327" i="5"/>
  <c r="I1327" i="5"/>
  <c r="B1327" i="5"/>
  <c r="V1327" i="5" s="1"/>
  <c r="T1326" i="5"/>
  <c r="U1326" i="5" s="1"/>
  <c r="N1326" i="5"/>
  <c r="K1326" i="5"/>
  <c r="J1326" i="5"/>
  <c r="I1326" i="5"/>
  <c r="B1326" i="5"/>
  <c r="V1326" i="5" s="1"/>
  <c r="V1325" i="5"/>
  <c r="T1325" i="5"/>
  <c r="U1325" i="5" s="1"/>
  <c r="N1325" i="5"/>
  <c r="K1325" i="5"/>
  <c r="J1325" i="5"/>
  <c r="I1325" i="5"/>
  <c r="B1325" i="5"/>
  <c r="T1324" i="5"/>
  <c r="U1324" i="5" s="1"/>
  <c r="N1324" i="5"/>
  <c r="K1324" i="5"/>
  <c r="J1324" i="5"/>
  <c r="I1324" i="5"/>
  <c r="B1324" i="5"/>
  <c r="V1324" i="5" s="1"/>
  <c r="T1323" i="5"/>
  <c r="U1323" i="5" s="1"/>
  <c r="N1323" i="5"/>
  <c r="K1323" i="5"/>
  <c r="J1323" i="5"/>
  <c r="I1323" i="5"/>
  <c r="B1323" i="5"/>
  <c r="V1323" i="5" s="1"/>
  <c r="T1322" i="5"/>
  <c r="U1322" i="5" s="1"/>
  <c r="N1322" i="5"/>
  <c r="K1322" i="5"/>
  <c r="J1322" i="5"/>
  <c r="I1322" i="5"/>
  <c r="B1322" i="5"/>
  <c r="V1322" i="5" s="1"/>
  <c r="T1321" i="5"/>
  <c r="U1321" i="5" s="1"/>
  <c r="N1321" i="5"/>
  <c r="K1321" i="5"/>
  <c r="J1321" i="5"/>
  <c r="I1321" i="5"/>
  <c r="B1321" i="5"/>
  <c r="V1321" i="5" s="1"/>
  <c r="T1320" i="5"/>
  <c r="U1320" i="5" s="1"/>
  <c r="N1320" i="5"/>
  <c r="K1320" i="5"/>
  <c r="J1320" i="5"/>
  <c r="I1320" i="5"/>
  <c r="B1320" i="5"/>
  <c r="V1320" i="5" s="1"/>
  <c r="T1319" i="5"/>
  <c r="U1319" i="5" s="1"/>
  <c r="N1319" i="5"/>
  <c r="K1319" i="5"/>
  <c r="J1319" i="5"/>
  <c r="I1319" i="5"/>
  <c r="B1319" i="5"/>
  <c r="V1319" i="5" s="1"/>
  <c r="T1318" i="5"/>
  <c r="U1318" i="5" s="1"/>
  <c r="N1318" i="5"/>
  <c r="K1318" i="5"/>
  <c r="J1318" i="5"/>
  <c r="I1318" i="5"/>
  <c r="B1318" i="5"/>
  <c r="V1318" i="5" s="1"/>
  <c r="V1317" i="5"/>
  <c r="T1317" i="5"/>
  <c r="U1317" i="5" s="1"/>
  <c r="N1317" i="5"/>
  <c r="K1317" i="5"/>
  <c r="J1317" i="5"/>
  <c r="I1317" i="5"/>
  <c r="B1317" i="5"/>
  <c r="T1316" i="5"/>
  <c r="U1316" i="5" s="1"/>
  <c r="N1316" i="5"/>
  <c r="K1316" i="5"/>
  <c r="J1316" i="5"/>
  <c r="I1316" i="5"/>
  <c r="B1316" i="5"/>
  <c r="V1316" i="5" s="1"/>
  <c r="T1315" i="5"/>
  <c r="U1315" i="5" s="1"/>
  <c r="N1315" i="5"/>
  <c r="K1315" i="5"/>
  <c r="J1315" i="5"/>
  <c r="I1315" i="5"/>
  <c r="B1315" i="5"/>
  <c r="V1315" i="5" s="1"/>
  <c r="W1314" i="5"/>
  <c r="T1314" i="5"/>
  <c r="U1314" i="5" s="1"/>
  <c r="N1314" i="5"/>
  <c r="K1314" i="5"/>
  <c r="J1314" i="5"/>
  <c r="I1314" i="5"/>
  <c r="B1314" i="5"/>
  <c r="V1314" i="5" s="1"/>
  <c r="U1313" i="5"/>
  <c r="T1313" i="5"/>
  <c r="N1313" i="5"/>
  <c r="K1313" i="5"/>
  <c r="J1313" i="5"/>
  <c r="I1313" i="5"/>
  <c r="B1313" i="5"/>
  <c r="V1313" i="5" s="1"/>
  <c r="V1312" i="5"/>
  <c r="U1312" i="5"/>
  <c r="T1312" i="5"/>
  <c r="N1312" i="5"/>
  <c r="K1312" i="5"/>
  <c r="J1312" i="5"/>
  <c r="I1312" i="5"/>
  <c r="B1312" i="5"/>
  <c r="T1311" i="5"/>
  <c r="U1311" i="5" s="1"/>
  <c r="N1311" i="5"/>
  <c r="K1311" i="5"/>
  <c r="J1311" i="5"/>
  <c r="I1311" i="5"/>
  <c r="B1311" i="5"/>
  <c r="V1311" i="5" s="1"/>
  <c r="T1310" i="5"/>
  <c r="U1310" i="5" s="1"/>
  <c r="N1310" i="5"/>
  <c r="K1310" i="5"/>
  <c r="J1310" i="5"/>
  <c r="I1310" i="5"/>
  <c r="B1310" i="5"/>
  <c r="V1310" i="5" s="1"/>
  <c r="T1309" i="5"/>
  <c r="U1309" i="5" s="1"/>
  <c r="N1309" i="5"/>
  <c r="K1309" i="5"/>
  <c r="J1309" i="5"/>
  <c r="I1309" i="5"/>
  <c r="B1309" i="5"/>
  <c r="V1309" i="5" s="1"/>
  <c r="T1308" i="5"/>
  <c r="U1308" i="5" s="1"/>
  <c r="N1308" i="5"/>
  <c r="K1308" i="5"/>
  <c r="J1308" i="5"/>
  <c r="I1308" i="5"/>
  <c r="B1308" i="5"/>
  <c r="V1308" i="5" s="1"/>
  <c r="T1307" i="5"/>
  <c r="U1307" i="5" s="1"/>
  <c r="N1307" i="5"/>
  <c r="K1307" i="5"/>
  <c r="J1307" i="5"/>
  <c r="I1307" i="5"/>
  <c r="B1307" i="5"/>
  <c r="V1307" i="5" s="1"/>
  <c r="T1306" i="5"/>
  <c r="U1306" i="5" s="1"/>
  <c r="N1306" i="5"/>
  <c r="K1306" i="5"/>
  <c r="J1306" i="5"/>
  <c r="I1306" i="5"/>
  <c r="B1306" i="5"/>
  <c r="V1306" i="5" s="1"/>
  <c r="T1305" i="5"/>
  <c r="U1305" i="5" s="1"/>
  <c r="N1305" i="5"/>
  <c r="K1305" i="5"/>
  <c r="J1305" i="5"/>
  <c r="I1305" i="5"/>
  <c r="B1305" i="5"/>
  <c r="V1305" i="5" s="1"/>
  <c r="T1304" i="5"/>
  <c r="U1304" i="5" s="1"/>
  <c r="N1304" i="5"/>
  <c r="K1304" i="5"/>
  <c r="J1304" i="5"/>
  <c r="I1304" i="5"/>
  <c r="B1304" i="5"/>
  <c r="V1304" i="5" s="1"/>
  <c r="T1303" i="5"/>
  <c r="U1303" i="5" s="1"/>
  <c r="N1303" i="5"/>
  <c r="K1303" i="5"/>
  <c r="J1303" i="5"/>
  <c r="I1303" i="5"/>
  <c r="B1303" i="5"/>
  <c r="V1302" i="5"/>
  <c r="T1302" i="5"/>
  <c r="U1302" i="5" s="1"/>
  <c r="N1302" i="5"/>
  <c r="K1302" i="5"/>
  <c r="J1302" i="5"/>
  <c r="I1302" i="5"/>
  <c r="B1302" i="5"/>
  <c r="T1301" i="5"/>
  <c r="U1301" i="5" s="1"/>
  <c r="N1301" i="5"/>
  <c r="K1301" i="5"/>
  <c r="J1301" i="5"/>
  <c r="I1301" i="5"/>
  <c r="B1301" i="5"/>
  <c r="V1301" i="5" s="1"/>
  <c r="T1300" i="5"/>
  <c r="U1300" i="5" s="1"/>
  <c r="N1300" i="5"/>
  <c r="K1300" i="5"/>
  <c r="J1300" i="5"/>
  <c r="I1300" i="5"/>
  <c r="B1300" i="5"/>
  <c r="V1300" i="5" s="1"/>
  <c r="T1299" i="5"/>
  <c r="U1299" i="5" s="1"/>
  <c r="N1299" i="5"/>
  <c r="K1299" i="5"/>
  <c r="J1299" i="5"/>
  <c r="I1299" i="5"/>
  <c r="B1299" i="5"/>
  <c r="V1299" i="5" s="1"/>
  <c r="V1298" i="5"/>
  <c r="T1298" i="5"/>
  <c r="U1298" i="5" s="1"/>
  <c r="N1298" i="5"/>
  <c r="K1298" i="5"/>
  <c r="J1298" i="5"/>
  <c r="I1298" i="5"/>
  <c r="B1298" i="5"/>
  <c r="T1297" i="5"/>
  <c r="U1297" i="5" s="1"/>
  <c r="N1297" i="5"/>
  <c r="K1297" i="5"/>
  <c r="J1297" i="5"/>
  <c r="I1297" i="5"/>
  <c r="B1297" i="5"/>
  <c r="V1297" i="5" s="1"/>
  <c r="T1296" i="5"/>
  <c r="U1296" i="5" s="1"/>
  <c r="N1296" i="5"/>
  <c r="K1296" i="5"/>
  <c r="J1296" i="5"/>
  <c r="I1296" i="5"/>
  <c r="B1296" i="5"/>
  <c r="V1296" i="5" s="1"/>
  <c r="T1295" i="5"/>
  <c r="U1295" i="5" s="1"/>
  <c r="N1295" i="5"/>
  <c r="K1295" i="5"/>
  <c r="J1295" i="5"/>
  <c r="I1295" i="5"/>
  <c r="B1295" i="5"/>
  <c r="V1295" i="5" s="1"/>
  <c r="V1294" i="5"/>
  <c r="T1294" i="5"/>
  <c r="U1294" i="5" s="1"/>
  <c r="N1294" i="5"/>
  <c r="K1294" i="5"/>
  <c r="J1294" i="5"/>
  <c r="I1294" i="5"/>
  <c r="B1294" i="5"/>
  <c r="T1293" i="5"/>
  <c r="U1293" i="5" s="1"/>
  <c r="N1293" i="5"/>
  <c r="K1293" i="5"/>
  <c r="J1293" i="5"/>
  <c r="I1293" i="5"/>
  <c r="B1293" i="5"/>
  <c r="V1293" i="5" s="1"/>
  <c r="U1292" i="5"/>
  <c r="T1292" i="5"/>
  <c r="N1292" i="5"/>
  <c r="K1292" i="5"/>
  <c r="J1292" i="5"/>
  <c r="I1292" i="5"/>
  <c r="B1292" i="5"/>
  <c r="V1292" i="5" s="1"/>
  <c r="T1291" i="5"/>
  <c r="U1291" i="5" s="1"/>
  <c r="N1291" i="5"/>
  <c r="K1291" i="5"/>
  <c r="J1291" i="5"/>
  <c r="I1291" i="5"/>
  <c r="B1291" i="5"/>
  <c r="V1291" i="5" s="1"/>
  <c r="V1290" i="5"/>
  <c r="T1290" i="5"/>
  <c r="U1290" i="5" s="1"/>
  <c r="N1290" i="5"/>
  <c r="K1290" i="5"/>
  <c r="J1290" i="5"/>
  <c r="I1290" i="5"/>
  <c r="B1290" i="5"/>
  <c r="V1289" i="5"/>
  <c r="T1289" i="5"/>
  <c r="U1289" i="5" s="1"/>
  <c r="N1289" i="5"/>
  <c r="K1289" i="5"/>
  <c r="J1289" i="5"/>
  <c r="I1289" i="5"/>
  <c r="B1289" i="5"/>
  <c r="T1288" i="5"/>
  <c r="U1288" i="5" s="1"/>
  <c r="N1288" i="5"/>
  <c r="K1288" i="5"/>
  <c r="J1288" i="5"/>
  <c r="I1288" i="5"/>
  <c r="B1288" i="5"/>
  <c r="V1288" i="5" s="1"/>
  <c r="T1287" i="5"/>
  <c r="U1287" i="5" s="1"/>
  <c r="N1287" i="5"/>
  <c r="K1287" i="5"/>
  <c r="J1287" i="5"/>
  <c r="I1287" i="5"/>
  <c r="B1287" i="5"/>
  <c r="V1287" i="5" s="1"/>
  <c r="T1286" i="5"/>
  <c r="U1286" i="5" s="1"/>
  <c r="N1286" i="5"/>
  <c r="K1286" i="5"/>
  <c r="J1286" i="5"/>
  <c r="I1286" i="5"/>
  <c r="B1286" i="5"/>
  <c r="V1286" i="5" s="1"/>
  <c r="V1285" i="5"/>
  <c r="T1285" i="5"/>
  <c r="U1285" i="5" s="1"/>
  <c r="N1285" i="5"/>
  <c r="K1285" i="5"/>
  <c r="J1285" i="5"/>
  <c r="I1285" i="5"/>
  <c r="B1285" i="5"/>
  <c r="T1284" i="5"/>
  <c r="U1284" i="5" s="1"/>
  <c r="N1284" i="5"/>
  <c r="K1284" i="5"/>
  <c r="J1284" i="5"/>
  <c r="I1284" i="5"/>
  <c r="B1284" i="5"/>
  <c r="V1284" i="5" s="1"/>
  <c r="T1283" i="5"/>
  <c r="U1283" i="5" s="1"/>
  <c r="N1283" i="5"/>
  <c r="K1283" i="5"/>
  <c r="J1283" i="5"/>
  <c r="I1283" i="5"/>
  <c r="B1283" i="5"/>
  <c r="V1283" i="5" s="1"/>
  <c r="T1282" i="5"/>
  <c r="U1282" i="5" s="1"/>
  <c r="N1282" i="5"/>
  <c r="K1282" i="5"/>
  <c r="J1282" i="5"/>
  <c r="I1282" i="5"/>
  <c r="B1282" i="5"/>
  <c r="V1282" i="5" s="1"/>
  <c r="T1281" i="5"/>
  <c r="U1281" i="5" s="1"/>
  <c r="N1281" i="5"/>
  <c r="K1281" i="5"/>
  <c r="J1281" i="5"/>
  <c r="I1281" i="5"/>
  <c r="B1281" i="5"/>
  <c r="V1281" i="5" s="1"/>
  <c r="T1280" i="5"/>
  <c r="U1280" i="5" s="1"/>
  <c r="N1280" i="5"/>
  <c r="K1280" i="5"/>
  <c r="J1280" i="5"/>
  <c r="I1280" i="5"/>
  <c r="B1280" i="5"/>
  <c r="V1280" i="5" s="1"/>
  <c r="T1279" i="5"/>
  <c r="U1279" i="5" s="1"/>
  <c r="N1279" i="5"/>
  <c r="K1279" i="5"/>
  <c r="J1279" i="5"/>
  <c r="I1279" i="5"/>
  <c r="B1279" i="5"/>
  <c r="V1279" i="5" s="1"/>
  <c r="T1278" i="5"/>
  <c r="U1278" i="5" s="1"/>
  <c r="N1278" i="5"/>
  <c r="K1278" i="5"/>
  <c r="J1278" i="5"/>
  <c r="I1278" i="5"/>
  <c r="B1278" i="5"/>
  <c r="V1278" i="5" s="1"/>
  <c r="V1277" i="5"/>
  <c r="T1277" i="5"/>
  <c r="U1277" i="5" s="1"/>
  <c r="N1277" i="5"/>
  <c r="K1277" i="5"/>
  <c r="J1277" i="5"/>
  <c r="I1277" i="5"/>
  <c r="B1277" i="5"/>
  <c r="T1276" i="5"/>
  <c r="U1276" i="5" s="1"/>
  <c r="N1276" i="5"/>
  <c r="K1276" i="5"/>
  <c r="J1276" i="5"/>
  <c r="I1276" i="5"/>
  <c r="B1276" i="5"/>
  <c r="V1276" i="5" s="1"/>
  <c r="U1275" i="5"/>
  <c r="T1275" i="5"/>
  <c r="N1275" i="5"/>
  <c r="K1275" i="5"/>
  <c r="J1275" i="5"/>
  <c r="I1275" i="5"/>
  <c r="B1275" i="5"/>
  <c r="V1275" i="5" s="1"/>
  <c r="U1274" i="5"/>
  <c r="T1274" i="5"/>
  <c r="N1274" i="5"/>
  <c r="K1274" i="5"/>
  <c r="J1274" i="5"/>
  <c r="I1274" i="5"/>
  <c r="B1274" i="5"/>
  <c r="V1274" i="5" s="1"/>
  <c r="T1273" i="5"/>
  <c r="U1273" i="5" s="1"/>
  <c r="N1273" i="5"/>
  <c r="K1273" i="5"/>
  <c r="J1273" i="5"/>
  <c r="I1273" i="5"/>
  <c r="B1273" i="5"/>
  <c r="V1273" i="5" s="1"/>
  <c r="T1272" i="5"/>
  <c r="U1272" i="5" s="1"/>
  <c r="N1272" i="5"/>
  <c r="K1272" i="5"/>
  <c r="J1272" i="5"/>
  <c r="I1272" i="5"/>
  <c r="B1272" i="5"/>
  <c r="V1272" i="5" s="1"/>
  <c r="T1271" i="5"/>
  <c r="U1271" i="5" s="1"/>
  <c r="N1271" i="5"/>
  <c r="K1271" i="5"/>
  <c r="J1271" i="5"/>
  <c r="I1271" i="5"/>
  <c r="B1271" i="5"/>
  <c r="V1271" i="5" s="1"/>
  <c r="T1270" i="5"/>
  <c r="U1270" i="5" s="1"/>
  <c r="N1270" i="5"/>
  <c r="K1270" i="5"/>
  <c r="J1270" i="5"/>
  <c r="I1270" i="5"/>
  <c r="B1270" i="5"/>
  <c r="V1270" i="5" s="1"/>
  <c r="V1269" i="5"/>
  <c r="T1269" i="5"/>
  <c r="U1269" i="5" s="1"/>
  <c r="N1269" i="5"/>
  <c r="K1269" i="5"/>
  <c r="J1269" i="5"/>
  <c r="I1269" i="5"/>
  <c r="B1269" i="5"/>
  <c r="T1268" i="5"/>
  <c r="U1268" i="5" s="1"/>
  <c r="N1268" i="5"/>
  <c r="K1268" i="5"/>
  <c r="J1268" i="5"/>
  <c r="I1268" i="5"/>
  <c r="B1268" i="5"/>
  <c r="V1268" i="5" s="1"/>
  <c r="U1267" i="5"/>
  <c r="T1267" i="5"/>
  <c r="N1267" i="5"/>
  <c r="K1267" i="5"/>
  <c r="J1267" i="5"/>
  <c r="I1267" i="5"/>
  <c r="B1267" i="5"/>
  <c r="V1267" i="5" s="1"/>
  <c r="V1266" i="5"/>
  <c r="U1266" i="5"/>
  <c r="T1266" i="5"/>
  <c r="N1266" i="5"/>
  <c r="K1266" i="5"/>
  <c r="J1266" i="5"/>
  <c r="I1266" i="5"/>
  <c r="B1266" i="5"/>
  <c r="V1265" i="5"/>
  <c r="T1265" i="5"/>
  <c r="U1265" i="5" s="1"/>
  <c r="N1265" i="5"/>
  <c r="K1265" i="5"/>
  <c r="J1265" i="5"/>
  <c r="I1265" i="5"/>
  <c r="B1265" i="5"/>
  <c r="T1264" i="5"/>
  <c r="U1264" i="5" s="1"/>
  <c r="N1264" i="5"/>
  <c r="K1264" i="5"/>
  <c r="J1264" i="5"/>
  <c r="I1264" i="5"/>
  <c r="B1264" i="5"/>
  <c r="V1264" i="5" s="1"/>
  <c r="T1263" i="5"/>
  <c r="U1263" i="5" s="1"/>
  <c r="N1263" i="5"/>
  <c r="K1263" i="5"/>
  <c r="J1263" i="5"/>
  <c r="I1263" i="5"/>
  <c r="B1263" i="5"/>
  <c r="V1263" i="5" s="1"/>
  <c r="T1262" i="5"/>
  <c r="U1262" i="5" s="1"/>
  <c r="N1262" i="5"/>
  <c r="K1262" i="5"/>
  <c r="J1262" i="5"/>
  <c r="I1262" i="5"/>
  <c r="B1262" i="5"/>
  <c r="V1262" i="5" s="1"/>
  <c r="T1261" i="5"/>
  <c r="U1261" i="5" s="1"/>
  <c r="N1261" i="5"/>
  <c r="K1261" i="5"/>
  <c r="J1261" i="5"/>
  <c r="I1261" i="5"/>
  <c r="B1261" i="5"/>
  <c r="V1261" i="5" s="1"/>
  <c r="T1260" i="5"/>
  <c r="U1260" i="5" s="1"/>
  <c r="N1260" i="5"/>
  <c r="K1260" i="5"/>
  <c r="J1260" i="5"/>
  <c r="I1260" i="5"/>
  <c r="B1260" i="5"/>
  <c r="V1260" i="5" s="1"/>
  <c r="U1259" i="5"/>
  <c r="T1259" i="5"/>
  <c r="N1259" i="5"/>
  <c r="K1259" i="5"/>
  <c r="J1259" i="5"/>
  <c r="I1259" i="5"/>
  <c r="B1259" i="5"/>
  <c r="V1259" i="5" s="1"/>
  <c r="W1258" i="5"/>
  <c r="U1258" i="5"/>
  <c r="T1258" i="5"/>
  <c r="N1258" i="5"/>
  <c r="K1258" i="5"/>
  <c r="J1258" i="5"/>
  <c r="I1258" i="5"/>
  <c r="B1258" i="5"/>
  <c r="V1258" i="5" s="1"/>
  <c r="V1257" i="5"/>
  <c r="U1257" i="5"/>
  <c r="T1257" i="5"/>
  <c r="N1257" i="5"/>
  <c r="K1257" i="5"/>
  <c r="J1257" i="5"/>
  <c r="I1257" i="5"/>
  <c r="B1257" i="5"/>
  <c r="V1256" i="5"/>
  <c r="T1256" i="5"/>
  <c r="U1256" i="5" s="1"/>
  <c r="N1256" i="5"/>
  <c r="K1256" i="5"/>
  <c r="J1256" i="5"/>
  <c r="I1256" i="5"/>
  <c r="B1256" i="5"/>
  <c r="T1255" i="5"/>
  <c r="U1255" i="5" s="1"/>
  <c r="N1255" i="5"/>
  <c r="K1255" i="5"/>
  <c r="J1255" i="5"/>
  <c r="I1255" i="5"/>
  <c r="B1255" i="5"/>
  <c r="V1255" i="5" s="1"/>
  <c r="T1254" i="5"/>
  <c r="U1254" i="5" s="1"/>
  <c r="N1254" i="5"/>
  <c r="K1254" i="5"/>
  <c r="J1254" i="5"/>
  <c r="I1254" i="5"/>
  <c r="B1254" i="5"/>
  <c r="V1254" i="5" s="1"/>
  <c r="T1253" i="5"/>
  <c r="U1253" i="5" s="1"/>
  <c r="N1253" i="5"/>
  <c r="K1253" i="5"/>
  <c r="J1253" i="5"/>
  <c r="I1253" i="5"/>
  <c r="B1253" i="5"/>
  <c r="V1253" i="5" s="1"/>
  <c r="T1252" i="5"/>
  <c r="U1252" i="5" s="1"/>
  <c r="N1252" i="5"/>
  <c r="K1252" i="5"/>
  <c r="J1252" i="5"/>
  <c r="I1252" i="5"/>
  <c r="B1252" i="5"/>
  <c r="V1252" i="5" s="1"/>
  <c r="T1251" i="5"/>
  <c r="U1251" i="5" s="1"/>
  <c r="N1251" i="5"/>
  <c r="K1251" i="5"/>
  <c r="J1251" i="5"/>
  <c r="I1251" i="5"/>
  <c r="B1251" i="5"/>
  <c r="V1251" i="5" s="1"/>
  <c r="U1250" i="5"/>
  <c r="T1250" i="5"/>
  <c r="N1250" i="5"/>
  <c r="K1250" i="5"/>
  <c r="J1250" i="5"/>
  <c r="I1250" i="5"/>
  <c r="B1250" i="5"/>
  <c r="V1250" i="5" s="1"/>
  <c r="V1249" i="5"/>
  <c r="U1249" i="5"/>
  <c r="T1249" i="5"/>
  <c r="N1249" i="5"/>
  <c r="K1249" i="5"/>
  <c r="J1249" i="5"/>
  <c r="I1249" i="5"/>
  <c r="B1249" i="5"/>
  <c r="V1248" i="5"/>
  <c r="T1248" i="5"/>
  <c r="U1248" i="5" s="1"/>
  <c r="N1248" i="5"/>
  <c r="K1248" i="5"/>
  <c r="J1248" i="5"/>
  <c r="I1248" i="5"/>
  <c r="B1248" i="5"/>
  <c r="T1247" i="5"/>
  <c r="U1247" i="5" s="1"/>
  <c r="N1247" i="5"/>
  <c r="K1247" i="5"/>
  <c r="J1247" i="5"/>
  <c r="I1247" i="5"/>
  <c r="B1247" i="5"/>
  <c r="V1247" i="5" s="1"/>
  <c r="T1246" i="5"/>
  <c r="U1246" i="5" s="1"/>
  <c r="N1246" i="5"/>
  <c r="K1246" i="5"/>
  <c r="J1246" i="5"/>
  <c r="I1246" i="5"/>
  <c r="B1246" i="5"/>
  <c r="V1246" i="5" s="1"/>
  <c r="T1245" i="5"/>
  <c r="U1245" i="5" s="1"/>
  <c r="N1245" i="5"/>
  <c r="K1245" i="5"/>
  <c r="J1245" i="5"/>
  <c r="I1245" i="5"/>
  <c r="B1245" i="5"/>
  <c r="V1245" i="5" s="1"/>
  <c r="T1244" i="5"/>
  <c r="U1244" i="5" s="1"/>
  <c r="N1244" i="5"/>
  <c r="K1244" i="5"/>
  <c r="J1244" i="5"/>
  <c r="I1244" i="5"/>
  <c r="B1244" i="5"/>
  <c r="V1244" i="5" s="1"/>
  <c r="T1243" i="5"/>
  <c r="U1243" i="5" s="1"/>
  <c r="N1243" i="5"/>
  <c r="K1243" i="5"/>
  <c r="J1243" i="5"/>
  <c r="I1243" i="5"/>
  <c r="B1243" i="5"/>
  <c r="V1243" i="5" s="1"/>
  <c r="V1242" i="5"/>
  <c r="T1242" i="5"/>
  <c r="U1242" i="5" s="1"/>
  <c r="N1242" i="5"/>
  <c r="K1242" i="5"/>
  <c r="J1242" i="5"/>
  <c r="I1242" i="5"/>
  <c r="B1242" i="5"/>
  <c r="T1241" i="5"/>
  <c r="U1241" i="5" s="1"/>
  <c r="N1241" i="5"/>
  <c r="K1241" i="5"/>
  <c r="J1241" i="5"/>
  <c r="I1241" i="5"/>
  <c r="B1241" i="5"/>
  <c r="V1241" i="5" s="1"/>
  <c r="T1240" i="5"/>
  <c r="U1240" i="5" s="1"/>
  <c r="N1240" i="5"/>
  <c r="K1240" i="5"/>
  <c r="J1240" i="5"/>
  <c r="I1240" i="5"/>
  <c r="B1240" i="5"/>
  <c r="V1240" i="5" s="1"/>
  <c r="T1239" i="5"/>
  <c r="U1239" i="5" s="1"/>
  <c r="N1239" i="5"/>
  <c r="K1239" i="5"/>
  <c r="J1239" i="5"/>
  <c r="I1239" i="5"/>
  <c r="B1239" i="5"/>
  <c r="V1239" i="5" s="1"/>
  <c r="T1238" i="5"/>
  <c r="U1238" i="5" s="1"/>
  <c r="N1238" i="5"/>
  <c r="K1238" i="5"/>
  <c r="J1238" i="5"/>
  <c r="I1238" i="5"/>
  <c r="B1238" i="5"/>
  <c r="V1238" i="5" s="1"/>
  <c r="T1237" i="5"/>
  <c r="U1237" i="5" s="1"/>
  <c r="N1237" i="5"/>
  <c r="K1237" i="5"/>
  <c r="J1237" i="5"/>
  <c r="I1237" i="5"/>
  <c r="B1237" i="5"/>
  <c r="V1237" i="5" s="1"/>
  <c r="V1236" i="5"/>
  <c r="T1236" i="5"/>
  <c r="U1236" i="5" s="1"/>
  <c r="N1236" i="5"/>
  <c r="K1236" i="5"/>
  <c r="J1236" i="5"/>
  <c r="I1236" i="5"/>
  <c r="B1236" i="5"/>
  <c r="V1235" i="5"/>
  <c r="T1235" i="5"/>
  <c r="U1235" i="5" s="1"/>
  <c r="N1235" i="5"/>
  <c r="K1235" i="5"/>
  <c r="J1235" i="5"/>
  <c r="I1235" i="5"/>
  <c r="B1235" i="5"/>
  <c r="W1235" i="5" s="1"/>
  <c r="T1234" i="5"/>
  <c r="U1234" i="5" s="1"/>
  <c r="N1234" i="5"/>
  <c r="K1234" i="5"/>
  <c r="J1234" i="5"/>
  <c r="I1234" i="5"/>
  <c r="B1234" i="5"/>
  <c r="V1234" i="5" s="1"/>
  <c r="T1233" i="5"/>
  <c r="U1233" i="5" s="1"/>
  <c r="N1233" i="5"/>
  <c r="K1233" i="5"/>
  <c r="J1233" i="5"/>
  <c r="I1233" i="5"/>
  <c r="B1233" i="5"/>
  <c r="V1233" i="5" s="1"/>
  <c r="T1232" i="5"/>
  <c r="U1232" i="5" s="1"/>
  <c r="N1232" i="5"/>
  <c r="K1232" i="5"/>
  <c r="J1232" i="5"/>
  <c r="I1232" i="5"/>
  <c r="B1232" i="5"/>
  <c r="V1232" i="5" s="1"/>
  <c r="T1231" i="5"/>
  <c r="U1231" i="5" s="1"/>
  <c r="N1231" i="5"/>
  <c r="K1231" i="5"/>
  <c r="J1231" i="5"/>
  <c r="I1231" i="5"/>
  <c r="B1231" i="5"/>
  <c r="V1231" i="5" s="1"/>
  <c r="T1230" i="5"/>
  <c r="U1230" i="5" s="1"/>
  <c r="N1230" i="5"/>
  <c r="K1230" i="5"/>
  <c r="J1230" i="5"/>
  <c r="I1230" i="5"/>
  <c r="B1230" i="5"/>
  <c r="V1230" i="5" s="1"/>
  <c r="V1229" i="5"/>
  <c r="T1229" i="5"/>
  <c r="U1229" i="5" s="1"/>
  <c r="N1229" i="5"/>
  <c r="K1229" i="5"/>
  <c r="J1229" i="5"/>
  <c r="I1229" i="5"/>
  <c r="B1229" i="5"/>
  <c r="T1228" i="5"/>
  <c r="U1228" i="5" s="1"/>
  <c r="N1228" i="5"/>
  <c r="K1228" i="5"/>
  <c r="J1228" i="5"/>
  <c r="I1228" i="5"/>
  <c r="B1228" i="5"/>
  <c r="V1228" i="5" s="1"/>
  <c r="T1227" i="5"/>
  <c r="U1227" i="5" s="1"/>
  <c r="N1227" i="5"/>
  <c r="K1227" i="5"/>
  <c r="J1227" i="5"/>
  <c r="I1227" i="5"/>
  <c r="B1227" i="5"/>
  <c r="V1227" i="5" s="1"/>
  <c r="T1226" i="5"/>
  <c r="U1226" i="5" s="1"/>
  <c r="N1226" i="5"/>
  <c r="K1226" i="5"/>
  <c r="J1226" i="5"/>
  <c r="I1226" i="5"/>
  <c r="B1226" i="5"/>
  <c r="V1226" i="5" s="1"/>
  <c r="T1225" i="5"/>
  <c r="U1225" i="5" s="1"/>
  <c r="N1225" i="5"/>
  <c r="K1225" i="5"/>
  <c r="J1225" i="5"/>
  <c r="I1225" i="5"/>
  <c r="B1225" i="5"/>
  <c r="V1225" i="5" s="1"/>
  <c r="T1224" i="5"/>
  <c r="U1224" i="5" s="1"/>
  <c r="N1224" i="5"/>
  <c r="K1224" i="5"/>
  <c r="J1224" i="5"/>
  <c r="I1224" i="5"/>
  <c r="B1224" i="5"/>
  <c r="V1224" i="5" s="1"/>
  <c r="V1223" i="5"/>
  <c r="T1223" i="5"/>
  <c r="U1223" i="5" s="1"/>
  <c r="N1223" i="5"/>
  <c r="K1223" i="5"/>
  <c r="J1223" i="5"/>
  <c r="I1223" i="5"/>
  <c r="B1223" i="5"/>
  <c r="W1223" i="5" s="1"/>
  <c r="V1222" i="5"/>
  <c r="T1222" i="5"/>
  <c r="U1222" i="5" s="1"/>
  <c r="N1222" i="5"/>
  <c r="K1222" i="5"/>
  <c r="J1222" i="5"/>
  <c r="I1222" i="5"/>
  <c r="B1222" i="5"/>
  <c r="T1221" i="5"/>
  <c r="U1221" i="5" s="1"/>
  <c r="N1221" i="5"/>
  <c r="K1221" i="5"/>
  <c r="J1221" i="5"/>
  <c r="I1221" i="5"/>
  <c r="B1221" i="5"/>
  <c r="V1221" i="5" s="1"/>
  <c r="T1220" i="5"/>
  <c r="U1220" i="5" s="1"/>
  <c r="N1220" i="5"/>
  <c r="K1220" i="5"/>
  <c r="J1220" i="5"/>
  <c r="I1220" i="5"/>
  <c r="B1220" i="5"/>
  <c r="V1220" i="5" s="1"/>
  <c r="T1219" i="5"/>
  <c r="U1219" i="5" s="1"/>
  <c r="N1219" i="5"/>
  <c r="K1219" i="5"/>
  <c r="J1219" i="5"/>
  <c r="I1219" i="5"/>
  <c r="B1219" i="5"/>
  <c r="V1219" i="5" s="1"/>
  <c r="T1218" i="5"/>
  <c r="U1218" i="5" s="1"/>
  <c r="N1218" i="5"/>
  <c r="K1218" i="5"/>
  <c r="J1218" i="5"/>
  <c r="I1218" i="5"/>
  <c r="B1218" i="5"/>
  <c r="T1217" i="5"/>
  <c r="U1217" i="5" s="1"/>
  <c r="N1217" i="5"/>
  <c r="K1217" i="5"/>
  <c r="J1217" i="5"/>
  <c r="I1217" i="5"/>
  <c r="B1217" i="5"/>
  <c r="V1217" i="5" s="1"/>
  <c r="T1216" i="5"/>
  <c r="U1216" i="5" s="1"/>
  <c r="N1216" i="5"/>
  <c r="K1216" i="5"/>
  <c r="J1216" i="5"/>
  <c r="I1216" i="5"/>
  <c r="B1216" i="5"/>
  <c r="V1216" i="5" s="1"/>
  <c r="T1215" i="5"/>
  <c r="U1215" i="5" s="1"/>
  <c r="N1215" i="5"/>
  <c r="K1215" i="5"/>
  <c r="J1215" i="5"/>
  <c r="I1215" i="5"/>
  <c r="B1215" i="5"/>
  <c r="V1215" i="5" s="1"/>
  <c r="V1214" i="5"/>
  <c r="T1214" i="5"/>
  <c r="U1214" i="5" s="1"/>
  <c r="N1214" i="5"/>
  <c r="K1214" i="5"/>
  <c r="J1214" i="5"/>
  <c r="I1214" i="5"/>
  <c r="B1214" i="5"/>
  <c r="T1213" i="5"/>
  <c r="U1213" i="5" s="1"/>
  <c r="N1213" i="5"/>
  <c r="K1213" i="5"/>
  <c r="J1213" i="5"/>
  <c r="I1213" i="5"/>
  <c r="B1213" i="5"/>
  <c r="V1213" i="5" s="1"/>
  <c r="T1212" i="5"/>
  <c r="U1212" i="5" s="1"/>
  <c r="N1212" i="5"/>
  <c r="K1212" i="5"/>
  <c r="J1212" i="5"/>
  <c r="I1212" i="5"/>
  <c r="B1212" i="5"/>
  <c r="V1212" i="5" s="1"/>
  <c r="T1211" i="5"/>
  <c r="U1211" i="5" s="1"/>
  <c r="N1211" i="5"/>
  <c r="K1211" i="5"/>
  <c r="J1211" i="5"/>
  <c r="I1211" i="5"/>
  <c r="B1211" i="5"/>
  <c r="V1211" i="5" s="1"/>
  <c r="V1210" i="5"/>
  <c r="T1210" i="5"/>
  <c r="U1210" i="5" s="1"/>
  <c r="N1210" i="5"/>
  <c r="K1210" i="5"/>
  <c r="J1210" i="5"/>
  <c r="I1210" i="5"/>
  <c r="B1210" i="5"/>
  <c r="V1209" i="5"/>
  <c r="T1209" i="5"/>
  <c r="U1209" i="5" s="1"/>
  <c r="N1209" i="5"/>
  <c r="K1209" i="5"/>
  <c r="J1209" i="5"/>
  <c r="I1209" i="5"/>
  <c r="B1209" i="5"/>
  <c r="T1208" i="5"/>
  <c r="U1208" i="5" s="1"/>
  <c r="N1208" i="5"/>
  <c r="K1208" i="5"/>
  <c r="J1208" i="5"/>
  <c r="I1208" i="5"/>
  <c r="B1208" i="5"/>
  <c r="V1208" i="5" s="1"/>
  <c r="T1207" i="5"/>
  <c r="U1207" i="5" s="1"/>
  <c r="N1207" i="5"/>
  <c r="K1207" i="5"/>
  <c r="J1207" i="5"/>
  <c r="I1207" i="5"/>
  <c r="B1207" i="5"/>
  <c r="V1207" i="5" s="1"/>
  <c r="T1206" i="5"/>
  <c r="U1206" i="5" s="1"/>
  <c r="N1206" i="5"/>
  <c r="K1206" i="5"/>
  <c r="J1206" i="5"/>
  <c r="I1206" i="5"/>
  <c r="B1206" i="5"/>
  <c r="V1206" i="5" s="1"/>
  <c r="T1205" i="5"/>
  <c r="U1205" i="5" s="1"/>
  <c r="N1205" i="5"/>
  <c r="K1205" i="5"/>
  <c r="J1205" i="5"/>
  <c r="I1205" i="5"/>
  <c r="B1205" i="5"/>
  <c r="V1205" i="5" s="1"/>
  <c r="T1204" i="5"/>
  <c r="U1204" i="5" s="1"/>
  <c r="N1204" i="5"/>
  <c r="K1204" i="5"/>
  <c r="J1204" i="5"/>
  <c r="I1204" i="5"/>
  <c r="B1204" i="5"/>
  <c r="V1204" i="5" s="1"/>
  <c r="U1203" i="5"/>
  <c r="T1203" i="5"/>
  <c r="N1203" i="5"/>
  <c r="K1203" i="5"/>
  <c r="J1203" i="5"/>
  <c r="I1203" i="5"/>
  <c r="B1203" i="5"/>
  <c r="V1203" i="5" s="1"/>
  <c r="V1202" i="5"/>
  <c r="U1202" i="5"/>
  <c r="T1202" i="5"/>
  <c r="N1202" i="5"/>
  <c r="K1202" i="5"/>
  <c r="J1202" i="5"/>
  <c r="I1202" i="5"/>
  <c r="B1202" i="5"/>
  <c r="V1201" i="5"/>
  <c r="T1201" i="5"/>
  <c r="U1201" i="5" s="1"/>
  <c r="N1201" i="5"/>
  <c r="K1201" i="5"/>
  <c r="J1201" i="5"/>
  <c r="I1201" i="5"/>
  <c r="B1201" i="5"/>
  <c r="T1200" i="5"/>
  <c r="U1200" i="5" s="1"/>
  <c r="N1200" i="5"/>
  <c r="K1200" i="5"/>
  <c r="J1200" i="5"/>
  <c r="I1200" i="5"/>
  <c r="B1200" i="5"/>
  <c r="V1200" i="5" s="1"/>
  <c r="T1199" i="5"/>
  <c r="U1199" i="5" s="1"/>
  <c r="N1199" i="5"/>
  <c r="K1199" i="5"/>
  <c r="J1199" i="5"/>
  <c r="I1199" i="5"/>
  <c r="B1199" i="5"/>
  <c r="V1199" i="5" s="1"/>
  <c r="V1198" i="5"/>
  <c r="U1198" i="5"/>
  <c r="T1198" i="5"/>
  <c r="N1198" i="5"/>
  <c r="K1198" i="5"/>
  <c r="J1198" i="5"/>
  <c r="I1198" i="5"/>
  <c r="B1198" i="5"/>
  <c r="V1197" i="5"/>
  <c r="T1197" i="5"/>
  <c r="U1197" i="5" s="1"/>
  <c r="N1197" i="5"/>
  <c r="K1197" i="5"/>
  <c r="J1197" i="5"/>
  <c r="I1197" i="5"/>
  <c r="B1197" i="5"/>
  <c r="V1196" i="5"/>
  <c r="T1196" i="5"/>
  <c r="U1196" i="5" s="1"/>
  <c r="N1196" i="5"/>
  <c r="K1196" i="5"/>
  <c r="J1196" i="5"/>
  <c r="I1196" i="5"/>
  <c r="B1196" i="5"/>
  <c r="W1196" i="5" s="1"/>
  <c r="T1195" i="5"/>
  <c r="U1195" i="5" s="1"/>
  <c r="N1195" i="5"/>
  <c r="K1195" i="5"/>
  <c r="J1195" i="5"/>
  <c r="I1195" i="5"/>
  <c r="B1195" i="5"/>
  <c r="V1195" i="5" s="1"/>
  <c r="T1194" i="5"/>
  <c r="U1194" i="5" s="1"/>
  <c r="N1194" i="5"/>
  <c r="K1194" i="5"/>
  <c r="J1194" i="5"/>
  <c r="I1194" i="5"/>
  <c r="B1194" i="5"/>
  <c r="V1194" i="5" s="1"/>
  <c r="T1193" i="5"/>
  <c r="U1193" i="5" s="1"/>
  <c r="N1193" i="5"/>
  <c r="K1193" i="5"/>
  <c r="J1193" i="5"/>
  <c r="I1193" i="5"/>
  <c r="B1193" i="5"/>
  <c r="V1193" i="5" s="1"/>
  <c r="T1192" i="5"/>
  <c r="U1192" i="5" s="1"/>
  <c r="N1192" i="5"/>
  <c r="K1192" i="5"/>
  <c r="J1192" i="5"/>
  <c r="I1192" i="5"/>
  <c r="B1192" i="5"/>
  <c r="V1192" i="5" s="1"/>
  <c r="T1191" i="5"/>
  <c r="U1191" i="5" s="1"/>
  <c r="N1191" i="5"/>
  <c r="K1191" i="5"/>
  <c r="J1191" i="5"/>
  <c r="I1191" i="5"/>
  <c r="B1191" i="5"/>
  <c r="V1191" i="5" s="1"/>
  <c r="T1190" i="5"/>
  <c r="U1190" i="5" s="1"/>
  <c r="N1190" i="5"/>
  <c r="K1190" i="5"/>
  <c r="J1190" i="5"/>
  <c r="I1190" i="5"/>
  <c r="B1190" i="5"/>
  <c r="V1190" i="5" s="1"/>
  <c r="T1189" i="5"/>
  <c r="U1189" i="5" s="1"/>
  <c r="N1189" i="5"/>
  <c r="K1189" i="5"/>
  <c r="J1189" i="5"/>
  <c r="I1189" i="5"/>
  <c r="B1189" i="5"/>
  <c r="V1189" i="5" s="1"/>
  <c r="T1188" i="5"/>
  <c r="U1188" i="5" s="1"/>
  <c r="N1188" i="5"/>
  <c r="K1188" i="5"/>
  <c r="J1188" i="5"/>
  <c r="I1188" i="5"/>
  <c r="B1188" i="5"/>
  <c r="V1188" i="5" s="1"/>
  <c r="T1187" i="5"/>
  <c r="U1187" i="5" s="1"/>
  <c r="N1187" i="5"/>
  <c r="K1187" i="5"/>
  <c r="J1187" i="5"/>
  <c r="I1187" i="5"/>
  <c r="B1187" i="5"/>
  <c r="V1187" i="5" s="1"/>
  <c r="T1186" i="5"/>
  <c r="U1186" i="5" s="1"/>
  <c r="N1186" i="5"/>
  <c r="K1186" i="5"/>
  <c r="J1186" i="5"/>
  <c r="I1186" i="5"/>
  <c r="B1186" i="5"/>
  <c r="V1186" i="5" s="1"/>
  <c r="V1185" i="5"/>
  <c r="T1185" i="5"/>
  <c r="U1185" i="5" s="1"/>
  <c r="N1185" i="5"/>
  <c r="K1185" i="5"/>
  <c r="J1185" i="5"/>
  <c r="I1185" i="5"/>
  <c r="B1185" i="5"/>
  <c r="V1184" i="5"/>
  <c r="T1184" i="5"/>
  <c r="U1184" i="5" s="1"/>
  <c r="N1184" i="5"/>
  <c r="K1184" i="5"/>
  <c r="J1184" i="5"/>
  <c r="I1184" i="5"/>
  <c r="B1184" i="5"/>
  <c r="T1183" i="5"/>
  <c r="U1183" i="5" s="1"/>
  <c r="N1183" i="5"/>
  <c r="K1183" i="5"/>
  <c r="J1183" i="5"/>
  <c r="I1183" i="5"/>
  <c r="B1183" i="5"/>
  <c r="V1183" i="5" s="1"/>
  <c r="T1182" i="5"/>
  <c r="U1182" i="5" s="1"/>
  <c r="N1182" i="5"/>
  <c r="K1182" i="5"/>
  <c r="J1182" i="5"/>
  <c r="I1182" i="5"/>
  <c r="B1182" i="5"/>
  <c r="V1182" i="5" s="1"/>
  <c r="T1181" i="5"/>
  <c r="U1181" i="5" s="1"/>
  <c r="N1181" i="5"/>
  <c r="K1181" i="5"/>
  <c r="J1181" i="5"/>
  <c r="I1181" i="5"/>
  <c r="B1181" i="5"/>
  <c r="V1181" i="5" s="1"/>
  <c r="V1180" i="5"/>
  <c r="T1180" i="5"/>
  <c r="U1180" i="5" s="1"/>
  <c r="N1180" i="5"/>
  <c r="K1180" i="5"/>
  <c r="J1180" i="5"/>
  <c r="I1180" i="5"/>
  <c r="B1180" i="5"/>
  <c r="T1179" i="5"/>
  <c r="U1179" i="5" s="1"/>
  <c r="N1179" i="5"/>
  <c r="K1179" i="5"/>
  <c r="J1179" i="5"/>
  <c r="I1179" i="5"/>
  <c r="B1179" i="5"/>
  <c r="V1179" i="5" s="1"/>
  <c r="T1178" i="5"/>
  <c r="U1178" i="5" s="1"/>
  <c r="N1178" i="5"/>
  <c r="K1178" i="5"/>
  <c r="J1178" i="5"/>
  <c r="I1178" i="5"/>
  <c r="B1178" i="5"/>
  <c r="W1178" i="5" s="1"/>
  <c r="T1177" i="5"/>
  <c r="U1177" i="5" s="1"/>
  <c r="N1177" i="5"/>
  <c r="K1177" i="5"/>
  <c r="J1177" i="5"/>
  <c r="I1177" i="5"/>
  <c r="B1177" i="5"/>
  <c r="V1177" i="5" s="1"/>
  <c r="T1176" i="5"/>
  <c r="U1176" i="5" s="1"/>
  <c r="N1176" i="5"/>
  <c r="K1176" i="5"/>
  <c r="J1176" i="5"/>
  <c r="I1176" i="5"/>
  <c r="B1176" i="5"/>
  <c r="V1176" i="5" s="1"/>
  <c r="T1175" i="5"/>
  <c r="U1175" i="5" s="1"/>
  <c r="N1175" i="5"/>
  <c r="K1175" i="5"/>
  <c r="J1175" i="5"/>
  <c r="I1175" i="5"/>
  <c r="B1175" i="5"/>
  <c r="V1175" i="5" s="1"/>
  <c r="T1174" i="5"/>
  <c r="U1174" i="5" s="1"/>
  <c r="N1174" i="5"/>
  <c r="K1174" i="5"/>
  <c r="J1174" i="5"/>
  <c r="I1174" i="5"/>
  <c r="B1174" i="5"/>
  <c r="V1174" i="5" s="1"/>
  <c r="T1173" i="5"/>
  <c r="U1173" i="5" s="1"/>
  <c r="N1173" i="5"/>
  <c r="K1173" i="5"/>
  <c r="J1173" i="5"/>
  <c r="I1173" i="5"/>
  <c r="B1173" i="5"/>
  <c r="V1173" i="5" s="1"/>
  <c r="V1172" i="5"/>
  <c r="T1172" i="5"/>
  <c r="U1172" i="5" s="1"/>
  <c r="N1172" i="5"/>
  <c r="K1172" i="5"/>
  <c r="J1172" i="5"/>
  <c r="I1172" i="5"/>
  <c r="B1172" i="5"/>
  <c r="V1171" i="5"/>
  <c r="T1171" i="5"/>
  <c r="U1171" i="5" s="1"/>
  <c r="N1171" i="5"/>
  <c r="K1171" i="5"/>
  <c r="J1171" i="5"/>
  <c r="I1171" i="5"/>
  <c r="B1171" i="5"/>
  <c r="T1170" i="5"/>
  <c r="U1170" i="5" s="1"/>
  <c r="N1170" i="5"/>
  <c r="K1170" i="5"/>
  <c r="J1170" i="5"/>
  <c r="I1170" i="5"/>
  <c r="B1170" i="5"/>
  <c r="V1170" i="5" s="1"/>
  <c r="T1169" i="5"/>
  <c r="U1169" i="5" s="1"/>
  <c r="N1169" i="5"/>
  <c r="K1169" i="5"/>
  <c r="J1169" i="5"/>
  <c r="I1169" i="5"/>
  <c r="B1169" i="5"/>
  <c r="V1169" i="5" s="1"/>
  <c r="T1168" i="5"/>
  <c r="U1168" i="5" s="1"/>
  <c r="N1168" i="5"/>
  <c r="K1168" i="5"/>
  <c r="J1168" i="5"/>
  <c r="I1168" i="5"/>
  <c r="B1168" i="5"/>
  <c r="V1168" i="5" s="1"/>
  <c r="V1167" i="5"/>
  <c r="T1167" i="5"/>
  <c r="U1167" i="5" s="1"/>
  <c r="N1167" i="5"/>
  <c r="K1167" i="5"/>
  <c r="J1167" i="5"/>
  <c r="I1167" i="5"/>
  <c r="B1167" i="5"/>
  <c r="T1166" i="5"/>
  <c r="U1166" i="5" s="1"/>
  <c r="N1166" i="5"/>
  <c r="K1166" i="5"/>
  <c r="J1166" i="5"/>
  <c r="I1166" i="5"/>
  <c r="B1166" i="5"/>
  <c r="V1166" i="5" s="1"/>
  <c r="T1165" i="5"/>
  <c r="U1165" i="5" s="1"/>
  <c r="N1165" i="5"/>
  <c r="K1165" i="5"/>
  <c r="J1165" i="5"/>
  <c r="I1165" i="5"/>
  <c r="B1165" i="5"/>
  <c r="V1165" i="5" s="1"/>
  <c r="T1164" i="5"/>
  <c r="U1164" i="5" s="1"/>
  <c r="N1164" i="5"/>
  <c r="K1164" i="5"/>
  <c r="J1164" i="5"/>
  <c r="I1164" i="5"/>
  <c r="B1164" i="5"/>
  <c r="V1164" i="5" s="1"/>
  <c r="V1163" i="5"/>
  <c r="T1163" i="5"/>
  <c r="U1163" i="5" s="1"/>
  <c r="N1163" i="5"/>
  <c r="K1163" i="5"/>
  <c r="J1163" i="5"/>
  <c r="I1163" i="5"/>
  <c r="B1163" i="5"/>
  <c r="T1162" i="5"/>
  <c r="U1162" i="5" s="1"/>
  <c r="N1162" i="5"/>
  <c r="K1162" i="5"/>
  <c r="J1162" i="5"/>
  <c r="I1162" i="5"/>
  <c r="B1162" i="5"/>
  <c r="V1162" i="5" s="1"/>
  <c r="T1161" i="5"/>
  <c r="U1161" i="5" s="1"/>
  <c r="N1161" i="5"/>
  <c r="K1161" i="5"/>
  <c r="J1161" i="5"/>
  <c r="I1161" i="5"/>
  <c r="B1161" i="5"/>
  <c r="W1161" i="5" s="1"/>
  <c r="T1160" i="5"/>
  <c r="U1160" i="5" s="1"/>
  <c r="N1160" i="5"/>
  <c r="K1160" i="5"/>
  <c r="J1160" i="5"/>
  <c r="I1160" i="5"/>
  <c r="B1160" i="5"/>
  <c r="V1160" i="5" s="1"/>
  <c r="U1159" i="5"/>
  <c r="T1159" i="5"/>
  <c r="N1159" i="5"/>
  <c r="K1159" i="5"/>
  <c r="J1159" i="5"/>
  <c r="I1159" i="5"/>
  <c r="B1159" i="5"/>
  <c r="V1159" i="5" s="1"/>
  <c r="T1158" i="5"/>
  <c r="U1158" i="5" s="1"/>
  <c r="N1158" i="5"/>
  <c r="K1158" i="5"/>
  <c r="J1158" i="5"/>
  <c r="I1158" i="5"/>
  <c r="B1158" i="5"/>
  <c r="V1158" i="5" s="1"/>
  <c r="T1157" i="5"/>
  <c r="U1157" i="5" s="1"/>
  <c r="N1157" i="5"/>
  <c r="K1157" i="5"/>
  <c r="J1157" i="5"/>
  <c r="I1157" i="5"/>
  <c r="B1157" i="5"/>
  <c r="V1157" i="5" s="1"/>
  <c r="T1156" i="5"/>
  <c r="U1156" i="5" s="1"/>
  <c r="N1156" i="5"/>
  <c r="K1156" i="5"/>
  <c r="J1156" i="5"/>
  <c r="I1156" i="5"/>
  <c r="B1156" i="5"/>
  <c r="V1156" i="5" s="1"/>
  <c r="T1155" i="5"/>
  <c r="U1155" i="5" s="1"/>
  <c r="N1155" i="5"/>
  <c r="K1155" i="5"/>
  <c r="J1155" i="5"/>
  <c r="I1155" i="5"/>
  <c r="B1155" i="5"/>
  <c r="V1155" i="5" s="1"/>
  <c r="T1154" i="5"/>
  <c r="U1154" i="5" s="1"/>
  <c r="N1154" i="5"/>
  <c r="K1154" i="5"/>
  <c r="J1154" i="5"/>
  <c r="I1154" i="5"/>
  <c r="B1154" i="5"/>
  <c r="V1154" i="5" s="1"/>
  <c r="T1153" i="5"/>
  <c r="U1153" i="5" s="1"/>
  <c r="N1153" i="5"/>
  <c r="K1153" i="5"/>
  <c r="J1153" i="5"/>
  <c r="I1153" i="5"/>
  <c r="B1153" i="5"/>
  <c r="V1153" i="5" s="1"/>
  <c r="U1152" i="5"/>
  <c r="T1152" i="5"/>
  <c r="N1152" i="5"/>
  <c r="K1152" i="5"/>
  <c r="J1152" i="5"/>
  <c r="I1152" i="5"/>
  <c r="B1152" i="5"/>
  <c r="V1152" i="5" s="1"/>
  <c r="T1151" i="5"/>
  <c r="U1151" i="5" s="1"/>
  <c r="N1151" i="5"/>
  <c r="K1151" i="5"/>
  <c r="J1151" i="5"/>
  <c r="I1151" i="5"/>
  <c r="B1151" i="5"/>
  <c r="V1151" i="5" s="1"/>
  <c r="V1150" i="5"/>
  <c r="U1150" i="5"/>
  <c r="T1150" i="5"/>
  <c r="N1150" i="5"/>
  <c r="K1150" i="5"/>
  <c r="J1150" i="5"/>
  <c r="I1150" i="5"/>
  <c r="B1150" i="5"/>
  <c r="V1149" i="5"/>
  <c r="T1149" i="5"/>
  <c r="U1149" i="5" s="1"/>
  <c r="N1149" i="5"/>
  <c r="K1149" i="5"/>
  <c r="J1149" i="5"/>
  <c r="I1149" i="5"/>
  <c r="B1149" i="5"/>
  <c r="T1148" i="5"/>
  <c r="U1148" i="5" s="1"/>
  <c r="N1148" i="5"/>
  <c r="K1148" i="5"/>
  <c r="J1148" i="5"/>
  <c r="I1148" i="5"/>
  <c r="B1148" i="5"/>
  <c r="V1148" i="5" s="1"/>
  <c r="T1147" i="5"/>
  <c r="U1147" i="5" s="1"/>
  <c r="N1147" i="5"/>
  <c r="K1147" i="5"/>
  <c r="J1147" i="5"/>
  <c r="I1147" i="5"/>
  <c r="B1147" i="5"/>
  <c r="V1147" i="5" s="1"/>
  <c r="T1146" i="5"/>
  <c r="U1146" i="5" s="1"/>
  <c r="N1146" i="5"/>
  <c r="K1146" i="5"/>
  <c r="J1146" i="5"/>
  <c r="I1146" i="5"/>
  <c r="B1146" i="5"/>
  <c r="V1146" i="5" s="1"/>
  <c r="T1145" i="5"/>
  <c r="U1145" i="5" s="1"/>
  <c r="N1145" i="5"/>
  <c r="K1145" i="5"/>
  <c r="J1145" i="5"/>
  <c r="I1145" i="5"/>
  <c r="B1145" i="5"/>
  <c r="V1145" i="5" s="1"/>
  <c r="T1144" i="5"/>
  <c r="U1144" i="5" s="1"/>
  <c r="N1144" i="5"/>
  <c r="K1144" i="5"/>
  <c r="J1144" i="5"/>
  <c r="I1144" i="5"/>
  <c r="B1144" i="5"/>
  <c r="V1144" i="5" s="1"/>
  <c r="T1143" i="5"/>
  <c r="U1143" i="5" s="1"/>
  <c r="N1143" i="5"/>
  <c r="K1143" i="5"/>
  <c r="J1143" i="5"/>
  <c r="I1143" i="5"/>
  <c r="B1143" i="5"/>
  <c r="V1143" i="5" s="1"/>
  <c r="V1142" i="5"/>
  <c r="T1142" i="5"/>
  <c r="U1142" i="5" s="1"/>
  <c r="N1142" i="5"/>
  <c r="K1142" i="5"/>
  <c r="J1142" i="5"/>
  <c r="I1142" i="5"/>
  <c r="B1142" i="5"/>
  <c r="V1141" i="5"/>
  <c r="T1141" i="5"/>
  <c r="U1141" i="5" s="1"/>
  <c r="N1141" i="5"/>
  <c r="K1141" i="5"/>
  <c r="J1141" i="5"/>
  <c r="I1141" i="5"/>
  <c r="B1141" i="5"/>
  <c r="T1140" i="5"/>
  <c r="U1140" i="5" s="1"/>
  <c r="N1140" i="5"/>
  <c r="K1140" i="5"/>
  <c r="J1140" i="5"/>
  <c r="I1140" i="5"/>
  <c r="B1140" i="5"/>
  <c r="V1140" i="5" s="1"/>
  <c r="T1139" i="5"/>
  <c r="U1139" i="5" s="1"/>
  <c r="N1139" i="5"/>
  <c r="K1139" i="5"/>
  <c r="J1139" i="5"/>
  <c r="I1139" i="5"/>
  <c r="B1139" i="5"/>
  <c r="V1139" i="5" s="1"/>
  <c r="U1138" i="5"/>
  <c r="T1138" i="5"/>
  <c r="N1138" i="5"/>
  <c r="K1138" i="5"/>
  <c r="J1138" i="5"/>
  <c r="I1138" i="5"/>
  <c r="B1138" i="5"/>
  <c r="V1138" i="5" s="1"/>
  <c r="V1137" i="5"/>
  <c r="T1137" i="5"/>
  <c r="U1137" i="5" s="1"/>
  <c r="N1137" i="5"/>
  <c r="K1137" i="5"/>
  <c r="J1137" i="5"/>
  <c r="I1137" i="5"/>
  <c r="B1137" i="5"/>
  <c r="V1136" i="5"/>
  <c r="T1136" i="5"/>
  <c r="U1136" i="5" s="1"/>
  <c r="N1136" i="5"/>
  <c r="K1136" i="5"/>
  <c r="J1136" i="5"/>
  <c r="I1136" i="5"/>
  <c r="B1136" i="5"/>
  <c r="W1136" i="5" s="1"/>
  <c r="T1135" i="5"/>
  <c r="U1135" i="5" s="1"/>
  <c r="N1135" i="5"/>
  <c r="K1135" i="5"/>
  <c r="J1135" i="5"/>
  <c r="I1135" i="5"/>
  <c r="B1135" i="5"/>
  <c r="V1135" i="5" s="1"/>
  <c r="T1134" i="5"/>
  <c r="U1134" i="5" s="1"/>
  <c r="N1134" i="5"/>
  <c r="K1134" i="5"/>
  <c r="J1134" i="5"/>
  <c r="I1134" i="5"/>
  <c r="B1134" i="5"/>
  <c r="V1134" i="5" s="1"/>
  <c r="T1133" i="5"/>
  <c r="U1133" i="5" s="1"/>
  <c r="N1133" i="5"/>
  <c r="K1133" i="5"/>
  <c r="J1133" i="5"/>
  <c r="I1133" i="5"/>
  <c r="B1133" i="5"/>
  <c r="V1133" i="5" s="1"/>
  <c r="T1132" i="5"/>
  <c r="U1132" i="5" s="1"/>
  <c r="N1132" i="5"/>
  <c r="K1132" i="5"/>
  <c r="J1132" i="5"/>
  <c r="I1132" i="5"/>
  <c r="B1132" i="5"/>
  <c r="V1132" i="5" s="1"/>
  <c r="U1131" i="5"/>
  <c r="T1131" i="5"/>
  <c r="N1131" i="5"/>
  <c r="K1131" i="5"/>
  <c r="J1131" i="5"/>
  <c r="I1131" i="5"/>
  <c r="B1131" i="5"/>
  <c r="V1131" i="5" s="1"/>
  <c r="U1130" i="5"/>
  <c r="T1130" i="5"/>
  <c r="N1130" i="5"/>
  <c r="K1130" i="5"/>
  <c r="J1130" i="5"/>
  <c r="I1130" i="5"/>
  <c r="B1130" i="5"/>
  <c r="V1130" i="5" s="1"/>
  <c r="U1129" i="5"/>
  <c r="T1129" i="5"/>
  <c r="N1129" i="5"/>
  <c r="K1129" i="5"/>
  <c r="J1129" i="5"/>
  <c r="I1129" i="5"/>
  <c r="B1129" i="5"/>
  <c r="V1129" i="5" s="1"/>
  <c r="T1128" i="5"/>
  <c r="U1128" i="5" s="1"/>
  <c r="N1128" i="5"/>
  <c r="K1128" i="5"/>
  <c r="J1128" i="5"/>
  <c r="I1128" i="5"/>
  <c r="B1128" i="5"/>
  <c r="V1128" i="5" s="1"/>
  <c r="T1127" i="5"/>
  <c r="U1127" i="5" s="1"/>
  <c r="N1127" i="5"/>
  <c r="K1127" i="5"/>
  <c r="J1127" i="5"/>
  <c r="I1127" i="5"/>
  <c r="B1127" i="5"/>
  <c r="V1127" i="5" s="1"/>
  <c r="T1126" i="5"/>
  <c r="U1126" i="5" s="1"/>
  <c r="N1126" i="5"/>
  <c r="K1126" i="5"/>
  <c r="J1126" i="5"/>
  <c r="I1126" i="5"/>
  <c r="B1126" i="5"/>
  <c r="V1126" i="5" s="1"/>
  <c r="T1125" i="5"/>
  <c r="U1125" i="5" s="1"/>
  <c r="N1125" i="5"/>
  <c r="K1125" i="5"/>
  <c r="J1125" i="5"/>
  <c r="I1125" i="5"/>
  <c r="B1125" i="5"/>
  <c r="V1125" i="5" s="1"/>
  <c r="T1124" i="5"/>
  <c r="U1124" i="5" s="1"/>
  <c r="N1124" i="5"/>
  <c r="K1124" i="5"/>
  <c r="J1124" i="5"/>
  <c r="I1124" i="5"/>
  <c r="B1124" i="5"/>
  <c r="V1124" i="5" s="1"/>
  <c r="T1123" i="5"/>
  <c r="U1123" i="5" s="1"/>
  <c r="N1123" i="5"/>
  <c r="K1123" i="5"/>
  <c r="J1123" i="5"/>
  <c r="I1123" i="5"/>
  <c r="B1123" i="5"/>
  <c r="V1123" i="5" s="1"/>
  <c r="T1122" i="5"/>
  <c r="U1122" i="5" s="1"/>
  <c r="N1122" i="5"/>
  <c r="K1122" i="5"/>
  <c r="J1122" i="5"/>
  <c r="I1122" i="5"/>
  <c r="B1122" i="5"/>
  <c r="V1122" i="5" s="1"/>
  <c r="V1121" i="5"/>
  <c r="T1121" i="5"/>
  <c r="U1121" i="5" s="1"/>
  <c r="N1121" i="5"/>
  <c r="K1121" i="5"/>
  <c r="J1121" i="5"/>
  <c r="I1121" i="5"/>
  <c r="B1121" i="5"/>
  <c r="T1120" i="5"/>
  <c r="U1120" i="5" s="1"/>
  <c r="N1120" i="5"/>
  <c r="K1120" i="5"/>
  <c r="J1120" i="5"/>
  <c r="I1120" i="5"/>
  <c r="B1120" i="5"/>
  <c r="V1120" i="5" s="1"/>
  <c r="T1119" i="5"/>
  <c r="U1119" i="5" s="1"/>
  <c r="N1119" i="5"/>
  <c r="K1119" i="5"/>
  <c r="J1119" i="5"/>
  <c r="I1119" i="5"/>
  <c r="B1119" i="5"/>
  <c r="T1118" i="5"/>
  <c r="U1118" i="5" s="1"/>
  <c r="N1118" i="5"/>
  <c r="K1118" i="5"/>
  <c r="J1118" i="5"/>
  <c r="I1118" i="5"/>
  <c r="B1118" i="5"/>
  <c r="V1118" i="5" s="1"/>
  <c r="U1117" i="5"/>
  <c r="T1117" i="5"/>
  <c r="N1117" i="5"/>
  <c r="K1117" i="5"/>
  <c r="J1117" i="5"/>
  <c r="I1117" i="5"/>
  <c r="B1117" i="5"/>
  <c r="V1117" i="5" s="1"/>
  <c r="U1116" i="5"/>
  <c r="T1116" i="5"/>
  <c r="N1116" i="5"/>
  <c r="K1116" i="5"/>
  <c r="J1116" i="5"/>
  <c r="I1116" i="5"/>
  <c r="B1116" i="5"/>
  <c r="V1116" i="5" s="1"/>
  <c r="T1115" i="5"/>
  <c r="U1115" i="5" s="1"/>
  <c r="N1115" i="5"/>
  <c r="K1115" i="5"/>
  <c r="J1115" i="5"/>
  <c r="I1115" i="5"/>
  <c r="B1115" i="5"/>
  <c r="V1115" i="5" s="1"/>
  <c r="T1114" i="5"/>
  <c r="U1114" i="5" s="1"/>
  <c r="N1114" i="5"/>
  <c r="K1114" i="5"/>
  <c r="J1114" i="5"/>
  <c r="I1114" i="5"/>
  <c r="B1114" i="5"/>
  <c r="V1114" i="5" s="1"/>
  <c r="T1113" i="5"/>
  <c r="U1113" i="5" s="1"/>
  <c r="N1113" i="5"/>
  <c r="K1113" i="5"/>
  <c r="J1113" i="5"/>
  <c r="I1113" i="5"/>
  <c r="B1113" i="5"/>
  <c r="V1113" i="5" s="1"/>
  <c r="T1112" i="5"/>
  <c r="U1112" i="5" s="1"/>
  <c r="N1112" i="5"/>
  <c r="K1112" i="5"/>
  <c r="J1112" i="5"/>
  <c r="I1112" i="5"/>
  <c r="B1112" i="5"/>
  <c r="V1112" i="5" s="1"/>
  <c r="T1111" i="5"/>
  <c r="U1111" i="5" s="1"/>
  <c r="N1111" i="5"/>
  <c r="K1111" i="5"/>
  <c r="J1111" i="5"/>
  <c r="I1111" i="5"/>
  <c r="B1111" i="5"/>
  <c r="V1111" i="5" s="1"/>
  <c r="T1110" i="5"/>
  <c r="U1110" i="5" s="1"/>
  <c r="N1110" i="5"/>
  <c r="K1110" i="5"/>
  <c r="J1110" i="5"/>
  <c r="I1110" i="5"/>
  <c r="B1110" i="5"/>
  <c r="V1110" i="5" s="1"/>
  <c r="U1109" i="5"/>
  <c r="T1109" i="5"/>
  <c r="N1109" i="5"/>
  <c r="K1109" i="5"/>
  <c r="J1109" i="5"/>
  <c r="I1109" i="5"/>
  <c r="B1109" i="5"/>
  <c r="V1109" i="5" s="1"/>
  <c r="V1108" i="5"/>
  <c r="U1108" i="5"/>
  <c r="T1108" i="5"/>
  <c r="N1108" i="5"/>
  <c r="K1108" i="5"/>
  <c r="J1108" i="5"/>
  <c r="I1108" i="5"/>
  <c r="B1108" i="5"/>
  <c r="T1107" i="5"/>
  <c r="U1107" i="5" s="1"/>
  <c r="N1107" i="5"/>
  <c r="K1107" i="5"/>
  <c r="J1107" i="5"/>
  <c r="I1107" i="5"/>
  <c r="B1107" i="5"/>
  <c r="V1107" i="5" s="1"/>
  <c r="T1106" i="5"/>
  <c r="U1106" i="5" s="1"/>
  <c r="N1106" i="5"/>
  <c r="K1106" i="5"/>
  <c r="J1106" i="5"/>
  <c r="I1106" i="5"/>
  <c r="B1106" i="5"/>
  <c r="T1105" i="5"/>
  <c r="U1105" i="5" s="1"/>
  <c r="N1105" i="5"/>
  <c r="K1105" i="5"/>
  <c r="J1105" i="5"/>
  <c r="I1105" i="5"/>
  <c r="B1105" i="5"/>
  <c r="V1105" i="5" s="1"/>
  <c r="T1104" i="5"/>
  <c r="U1104" i="5" s="1"/>
  <c r="N1104" i="5"/>
  <c r="K1104" i="5"/>
  <c r="J1104" i="5"/>
  <c r="I1104" i="5"/>
  <c r="B1104" i="5"/>
  <c r="V1104" i="5" s="1"/>
  <c r="V1103" i="5"/>
  <c r="T1103" i="5"/>
  <c r="U1103" i="5" s="1"/>
  <c r="N1103" i="5"/>
  <c r="K1103" i="5"/>
  <c r="J1103" i="5"/>
  <c r="I1103" i="5"/>
  <c r="B1103" i="5"/>
  <c r="T1102" i="5"/>
  <c r="U1102" i="5" s="1"/>
  <c r="N1102" i="5"/>
  <c r="K1102" i="5"/>
  <c r="J1102" i="5"/>
  <c r="I1102" i="5"/>
  <c r="B1102" i="5"/>
  <c r="V1102" i="5" s="1"/>
  <c r="T1101" i="5"/>
  <c r="U1101" i="5" s="1"/>
  <c r="N1101" i="5"/>
  <c r="K1101" i="5"/>
  <c r="J1101" i="5"/>
  <c r="I1101" i="5"/>
  <c r="B1101" i="5"/>
  <c r="V1101" i="5" s="1"/>
  <c r="T1100" i="5"/>
  <c r="U1100" i="5" s="1"/>
  <c r="N1100" i="5"/>
  <c r="K1100" i="5"/>
  <c r="J1100" i="5"/>
  <c r="I1100" i="5"/>
  <c r="B1100" i="5"/>
  <c r="V1100" i="5" s="1"/>
  <c r="T1099" i="5"/>
  <c r="U1099" i="5" s="1"/>
  <c r="N1099" i="5"/>
  <c r="K1099" i="5"/>
  <c r="J1099" i="5"/>
  <c r="I1099" i="5"/>
  <c r="B1099" i="5"/>
  <c r="V1099" i="5" s="1"/>
  <c r="T1098" i="5"/>
  <c r="U1098" i="5" s="1"/>
  <c r="N1098" i="5"/>
  <c r="K1098" i="5"/>
  <c r="J1098" i="5"/>
  <c r="I1098" i="5"/>
  <c r="B1098" i="5"/>
  <c r="V1098" i="5" s="1"/>
  <c r="T1097" i="5"/>
  <c r="U1097" i="5" s="1"/>
  <c r="N1097" i="5"/>
  <c r="K1097" i="5"/>
  <c r="J1097" i="5"/>
  <c r="I1097" i="5"/>
  <c r="B1097" i="5"/>
  <c r="V1097" i="5" s="1"/>
  <c r="T1096" i="5"/>
  <c r="U1096" i="5" s="1"/>
  <c r="N1096" i="5"/>
  <c r="K1096" i="5"/>
  <c r="J1096" i="5"/>
  <c r="I1096" i="5"/>
  <c r="B1096" i="5"/>
  <c r="V1096" i="5" s="1"/>
  <c r="T1095" i="5"/>
  <c r="U1095" i="5" s="1"/>
  <c r="N1095" i="5"/>
  <c r="K1095" i="5"/>
  <c r="J1095" i="5"/>
  <c r="I1095" i="5"/>
  <c r="B1095" i="5"/>
  <c r="V1095" i="5" s="1"/>
  <c r="T1094" i="5"/>
  <c r="U1094" i="5" s="1"/>
  <c r="N1094" i="5"/>
  <c r="K1094" i="5"/>
  <c r="J1094" i="5"/>
  <c r="I1094" i="5"/>
  <c r="B1094" i="5"/>
  <c r="V1094" i="5" s="1"/>
  <c r="T1093" i="5"/>
  <c r="U1093" i="5" s="1"/>
  <c r="N1093" i="5"/>
  <c r="K1093" i="5"/>
  <c r="J1093" i="5"/>
  <c r="I1093" i="5"/>
  <c r="B1093" i="5"/>
  <c r="V1093" i="5" s="1"/>
  <c r="U1092" i="5"/>
  <c r="T1092" i="5"/>
  <c r="N1092" i="5"/>
  <c r="K1092" i="5"/>
  <c r="J1092" i="5"/>
  <c r="I1092" i="5"/>
  <c r="B1092" i="5"/>
  <c r="V1092" i="5" s="1"/>
  <c r="T1091" i="5"/>
  <c r="U1091" i="5" s="1"/>
  <c r="N1091" i="5"/>
  <c r="K1091" i="5"/>
  <c r="J1091" i="5"/>
  <c r="I1091" i="5"/>
  <c r="B1091" i="5"/>
  <c r="V1091" i="5" s="1"/>
  <c r="T1090" i="5"/>
  <c r="U1090" i="5" s="1"/>
  <c r="N1090" i="5"/>
  <c r="K1090" i="5"/>
  <c r="J1090" i="5"/>
  <c r="I1090" i="5"/>
  <c r="B1090" i="5"/>
  <c r="V1090" i="5" s="1"/>
  <c r="T1089" i="5"/>
  <c r="U1089" i="5" s="1"/>
  <c r="N1089" i="5"/>
  <c r="K1089" i="5"/>
  <c r="J1089" i="5"/>
  <c r="I1089" i="5"/>
  <c r="B1089" i="5"/>
  <c r="V1089" i="5" s="1"/>
  <c r="T1088" i="5"/>
  <c r="U1088" i="5" s="1"/>
  <c r="N1088" i="5"/>
  <c r="K1088" i="5"/>
  <c r="J1088" i="5"/>
  <c r="I1088" i="5"/>
  <c r="B1088" i="5"/>
  <c r="V1088" i="5" s="1"/>
  <c r="T1087" i="5"/>
  <c r="U1087" i="5" s="1"/>
  <c r="N1087" i="5"/>
  <c r="K1087" i="5"/>
  <c r="J1087" i="5"/>
  <c r="I1087" i="5"/>
  <c r="B1087" i="5"/>
  <c r="V1087" i="5" s="1"/>
  <c r="U1086" i="5"/>
  <c r="T1086" i="5"/>
  <c r="N1086" i="5"/>
  <c r="K1086" i="5"/>
  <c r="J1086" i="5"/>
  <c r="I1086" i="5"/>
  <c r="B1086" i="5"/>
  <c r="V1086" i="5" s="1"/>
  <c r="U1085" i="5"/>
  <c r="T1085" i="5"/>
  <c r="N1085" i="5"/>
  <c r="K1085" i="5"/>
  <c r="J1085" i="5"/>
  <c r="I1085" i="5"/>
  <c r="B1085" i="5"/>
  <c r="V1085" i="5" s="1"/>
  <c r="V1084" i="5"/>
  <c r="T1084" i="5"/>
  <c r="U1084" i="5" s="1"/>
  <c r="N1084" i="5"/>
  <c r="K1084" i="5"/>
  <c r="J1084" i="5"/>
  <c r="I1084" i="5"/>
  <c r="B1084" i="5"/>
  <c r="T1083" i="5"/>
  <c r="U1083" i="5" s="1"/>
  <c r="N1083" i="5"/>
  <c r="K1083" i="5"/>
  <c r="J1083" i="5"/>
  <c r="I1083" i="5"/>
  <c r="B1083" i="5"/>
  <c r="V1083" i="5" s="1"/>
  <c r="T1082" i="5"/>
  <c r="U1082" i="5" s="1"/>
  <c r="N1082" i="5"/>
  <c r="K1082" i="5"/>
  <c r="J1082" i="5"/>
  <c r="I1082" i="5"/>
  <c r="B1082" i="5"/>
  <c r="W1082" i="5" s="1"/>
  <c r="T1081" i="5"/>
  <c r="U1081" i="5" s="1"/>
  <c r="N1081" i="5"/>
  <c r="K1081" i="5"/>
  <c r="J1081" i="5"/>
  <c r="I1081" i="5"/>
  <c r="B1081" i="5"/>
  <c r="V1081" i="5" s="1"/>
  <c r="V1080" i="5"/>
  <c r="U1080" i="5"/>
  <c r="T1080" i="5"/>
  <c r="N1080" i="5"/>
  <c r="K1080" i="5"/>
  <c r="J1080" i="5"/>
  <c r="I1080" i="5"/>
  <c r="B1080" i="5"/>
  <c r="T1079" i="5"/>
  <c r="U1079" i="5" s="1"/>
  <c r="N1079" i="5"/>
  <c r="K1079" i="5"/>
  <c r="J1079" i="5"/>
  <c r="I1079" i="5"/>
  <c r="B1079" i="5"/>
  <c r="V1079" i="5" s="1"/>
  <c r="T1078" i="5"/>
  <c r="U1078" i="5" s="1"/>
  <c r="N1078" i="5"/>
  <c r="K1078" i="5"/>
  <c r="J1078" i="5"/>
  <c r="I1078" i="5"/>
  <c r="B1078" i="5"/>
  <c r="V1078" i="5" s="1"/>
  <c r="T1077" i="5"/>
  <c r="U1077" i="5" s="1"/>
  <c r="N1077" i="5"/>
  <c r="K1077" i="5"/>
  <c r="J1077" i="5"/>
  <c r="I1077" i="5"/>
  <c r="B1077" i="5"/>
  <c r="V1077" i="5" s="1"/>
  <c r="T1076" i="5"/>
  <c r="U1076" i="5" s="1"/>
  <c r="N1076" i="5"/>
  <c r="K1076" i="5"/>
  <c r="J1076" i="5"/>
  <c r="I1076" i="5"/>
  <c r="B1076" i="5"/>
  <c r="V1076" i="5" s="1"/>
  <c r="T1075" i="5"/>
  <c r="U1075" i="5" s="1"/>
  <c r="N1075" i="5"/>
  <c r="K1075" i="5"/>
  <c r="J1075" i="5"/>
  <c r="I1075" i="5"/>
  <c r="B1075" i="5"/>
  <c r="V1075" i="5" s="1"/>
  <c r="T1074" i="5"/>
  <c r="U1074" i="5" s="1"/>
  <c r="N1074" i="5"/>
  <c r="K1074" i="5"/>
  <c r="J1074" i="5"/>
  <c r="I1074" i="5"/>
  <c r="B1074" i="5"/>
  <c r="V1074" i="5" s="1"/>
  <c r="T1073" i="5"/>
  <c r="U1073" i="5" s="1"/>
  <c r="N1073" i="5"/>
  <c r="K1073" i="5"/>
  <c r="J1073" i="5"/>
  <c r="I1073" i="5"/>
  <c r="B1073" i="5"/>
  <c r="V1073" i="5" s="1"/>
  <c r="T1072" i="5"/>
  <c r="U1072" i="5" s="1"/>
  <c r="N1072" i="5"/>
  <c r="K1072" i="5"/>
  <c r="J1072" i="5"/>
  <c r="I1072" i="5"/>
  <c r="B1072" i="5"/>
  <c r="U1071" i="5"/>
  <c r="T1071" i="5"/>
  <c r="N1071" i="5"/>
  <c r="K1071" i="5"/>
  <c r="J1071" i="5"/>
  <c r="I1071" i="5"/>
  <c r="B1071" i="5"/>
  <c r="V1071" i="5" s="1"/>
  <c r="V1070" i="5"/>
  <c r="T1070" i="5"/>
  <c r="U1070" i="5" s="1"/>
  <c r="N1070" i="5"/>
  <c r="K1070" i="5"/>
  <c r="J1070" i="5"/>
  <c r="I1070" i="5"/>
  <c r="B1070" i="5"/>
  <c r="T1069" i="5"/>
  <c r="U1069" i="5" s="1"/>
  <c r="N1069" i="5"/>
  <c r="K1069" i="5"/>
  <c r="J1069" i="5"/>
  <c r="I1069" i="5"/>
  <c r="B1069" i="5"/>
  <c r="V1069" i="5" s="1"/>
  <c r="T1068" i="5"/>
  <c r="U1068" i="5" s="1"/>
  <c r="N1068" i="5"/>
  <c r="K1068" i="5"/>
  <c r="J1068" i="5"/>
  <c r="I1068" i="5"/>
  <c r="B1068" i="5"/>
  <c r="V1068" i="5" s="1"/>
  <c r="U1067" i="5"/>
  <c r="T1067" i="5"/>
  <c r="N1067" i="5"/>
  <c r="K1067" i="5"/>
  <c r="J1067" i="5"/>
  <c r="I1067" i="5"/>
  <c r="B1067" i="5"/>
  <c r="V1067" i="5" s="1"/>
  <c r="T1066" i="5"/>
  <c r="U1066" i="5" s="1"/>
  <c r="N1066" i="5"/>
  <c r="K1066" i="5"/>
  <c r="J1066" i="5"/>
  <c r="I1066" i="5"/>
  <c r="B1066" i="5"/>
  <c r="V1066" i="5" s="1"/>
  <c r="T1065" i="5"/>
  <c r="U1065" i="5" s="1"/>
  <c r="N1065" i="5"/>
  <c r="K1065" i="5"/>
  <c r="J1065" i="5"/>
  <c r="I1065" i="5"/>
  <c r="B1065" i="5"/>
  <c r="V1065" i="5" s="1"/>
  <c r="T1064" i="5"/>
  <c r="U1064" i="5" s="1"/>
  <c r="N1064" i="5"/>
  <c r="K1064" i="5"/>
  <c r="J1064" i="5"/>
  <c r="I1064" i="5"/>
  <c r="B1064" i="5"/>
  <c r="V1064" i="5" s="1"/>
  <c r="V1063" i="5"/>
  <c r="T1063" i="5"/>
  <c r="U1063" i="5" s="1"/>
  <c r="N1063" i="5"/>
  <c r="K1063" i="5"/>
  <c r="J1063" i="5"/>
  <c r="I1063" i="5"/>
  <c r="B1063" i="5"/>
  <c r="V1062" i="5"/>
  <c r="T1062" i="5"/>
  <c r="U1062" i="5" s="1"/>
  <c r="N1062" i="5"/>
  <c r="K1062" i="5"/>
  <c r="J1062" i="5"/>
  <c r="I1062" i="5"/>
  <c r="B1062" i="5"/>
  <c r="T1061" i="5"/>
  <c r="U1061" i="5" s="1"/>
  <c r="N1061" i="5"/>
  <c r="K1061" i="5"/>
  <c r="J1061" i="5"/>
  <c r="I1061" i="5"/>
  <c r="B1061" i="5"/>
  <c r="V1061" i="5" s="1"/>
  <c r="T1060" i="5"/>
  <c r="U1060" i="5" s="1"/>
  <c r="N1060" i="5"/>
  <c r="K1060" i="5"/>
  <c r="J1060" i="5"/>
  <c r="I1060" i="5"/>
  <c r="B1060" i="5"/>
  <c r="V1060" i="5" s="1"/>
  <c r="T1059" i="5"/>
  <c r="U1059" i="5" s="1"/>
  <c r="N1059" i="5"/>
  <c r="K1059" i="5"/>
  <c r="J1059" i="5"/>
  <c r="I1059" i="5"/>
  <c r="B1059" i="5"/>
  <c r="V1059" i="5" s="1"/>
  <c r="V1058" i="5"/>
  <c r="T1058" i="5"/>
  <c r="U1058" i="5" s="1"/>
  <c r="N1058" i="5"/>
  <c r="K1058" i="5"/>
  <c r="J1058" i="5"/>
  <c r="I1058" i="5"/>
  <c r="B1058" i="5"/>
  <c r="T1057" i="5"/>
  <c r="U1057" i="5" s="1"/>
  <c r="N1057" i="5"/>
  <c r="K1057" i="5"/>
  <c r="J1057" i="5"/>
  <c r="I1057" i="5"/>
  <c r="B1057" i="5"/>
  <c r="V1057" i="5" s="1"/>
  <c r="U1056" i="5"/>
  <c r="T1056" i="5"/>
  <c r="N1056" i="5"/>
  <c r="K1056" i="5"/>
  <c r="J1056" i="5"/>
  <c r="I1056" i="5"/>
  <c r="B1056" i="5"/>
  <c r="V1056" i="5" s="1"/>
  <c r="U1055" i="5"/>
  <c r="T1055" i="5"/>
  <c r="N1055" i="5"/>
  <c r="K1055" i="5"/>
  <c r="J1055" i="5"/>
  <c r="I1055" i="5"/>
  <c r="B1055" i="5"/>
  <c r="V1055" i="5" s="1"/>
  <c r="V1054" i="5"/>
  <c r="T1054" i="5"/>
  <c r="U1054" i="5" s="1"/>
  <c r="N1054" i="5"/>
  <c r="K1054" i="5"/>
  <c r="J1054" i="5"/>
  <c r="I1054" i="5"/>
  <c r="B1054" i="5"/>
  <c r="T1053" i="5"/>
  <c r="U1053" i="5" s="1"/>
  <c r="N1053" i="5"/>
  <c r="K1053" i="5"/>
  <c r="J1053" i="5"/>
  <c r="I1053" i="5"/>
  <c r="B1053" i="5"/>
  <c r="V1053" i="5" s="1"/>
  <c r="T1052" i="5"/>
  <c r="U1052" i="5" s="1"/>
  <c r="N1052" i="5"/>
  <c r="K1052" i="5"/>
  <c r="J1052" i="5"/>
  <c r="I1052" i="5"/>
  <c r="B1052" i="5"/>
  <c r="V1052" i="5" s="1"/>
  <c r="T1051" i="5"/>
  <c r="U1051" i="5" s="1"/>
  <c r="N1051" i="5"/>
  <c r="K1051" i="5"/>
  <c r="J1051" i="5"/>
  <c r="I1051" i="5"/>
  <c r="B1051" i="5"/>
  <c r="V1051" i="5" s="1"/>
  <c r="V1050" i="5"/>
  <c r="T1050" i="5"/>
  <c r="U1050" i="5" s="1"/>
  <c r="N1050" i="5"/>
  <c r="K1050" i="5"/>
  <c r="J1050" i="5"/>
  <c r="I1050" i="5"/>
  <c r="B1050" i="5"/>
  <c r="T1049" i="5"/>
  <c r="U1049" i="5" s="1"/>
  <c r="N1049" i="5"/>
  <c r="K1049" i="5"/>
  <c r="J1049" i="5"/>
  <c r="I1049" i="5"/>
  <c r="B1049" i="5"/>
  <c r="V1049" i="5" s="1"/>
  <c r="U1048" i="5"/>
  <c r="T1048" i="5"/>
  <c r="N1048" i="5"/>
  <c r="K1048" i="5"/>
  <c r="J1048" i="5"/>
  <c r="I1048" i="5"/>
  <c r="B1048" i="5"/>
  <c r="V1048" i="5" s="1"/>
  <c r="V1047" i="5"/>
  <c r="T1047" i="5"/>
  <c r="U1047" i="5" s="1"/>
  <c r="N1047" i="5"/>
  <c r="K1047" i="5"/>
  <c r="J1047" i="5"/>
  <c r="I1047" i="5"/>
  <c r="B1047" i="5"/>
  <c r="W1046" i="5"/>
  <c r="V1046" i="5"/>
  <c r="T1046" i="5"/>
  <c r="U1046" i="5" s="1"/>
  <c r="N1046" i="5"/>
  <c r="K1046" i="5"/>
  <c r="J1046" i="5"/>
  <c r="I1046" i="5"/>
  <c r="B1046" i="5"/>
  <c r="V1045" i="5"/>
  <c r="T1045" i="5"/>
  <c r="U1045" i="5" s="1"/>
  <c r="N1045" i="5"/>
  <c r="K1045" i="5"/>
  <c r="J1045" i="5"/>
  <c r="I1045" i="5"/>
  <c r="B1045" i="5"/>
  <c r="V1044" i="5"/>
  <c r="T1044" i="5"/>
  <c r="U1044" i="5" s="1"/>
  <c r="N1044" i="5"/>
  <c r="K1044" i="5"/>
  <c r="J1044" i="5"/>
  <c r="I1044" i="5"/>
  <c r="B1044" i="5"/>
  <c r="W1044" i="5" s="1"/>
  <c r="T1043" i="5"/>
  <c r="U1043" i="5" s="1"/>
  <c r="N1043" i="5"/>
  <c r="K1043" i="5"/>
  <c r="J1043" i="5"/>
  <c r="I1043" i="5"/>
  <c r="B1043" i="5"/>
  <c r="V1043" i="5" s="1"/>
  <c r="T1042" i="5"/>
  <c r="U1042" i="5" s="1"/>
  <c r="N1042" i="5"/>
  <c r="K1042" i="5"/>
  <c r="J1042" i="5"/>
  <c r="I1042" i="5"/>
  <c r="B1042" i="5"/>
  <c r="V1042" i="5" s="1"/>
  <c r="T1041" i="5"/>
  <c r="U1041" i="5" s="1"/>
  <c r="N1041" i="5"/>
  <c r="K1041" i="5"/>
  <c r="J1041" i="5"/>
  <c r="I1041" i="5"/>
  <c r="B1041" i="5"/>
  <c r="V1040" i="5"/>
  <c r="T1040" i="5"/>
  <c r="U1040" i="5" s="1"/>
  <c r="N1040" i="5"/>
  <c r="K1040" i="5"/>
  <c r="J1040" i="5"/>
  <c r="I1040" i="5"/>
  <c r="B1040" i="5"/>
  <c r="V1039" i="5"/>
  <c r="T1039" i="5"/>
  <c r="U1039" i="5" s="1"/>
  <c r="N1039" i="5"/>
  <c r="K1039" i="5"/>
  <c r="J1039" i="5"/>
  <c r="I1039" i="5"/>
  <c r="B1039" i="5"/>
  <c r="V1038" i="5"/>
  <c r="T1038" i="5"/>
  <c r="U1038" i="5" s="1"/>
  <c r="N1038" i="5"/>
  <c r="K1038" i="5"/>
  <c r="J1038" i="5"/>
  <c r="I1038" i="5"/>
  <c r="B1038" i="5"/>
  <c r="W1038" i="5" s="1"/>
  <c r="T1037" i="5"/>
  <c r="U1037" i="5" s="1"/>
  <c r="N1037" i="5"/>
  <c r="K1037" i="5"/>
  <c r="J1037" i="5"/>
  <c r="I1037" i="5"/>
  <c r="B1037" i="5"/>
  <c r="V1037" i="5" s="1"/>
  <c r="T1036" i="5"/>
  <c r="U1036" i="5" s="1"/>
  <c r="N1036" i="5"/>
  <c r="K1036" i="5"/>
  <c r="J1036" i="5"/>
  <c r="I1036" i="5"/>
  <c r="B1036" i="5"/>
  <c r="W1036" i="5" s="1"/>
  <c r="U1035" i="5"/>
  <c r="T1035" i="5"/>
  <c r="N1035" i="5"/>
  <c r="K1035" i="5"/>
  <c r="J1035" i="5"/>
  <c r="I1035" i="5"/>
  <c r="B1035" i="5"/>
  <c r="V1035" i="5" s="1"/>
  <c r="U1034" i="5"/>
  <c r="T1034" i="5"/>
  <c r="N1034" i="5"/>
  <c r="K1034" i="5"/>
  <c r="J1034" i="5"/>
  <c r="I1034" i="5"/>
  <c r="B1034" i="5"/>
  <c r="V1034" i="5" s="1"/>
  <c r="V1033" i="5"/>
  <c r="T1033" i="5"/>
  <c r="U1033" i="5" s="1"/>
  <c r="N1033" i="5"/>
  <c r="K1033" i="5"/>
  <c r="J1033" i="5"/>
  <c r="I1033" i="5"/>
  <c r="B1033" i="5"/>
  <c r="T1032" i="5"/>
  <c r="U1032" i="5" s="1"/>
  <c r="N1032" i="5"/>
  <c r="K1032" i="5"/>
  <c r="J1032" i="5"/>
  <c r="I1032" i="5"/>
  <c r="B1032" i="5"/>
  <c r="V1032" i="5" s="1"/>
  <c r="T1031" i="5"/>
  <c r="U1031" i="5" s="1"/>
  <c r="N1031" i="5"/>
  <c r="K1031" i="5"/>
  <c r="J1031" i="5"/>
  <c r="I1031" i="5"/>
  <c r="B1031" i="5"/>
  <c r="V1031" i="5" s="1"/>
  <c r="U1030" i="5"/>
  <c r="T1030" i="5"/>
  <c r="N1030" i="5"/>
  <c r="K1030" i="5"/>
  <c r="J1030" i="5"/>
  <c r="I1030" i="5"/>
  <c r="B1030" i="5"/>
  <c r="V1030" i="5" s="1"/>
  <c r="T1029" i="5"/>
  <c r="U1029" i="5" s="1"/>
  <c r="N1029" i="5"/>
  <c r="K1029" i="5"/>
  <c r="J1029" i="5"/>
  <c r="I1029" i="5"/>
  <c r="B1029" i="5"/>
  <c r="V1029" i="5" s="1"/>
  <c r="T1028" i="5"/>
  <c r="U1028" i="5" s="1"/>
  <c r="N1028" i="5"/>
  <c r="K1028" i="5"/>
  <c r="J1028" i="5"/>
  <c r="I1028" i="5"/>
  <c r="B1028" i="5"/>
  <c r="T1027" i="5"/>
  <c r="U1027" i="5" s="1"/>
  <c r="N1027" i="5"/>
  <c r="K1027" i="5"/>
  <c r="J1027" i="5"/>
  <c r="I1027" i="5"/>
  <c r="B1027" i="5"/>
  <c r="V1027" i="5" s="1"/>
  <c r="T1026" i="5"/>
  <c r="U1026" i="5" s="1"/>
  <c r="N1026" i="5"/>
  <c r="K1026" i="5"/>
  <c r="J1026" i="5"/>
  <c r="I1026" i="5"/>
  <c r="B1026" i="5"/>
  <c r="V1026" i="5" s="1"/>
  <c r="V1025" i="5"/>
  <c r="T1025" i="5"/>
  <c r="U1025" i="5" s="1"/>
  <c r="N1025" i="5"/>
  <c r="K1025" i="5"/>
  <c r="J1025" i="5"/>
  <c r="I1025" i="5"/>
  <c r="B1025" i="5"/>
  <c r="V1024" i="5"/>
  <c r="T1024" i="5"/>
  <c r="U1024" i="5" s="1"/>
  <c r="N1024" i="5"/>
  <c r="K1024" i="5"/>
  <c r="J1024" i="5"/>
  <c r="I1024" i="5"/>
  <c r="B1024" i="5"/>
  <c r="T1023" i="5"/>
  <c r="U1023" i="5" s="1"/>
  <c r="N1023" i="5"/>
  <c r="K1023" i="5"/>
  <c r="J1023" i="5"/>
  <c r="I1023" i="5"/>
  <c r="B1023" i="5"/>
  <c r="V1023" i="5" s="1"/>
  <c r="U1022" i="5"/>
  <c r="T1022" i="5"/>
  <c r="N1022" i="5"/>
  <c r="K1022" i="5"/>
  <c r="J1022" i="5"/>
  <c r="I1022" i="5"/>
  <c r="B1022" i="5"/>
  <c r="V1022" i="5" s="1"/>
  <c r="U1021" i="5"/>
  <c r="T1021" i="5"/>
  <c r="N1021" i="5"/>
  <c r="K1021" i="5"/>
  <c r="J1021" i="5"/>
  <c r="I1021" i="5"/>
  <c r="B1021" i="5"/>
  <c r="V1021" i="5" s="1"/>
  <c r="T1020" i="5"/>
  <c r="U1020" i="5" s="1"/>
  <c r="N1020" i="5"/>
  <c r="K1020" i="5"/>
  <c r="J1020" i="5"/>
  <c r="I1020" i="5"/>
  <c r="B1020" i="5"/>
  <c r="V1020" i="5" s="1"/>
  <c r="T1019" i="5"/>
  <c r="U1019" i="5" s="1"/>
  <c r="N1019" i="5"/>
  <c r="K1019" i="5"/>
  <c r="J1019" i="5"/>
  <c r="I1019" i="5"/>
  <c r="B1019" i="5"/>
  <c r="W1019" i="5" s="1"/>
  <c r="T1018" i="5"/>
  <c r="U1018" i="5" s="1"/>
  <c r="N1018" i="5"/>
  <c r="K1018" i="5"/>
  <c r="J1018" i="5"/>
  <c r="I1018" i="5"/>
  <c r="B1018" i="5"/>
  <c r="V1018" i="5" s="1"/>
  <c r="U1017" i="5"/>
  <c r="T1017" i="5"/>
  <c r="N1017" i="5"/>
  <c r="K1017" i="5"/>
  <c r="J1017" i="5"/>
  <c r="I1017" i="5"/>
  <c r="B1017" i="5"/>
  <c r="V1017" i="5" s="1"/>
  <c r="V1016" i="5"/>
  <c r="U1016" i="5"/>
  <c r="T1016" i="5"/>
  <c r="N1016" i="5"/>
  <c r="K1016" i="5"/>
  <c r="J1016" i="5"/>
  <c r="I1016" i="5"/>
  <c r="B1016" i="5"/>
  <c r="V1015" i="5"/>
  <c r="U1015" i="5"/>
  <c r="T1015" i="5"/>
  <c r="N1015" i="5"/>
  <c r="K1015" i="5"/>
  <c r="J1015" i="5"/>
  <c r="I1015" i="5"/>
  <c r="B1015" i="5"/>
  <c r="T1014" i="5"/>
  <c r="U1014" i="5" s="1"/>
  <c r="N1014" i="5"/>
  <c r="K1014" i="5"/>
  <c r="J1014" i="5"/>
  <c r="I1014" i="5"/>
  <c r="B1014" i="5"/>
  <c r="V1014" i="5" s="1"/>
  <c r="U1013" i="5"/>
  <c r="T1013" i="5"/>
  <c r="N1013" i="5"/>
  <c r="K1013" i="5"/>
  <c r="J1013" i="5"/>
  <c r="I1013" i="5"/>
  <c r="B1013" i="5"/>
  <c r="V1013" i="5" s="1"/>
  <c r="T1012" i="5"/>
  <c r="U1012" i="5" s="1"/>
  <c r="N1012" i="5"/>
  <c r="K1012" i="5"/>
  <c r="J1012" i="5"/>
  <c r="I1012" i="5"/>
  <c r="B1012" i="5"/>
  <c r="V1012" i="5" s="1"/>
  <c r="T1011" i="5"/>
  <c r="U1011" i="5" s="1"/>
  <c r="N1011" i="5"/>
  <c r="K1011" i="5"/>
  <c r="J1011" i="5"/>
  <c r="I1011" i="5"/>
  <c r="B1011" i="5"/>
  <c r="V1011" i="5" s="1"/>
  <c r="T1010" i="5"/>
  <c r="U1010" i="5" s="1"/>
  <c r="N1010" i="5"/>
  <c r="K1010" i="5"/>
  <c r="J1010" i="5"/>
  <c r="I1010" i="5"/>
  <c r="B1010" i="5"/>
  <c r="V1010" i="5" s="1"/>
  <c r="T1009" i="5"/>
  <c r="U1009" i="5" s="1"/>
  <c r="N1009" i="5"/>
  <c r="K1009" i="5"/>
  <c r="J1009" i="5"/>
  <c r="I1009" i="5"/>
  <c r="B1009" i="5"/>
  <c r="V1009" i="5" s="1"/>
  <c r="V1008" i="5"/>
  <c r="T1008" i="5"/>
  <c r="U1008" i="5" s="1"/>
  <c r="N1008" i="5"/>
  <c r="K1008" i="5"/>
  <c r="J1008" i="5"/>
  <c r="I1008" i="5"/>
  <c r="B1008" i="5"/>
  <c r="V1007" i="5"/>
  <c r="T1007" i="5"/>
  <c r="U1007" i="5" s="1"/>
  <c r="N1007" i="5"/>
  <c r="K1007" i="5"/>
  <c r="J1007" i="5"/>
  <c r="I1007" i="5"/>
  <c r="B1007" i="5"/>
  <c r="T1006" i="5"/>
  <c r="U1006" i="5" s="1"/>
  <c r="N1006" i="5"/>
  <c r="K1006" i="5"/>
  <c r="J1006" i="5"/>
  <c r="I1006" i="5"/>
  <c r="B1006" i="5"/>
  <c r="V1006" i="5" s="1"/>
  <c r="T1005" i="5"/>
  <c r="U1005" i="5" s="1"/>
  <c r="N1005" i="5"/>
  <c r="K1005" i="5"/>
  <c r="J1005" i="5"/>
  <c r="I1005" i="5"/>
  <c r="B1005" i="5"/>
  <c r="V1005" i="5" s="1"/>
  <c r="T1004" i="5"/>
  <c r="U1004" i="5" s="1"/>
  <c r="N1004" i="5"/>
  <c r="K1004" i="5"/>
  <c r="J1004" i="5"/>
  <c r="I1004" i="5"/>
  <c r="B1004" i="5"/>
  <c r="V1004" i="5" s="1"/>
  <c r="T1003" i="5"/>
  <c r="U1003" i="5" s="1"/>
  <c r="N1003" i="5"/>
  <c r="K1003" i="5"/>
  <c r="J1003" i="5"/>
  <c r="I1003" i="5"/>
  <c r="B1003" i="5"/>
  <c r="V1003" i="5" s="1"/>
  <c r="V1002" i="5"/>
  <c r="T1002" i="5"/>
  <c r="U1002" i="5" s="1"/>
  <c r="N1002" i="5"/>
  <c r="K1002" i="5"/>
  <c r="J1002" i="5"/>
  <c r="I1002" i="5"/>
  <c r="B1002" i="5"/>
  <c r="V1001" i="5"/>
  <c r="T1001" i="5"/>
  <c r="U1001" i="5" s="1"/>
  <c r="N1001" i="5"/>
  <c r="K1001" i="5"/>
  <c r="J1001" i="5"/>
  <c r="I1001" i="5"/>
  <c r="B1001" i="5"/>
  <c r="V1000" i="5"/>
  <c r="T1000" i="5"/>
  <c r="U1000" i="5" s="1"/>
  <c r="N1000" i="5"/>
  <c r="K1000" i="5"/>
  <c r="J1000" i="5"/>
  <c r="I1000" i="5"/>
  <c r="B1000" i="5"/>
  <c r="W1000" i="5" s="1"/>
  <c r="T999" i="5"/>
  <c r="U999" i="5" s="1"/>
  <c r="N999" i="5"/>
  <c r="K999" i="5"/>
  <c r="J999" i="5"/>
  <c r="I999" i="5"/>
  <c r="B999" i="5"/>
  <c r="V999" i="5" s="1"/>
  <c r="T998" i="5"/>
  <c r="U998" i="5" s="1"/>
  <c r="N998" i="5"/>
  <c r="K998" i="5"/>
  <c r="J998" i="5"/>
  <c r="I998" i="5"/>
  <c r="B998" i="5"/>
  <c r="V998" i="5" s="1"/>
  <c r="T997" i="5"/>
  <c r="U997" i="5" s="1"/>
  <c r="N997" i="5"/>
  <c r="K997" i="5"/>
  <c r="J997" i="5"/>
  <c r="I997" i="5"/>
  <c r="B997" i="5"/>
  <c r="V997" i="5" s="1"/>
  <c r="V996" i="5"/>
  <c r="T996" i="5"/>
  <c r="U996" i="5" s="1"/>
  <c r="N996" i="5"/>
  <c r="K996" i="5"/>
  <c r="J996" i="5"/>
  <c r="I996" i="5"/>
  <c r="B996" i="5"/>
  <c r="V995" i="5"/>
  <c r="T995" i="5"/>
  <c r="U995" i="5" s="1"/>
  <c r="N995" i="5"/>
  <c r="K995" i="5"/>
  <c r="J995" i="5"/>
  <c r="I995" i="5"/>
  <c r="B995" i="5"/>
  <c r="T994" i="5"/>
  <c r="U994" i="5" s="1"/>
  <c r="N994" i="5"/>
  <c r="K994" i="5"/>
  <c r="J994" i="5"/>
  <c r="I994" i="5"/>
  <c r="B994" i="5"/>
  <c r="V994" i="5" s="1"/>
  <c r="T993" i="5"/>
  <c r="U993" i="5" s="1"/>
  <c r="N993" i="5"/>
  <c r="K993" i="5"/>
  <c r="J993" i="5"/>
  <c r="I993" i="5"/>
  <c r="B993" i="5"/>
  <c r="V993" i="5" s="1"/>
  <c r="T992" i="5"/>
  <c r="U992" i="5" s="1"/>
  <c r="N992" i="5"/>
  <c r="K992" i="5"/>
  <c r="J992" i="5"/>
  <c r="I992" i="5"/>
  <c r="B992" i="5"/>
  <c r="V992" i="5" s="1"/>
  <c r="T991" i="5"/>
  <c r="U991" i="5" s="1"/>
  <c r="N991" i="5"/>
  <c r="K991" i="5"/>
  <c r="J991" i="5"/>
  <c r="I991" i="5"/>
  <c r="B991" i="5"/>
  <c r="T990" i="5"/>
  <c r="U990" i="5" s="1"/>
  <c r="N990" i="5"/>
  <c r="K990" i="5"/>
  <c r="J990" i="5"/>
  <c r="I990" i="5"/>
  <c r="B990" i="5"/>
  <c r="V990" i="5" s="1"/>
  <c r="T989" i="5"/>
  <c r="U989" i="5" s="1"/>
  <c r="N989" i="5"/>
  <c r="K989" i="5"/>
  <c r="J989" i="5"/>
  <c r="I989" i="5"/>
  <c r="B989" i="5"/>
  <c r="V989" i="5" s="1"/>
  <c r="V988" i="5"/>
  <c r="T988" i="5"/>
  <c r="U988" i="5" s="1"/>
  <c r="N988" i="5"/>
  <c r="K988" i="5"/>
  <c r="J988" i="5"/>
  <c r="I988" i="5"/>
  <c r="B988" i="5"/>
  <c r="V987" i="5"/>
  <c r="T987" i="5"/>
  <c r="U987" i="5" s="1"/>
  <c r="N987" i="5"/>
  <c r="K987" i="5"/>
  <c r="J987" i="5"/>
  <c r="I987" i="5"/>
  <c r="B987" i="5"/>
  <c r="T986" i="5"/>
  <c r="U986" i="5" s="1"/>
  <c r="N986" i="5"/>
  <c r="K986" i="5"/>
  <c r="J986" i="5"/>
  <c r="I986" i="5"/>
  <c r="B986" i="5"/>
  <c r="V986" i="5" s="1"/>
  <c r="T985" i="5"/>
  <c r="U985" i="5" s="1"/>
  <c r="N985" i="5"/>
  <c r="K985" i="5"/>
  <c r="J985" i="5"/>
  <c r="I985" i="5"/>
  <c r="B985" i="5"/>
  <c r="V985" i="5" s="1"/>
  <c r="T984" i="5"/>
  <c r="U984" i="5" s="1"/>
  <c r="N984" i="5"/>
  <c r="K984" i="5"/>
  <c r="J984" i="5"/>
  <c r="I984" i="5"/>
  <c r="B984" i="5"/>
  <c r="V984" i="5" s="1"/>
  <c r="T983" i="5"/>
  <c r="U983" i="5" s="1"/>
  <c r="N983" i="5"/>
  <c r="K983" i="5"/>
  <c r="J983" i="5"/>
  <c r="I983" i="5"/>
  <c r="B983" i="5"/>
  <c r="V983" i="5" s="1"/>
  <c r="V982" i="5"/>
  <c r="T982" i="5"/>
  <c r="U982" i="5" s="1"/>
  <c r="N982" i="5"/>
  <c r="K982" i="5"/>
  <c r="J982" i="5"/>
  <c r="I982" i="5"/>
  <c r="B982" i="5"/>
  <c r="T981" i="5"/>
  <c r="U981" i="5" s="1"/>
  <c r="N981" i="5"/>
  <c r="K981" i="5"/>
  <c r="J981" i="5"/>
  <c r="I981" i="5"/>
  <c r="B981" i="5"/>
  <c r="V981" i="5" s="1"/>
  <c r="T980" i="5"/>
  <c r="U980" i="5" s="1"/>
  <c r="N980" i="5"/>
  <c r="K980" i="5"/>
  <c r="J980" i="5"/>
  <c r="I980" i="5"/>
  <c r="B980" i="5"/>
  <c r="V980" i="5" s="1"/>
  <c r="V979" i="5"/>
  <c r="T979" i="5"/>
  <c r="U979" i="5" s="1"/>
  <c r="N979" i="5"/>
  <c r="K979" i="5"/>
  <c r="J979" i="5"/>
  <c r="I979" i="5"/>
  <c r="B979" i="5"/>
  <c r="T978" i="5"/>
  <c r="U978" i="5" s="1"/>
  <c r="N978" i="5"/>
  <c r="K978" i="5"/>
  <c r="J978" i="5"/>
  <c r="I978" i="5"/>
  <c r="B978" i="5"/>
  <c r="V978" i="5" s="1"/>
  <c r="T977" i="5"/>
  <c r="U977" i="5" s="1"/>
  <c r="N977" i="5"/>
  <c r="K977" i="5"/>
  <c r="J977" i="5"/>
  <c r="I977" i="5"/>
  <c r="B977" i="5"/>
  <c r="T976" i="5"/>
  <c r="U976" i="5" s="1"/>
  <c r="N976" i="5"/>
  <c r="K976" i="5"/>
  <c r="J976" i="5"/>
  <c r="I976" i="5"/>
  <c r="B976" i="5"/>
  <c r="V976" i="5" s="1"/>
  <c r="V975" i="5"/>
  <c r="T975" i="5"/>
  <c r="U975" i="5" s="1"/>
  <c r="N975" i="5"/>
  <c r="K975" i="5"/>
  <c r="J975" i="5"/>
  <c r="I975" i="5"/>
  <c r="B975" i="5"/>
  <c r="V974" i="5"/>
  <c r="T974" i="5"/>
  <c r="U974" i="5" s="1"/>
  <c r="N974" i="5"/>
  <c r="K974" i="5"/>
  <c r="J974" i="5"/>
  <c r="I974" i="5"/>
  <c r="B974" i="5"/>
  <c r="V973" i="5"/>
  <c r="T973" i="5"/>
  <c r="U973" i="5" s="1"/>
  <c r="N973" i="5"/>
  <c r="K973" i="5"/>
  <c r="J973" i="5"/>
  <c r="I973" i="5"/>
  <c r="B973" i="5"/>
  <c r="T972" i="5"/>
  <c r="U972" i="5" s="1"/>
  <c r="N972" i="5"/>
  <c r="K972" i="5"/>
  <c r="J972" i="5"/>
  <c r="I972" i="5"/>
  <c r="B972" i="5"/>
  <c r="V972" i="5" s="1"/>
  <c r="T971" i="5"/>
  <c r="U971" i="5" s="1"/>
  <c r="N971" i="5"/>
  <c r="K971" i="5"/>
  <c r="J971" i="5"/>
  <c r="I971" i="5"/>
  <c r="B971" i="5"/>
  <c r="W971" i="5" s="1"/>
  <c r="T970" i="5"/>
  <c r="U970" i="5" s="1"/>
  <c r="N970" i="5"/>
  <c r="K970" i="5"/>
  <c r="J970" i="5"/>
  <c r="I970" i="5"/>
  <c r="B970" i="5"/>
  <c r="V970" i="5" s="1"/>
  <c r="V969" i="5"/>
  <c r="T969" i="5"/>
  <c r="U969" i="5" s="1"/>
  <c r="N969" i="5"/>
  <c r="K969" i="5"/>
  <c r="J969" i="5"/>
  <c r="I969" i="5"/>
  <c r="B969" i="5"/>
  <c r="V968" i="5"/>
  <c r="T968" i="5"/>
  <c r="U968" i="5" s="1"/>
  <c r="N968" i="5"/>
  <c r="K968" i="5"/>
  <c r="J968" i="5"/>
  <c r="I968" i="5"/>
  <c r="B968" i="5"/>
  <c r="T967" i="5"/>
  <c r="U967" i="5" s="1"/>
  <c r="N967" i="5"/>
  <c r="K967" i="5"/>
  <c r="J967" i="5"/>
  <c r="I967" i="5"/>
  <c r="B967" i="5"/>
  <c r="V967" i="5" s="1"/>
  <c r="T966" i="5"/>
  <c r="U966" i="5" s="1"/>
  <c r="N966" i="5"/>
  <c r="K966" i="5"/>
  <c r="J966" i="5"/>
  <c r="I966" i="5"/>
  <c r="B966" i="5"/>
  <c r="V966" i="5" s="1"/>
  <c r="T965" i="5"/>
  <c r="U965" i="5" s="1"/>
  <c r="N965" i="5"/>
  <c r="K965" i="5"/>
  <c r="J965" i="5"/>
  <c r="I965" i="5"/>
  <c r="B965" i="5"/>
  <c r="V965" i="5" s="1"/>
  <c r="T964" i="5"/>
  <c r="U964" i="5" s="1"/>
  <c r="N964" i="5"/>
  <c r="K964" i="5"/>
  <c r="J964" i="5"/>
  <c r="I964" i="5"/>
  <c r="B964" i="5"/>
  <c r="W964" i="5" s="1"/>
  <c r="T963" i="5"/>
  <c r="U963" i="5" s="1"/>
  <c r="N963" i="5"/>
  <c r="K963" i="5"/>
  <c r="J963" i="5"/>
  <c r="I963" i="5"/>
  <c r="B963" i="5"/>
  <c r="V963" i="5" s="1"/>
  <c r="T962" i="5"/>
  <c r="U962" i="5" s="1"/>
  <c r="N962" i="5"/>
  <c r="K962" i="5"/>
  <c r="J962" i="5"/>
  <c r="I962" i="5"/>
  <c r="B962" i="5"/>
  <c r="V962" i="5" s="1"/>
  <c r="V961" i="5"/>
  <c r="T961" i="5"/>
  <c r="U961" i="5" s="1"/>
  <c r="N961" i="5"/>
  <c r="K961" i="5"/>
  <c r="J961" i="5"/>
  <c r="I961" i="5"/>
  <c r="B961" i="5"/>
  <c r="T960" i="5"/>
  <c r="U960" i="5" s="1"/>
  <c r="N960" i="5"/>
  <c r="K960" i="5"/>
  <c r="J960" i="5"/>
  <c r="I960" i="5"/>
  <c r="B960" i="5"/>
  <c r="V960" i="5" s="1"/>
  <c r="T959" i="5"/>
  <c r="U959" i="5" s="1"/>
  <c r="N959" i="5"/>
  <c r="K959" i="5"/>
  <c r="J959" i="5"/>
  <c r="I959" i="5"/>
  <c r="B959" i="5"/>
  <c r="V959" i="5" s="1"/>
  <c r="T958" i="5"/>
  <c r="U958" i="5" s="1"/>
  <c r="N958" i="5"/>
  <c r="K958" i="5"/>
  <c r="J958" i="5"/>
  <c r="I958" i="5"/>
  <c r="B958" i="5"/>
  <c r="V958" i="5" s="1"/>
  <c r="V957" i="5"/>
  <c r="T957" i="5"/>
  <c r="U957" i="5" s="1"/>
  <c r="N957" i="5"/>
  <c r="K957" i="5"/>
  <c r="J957" i="5"/>
  <c r="I957" i="5"/>
  <c r="B957" i="5"/>
  <c r="V956" i="5"/>
  <c r="T956" i="5"/>
  <c r="U956" i="5" s="1"/>
  <c r="N956" i="5"/>
  <c r="K956" i="5"/>
  <c r="J956" i="5"/>
  <c r="I956" i="5"/>
  <c r="B956" i="5"/>
  <c r="V955" i="5"/>
  <c r="T955" i="5"/>
  <c r="U955" i="5" s="1"/>
  <c r="N955" i="5"/>
  <c r="K955" i="5"/>
  <c r="J955" i="5"/>
  <c r="I955" i="5"/>
  <c r="B955" i="5"/>
  <c r="T954" i="5"/>
  <c r="U954" i="5" s="1"/>
  <c r="N954" i="5"/>
  <c r="K954" i="5"/>
  <c r="J954" i="5"/>
  <c r="I954" i="5"/>
  <c r="B954" i="5"/>
  <c r="V954" i="5" s="1"/>
  <c r="T953" i="5"/>
  <c r="U953" i="5" s="1"/>
  <c r="N953" i="5"/>
  <c r="K953" i="5"/>
  <c r="J953" i="5"/>
  <c r="I953" i="5"/>
  <c r="B953" i="5"/>
  <c r="V953" i="5" s="1"/>
  <c r="T952" i="5"/>
  <c r="U952" i="5" s="1"/>
  <c r="N952" i="5"/>
  <c r="K952" i="5"/>
  <c r="J952" i="5"/>
  <c r="I952" i="5"/>
  <c r="B952" i="5"/>
  <c r="V952" i="5" s="1"/>
  <c r="T951" i="5"/>
  <c r="U951" i="5" s="1"/>
  <c r="N951" i="5"/>
  <c r="K951" i="5"/>
  <c r="J951" i="5"/>
  <c r="I951" i="5"/>
  <c r="B951" i="5"/>
  <c r="W951" i="5" s="1"/>
  <c r="T950" i="5"/>
  <c r="U950" i="5" s="1"/>
  <c r="N950" i="5"/>
  <c r="K950" i="5"/>
  <c r="J950" i="5"/>
  <c r="I950" i="5"/>
  <c r="B950" i="5"/>
  <c r="V950" i="5" s="1"/>
  <c r="T949" i="5"/>
  <c r="U949" i="5" s="1"/>
  <c r="N949" i="5"/>
  <c r="K949" i="5"/>
  <c r="J949" i="5"/>
  <c r="I949" i="5"/>
  <c r="B949" i="5"/>
  <c r="V949" i="5" s="1"/>
  <c r="V948" i="5"/>
  <c r="T948" i="5"/>
  <c r="U948" i="5" s="1"/>
  <c r="N948" i="5"/>
  <c r="K948" i="5"/>
  <c r="J948" i="5"/>
  <c r="I948" i="5"/>
  <c r="B948" i="5"/>
  <c r="T947" i="5"/>
  <c r="U947" i="5" s="1"/>
  <c r="N947" i="5"/>
  <c r="K947" i="5"/>
  <c r="J947" i="5"/>
  <c r="I947" i="5"/>
  <c r="B947" i="5"/>
  <c r="V947" i="5" s="1"/>
  <c r="T946" i="5"/>
  <c r="U946" i="5" s="1"/>
  <c r="N946" i="5"/>
  <c r="K946" i="5"/>
  <c r="J946" i="5"/>
  <c r="I946" i="5"/>
  <c r="B946" i="5"/>
  <c r="V946" i="5" s="1"/>
  <c r="T945" i="5"/>
  <c r="U945" i="5" s="1"/>
  <c r="N945" i="5"/>
  <c r="K945" i="5"/>
  <c r="J945" i="5"/>
  <c r="I945" i="5"/>
  <c r="B945" i="5"/>
  <c r="V945" i="5" s="1"/>
  <c r="V944" i="5"/>
  <c r="T944" i="5"/>
  <c r="U944" i="5" s="1"/>
  <c r="N944" i="5"/>
  <c r="K944" i="5"/>
  <c r="J944" i="5"/>
  <c r="I944" i="5"/>
  <c r="B944" i="5"/>
  <c r="V943" i="5"/>
  <c r="T943" i="5"/>
  <c r="U943" i="5" s="1"/>
  <c r="N943" i="5"/>
  <c r="K943" i="5"/>
  <c r="J943" i="5"/>
  <c r="I943" i="5"/>
  <c r="B943" i="5"/>
  <c r="V942" i="5"/>
  <c r="T942" i="5"/>
  <c r="U942" i="5" s="1"/>
  <c r="N942" i="5"/>
  <c r="K942" i="5"/>
  <c r="J942" i="5"/>
  <c r="I942" i="5"/>
  <c r="B942" i="5"/>
  <c r="T941" i="5"/>
  <c r="U941" i="5" s="1"/>
  <c r="N941" i="5"/>
  <c r="K941" i="5"/>
  <c r="J941" i="5"/>
  <c r="I941" i="5"/>
  <c r="B941" i="5"/>
  <c r="V941" i="5" s="1"/>
  <c r="T940" i="5"/>
  <c r="U940" i="5" s="1"/>
  <c r="N940" i="5"/>
  <c r="K940" i="5"/>
  <c r="J940" i="5"/>
  <c r="I940" i="5"/>
  <c r="B940" i="5"/>
  <c r="V940" i="5" s="1"/>
  <c r="T939" i="5"/>
  <c r="U939" i="5" s="1"/>
  <c r="N939" i="5"/>
  <c r="K939" i="5"/>
  <c r="J939" i="5"/>
  <c r="I939" i="5"/>
  <c r="B939" i="5"/>
  <c r="W939" i="5" s="1"/>
  <c r="T938" i="5"/>
  <c r="U938" i="5" s="1"/>
  <c r="N938" i="5"/>
  <c r="K938" i="5"/>
  <c r="J938" i="5"/>
  <c r="I938" i="5"/>
  <c r="B938" i="5"/>
  <c r="V938" i="5" s="1"/>
  <c r="T937" i="5"/>
  <c r="U937" i="5" s="1"/>
  <c r="N937" i="5"/>
  <c r="K937" i="5"/>
  <c r="J937" i="5"/>
  <c r="I937" i="5"/>
  <c r="B937" i="5"/>
  <c r="V937" i="5" s="1"/>
  <c r="T936" i="5"/>
  <c r="U936" i="5" s="1"/>
  <c r="N936" i="5"/>
  <c r="K936" i="5"/>
  <c r="J936" i="5"/>
  <c r="I936" i="5"/>
  <c r="B936" i="5"/>
  <c r="V936" i="5" s="1"/>
  <c r="V935" i="5"/>
  <c r="T935" i="5"/>
  <c r="U935" i="5" s="1"/>
  <c r="N935" i="5"/>
  <c r="K935" i="5"/>
  <c r="J935" i="5"/>
  <c r="I935" i="5"/>
  <c r="B935" i="5"/>
  <c r="V934" i="5"/>
  <c r="T934" i="5"/>
  <c r="U934" i="5" s="1"/>
  <c r="N934" i="5"/>
  <c r="K934" i="5"/>
  <c r="J934" i="5"/>
  <c r="I934" i="5"/>
  <c r="B934" i="5"/>
  <c r="T933" i="5"/>
  <c r="U933" i="5" s="1"/>
  <c r="N933" i="5"/>
  <c r="K933" i="5"/>
  <c r="J933" i="5"/>
  <c r="I933" i="5"/>
  <c r="B933" i="5"/>
  <c r="V933" i="5" s="1"/>
  <c r="T932" i="5"/>
  <c r="U932" i="5" s="1"/>
  <c r="N932" i="5"/>
  <c r="K932" i="5"/>
  <c r="J932" i="5"/>
  <c r="I932" i="5"/>
  <c r="B932" i="5"/>
  <c r="V932" i="5" s="1"/>
  <c r="T931" i="5"/>
  <c r="U931" i="5" s="1"/>
  <c r="N931" i="5"/>
  <c r="K931" i="5"/>
  <c r="J931" i="5"/>
  <c r="I931" i="5"/>
  <c r="B931" i="5"/>
  <c r="V931" i="5" s="1"/>
  <c r="T930" i="5"/>
  <c r="U930" i="5" s="1"/>
  <c r="N930" i="5"/>
  <c r="K930" i="5"/>
  <c r="J930" i="5"/>
  <c r="I930" i="5"/>
  <c r="B930" i="5"/>
  <c r="V930" i="5" s="1"/>
  <c r="V929" i="5"/>
  <c r="T929" i="5"/>
  <c r="U929" i="5" s="1"/>
  <c r="N929" i="5"/>
  <c r="K929" i="5"/>
  <c r="J929" i="5"/>
  <c r="I929" i="5"/>
  <c r="B929" i="5"/>
  <c r="T928" i="5"/>
  <c r="U928" i="5" s="1"/>
  <c r="N928" i="5"/>
  <c r="K928" i="5"/>
  <c r="J928" i="5"/>
  <c r="I928" i="5"/>
  <c r="B928" i="5"/>
  <c r="V928" i="5" s="1"/>
  <c r="T927" i="5"/>
  <c r="U927" i="5" s="1"/>
  <c r="N927" i="5"/>
  <c r="K927" i="5"/>
  <c r="J927" i="5"/>
  <c r="I927" i="5"/>
  <c r="B927" i="5"/>
  <c r="V927" i="5" s="1"/>
  <c r="V926" i="5"/>
  <c r="T926" i="5"/>
  <c r="U926" i="5" s="1"/>
  <c r="N926" i="5"/>
  <c r="K926" i="5"/>
  <c r="J926" i="5"/>
  <c r="I926" i="5"/>
  <c r="B926" i="5"/>
  <c r="T925" i="5"/>
  <c r="U925" i="5" s="1"/>
  <c r="N925" i="5"/>
  <c r="K925" i="5"/>
  <c r="J925" i="5"/>
  <c r="I925" i="5"/>
  <c r="B925" i="5"/>
  <c r="V925" i="5" s="1"/>
  <c r="T924" i="5"/>
  <c r="U924" i="5" s="1"/>
  <c r="N924" i="5"/>
  <c r="K924" i="5"/>
  <c r="J924" i="5"/>
  <c r="I924" i="5"/>
  <c r="B924" i="5"/>
  <c r="T923" i="5"/>
  <c r="U923" i="5" s="1"/>
  <c r="N923" i="5"/>
  <c r="K923" i="5"/>
  <c r="J923" i="5"/>
  <c r="I923" i="5"/>
  <c r="B923" i="5"/>
  <c r="V923" i="5" s="1"/>
  <c r="V922" i="5"/>
  <c r="T922" i="5"/>
  <c r="U922" i="5" s="1"/>
  <c r="N922" i="5"/>
  <c r="K922" i="5"/>
  <c r="J922" i="5"/>
  <c r="I922" i="5"/>
  <c r="B922" i="5"/>
  <c r="V921" i="5"/>
  <c r="T921" i="5"/>
  <c r="U921" i="5" s="1"/>
  <c r="N921" i="5"/>
  <c r="K921" i="5"/>
  <c r="J921" i="5"/>
  <c r="I921" i="5"/>
  <c r="B921" i="5"/>
  <c r="V920" i="5"/>
  <c r="T920" i="5"/>
  <c r="U920" i="5" s="1"/>
  <c r="N920" i="5"/>
  <c r="K920" i="5"/>
  <c r="J920" i="5"/>
  <c r="I920" i="5"/>
  <c r="B920" i="5"/>
  <c r="W920" i="5" s="1"/>
  <c r="T919" i="5"/>
  <c r="U919" i="5" s="1"/>
  <c r="N919" i="5"/>
  <c r="K919" i="5"/>
  <c r="J919" i="5"/>
  <c r="I919" i="5"/>
  <c r="B919" i="5"/>
  <c r="V919" i="5" s="1"/>
  <c r="T918" i="5"/>
  <c r="U918" i="5" s="1"/>
  <c r="N918" i="5"/>
  <c r="K918" i="5"/>
  <c r="J918" i="5"/>
  <c r="I918" i="5"/>
  <c r="B918" i="5"/>
  <c r="V918" i="5" s="1"/>
  <c r="T917" i="5"/>
  <c r="U917" i="5" s="1"/>
  <c r="N917" i="5"/>
  <c r="K917" i="5"/>
  <c r="J917" i="5"/>
  <c r="I917" i="5"/>
  <c r="B917" i="5"/>
  <c r="W917" i="5" s="1"/>
  <c r="V916" i="5"/>
  <c r="T916" i="5"/>
  <c r="U916" i="5" s="1"/>
  <c r="N916" i="5"/>
  <c r="K916" i="5"/>
  <c r="J916" i="5"/>
  <c r="I916" i="5"/>
  <c r="B916" i="5"/>
  <c r="V915" i="5"/>
  <c r="T915" i="5"/>
  <c r="U915" i="5" s="1"/>
  <c r="N915" i="5"/>
  <c r="K915" i="5"/>
  <c r="J915" i="5"/>
  <c r="I915" i="5"/>
  <c r="B915" i="5"/>
  <c r="V914" i="5"/>
  <c r="T914" i="5"/>
  <c r="U914" i="5" s="1"/>
  <c r="N914" i="5"/>
  <c r="K914" i="5"/>
  <c r="J914" i="5"/>
  <c r="I914" i="5"/>
  <c r="B914" i="5"/>
  <c r="T913" i="5"/>
  <c r="U913" i="5" s="1"/>
  <c r="N913" i="5"/>
  <c r="K913" i="5"/>
  <c r="J913" i="5"/>
  <c r="I913" i="5"/>
  <c r="B913" i="5"/>
  <c r="V913" i="5" s="1"/>
  <c r="T912" i="5"/>
  <c r="U912" i="5" s="1"/>
  <c r="N912" i="5"/>
  <c r="K912" i="5"/>
  <c r="J912" i="5"/>
  <c r="I912" i="5"/>
  <c r="B912" i="5"/>
  <c r="V912" i="5" s="1"/>
  <c r="T911" i="5"/>
  <c r="U911" i="5" s="1"/>
  <c r="N911" i="5"/>
  <c r="K911" i="5"/>
  <c r="J911" i="5"/>
  <c r="I911" i="5"/>
  <c r="B911" i="5"/>
  <c r="V911" i="5" s="1"/>
  <c r="V910" i="5"/>
  <c r="T910" i="5"/>
  <c r="U910" i="5" s="1"/>
  <c r="N910" i="5"/>
  <c r="K910" i="5"/>
  <c r="J910" i="5"/>
  <c r="I910" i="5"/>
  <c r="B910" i="5"/>
  <c r="T909" i="5"/>
  <c r="U909" i="5" s="1"/>
  <c r="N909" i="5"/>
  <c r="K909" i="5"/>
  <c r="J909" i="5"/>
  <c r="I909" i="5"/>
  <c r="B909" i="5"/>
  <c r="V909" i="5" s="1"/>
  <c r="V908" i="5"/>
  <c r="T908" i="5"/>
  <c r="U908" i="5" s="1"/>
  <c r="N908" i="5"/>
  <c r="K908" i="5"/>
  <c r="J908" i="5"/>
  <c r="I908" i="5"/>
  <c r="B908" i="5"/>
  <c r="T907" i="5"/>
  <c r="U907" i="5" s="1"/>
  <c r="N907" i="5"/>
  <c r="K907" i="5"/>
  <c r="J907" i="5"/>
  <c r="I907" i="5"/>
  <c r="B907" i="5"/>
  <c r="V907" i="5" s="1"/>
  <c r="V906" i="5"/>
  <c r="T906" i="5"/>
  <c r="U906" i="5" s="1"/>
  <c r="N906" i="5"/>
  <c r="K906" i="5"/>
  <c r="J906" i="5"/>
  <c r="I906" i="5"/>
  <c r="B906" i="5"/>
  <c r="T905" i="5"/>
  <c r="U905" i="5" s="1"/>
  <c r="N905" i="5"/>
  <c r="K905" i="5"/>
  <c r="J905" i="5"/>
  <c r="I905" i="5"/>
  <c r="B905" i="5"/>
  <c r="V905" i="5" s="1"/>
  <c r="T904" i="5"/>
  <c r="U904" i="5" s="1"/>
  <c r="N904" i="5"/>
  <c r="K904" i="5"/>
  <c r="J904" i="5"/>
  <c r="I904" i="5"/>
  <c r="B904" i="5"/>
  <c r="V904" i="5" s="1"/>
  <c r="V903" i="5"/>
  <c r="T903" i="5"/>
  <c r="U903" i="5" s="1"/>
  <c r="N903" i="5"/>
  <c r="K903" i="5"/>
  <c r="J903" i="5"/>
  <c r="I903" i="5"/>
  <c r="B903" i="5"/>
  <c r="V902" i="5"/>
  <c r="T902" i="5"/>
  <c r="U902" i="5" s="1"/>
  <c r="N902" i="5"/>
  <c r="K902" i="5"/>
  <c r="J902" i="5"/>
  <c r="I902" i="5"/>
  <c r="B902" i="5"/>
  <c r="T901" i="5"/>
  <c r="U901" i="5" s="1"/>
  <c r="N901" i="5"/>
  <c r="K901" i="5"/>
  <c r="J901" i="5"/>
  <c r="I901" i="5"/>
  <c r="B901" i="5"/>
  <c r="V901" i="5" s="1"/>
  <c r="V900" i="5"/>
  <c r="T900" i="5"/>
  <c r="U900" i="5" s="1"/>
  <c r="N900" i="5"/>
  <c r="K900" i="5"/>
  <c r="J900" i="5"/>
  <c r="I900" i="5"/>
  <c r="B900" i="5"/>
  <c r="T899" i="5"/>
  <c r="U899" i="5" s="1"/>
  <c r="N899" i="5"/>
  <c r="K899" i="5"/>
  <c r="J899" i="5"/>
  <c r="I899" i="5"/>
  <c r="B899" i="5"/>
  <c r="V899" i="5" s="1"/>
  <c r="T898" i="5"/>
  <c r="U898" i="5" s="1"/>
  <c r="N898" i="5"/>
  <c r="K898" i="5"/>
  <c r="J898" i="5"/>
  <c r="I898" i="5"/>
  <c r="B898" i="5"/>
  <c r="W898" i="5" s="1"/>
  <c r="T897" i="5"/>
  <c r="U897" i="5" s="1"/>
  <c r="N897" i="5"/>
  <c r="K897" i="5"/>
  <c r="J897" i="5"/>
  <c r="I897" i="5"/>
  <c r="B897" i="5"/>
  <c r="V897" i="5" s="1"/>
  <c r="T896" i="5"/>
  <c r="U896" i="5" s="1"/>
  <c r="N896" i="5"/>
  <c r="K896" i="5"/>
  <c r="J896" i="5"/>
  <c r="I896" i="5"/>
  <c r="B896" i="5"/>
  <c r="V896" i="5" s="1"/>
  <c r="V895" i="5"/>
  <c r="T895" i="5"/>
  <c r="U895" i="5" s="1"/>
  <c r="N895" i="5"/>
  <c r="K895" i="5"/>
  <c r="J895" i="5"/>
  <c r="I895" i="5"/>
  <c r="B895" i="5"/>
  <c r="T894" i="5"/>
  <c r="U894" i="5" s="1"/>
  <c r="N894" i="5"/>
  <c r="K894" i="5"/>
  <c r="J894" i="5"/>
  <c r="I894" i="5"/>
  <c r="B894" i="5"/>
  <c r="V894" i="5" s="1"/>
  <c r="V893" i="5"/>
  <c r="T893" i="5"/>
  <c r="U893" i="5" s="1"/>
  <c r="N893" i="5"/>
  <c r="K893" i="5"/>
  <c r="J893" i="5"/>
  <c r="I893" i="5"/>
  <c r="B893" i="5"/>
  <c r="T892" i="5"/>
  <c r="U892" i="5" s="1"/>
  <c r="N892" i="5"/>
  <c r="K892" i="5"/>
  <c r="J892" i="5"/>
  <c r="I892" i="5"/>
  <c r="B892" i="5"/>
  <c r="V892" i="5" s="1"/>
  <c r="T891" i="5"/>
  <c r="U891" i="5" s="1"/>
  <c r="N891" i="5"/>
  <c r="K891" i="5"/>
  <c r="J891" i="5"/>
  <c r="I891" i="5"/>
  <c r="B891" i="5"/>
  <c r="V891" i="5" s="1"/>
  <c r="V890" i="5"/>
  <c r="T890" i="5"/>
  <c r="U890" i="5" s="1"/>
  <c r="N890" i="5"/>
  <c r="K890" i="5"/>
  <c r="J890" i="5"/>
  <c r="I890" i="5"/>
  <c r="B890" i="5"/>
  <c r="V889" i="5"/>
  <c r="T889" i="5"/>
  <c r="U889" i="5" s="1"/>
  <c r="N889" i="5"/>
  <c r="K889" i="5"/>
  <c r="J889" i="5"/>
  <c r="I889" i="5"/>
  <c r="B889" i="5"/>
  <c r="T888" i="5"/>
  <c r="U888" i="5" s="1"/>
  <c r="N888" i="5"/>
  <c r="K888" i="5"/>
  <c r="J888" i="5"/>
  <c r="I888" i="5"/>
  <c r="B888" i="5"/>
  <c r="V888" i="5" s="1"/>
  <c r="V887" i="5"/>
  <c r="T887" i="5"/>
  <c r="U887" i="5" s="1"/>
  <c r="N887" i="5"/>
  <c r="K887" i="5"/>
  <c r="J887" i="5"/>
  <c r="I887" i="5"/>
  <c r="B887" i="5"/>
  <c r="T886" i="5"/>
  <c r="U886" i="5" s="1"/>
  <c r="N886" i="5"/>
  <c r="K886" i="5"/>
  <c r="J886" i="5"/>
  <c r="I886" i="5"/>
  <c r="B886" i="5"/>
  <c r="V886" i="5" s="1"/>
  <c r="T885" i="5"/>
  <c r="U885" i="5" s="1"/>
  <c r="N885" i="5"/>
  <c r="K885" i="5"/>
  <c r="J885" i="5"/>
  <c r="I885" i="5"/>
  <c r="B885" i="5"/>
  <c r="V885" i="5" s="1"/>
  <c r="W884" i="5"/>
  <c r="T884" i="5"/>
  <c r="U884" i="5" s="1"/>
  <c r="N884" i="5"/>
  <c r="K884" i="5"/>
  <c r="J884" i="5"/>
  <c r="I884" i="5"/>
  <c r="B884" i="5"/>
  <c r="V884" i="5" s="1"/>
  <c r="T883" i="5"/>
  <c r="U883" i="5" s="1"/>
  <c r="N883" i="5"/>
  <c r="K883" i="5"/>
  <c r="J883" i="5"/>
  <c r="I883" i="5"/>
  <c r="B883" i="5"/>
  <c r="V883" i="5" s="1"/>
  <c r="V882" i="5"/>
  <c r="T882" i="5"/>
  <c r="U882" i="5" s="1"/>
  <c r="N882" i="5"/>
  <c r="K882" i="5"/>
  <c r="J882" i="5"/>
  <c r="I882" i="5"/>
  <c r="B882" i="5"/>
  <c r="V881" i="5"/>
  <c r="T881" i="5"/>
  <c r="U881" i="5" s="1"/>
  <c r="N881" i="5"/>
  <c r="K881" i="5"/>
  <c r="J881" i="5"/>
  <c r="I881" i="5"/>
  <c r="B881" i="5"/>
  <c r="T880" i="5"/>
  <c r="U880" i="5" s="1"/>
  <c r="N880" i="5"/>
  <c r="K880" i="5"/>
  <c r="J880" i="5"/>
  <c r="I880" i="5"/>
  <c r="B880" i="5"/>
  <c r="V880" i="5" s="1"/>
  <c r="T879" i="5"/>
  <c r="U879" i="5" s="1"/>
  <c r="N879" i="5"/>
  <c r="K879" i="5"/>
  <c r="J879" i="5"/>
  <c r="I879" i="5"/>
  <c r="B879" i="5"/>
  <c r="V879" i="5" s="1"/>
  <c r="T878" i="5"/>
  <c r="U878" i="5" s="1"/>
  <c r="N878" i="5"/>
  <c r="K878" i="5"/>
  <c r="J878" i="5"/>
  <c r="I878" i="5"/>
  <c r="B878" i="5"/>
  <c r="W878" i="5" s="1"/>
  <c r="V877" i="5"/>
  <c r="T877" i="5"/>
  <c r="U877" i="5" s="1"/>
  <c r="N877" i="5"/>
  <c r="K877" i="5"/>
  <c r="J877" i="5"/>
  <c r="I877" i="5"/>
  <c r="B877" i="5"/>
  <c r="V876" i="5"/>
  <c r="T876" i="5"/>
  <c r="U876" i="5" s="1"/>
  <c r="N876" i="5"/>
  <c r="K876" i="5"/>
  <c r="J876" i="5"/>
  <c r="I876" i="5"/>
  <c r="B876" i="5"/>
  <c r="V875" i="5"/>
  <c r="T875" i="5"/>
  <c r="U875" i="5" s="1"/>
  <c r="N875" i="5"/>
  <c r="K875" i="5"/>
  <c r="J875" i="5"/>
  <c r="I875" i="5"/>
  <c r="B875" i="5"/>
  <c r="T874" i="5"/>
  <c r="U874" i="5" s="1"/>
  <c r="N874" i="5"/>
  <c r="K874" i="5"/>
  <c r="J874" i="5"/>
  <c r="I874" i="5"/>
  <c r="B874" i="5"/>
  <c r="V874" i="5" s="1"/>
  <c r="T873" i="5"/>
  <c r="U873" i="5" s="1"/>
  <c r="N873" i="5"/>
  <c r="K873" i="5"/>
  <c r="J873" i="5"/>
  <c r="I873" i="5"/>
  <c r="B873" i="5"/>
  <c r="V873" i="5" s="1"/>
  <c r="T872" i="5"/>
  <c r="U872" i="5" s="1"/>
  <c r="N872" i="5"/>
  <c r="K872" i="5"/>
  <c r="J872" i="5"/>
  <c r="I872" i="5"/>
  <c r="B872" i="5"/>
  <c r="V872" i="5" s="1"/>
  <c r="V871" i="5"/>
  <c r="T871" i="5"/>
  <c r="U871" i="5" s="1"/>
  <c r="N871" i="5"/>
  <c r="K871" i="5"/>
  <c r="J871" i="5"/>
  <c r="I871" i="5"/>
  <c r="B871" i="5"/>
  <c r="T870" i="5"/>
  <c r="U870" i="5" s="1"/>
  <c r="N870" i="5"/>
  <c r="K870" i="5"/>
  <c r="J870" i="5"/>
  <c r="I870" i="5"/>
  <c r="B870" i="5"/>
  <c r="V870" i="5" s="1"/>
  <c r="V869" i="5"/>
  <c r="T869" i="5"/>
  <c r="U869" i="5" s="1"/>
  <c r="N869" i="5"/>
  <c r="K869" i="5"/>
  <c r="J869" i="5"/>
  <c r="I869" i="5"/>
  <c r="B869" i="5"/>
  <c r="T868" i="5"/>
  <c r="U868" i="5" s="1"/>
  <c r="N868" i="5"/>
  <c r="K868" i="5"/>
  <c r="J868" i="5"/>
  <c r="I868" i="5"/>
  <c r="B868" i="5"/>
  <c r="V868" i="5" s="1"/>
  <c r="T867" i="5"/>
  <c r="U867" i="5" s="1"/>
  <c r="N867" i="5"/>
  <c r="K867" i="5"/>
  <c r="J867" i="5"/>
  <c r="I867" i="5"/>
  <c r="B867" i="5"/>
  <c r="V867" i="5" s="1"/>
  <c r="T866" i="5"/>
  <c r="U866" i="5" s="1"/>
  <c r="N866" i="5"/>
  <c r="K866" i="5"/>
  <c r="J866" i="5"/>
  <c r="I866" i="5"/>
  <c r="B866" i="5"/>
  <c r="V866" i="5" s="1"/>
  <c r="V865" i="5"/>
  <c r="T865" i="5"/>
  <c r="U865" i="5" s="1"/>
  <c r="N865" i="5"/>
  <c r="K865" i="5"/>
  <c r="J865" i="5"/>
  <c r="I865" i="5"/>
  <c r="B865" i="5"/>
  <c r="V864" i="5"/>
  <c r="T864" i="5"/>
  <c r="U864" i="5" s="1"/>
  <c r="N864" i="5"/>
  <c r="K864" i="5"/>
  <c r="J864" i="5"/>
  <c r="I864" i="5"/>
  <c r="B864" i="5"/>
  <c r="V863" i="5"/>
  <c r="T863" i="5"/>
  <c r="U863" i="5" s="1"/>
  <c r="N863" i="5"/>
  <c r="K863" i="5"/>
  <c r="J863" i="5"/>
  <c r="I863" i="5"/>
  <c r="B863" i="5"/>
  <c r="W863" i="5" s="1"/>
  <c r="V862" i="5"/>
  <c r="T862" i="5"/>
  <c r="U862" i="5" s="1"/>
  <c r="N862" i="5"/>
  <c r="K862" i="5"/>
  <c r="J862" i="5"/>
  <c r="I862" i="5"/>
  <c r="B862" i="5"/>
  <c r="T861" i="5"/>
  <c r="U861" i="5" s="1"/>
  <c r="N861" i="5"/>
  <c r="K861" i="5"/>
  <c r="J861" i="5"/>
  <c r="I861" i="5"/>
  <c r="B861" i="5"/>
  <c r="V861" i="5" s="1"/>
  <c r="T860" i="5"/>
  <c r="U860" i="5" s="1"/>
  <c r="N860" i="5"/>
  <c r="K860" i="5"/>
  <c r="J860" i="5"/>
  <c r="I860" i="5"/>
  <c r="B860" i="5"/>
  <c r="V860" i="5" s="1"/>
  <c r="T859" i="5"/>
  <c r="U859" i="5" s="1"/>
  <c r="N859" i="5"/>
  <c r="K859" i="5"/>
  <c r="J859" i="5"/>
  <c r="I859" i="5"/>
  <c r="B859" i="5"/>
  <c r="V859" i="5" s="1"/>
  <c r="V858" i="5"/>
  <c r="T858" i="5"/>
  <c r="U858" i="5" s="1"/>
  <c r="N858" i="5"/>
  <c r="K858" i="5"/>
  <c r="J858" i="5"/>
  <c r="I858" i="5"/>
  <c r="B858" i="5"/>
  <c r="W858" i="5" s="1"/>
  <c r="V857" i="5"/>
  <c r="T857" i="5"/>
  <c r="U857" i="5" s="1"/>
  <c r="N857" i="5"/>
  <c r="K857" i="5"/>
  <c r="J857" i="5"/>
  <c r="I857" i="5"/>
  <c r="B857" i="5"/>
  <c r="W857" i="5" s="1"/>
  <c r="V856" i="5"/>
  <c r="T856" i="5"/>
  <c r="U856" i="5" s="1"/>
  <c r="N856" i="5"/>
  <c r="K856" i="5"/>
  <c r="J856" i="5"/>
  <c r="I856" i="5"/>
  <c r="B856" i="5"/>
  <c r="T855" i="5"/>
  <c r="U855" i="5" s="1"/>
  <c r="N855" i="5"/>
  <c r="K855" i="5"/>
  <c r="J855" i="5"/>
  <c r="I855" i="5"/>
  <c r="B855" i="5"/>
  <c r="V855" i="5" s="1"/>
  <c r="T854" i="5"/>
  <c r="U854" i="5" s="1"/>
  <c r="N854" i="5"/>
  <c r="K854" i="5"/>
  <c r="J854" i="5"/>
  <c r="I854" i="5"/>
  <c r="B854" i="5"/>
  <c r="V854" i="5" s="1"/>
  <c r="T853" i="5"/>
  <c r="U853" i="5" s="1"/>
  <c r="N853" i="5"/>
  <c r="K853" i="5"/>
  <c r="J853" i="5"/>
  <c r="I853" i="5"/>
  <c r="B853" i="5"/>
  <c r="V853" i="5" s="1"/>
  <c r="T852" i="5"/>
  <c r="U852" i="5" s="1"/>
  <c r="N852" i="5"/>
  <c r="K852" i="5"/>
  <c r="J852" i="5"/>
  <c r="I852" i="5"/>
  <c r="B852" i="5"/>
  <c r="V852" i="5" s="1"/>
  <c r="T851" i="5"/>
  <c r="U851" i="5" s="1"/>
  <c r="N851" i="5"/>
  <c r="K851" i="5"/>
  <c r="J851" i="5"/>
  <c r="I851" i="5"/>
  <c r="B851" i="5"/>
  <c r="V851" i="5" s="1"/>
  <c r="V850" i="5"/>
  <c r="T850" i="5"/>
  <c r="U850" i="5" s="1"/>
  <c r="N850" i="5"/>
  <c r="K850" i="5"/>
  <c r="J850" i="5"/>
  <c r="I850" i="5"/>
  <c r="B850" i="5"/>
  <c r="V849" i="5"/>
  <c r="T849" i="5"/>
  <c r="U849" i="5" s="1"/>
  <c r="N849" i="5"/>
  <c r="K849" i="5"/>
  <c r="J849" i="5"/>
  <c r="I849" i="5"/>
  <c r="B849" i="5"/>
  <c r="V848" i="5"/>
  <c r="T848" i="5"/>
  <c r="U848" i="5" s="1"/>
  <c r="N848" i="5"/>
  <c r="K848" i="5"/>
  <c r="J848" i="5"/>
  <c r="I848" i="5"/>
  <c r="B848" i="5"/>
  <c r="W848" i="5" s="1"/>
  <c r="T847" i="5"/>
  <c r="U847" i="5" s="1"/>
  <c r="N847" i="5"/>
  <c r="K847" i="5"/>
  <c r="J847" i="5"/>
  <c r="I847" i="5"/>
  <c r="B847" i="5"/>
  <c r="V847" i="5" s="1"/>
  <c r="T846" i="5"/>
  <c r="U846" i="5" s="1"/>
  <c r="N846" i="5"/>
  <c r="K846" i="5"/>
  <c r="J846" i="5"/>
  <c r="I846" i="5"/>
  <c r="B846" i="5"/>
  <c r="V846" i="5" s="1"/>
  <c r="V845" i="5"/>
  <c r="T845" i="5"/>
  <c r="U845" i="5" s="1"/>
  <c r="N845" i="5"/>
  <c r="K845" i="5"/>
  <c r="J845" i="5"/>
  <c r="I845" i="5"/>
  <c r="B845" i="5"/>
  <c r="V844" i="5"/>
  <c r="T844" i="5"/>
  <c r="U844" i="5" s="1"/>
  <c r="N844" i="5"/>
  <c r="K844" i="5"/>
  <c r="J844" i="5"/>
  <c r="I844" i="5"/>
  <c r="B844" i="5"/>
  <c r="V843" i="5"/>
  <c r="T843" i="5"/>
  <c r="U843" i="5" s="1"/>
  <c r="N843" i="5"/>
  <c r="K843" i="5"/>
  <c r="J843" i="5"/>
  <c r="I843" i="5"/>
  <c r="B843" i="5"/>
  <c r="T842" i="5"/>
  <c r="U842" i="5" s="1"/>
  <c r="N842" i="5"/>
  <c r="K842" i="5"/>
  <c r="J842" i="5"/>
  <c r="I842" i="5"/>
  <c r="B842" i="5"/>
  <c r="V842" i="5" s="1"/>
  <c r="T841" i="5"/>
  <c r="U841" i="5" s="1"/>
  <c r="N841" i="5"/>
  <c r="K841" i="5"/>
  <c r="J841" i="5"/>
  <c r="I841" i="5"/>
  <c r="B841" i="5"/>
  <c r="V841" i="5" s="1"/>
  <c r="T840" i="5"/>
  <c r="U840" i="5" s="1"/>
  <c r="N840" i="5"/>
  <c r="K840" i="5"/>
  <c r="J840" i="5"/>
  <c r="I840" i="5"/>
  <c r="B840" i="5"/>
  <c r="V840" i="5" s="1"/>
  <c r="T839" i="5"/>
  <c r="U839" i="5" s="1"/>
  <c r="N839" i="5"/>
  <c r="K839" i="5"/>
  <c r="J839" i="5"/>
  <c r="I839" i="5"/>
  <c r="B839" i="5"/>
  <c r="V839" i="5" s="1"/>
  <c r="T838" i="5"/>
  <c r="U838" i="5" s="1"/>
  <c r="N838" i="5"/>
  <c r="K838" i="5"/>
  <c r="J838" i="5"/>
  <c r="I838" i="5"/>
  <c r="B838" i="5"/>
  <c r="V838" i="5" s="1"/>
  <c r="V837" i="5"/>
  <c r="T837" i="5"/>
  <c r="U837" i="5" s="1"/>
  <c r="N837" i="5"/>
  <c r="K837" i="5"/>
  <c r="J837" i="5"/>
  <c r="I837" i="5"/>
  <c r="B837" i="5"/>
  <c r="V836" i="5"/>
  <c r="T836" i="5"/>
  <c r="U836" i="5" s="1"/>
  <c r="N836" i="5"/>
  <c r="K836" i="5"/>
  <c r="J836" i="5"/>
  <c r="I836" i="5"/>
  <c r="B836" i="5"/>
  <c r="T835" i="5"/>
  <c r="U835" i="5" s="1"/>
  <c r="N835" i="5"/>
  <c r="K835" i="5"/>
  <c r="J835" i="5"/>
  <c r="I835" i="5"/>
  <c r="B835" i="5"/>
  <c r="V835" i="5" s="1"/>
  <c r="T834" i="5"/>
  <c r="U834" i="5" s="1"/>
  <c r="N834" i="5"/>
  <c r="K834" i="5"/>
  <c r="J834" i="5"/>
  <c r="I834" i="5"/>
  <c r="B834" i="5"/>
  <c r="V834" i="5" s="1"/>
  <c r="T833" i="5"/>
  <c r="U833" i="5" s="1"/>
  <c r="N833" i="5"/>
  <c r="K833" i="5"/>
  <c r="J833" i="5"/>
  <c r="I833" i="5"/>
  <c r="B833" i="5"/>
  <c r="V833" i="5" s="1"/>
  <c r="T832" i="5"/>
  <c r="U832" i="5" s="1"/>
  <c r="N832" i="5"/>
  <c r="K832" i="5"/>
  <c r="J832" i="5"/>
  <c r="I832" i="5"/>
  <c r="B832" i="5"/>
  <c r="V832" i="5" s="1"/>
  <c r="T831" i="5"/>
  <c r="U831" i="5" s="1"/>
  <c r="N831" i="5"/>
  <c r="K831" i="5"/>
  <c r="J831" i="5"/>
  <c r="I831" i="5"/>
  <c r="B831" i="5"/>
  <c r="V831" i="5" s="1"/>
  <c r="T830" i="5"/>
  <c r="U830" i="5" s="1"/>
  <c r="N830" i="5"/>
  <c r="K830" i="5"/>
  <c r="J830" i="5"/>
  <c r="I830" i="5"/>
  <c r="B830" i="5"/>
  <c r="V830" i="5" s="1"/>
  <c r="T829" i="5"/>
  <c r="U829" i="5" s="1"/>
  <c r="N829" i="5"/>
  <c r="K829" i="5"/>
  <c r="J829" i="5"/>
  <c r="I829" i="5"/>
  <c r="B829" i="5"/>
  <c r="V829" i="5" s="1"/>
  <c r="T828" i="5"/>
  <c r="U828" i="5" s="1"/>
  <c r="N828" i="5"/>
  <c r="K828" i="5"/>
  <c r="J828" i="5"/>
  <c r="I828" i="5"/>
  <c r="B828" i="5"/>
  <c r="V828" i="5" s="1"/>
  <c r="T827" i="5"/>
  <c r="U827" i="5" s="1"/>
  <c r="N827" i="5"/>
  <c r="K827" i="5"/>
  <c r="J827" i="5"/>
  <c r="I827" i="5"/>
  <c r="B827" i="5"/>
  <c r="V827" i="5" s="1"/>
  <c r="T826" i="5"/>
  <c r="U826" i="5" s="1"/>
  <c r="N826" i="5"/>
  <c r="K826" i="5"/>
  <c r="J826" i="5"/>
  <c r="I826" i="5"/>
  <c r="B826" i="5"/>
  <c r="V826" i="5" s="1"/>
  <c r="T825" i="5"/>
  <c r="U825" i="5" s="1"/>
  <c r="N825" i="5"/>
  <c r="K825" i="5"/>
  <c r="J825" i="5"/>
  <c r="I825" i="5"/>
  <c r="B825" i="5"/>
  <c r="W825" i="5" s="1"/>
  <c r="V824" i="5"/>
  <c r="T824" i="5"/>
  <c r="U824" i="5" s="1"/>
  <c r="N824" i="5"/>
  <c r="K824" i="5"/>
  <c r="J824" i="5"/>
  <c r="I824" i="5"/>
  <c r="B824" i="5"/>
  <c r="T823" i="5"/>
  <c r="U823" i="5" s="1"/>
  <c r="N823" i="5"/>
  <c r="K823" i="5"/>
  <c r="J823" i="5"/>
  <c r="I823" i="5"/>
  <c r="B823" i="5"/>
  <c r="V823" i="5" s="1"/>
  <c r="T822" i="5"/>
  <c r="U822" i="5" s="1"/>
  <c r="N822" i="5"/>
  <c r="K822" i="5"/>
  <c r="J822" i="5"/>
  <c r="I822" i="5"/>
  <c r="B822" i="5"/>
  <c r="V822" i="5" s="1"/>
  <c r="T821" i="5"/>
  <c r="U821" i="5" s="1"/>
  <c r="N821" i="5"/>
  <c r="K821" i="5"/>
  <c r="J821" i="5"/>
  <c r="I821" i="5"/>
  <c r="B821" i="5"/>
  <c r="V821" i="5" s="1"/>
  <c r="T820" i="5"/>
  <c r="U820" i="5" s="1"/>
  <c r="N820" i="5"/>
  <c r="K820" i="5"/>
  <c r="J820" i="5"/>
  <c r="I820" i="5"/>
  <c r="B820" i="5"/>
  <c r="V820" i="5" s="1"/>
  <c r="T819" i="5"/>
  <c r="U819" i="5" s="1"/>
  <c r="N819" i="5"/>
  <c r="K819" i="5"/>
  <c r="J819" i="5"/>
  <c r="I819" i="5"/>
  <c r="B819" i="5"/>
  <c r="V819" i="5" s="1"/>
  <c r="V818" i="5"/>
  <c r="T818" i="5"/>
  <c r="U818" i="5" s="1"/>
  <c r="N818" i="5"/>
  <c r="K818" i="5"/>
  <c r="J818" i="5"/>
  <c r="I818" i="5"/>
  <c r="B818" i="5"/>
  <c r="T817" i="5"/>
  <c r="U817" i="5" s="1"/>
  <c r="N817" i="5"/>
  <c r="K817" i="5"/>
  <c r="J817" i="5"/>
  <c r="I817" i="5"/>
  <c r="B817" i="5"/>
  <c r="V817" i="5" s="1"/>
  <c r="T816" i="5"/>
  <c r="U816" i="5" s="1"/>
  <c r="N816" i="5"/>
  <c r="K816" i="5"/>
  <c r="J816" i="5"/>
  <c r="I816" i="5"/>
  <c r="B816" i="5"/>
  <c r="V816" i="5" s="1"/>
  <c r="T815" i="5"/>
  <c r="U815" i="5" s="1"/>
  <c r="N815" i="5"/>
  <c r="K815" i="5"/>
  <c r="J815" i="5"/>
  <c r="I815" i="5"/>
  <c r="B815" i="5"/>
  <c r="V815" i="5" s="1"/>
  <c r="T814" i="5"/>
  <c r="U814" i="5" s="1"/>
  <c r="N814" i="5"/>
  <c r="K814" i="5"/>
  <c r="J814" i="5"/>
  <c r="I814" i="5"/>
  <c r="B814" i="5"/>
  <c r="V814" i="5" s="1"/>
  <c r="T813" i="5"/>
  <c r="U813" i="5" s="1"/>
  <c r="N813" i="5"/>
  <c r="K813" i="5"/>
  <c r="J813" i="5"/>
  <c r="I813" i="5"/>
  <c r="B813" i="5"/>
  <c r="V813" i="5" s="1"/>
  <c r="V812" i="5"/>
  <c r="T812" i="5"/>
  <c r="U812" i="5" s="1"/>
  <c r="N812" i="5"/>
  <c r="K812" i="5"/>
  <c r="J812" i="5"/>
  <c r="I812" i="5"/>
  <c r="B812" i="5"/>
  <c r="V811" i="5"/>
  <c r="T811" i="5"/>
  <c r="U811" i="5" s="1"/>
  <c r="N811" i="5"/>
  <c r="K811" i="5"/>
  <c r="J811" i="5"/>
  <c r="I811" i="5"/>
  <c r="B811" i="5"/>
  <c r="T810" i="5"/>
  <c r="U810" i="5" s="1"/>
  <c r="N810" i="5"/>
  <c r="K810" i="5"/>
  <c r="J810" i="5"/>
  <c r="I810" i="5"/>
  <c r="B810" i="5"/>
  <c r="V810" i="5" s="1"/>
  <c r="T809" i="5"/>
  <c r="U809" i="5" s="1"/>
  <c r="N809" i="5"/>
  <c r="K809" i="5"/>
  <c r="J809" i="5"/>
  <c r="I809" i="5"/>
  <c r="B809" i="5"/>
  <c r="V809" i="5" s="1"/>
  <c r="T808" i="5"/>
  <c r="U808" i="5" s="1"/>
  <c r="N808" i="5"/>
  <c r="K808" i="5"/>
  <c r="J808" i="5"/>
  <c r="I808" i="5"/>
  <c r="B808" i="5"/>
  <c r="V808" i="5" s="1"/>
  <c r="T807" i="5"/>
  <c r="U807" i="5" s="1"/>
  <c r="N807" i="5"/>
  <c r="K807" i="5"/>
  <c r="J807" i="5"/>
  <c r="I807" i="5"/>
  <c r="B807" i="5"/>
  <c r="V807" i="5" s="1"/>
  <c r="T806" i="5"/>
  <c r="U806" i="5" s="1"/>
  <c r="N806" i="5"/>
  <c r="K806" i="5"/>
  <c r="J806" i="5"/>
  <c r="I806" i="5"/>
  <c r="B806" i="5"/>
  <c r="V806" i="5" s="1"/>
  <c r="T805" i="5"/>
  <c r="U805" i="5" s="1"/>
  <c r="N805" i="5"/>
  <c r="K805" i="5"/>
  <c r="J805" i="5"/>
  <c r="I805" i="5"/>
  <c r="B805" i="5"/>
  <c r="V805" i="5" s="1"/>
  <c r="T804" i="5"/>
  <c r="U804" i="5" s="1"/>
  <c r="N804" i="5"/>
  <c r="K804" i="5"/>
  <c r="J804" i="5"/>
  <c r="I804" i="5"/>
  <c r="B804" i="5"/>
  <c r="V804" i="5" s="1"/>
  <c r="V803" i="5"/>
  <c r="T803" i="5"/>
  <c r="U803" i="5" s="1"/>
  <c r="N803" i="5"/>
  <c r="K803" i="5"/>
  <c r="J803" i="5"/>
  <c r="I803" i="5"/>
  <c r="B803" i="5"/>
  <c r="T802" i="5"/>
  <c r="U802" i="5" s="1"/>
  <c r="N802" i="5"/>
  <c r="K802" i="5"/>
  <c r="J802" i="5"/>
  <c r="I802" i="5"/>
  <c r="B802" i="5"/>
  <c r="V802" i="5" s="1"/>
  <c r="T801" i="5"/>
  <c r="U801" i="5" s="1"/>
  <c r="N801" i="5"/>
  <c r="K801" i="5"/>
  <c r="J801" i="5"/>
  <c r="I801" i="5"/>
  <c r="B801" i="5"/>
  <c r="V801" i="5" s="1"/>
  <c r="T800" i="5"/>
  <c r="U800" i="5" s="1"/>
  <c r="N800" i="5"/>
  <c r="K800" i="5"/>
  <c r="J800" i="5"/>
  <c r="I800" i="5"/>
  <c r="B800" i="5"/>
  <c r="V800" i="5" s="1"/>
  <c r="V799" i="5"/>
  <c r="T799" i="5"/>
  <c r="U799" i="5" s="1"/>
  <c r="N799" i="5"/>
  <c r="K799" i="5"/>
  <c r="J799" i="5"/>
  <c r="I799" i="5"/>
  <c r="B799" i="5"/>
  <c r="V798" i="5"/>
  <c r="T798" i="5"/>
  <c r="U798" i="5" s="1"/>
  <c r="N798" i="5"/>
  <c r="K798" i="5"/>
  <c r="J798" i="5"/>
  <c r="I798" i="5"/>
  <c r="B798" i="5"/>
  <c r="T797" i="5"/>
  <c r="U797" i="5" s="1"/>
  <c r="N797" i="5"/>
  <c r="K797" i="5"/>
  <c r="J797" i="5"/>
  <c r="I797" i="5"/>
  <c r="B797" i="5"/>
  <c r="V797" i="5" s="1"/>
  <c r="T796" i="5"/>
  <c r="U796" i="5" s="1"/>
  <c r="N796" i="5"/>
  <c r="K796" i="5"/>
  <c r="J796" i="5"/>
  <c r="I796" i="5"/>
  <c r="B796" i="5"/>
  <c r="V796" i="5" s="1"/>
  <c r="T795" i="5"/>
  <c r="U795" i="5" s="1"/>
  <c r="N795" i="5"/>
  <c r="K795" i="5"/>
  <c r="J795" i="5"/>
  <c r="I795" i="5"/>
  <c r="B795" i="5"/>
  <c r="V795" i="5" s="1"/>
  <c r="T794" i="5"/>
  <c r="U794" i="5" s="1"/>
  <c r="N794" i="5"/>
  <c r="K794" i="5"/>
  <c r="J794" i="5"/>
  <c r="I794" i="5"/>
  <c r="B794" i="5"/>
  <c r="V794" i="5" s="1"/>
  <c r="T793" i="5"/>
  <c r="U793" i="5" s="1"/>
  <c r="N793" i="5"/>
  <c r="K793" i="5"/>
  <c r="J793" i="5"/>
  <c r="I793" i="5"/>
  <c r="B793" i="5"/>
  <c r="V793" i="5" s="1"/>
  <c r="V792" i="5"/>
  <c r="U792" i="5"/>
  <c r="T792" i="5"/>
  <c r="N792" i="5"/>
  <c r="K792" i="5"/>
  <c r="J792" i="5"/>
  <c r="I792" i="5"/>
  <c r="B792" i="5"/>
  <c r="V791" i="5"/>
  <c r="T791" i="5"/>
  <c r="U791" i="5" s="1"/>
  <c r="N791" i="5"/>
  <c r="K791" i="5"/>
  <c r="J791" i="5"/>
  <c r="I791" i="5"/>
  <c r="B791" i="5"/>
  <c r="W791" i="5" s="1"/>
  <c r="V790" i="5"/>
  <c r="T790" i="5"/>
  <c r="U790" i="5" s="1"/>
  <c r="N790" i="5"/>
  <c r="K790" i="5"/>
  <c r="J790" i="5"/>
  <c r="I790" i="5"/>
  <c r="B790" i="5"/>
  <c r="T789" i="5"/>
  <c r="U789" i="5" s="1"/>
  <c r="N789" i="5"/>
  <c r="K789" i="5"/>
  <c r="J789" i="5"/>
  <c r="I789" i="5"/>
  <c r="B789" i="5"/>
  <c r="V789" i="5" s="1"/>
  <c r="T788" i="5"/>
  <c r="U788" i="5" s="1"/>
  <c r="N788" i="5"/>
  <c r="K788" i="5"/>
  <c r="J788" i="5"/>
  <c r="I788" i="5"/>
  <c r="B788" i="5"/>
  <c r="V788" i="5" s="1"/>
  <c r="T787" i="5"/>
  <c r="U787" i="5" s="1"/>
  <c r="N787" i="5"/>
  <c r="K787" i="5"/>
  <c r="J787" i="5"/>
  <c r="I787" i="5"/>
  <c r="B787" i="5"/>
  <c r="V787" i="5" s="1"/>
  <c r="V786" i="5"/>
  <c r="T786" i="5"/>
  <c r="U786" i="5" s="1"/>
  <c r="N786" i="5"/>
  <c r="K786" i="5"/>
  <c r="J786" i="5"/>
  <c r="I786" i="5"/>
  <c r="B786" i="5"/>
  <c r="V785" i="5"/>
  <c r="T785" i="5"/>
  <c r="U785" i="5" s="1"/>
  <c r="N785" i="5"/>
  <c r="K785" i="5"/>
  <c r="J785" i="5"/>
  <c r="I785" i="5"/>
  <c r="B785" i="5"/>
  <c r="T784" i="5"/>
  <c r="U784" i="5" s="1"/>
  <c r="N784" i="5"/>
  <c r="K784" i="5"/>
  <c r="J784" i="5"/>
  <c r="I784" i="5"/>
  <c r="B784" i="5"/>
  <c r="V784" i="5" s="1"/>
  <c r="T783" i="5"/>
  <c r="U783" i="5" s="1"/>
  <c r="N783" i="5"/>
  <c r="K783" i="5"/>
  <c r="J783" i="5"/>
  <c r="I783" i="5"/>
  <c r="B783" i="5"/>
  <c r="V783" i="5" s="1"/>
  <c r="T782" i="5"/>
  <c r="U782" i="5" s="1"/>
  <c r="N782" i="5"/>
  <c r="K782" i="5"/>
  <c r="J782" i="5"/>
  <c r="I782" i="5"/>
  <c r="B782" i="5"/>
  <c r="V782" i="5" s="1"/>
  <c r="T781" i="5"/>
  <c r="U781" i="5" s="1"/>
  <c r="N781" i="5"/>
  <c r="K781" i="5"/>
  <c r="J781" i="5"/>
  <c r="I781" i="5"/>
  <c r="B781" i="5"/>
  <c r="V781" i="5" s="1"/>
  <c r="T780" i="5"/>
  <c r="U780" i="5" s="1"/>
  <c r="N780" i="5"/>
  <c r="K780" i="5"/>
  <c r="J780" i="5"/>
  <c r="I780" i="5"/>
  <c r="B780" i="5"/>
  <c r="V780" i="5" s="1"/>
  <c r="V779" i="5"/>
  <c r="T779" i="5"/>
  <c r="U779" i="5" s="1"/>
  <c r="N779" i="5"/>
  <c r="K779" i="5"/>
  <c r="J779" i="5"/>
  <c r="I779" i="5"/>
  <c r="B779" i="5"/>
  <c r="V778" i="5"/>
  <c r="T778" i="5"/>
  <c r="U778" i="5" s="1"/>
  <c r="N778" i="5"/>
  <c r="K778" i="5"/>
  <c r="J778" i="5"/>
  <c r="I778" i="5"/>
  <c r="B778" i="5"/>
  <c r="T777" i="5"/>
  <c r="U777" i="5" s="1"/>
  <c r="N777" i="5"/>
  <c r="K777" i="5"/>
  <c r="J777" i="5"/>
  <c r="I777" i="5"/>
  <c r="B777" i="5"/>
  <c r="V777" i="5" s="1"/>
  <c r="T776" i="5"/>
  <c r="U776" i="5" s="1"/>
  <c r="N776" i="5"/>
  <c r="K776" i="5"/>
  <c r="J776" i="5"/>
  <c r="I776" i="5"/>
  <c r="B776" i="5"/>
  <c r="V776" i="5" s="1"/>
  <c r="T775" i="5"/>
  <c r="U775" i="5" s="1"/>
  <c r="N775" i="5"/>
  <c r="K775" i="5"/>
  <c r="J775" i="5"/>
  <c r="I775" i="5"/>
  <c r="B775" i="5"/>
  <c r="V775" i="5" s="1"/>
  <c r="T774" i="5"/>
  <c r="U774" i="5" s="1"/>
  <c r="N774" i="5"/>
  <c r="K774" i="5"/>
  <c r="J774" i="5"/>
  <c r="I774" i="5"/>
  <c r="B774" i="5"/>
  <c r="V774" i="5" s="1"/>
  <c r="T773" i="5"/>
  <c r="U773" i="5" s="1"/>
  <c r="N773" i="5"/>
  <c r="K773" i="5"/>
  <c r="J773" i="5"/>
  <c r="I773" i="5"/>
  <c r="B773" i="5"/>
  <c r="V773" i="5" s="1"/>
  <c r="T772" i="5"/>
  <c r="U772" i="5" s="1"/>
  <c r="N772" i="5"/>
  <c r="K772" i="5"/>
  <c r="J772" i="5"/>
  <c r="I772" i="5"/>
  <c r="B772" i="5"/>
  <c r="V772" i="5" s="1"/>
  <c r="T771" i="5"/>
  <c r="U771" i="5" s="1"/>
  <c r="N771" i="5"/>
  <c r="K771" i="5"/>
  <c r="J771" i="5"/>
  <c r="I771" i="5"/>
  <c r="B771" i="5"/>
  <c r="V771" i="5" s="1"/>
  <c r="V770" i="5"/>
  <c r="T770" i="5"/>
  <c r="U770" i="5" s="1"/>
  <c r="N770" i="5"/>
  <c r="K770" i="5"/>
  <c r="J770" i="5"/>
  <c r="I770" i="5"/>
  <c r="B770" i="5"/>
  <c r="T769" i="5"/>
  <c r="U769" i="5" s="1"/>
  <c r="N769" i="5"/>
  <c r="K769" i="5"/>
  <c r="J769" i="5"/>
  <c r="I769" i="5"/>
  <c r="B769" i="5"/>
  <c r="V769" i="5" s="1"/>
  <c r="T768" i="5"/>
  <c r="U768" i="5" s="1"/>
  <c r="N768" i="5"/>
  <c r="K768" i="5"/>
  <c r="J768" i="5"/>
  <c r="I768" i="5"/>
  <c r="B768" i="5"/>
  <c r="V768" i="5" s="1"/>
  <c r="T767" i="5"/>
  <c r="U767" i="5" s="1"/>
  <c r="N767" i="5"/>
  <c r="K767" i="5"/>
  <c r="J767" i="5"/>
  <c r="I767" i="5"/>
  <c r="B767" i="5"/>
  <c r="V767" i="5" s="1"/>
  <c r="U766" i="5"/>
  <c r="T766" i="5"/>
  <c r="N766" i="5"/>
  <c r="K766" i="5"/>
  <c r="J766" i="5"/>
  <c r="I766" i="5"/>
  <c r="B766" i="5"/>
  <c r="V766" i="5" s="1"/>
  <c r="V765" i="5"/>
  <c r="T765" i="5"/>
  <c r="U765" i="5" s="1"/>
  <c r="N765" i="5"/>
  <c r="K765" i="5"/>
  <c r="J765" i="5"/>
  <c r="I765" i="5"/>
  <c r="B765" i="5"/>
  <c r="T764" i="5"/>
  <c r="U764" i="5" s="1"/>
  <c r="N764" i="5"/>
  <c r="K764" i="5"/>
  <c r="J764" i="5"/>
  <c r="I764" i="5"/>
  <c r="B764" i="5"/>
  <c r="V764" i="5" s="1"/>
  <c r="T763" i="5"/>
  <c r="U763" i="5" s="1"/>
  <c r="N763" i="5"/>
  <c r="K763" i="5"/>
  <c r="J763" i="5"/>
  <c r="I763" i="5"/>
  <c r="B763" i="5"/>
  <c r="V763" i="5" s="1"/>
  <c r="T762" i="5"/>
  <c r="U762" i="5" s="1"/>
  <c r="N762" i="5"/>
  <c r="K762" i="5"/>
  <c r="J762" i="5"/>
  <c r="I762" i="5"/>
  <c r="B762" i="5"/>
  <c r="W762" i="5" s="1"/>
  <c r="U761" i="5"/>
  <c r="T761" i="5"/>
  <c r="N761" i="5"/>
  <c r="K761" i="5"/>
  <c r="J761" i="5"/>
  <c r="I761" i="5"/>
  <c r="B761" i="5"/>
  <c r="V761" i="5" s="1"/>
  <c r="T760" i="5"/>
  <c r="U760" i="5" s="1"/>
  <c r="N760" i="5"/>
  <c r="K760" i="5"/>
  <c r="J760" i="5"/>
  <c r="I760" i="5"/>
  <c r="B760" i="5"/>
  <c r="V760" i="5" s="1"/>
  <c r="U759" i="5"/>
  <c r="T759" i="5"/>
  <c r="N759" i="5"/>
  <c r="K759" i="5"/>
  <c r="J759" i="5"/>
  <c r="I759" i="5"/>
  <c r="B759" i="5"/>
  <c r="V759" i="5" s="1"/>
  <c r="T758" i="5"/>
  <c r="U758" i="5" s="1"/>
  <c r="N758" i="5"/>
  <c r="K758" i="5"/>
  <c r="J758" i="5"/>
  <c r="I758" i="5"/>
  <c r="B758" i="5"/>
  <c r="V758" i="5" s="1"/>
  <c r="T757" i="5"/>
  <c r="U757" i="5" s="1"/>
  <c r="N757" i="5"/>
  <c r="K757" i="5"/>
  <c r="J757" i="5"/>
  <c r="I757" i="5"/>
  <c r="B757" i="5"/>
  <c r="V757" i="5" s="1"/>
  <c r="V756" i="5"/>
  <c r="T756" i="5"/>
  <c r="U756" i="5" s="1"/>
  <c r="N756" i="5"/>
  <c r="K756" i="5"/>
  <c r="J756" i="5"/>
  <c r="I756" i="5"/>
  <c r="B756" i="5"/>
  <c r="W756" i="5" s="1"/>
  <c r="V755" i="5"/>
  <c r="T755" i="5"/>
  <c r="U755" i="5" s="1"/>
  <c r="N755" i="5"/>
  <c r="K755" i="5"/>
  <c r="J755" i="5"/>
  <c r="I755" i="5"/>
  <c r="B755" i="5"/>
  <c r="T754" i="5"/>
  <c r="U754" i="5" s="1"/>
  <c r="N754" i="5"/>
  <c r="K754" i="5"/>
  <c r="J754" i="5"/>
  <c r="I754" i="5"/>
  <c r="B754" i="5"/>
  <c r="V754" i="5" s="1"/>
  <c r="T753" i="5"/>
  <c r="U753" i="5" s="1"/>
  <c r="N753" i="5"/>
  <c r="K753" i="5"/>
  <c r="J753" i="5"/>
  <c r="I753" i="5"/>
  <c r="B753" i="5"/>
  <c r="V753" i="5" s="1"/>
  <c r="U752" i="5"/>
  <c r="T752" i="5"/>
  <c r="N752" i="5"/>
  <c r="K752" i="5"/>
  <c r="J752" i="5"/>
  <c r="I752" i="5"/>
  <c r="B752" i="5"/>
  <c r="V752" i="5" s="1"/>
  <c r="U751" i="5"/>
  <c r="T751" i="5"/>
  <c r="N751" i="5"/>
  <c r="K751" i="5"/>
  <c r="J751" i="5"/>
  <c r="I751" i="5"/>
  <c r="B751" i="5"/>
  <c r="V751" i="5" s="1"/>
  <c r="T750" i="5"/>
  <c r="U750" i="5" s="1"/>
  <c r="N750" i="5"/>
  <c r="K750" i="5"/>
  <c r="J750" i="5"/>
  <c r="I750" i="5"/>
  <c r="B750" i="5"/>
  <c r="V750" i="5" s="1"/>
  <c r="U749" i="5"/>
  <c r="T749" i="5"/>
  <c r="N749" i="5"/>
  <c r="K749" i="5"/>
  <c r="J749" i="5"/>
  <c r="I749" i="5"/>
  <c r="B749" i="5"/>
  <c r="W749" i="5" s="1"/>
  <c r="T748" i="5"/>
  <c r="U748" i="5" s="1"/>
  <c r="N748" i="5"/>
  <c r="K748" i="5"/>
  <c r="J748" i="5"/>
  <c r="I748" i="5"/>
  <c r="B748" i="5"/>
  <c r="V748" i="5" s="1"/>
  <c r="V747" i="5"/>
  <c r="T747" i="5"/>
  <c r="U747" i="5" s="1"/>
  <c r="N747" i="5"/>
  <c r="K747" i="5"/>
  <c r="J747" i="5"/>
  <c r="I747" i="5"/>
  <c r="B747" i="5"/>
  <c r="V746" i="5"/>
  <c r="T746" i="5"/>
  <c r="U746" i="5" s="1"/>
  <c r="N746" i="5"/>
  <c r="K746" i="5"/>
  <c r="J746" i="5"/>
  <c r="I746" i="5"/>
  <c r="B746" i="5"/>
  <c r="T745" i="5"/>
  <c r="U745" i="5" s="1"/>
  <c r="N745" i="5"/>
  <c r="K745" i="5"/>
  <c r="J745" i="5"/>
  <c r="I745" i="5"/>
  <c r="B745" i="5"/>
  <c r="V745" i="5" s="1"/>
  <c r="T744" i="5"/>
  <c r="U744" i="5" s="1"/>
  <c r="N744" i="5"/>
  <c r="K744" i="5"/>
  <c r="J744" i="5"/>
  <c r="I744" i="5"/>
  <c r="B744" i="5"/>
  <c r="V744" i="5" s="1"/>
  <c r="T743" i="5"/>
  <c r="U743" i="5" s="1"/>
  <c r="N743" i="5"/>
  <c r="K743" i="5"/>
  <c r="J743" i="5"/>
  <c r="I743" i="5"/>
  <c r="B743" i="5"/>
  <c r="W743" i="5" s="1"/>
  <c r="U742" i="5"/>
  <c r="T742" i="5"/>
  <c r="N742" i="5"/>
  <c r="K742" i="5"/>
  <c r="J742" i="5"/>
  <c r="I742" i="5"/>
  <c r="B742" i="5"/>
  <c r="V742" i="5" s="1"/>
  <c r="T741" i="5"/>
  <c r="U741" i="5" s="1"/>
  <c r="N741" i="5"/>
  <c r="K741" i="5"/>
  <c r="J741" i="5"/>
  <c r="I741" i="5"/>
  <c r="B741" i="5"/>
  <c r="V741" i="5" s="1"/>
  <c r="U740" i="5"/>
  <c r="T740" i="5"/>
  <c r="N740" i="5"/>
  <c r="K740" i="5"/>
  <c r="J740" i="5"/>
  <c r="I740" i="5"/>
  <c r="B740" i="5"/>
  <c r="V740" i="5" s="1"/>
  <c r="T739" i="5"/>
  <c r="U739" i="5" s="1"/>
  <c r="N739" i="5"/>
  <c r="K739" i="5"/>
  <c r="J739" i="5"/>
  <c r="I739" i="5"/>
  <c r="B739" i="5"/>
  <c r="V739" i="5" s="1"/>
  <c r="T738" i="5"/>
  <c r="U738" i="5" s="1"/>
  <c r="N738" i="5"/>
  <c r="K738" i="5"/>
  <c r="J738" i="5"/>
  <c r="I738" i="5"/>
  <c r="B738" i="5"/>
  <c r="W738" i="5" s="1"/>
  <c r="U737" i="5"/>
  <c r="T737" i="5"/>
  <c r="N737" i="5"/>
  <c r="K737" i="5"/>
  <c r="J737" i="5"/>
  <c r="I737" i="5"/>
  <c r="B737" i="5"/>
  <c r="V737" i="5" s="1"/>
  <c r="U736" i="5"/>
  <c r="T736" i="5"/>
  <c r="N736" i="5"/>
  <c r="K736" i="5"/>
  <c r="J736" i="5"/>
  <c r="I736" i="5"/>
  <c r="B736" i="5"/>
  <c r="V736" i="5" s="1"/>
  <c r="T735" i="5"/>
  <c r="U735" i="5" s="1"/>
  <c r="N735" i="5"/>
  <c r="K735" i="5"/>
  <c r="J735" i="5"/>
  <c r="I735" i="5"/>
  <c r="B735" i="5"/>
  <c r="V735" i="5" s="1"/>
  <c r="U734" i="5"/>
  <c r="T734" i="5"/>
  <c r="N734" i="5"/>
  <c r="K734" i="5"/>
  <c r="J734" i="5"/>
  <c r="I734" i="5"/>
  <c r="B734" i="5"/>
  <c r="V734" i="5" s="1"/>
  <c r="U733" i="5"/>
  <c r="T733" i="5"/>
  <c r="N733" i="5"/>
  <c r="K733" i="5"/>
  <c r="J733" i="5"/>
  <c r="I733" i="5"/>
  <c r="B733" i="5"/>
  <c r="V733" i="5" s="1"/>
  <c r="V732" i="5"/>
  <c r="T732" i="5"/>
  <c r="U732" i="5" s="1"/>
  <c r="N732" i="5"/>
  <c r="K732" i="5"/>
  <c r="J732" i="5"/>
  <c r="I732" i="5"/>
  <c r="B732" i="5"/>
  <c r="U731" i="5"/>
  <c r="T731" i="5"/>
  <c r="N731" i="5"/>
  <c r="K731" i="5"/>
  <c r="J731" i="5"/>
  <c r="I731" i="5"/>
  <c r="B731" i="5"/>
  <c r="V731" i="5" s="1"/>
  <c r="T730" i="5"/>
  <c r="U730" i="5" s="1"/>
  <c r="N730" i="5"/>
  <c r="K730" i="5"/>
  <c r="J730" i="5"/>
  <c r="I730" i="5"/>
  <c r="B730" i="5"/>
  <c r="V730" i="5" s="1"/>
  <c r="V729" i="5"/>
  <c r="T729" i="5"/>
  <c r="U729" i="5" s="1"/>
  <c r="N729" i="5"/>
  <c r="K729" i="5"/>
  <c r="J729" i="5"/>
  <c r="I729" i="5"/>
  <c r="B729" i="5"/>
  <c r="U728" i="5"/>
  <c r="T728" i="5"/>
  <c r="N728" i="5"/>
  <c r="K728" i="5"/>
  <c r="J728" i="5"/>
  <c r="I728" i="5"/>
  <c r="B728" i="5"/>
  <c r="W728" i="5" s="1"/>
  <c r="V727" i="5"/>
  <c r="U727" i="5"/>
  <c r="T727" i="5"/>
  <c r="N727" i="5"/>
  <c r="K727" i="5"/>
  <c r="J727" i="5"/>
  <c r="I727" i="5"/>
  <c r="B727" i="5"/>
  <c r="W727" i="5" s="1"/>
  <c r="U726" i="5"/>
  <c r="T726" i="5"/>
  <c r="N726" i="5"/>
  <c r="K726" i="5"/>
  <c r="J726" i="5"/>
  <c r="I726" i="5"/>
  <c r="B726" i="5"/>
  <c r="V726" i="5" s="1"/>
  <c r="T725" i="5"/>
  <c r="U725" i="5" s="1"/>
  <c r="N725" i="5"/>
  <c r="K725" i="5"/>
  <c r="J725" i="5"/>
  <c r="I725" i="5"/>
  <c r="B725" i="5"/>
  <c r="V725" i="5" s="1"/>
  <c r="U724" i="5"/>
  <c r="T724" i="5"/>
  <c r="N724" i="5"/>
  <c r="K724" i="5"/>
  <c r="J724" i="5"/>
  <c r="I724" i="5"/>
  <c r="B724" i="5"/>
  <c r="V724" i="5" s="1"/>
  <c r="T723" i="5"/>
  <c r="U723" i="5" s="1"/>
  <c r="N723" i="5"/>
  <c r="K723" i="5"/>
  <c r="J723" i="5"/>
  <c r="I723" i="5"/>
  <c r="B723" i="5"/>
  <c r="V723" i="5" s="1"/>
  <c r="T722" i="5"/>
  <c r="U722" i="5" s="1"/>
  <c r="N722" i="5"/>
  <c r="K722" i="5"/>
  <c r="J722" i="5"/>
  <c r="I722" i="5"/>
  <c r="B722" i="5"/>
  <c r="V722" i="5" s="1"/>
  <c r="T721" i="5"/>
  <c r="U721" i="5" s="1"/>
  <c r="N721" i="5"/>
  <c r="K721" i="5"/>
  <c r="J721" i="5"/>
  <c r="I721" i="5"/>
  <c r="B721" i="5"/>
  <c r="V721" i="5" s="1"/>
  <c r="T720" i="5"/>
  <c r="U720" i="5" s="1"/>
  <c r="N720" i="5"/>
  <c r="K720" i="5"/>
  <c r="J720" i="5"/>
  <c r="I720" i="5"/>
  <c r="B720" i="5"/>
  <c r="V720" i="5" s="1"/>
  <c r="T719" i="5"/>
  <c r="U719" i="5" s="1"/>
  <c r="N719" i="5"/>
  <c r="K719" i="5"/>
  <c r="J719" i="5"/>
  <c r="I719" i="5"/>
  <c r="B719" i="5"/>
  <c r="V719" i="5" s="1"/>
  <c r="T718" i="5"/>
  <c r="U718" i="5" s="1"/>
  <c r="N718" i="5"/>
  <c r="K718" i="5"/>
  <c r="J718" i="5"/>
  <c r="I718" i="5"/>
  <c r="B718" i="5"/>
  <c r="V718" i="5" s="1"/>
  <c r="T717" i="5"/>
  <c r="U717" i="5" s="1"/>
  <c r="N717" i="5"/>
  <c r="K717" i="5"/>
  <c r="J717" i="5"/>
  <c r="I717" i="5"/>
  <c r="B717" i="5"/>
  <c r="V717" i="5" s="1"/>
  <c r="U716" i="5"/>
  <c r="T716" i="5"/>
  <c r="N716" i="5"/>
  <c r="K716" i="5"/>
  <c r="J716" i="5"/>
  <c r="I716" i="5"/>
  <c r="B716" i="5"/>
  <c r="V716" i="5" s="1"/>
  <c r="T715" i="5"/>
  <c r="U715" i="5" s="1"/>
  <c r="N715" i="5"/>
  <c r="K715" i="5"/>
  <c r="J715" i="5"/>
  <c r="I715" i="5"/>
  <c r="B715" i="5"/>
  <c r="V715" i="5" s="1"/>
  <c r="V714" i="5"/>
  <c r="T714" i="5"/>
  <c r="U714" i="5" s="1"/>
  <c r="N714" i="5"/>
  <c r="K714" i="5"/>
  <c r="J714" i="5"/>
  <c r="I714" i="5"/>
  <c r="B714" i="5"/>
  <c r="T713" i="5"/>
  <c r="U713" i="5" s="1"/>
  <c r="N713" i="5"/>
  <c r="K713" i="5"/>
  <c r="J713" i="5"/>
  <c r="I713" i="5"/>
  <c r="B713" i="5"/>
  <c r="V713" i="5" s="1"/>
  <c r="T712" i="5"/>
  <c r="U712" i="5" s="1"/>
  <c r="N712" i="5"/>
  <c r="K712" i="5"/>
  <c r="J712" i="5"/>
  <c r="I712" i="5"/>
  <c r="B712" i="5"/>
  <c r="V712" i="5" s="1"/>
  <c r="U711" i="5"/>
  <c r="T711" i="5"/>
  <c r="N711" i="5"/>
  <c r="K711" i="5"/>
  <c r="J711" i="5"/>
  <c r="I711" i="5"/>
  <c r="B711" i="5"/>
  <c r="V711" i="5" s="1"/>
  <c r="U710" i="5"/>
  <c r="T710" i="5"/>
  <c r="N710" i="5"/>
  <c r="K710" i="5"/>
  <c r="J710" i="5"/>
  <c r="I710" i="5"/>
  <c r="B710" i="5"/>
  <c r="V710" i="5" s="1"/>
  <c r="T709" i="5"/>
  <c r="U709" i="5" s="1"/>
  <c r="N709" i="5"/>
  <c r="K709" i="5"/>
  <c r="J709" i="5"/>
  <c r="I709" i="5"/>
  <c r="B709" i="5"/>
  <c r="V709" i="5" s="1"/>
  <c r="T708" i="5"/>
  <c r="U708" i="5" s="1"/>
  <c r="N708" i="5"/>
  <c r="K708" i="5"/>
  <c r="J708" i="5"/>
  <c r="I708" i="5"/>
  <c r="B708" i="5"/>
  <c r="V708" i="5" s="1"/>
  <c r="T707" i="5"/>
  <c r="U707" i="5" s="1"/>
  <c r="N707" i="5"/>
  <c r="K707" i="5"/>
  <c r="J707" i="5"/>
  <c r="I707" i="5"/>
  <c r="B707" i="5"/>
  <c r="V707" i="5" s="1"/>
  <c r="U706" i="5"/>
  <c r="T706" i="5"/>
  <c r="N706" i="5"/>
  <c r="K706" i="5"/>
  <c r="J706" i="5"/>
  <c r="I706" i="5"/>
  <c r="B706" i="5"/>
  <c r="V706" i="5" s="1"/>
  <c r="T705" i="5"/>
  <c r="U705" i="5" s="1"/>
  <c r="N705" i="5"/>
  <c r="K705" i="5"/>
  <c r="J705" i="5"/>
  <c r="I705" i="5"/>
  <c r="B705" i="5"/>
  <c r="V705" i="5" s="1"/>
  <c r="T704" i="5"/>
  <c r="U704" i="5" s="1"/>
  <c r="N704" i="5"/>
  <c r="K704" i="5"/>
  <c r="J704" i="5"/>
  <c r="I704" i="5"/>
  <c r="B704" i="5"/>
  <c r="V704" i="5" s="1"/>
  <c r="T703" i="5"/>
  <c r="U703" i="5" s="1"/>
  <c r="N703" i="5"/>
  <c r="K703" i="5"/>
  <c r="J703" i="5"/>
  <c r="I703" i="5"/>
  <c r="B703" i="5"/>
  <c r="V703" i="5" s="1"/>
  <c r="U702" i="5"/>
  <c r="T702" i="5"/>
  <c r="N702" i="5"/>
  <c r="K702" i="5"/>
  <c r="J702" i="5"/>
  <c r="I702" i="5"/>
  <c r="B702" i="5"/>
  <c r="V702" i="5" s="1"/>
  <c r="U701" i="5"/>
  <c r="T701" i="5"/>
  <c r="N701" i="5"/>
  <c r="K701" i="5"/>
  <c r="J701" i="5"/>
  <c r="I701" i="5"/>
  <c r="B701" i="5"/>
  <c r="W701" i="5" s="1"/>
  <c r="V700" i="5"/>
  <c r="U700" i="5"/>
  <c r="T700" i="5"/>
  <c r="N700" i="5"/>
  <c r="K700" i="5"/>
  <c r="J700" i="5"/>
  <c r="I700" i="5"/>
  <c r="B700" i="5"/>
  <c r="T699" i="5"/>
  <c r="U699" i="5" s="1"/>
  <c r="N699" i="5"/>
  <c r="K699" i="5"/>
  <c r="J699" i="5"/>
  <c r="I699" i="5"/>
  <c r="B699" i="5"/>
  <c r="V699" i="5" s="1"/>
  <c r="W698" i="5"/>
  <c r="T698" i="5"/>
  <c r="U698" i="5" s="1"/>
  <c r="N698" i="5"/>
  <c r="K698" i="5"/>
  <c r="J698" i="5"/>
  <c r="I698" i="5"/>
  <c r="B698" i="5"/>
  <c r="V698" i="5" s="1"/>
  <c r="T697" i="5"/>
  <c r="U697" i="5" s="1"/>
  <c r="N697" i="5"/>
  <c r="K697" i="5"/>
  <c r="J697" i="5"/>
  <c r="I697" i="5"/>
  <c r="B697" i="5"/>
  <c r="V697" i="5" s="1"/>
  <c r="U696" i="5"/>
  <c r="T696" i="5"/>
  <c r="N696" i="5"/>
  <c r="K696" i="5"/>
  <c r="J696" i="5"/>
  <c r="I696" i="5"/>
  <c r="B696" i="5"/>
  <c r="V696" i="5" s="1"/>
  <c r="U695" i="5"/>
  <c r="T695" i="5"/>
  <c r="N695" i="5"/>
  <c r="K695" i="5"/>
  <c r="J695" i="5"/>
  <c r="I695" i="5"/>
  <c r="B695" i="5"/>
  <c r="V695" i="5" s="1"/>
  <c r="T694" i="5"/>
  <c r="U694" i="5" s="1"/>
  <c r="N694" i="5"/>
  <c r="K694" i="5"/>
  <c r="J694" i="5"/>
  <c r="I694" i="5"/>
  <c r="B694" i="5"/>
  <c r="V694" i="5" s="1"/>
  <c r="U693" i="5"/>
  <c r="T693" i="5"/>
  <c r="N693" i="5"/>
  <c r="K693" i="5"/>
  <c r="J693" i="5"/>
  <c r="I693" i="5"/>
  <c r="B693" i="5"/>
  <c r="V693" i="5" s="1"/>
  <c r="U692" i="5"/>
  <c r="T692" i="5"/>
  <c r="N692" i="5"/>
  <c r="K692" i="5"/>
  <c r="J692" i="5"/>
  <c r="I692" i="5"/>
  <c r="B692" i="5"/>
  <c r="V692" i="5" s="1"/>
  <c r="U691" i="5"/>
  <c r="T691" i="5"/>
  <c r="N691" i="5"/>
  <c r="K691" i="5"/>
  <c r="J691" i="5"/>
  <c r="I691" i="5"/>
  <c r="B691" i="5"/>
  <c r="V691" i="5" s="1"/>
  <c r="V690" i="5"/>
  <c r="U690" i="5"/>
  <c r="T690" i="5"/>
  <c r="N690" i="5"/>
  <c r="K690" i="5"/>
  <c r="J690" i="5"/>
  <c r="I690" i="5"/>
  <c r="B690" i="5"/>
  <c r="W690" i="5" s="1"/>
  <c r="T689" i="5"/>
  <c r="U689" i="5" s="1"/>
  <c r="N689" i="5"/>
  <c r="K689" i="5"/>
  <c r="J689" i="5"/>
  <c r="I689" i="5"/>
  <c r="B689" i="5"/>
  <c r="V689" i="5" s="1"/>
  <c r="U688" i="5"/>
  <c r="T688" i="5"/>
  <c r="N688" i="5"/>
  <c r="K688" i="5"/>
  <c r="J688" i="5"/>
  <c r="I688" i="5"/>
  <c r="B688" i="5"/>
  <c r="V688" i="5" s="1"/>
  <c r="T687" i="5"/>
  <c r="U687" i="5" s="1"/>
  <c r="N687" i="5"/>
  <c r="K687" i="5"/>
  <c r="J687" i="5"/>
  <c r="I687" i="5"/>
  <c r="B687" i="5"/>
  <c r="W687" i="5" s="1"/>
  <c r="U686" i="5"/>
  <c r="T686" i="5"/>
  <c r="N686" i="5"/>
  <c r="K686" i="5"/>
  <c r="J686" i="5"/>
  <c r="I686" i="5"/>
  <c r="B686" i="5"/>
  <c r="W686" i="5" s="1"/>
  <c r="T685" i="5"/>
  <c r="U685" i="5" s="1"/>
  <c r="N685" i="5"/>
  <c r="K685" i="5"/>
  <c r="J685" i="5"/>
  <c r="I685" i="5"/>
  <c r="B685" i="5"/>
  <c r="V685" i="5" s="1"/>
  <c r="T684" i="5"/>
  <c r="U684" i="5" s="1"/>
  <c r="N684" i="5"/>
  <c r="K684" i="5"/>
  <c r="J684" i="5"/>
  <c r="I684" i="5"/>
  <c r="B684" i="5"/>
  <c r="V684" i="5" s="1"/>
  <c r="T683" i="5"/>
  <c r="U683" i="5" s="1"/>
  <c r="N683" i="5"/>
  <c r="K683" i="5"/>
  <c r="J683" i="5"/>
  <c r="I683" i="5"/>
  <c r="B683" i="5"/>
  <c r="V683" i="5" s="1"/>
  <c r="T682" i="5"/>
  <c r="U682" i="5" s="1"/>
  <c r="N682" i="5"/>
  <c r="K682" i="5"/>
  <c r="J682" i="5"/>
  <c r="I682" i="5"/>
  <c r="B682" i="5"/>
  <c r="V682" i="5" s="1"/>
  <c r="U681" i="5"/>
  <c r="T681" i="5"/>
  <c r="N681" i="5"/>
  <c r="K681" i="5"/>
  <c r="J681" i="5"/>
  <c r="I681" i="5"/>
  <c r="B681" i="5"/>
  <c r="V681" i="5" s="1"/>
  <c r="T680" i="5"/>
  <c r="U680" i="5" s="1"/>
  <c r="N680" i="5"/>
  <c r="K680" i="5"/>
  <c r="J680" i="5"/>
  <c r="I680" i="5"/>
  <c r="B680" i="5"/>
  <c r="W680" i="5" s="1"/>
  <c r="T679" i="5"/>
  <c r="U679" i="5" s="1"/>
  <c r="N679" i="5"/>
  <c r="K679" i="5"/>
  <c r="J679" i="5"/>
  <c r="I679" i="5"/>
  <c r="B679" i="5"/>
  <c r="V679" i="5" s="1"/>
  <c r="T678" i="5"/>
  <c r="U678" i="5" s="1"/>
  <c r="N678" i="5"/>
  <c r="K678" i="5"/>
  <c r="J678" i="5"/>
  <c r="I678" i="5"/>
  <c r="B678" i="5"/>
  <c r="V678" i="5" s="1"/>
  <c r="T677" i="5"/>
  <c r="U677" i="5" s="1"/>
  <c r="N677" i="5"/>
  <c r="K677" i="5"/>
  <c r="J677" i="5"/>
  <c r="I677" i="5"/>
  <c r="B677" i="5"/>
  <c r="V677" i="5" s="1"/>
  <c r="U676" i="5"/>
  <c r="T676" i="5"/>
  <c r="N676" i="5"/>
  <c r="K676" i="5"/>
  <c r="J676" i="5"/>
  <c r="I676" i="5"/>
  <c r="B676" i="5"/>
  <c r="V676" i="5" s="1"/>
  <c r="T675" i="5"/>
  <c r="U675" i="5" s="1"/>
  <c r="N675" i="5"/>
  <c r="K675" i="5"/>
  <c r="J675" i="5"/>
  <c r="I675" i="5"/>
  <c r="B675" i="5"/>
  <c r="V675" i="5" s="1"/>
  <c r="V674" i="5"/>
  <c r="T674" i="5"/>
  <c r="U674" i="5" s="1"/>
  <c r="N674" i="5"/>
  <c r="K674" i="5"/>
  <c r="J674" i="5"/>
  <c r="I674" i="5"/>
  <c r="B674" i="5"/>
  <c r="T673" i="5"/>
  <c r="U673" i="5" s="1"/>
  <c r="N673" i="5"/>
  <c r="K673" i="5"/>
  <c r="J673" i="5"/>
  <c r="I673" i="5"/>
  <c r="B673" i="5"/>
  <c r="V673" i="5" s="1"/>
  <c r="T672" i="5"/>
  <c r="U672" i="5" s="1"/>
  <c r="N672" i="5"/>
  <c r="K672" i="5"/>
  <c r="J672" i="5"/>
  <c r="I672" i="5"/>
  <c r="B672" i="5"/>
  <c r="V672" i="5" s="1"/>
  <c r="U671" i="5"/>
  <c r="T671" i="5"/>
  <c r="N671" i="5"/>
  <c r="K671" i="5"/>
  <c r="J671" i="5"/>
  <c r="I671" i="5"/>
  <c r="B671" i="5"/>
  <c r="W671" i="5" s="1"/>
  <c r="U670" i="5"/>
  <c r="T670" i="5"/>
  <c r="N670" i="5"/>
  <c r="K670" i="5"/>
  <c r="J670" i="5"/>
  <c r="I670" i="5"/>
  <c r="B670" i="5"/>
  <c r="V670" i="5" s="1"/>
  <c r="V669" i="5"/>
  <c r="U669" i="5"/>
  <c r="T669" i="5"/>
  <c r="N669" i="5"/>
  <c r="K669" i="5"/>
  <c r="J669" i="5"/>
  <c r="I669" i="5"/>
  <c r="B669" i="5"/>
  <c r="T668" i="5"/>
  <c r="U668" i="5" s="1"/>
  <c r="N668" i="5"/>
  <c r="K668" i="5"/>
  <c r="J668" i="5"/>
  <c r="I668" i="5"/>
  <c r="B668" i="5"/>
  <c r="V668" i="5" s="1"/>
  <c r="U667" i="5"/>
  <c r="T667" i="5"/>
  <c r="N667" i="5"/>
  <c r="K667" i="5"/>
  <c r="J667" i="5"/>
  <c r="I667" i="5"/>
  <c r="B667" i="5"/>
  <c r="V667" i="5" s="1"/>
  <c r="T666" i="5"/>
  <c r="U666" i="5" s="1"/>
  <c r="N666" i="5"/>
  <c r="K666" i="5"/>
  <c r="J666" i="5"/>
  <c r="I666" i="5"/>
  <c r="B666" i="5"/>
  <c r="V666" i="5" s="1"/>
  <c r="V665" i="5"/>
  <c r="T665" i="5"/>
  <c r="U665" i="5" s="1"/>
  <c r="N665" i="5"/>
  <c r="K665" i="5"/>
  <c r="J665" i="5"/>
  <c r="I665" i="5"/>
  <c r="B665" i="5"/>
  <c r="T664" i="5"/>
  <c r="U664" i="5" s="1"/>
  <c r="N664" i="5"/>
  <c r="K664" i="5"/>
  <c r="J664" i="5"/>
  <c r="I664" i="5"/>
  <c r="B664" i="5"/>
  <c r="V664" i="5" s="1"/>
  <c r="T663" i="5"/>
  <c r="U663" i="5" s="1"/>
  <c r="N663" i="5"/>
  <c r="K663" i="5"/>
  <c r="J663" i="5"/>
  <c r="I663" i="5"/>
  <c r="B663" i="5"/>
  <c r="V663" i="5" s="1"/>
  <c r="U662" i="5"/>
  <c r="T662" i="5"/>
  <c r="N662" i="5"/>
  <c r="K662" i="5"/>
  <c r="J662" i="5"/>
  <c r="I662" i="5"/>
  <c r="B662" i="5"/>
  <c r="V662" i="5" s="1"/>
  <c r="U661" i="5"/>
  <c r="T661" i="5"/>
  <c r="N661" i="5"/>
  <c r="K661" i="5"/>
  <c r="J661" i="5"/>
  <c r="I661" i="5"/>
  <c r="B661" i="5"/>
  <c r="V661" i="5" s="1"/>
  <c r="T660" i="5"/>
  <c r="U660" i="5" s="1"/>
  <c r="N660" i="5"/>
  <c r="K660" i="5"/>
  <c r="J660" i="5"/>
  <c r="I660" i="5"/>
  <c r="B660" i="5"/>
  <c r="V660" i="5" s="1"/>
  <c r="T659" i="5"/>
  <c r="U659" i="5" s="1"/>
  <c r="N659" i="5"/>
  <c r="K659" i="5"/>
  <c r="J659" i="5"/>
  <c r="I659" i="5"/>
  <c r="B659" i="5"/>
  <c r="V659" i="5" s="1"/>
  <c r="U658" i="5"/>
  <c r="T658" i="5"/>
  <c r="N658" i="5"/>
  <c r="K658" i="5"/>
  <c r="J658" i="5"/>
  <c r="I658" i="5"/>
  <c r="B658" i="5"/>
  <c r="V658" i="5" s="1"/>
  <c r="V657" i="5"/>
  <c r="U657" i="5"/>
  <c r="T657" i="5"/>
  <c r="N657" i="5"/>
  <c r="K657" i="5"/>
  <c r="J657" i="5"/>
  <c r="I657" i="5"/>
  <c r="B657" i="5"/>
  <c r="T656" i="5"/>
  <c r="U656" i="5" s="1"/>
  <c r="N656" i="5"/>
  <c r="K656" i="5"/>
  <c r="J656" i="5"/>
  <c r="I656" i="5"/>
  <c r="B656" i="5"/>
  <c r="V656" i="5" s="1"/>
  <c r="T655" i="5"/>
  <c r="U655" i="5" s="1"/>
  <c r="N655" i="5"/>
  <c r="K655" i="5"/>
  <c r="J655" i="5"/>
  <c r="I655" i="5"/>
  <c r="B655" i="5"/>
  <c r="U654" i="5"/>
  <c r="T654" i="5"/>
  <c r="N654" i="5"/>
  <c r="K654" i="5"/>
  <c r="J654" i="5"/>
  <c r="I654" i="5"/>
  <c r="B654" i="5"/>
  <c r="V654" i="5" s="1"/>
  <c r="U653" i="5"/>
  <c r="T653" i="5"/>
  <c r="N653" i="5"/>
  <c r="K653" i="5"/>
  <c r="J653" i="5"/>
  <c r="I653" i="5"/>
  <c r="B653" i="5"/>
  <c r="V653" i="5" s="1"/>
  <c r="U652" i="5"/>
  <c r="T652" i="5"/>
  <c r="N652" i="5"/>
  <c r="K652" i="5"/>
  <c r="J652" i="5"/>
  <c r="I652" i="5"/>
  <c r="B652" i="5"/>
  <c r="V652" i="5" s="1"/>
  <c r="T651" i="5"/>
  <c r="U651" i="5" s="1"/>
  <c r="N651" i="5"/>
  <c r="K651" i="5"/>
  <c r="J651" i="5"/>
  <c r="I651" i="5"/>
  <c r="B651" i="5"/>
  <c r="V651" i="5" s="1"/>
  <c r="T650" i="5"/>
  <c r="U650" i="5" s="1"/>
  <c r="N650" i="5"/>
  <c r="K650" i="5"/>
  <c r="J650" i="5"/>
  <c r="I650" i="5"/>
  <c r="B650" i="5"/>
  <c r="V650" i="5" s="1"/>
  <c r="T649" i="5"/>
  <c r="U649" i="5" s="1"/>
  <c r="N649" i="5"/>
  <c r="K649" i="5"/>
  <c r="J649" i="5"/>
  <c r="I649" i="5"/>
  <c r="B649" i="5"/>
  <c r="W649" i="5" s="1"/>
  <c r="T648" i="5"/>
  <c r="U648" i="5" s="1"/>
  <c r="N648" i="5"/>
  <c r="K648" i="5"/>
  <c r="J648" i="5"/>
  <c r="I648" i="5"/>
  <c r="B648" i="5"/>
  <c r="V648" i="5" s="1"/>
  <c r="T647" i="5"/>
  <c r="U647" i="5" s="1"/>
  <c r="N647" i="5"/>
  <c r="K647" i="5"/>
  <c r="J647" i="5"/>
  <c r="I647" i="5"/>
  <c r="B647" i="5"/>
  <c r="V647" i="5" s="1"/>
  <c r="T646" i="5"/>
  <c r="U646" i="5" s="1"/>
  <c r="N646" i="5"/>
  <c r="K646" i="5"/>
  <c r="J646" i="5"/>
  <c r="I646" i="5"/>
  <c r="B646" i="5"/>
  <c r="V646" i="5" s="1"/>
  <c r="U645" i="5"/>
  <c r="T645" i="5"/>
  <c r="N645" i="5"/>
  <c r="K645" i="5"/>
  <c r="J645" i="5"/>
  <c r="I645" i="5"/>
  <c r="B645" i="5"/>
  <c r="V645" i="5" s="1"/>
  <c r="T644" i="5"/>
  <c r="U644" i="5" s="1"/>
  <c r="N644" i="5"/>
  <c r="K644" i="5"/>
  <c r="J644" i="5"/>
  <c r="I644" i="5"/>
  <c r="B644" i="5"/>
  <c r="V644" i="5" s="1"/>
  <c r="T643" i="5"/>
  <c r="U643" i="5" s="1"/>
  <c r="N643" i="5"/>
  <c r="K643" i="5"/>
  <c r="J643" i="5"/>
  <c r="I643" i="5"/>
  <c r="B643" i="5"/>
  <c r="V643" i="5" s="1"/>
  <c r="T642" i="5"/>
  <c r="U642" i="5" s="1"/>
  <c r="N642" i="5"/>
  <c r="K642" i="5"/>
  <c r="J642" i="5"/>
  <c r="I642" i="5"/>
  <c r="B642" i="5"/>
  <c r="V642" i="5" s="1"/>
  <c r="T641" i="5"/>
  <c r="U641" i="5" s="1"/>
  <c r="N641" i="5"/>
  <c r="K641" i="5"/>
  <c r="J641" i="5"/>
  <c r="I641" i="5"/>
  <c r="B641" i="5"/>
  <c r="V641" i="5" s="1"/>
  <c r="U640" i="5"/>
  <c r="T640" i="5"/>
  <c r="N640" i="5"/>
  <c r="K640" i="5"/>
  <c r="J640" i="5"/>
  <c r="I640" i="5"/>
  <c r="B640" i="5"/>
  <c r="V640" i="5" s="1"/>
  <c r="U639" i="5"/>
  <c r="T639" i="5"/>
  <c r="N639" i="5"/>
  <c r="K639" i="5"/>
  <c r="J639" i="5"/>
  <c r="I639" i="5"/>
  <c r="B639" i="5"/>
  <c r="V639" i="5" s="1"/>
  <c r="T638" i="5"/>
  <c r="U638" i="5" s="1"/>
  <c r="N638" i="5"/>
  <c r="K638" i="5"/>
  <c r="J638" i="5"/>
  <c r="I638" i="5"/>
  <c r="B638" i="5"/>
  <c r="V638" i="5" s="1"/>
  <c r="T637" i="5"/>
  <c r="U637" i="5" s="1"/>
  <c r="N637" i="5"/>
  <c r="K637" i="5"/>
  <c r="J637" i="5"/>
  <c r="I637" i="5"/>
  <c r="B637" i="5"/>
  <c r="V637" i="5" s="1"/>
  <c r="U636" i="5"/>
  <c r="T636" i="5"/>
  <c r="N636" i="5"/>
  <c r="K636" i="5"/>
  <c r="J636" i="5"/>
  <c r="I636" i="5"/>
  <c r="B636" i="5"/>
  <c r="V636" i="5" s="1"/>
  <c r="U635" i="5"/>
  <c r="T635" i="5"/>
  <c r="N635" i="5"/>
  <c r="K635" i="5"/>
  <c r="J635" i="5"/>
  <c r="I635" i="5"/>
  <c r="B635" i="5"/>
  <c r="V635" i="5" s="1"/>
  <c r="V634" i="5"/>
  <c r="U634" i="5"/>
  <c r="T634" i="5"/>
  <c r="N634" i="5"/>
  <c r="K634" i="5"/>
  <c r="J634" i="5"/>
  <c r="I634" i="5"/>
  <c r="B634" i="5"/>
  <c r="V633" i="5"/>
  <c r="T633" i="5"/>
  <c r="U633" i="5" s="1"/>
  <c r="N633" i="5"/>
  <c r="K633" i="5"/>
  <c r="J633" i="5"/>
  <c r="I633" i="5"/>
  <c r="B633" i="5"/>
  <c r="T632" i="5"/>
  <c r="U632" i="5" s="1"/>
  <c r="N632" i="5"/>
  <c r="K632" i="5"/>
  <c r="J632" i="5"/>
  <c r="I632" i="5"/>
  <c r="B632" i="5"/>
  <c r="V632" i="5" s="1"/>
  <c r="T631" i="5"/>
  <c r="U631" i="5" s="1"/>
  <c r="N631" i="5"/>
  <c r="K631" i="5"/>
  <c r="J631" i="5"/>
  <c r="I631" i="5"/>
  <c r="B631" i="5"/>
  <c r="T630" i="5"/>
  <c r="U630" i="5" s="1"/>
  <c r="N630" i="5"/>
  <c r="K630" i="5"/>
  <c r="J630" i="5"/>
  <c r="I630" i="5"/>
  <c r="B630" i="5"/>
  <c r="V630" i="5" s="1"/>
  <c r="T629" i="5"/>
  <c r="U629" i="5" s="1"/>
  <c r="N629" i="5"/>
  <c r="K629" i="5"/>
  <c r="J629" i="5"/>
  <c r="I629" i="5"/>
  <c r="B629" i="5"/>
  <c r="V629" i="5" s="1"/>
  <c r="U628" i="5"/>
  <c r="T628" i="5"/>
  <c r="N628" i="5"/>
  <c r="K628" i="5"/>
  <c r="J628" i="5"/>
  <c r="I628" i="5"/>
  <c r="B628" i="5"/>
  <c r="V628" i="5" s="1"/>
  <c r="T627" i="5"/>
  <c r="U627" i="5" s="1"/>
  <c r="N627" i="5"/>
  <c r="K627" i="5"/>
  <c r="J627" i="5"/>
  <c r="I627" i="5"/>
  <c r="B627" i="5"/>
  <c r="V627" i="5" s="1"/>
  <c r="U626" i="5"/>
  <c r="T626" i="5"/>
  <c r="N626" i="5"/>
  <c r="K626" i="5"/>
  <c r="J626" i="5"/>
  <c r="I626" i="5"/>
  <c r="B626" i="5"/>
  <c r="V626" i="5" s="1"/>
  <c r="U625" i="5"/>
  <c r="T625" i="5"/>
  <c r="N625" i="5"/>
  <c r="K625" i="5"/>
  <c r="J625" i="5"/>
  <c r="I625" i="5"/>
  <c r="B625" i="5"/>
  <c r="V625" i="5" s="1"/>
  <c r="U624" i="5"/>
  <c r="T624" i="5"/>
  <c r="N624" i="5"/>
  <c r="K624" i="5"/>
  <c r="J624" i="5"/>
  <c r="I624" i="5"/>
  <c r="B624" i="5"/>
  <c r="V624" i="5" s="1"/>
  <c r="V623" i="5"/>
  <c r="T623" i="5"/>
  <c r="U623" i="5" s="1"/>
  <c r="N623" i="5"/>
  <c r="K623" i="5"/>
  <c r="J623" i="5"/>
  <c r="I623" i="5"/>
  <c r="B623" i="5"/>
  <c r="U622" i="5"/>
  <c r="T622" i="5"/>
  <c r="N622" i="5"/>
  <c r="K622" i="5"/>
  <c r="J622" i="5"/>
  <c r="I622" i="5"/>
  <c r="B622" i="5"/>
  <c r="V622" i="5" s="1"/>
  <c r="T621" i="5"/>
  <c r="U621" i="5" s="1"/>
  <c r="N621" i="5"/>
  <c r="K621" i="5"/>
  <c r="J621" i="5"/>
  <c r="I621" i="5"/>
  <c r="B621" i="5"/>
  <c r="V621" i="5" s="1"/>
  <c r="T620" i="5"/>
  <c r="U620" i="5" s="1"/>
  <c r="N620" i="5"/>
  <c r="K620" i="5"/>
  <c r="J620" i="5"/>
  <c r="I620" i="5"/>
  <c r="B620" i="5"/>
  <c r="V620" i="5" s="1"/>
  <c r="T619" i="5"/>
  <c r="U619" i="5" s="1"/>
  <c r="N619" i="5"/>
  <c r="K619" i="5"/>
  <c r="J619" i="5"/>
  <c r="I619" i="5"/>
  <c r="B619" i="5"/>
  <c r="W619" i="5" s="1"/>
  <c r="T618" i="5"/>
  <c r="U618" i="5" s="1"/>
  <c r="N618" i="5"/>
  <c r="K618" i="5"/>
  <c r="J618" i="5"/>
  <c r="I618" i="5"/>
  <c r="B618" i="5"/>
  <c r="V618" i="5" s="1"/>
  <c r="U617" i="5"/>
  <c r="T617" i="5"/>
  <c r="N617" i="5"/>
  <c r="K617" i="5"/>
  <c r="J617" i="5"/>
  <c r="I617" i="5"/>
  <c r="B617" i="5"/>
  <c r="V617" i="5" s="1"/>
  <c r="U616" i="5"/>
  <c r="T616" i="5"/>
  <c r="N616" i="5"/>
  <c r="K616" i="5"/>
  <c r="J616" i="5"/>
  <c r="I616" i="5"/>
  <c r="B616" i="5"/>
  <c r="V616" i="5" s="1"/>
  <c r="T615" i="5"/>
  <c r="U615" i="5" s="1"/>
  <c r="N615" i="5"/>
  <c r="K615" i="5"/>
  <c r="J615" i="5"/>
  <c r="I615" i="5"/>
  <c r="B615" i="5"/>
  <c r="V614" i="5"/>
  <c r="U614" i="5"/>
  <c r="T614" i="5"/>
  <c r="N614" i="5"/>
  <c r="K614" i="5"/>
  <c r="J614" i="5"/>
  <c r="I614" i="5"/>
  <c r="B614" i="5"/>
  <c r="T613" i="5"/>
  <c r="U613" i="5" s="1"/>
  <c r="N613" i="5"/>
  <c r="K613" i="5"/>
  <c r="J613" i="5"/>
  <c r="I613" i="5"/>
  <c r="B613" i="5"/>
  <c r="V613" i="5" s="1"/>
  <c r="T612" i="5"/>
  <c r="U612" i="5" s="1"/>
  <c r="N612" i="5"/>
  <c r="K612" i="5"/>
  <c r="J612" i="5"/>
  <c r="I612" i="5"/>
  <c r="B612" i="5"/>
  <c r="V612" i="5" s="1"/>
  <c r="T611" i="5"/>
  <c r="U611" i="5" s="1"/>
  <c r="N611" i="5"/>
  <c r="K611" i="5"/>
  <c r="J611" i="5"/>
  <c r="I611" i="5"/>
  <c r="B611" i="5"/>
  <c r="V611" i="5" s="1"/>
  <c r="U610" i="5"/>
  <c r="T610" i="5"/>
  <c r="N610" i="5"/>
  <c r="K610" i="5"/>
  <c r="J610" i="5"/>
  <c r="I610" i="5"/>
  <c r="B610" i="5"/>
  <c r="V610" i="5" s="1"/>
  <c r="T609" i="5"/>
  <c r="U609" i="5" s="1"/>
  <c r="N609" i="5"/>
  <c r="K609" i="5"/>
  <c r="J609" i="5"/>
  <c r="I609" i="5"/>
  <c r="B609" i="5"/>
  <c r="V609" i="5" s="1"/>
  <c r="U608" i="5"/>
  <c r="T608" i="5"/>
  <c r="N608" i="5"/>
  <c r="K608" i="5"/>
  <c r="J608" i="5"/>
  <c r="I608" i="5"/>
  <c r="B608" i="5"/>
  <c r="V608" i="5" s="1"/>
  <c r="T607" i="5"/>
  <c r="U607" i="5" s="1"/>
  <c r="N607" i="5"/>
  <c r="K607" i="5"/>
  <c r="J607" i="5"/>
  <c r="I607" i="5"/>
  <c r="B607" i="5"/>
  <c r="V607" i="5" s="1"/>
  <c r="W606" i="5"/>
  <c r="T606" i="5"/>
  <c r="U606" i="5" s="1"/>
  <c r="N606" i="5"/>
  <c r="K606" i="5"/>
  <c r="J606" i="5"/>
  <c r="I606" i="5"/>
  <c r="B606" i="5"/>
  <c r="V606" i="5" s="1"/>
  <c r="T605" i="5"/>
  <c r="U605" i="5" s="1"/>
  <c r="N605" i="5"/>
  <c r="K605" i="5"/>
  <c r="J605" i="5"/>
  <c r="I605" i="5"/>
  <c r="B605" i="5"/>
  <c r="V605" i="5" s="1"/>
  <c r="T604" i="5"/>
  <c r="U604" i="5" s="1"/>
  <c r="N604" i="5"/>
  <c r="K604" i="5"/>
  <c r="J604" i="5"/>
  <c r="I604" i="5"/>
  <c r="B604" i="5"/>
  <c r="V604" i="5" s="1"/>
  <c r="U603" i="5"/>
  <c r="T603" i="5"/>
  <c r="N603" i="5"/>
  <c r="K603" i="5"/>
  <c r="J603" i="5"/>
  <c r="I603" i="5"/>
  <c r="B603" i="5"/>
  <c r="W603" i="5" s="1"/>
  <c r="T602" i="5"/>
  <c r="U602" i="5" s="1"/>
  <c r="N602" i="5"/>
  <c r="K602" i="5"/>
  <c r="J602" i="5"/>
  <c r="I602" i="5"/>
  <c r="B602" i="5"/>
  <c r="V602" i="5" s="1"/>
  <c r="U601" i="5"/>
  <c r="T601" i="5"/>
  <c r="N601" i="5"/>
  <c r="K601" i="5"/>
  <c r="J601" i="5"/>
  <c r="I601" i="5"/>
  <c r="B601" i="5"/>
  <c r="V601" i="5" s="1"/>
  <c r="T600" i="5"/>
  <c r="U600" i="5" s="1"/>
  <c r="N600" i="5"/>
  <c r="K600" i="5"/>
  <c r="J600" i="5"/>
  <c r="I600" i="5"/>
  <c r="B600" i="5"/>
  <c r="V600" i="5" s="1"/>
  <c r="T599" i="5"/>
  <c r="U599" i="5" s="1"/>
  <c r="N599" i="5"/>
  <c r="K599" i="5"/>
  <c r="J599" i="5"/>
  <c r="I599" i="5"/>
  <c r="B599" i="5"/>
  <c r="V599" i="5" s="1"/>
  <c r="T598" i="5"/>
  <c r="U598" i="5" s="1"/>
  <c r="N598" i="5"/>
  <c r="K598" i="5"/>
  <c r="J598" i="5"/>
  <c r="I598" i="5"/>
  <c r="B598" i="5"/>
  <c r="V598" i="5" s="1"/>
  <c r="U597" i="5"/>
  <c r="T597" i="5"/>
  <c r="N597" i="5"/>
  <c r="K597" i="5"/>
  <c r="J597" i="5"/>
  <c r="I597" i="5"/>
  <c r="B597" i="5"/>
  <c r="V597" i="5" s="1"/>
  <c r="T596" i="5"/>
  <c r="U596" i="5" s="1"/>
  <c r="N596" i="5"/>
  <c r="K596" i="5"/>
  <c r="J596" i="5"/>
  <c r="I596" i="5"/>
  <c r="B596" i="5"/>
  <c r="V596" i="5" s="1"/>
  <c r="T595" i="5"/>
  <c r="U595" i="5" s="1"/>
  <c r="N595" i="5"/>
  <c r="K595" i="5"/>
  <c r="J595" i="5"/>
  <c r="I595" i="5"/>
  <c r="B595" i="5"/>
  <c r="V595" i="5" s="1"/>
  <c r="V594" i="5"/>
  <c r="T594" i="5"/>
  <c r="U594" i="5" s="1"/>
  <c r="N594" i="5"/>
  <c r="K594" i="5"/>
  <c r="J594" i="5"/>
  <c r="I594" i="5"/>
  <c r="B594" i="5"/>
  <c r="T593" i="5"/>
  <c r="U593" i="5" s="1"/>
  <c r="N593" i="5"/>
  <c r="K593" i="5"/>
  <c r="J593" i="5"/>
  <c r="I593" i="5"/>
  <c r="B593" i="5"/>
  <c r="V593" i="5" s="1"/>
  <c r="U592" i="5"/>
  <c r="T592" i="5"/>
  <c r="N592" i="5"/>
  <c r="K592" i="5"/>
  <c r="J592" i="5"/>
  <c r="I592" i="5"/>
  <c r="B592" i="5"/>
  <c r="V592" i="5" s="1"/>
  <c r="T591" i="5"/>
  <c r="U591" i="5" s="1"/>
  <c r="N591" i="5"/>
  <c r="K591" i="5"/>
  <c r="J591" i="5"/>
  <c r="I591" i="5"/>
  <c r="B591" i="5"/>
  <c r="V591" i="5" s="1"/>
  <c r="T590" i="5"/>
  <c r="U590" i="5" s="1"/>
  <c r="N590" i="5"/>
  <c r="K590" i="5"/>
  <c r="J590" i="5"/>
  <c r="I590" i="5"/>
  <c r="B590" i="5"/>
  <c r="V590" i="5" s="1"/>
  <c r="T589" i="5"/>
  <c r="U589" i="5" s="1"/>
  <c r="N589" i="5"/>
  <c r="K589" i="5"/>
  <c r="J589" i="5"/>
  <c r="I589" i="5"/>
  <c r="B589" i="5"/>
  <c r="W589" i="5" s="1"/>
  <c r="T588" i="5"/>
  <c r="U588" i="5" s="1"/>
  <c r="N588" i="5"/>
  <c r="K588" i="5"/>
  <c r="J588" i="5"/>
  <c r="I588" i="5"/>
  <c r="B588" i="5"/>
  <c r="W588" i="5" s="1"/>
  <c r="T587" i="5"/>
  <c r="U587" i="5" s="1"/>
  <c r="N587" i="5"/>
  <c r="K587" i="5"/>
  <c r="J587" i="5"/>
  <c r="I587" i="5"/>
  <c r="B587" i="5"/>
  <c r="V587" i="5" s="1"/>
  <c r="T586" i="5"/>
  <c r="U586" i="5" s="1"/>
  <c r="N586" i="5"/>
  <c r="K586" i="5"/>
  <c r="J586" i="5"/>
  <c r="I586" i="5"/>
  <c r="B586" i="5"/>
  <c r="V586" i="5" s="1"/>
  <c r="T585" i="5"/>
  <c r="U585" i="5" s="1"/>
  <c r="N585" i="5"/>
  <c r="K585" i="5"/>
  <c r="J585" i="5"/>
  <c r="I585" i="5"/>
  <c r="B585" i="5"/>
  <c r="V585" i="5" s="1"/>
  <c r="V584" i="5"/>
  <c r="T584" i="5"/>
  <c r="U584" i="5" s="1"/>
  <c r="N584" i="5"/>
  <c r="K584" i="5"/>
  <c r="J584" i="5"/>
  <c r="I584" i="5"/>
  <c r="B584" i="5"/>
  <c r="T583" i="5"/>
  <c r="U583" i="5" s="1"/>
  <c r="N583" i="5"/>
  <c r="K583" i="5"/>
  <c r="J583" i="5"/>
  <c r="I583" i="5"/>
  <c r="B583" i="5"/>
  <c r="V583" i="5" s="1"/>
  <c r="U582" i="5"/>
  <c r="T582" i="5"/>
  <c r="N582" i="5"/>
  <c r="K582" i="5"/>
  <c r="J582" i="5"/>
  <c r="I582" i="5"/>
  <c r="B582" i="5"/>
  <c r="V582" i="5" s="1"/>
  <c r="T581" i="5"/>
  <c r="U581" i="5" s="1"/>
  <c r="N581" i="5"/>
  <c r="K581" i="5"/>
  <c r="J581" i="5"/>
  <c r="I581" i="5"/>
  <c r="B581" i="5"/>
  <c r="V581" i="5" s="1"/>
  <c r="T580" i="5"/>
  <c r="U580" i="5" s="1"/>
  <c r="N580" i="5"/>
  <c r="K580" i="5"/>
  <c r="J580" i="5"/>
  <c r="I580" i="5"/>
  <c r="B580" i="5"/>
  <c r="V580" i="5" s="1"/>
  <c r="T579" i="5"/>
  <c r="U579" i="5" s="1"/>
  <c r="N579" i="5"/>
  <c r="K579" i="5"/>
  <c r="J579" i="5"/>
  <c r="I579" i="5"/>
  <c r="B579" i="5"/>
  <c r="V579" i="5" s="1"/>
  <c r="T578" i="5"/>
  <c r="U578" i="5" s="1"/>
  <c r="N578" i="5"/>
  <c r="K578" i="5"/>
  <c r="J578" i="5"/>
  <c r="I578" i="5"/>
  <c r="B578" i="5"/>
  <c r="V578" i="5" s="1"/>
  <c r="V577" i="5"/>
  <c r="T577" i="5"/>
  <c r="U577" i="5" s="1"/>
  <c r="N577" i="5"/>
  <c r="K577" i="5"/>
  <c r="J577" i="5"/>
  <c r="I577" i="5"/>
  <c r="B577" i="5"/>
  <c r="T576" i="5"/>
  <c r="U576" i="5" s="1"/>
  <c r="N576" i="5"/>
  <c r="K576" i="5"/>
  <c r="J576" i="5"/>
  <c r="I576" i="5"/>
  <c r="B576" i="5"/>
  <c r="V576" i="5" s="1"/>
  <c r="T575" i="5"/>
  <c r="U575" i="5" s="1"/>
  <c r="N575" i="5"/>
  <c r="K575" i="5"/>
  <c r="J575" i="5"/>
  <c r="I575" i="5"/>
  <c r="B575" i="5"/>
  <c r="W575" i="5" s="1"/>
  <c r="T574" i="5"/>
  <c r="U574" i="5" s="1"/>
  <c r="N574" i="5"/>
  <c r="K574" i="5"/>
  <c r="J574" i="5"/>
  <c r="I574" i="5"/>
  <c r="B574" i="5"/>
  <c r="W574" i="5" s="1"/>
  <c r="T573" i="5"/>
  <c r="U573" i="5" s="1"/>
  <c r="N573" i="5"/>
  <c r="K573" i="5"/>
  <c r="J573" i="5"/>
  <c r="I573" i="5"/>
  <c r="B573" i="5"/>
  <c r="V573" i="5" s="1"/>
  <c r="U572" i="5"/>
  <c r="T572" i="5"/>
  <c r="N572" i="5"/>
  <c r="K572" i="5"/>
  <c r="J572" i="5"/>
  <c r="I572" i="5"/>
  <c r="B572" i="5"/>
  <c r="V572" i="5" s="1"/>
  <c r="T571" i="5"/>
  <c r="U571" i="5" s="1"/>
  <c r="N571" i="5"/>
  <c r="K571" i="5"/>
  <c r="J571" i="5"/>
  <c r="I571" i="5"/>
  <c r="B571" i="5"/>
  <c r="V571" i="5" s="1"/>
  <c r="T570" i="5"/>
  <c r="U570" i="5" s="1"/>
  <c r="N570" i="5"/>
  <c r="K570" i="5"/>
  <c r="J570" i="5"/>
  <c r="I570" i="5"/>
  <c r="B570" i="5"/>
  <c r="V570" i="5" s="1"/>
  <c r="W569" i="5"/>
  <c r="T569" i="5"/>
  <c r="U569" i="5" s="1"/>
  <c r="N569" i="5"/>
  <c r="K569" i="5"/>
  <c r="J569" i="5"/>
  <c r="I569" i="5"/>
  <c r="B569" i="5"/>
  <c r="V569" i="5" s="1"/>
  <c r="T568" i="5"/>
  <c r="U568" i="5" s="1"/>
  <c r="N568" i="5"/>
  <c r="K568" i="5"/>
  <c r="J568" i="5"/>
  <c r="I568" i="5"/>
  <c r="B568" i="5"/>
  <c r="V568" i="5" s="1"/>
  <c r="T567" i="5"/>
  <c r="U567" i="5" s="1"/>
  <c r="N567" i="5"/>
  <c r="K567" i="5"/>
  <c r="J567" i="5"/>
  <c r="I567" i="5"/>
  <c r="B567" i="5"/>
  <c r="V567" i="5" s="1"/>
  <c r="V566" i="5"/>
  <c r="T566" i="5"/>
  <c r="U566" i="5" s="1"/>
  <c r="N566" i="5"/>
  <c r="K566" i="5"/>
  <c r="J566" i="5"/>
  <c r="I566" i="5"/>
  <c r="B566" i="5"/>
  <c r="T565" i="5"/>
  <c r="U565" i="5" s="1"/>
  <c r="N565" i="5"/>
  <c r="K565" i="5"/>
  <c r="J565" i="5"/>
  <c r="I565" i="5"/>
  <c r="B565" i="5"/>
  <c r="V565" i="5" s="1"/>
  <c r="T564" i="5"/>
  <c r="U564" i="5" s="1"/>
  <c r="N564" i="5"/>
  <c r="K564" i="5"/>
  <c r="J564" i="5"/>
  <c r="I564" i="5"/>
  <c r="B564" i="5"/>
  <c r="V564" i="5" s="1"/>
  <c r="T563" i="5"/>
  <c r="U563" i="5" s="1"/>
  <c r="N563" i="5"/>
  <c r="K563" i="5"/>
  <c r="J563" i="5"/>
  <c r="I563" i="5"/>
  <c r="B563" i="5"/>
  <c r="V563" i="5" s="1"/>
  <c r="U562" i="5"/>
  <c r="T562" i="5"/>
  <c r="N562" i="5"/>
  <c r="K562" i="5"/>
  <c r="J562" i="5"/>
  <c r="I562" i="5"/>
  <c r="B562" i="5"/>
  <c r="V562" i="5" s="1"/>
  <c r="W561" i="5"/>
  <c r="U561" i="5"/>
  <c r="T561" i="5"/>
  <c r="N561" i="5"/>
  <c r="K561" i="5"/>
  <c r="J561" i="5"/>
  <c r="I561" i="5"/>
  <c r="B561" i="5"/>
  <c r="V561" i="5" s="1"/>
  <c r="V560" i="5"/>
  <c r="U560" i="5"/>
  <c r="T560" i="5"/>
  <c r="N560" i="5"/>
  <c r="K560" i="5"/>
  <c r="J560" i="5"/>
  <c r="I560" i="5"/>
  <c r="B560" i="5"/>
  <c r="V559" i="5"/>
  <c r="T559" i="5"/>
  <c r="U559" i="5" s="1"/>
  <c r="N559" i="5"/>
  <c r="K559" i="5"/>
  <c r="J559" i="5"/>
  <c r="I559" i="5"/>
  <c r="B559" i="5"/>
  <c r="T558" i="5"/>
  <c r="U558" i="5" s="1"/>
  <c r="N558" i="5"/>
  <c r="K558" i="5"/>
  <c r="J558" i="5"/>
  <c r="I558" i="5"/>
  <c r="B558" i="5"/>
  <c r="V558" i="5" s="1"/>
  <c r="T557" i="5"/>
  <c r="U557" i="5" s="1"/>
  <c r="N557" i="5"/>
  <c r="K557" i="5"/>
  <c r="J557" i="5"/>
  <c r="I557" i="5"/>
  <c r="B557" i="5"/>
  <c r="V557" i="5" s="1"/>
  <c r="T556" i="5"/>
  <c r="U556" i="5" s="1"/>
  <c r="N556" i="5"/>
  <c r="K556" i="5"/>
  <c r="J556" i="5"/>
  <c r="I556" i="5"/>
  <c r="B556" i="5"/>
  <c r="T555" i="5"/>
  <c r="U555" i="5" s="1"/>
  <c r="N555" i="5"/>
  <c r="K555" i="5"/>
  <c r="J555" i="5"/>
  <c r="I555" i="5"/>
  <c r="B555" i="5"/>
  <c r="W554" i="5"/>
  <c r="T554" i="5"/>
  <c r="U554" i="5" s="1"/>
  <c r="N554" i="5"/>
  <c r="K554" i="5"/>
  <c r="J554" i="5"/>
  <c r="I554" i="5"/>
  <c r="B554" i="5"/>
  <c r="V554" i="5" s="1"/>
  <c r="V553" i="5"/>
  <c r="U553" i="5"/>
  <c r="T553" i="5"/>
  <c r="N553" i="5"/>
  <c r="K553" i="5"/>
  <c r="J553" i="5"/>
  <c r="I553" i="5"/>
  <c r="B553" i="5"/>
  <c r="T552" i="5"/>
  <c r="U552" i="5" s="1"/>
  <c r="N552" i="5"/>
  <c r="K552" i="5"/>
  <c r="J552" i="5"/>
  <c r="I552" i="5"/>
  <c r="B552" i="5"/>
  <c r="V552" i="5" s="1"/>
  <c r="T551" i="5"/>
  <c r="U551" i="5" s="1"/>
  <c r="N551" i="5"/>
  <c r="K551" i="5"/>
  <c r="J551" i="5"/>
  <c r="I551" i="5"/>
  <c r="B551" i="5"/>
  <c r="W551" i="5" s="1"/>
  <c r="T550" i="5"/>
  <c r="U550" i="5" s="1"/>
  <c r="N550" i="5"/>
  <c r="K550" i="5"/>
  <c r="J550" i="5"/>
  <c r="I550" i="5"/>
  <c r="B550" i="5"/>
  <c r="V550" i="5" s="1"/>
  <c r="T549" i="5"/>
  <c r="U549" i="5" s="1"/>
  <c r="N549" i="5"/>
  <c r="K549" i="5"/>
  <c r="J549" i="5"/>
  <c r="I549" i="5"/>
  <c r="B549" i="5"/>
  <c r="V549" i="5" s="1"/>
  <c r="T548" i="5"/>
  <c r="U548" i="5" s="1"/>
  <c r="N548" i="5"/>
  <c r="K548" i="5"/>
  <c r="J548" i="5"/>
  <c r="I548" i="5"/>
  <c r="B548" i="5"/>
  <c r="V548" i="5" s="1"/>
  <c r="T547" i="5"/>
  <c r="U547" i="5" s="1"/>
  <c r="N547" i="5"/>
  <c r="K547" i="5"/>
  <c r="J547" i="5"/>
  <c r="I547" i="5"/>
  <c r="B547" i="5"/>
  <c r="V547" i="5" s="1"/>
  <c r="T546" i="5"/>
  <c r="U546" i="5" s="1"/>
  <c r="N546" i="5"/>
  <c r="K546" i="5"/>
  <c r="J546" i="5"/>
  <c r="I546" i="5"/>
  <c r="B546" i="5"/>
  <c r="V546" i="5" s="1"/>
  <c r="T545" i="5"/>
  <c r="U545" i="5" s="1"/>
  <c r="N545" i="5"/>
  <c r="K545" i="5"/>
  <c r="J545" i="5"/>
  <c r="I545" i="5"/>
  <c r="B545" i="5"/>
  <c r="T544" i="5"/>
  <c r="U544" i="5" s="1"/>
  <c r="N544" i="5"/>
  <c r="K544" i="5"/>
  <c r="J544" i="5"/>
  <c r="I544" i="5"/>
  <c r="B544" i="5"/>
  <c r="V544" i="5" s="1"/>
  <c r="T543" i="5"/>
  <c r="U543" i="5" s="1"/>
  <c r="N543" i="5"/>
  <c r="K543" i="5"/>
  <c r="J543" i="5"/>
  <c r="I543" i="5"/>
  <c r="B543" i="5"/>
  <c r="V543" i="5" s="1"/>
  <c r="T542" i="5"/>
  <c r="U542" i="5" s="1"/>
  <c r="N542" i="5"/>
  <c r="K542" i="5"/>
  <c r="J542" i="5"/>
  <c r="I542" i="5"/>
  <c r="B542" i="5"/>
  <c r="V542" i="5" s="1"/>
  <c r="T541" i="5"/>
  <c r="U541" i="5" s="1"/>
  <c r="N541" i="5"/>
  <c r="K541" i="5"/>
  <c r="J541" i="5"/>
  <c r="I541" i="5"/>
  <c r="B541" i="5"/>
  <c r="W541" i="5" s="1"/>
  <c r="T540" i="5"/>
  <c r="U540" i="5" s="1"/>
  <c r="N540" i="5"/>
  <c r="K540" i="5"/>
  <c r="J540" i="5"/>
  <c r="I540" i="5"/>
  <c r="B540" i="5"/>
  <c r="V540" i="5" s="1"/>
  <c r="U539" i="5"/>
  <c r="T539" i="5"/>
  <c r="N539" i="5"/>
  <c r="K539" i="5"/>
  <c r="J539" i="5"/>
  <c r="I539" i="5"/>
  <c r="B539" i="5"/>
  <c r="V539" i="5" s="1"/>
  <c r="V538" i="5"/>
  <c r="U538" i="5"/>
  <c r="T538" i="5"/>
  <c r="N538" i="5"/>
  <c r="K538" i="5"/>
  <c r="J538" i="5"/>
  <c r="I538" i="5"/>
  <c r="B538" i="5"/>
  <c r="T537" i="5"/>
  <c r="U537" i="5" s="1"/>
  <c r="N537" i="5"/>
  <c r="K537" i="5"/>
  <c r="J537" i="5"/>
  <c r="I537" i="5"/>
  <c r="B537" i="5"/>
  <c r="V537" i="5" s="1"/>
  <c r="T536" i="5"/>
  <c r="U536" i="5" s="1"/>
  <c r="N536" i="5"/>
  <c r="K536" i="5"/>
  <c r="J536" i="5"/>
  <c r="I536" i="5"/>
  <c r="B536" i="5"/>
  <c r="V536" i="5" s="1"/>
  <c r="T535" i="5"/>
  <c r="U535" i="5" s="1"/>
  <c r="N535" i="5"/>
  <c r="K535" i="5"/>
  <c r="J535" i="5"/>
  <c r="I535" i="5"/>
  <c r="B535" i="5"/>
  <c r="V535" i="5" s="1"/>
  <c r="T534" i="5"/>
  <c r="U534" i="5" s="1"/>
  <c r="N534" i="5"/>
  <c r="K534" i="5"/>
  <c r="J534" i="5"/>
  <c r="I534" i="5"/>
  <c r="B534" i="5"/>
  <c r="V534" i="5" s="1"/>
  <c r="T533" i="5"/>
  <c r="U533" i="5" s="1"/>
  <c r="N533" i="5"/>
  <c r="K533" i="5"/>
  <c r="J533" i="5"/>
  <c r="I533" i="5"/>
  <c r="B533" i="5"/>
  <c r="V533" i="5" s="1"/>
  <c r="T532" i="5"/>
  <c r="U532" i="5" s="1"/>
  <c r="N532" i="5"/>
  <c r="K532" i="5"/>
  <c r="J532" i="5"/>
  <c r="I532" i="5"/>
  <c r="B532" i="5"/>
  <c r="V532" i="5" s="1"/>
  <c r="U531" i="5"/>
  <c r="T531" i="5"/>
  <c r="N531" i="5"/>
  <c r="K531" i="5"/>
  <c r="J531" i="5"/>
  <c r="I531" i="5"/>
  <c r="B531" i="5"/>
  <c r="V531" i="5" s="1"/>
  <c r="U530" i="5"/>
  <c r="T530" i="5"/>
  <c r="N530" i="5"/>
  <c r="K530" i="5"/>
  <c r="J530" i="5"/>
  <c r="I530" i="5"/>
  <c r="B530" i="5"/>
  <c r="V530" i="5" s="1"/>
  <c r="U529" i="5"/>
  <c r="T529" i="5"/>
  <c r="N529" i="5"/>
  <c r="K529" i="5"/>
  <c r="J529" i="5"/>
  <c r="I529" i="5"/>
  <c r="B529" i="5"/>
  <c r="V529" i="5" s="1"/>
  <c r="T528" i="5"/>
  <c r="U528" i="5" s="1"/>
  <c r="N528" i="5"/>
  <c r="K528" i="5"/>
  <c r="J528" i="5"/>
  <c r="I528" i="5"/>
  <c r="B528" i="5"/>
  <c r="V528" i="5" s="1"/>
  <c r="T527" i="5"/>
  <c r="U527" i="5" s="1"/>
  <c r="N527" i="5"/>
  <c r="K527" i="5"/>
  <c r="J527" i="5"/>
  <c r="I527" i="5"/>
  <c r="B527" i="5"/>
  <c r="V527" i="5" s="1"/>
  <c r="T526" i="5"/>
  <c r="U526" i="5" s="1"/>
  <c r="N526" i="5"/>
  <c r="K526" i="5"/>
  <c r="J526" i="5"/>
  <c r="I526" i="5"/>
  <c r="B526" i="5"/>
  <c r="V526" i="5" s="1"/>
  <c r="V525" i="5"/>
  <c r="T525" i="5"/>
  <c r="U525" i="5" s="1"/>
  <c r="N525" i="5"/>
  <c r="K525" i="5"/>
  <c r="J525" i="5"/>
  <c r="I525" i="5"/>
  <c r="B525" i="5"/>
  <c r="T524" i="5"/>
  <c r="U524" i="5" s="1"/>
  <c r="N524" i="5"/>
  <c r="K524" i="5"/>
  <c r="J524" i="5"/>
  <c r="I524" i="5"/>
  <c r="B524" i="5"/>
  <c r="V524" i="5" s="1"/>
  <c r="T523" i="5"/>
  <c r="U523" i="5" s="1"/>
  <c r="N523" i="5"/>
  <c r="K523" i="5"/>
  <c r="J523" i="5"/>
  <c r="I523" i="5"/>
  <c r="B523" i="5"/>
  <c r="V523" i="5" s="1"/>
  <c r="T522" i="5"/>
  <c r="U522" i="5" s="1"/>
  <c r="N522" i="5"/>
  <c r="K522" i="5"/>
  <c r="J522" i="5"/>
  <c r="I522" i="5"/>
  <c r="B522" i="5"/>
  <c r="V522" i="5" s="1"/>
  <c r="U521" i="5"/>
  <c r="T521" i="5"/>
  <c r="N521" i="5"/>
  <c r="K521" i="5"/>
  <c r="J521" i="5"/>
  <c r="I521" i="5"/>
  <c r="B521" i="5"/>
  <c r="V521" i="5" s="1"/>
  <c r="U520" i="5"/>
  <c r="T520" i="5"/>
  <c r="N520" i="5"/>
  <c r="K520" i="5"/>
  <c r="J520" i="5"/>
  <c r="I520" i="5"/>
  <c r="B520" i="5"/>
  <c r="V520" i="5" s="1"/>
  <c r="T519" i="5"/>
  <c r="U519" i="5" s="1"/>
  <c r="N519" i="5"/>
  <c r="K519" i="5"/>
  <c r="J519" i="5"/>
  <c r="I519" i="5"/>
  <c r="B519" i="5"/>
  <c r="V519" i="5" s="1"/>
  <c r="T518" i="5"/>
  <c r="U518" i="5" s="1"/>
  <c r="N518" i="5"/>
  <c r="K518" i="5"/>
  <c r="J518" i="5"/>
  <c r="I518" i="5"/>
  <c r="B518" i="5"/>
  <c r="V518" i="5" s="1"/>
  <c r="T517" i="5"/>
  <c r="U517" i="5" s="1"/>
  <c r="N517" i="5"/>
  <c r="K517" i="5"/>
  <c r="J517" i="5"/>
  <c r="I517" i="5"/>
  <c r="B517" i="5"/>
  <c r="V517" i="5" s="1"/>
  <c r="V516" i="5"/>
  <c r="T516" i="5"/>
  <c r="U516" i="5" s="1"/>
  <c r="N516" i="5"/>
  <c r="K516" i="5"/>
  <c r="J516" i="5"/>
  <c r="I516" i="5"/>
  <c r="B516" i="5"/>
  <c r="T515" i="5"/>
  <c r="U515" i="5" s="1"/>
  <c r="N515" i="5"/>
  <c r="K515" i="5"/>
  <c r="J515" i="5"/>
  <c r="I515" i="5"/>
  <c r="B515" i="5"/>
  <c r="V515" i="5" s="1"/>
  <c r="T514" i="5"/>
  <c r="U514" i="5" s="1"/>
  <c r="N514" i="5"/>
  <c r="K514" i="5"/>
  <c r="J514" i="5"/>
  <c r="I514" i="5"/>
  <c r="B514" i="5"/>
  <c r="V514" i="5" s="1"/>
  <c r="T513" i="5"/>
  <c r="U513" i="5" s="1"/>
  <c r="N513" i="5"/>
  <c r="K513" i="5"/>
  <c r="J513" i="5"/>
  <c r="I513" i="5"/>
  <c r="B513" i="5"/>
  <c r="V513" i="5" s="1"/>
  <c r="V512" i="5"/>
  <c r="T512" i="5"/>
  <c r="U512" i="5" s="1"/>
  <c r="N512" i="5"/>
  <c r="K512" i="5"/>
  <c r="J512" i="5"/>
  <c r="I512" i="5"/>
  <c r="B512" i="5"/>
  <c r="T511" i="5"/>
  <c r="U511" i="5" s="1"/>
  <c r="N511" i="5"/>
  <c r="K511" i="5"/>
  <c r="J511" i="5"/>
  <c r="I511" i="5"/>
  <c r="B511" i="5"/>
  <c r="V511" i="5" s="1"/>
  <c r="T510" i="5"/>
  <c r="U510" i="5" s="1"/>
  <c r="N510" i="5"/>
  <c r="K510" i="5"/>
  <c r="J510" i="5"/>
  <c r="I510" i="5"/>
  <c r="B510" i="5"/>
  <c r="V510" i="5" s="1"/>
  <c r="U509" i="5"/>
  <c r="T509" i="5"/>
  <c r="N509" i="5"/>
  <c r="K509" i="5"/>
  <c r="J509" i="5"/>
  <c r="I509" i="5"/>
  <c r="B509" i="5"/>
  <c r="V509" i="5" s="1"/>
  <c r="T508" i="5"/>
  <c r="U508" i="5" s="1"/>
  <c r="N508" i="5"/>
  <c r="K508" i="5"/>
  <c r="J508" i="5"/>
  <c r="I508" i="5"/>
  <c r="B508" i="5"/>
  <c r="V508" i="5" s="1"/>
  <c r="T507" i="5"/>
  <c r="U507" i="5" s="1"/>
  <c r="N507" i="5"/>
  <c r="K507" i="5"/>
  <c r="J507" i="5"/>
  <c r="I507" i="5"/>
  <c r="B507" i="5"/>
  <c r="V507" i="5" s="1"/>
  <c r="T506" i="5"/>
  <c r="U506" i="5" s="1"/>
  <c r="N506" i="5"/>
  <c r="K506" i="5"/>
  <c r="J506" i="5"/>
  <c r="I506" i="5"/>
  <c r="B506" i="5"/>
  <c r="V506" i="5" s="1"/>
  <c r="T505" i="5"/>
  <c r="U505" i="5" s="1"/>
  <c r="N505" i="5"/>
  <c r="K505" i="5"/>
  <c r="J505" i="5"/>
  <c r="I505" i="5"/>
  <c r="B505" i="5"/>
  <c r="V505" i="5" s="1"/>
  <c r="T504" i="5"/>
  <c r="U504" i="5" s="1"/>
  <c r="N504" i="5"/>
  <c r="K504" i="5"/>
  <c r="J504" i="5"/>
  <c r="I504" i="5"/>
  <c r="B504" i="5"/>
  <c r="V504" i="5" s="1"/>
  <c r="T503" i="5"/>
  <c r="U503" i="5" s="1"/>
  <c r="N503" i="5"/>
  <c r="K503" i="5"/>
  <c r="J503" i="5"/>
  <c r="I503" i="5"/>
  <c r="B503" i="5"/>
  <c r="V503" i="5" s="1"/>
  <c r="T502" i="5"/>
  <c r="U502" i="5" s="1"/>
  <c r="N502" i="5"/>
  <c r="K502" i="5"/>
  <c r="J502" i="5"/>
  <c r="I502" i="5"/>
  <c r="B502" i="5"/>
  <c r="V502" i="5" s="1"/>
  <c r="T501" i="5"/>
  <c r="U501" i="5" s="1"/>
  <c r="N501" i="5"/>
  <c r="K501" i="5"/>
  <c r="J501" i="5"/>
  <c r="I501" i="5"/>
  <c r="B501" i="5"/>
  <c r="V501" i="5" s="1"/>
  <c r="T500" i="5"/>
  <c r="U500" i="5" s="1"/>
  <c r="N500" i="5"/>
  <c r="K500" i="5"/>
  <c r="J500" i="5"/>
  <c r="I500" i="5"/>
  <c r="B500" i="5"/>
  <c r="V500" i="5" s="1"/>
  <c r="T499" i="5"/>
  <c r="U499" i="5" s="1"/>
  <c r="N499" i="5"/>
  <c r="K499" i="5"/>
  <c r="J499" i="5"/>
  <c r="I499" i="5"/>
  <c r="B499" i="5"/>
  <c r="V499" i="5" s="1"/>
  <c r="T498" i="5"/>
  <c r="U498" i="5" s="1"/>
  <c r="N498" i="5"/>
  <c r="K498" i="5"/>
  <c r="J498" i="5"/>
  <c r="I498" i="5"/>
  <c r="B498" i="5"/>
  <c r="V498" i="5" s="1"/>
  <c r="V497" i="5"/>
  <c r="T497" i="5"/>
  <c r="U497" i="5" s="1"/>
  <c r="N497" i="5"/>
  <c r="K497" i="5"/>
  <c r="J497" i="5"/>
  <c r="I497" i="5"/>
  <c r="B497" i="5"/>
  <c r="V496" i="5"/>
  <c r="T496" i="5"/>
  <c r="U496" i="5" s="1"/>
  <c r="N496" i="5"/>
  <c r="K496" i="5"/>
  <c r="J496" i="5"/>
  <c r="I496" i="5"/>
  <c r="B496" i="5"/>
  <c r="T495" i="5"/>
  <c r="U495" i="5" s="1"/>
  <c r="N495" i="5"/>
  <c r="K495" i="5"/>
  <c r="J495" i="5"/>
  <c r="I495" i="5"/>
  <c r="B495" i="5"/>
  <c r="V495" i="5" s="1"/>
  <c r="T494" i="5"/>
  <c r="U494" i="5" s="1"/>
  <c r="N494" i="5"/>
  <c r="K494" i="5"/>
  <c r="J494" i="5"/>
  <c r="I494" i="5"/>
  <c r="B494" i="5"/>
  <c r="V494" i="5" s="1"/>
  <c r="T493" i="5"/>
  <c r="U493" i="5" s="1"/>
  <c r="N493" i="5"/>
  <c r="K493" i="5"/>
  <c r="J493" i="5"/>
  <c r="I493" i="5"/>
  <c r="B493" i="5"/>
  <c r="T492" i="5"/>
  <c r="U492" i="5" s="1"/>
  <c r="N492" i="5"/>
  <c r="K492" i="5"/>
  <c r="J492" i="5"/>
  <c r="I492" i="5"/>
  <c r="B492" i="5"/>
  <c r="T491" i="5"/>
  <c r="U491" i="5" s="1"/>
  <c r="N491" i="5"/>
  <c r="K491" i="5"/>
  <c r="J491" i="5"/>
  <c r="I491" i="5"/>
  <c r="B491" i="5"/>
  <c r="V491" i="5" s="1"/>
  <c r="V490" i="5"/>
  <c r="T490" i="5"/>
  <c r="U490" i="5" s="1"/>
  <c r="N490" i="5"/>
  <c r="K490" i="5"/>
  <c r="J490" i="5"/>
  <c r="I490" i="5"/>
  <c r="B490" i="5"/>
  <c r="V489" i="5"/>
  <c r="T489" i="5"/>
  <c r="U489" i="5" s="1"/>
  <c r="N489" i="5"/>
  <c r="K489" i="5"/>
  <c r="J489" i="5"/>
  <c r="I489" i="5"/>
  <c r="B489" i="5"/>
  <c r="V488" i="5"/>
  <c r="T488" i="5"/>
  <c r="U488" i="5" s="1"/>
  <c r="N488" i="5"/>
  <c r="K488" i="5"/>
  <c r="J488" i="5"/>
  <c r="I488" i="5"/>
  <c r="B488" i="5"/>
  <c r="T487" i="5"/>
  <c r="U487" i="5" s="1"/>
  <c r="N487" i="5"/>
  <c r="K487" i="5"/>
  <c r="J487" i="5"/>
  <c r="I487" i="5"/>
  <c r="B487" i="5"/>
  <c r="V487" i="5" s="1"/>
  <c r="T486" i="5"/>
  <c r="U486" i="5" s="1"/>
  <c r="N486" i="5"/>
  <c r="K486" i="5"/>
  <c r="J486" i="5"/>
  <c r="I486" i="5"/>
  <c r="B486" i="5"/>
  <c r="V486" i="5" s="1"/>
  <c r="T485" i="5"/>
  <c r="U485" i="5" s="1"/>
  <c r="N485" i="5"/>
  <c r="K485" i="5"/>
  <c r="J485" i="5"/>
  <c r="I485" i="5"/>
  <c r="B485" i="5"/>
  <c r="V485" i="5" s="1"/>
  <c r="T484" i="5"/>
  <c r="U484" i="5" s="1"/>
  <c r="N484" i="5"/>
  <c r="K484" i="5"/>
  <c r="J484" i="5"/>
  <c r="I484" i="5"/>
  <c r="B484" i="5"/>
  <c r="V484" i="5" s="1"/>
  <c r="T483" i="5"/>
  <c r="U483" i="5" s="1"/>
  <c r="N483" i="5"/>
  <c r="K483" i="5"/>
  <c r="J483" i="5"/>
  <c r="I483" i="5"/>
  <c r="B483" i="5"/>
  <c r="V483" i="5" s="1"/>
  <c r="T482" i="5"/>
  <c r="U482" i="5" s="1"/>
  <c r="N482" i="5"/>
  <c r="K482" i="5"/>
  <c r="J482" i="5"/>
  <c r="I482" i="5"/>
  <c r="B482" i="5"/>
  <c r="V482" i="5" s="1"/>
  <c r="T481" i="5"/>
  <c r="U481" i="5" s="1"/>
  <c r="N481" i="5"/>
  <c r="K481" i="5"/>
  <c r="J481" i="5"/>
  <c r="I481" i="5"/>
  <c r="B481" i="5"/>
  <c r="W481" i="5" s="1"/>
  <c r="V480" i="5"/>
  <c r="T480" i="5"/>
  <c r="U480" i="5" s="1"/>
  <c r="N480" i="5"/>
  <c r="K480" i="5"/>
  <c r="J480" i="5"/>
  <c r="I480" i="5"/>
  <c r="B480" i="5"/>
  <c r="V479" i="5"/>
  <c r="T479" i="5"/>
  <c r="U479" i="5" s="1"/>
  <c r="N479" i="5"/>
  <c r="K479" i="5"/>
  <c r="J479" i="5"/>
  <c r="I479" i="5"/>
  <c r="B479" i="5"/>
  <c r="T478" i="5"/>
  <c r="U478" i="5" s="1"/>
  <c r="N478" i="5"/>
  <c r="K478" i="5"/>
  <c r="J478" i="5"/>
  <c r="I478" i="5"/>
  <c r="B478" i="5"/>
  <c r="V478" i="5" s="1"/>
  <c r="T477" i="5"/>
  <c r="U477" i="5" s="1"/>
  <c r="N477" i="5"/>
  <c r="K477" i="5"/>
  <c r="J477" i="5"/>
  <c r="I477" i="5"/>
  <c r="B477" i="5"/>
  <c r="V477" i="5" s="1"/>
  <c r="T476" i="5"/>
  <c r="U476" i="5" s="1"/>
  <c r="N476" i="5"/>
  <c r="K476" i="5"/>
  <c r="J476" i="5"/>
  <c r="I476" i="5"/>
  <c r="B476" i="5"/>
  <c r="W476" i="5" s="1"/>
  <c r="T475" i="5"/>
  <c r="U475" i="5" s="1"/>
  <c r="N475" i="5"/>
  <c r="K475" i="5"/>
  <c r="J475" i="5"/>
  <c r="I475" i="5"/>
  <c r="B475" i="5"/>
  <c r="V475" i="5" s="1"/>
  <c r="T474" i="5"/>
  <c r="U474" i="5" s="1"/>
  <c r="N474" i="5"/>
  <c r="K474" i="5"/>
  <c r="J474" i="5"/>
  <c r="I474" i="5"/>
  <c r="B474" i="5"/>
  <c r="V474" i="5" s="1"/>
  <c r="T473" i="5"/>
  <c r="U473" i="5" s="1"/>
  <c r="N473" i="5"/>
  <c r="K473" i="5"/>
  <c r="J473" i="5"/>
  <c r="I473" i="5"/>
  <c r="B473" i="5"/>
  <c r="V473" i="5" s="1"/>
  <c r="T472" i="5"/>
  <c r="U472" i="5" s="1"/>
  <c r="N472" i="5"/>
  <c r="K472" i="5"/>
  <c r="J472" i="5"/>
  <c r="I472" i="5"/>
  <c r="B472" i="5"/>
  <c r="V472" i="5" s="1"/>
  <c r="V471" i="5"/>
  <c r="T471" i="5"/>
  <c r="U471" i="5" s="1"/>
  <c r="N471" i="5"/>
  <c r="K471" i="5"/>
  <c r="J471" i="5"/>
  <c r="I471" i="5"/>
  <c r="B471" i="5"/>
  <c r="V470" i="5"/>
  <c r="T470" i="5"/>
  <c r="U470" i="5" s="1"/>
  <c r="N470" i="5"/>
  <c r="K470" i="5"/>
  <c r="J470" i="5"/>
  <c r="I470" i="5"/>
  <c r="B470" i="5"/>
  <c r="T469" i="5"/>
  <c r="U469" i="5" s="1"/>
  <c r="N469" i="5"/>
  <c r="K469" i="5"/>
  <c r="J469" i="5"/>
  <c r="I469" i="5"/>
  <c r="B469" i="5"/>
  <c r="V469" i="5" s="1"/>
  <c r="T468" i="5"/>
  <c r="U468" i="5" s="1"/>
  <c r="N468" i="5"/>
  <c r="K468" i="5"/>
  <c r="J468" i="5"/>
  <c r="I468" i="5"/>
  <c r="B468" i="5"/>
  <c r="V468" i="5" s="1"/>
  <c r="T467" i="5"/>
  <c r="U467" i="5" s="1"/>
  <c r="N467" i="5"/>
  <c r="K467" i="5"/>
  <c r="J467" i="5"/>
  <c r="I467" i="5"/>
  <c r="B467" i="5"/>
  <c r="V467" i="5" s="1"/>
  <c r="T466" i="5"/>
  <c r="U466" i="5" s="1"/>
  <c r="N466" i="5"/>
  <c r="K466" i="5"/>
  <c r="J466" i="5"/>
  <c r="I466" i="5"/>
  <c r="B466" i="5"/>
  <c r="T465" i="5"/>
  <c r="U465" i="5" s="1"/>
  <c r="N465" i="5"/>
  <c r="K465" i="5"/>
  <c r="J465" i="5"/>
  <c r="I465" i="5"/>
  <c r="B465" i="5"/>
  <c r="V465" i="5" s="1"/>
  <c r="T464" i="5"/>
  <c r="U464" i="5" s="1"/>
  <c r="N464" i="5"/>
  <c r="K464" i="5"/>
  <c r="J464" i="5"/>
  <c r="I464" i="5"/>
  <c r="B464" i="5"/>
  <c r="V464" i="5" s="1"/>
  <c r="V463" i="5"/>
  <c r="T463" i="5"/>
  <c r="U463" i="5" s="1"/>
  <c r="N463" i="5"/>
  <c r="K463" i="5"/>
  <c r="J463" i="5"/>
  <c r="I463" i="5"/>
  <c r="B463" i="5"/>
  <c r="V462" i="5"/>
  <c r="T462" i="5"/>
  <c r="U462" i="5" s="1"/>
  <c r="N462" i="5"/>
  <c r="K462" i="5"/>
  <c r="J462" i="5"/>
  <c r="I462" i="5"/>
  <c r="B462" i="5"/>
  <c r="V461" i="5"/>
  <c r="T461" i="5"/>
  <c r="U461" i="5" s="1"/>
  <c r="N461" i="5"/>
  <c r="K461" i="5"/>
  <c r="J461" i="5"/>
  <c r="I461" i="5"/>
  <c r="B461" i="5"/>
  <c r="T460" i="5"/>
  <c r="U460" i="5" s="1"/>
  <c r="N460" i="5"/>
  <c r="K460" i="5"/>
  <c r="J460" i="5"/>
  <c r="I460" i="5"/>
  <c r="B460" i="5"/>
  <c r="W460" i="5" s="1"/>
  <c r="T459" i="5"/>
  <c r="U459" i="5" s="1"/>
  <c r="N459" i="5"/>
  <c r="K459" i="5"/>
  <c r="J459" i="5"/>
  <c r="I459" i="5"/>
  <c r="B459" i="5"/>
  <c r="V459" i="5" s="1"/>
  <c r="T458" i="5"/>
  <c r="U458" i="5" s="1"/>
  <c r="N458" i="5"/>
  <c r="K458" i="5"/>
  <c r="J458" i="5"/>
  <c r="I458" i="5"/>
  <c r="B458" i="5"/>
  <c r="T457" i="5"/>
  <c r="U457" i="5" s="1"/>
  <c r="N457" i="5"/>
  <c r="K457" i="5"/>
  <c r="J457" i="5"/>
  <c r="I457" i="5"/>
  <c r="B457" i="5"/>
  <c r="V457" i="5" s="1"/>
  <c r="T456" i="5"/>
  <c r="U456" i="5" s="1"/>
  <c r="N456" i="5"/>
  <c r="K456" i="5"/>
  <c r="J456" i="5"/>
  <c r="I456" i="5"/>
  <c r="B456" i="5"/>
  <c r="V456" i="5" s="1"/>
  <c r="T455" i="5"/>
  <c r="U455" i="5" s="1"/>
  <c r="N455" i="5"/>
  <c r="K455" i="5"/>
  <c r="J455" i="5"/>
  <c r="I455" i="5"/>
  <c r="B455" i="5"/>
  <c r="V455" i="5" s="1"/>
  <c r="V454" i="5"/>
  <c r="T454" i="5"/>
  <c r="U454" i="5" s="1"/>
  <c r="N454" i="5"/>
  <c r="K454" i="5"/>
  <c r="J454" i="5"/>
  <c r="I454" i="5"/>
  <c r="B454" i="5"/>
  <c r="V453" i="5"/>
  <c r="T453" i="5"/>
  <c r="U453" i="5" s="1"/>
  <c r="N453" i="5"/>
  <c r="K453" i="5"/>
  <c r="J453" i="5"/>
  <c r="I453" i="5"/>
  <c r="B453" i="5"/>
  <c r="T452" i="5"/>
  <c r="U452" i="5" s="1"/>
  <c r="N452" i="5"/>
  <c r="K452" i="5"/>
  <c r="J452" i="5"/>
  <c r="I452" i="5"/>
  <c r="B452" i="5"/>
  <c r="V452" i="5" s="1"/>
  <c r="V451" i="5"/>
  <c r="T451" i="5"/>
  <c r="U451" i="5" s="1"/>
  <c r="N451" i="5"/>
  <c r="K451" i="5"/>
  <c r="J451" i="5"/>
  <c r="I451" i="5"/>
  <c r="B451" i="5"/>
  <c r="T450" i="5"/>
  <c r="U450" i="5" s="1"/>
  <c r="N450" i="5"/>
  <c r="K450" i="5"/>
  <c r="J450" i="5"/>
  <c r="I450" i="5"/>
  <c r="B450" i="5"/>
  <c r="V450" i="5" s="1"/>
  <c r="T449" i="5"/>
  <c r="U449" i="5" s="1"/>
  <c r="N449" i="5"/>
  <c r="K449" i="5"/>
  <c r="J449" i="5"/>
  <c r="I449" i="5"/>
  <c r="B449" i="5"/>
  <c r="W449" i="5" s="1"/>
  <c r="V448" i="5"/>
  <c r="T448" i="5"/>
  <c r="U448" i="5" s="1"/>
  <c r="N448" i="5"/>
  <c r="K448" i="5"/>
  <c r="J448" i="5"/>
  <c r="I448" i="5"/>
  <c r="B448" i="5"/>
  <c r="W448" i="5" s="1"/>
  <c r="T447" i="5"/>
  <c r="U447" i="5" s="1"/>
  <c r="N447" i="5"/>
  <c r="K447" i="5"/>
  <c r="J447" i="5"/>
  <c r="I447" i="5"/>
  <c r="B447" i="5"/>
  <c r="W447" i="5" s="1"/>
  <c r="V446" i="5"/>
  <c r="T446" i="5"/>
  <c r="U446" i="5" s="1"/>
  <c r="N446" i="5"/>
  <c r="K446" i="5"/>
  <c r="J446" i="5"/>
  <c r="I446" i="5"/>
  <c r="B446" i="5"/>
  <c r="W446" i="5" s="1"/>
  <c r="V445" i="5"/>
  <c r="T445" i="5"/>
  <c r="U445" i="5" s="1"/>
  <c r="N445" i="5"/>
  <c r="K445" i="5"/>
  <c r="J445" i="5"/>
  <c r="I445" i="5"/>
  <c r="B445" i="5"/>
  <c r="T444" i="5"/>
  <c r="U444" i="5" s="1"/>
  <c r="N444" i="5"/>
  <c r="K444" i="5"/>
  <c r="J444" i="5"/>
  <c r="I444" i="5"/>
  <c r="B444" i="5"/>
  <c r="V444" i="5" s="1"/>
  <c r="V443" i="5"/>
  <c r="T443" i="5"/>
  <c r="U443" i="5" s="1"/>
  <c r="N443" i="5"/>
  <c r="K443" i="5"/>
  <c r="J443" i="5"/>
  <c r="I443" i="5"/>
  <c r="B443" i="5"/>
  <c r="T442" i="5"/>
  <c r="U442" i="5" s="1"/>
  <c r="N442" i="5"/>
  <c r="K442" i="5"/>
  <c r="J442" i="5"/>
  <c r="I442" i="5"/>
  <c r="B442" i="5"/>
  <c r="V442" i="5" s="1"/>
  <c r="V441" i="5"/>
  <c r="T441" i="5"/>
  <c r="U441" i="5" s="1"/>
  <c r="N441" i="5"/>
  <c r="K441" i="5"/>
  <c r="J441" i="5"/>
  <c r="I441" i="5"/>
  <c r="B441" i="5"/>
  <c r="W441" i="5" s="1"/>
  <c r="V440" i="5"/>
  <c r="T440" i="5"/>
  <c r="U440" i="5" s="1"/>
  <c r="N440" i="5"/>
  <c r="K440" i="5"/>
  <c r="J440" i="5"/>
  <c r="I440" i="5"/>
  <c r="B440" i="5"/>
  <c r="W440" i="5" s="1"/>
  <c r="T439" i="5"/>
  <c r="U439" i="5" s="1"/>
  <c r="N439" i="5"/>
  <c r="K439" i="5"/>
  <c r="J439" i="5"/>
  <c r="I439" i="5"/>
  <c r="B439" i="5"/>
  <c r="W439" i="5" s="1"/>
  <c r="V438" i="5"/>
  <c r="T438" i="5"/>
  <c r="U438" i="5" s="1"/>
  <c r="N438" i="5"/>
  <c r="K438" i="5"/>
  <c r="J438" i="5"/>
  <c r="I438" i="5"/>
  <c r="B438" i="5"/>
  <c r="V437" i="5"/>
  <c r="T437" i="5"/>
  <c r="U437" i="5" s="1"/>
  <c r="N437" i="5"/>
  <c r="K437" i="5"/>
  <c r="J437" i="5"/>
  <c r="I437" i="5"/>
  <c r="B437" i="5"/>
  <c r="T436" i="5"/>
  <c r="U436" i="5" s="1"/>
  <c r="N436" i="5"/>
  <c r="K436" i="5"/>
  <c r="J436" i="5"/>
  <c r="I436" i="5"/>
  <c r="B436" i="5"/>
  <c r="V436" i="5" s="1"/>
  <c r="V435" i="5"/>
  <c r="T435" i="5"/>
  <c r="U435" i="5" s="1"/>
  <c r="N435" i="5"/>
  <c r="K435" i="5"/>
  <c r="J435" i="5"/>
  <c r="I435" i="5"/>
  <c r="B435" i="5"/>
  <c r="W435" i="5" s="1"/>
  <c r="T434" i="5"/>
  <c r="U434" i="5" s="1"/>
  <c r="N434" i="5"/>
  <c r="K434" i="5"/>
  <c r="J434" i="5"/>
  <c r="I434" i="5"/>
  <c r="B434" i="5"/>
  <c r="V434" i="5" s="1"/>
  <c r="V433" i="5"/>
  <c r="T433" i="5"/>
  <c r="U433" i="5" s="1"/>
  <c r="N433" i="5"/>
  <c r="K433" i="5"/>
  <c r="J433" i="5"/>
  <c r="I433" i="5"/>
  <c r="B433" i="5"/>
  <c r="W432" i="5"/>
  <c r="V432" i="5"/>
  <c r="T432" i="5"/>
  <c r="U432" i="5" s="1"/>
  <c r="N432" i="5"/>
  <c r="K432" i="5"/>
  <c r="J432" i="5"/>
  <c r="I432" i="5"/>
  <c r="B432" i="5"/>
  <c r="V431" i="5"/>
  <c r="T431" i="5"/>
  <c r="U431" i="5" s="1"/>
  <c r="N431" i="5"/>
  <c r="K431" i="5"/>
  <c r="J431" i="5"/>
  <c r="I431" i="5"/>
  <c r="B431" i="5"/>
  <c r="T430" i="5"/>
  <c r="U430" i="5" s="1"/>
  <c r="N430" i="5"/>
  <c r="K430" i="5"/>
  <c r="J430" i="5"/>
  <c r="I430" i="5"/>
  <c r="B430" i="5"/>
  <c r="V430" i="5" s="1"/>
  <c r="V429" i="5"/>
  <c r="T429" i="5"/>
  <c r="U429" i="5" s="1"/>
  <c r="N429" i="5"/>
  <c r="K429" i="5"/>
  <c r="J429" i="5"/>
  <c r="I429" i="5"/>
  <c r="B429" i="5"/>
  <c r="V428" i="5"/>
  <c r="T428" i="5"/>
  <c r="U428" i="5" s="1"/>
  <c r="N428" i="5"/>
  <c r="K428" i="5"/>
  <c r="J428" i="5"/>
  <c r="I428" i="5"/>
  <c r="B428" i="5"/>
  <c r="T427" i="5"/>
  <c r="U427" i="5" s="1"/>
  <c r="N427" i="5"/>
  <c r="K427" i="5"/>
  <c r="J427" i="5"/>
  <c r="I427" i="5"/>
  <c r="B427" i="5"/>
  <c r="V427" i="5" s="1"/>
  <c r="T426" i="5"/>
  <c r="U426" i="5" s="1"/>
  <c r="N426" i="5"/>
  <c r="K426" i="5"/>
  <c r="J426" i="5"/>
  <c r="I426" i="5"/>
  <c r="B426" i="5"/>
  <c r="W426" i="5" s="1"/>
  <c r="V425" i="5"/>
  <c r="T425" i="5"/>
  <c r="U425" i="5" s="1"/>
  <c r="N425" i="5"/>
  <c r="K425" i="5"/>
  <c r="J425" i="5"/>
  <c r="I425" i="5"/>
  <c r="B425" i="5"/>
  <c r="T424" i="5"/>
  <c r="U424" i="5" s="1"/>
  <c r="N424" i="5"/>
  <c r="K424" i="5"/>
  <c r="J424" i="5"/>
  <c r="I424" i="5"/>
  <c r="B424" i="5"/>
  <c r="V424" i="5" s="1"/>
  <c r="V423" i="5"/>
  <c r="T423" i="5"/>
  <c r="U423" i="5" s="1"/>
  <c r="N423" i="5"/>
  <c r="K423" i="5"/>
  <c r="J423" i="5"/>
  <c r="I423" i="5"/>
  <c r="B423" i="5"/>
  <c r="V422" i="5"/>
  <c r="T422" i="5"/>
  <c r="U422" i="5" s="1"/>
  <c r="N422" i="5"/>
  <c r="K422" i="5"/>
  <c r="J422" i="5"/>
  <c r="I422" i="5"/>
  <c r="B422" i="5"/>
  <c r="V421" i="5"/>
  <c r="T421" i="5"/>
  <c r="U421" i="5" s="1"/>
  <c r="N421" i="5"/>
  <c r="K421" i="5"/>
  <c r="J421" i="5"/>
  <c r="I421" i="5"/>
  <c r="B421" i="5"/>
  <c r="W421" i="5" s="1"/>
  <c r="T420" i="5"/>
  <c r="U420" i="5" s="1"/>
  <c r="N420" i="5"/>
  <c r="K420" i="5"/>
  <c r="J420" i="5"/>
  <c r="I420" i="5"/>
  <c r="B420" i="5"/>
  <c r="V420" i="5" s="1"/>
  <c r="V419" i="5"/>
  <c r="T419" i="5"/>
  <c r="U419" i="5" s="1"/>
  <c r="N419" i="5"/>
  <c r="K419" i="5"/>
  <c r="J419" i="5"/>
  <c r="I419" i="5"/>
  <c r="B419" i="5"/>
  <c r="V418" i="5"/>
  <c r="T418" i="5"/>
  <c r="U418" i="5" s="1"/>
  <c r="N418" i="5"/>
  <c r="K418" i="5"/>
  <c r="J418" i="5"/>
  <c r="I418" i="5"/>
  <c r="B418" i="5"/>
  <c r="T417" i="5"/>
  <c r="U417" i="5" s="1"/>
  <c r="N417" i="5"/>
  <c r="K417" i="5"/>
  <c r="J417" i="5"/>
  <c r="I417" i="5"/>
  <c r="B417" i="5"/>
  <c r="V417" i="5" s="1"/>
  <c r="V416" i="5"/>
  <c r="T416" i="5"/>
  <c r="U416" i="5" s="1"/>
  <c r="N416" i="5"/>
  <c r="K416" i="5"/>
  <c r="J416" i="5"/>
  <c r="I416" i="5"/>
  <c r="B416" i="5"/>
  <c r="T415" i="5"/>
  <c r="U415" i="5" s="1"/>
  <c r="N415" i="5"/>
  <c r="K415" i="5"/>
  <c r="J415" i="5"/>
  <c r="I415" i="5"/>
  <c r="B415" i="5"/>
  <c r="W415" i="5" s="1"/>
  <c r="V414" i="5"/>
  <c r="T414" i="5"/>
  <c r="U414" i="5" s="1"/>
  <c r="N414" i="5"/>
  <c r="K414" i="5"/>
  <c r="J414" i="5"/>
  <c r="I414" i="5"/>
  <c r="B414" i="5"/>
  <c r="V413" i="5"/>
  <c r="T413" i="5"/>
  <c r="U413" i="5" s="1"/>
  <c r="N413" i="5"/>
  <c r="K413" i="5"/>
  <c r="J413" i="5"/>
  <c r="I413" i="5"/>
  <c r="B413" i="5"/>
  <c r="T412" i="5"/>
  <c r="U412" i="5" s="1"/>
  <c r="N412" i="5"/>
  <c r="K412" i="5"/>
  <c r="J412" i="5"/>
  <c r="I412" i="5"/>
  <c r="B412" i="5"/>
  <c r="V412" i="5" s="1"/>
  <c r="V411" i="5"/>
  <c r="T411" i="5"/>
  <c r="U411" i="5" s="1"/>
  <c r="N411" i="5"/>
  <c r="K411" i="5"/>
  <c r="J411" i="5"/>
  <c r="I411" i="5"/>
  <c r="B411" i="5"/>
  <c r="W411" i="5" s="1"/>
  <c r="V410" i="5"/>
  <c r="T410" i="5"/>
  <c r="U410" i="5" s="1"/>
  <c r="N410" i="5"/>
  <c r="K410" i="5"/>
  <c r="J410" i="5"/>
  <c r="I410" i="5"/>
  <c r="B410" i="5"/>
  <c r="T409" i="5"/>
  <c r="U409" i="5" s="1"/>
  <c r="N409" i="5"/>
  <c r="K409" i="5"/>
  <c r="J409" i="5"/>
  <c r="I409" i="5"/>
  <c r="B409" i="5"/>
  <c r="V409" i="5" s="1"/>
  <c r="V408" i="5"/>
  <c r="T408" i="5"/>
  <c r="U408" i="5" s="1"/>
  <c r="N408" i="5"/>
  <c r="K408" i="5"/>
  <c r="J408" i="5"/>
  <c r="I408" i="5"/>
  <c r="B408" i="5"/>
  <c r="T407" i="5"/>
  <c r="U407" i="5" s="1"/>
  <c r="N407" i="5"/>
  <c r="K407" i="5"/>
  <c r="J407" i="5"/>
  <c r="I407" i="5"/>
  <c r="B407" i="5"/>
  <c r="V407" i="5" s="1"/>
  <c r="V406" i="5"/>
  <c r="T406" i="5"/>
  <c r="U406" i="5" s="1"/>
  <c r="N406" i="5"/>
  <c r="K406" i="5"/>
  <c r="J406" i="5"/>
  <c r="I406" i="5"/>
  <c r="B406" i="5"/>
  <c r="V405" i="5"/>
  <c r="T405" i="5"/>
  <c r="U405" i="5" s="1"/>
  <c r="N405" i="5"/>
  <c r="K405" i="5"/>
  <c r="J405" i="5"/>
  <c r="I405" i="5"/>
  <c r="B405" i="5"/>
  <c r="T404" i="5"/>
  <c r="U404" i="5" s="1"/>
  <c r="N404" i="5"/>
  <c r="K404" i="5"/>
  <c r="J404" i="5"/>
  <c r="I404" i="5"/>
  <c r="B404" i="5"/>
  <c r="W404" i="5" s="1"/>
  <c r="V403" i="5"/>
  <c r="T403" i="5"/>
  <c r="U403" i="5" s="1"/>
  <c r="N403" i="5"/>
  <c r="K403" i="5"/>
  <c r="J403" i="5"/>
  <c r="I403" i="5"/>
  <c r="B403" i="5"/>
  <c r="V402" i="5"/>
  <c r="T402" i="5"/>
  <c r="U402" i="5" s="1"/>
  <c r="N402" i="5"/>
  <c r="K402" i="5"/>
  <c r="J402" i="5"/>
  <c r="I402" i="5"/>
  <c r="B402" i="5"/>
  <c r="T401" i="5"/>
  <c r="U401" i="5" s="1"/>
  <c r="N401" i="5"/>
  <c r="K401" i="5"/>
  <c r="J401" i="5"/>
  <c r="I401" i="5"/>
  <c r="B401" i="5"/>
  <c r="V401" i="5" s="1"/>
  <c r="V400" i="5"/>
  <c r="T400" i="5"/>
  <c r="U400" i="5" s="1"/>
  <c r="N400" i="5"/>
  <c r="K400" i="5"/>
  <c r="J400" i="5"/>
  <c r="I400" i="5"/>
  <c r="B400" i="5"/>
  <c r="W400" i="5" s="1"/>
  <c r="T399" i="5"/>
  <c r="U399" i="5" s="1"/>
  <c r="N399" i="5"/>
  <c r="K399" i="5"/>
  <c r="J399" i="5"/>
  <c r="I399" i="5"/>
  <c r="B399" i="5"/>
  <c r="V399" i="5" s="1"/>
  <c r="V398" i="5"/>
  <c r="T398" i="5"/>
  <c r="U398" i="5" s="1"/>
  <c r="N398" i="5"/>
  <c r="K398" i="5"/>
  <c r="J398" i="5"/>
  <c r="I398" i="5"/>
  <c r="B398" i="5"/>
  <c r="V397" i="5"/>
  <c r="T397" i="5"/>
  <c r="U397" i="5" s="1"/>
  <c r="N397" i="5"/>
  <c r="K397" i="5"/>
  <c r="J397" i="5"/>
  <c r="I397" i="5"/>
  <c r="B397" i="5"/>
  <c r="T396" i="5"/>
  <c r="U396" i="5" s="1"/>
  <c r="N396" i="5"/>
  <c r="K396" i="5"/>
  <c r="J396" i="5"/>
  <c r="I396" i="5"/>
  <c r="B396" i="5"/>
  <c r="V396" i="5" s="1"/>
  <c r="V395" i="5"/>
  <c r="T395" i="5"/>
  <c r="U395" i="5" s="1"/>
  <c r="N395" i="5"/>
  <c r="K395" i="5"/>
  <c r="J395" i="5"/>
  <c r="I395" i="5"/>
  <c r="B395" i="5"/>
  <c r="W395" i="5" s="1"/>
  <c r="V394" i="5"/>
  <c r="T394" i="5"/>
  <c r="U394" i="5" s="1"/>
  <c r="N394" i="5"/>
  <c r="K394" i="5"/>
  <c r="J394" i="5"/>
  <c r="I394" i="5"/>
  <c r="B394" i="5"/>
  <c r="T393" i="5"/>
  <c r="U393" i="5" s="1"/>
  <c r="N393" i="5"/>
  <c r="K393" i="5"/>
  <c r="J393" i="5"/>
  <c r="I393" i="5"/>
  <c r="B393" i="5"/>
  <c r="V393" i="5" s="1"/>
  <c r="V392" i="5"/>
  <c r="T392" i="5"/>
  <c r="U392" i="5" s="1"/>
  <c r="N392" i="5"/>
  <c r="K392" i="5"/>
  <c r="J392" i="5"/>
  <c r="I392" i="5"/>
  <c r="B392" i="5"/>
  <c r="T391" i="5"/>
  <c r="U391" i="5" s="1"/>
  <c r="N391" i="5"/>
  <c r="K391" i="5"/>
  <c r="J391" i="5"/>
  <c r="I391" i="5"/>
  <c r="B391" i="5"/>
  <c r="W391" i="5" s="1"/>
  <c r="V390" i="5"/>
  <c r="T390" i="5"/>
  <c r="U390" i="5" s="1"/>
  <c r="N390" i="5"/>
  <c r="K390" i="5"/>
  <c r="J390" i="5"/>
  <c r="I390" i="5"/>
  <c r="B390" i="5"/>
  <c r="V389" i="5"/>
  <c r="T389" i="5"/>
  <c r="U389" i="5" s="1"/>
  <c r="N389" i="5"/>
  <c r="K389" i="5"/>
  <c r="J389" i="5"/>
  <c r="I389" i="5"/>
  <c r="B389" i="5"/>
  <c r="T388" i="5"/>
  <c r="U388" i="5" s="1"/>
  <c r="N388" i="5"/>
  <c r="K388" i="5"/>
  <c r="J388" i="5"/>
  <c r="I388" i="5"/>
  <c r="B388" i="5"/>
  <c r="V388" i="5" s="1"/>
  <c r="V387" i="5"/>
  <c r="T387" i="5"/>
  <c r="U387" i="5" s="1"/>
  <c r="N387" i="5"/>
  <c r="K387" i="5"/>
  <c r="J387" i="5"/>
  <c r="I387" i="5"/>
  <c r="B387" i="5"/>
  <c r="W387" i="5" s="1"/>
  <c r="V386" i="5"/>
  <c r="T386" i="5"/>
  <c r="U386" i="5" s="1"/>
  <c r="N386" i="5"/>
  <c r="K386" i="5"/>
  <c r="J386" i="5"/>
  <c r="I386" i="5"/>
  <c r="B386" i="5"/>
  <c r="W386" i="5" s="1"/>
  <c r="T385" i="5"/>
  <c r="U385" i="5" s="1"/>
  <c r="N385" i="5"/>
  <c r="K385" i="5"/>
  <c r="J385" i="5"/>
  <c r="I385" i="5"/>
  <c r="B385" i="5"/>
  <c r="V385" i="5" s="1"/>
  <c r="V384" i="5"/>
  <c r="T384" i="5"/>
  <c r="U384" i="5" s="1"/>
  <c r="N384" i="5"/>
  <c r="K384" i="5"/>
  <c r="J384" i="5"/>
  <c r="I384" i="5"/>
  <c r="B384" i="5"/>
  <c r="T383" i="5"/>
  <c r="U383" i="5" s="1"/>
  <c r="N383" i="5"/>
  <c r="K383" i="5"/>
  <c r="J383" i="5"/>
  <c r="I383" i="5"/>
  <c r="B383" i="5"/>
  <c r="V383" i="5" s="1"/>
  <c r="V382" i="5"/>
  <c r="T382" i="5"/>
  <c r="U382" i="5" s="1"/>
  <c r="N382" i="5"/>
  <c r="K382" i="5"/>
  <c r="J382" i="5"/>
  <c r="I382" i="5"/>
  <c r="B382" i="5"/>
  <c r="V381" i="5"/>
  <c r="T381" i="5"/>
  <c r="U381" i="5" s="1"/>
  <c r="N381" i="5"/>
  <c r="K381" i="5"/>
  <c r="J381" i="5"/>
  <c r="I381" i="5"/>
  <c r="B381" i="5"/>
  <c r="T380" i="5"/>
  <c r="U380" i="5" s="1"/>
  <c r="N380" i="5"/>
  <c r="K380" i="5"/>
  <c r="J380" i="5"/>
  <c r="I380" i="5"/>
  <c r="B380" i="5"/>
  <c r="V380" i="5" s="1"/>
  <c r="V379" i="5"/>
  <c r="T379" i="5"/>
  <c r="U379" i="5" s="1"/>
  <c r="N379" i="5"/>
  <c r="K379" i="5"/>
  <c r="J379" i="5"/>
  <c r="I379" i="5"/>
  <c r="B379" i="5"/>
  <c r="V378" i="5"/>
  <c r="T378" i="5"/>
  <c r="U378" i="5" s="1"/>
  <c r="N378" i="5"/>
  <c r="K378" i="5"/>
  <c r="J378" i="5"/>
  <c r="I378" i="5"/>
  <c r="B378" i="5"/>
  <c r="T377" i="5"/>
  <c r="U377" i="5" s="1"/>
  <c r="N377" i="5"/>
  <c r="K377" i="5"/>
  <c r="J377" i="5"/>
  <c r="I377" i="5"/>
  <c r="B377" i="5"/>
  <c r="W377" i="5" s="1"/>
  <c r="V376" i="5"/>
  <c r="T376" i="5"/>
  <c r="U376" i="5" s="1"/>
  <c r="N376" i="5"/>
  <c r="K376" i="5"/>
  <c r="J376" i="5"/>
  <c r="I376" i="5"/>
  <c r="B376" i="5"/>
  <c r="T375" i="5"/>
  <c r="U375" i="5" s="1"/>
  <c r="N375" i="5"/>
  <c r="K375" i="5"/>
  <c r="J375" i="5"/>
  <c r="I375" i="5"/>
  <c r="B375" i="5"/>
  <c r="V375" i="5" s="1"/>
  <c r="V374" i="5"/>
  <c r="T374" i="5"/>
  <c r="U374" i="5" s="1"/>
  <c r="N374" i="5"/>
  <c r="K374" i="5"/>
  <c r="J374" i="5"/>
  <c r="I374" i="5"/>
  <c r="B374" i="5"/>
  <c r="V373" i="5"/>
  <c r="T373" i="5"/>
  <c r="U373" i="5" s="1"/>
  <c r="N373" i="5"/>
  <c r="K373" i="5"/>
  <c r="J373" i="5"/>
  <c r="I373" i="5"/>
  <c r="B373" i="5"/>
  <c r="T372" i="5"/>
  <c r="U372" i="5" s="1"/>
  <c r="N372" i="5"/>
  <c r="K372" i="5"/>
  <c r="J372" i="5"/>
  <c r="I372" i="5"/>
  <c r="B372" i="5"/>
  <c r="V372" i="5" s="1"/>
  <c r="V371" i="5"/>
  <c r="T371" i="5"/>
  <c r="U371" i="5" s="1"/>
  <c r="N371" i="5"/>
  <c r="K371" i="5"/>
  <c r="J371" i="5"/>
  <c r="I371" i="5"/>
  <c r="B371" i="5"/>
  <c r="W371" i="5" s="1"/>
  <c r="V370" i="5"/>
  <c r="T370" i="5"/>
  <c r="U370" i="5" s="1"/>
  <c r="N370" i="5"/>
  <c r="K370" i="5"/>
  <c r="J370" i="5"/>
  <c r="I370" i="5"/>
  <c r="B370" i="5"/>
  <c r="T369" i="5"/>
  <c r="U369" i="5" s="1"/>
  <c r="N369" i="5"/>
  <c r="K369" i="5"/>
  <c r="J369" i="5"/>
  <c r="I369" i="5"/>
  <c r="B369" i="5"/>
  <c r="V369" i="5" s="1"/>
  <c r="V368" i="5"/>
  <c r="T368" i="5"/>
  <c r="U368" i="5" s="1"/>
  <c r="N368" i="5"/>
  <c r="K368" i="5"/>
  <c r="J368" i="5"/>
  <c r="I368" i="5"/>
  <c r="B368" i="5"/>
  <c r="T367" i="5"/>
  <c r="U367" i="5" s="1"/>
  <c r="N367" i="5"/>
  <c r="K367" i="5"/>
  <c r="J367" i="5"/>
  <c r="I367" i="5"/>
  <c r="B367" i="5"/>
  <c r="V367" i="5" s="1"/>
  <c r="V366" i="5"/>
  <c r="T366" i="5"/>
  <c r="U366" i="5" s="1"/>
  <c r="N366" i="5"/>
  <c r="K366" i="5"/>
  <c r="J366" i="5"/>
  <c r="I366" i="5"/>
  <c r="B366" i="5"/>
  <c r="W366" i="5" s="1"/>
  <c r="V365" i="5"/>
  <c r="T365" i="5"/>
  <c r="U365" i="5" s="1"/>
  <c r="N365" i="5"/>
  <c r="K365" i="5"/>
  <c r="J365" i="5"/>
  <c r="I365" i="5"/>
  <c r="B365" i="5"/>
  <c r="T364" i="5"/>
  <c r="U364" i="5" s="1"/>
  <c r="N364" i="5"/>
  <c r="K364" i="5"/>
  <c r="J364" i="5"/>
  <c r="I364" i="5"/>
  <c r="B364" i="5"/>
  <c r="V364" i="5" s="1"/>
  <c r="V363" i="5"/>
  <c r="T363" i="5"/>
  <c r="U363" i="5" s="1"/>
  <c r="N363" i="5"/>
  <c r="K363" i="5"/>
  <c r="J363" i="5"/>
  <c r="I363" i="5"/>
  <c r="B363" i="5"/>
  <c r="V362" i="5"/>
  <c r="T362" i="5"/>
  <c r="U362" i="5" s="1"/>
  <c r="N362" i="5"/>
  <c r="K362" i="5"/>
  <c r="J362" i="5"/>
  <c r="I362" i="5"/>
  <c r="B362" i="5"/>
  <c r="W362" i="5" s="1"/>
  <c r="T361" i="5"/>
  <c r="U361" i="5" s="1"/>
  <c r="N361" i="5"/>
  <c r="K361" i="5"/>
  <c r="J361" i="5"/>
  <c r="I361" i="5"/>
  <c r="B361" i="5"/>
  <c r="V361" i="5" s="1"/>
  <c r="V360" i="5"/>
  <c r="T360" i="5"/>
  <c r="U360" i="5" s="1"/>
  <c r="N360" i="5"/>
  <c r="K360" i="5"/>
  <c r="J360" i="5"/>
  <c r="I360" i="5"/>
  <c r="B360" i="5"/>
  <c r="W360" i="5" s="1"/>
  <c r="T359" i="5"/>
  <c r="U359" i="5" s="1"/>
  <c r="N359" i="5"/>
  <c r="K359" i="5"/>
  <c r="J359" i="5"/>
  <c r="I359" i="5"/>
  <c r="B359" i="5"/>
  <c r="V359" i="5" s="1"/>
  <c r="V358" i="5"/>
  <c r="T358" i="5"/>
  <c r="U358" i="5" s="1"/>
  <c r="N358" i="5"/>
  <c r="K358" i="5"/>
  <c r="J358" i="5"/>
  <c r="I358" i="5"/>
  <c r="B358" i="5"/>
  <c r="V357" i="5"/>
  <c r="T357" i="5"/>
  <c r="U357" i="5" s="1"/>
  <c r="N357" i="5"/>
  <c r="K357" i="5"/>
  <c r="J357" i="5"/>
  <c r="I357" i="5"/>
  <c r="B357" i="5"/>
  <c r="T356" i="5"/>
  <c r="U356" i="5" s="1"/>
  <c r="N356" i="5"/>
  <c r="K356" i="5"/>
  <c r="J356" i="5"/>
  <c r="I356" i="5"/>
  <c r="B356" i="5"/>
  <c r="V356" i="5" s="1"/>
  <c r="V355" i="5"/>
  <c r="T355" i="5"/>
  <c r="U355" i="5" s="1"/>
  <c r="N355" i="5"/>
  <c r="K355" i="5"/>
  <c r="J355" i="5"/>
  <c r="I355" i="5"/>
  <c r="B355" i="5"/>
  <c r="V354" i="5"/>
  <c r="T354" i="5"/>
  <c r="U354" i="5" s="1"/>
  <c r="N354" i="5"/>
  <c r="K354" i="5"/>
  <c r="J354" i="5"/>
  <c r="I354" i="5"/>
  <c r="B354" i="5"/>
  <c r="T353" i="5"/>
  <c r="U353" i="5" s="1"/>
  <c r="N353" i="5"/>
  <c r="K353" i="5"/>
  <c r="J353" i="5"/>
  <c r="I353" i="5"/>
  <c r="B353" i="5"/>
  <c r="V353" i="5" s="1"/>
  <c r="V352" i="5"/>
  <c r="T352" i="5"/>
  <c r="U352" i="5" s="1"/>
  <c r="N352" i="5"/>
  <c r="K352" i="5"/>
  <c r="J352" i="5"/>
  <c r="I352" i="5"/>
  <c r="B352" i="5"/>
  <c r="T351" i="5"/>
  <c r="U351" i="5" s="1"/>
  <c r="N351" i="5"/>
  <c r="K351" i="5"/>
  <c r="J351" i="5"/>
  <c r="I351" i="5"/>
  <c r="B351" i="5"/>
  <c r="V351" i="5" s="1"/>
  <c r="V350" i="5"/>
  <c r="T350" i="5"/>
  <c r="U350" i="5" s="1"/>
  <c r="N350" i="5"/>
  <c r="K350" i="5"/>
  <c r="J350" i="5"/>
  <c r="I350" i="5"/>
  <c r="B350" i="5"/>
  <c r="V349" i="5"/>
  <c r="T349" i="5"/>
  <c r="U349" i="5" s="1"/>
  <c r="N349" i="5"/>
  <c r="K349" i="5"/>
  <c r="J349" i="5"/>
  <c r="I349" i="5"/>
  <c r="B349" i="5"/>
  <c r="T348" i="5"/>
  <c r="U348" i="5" s="1"/>
  <c r="N348" i="5"/>
  <c r="K348" i="5"/>
  <c r="J348" i="5"/>
  <c r="I348" i="5"/>
  <c r="B348" i="5"/>
  <c r="W348" i="5" s="1"/>
  <c r="V347" i="5"/>
  <c r="T347" i="5"/>
  <c r="U347" i="5" s="1"/>
  <c r="N347" i="5"/>
  <c r="K347" i="5"/>
  <c r="J347" i="5"/>
  <c r="I347" i="5"/>
  <c r="B347" i="5"/>
  <c r="W347" i="5" s="1"/>
  <c r="V346" i="5"/>
  <c r="T346" i="5"/>
  <c r="U346" i="5" s="1"/>
  <c r="N346" i="5"/>
  <c r="K346" i="5"/>
  <c r="J346" i="5"/>
  <c r="I346" i="5"/>
  <c r="B346" i="5"/>
  <c r="T345" i="5"/>
  <c r="U345" i="5" s="1"/>
  <c r="N345" i="5"/>
  <c r="K345" i="5"/>
  <c r="J345" i="5"/>
  <c r="I345" i="5"/>
  <c r="B345" i="5"/>
  <c r="V345" i="5" s="1"/>
  <c r="W344" i="5"/>
  <c r="T344" i="5"/>
  <c r="U344" i="5" s="1"/>
  <c r="N344" i="5"/>
  <c r="K344" i="5"/>
  <c r="J344" i="5"/>
  <c r="I344" i="5"/>
  <c r="B344" i="5"/>
  <c r="V344" i="5" s="1"/>
  <c r="W343" i="5"/>
  <c r="T343" i="5"/>
  <c r="U343" i="5" s="1"/>
  <c r="N343" i="5"/>
  <c r="K343" i="5"/>
  <c r="J343" i="5"/>
  <c r="I343" i="5"/>
  <c r="B343" i="5"/>
  <c r="V343" i="5" s="1"/>
  <c r="W342" i="5"/>
  <c r="T342" i="5"/>
  <c r="U342" i="5" s="1"/>
  <c r="N342" i="5"/>
  <c r="K342" i="5"/>
  <c r="J342" i="5"/>
  <c r="I342" i="5"/>
  <c r="B342" i="5"/>
  <c r="V342" i="5" s="1"/>
  <c r="V341" i="5"/>
  <c r="T341" i="5"/>
  <c r="U341" i="5" s="1"/>
  <c r="N341" i="5"/>
  <c r="K341" i="5"/>
  <c r="J341" i="5"/>
  <c r="I341" i="5"/>
  <c r="B341" i="5"/>
  <c r="T340" i="5"/>
  <c r="U340" i="5" s="1"/>
  <c r="N340" i="5"/>
  <c r="K340" i="5"/>
  <c r="J340" i="5"/>
  <c r="I340" i="5"/>
  <c r="B340" i="5"/>
  <c r="V340" i="5" s="1"/>
  <c r="V339" i="5"/>
  <c r="T339" i="5"/>
  <c r="U339" i="5" s="1"/>
  <c r="N339" i="5"/>
  <c r="K339" i="5"/>
  <c r="J339" i="5"/>
  <c r="I339" i="5"/>
  <c r="B339" i="5"/>
  <c r="V338" i="5"/>
  <c r="T338" i="5"/>
  <c r="U338" i="5" s="1"/>
  <c r="N338" i="5"/>
  <c r="K338" i="5"/>
  <c r="J338" i="5"/>
  <c r="I338" i="5"/>
  <c r="B338" i="5"/>
  <c r="T337" i="5"/>
  <c r="U337" i="5" s="1"/>
  <c r="N337" i="5"/>
  <c r="K337" i="5"/>
  <c r="J337" i="5"/>
  <c r="I337" i="5"/>
  <c r="B337" i="5"/>
  <c r="V337" i="5" s="1"/>
  <c r="V336" i="5"/>
  <c r="T336" i="5"/>
  <c r="U336" i="5" s="1"/>
  <c r="N336" i="5"/>
  <c r="K336" i="5"/>
  <c r="J336" i="5"/>
  <c r="I336" i="5"/>
  <c r="B336" i="5"/>
  <c r="W336" i="5" s="1"/>
  <c r="V335" i="5"/>
  <c r="T335" i="5"/>
  <c r="U335" i="5" s="1"/>
  <c r="N335" i="5"/>
  <c r="K335" i="5"/>
  <c r="J335" i="5"/>
  <c r="I335" i="5"/>
  <c r="B335" i="5"/>
  <c r="T334" i="5"/>
  <c r="U334" i="5" s="1"/>
  <c r="N334" i="5"/>
  <c r="K334" i="5"/>
  <c r="J334" i="5"/>
  <c r="I334" i="5"/>
  <c r="B334" i="5"/>
  <c r="V334" i="5" s="1"/>
  <c r="V333" i="5"/>
  <c r="T333" i="5"/>
  <c r="U333" i="5" s="1"/>
  <c r="N333" i="5"/>
  <c r="K333" i="5"/>
  <c r="J333" i="5"/>
  <c r="I333" i="5"/>
  <c r="B333" i="5"/>
  <c r="W333" i="5" s="1"/>
  <c r="T332" i="5"/>
  <c r="U332" i="5" s="1"/>
  <c r="N332" i="5"/>
  <c r="K332" i="5"/>
  <c r="J332" i="5"/>
  <c r="I332" i="5"/>
  <c r="B332" i="5"/>
  <c r="W332" i="5" s="1"/>
  <c r="V331" i="5"/>
  <c r="T331" i="5"/>
  <c r="U331" i="5" s="1"/>
  <c r="N331" i="5"/>
  <c r="K331" i="5"/>
  <c r="J331" i="5"/>
  <c r="I331" i="5"/>
  <c r="B331" i="5"/>
  <c r="W330" i="5"/>
  <c r="V330" i="5"/>
  <c r="T330" i="5"/>
  <c r="U330" i="5" s="1"/>
  <c r="N330" i="5"/>
  <c r="K330" i="5"/>
  <c r="J330" i="5"/>
  <c r="I330" i="5"/>
  <c r="B330" i="5"/>
  <c r="W329" i="5"/>
  <c r="V329" i="5"/>
  <c r="T329" i="5"/>
  <c r="U329" i="5" s="1"/>
  <c r="N329" i="5"/>
  <c r="K329" i="5"/>
  <c r="J329" i="5"/>
  <c r="I329" i="5"/>
  <c r="B329" i="5"/>
  <c r="V328" i="5"/>
  <c r="T328" i="5"/>
  <c r="U328" i="5" s="1"/>
  <c r="N328" i="5"/>
  <c r="K328" i="5"/>
  <c r="J328" i="5"/>
  <c r="I328" i="5"/>
  <c r="B328" i="5"/>
  <c r="T327" i="5"/>
  <c r="U327" i="5" s="1"/>
  <c r="N327" i="5"/>
  <c r="K327" i="5"/>
  <c r="J327" i="5"/>
  <c r="I327" i="5"/>
  <c r="B327" i="5"/>
  <c r="V327" i="5" s="1"/>
  <c r="V326" i="5"/>
  <c r="T326" i="5"/>
  <c r="U326" i="5" s="1"/>
  <c r="N326" i="5"/>
  <c r="K326" i="5"/>
  <c r="J326" i="5"/>
  <c r="I326" i="5"/>
  <c r="B326" i="5"/>
  <c r="V325" i="5"/>
  <c r="T325" i="5"/>
  <c r="U325" i="5" s="1"/>
  <c r="N325" i="5"/>
  <c r="K325" i="5"/>
  <c r="J325" i="5"/>
  <c r="I325" i="5"/>
  <c r="B325" i="5"/>
  <c r="T324" i="5"/>
  <c r="U324" i="5" s="1"/>
  <c r="N324" i="5"/>
  <c r="K324" i="5"/>
  <c r="J324" i="5"/>
  <c r="I324" i="5"/>
  <c r="B324" i="5"/>
  <c r="V324" i="5" s="1"/>
  <c r="T323" i="5"/>
  <c r="U323" i="5" s="1"/>
  <c r="N323" i="5"/>
  <c r="K323" i="5"/>
  <c r="J323" i="5"/>
  <c r="I323" i="5"/>
  <c r="B323" i="5"/>
  <c r="V323" i="5" s="1"/>
  <c r="T322" i="5"/>
  <c r="U322" i="5" s="1"/>
  <c r="N322" i="5"/>
  <c r="K322" i="5"/>
  <c r="J322" i="5"/>
  <c r="I322" i="5"/>
  <c r="B322" i="5"/>
  <c r="V322" i="5" s="1"/>
  <c r="V321" i="5"/>
  <c r="T321" i="5"/>
  <c r="U321" i="5" s="1"/>
  <c r="N321" i="5"/>
  <c r="K321" i="5"/>
  <c r="J321" i="5"/>
  <c r="I321" i="5"/>
  <c r="B321" i="5"/>
  <c r="V320" i="5"/>
  <c r="T320" i="5"/>
  <c r="U320" i="5" s="1"/>
  <c r="N320" i="5"/>
  <c r="K320" i="5"/>
  <c r="J320" i="5"/>
  <c r="I320" i="5"/>
  <c r="B320" i="5"/>
  <c r="T319" i="5"/>
  <c r="U319" i="5" s="1"/>
  <c r="N319" i="5"/>
  <c r="K319" i="5"/>
  <c r="J319" i="5"/>
  <c r="I319" i="5"/>
  <c r="B319" i="5"/>
  <c r="V319" i="5" s="1"/>
  <c r="V318" i="5"/>
  <c r="T318" i="5"/>
  <c r="U318" i="5" s="1"/>
  <c r="N318" i="5"/>
  <c r="K318" i="5"/>
  <c r="J318" i="5"/>
  <c r="I318" i="5"/>
  <c r="B318" i="5"/>
  <c r="W318" i="5" s="1"/>
  <c r="V317" i="5"/>
  <c r="T317" i="5"/>
  <c r="U317" i="5" s="1"/>
  <c r="N317" i="5"/>
  <c r="K317" i="5"/>
  <c r="J317" i="5"/>
  <c r="I317" i="5"/>
  <c r="B317" i="5"/>
  <c r="T316" i="5"/>
  <c r="U316" i="5" s="1"/>
  <c r="N316" i="5"/>
  <c r="K316" i="5"/>
  <c r="J316" i="5"/>
  <c r="I316" i="5"/>
  <c r="B316" i="5"/>
  <c r="V316" i="5" s="1"/>
  <c r="T315" i="5"/>
  <c r="U315" i="5" s="1"/>
  <c r="N315" i="5"/>
  <c r="K315" i="5"/>
  <c r="J315" i="5"/>
  <c r="I315" i="5"/>
  <c r="B315" i="5"/>
  <c r="V315" i="5" s="1"/>
  <c r="T314" i="5"/>
  <c r="U314" i="5" s="1"/>
  <c r="N314" i="5"/>
  <c r="K314" i="5"/>
  <c r="J314" i="5"/>
  <c r="I314" i="5"/>
  <c r="B314" i="5"/>
  <c r="V314" i="5" s="1"/>
  <c r="V313" i="5"/>
  <c r="T313" i="5"/>
  <c r="U313" i="5" s="1"/>
  <c r="N313" i="5"/>
  <c r="K313" i="5"/>
  <c r="J313" i="5"/>
  <c r="I313" i="5"/>
  <c r="B313" i="5"/>
  <c r="V312" i="5"/>
  <c r="T312" i="5"/>
  <c r="U312" i="5" s="1"/>
  <c r="N312" i="5"/>
  <c r="K312" i="5"/>
  <c r="J312" i="5"/>
  <c r="I312" i="5"/>
  <c r="B312" i="5"/>
  <c r="T311" i="5"/>
  <c r="U311" i="5" s="1"/>
  <c r="N311" i="5"/>
  <c r="K311" i="5"/>
  <c r="J311" i="5"/>
  <c r="I311" i="5"/>
  <c r="B311" i="5"/>
  <c r="V311" i="5" s="1"/>
  <c r="V310" i="5"/>
  <c r="T310" i="5"/>
  <c r="U310" i="5" s="1"/>
  <c r="N310" i="5"/>
  <c r="K310" i="5"/>
  <c r="J310" i="5"/>
  <c r="I310" i="5"/>
  <c r="B310" i="5"/>
  <c r="W310" i="5" s="1"/>
  <c r="V309" i="5"/>
  <c r="T309" i="5"/>
  <c r="U309" i="5" s="1"/>
  <c r="N309" i="5"/>
  <c r="K309" i="5"/>
  <c r="J309" i="5"/>
  <c r="I309" i="5"/>
  <c r="B309" i="5"/>
  <c r="T308" i="5"/>
  <c r="U308" i="5" s="1"/>
  <c r="N308" i="5"/>
  <c r="K308" i="5"/>
  <c r="J308" i="5"/>
  <c r="I308" i="5"/>
  <c r="B308" i="5"/>
  <c r="W308" i="5" s="1"/>
  <c r="T307" i="5"/>
  <c r="U307" i="5" s="1"/>
  <c r="N307" i="5"/>
  <c r="K307" i="5"/>
  <c r="J307" i="5"/>
  <c r="I307" i="5"/>
  <c r="B307" i="5"/>
  <c r="W307" i="5" s="1"/>
  <c r="T306" i="5"/>
  <c r="U306" i="5" s="1"/>
  <c r="N306" i="5"/>
  <c r="K306" i="5"/>
  <c r="J306" i="5"/>
  <c r="I306" i="5"/>
  <c r="B306" i="5"/>
  <c r="V306" i="5" s="1"/>
  <c r="V305" i="5"/>
  <c r="T305" i="5"/>
  <c r="U305" i="5" s="1"/>
  <c r="N305" i="5"/>
  <c r="K305" i="5"/>
  <c r="J305" i="5"/>
  <c r="I305" i="5"/>
  <c r="B305" i="5"/>
  <c r="W305" i="5" s="1"/>
  <c r="V304" i="5"/>
  <c r="T304" i="5"/>
  <c r="U304" i="5" s="1"/>
  <c r="N304" i="5"/>
  <c r="K304" i="5"/>
  <c r="J304" i="5"/>
  <c r="I304" i="5"/>
  <c r="B304" i="5"/>
  <c r="T303" i="5"/>
  <c r="U303" i="5" s="1"/>
  <c r="N303" i="5"/>
  <c r="K303" i="5"/>
  <c r="J303" i="5"/>
  <c r="I303" i="5"/>
  <c r="B303" i="5"/>
  <c r="V303" i="5" s="1"/>
  <c r="V302" i="5"/>
  <c r="T302" i="5"/>
  <c r="U302" i="5" s="1"/>
  <c r="N302" i="5"/>
  <c r="K302" i="5"/>
  <c r="J302" i="5"/>
  <c r="I302" i="5"/>
  <c r="B302" i="5"/>
  <c r="V301" i="5"/>
  <c r="T301" i="5"/>
  <c r="U301" i="5" s="1"/>
  <c r="N301" i="5"/>
  <c r="K301" i="5"/>
  <c r="J301" i="5"/>
  <c r="I301" i="5"/>
  <c r="B301" i="5"/>
  <c r="W301" i="5" s="1"/>
  <c r="T300" i="5"/>
  <c r="U300" i="5" s="1"/>
  <c r="N300" i="5"/>
  <c r="K300" i="5"/>
  <c r="J300" i="5"/>
  <c r="I300" i="5"/>
  <c r="B300" i="5"/>
  <c r="V300" i="5" s="1"/>
  <c r="T299" i="5"/>
  <c r="U299" i="5" s="1"/>
  <c r="N299" i="5"/>
  <c r="K299" i="5"/>
  <c r="J299" i="5"/>
  <c r="I299" i="5"/>
  <c r="B299" i="5"/>
  <c r="W299" i="5" s="1"/>
  <c r="T298" i="5"/>
  <c r="U298" i="5" s="1"/>
  <c r="N298" i="5"/>
  <c r="K298" i="5"/>
  <c r="J298" i="5"/>
  <c r="I298" i="5"/>
  <c r="B298" i="5"/>
  <c r="V298" i="5" s="1"/>
  <c r="T297" i="5"/>
  <c r="U297" i="5" s="1"/>
  <c r="N297" i="5"/>
  <c r="K297" i="5"/>
  <c r="J297" i="5"/>
  <c r="I297" i="5"/>
  <c r="B297" i="5"/>
  <c r="W297" i="5" s="1"/>
  <c r="T296" i="5"/>
  <c r="U296" i="5" s="1"/>
  <c r="N296" i="5"/>
  <c r="K296" i="5"/>
  <c r="J296" i="5"/>
  <c r="I296" i="5"/>
  <c r="B296" i="5"/>
  <c r="W296" i="5" s="1"/>
  <c r="T295" i="5"/>
  <c r="U295" i="5" s="1"/>
  <c r="N295" i="5"/>
  <c r="K295" i="5"/>
  <c r="J295" i="5"/>
  <c r="I295" i="5"/>
  <c r="B295" i="5"/>
  <c r="W295" i="5" s="1"/>
  <c r="V294" i="5"/>
  <c r="T294" i="5"/>
  <c r="U294" i="5" s="1"/>
  <c r="N294" i="5"/>
  <c r="K294" i="5"/>
  <c r="J294" i="5"/>
  <c r="I294" i="5"/>
  <c r="B294" i="5"/>
  <c r="V293" i="5"/>
  <c r="T293" i="5"/>
  <c r="U293" i="5" s="1"/>
  <c r="N293" i="5"/>
  <c r="K293" i="5"/>
  <c r="J293" i="5"/>
  <c r="I293" i="5"/>
  <c r="B293" i="5"/>
  <c r="T292" i="5"/>
  <c r="U292" i="5" s="1"/>
  <c r="N292" i="5"/>
  <c r="K292" i="5"/>
  <c r="J292" i="5"/>
  <c r="I292" i="5"/>
  <c r="B292" i="5"/>
  <c r="W292" i="5" s="1"/>
  <c r="V291" i="5"/>
  <c r="T291" i="5"/>
  <c r="U291" i="5" s="1"/>
  <c r="N291" i="5"/>
  <c r="K291" i="5"/>
  <c r="J291" i="5"/>
  <c r="I291" i="5"/>
  <c r="B291" i="5"/>
  <c r="W291" i="5" s="1"/>
  <c r="V290" i="5"/>
  <c r="T290" i="5"/>
  <c r="U290" i="5" s="1"/>
  <c r="N290" i="5"/>
  <c r="K290" i="5"/>
  <c r="J290" i="5"/>
  <c r="I290" i="5"/>
  <c r="B290" i="5"/>
  <c r="W290" i="5" s="1"/>
  <c r="T289" i="5"/>
  <c r="U289" i="5" s="1"/>
  <c r="N289" i="5"/>
  <c r="K289" i="5"/>
  <c r="J289" i="5"/>
  <c r="I289" i="5"/>
  <c r="B289" i="5"/>
  <c r="V289" i="5" s="1"/>
  <c r="T288" i="5"/>
  <c r="U288" i="5" s="1"/>
  <c r="N288" i="5"/>
  <c r="K288" i="5"/>
  <c r="J288" i="5"/>
  <c r="I288" i="5"/>
  <c r="B288" i="5"/>
  <c r="V288" i="5" s="1"/>
  <c r="V287" i="5"/>
  <c r="T287" i="5"/>
  <c r="U287" i="5" s="1"/>
  <c r="N287" i="5"/>
  <c r="K287" i="5"/>
  <c r="J287" i="5"/>
  <c r="I287" i="5"/>
  <c r="B287" i="5"/>
  <c r="V286" i="5"/>
  <c r="T286" i="5"/>
  <c r="U286" i="5" s="1"/>
  <c r="N286" i="5"/>
  <c r="K286" i="5"/>
  <c r="J286" i="5"/>
  <c r="I286" i="5"/>
  <c r="B286" i="5"/>
  <c r="T285" i="5"/>
  <c r="U285" i="5" s="1"/>
  <c r="N285" i="5"/>
  <c r="K285" i="5"/>
  <c r="J285" i="5"/>
  <c r="I285" i="5"/>
  <c r="B285" i="5"/>
  <c r="V285" i="5" s="1"/>
  <c r="T284" i="5"/>
  <c r="U284" i="5" s="1"/>
  <c r="N284" i="5"/>
  <c r="K284" i="5"/>
  <c r="J284" i="5"/>
  <c r="I284" i="5"/>
  <c r="B284" i="5"/>
  <c r="W284" i="5" s="1"/>
  <c r="T283" i="5"/>
  <c r="U283" i="5" s="1"/>
  <c r="N283" i="5"/>
  <c r="K283" i="5"/>
  <c r="J283" i="5"/>
  <c r="I283" i="5"/>
  <c r="B283" i="5"/>
  <c r="W283" i="5" s="1"/>
  <c r="T282" i="5"/>
  <c r="U282" i="5" s="1"/>
  <c r="N282" i="5"/>
  <c r="K282" i="5"/>
  <c r="J282" i="5"/>
  <c r="I282" i="5"/>
  <c r="B282" i="5"/>
  <c r="W282" i="5" s="1"/>
  <c r="T281" i="5"/>
  <c r="U281" i="5" s="1"/>
  <c r="N281" i="5"/>
  <c r="K281" i="5"/>
  <c r="J281" i="5"/>
  <c r="I281" i="5"/>
  <c r="B281" i="5"/>
  <c r="W281" i="5" s="1"/>
  <c r="T280" i="5"/>
  <c r="U280" i="5" s="1"/>
  <c r="N280" i="5"/>
  <c r="K280" i="5"/>
  <c r="J280" i="5"/>
  <c r="I280" i="5"/>
  <c r="B280" i="5"/>
  <c r="V280" i="5" s="1"/>
  <c r="T279" i="5"/>
  <c r="U279" i="5" s="1"/>
  <c r="N279" i="5"/>
  <c r="K279" i="5"/>
  <c r="J279" i="5"/>
  <c r="I279" i="5"/>
  <c r="B279" i="5"/>
  <c r="V279" i="5" s="1"/>
  <c r="T278" i="5"/>
  <c r="U278" i="5" s="1"/>
  <c r="N278" i="5"/>
  <c r="K278" i="5"/>
  <c r="J278" i="5"/>
  <c r="I278" i="5"/>
  <c r="B278" i="5"/>
  <c r="V278" i="5" s="1"/>
  <c r="V277" i="5"/>
  <c r="T277" i="5"/>
  <c r="U277" i="5" s="1"/>
  <c r="N277" i="5"/>
  <c r="K277" i="5"/>
  <c r="J277" i="5"/>
  <c r="I277" i="5"/>
  <c r="B277" i="5"/>
  <c r="V276" i="5"/>
  <c r="T276" i="5"/>
  <c r="U276" i="5" s="1"/>
  <c r="N276" i="5"/>
  <c r="K276" i="5"/>
  <c r="J276" i="5"/>
  <c r="I276" i="5"/>
  <c r="B276" i="5"/>
  <c r="W276" i="5" s="1"/>
  <c r="T275" i="5"/>
  <c r="U275" i="5" s="1"/>
  <c r="N275" i="5"/>
  <c r="K275" i="5"/>
  <c r="J275" i="5"/>
  <c r="I275" i="5"/>
  <c r="B275" i="5"/>
  <c r="V275" i="5" s="1"/>
  <c r="U274" i="5"/>
  <c r="T274" i="5"/>
  <c r="N274" i="5"/>
  <c r="K274" i="5"/>
  <c r="J274" i="5"/>
  <c r="I274" i="5"/>
  <c r="B274" i="5"/>
  <c r="W274" i="5" s="1"/>
  <c r="T273" i="5"/>
  <c r="U273" i="5" s="1"/>
  <c r="N273" i="5"/>
  <c r="K273" i="5"/>
  <c r="J273" i="5"/>
  <c r="I273" i="5"/>
  <c r="B273" i="5"/>
  <c r="W273" i="5" s="1"/>
  <c r="U272" i="5"/>
  <c r="T272" i="5"/>
  <c r="N272" i="5"/>
  <c r="K272" i="5"/>
  <c r="J272" i="5"/>
  <c r="I272" i="5"/>
  <c r="B272" i="5"/>
  <c r="W272" i="5" s="1"/>
  <c r="V271" i="5"/>
  <c r="T271" i="5"/>
  <c r="U271" i="5" s="1"/>
  <c r="N271" i="5"/>
  <c r="K271" i="5"/>
  <c r="J271" i="5"/>
  <c r="I271" i="5"/>
  <c r="B271" i="5"/>
  <c r="T270" i="5"/>
  <c r="U270" i="5" s="1"/>
  <c r="N270" i="5"/>
  <c r="K270" i="5"/>
  <c r="J270" i="5"/>
  <c r="I270" i="5"/>
  <c r="B270" i="5"/>
  <c r="V270" i="5" s="1"/>
  <c r="U269" i="5"/>
  <c r="T269" i="5"/>
  <c r="N269" i="5"/>
  <c r="K269" i="5"/>
  <c r="J269" i="5"/>
  <c r="I269" i="5"/>
  <c r="B269" i="5"/>
  <c r="W269" i="5" s="1"/>
  <c r="U268" i="5"/>
  <c r="T268" i="5"/>
  <c r="N268" i="5"/>
  <c r="K268" i="5"/>
  <c r="J268" i="5"/>
  <c r="I268" i="5"/>
  <c r="B268" i="5"/>
  <c r="W268" i="5" s="1"/>
  <c r="T267" i="5"/>
  <c r="U267" i="5" s="1"/>
  <c r="N267" i="5"/>
  <c r="K267" i="5"/>
  <c r="J267" i="5"/>
  <c r="I267" i="5"/>
  <c r="B267" i="5"/>
  <c r="W267" i="5" s="1"/>
  <c r="U266" i="5"/>
  <c r="T266" i="5"/>
  <c r="N266" i="5"/>
  <c r="K266" i="5"/>
  <c r="J266" i="5"/>
  <c r="I266" i="5"/>
  <c r="B266" i="5"/>
  <c r="W266" i="5" s="1"/>
  <c r="T265" i="5"/>
  <c r="U265" i="5" s="1"/>
  <c r="N265" i="5"/>
  <c r="K265" i="5"/>
  <c r="J265" i="5"/>
  <c r="I265" i="5"/>
  <c r="B265" i="5"/>
  <c r="V265" i="5" s="1"/>
  <c r="U264" i="5"/>
  <c r="T264" i="5"/>
  <c r="N264" i="5"/>
  <c r="K264" i="5"/>
  <c r="J264" i="5"/>
  <c r="I264" i="5"/>
  <c r="B264" i="5"/>
  <c r="V264" i="5" s="1"/>
  <c r="T263" i="5"/>
  <c r="U263" i="5" s="1"/>
  <c r="N263" i="5"/>
  <c r="K263" i="5"/>
  <c r="J263" i="5"/>
  <c r="I263" i="5"/>
  <c r="B263" i="5"/>
  <c r="V263" i="5" s="1"/>
  <c r="U262" i="5"/>
  <c r="T262" i="5"/>
  <c r="N262" i="5"/>
  <c r="K262" i="5"/>
  <c r="J262" i="5"/>
  <c r="I262" i="5"/>
  <c r="B262" i="5"/>
  <c r="V262" i="5" s="1"/>
  <c r="T261" i="5"/>
  <c r="U261" i="5" s="1"/>
  <c r="N261" i="5"/>
  <c r="K261" i="5"/>
  <c r="J261" i="5"/>
  <c r="I261" i="5"/>
  <c r="B261" i="5"/>
  <c r="V261" i="5" s="1"/>
  <c r="U260" i="5"/>
  <c r="T260" i="5"/>
  <c r="N260" i="5"/>
  <c r="K260" i="5"/>
  <c r="J260" i="5"/>
  <c r="I260" i="5"/>
  <c r="B260" i="5"/>
  <c r="V260" i="5" s="1"/>
  <c r="T259" i="5"/>
  <c r="U259" i="5" s="1"/>
  <c r="N259" i="5"/>
  <c r="K259" i="5"/>
  <c r="J259" i="5"/>
  <c r="I259" i="5"/>
  <c r="B259" i="5"/>
  <c r="W259" i="5" s="1"/>
  <c r="V258" i="5"/>
  <c r="T258" i="5"/>
  <c r="U258" i="5" s="1"/>
  <c r="N258" i="5"/>
  <c r="K258" i="5"/>
  <c r="J258" i="5"/>
  <c r="I258" i="5"/>
  <c r="B258" i="5"/>
  <c r="U257" i="5"/>
  <c r="T257" i="5"/>
  <c r="N257" i="5"/>
  <c r="K257" i="5"/>
  <c r="J257" i="5"/>
  <c r="I257" i="5"/>
  <c r="B257" i="5"/>
  <c r="V257" i="5" s="1"/>
  <c r="T256" i="5"/>
  <c r="U256" i="5" s="1"/>
  <c r="N256" i="5"/>
  <c r="K256" i="5"/>
  <c r="J256" i="5"/>
  <c r="I256" i="5"/>
  <c r="B256" i="5"/>
  <c r="V256" i="5" s="1"/>
  <c r="U255" i="5"/>
  <c r="T255" i="5"/>
  <c r="N255" i="5"/>
  <c r="K255" i="5"/>
  <c r="J255" i="5"/>
  <c r="I255" i="5"/>
  <c r="B255" i="5"/>
  <c r="V255" i="5" s="1"/>
  <c r="T254" i="5"/>
  <c r="U254" i="5" s="1"/>
  <c r="N254" i="5"/>
  <c r="K254" i="5"/>
  <c r="J254" i="5"/>
  <c r="I254" i="5"/>
  <c r="B254" i="5"/>
  <c r="V254" i="5" s="1"/>
  <c r="U253" i="5"/>
  <c r="T253" i="5"/>
  <c r="N253" i="5"/>
  <c r="K253" i="5"/>
  <c r="J253" i="5"/>
  <c r="I253" i="5"/>
  <c r="B253" i="5"/>
  <c r="V253" i="5" s="1"/>
  <c r="T252" i="5"/>
  <c r="U252" i="5" s="1"/>
  <c r="N252" i="5"/>
  <c r="K252" i="5"/>
  <c r="J252" i="5"/>
  <c r="I252" i="5"/>
  <c r="B252" i="5"/>
  <c r="W252" i="5" s="1"/>
  <c r="T251" i="5"/>
  <c r="U251" i="5" s="1"/>
  <c r="N251" i="5"/>
  <c r="K251" i="5"/>
  <c r="J251" i="5"/>
  <c r="I251" i="5"/>
  <c r="B251" i="5"/>
  <c r="V251" i="5" s="1"/>
  <c r="T250" i="5"/>
  <c r="U250" i="5" s="1"/>
  <c r="N250" i="5"/>
  <c r="K250" i="5"/>
  <c r="J250" i="5"/>
  <c r="I250" i="5"/>
  <c r="B250" i="5"/>
  <c r="V250" i="5" s="1"/>
  <c r="U249" i="5"/>
  <c r="T249" i="5"/>
  <c r="N249" i="5"/>
  <c r="K249" i="5"/>
  <c r="J249" i="5"/>
  <c r="I249" i="5"/>
  <c r="B249" i="5"/>
  <c r="V249" i="5" s="1"/>
  <c r="V248" i="5"/>
  <c r="T248" i="5"/>
  <c r="U248" i="5" s="1"/>
  <c r="N248" i="5"/>
  <c r="K248" i="5"/>
  <c r="J248" i="5"/>
  <c r="I248" i="5"/>
  <c r="B248" i="5"/>
  <c r="T247" i="5"/>
  <c r="U247" i="5" s="1"/>
  <c r="N247" i="5"/>
  <c r="K247" i="5"/>
  <c r="J247" i="5"/>
  <c r="I247" i="5"/>
  <c r="B247" i="5"/>
  <c r="V247" i="5" s="1"/>
  <c r="T246" i="5"/>
  <c r="U246" i="5" s="1"/>
  <c r="N246" i="5"/>
  <c r="K246" i="5"/>
  <c r="J246" i="5"/>
  <c r="I246" i="5"/>
  <c r="B246" i="5"/>
  <c r="V246" i="5" s="1"/>
  <c r="U245" i="5"/>
  <c r="T245" i="5"/>
  <c r="N245" i="5"/>
  <c r="K245" i="5"/>
  <c r="J245" i="5"/>
  <c r="I245" i="5"/>
  <c r="B245" i="5"/>
  <c r="V245" i="5" s="1"/>
  <c r="V244" i="5"/>
  <c r="T244" i="5"/>
  <c r="U244" i="5" s="1"/>
  <c r="N244" i="5"/>
  <c r="K244" i="5"/>
  <c r="J244" i="5"/>
  <c r="I244" i="5"/>
  <c r="B244" i="5"/>
  <c r="T243" i="5"/>
  <c r="U243" i="5" s="1"/>
  <c r="N243" i="5"/>
  <c r="K243" i="5"/>
  <c r="J243" i="5"/>
  <c r="I243" i="5"/>
  <c r="B243" i="5"/>
  <c r="V243" i="5" s="1"/>
  <c r="T242" i="5"/>
  <c r="U242" i="5" s="1"/>
  <c r="N242" i="5"/>
  <c r="K242" i="5"/>
  <c r="J242" i="5"/>
  <c r="I242" i="5"/>
  <c r="B242" i="5"/>
  <c r="V242" i="5" s="1"/>
  <c r="T241" i="5"/>
  <c r="U241" i="5" s="1"/>
  <c r="N241" i="5"/>
  <c r="K241" i="5"/>
  <c r="J241" i="5"/>
  <c r="I241" i="5"/>
  <c r="B241" i="5"/>
  <c r="V241" i="5" s="1"/>
  <c r="U240" i="5"/>
  <c r="T240" i="5"/>
  <c r="N240" i="5"/>
  <c r="K240" i="5"/>
  <c r="J240" i="5"/>
  <c r="I240" i="5"/>
  <c r="B240" i="5"/>
  <c r="V240" i="5" s="1"/>
  <c r="T239" i="5"/>
  <c r="U239" i="5" s="1"/>
  <c r="N239" i="5"/>
  <c r="K239" i="5"/>
  <c r="J239" i="5"/>
  <c r="I239" i="5"/>
  <c r="B239" i="5"/>
  <c r="W239" i="5" s="1"/>
  <c r="V238" i="5"/>
  <c r="T238" i="5"/>
  <c r="U238" i="5" s="1"/>
  <c r="N238" i="5"/>
  <c r="K238" i="5"/>
  <c r="J238" i="5"/>
  <c r="I238" i="5"/>
  <c r="B238" i="5"/>
  <c r="U237" i="5"/>
  <c r="T237" i="5"/>
  <c r="N237" i="5"/>
  <c r="K237" i="5"/>
  <c r="J237" i="5"/>
  <c r="I237" i="5"/>
  <c r="B237" i="5"/>
  <c r="V237" i="5" s="1"/>
  <c r="T236" i="5"/>
  <c r="U236" i="5" s="1"/>
  <c r="N236" i="5"/>
  <c r="K236" i="5"/>
  <c r="J236" i="5"/>
  <c r="I236" i="5"/>
  <c r="B236" i="5"/>
  <c r="V236" i="5" s="1"/>
  <c r="T235" i="5"/>
  <c r="U235" i="5" s="1"/>
  <c r="N235" i="5"/>
  <c r="K235" i="5"/>
  <c r="J235" i="5"/>
  <c r="I235" i="5"/>
  <c r="B235" i="5"/>
  <c r="W235" i="5" s="1"/>
  <c r="U234" i="5"/>
  <c r="T234" i="5"/>
  <c r="N234" i="5"/>
  <c r="K234" i="5"/>
  <c r="J234" i="5"/>
  <c r="I234" i="5"/>
  <c r="B234" i="5"/>
  <c r="V234" i="5" s="1"/>
  <c r="T233" i="5"/>
  <c r="U233" i="5" s="1"/>
  <c r="N233" i="5"/>
  <c r="K233" i="5"/>
  <c r="J233" i="5"/>
  <c r="I233" i="5"/>
  <c r="B233" i="5"/>
  <c r="W233" i="5" s="1"/>
  <c r="V232" i="5"/>
  <c r="T232" i="5"/>
  <c r="U232" i="5" s="1"/>
  <c r="N232" i="5"/>
  <c r="K232" i="5"/>
  <c r="J232" i="5"/>
  <c r="I232" i="5"/>
  <c r="B232" i="5"/>
  <c r="U231" i="5"/>
  <c r="T231" i="5"/>
  <c r="N231" i="5"/>
  <c r="K231" i="5"/>
  <c r="J231" i="5"/>
  <c r="I231" i="5"/>
  <c r="B231" i="5"/>
  <c r="V231" i="5" s="1"/>
  <c r="T230" i="5"/>
  <c r="U230" i="5" s="1"/>
  <c r="N230" i="5"/>
  <c r="K230" i="5"/>
  <c r="J230" i="5"/>
  <c r="I230" i="5"/>
  <c r="B230" i="5"/>
  <c r="V230" i="5" s="1"/>
  <c r="U229" i="5"/>
  <c r="T229" i="5"/>
  <c r="N229" i="5"/>
  <c r="K229" i="5"/>
  <c r="J229" i="5"/>
  <c r="I229" i="5"/>
  <c r="B229" i="5"/>
  <c r="V229" i="5" s="1"/>
  <c r="T228" i="5"/>
  <c r="U228" i="5" s="1"/>
  <c r="N228" i="5"/>
  <c r="K228" i="5"/>
  <c r="J228" i="5"/>
  <c r="I228" i="5"/>
  <c r="B228" i="5"/>
  <c r="W228" i="5" s="1"/>
  <c r="U227" i="5"/>
  <c r="T227" i="5"/>
  <c r="N227" i="5"/>
  <c r="K227" i="5"/>
  <c r="J227" i="5"/>
  <c r="I227" i="5"/>
  <c r="B227" i="5"/>
  <c r="W227" i="5" s="1"/>
  <c r="T226" i="5"/>
  <c r="U226" i="5" s="1"/>
  <c r="N226" i="5"/>
  <c r="K226" i="5"/>
  <c r="J226" i="5"/>
  <c r="I226" i="5"/>
  <c r="B226" i="5"/>
  <c r="W226" i="5" s="1"/>
  <c r="T225" i="5"/>
  <c r="U225" i="5" s="1"/>
  <c r="N225" i="5"/>
  <c r="K225" i="5"/>
  <c r="J225" i="5"/>
  <c r="I225" i="5"/>
  <c r="B225" i="5"/>
  <c r="W225" i="5" s="1"/>
  <c r="T224" i="5"/>
  <c r="U224" i="5" s="1"/>
  <c r="N224" i="5"/>
  <c r="K224" i="5"/>
  <c r="J224" i="5"/>
  <c r="I224" i="5"/>
  <c r="B224" i="5"/>
  <c r="V224" i="5" s="1"/>
  <c r="U223" i="5"/>
  <c r="T223" i="5"/>
  <c r="N223" i="5"/>
  <c r="K223" i="5"/>
  <c r="J223" i="5"/>
  <c r="I223" i="5"/>
  <c r="B223" i="5"/>
  <c r="V223" i="5" s="1"/>
  <c r="V222" i="5"/>
  <c r="U222" i="5"/>
  <c r="T222" i="5"/>
  <c r="N222" i="5"/>
  <c r="K222" i="5"/>
  <c r="J222" i="5"/>
  <c r="I222" i="5"/>
  <c r="B222" i="5"/>
  <c r="T221" i="5"/>
  <c r="U221" i="5" s="1"/>
  <c r="N221" i="5"/>
  <c r="K221" i="5"/>
  <c r="J221" i="5"/>
  <c r="I221" i="5"/>
  <c r="B221" i="5"/>
  <c r="V221" i="5" s="1"/>
  <c r="T220" i="5"/>
  <c r="U220" i="5" s="1"/>
  <c r="N220" i="5"/>
  <c r="K220" i="5"/>
  <c r="J220" i="5"/>
  <c r="I220" i="5"/>
  <c r="B220" i="5"/>
  <c r="V220" i="5" s="1"/>
  <c r="T219" i="5"/>
  <c r="U219" i="5" s="1"/>
  <c r="N219" i="5"/>
  <c r="K219" i="5"/>
  <c r="J219" i="5"/>
  <c r="I219" i="5"/>
  <c r="B219" i="5"/>
  <c r="V219" i="5" s="1"/>
  <c r="T218" i="5"/>
  <c r="U218" i="5" s="1"/>
  <c r="N218" i="5"/>
  <c r="K218" i="5"/>
  <c r="J218" i="5"/>
  <c r="I218" i="5"/>
  <c r="B218" i="5"/>
  <c r="V218" i="5" s="1"/>
  <c r="T217" i="5"/>
  <c r="U217" i="5" s="1"/>
  <c r="N217" i="5"/>
  <c r="K217" i="5"/>
  <c r="J217" i="5"/>
  <c r="I217" i="5"/>
  <c r="B217" i="5"/>
  <c r="V217" i="5" s="1"/>
  <c r="T216" i="5"/>
  <c r="U216" i="5" s="1"/>
  <c r="N216" i="5"/>
  <c r="K216" i="5"/>
  <c r="J216" i="5"/>
  <c r="I216" i="5"/>
  <c r="B216" i="5"/>
  <c r="V216" i="5" s="1"/>
  <c r="T215" i="5"/>
  <c r="U215" i="5" s="1"/>
  <c r="N215" i="5"/>
  <c r="K215" i="5"/>
  <c r="J215" i="5"/>
  <c r="I215" i="5"/>
  <c r="B215" i="5"/>
  <c r="W215" i="5" s="1"/>
  <c r="U214" i="5"/>
  <c r="T214" i="5"/>
  <c r="N214" i="5"/>
  <c r="K214" i="5"/>
  <c r="J214" i="5"/>
  <c r="I214" i="5"/>
  <c r="B214" i="5"/>
  <c r="V214" i="5" s="1"/>
  <c r="U213" i="5"/>
  <c r="T213" i="5"/>
  <c r="N213" i="5"/>
  <c r="K213" i="5"/>
  <c r="J213" i="5"/>
  <c r="I213" i="5"/>
  <c r="B213" i="5"/>
  <c r="W213" i="5" s="1"/>
  <c r="T212" i="5"/>
  <c r="U212" i="5" s="1"/>
  <c r="N212" i="5"/>
  <c r="K212" i="5"/>
  <c r="J212" i="5"/>
  <c r="I212" i="5"/>
  <c r="B212" i="5"/>
  <c r="W212" i="5" s="1"/>
  <c r="U211" i="5"/>
  <c r="T211" i="5"/>
  <c r="N211" i="5"/>
  <c r="K211" i="5"/>
  <c r="J211" i="5"/>
  <c r="I211" i="5"/>
  <c r="B211" i="5"/>
  <c r="W211" i="5" s="1"/>
  <c r="T210" i="5"/>
  <c r="U210" i="5" s="1"/>
  <c r="N210" i="5"/>
  <c r="K210" i="5"/>
  <c r="J210" i="5"/>
  <c r="I210" i="5"/>
  <c r="B210" i="5"/>
  <c r="W210" i="5" s="1"/>
  <c r="T209" i="5"/>
  <c r="U209" i="5" s="1"/>
  <c r="N209" i="5"/>
  <c r="K209" i="5"/>
  <c r="J209" i="5"/>
  <c r="I209" i="5"/>
  <c r="B209" i="5"/>
  <c r="V209" i="5" s="1"/>
  <c r="T208" i="5"/>
  <c r="U208" i="5" s="1"/>
  <c r="N208" i="5"/>
  <c r="K208" i="5"/>
  <c r="J208" i="5"/>
  <c r="I208" i="5"/>
  <c r="B208" i="5"/>
  <c r="V208" i="5" s="1"/>
  <c r="V207" i="5"/>
  <c r="T207" i="5"/>
  <c r="U207" i="5" s="1"/>
  <c r="N207" i="5"/>
  <c r="K207" i="5"/>
  <c r="J207" i="5"/>
  <c r="I207" i="5"/>
  <c r="B207" i="5"/>
  <c r="U206" i="5"/>
  <c r="T206" i="5"/>
  <c r="N206" i="5"/>
  <c r="K206" i="5"/>
  <c r="J206" i="5"/>
  <c r="I206" i="5"/>
  <c r="B206" i="5"/>
  <c r="V206" i="5" s="1"/>
  <c r="T205" i="5"/>
  <c r="U205" i="5" s="1"/>
  <c r="N205" i="5"/>
  <c r="K205" i="5"/>
  <c r="J205" i="5"/>
  <c r="I205" i="5"/>
  <c r="B205" i="5"/>
  <c r="V205" i="5" s="1"/>
  <c r="U204" i="5"/>
  <c r="T204" i="5"/>
  <c r="N204" i="5"/>
  <c r="K204" i="5"/>
  <c r="J204" i="5"/>
  <c r="I204" i="5"/>
  <c r="B204" i="5"/>
  <c r="V204" i="5" s="1"/>
  <c r="T203" i="5"/>
  <c r="U203" i="5" s="1"/>
  <c r="N203" i="5"/>
  <c r="K203" i="5"/>
  <c r="J203" i="5"/>
  <c r="I203" i="5"/>
  <c r="B203" i="5"/>
  <c r="W203" i="5" s="1"/>
  <c r="V202" i="5"/>
  <c r="T202" i="5"/>
  <c r="U202" i="5" s="1"/>
  <c r="N202" i="5"/>
  <c r="K202" i="5"/>
  <c r="J202" i="5"/>
  <c r="I202" i="5"/>
  <c r="B202" i="5"/>
  <c r="V201" i="5"/>
  <c r="T201" i="5"/>
  <c r="U201" i="5" s="1"/>
  <c r="N201" i="5"/>
  <c r="K201" i="5"/>
  <c r="J201" i="5"/>
  <c r="I201" i="5"/>
  <c r="B201" i="5"/>
  <c r="W201" i="5" s="1"/>
  <c r="T200" i="5"/>
  <c r="U200" i="5" s="1"/>
  <c r="N200" i="5"/>
  <c r="K200" i="5"/>
  <c r="J200" i="5"/>
  <c r="I200" i="5"/>
  <c r="B200" i="5"/>
  <c r="V200" i="5" s="1"/>
  <c r="U199" i="5"/>
  <c r="T199" i="5"/>
  <c r="N199" i="5"/>
  <c r="K199" i="5"/>
  <c r="J199" i="5"/>
  <c r="I199" i="5"/>
  <c r="B199" i="5"/>
  <c r="W199" i="5" s="1"/>
  <c r="U198" i="5"/>
  <c r="T198" i="5"/>
  <c r="N198" i="5"/>
  <c r="K198" i="5"/>
  <c r="J198" i="5"/>
  <c r="I198" i="5"/>
  <c r="B198" i="5"/>
  <c r="W198" i="5" s="1"/>
  <c r="T197" i="5"/>
  <c r="U197" i="5" s="1"/>
  <c r="N197" i="5"/>
  <c r="K197" i="5"/>
  <c r="J197" i="5"/>
  <c r="I197" i="5"/>
  <c r="B197" i="5"/>
  <c r="W197" i="5" s="1"/>
  <c r="U196" i="5"/>
  <c r="T196" i="5"/>
  <c r="N196" i="5"/>
  <c r="K196" i="5"/>
  <c r="J196" i="5"/>
  <c r="I196" i="5"/>
  <c r="B196" i="5"/>
  <c r="W196" i="5" s="1"/>
  <c r="T195" i="5"/>
  <c r="U195" i="5" s="1"/>
  <c r="N195" i="5"/>
  <c r="K195" i="5"/>
  <c r="J195" i="5"/>
  <c r="I195" i="5"/>
  <c r="B195" i="5"/>
  <c r="W195" i="5" s="1"/>
  <c r="U194" i="5"/>
  <c r="T194" i="5"/>
  <c r="N194" i="5"/>
  <c r="K194" i="5"/>
  <c r="J194" i="5"/>
  <c r="I194" i="5"/>
  <c r="B194" i="5"/>
  <c r="W194" i="5" s="1"/>
  <c r="U193" i="5"/>
  <c r="T193" i="5"/>
  <c r="N193" i="5"/>
  <c r="K193" i="5"/>
  <c r="J193" i="5"/>
  <c r="I193" i="5"/>
  <c r="B193" i="5"/>
  <c r="W193" i="5" s="1"/>
  <c r="T192" i="5"/>
  <c r="U192" i="5" s="1"/>
  <c r="N192" i="5"/>
  <c r="K192" i="5"/>
  <c r="J192" i="5"/>
  <c r="I192" i="5"/>
  <c r="B192" i="5"/>
  <c r="V192" i="5" s="1"/>
  <c r="T191" i="5"/>
  <c r="U191" i="5" s="1"/>
  <c r="N191" i="5"/>
  <c r="K191" i="5"/>
  <c r="J191" i="5"/>
  <c r="I191" i="5"/>
  <c r="B191" i="5"/>
  <c r="W191" i="5" s="1"/>
  <c r="T190" i="5"/>
  <c r="U190" i="5" s="1"/>
  <c r="N190" i="5"/>
  <c r="K190" i="5"/>
  <c r="J190" i="5"/>
  <c r="I190" i="5"/>
  <c r="B190" i="5"/>
  <c r="W190" i="5" s="1"/>
  <c r="T189" i="5"/>
  <c r="U189" i="5" s="1"/>
  <c r="N189" i="5"/>
  <c r="K189" i="5"/>
  <c r="J189" i="5"/>
  <c r="I189" i="5"/>
  <c r="B189" i="5"/>
  <c r="W189" i="5" s="1"/>
  <c r="T188" i="5"/>
  <c r="U188" i="5" s="1"/>
  <c r="N188" i="5"/>
  <c r="K188" i="5"/>
  <c r="J188" i="5"/>
  <c r="I188" i="5"/>
  <c r="B188" i="5"/>
  <c r="W188" i="5" s="1"/>
  <c r="U187" i="5"/>
  <c r="T187" i="5"/>
  <c r="N187" i="5"/>
  <c r="K187" i="5"/>
  <c r="J187" i="5"/>
  <c r="I187" i="5"/>
  <c r="B187" i="5"/>
  <c r="V187" i="5" s="1"/>
  <c r="V186" i="5"/>
  <c r="U186" i="5"/>
  <c r="T186" i="5"/>
  <c r="N186" i="5"/>
  <c r="K186" i="5"/>
  <c r="J186" i="5"/>
  <c r="I186" i="5"/>
  <c r="B186" i="5"/>
  <c r="U185" i="5"/>
  <c r="T185" i="5"/>
  <c r="N185" i="5"/>
  <c r="K185" i="5"/>
  <c r="J185" i="5"/>
  <c r="I185" i="5"/>
  <c r="B185" i="5"/>
  <c r="V185" i="5" s="1"/>
  <c r="T184" i="5"/>
  <c r="U184" i="5" s="1"/>
  <c r="N184" i="5"/>
  <c r="K184" i="5"/>
  <c r="J184" i="5"/>
  <c r="I184" i="5"/>
  <c r="B184" i="5"/>
  <c r="V184" i="5" s="1"/>
  <c r="T183" i="5"/>
  <c r="U183" i="5" s="1"/>
  <c r="N183" i="5"/>
  <c r="K183" i="5"/>
  <c r="J183" i="5"/>
  <c r="I183" i="5"/>
  <c r="B183" i="5"/>
  <c r="V183" i="5" s="1"/>
  <c r="T182" i="5"/>
  <c r="U182" i="5" s="1"/>
  <c r="N182" i="5"/>
  <c r="K182" i="5"/>
  <c r="J182" i="5"/>
  <c r="I182" i="5"/>
  <c r="B182" i="5"/>
  <c r="V182" i="5" s="1"/>
  <c r="U181" i="5"/>
  <c r="T181" i="5"/>
  <c r="N181" i="5"/>
  <c r="K181" i="5"/>
  <c r="J181" i="5"/>
  <c r="I181" i="5"/>
  <c r="B181" i="5"/>
  <c r="V181" i="5" s="1"/>
  <c r="U180" i="5"/>
  <c r="T180" i="5"/>
  <c r="N180" i="5"/>
  <c r="K180" i="5"/>
  <c r="J180" i="5"/>
  <c r="I180" i="5"/>
  <c r="B180" i="5"/>
  <c r="V180" i="5" s="1"/>
  <c r="T179" i="5"/>
  <c r="U179" i="5" s="1"/>
  <c r="N179" i="5"/>
  <c r="K179" i="5"/>
  <c r="J179" i="5"/>
  <c r="I179" i="5"/>
  <c r="B179" i="5"/>
  <c r="W179" i="5" s="1"/>
  <c r="T178" i="5"/>
  <c r="U178" i="5" s="1"/>
  <c r="N178" i="5"/>
  <c r="K178" i="5"/>
  <c r="J178" i="5"/>
  <c r="I178" i="5"/>
  <c r="B178" i="5"/>
  <c r="W178" i="5" s="1"/>
  <c r="T177" i="5"/>
  <c r="U177" i="5" s="1"/>
  <c r="N177" i="5"/>
  <c r="K177" i="5"/>
  <c r="J177" i="5"/>
  <c r="I177" i="5"/>
  <c r="B177" i="5"/>
  <c r="W177" i="5" s="1"/>
  <c r="T176" i="5"/>
  <c r="U176" i="5" s="1"/>
  <c r="N176" i="5"/>
  <c r="K176" i="5"/>
  <c r="J176" i="5"/>
  <c r="I176" i="5"/>
  <c r="B176" i="5"/>
  <c r="W176" i="5" s="1"/>
  <c r="U175" i="5"/>
  <c r="T175" i="5"/>
  <c r="N175" i="5"/>
  <c r="K175" i="5"/>
  <c r="J175" i="5"/>
  <c r="I175" i="5"/>
  <c r="B175" i="5"/>
  <c r="V175" i="5" s="1"/>
  <c r="T174" i="5"/>
  <c r="U174" i="5" s="1"/>
  <c r="N174" i="5"/>
  <c r="K174" i="5"/>
  <c r="J174" i="5"/>
  <c r="I174" i="5"/>
  <c r="B174" i="5"/>
  <c r="W174" i="5" s="1"/>
  <c r="U173" i="5"/>
  <c r="T173" i="5"/>
  <c r="N173" i="5"/>
  <c r="K173" i="5"/>
  <c r="J173" i="5"/>
  <c r="I173" i="5"/>
  <c r="B173" i="5"/>
  <c r="W173" i="5" s="1"/>
  <c r="V172" i="5"/>
  <c r="U172" i="5"/>
  <c r="T172" i="5"/>
  <c r="N172" i="5"/>
  <c r="K172" i="5"/>
  <c r="J172" i="5"/>
  <c r="I172" i="5"/>
  <c r="B172" i="5"/>
  <c r="T171" i="5"/>
  <c r="U171" i="5" s="1"/>
  <c r="N171" i="5"/>
  <c r="K171" i="5"/>
  <c r="J171" i="5"/>
  <c r="I171" i="5"/>
  <c r="B171" i="5"/>
  <c r="W171" i="5" s="1"/>
  <c r="U170" i="5"/>
  <c r="T170" i="5"/>
  <c r="N170" i="5"/>
  <c r="K170" i="5"/>
  <c r="J170" i="5"/>
  <c r="I170" i="5"/>
  <c r="B170" i="5"/>
  <c r="V170" i="5" s="1"/>
  <c r="U169" i="5"/>
  <c r="T169" i="5"/>
  <c r="N169" i="5"/>
  <c r="K169" i="5"/>
  <c r="J169" i="5"/>
  <c r="I169" i="5"/>
  <c r="B169" i="5"/>
  <c r="W169" i="5" s="1"/>
  <c r="T168" i="5"/>
  <c r="U168" i="5" s="1"/>
  <c r="N168" i="5"/>
  <c r="K168" i="5"/>
  <c r="J168" i="5"/>
  <c r="I168" i="5"/>
  <c r="B168" i="5"/>
  <c r="V168" i="5" s="1"/>
  <c r="T167" i="5"/>
  <c r="U167" i="5" s="1"/>
  <c r="N167" i="5"/>
  <c r="K167" i="5"/>
  <c r="J167" i="5"/>
  <c r="I167" i="5"/>
  <c r="B167" i="5"/>
  <c r="W167" i="5" s="1"/>
  <c r="T166" i="5"/>
  <c r="U166" i="5" s="1"/>
  <c r="N166" i="5"/>
  <c r="K166" i="5"/>
  <c r="J166" i="5"/>
  <c r="I166" i="5"/>
  <c r="B166" i="5"/>
  <c r="W166" i="5" s="1"/>
  <c r="U165" i="5"/>
  <c r="T165" i="5"/>
  <c r="N165" i="5"/>
  <c r="K165" i="5"/>
  <c r="J165" i="5"/>
  <c r="I165" i="5"/>
  <c r="B165" i="5"/>
  <c r="V165" i="5" s="1"/>
  <c r="U164" i="5"/>
  <c r="T164" i="5"/>
  <c r="N164" i="5"/>
  <c r="K164" i="5"/>
  <c r="J164" i="5"/>
  <c r="I164" i="5"/>
  <c r="B164" i="5"/>
  <c r="W164" i="5" s="1"/>
  <c r="T163" i="5"/>
  <c r="U163" i="5" s="1"/>
  <c r="N163" i="5"/>
  <c r="K163" i="5"/>
  <c r="J163" i="5"/>
  <c r="I163" i="5"/>
  <c r="B163" i="5"/>
  <c r="W163" i="5" s="1"/>
  <c r="T162" i="5"/>
  <c r="U162" i="5" s="1"/>
  <c r="N162" i="5"/>
  <c r="K162" i="5"/>
  <c r="J162" i="5"/>
  <c r="I162" i="5"/>
  <c r="B162" i="5"/>
  <c r="W162" i="5" s="1"/>
  <c r="V161" i="5"/>
  <c r="U161" i="5"/>
  <c r="T161" i="5"/>
  <c r="N161" i="5"/>
  <c r="K161" i="5"/>
  <c r="J161" i="5"/>
  <c r="I161" i="5"/>
  <c r="B161" i="5"/>
  <c r="T160" i="5"/>
  <c r="U160" i="5" s="1"/>
  <c r="N160" i="5"/>
  <c r="K160" i="5"/>
  <c r="J160" i="5"/>
  <c r="I160" i="5"/>
  <c r="B160" i="5"/>
  <c r="V160" i="5" s="1"/>
  <c r="U159" i="5"/>
  <c r="T159" i="5"/>
  <c r="N159" i="5"/>
  <c r="K159" i="5"/>
  <c r="J159" i="5"/>
  <c r="I159" i="5"/>
  <c r="B159" i="5"/>
  <c r="W159" i="5" s="1"/>
  <c r="V158" i="5"/>
  <c r="T158" i="5"/>
  <c r="U158" i="5" s="1"/>
  <c r="N158" i="5"/>
  <c r="K158" i="5"/>
  <c r="J158" i="5"/>
  <c r="I158" i="5"/>
  <c r="B158" i="5"/>
  <c r="W158" i="5" s="1"/>
  <c r="U157" i="5"/>
  <c r="T157" i="5"/>
  <c r="N157" i="5"/>
  <c r="K157" i="5"/>
  <c r="J157" i="5"/>
  <c r="I157" i="5"/>
  <c r="B157" i="5"/>
  <c r="V157" i="5" s="1"/>
  <c r="U156" i="5"/>
  <c r="T156" i="5"/>
  <c r="N156" i="5"/>
  <c r="K156" i="5"/>
  <c r="J156" i="5"/>
  <c r="I156" i="5"/>
  <c r="B156" i="5"/>
  <c r="V156" i="5" s="1"/>
  <c r="T155" i="5"/>
  <c r="U155" i="5" s="1"/>
  <c r="N155" i="5"/>
  <c r="K155" i="5"/>
  <c r="J155" i="5"/>
  <c r="I155" i="5"/>
  <c r="B155" i="5"/>
  <c r="V155" i="5" s="1"/>
  <c r="U154" i="5"/>
  <c r="T154" i="5"/>
  <c r="N154" i="5"/>
  <c r="K154" i="5"/>
  <c r="J154" i="5"/>
  <c r="I154" i="5"/>
  <c r="B154" i="5"/>
  <c r="W154" i="5" s="1"/>
  <c r="U153" i="5"/>
  <c r="T153" i="5"/>
  <c r="N153" i="5"/>
  <c r="K153" i="5"/>
  <c r="J153" i="5"/>
  <c r="I153" i="5"/>
  <c r="B153" i="5"/>
  <c r="W153" i="5" s="1"/>
  <c r="T152" i="5"/>
  <c r="U152" i="5" s="1"/>
  <c r="N152" i="5"/>
  <c r="K152" i="5"/>
  <c r="J152" i="5"/>
  <c r="I152" i="5"/>
  <c r="B152" i="5"/>
  <c r="W152" i="5" s="1"/>
  <c r="T151" i="5"/>
  <c r="U151" i="5" s="1"/>
  <c r="N151" i="5"/>
  <c r="K151" i="5"/>
  <c r="J151" i="5"/>
  <c r="I151" i="5"/>
  <c r="B151" i="5"/>
  <c r="V151" i="5" s="1"/>
  <c r="T150" i="5"/>
  <c r="U150" i="5" s="1"/>
  <c r="N150" i="5"/>
  <c r="K150" i="5"/>
  <c r="J150" i="5"/>
  <c r="I150" i="5"/>
  <c r="B150" i="5"/>
  <c r="W150" i="5" s="1"/>
  <c r="T149" i="5"/>
  <c r="U149" i="5" s="1"/>
  <c r="N149" i="5"/>
  <c r="K149" i="5"/>
  <c r="J149" i="5"/>
  <c r="I149" i="5"/>
  <c r="B149" i="5"/>
  <c r="W149" i="5" s="1"/>
  <c r="V148" i="5"/>
  <c r="T148" i="5"/>
  <c r="U148" i="5" s="1"/>
  <c r="N148" i="5"/>
  <c r="K148" i="5"/>
  <c r="J148" i="5"/>
  <c r="I148" i="5"/>
  <c r="B148" i="5"/>
  <c r="U147" i="5"/>
  <c r="T147" i="5"/>
  <c r="N147" i="5"/>
  <c r="K147" i="5"/>
  <c r="J147" i="5"/>
  <c r="I147" i="5"/>
  <c r="B147" i="5"/>
  <c r="V147" i="5" s="1"/>
  <c r="V146" i="5"/>
  <c r="U146" i="5"/>
  <c r="T146" i="5"/>
  <c r="N146" i="5"/>
  <c r="K146" i="5"/>
  <c r="J146" i="5"/>
  <c r="I146" i="5"/>
  <c r="B146" i="5"/>
  <c r="W146" i="5" s="1"/>
  <c r="T145" i="5"/>
  <c r="U145" i="5" s="1"/>
  <c r="N145" i="5"/>
  <c r="K145" i="5"/>
  <c r="J145" i="5"/>
  <c r="I145" i="5"/>
  <c r="B145" i="5"/>
  <c r="W145" i="5" s="1"/>
  <c r="U144" i="5"/>
  <c r="T144" i="5"/>
  <c r="N144" i="5"/>
  <c r="K144" i="5"/>
  <c r="J144" i="5"/>
  <c r="I144" i="5"/>
  <c r="B144" i="5"/>
  <c r="W144" i="5" s="1"/>
  <c r="T143" i="5"/>
  <c r="U143" i="5" s="1"/>
  <c r="N143" i="5"/>
  <c r="K143" i="5"/>
  <c r="J143" i="5"/>
  <c r="I143" i="5"/>
  <c r="B143" i="5"/>
  <c r="V143" i="5" s="1"/>
  <c r="T142" i="5"/>
  <c r="U142" i="5" s="1"/>
  <c r="N142" i="5"/>
  <c r="K142" i="5"/>
  <c r="J142" i="5"/>
  <c r="I142" i="5"/>
  <c r="B142" i="5"/>
  <c r="V142" i="5" s="1"/>
  <c r="T141" i="5"/>
  <c r="U141" i="5" s="1"/>
  <c r="N141" i="5"/>
  <c r="K141" i="5"/>
  <c r="J141" i="5"/>
  <c r="I141" i="5"/>
  <c r="B141" i="5"/>
  <c r="V141" i="5" s="1"/>
  <c r="U140" i="5"/>
  <c r="T140" i="5"/>
  <c r="N140" i="5"/>
  <c r="K140" i="5"/>
  <c r="J140" i="5"/>
  <c r="I140" i="5"/>
  <c r="B140" i="5"/>
  <c r="V140" i="5" s="1"/>
  <c r="T139" i="5"/>
  <c r="U139" i="5" s="1"/>
  <c r="N139" i="5"/>
  <c r="K139" i="5"/>
  <c r="J139" i="5"/>
  <c r="I139" i="5"/>
  <c r="B139" i="5"/>
  <c r="V139" i="5" s="1"/>
  <c r="V138" i="5"/>
  <c r="T138" i="5"/>
  <c r="U138" i="5" s="1"/>
  <c r="N138" i="5"/>
  <c r="K138" i="5"/>
  <c r="J138" i="5"/>
  <c r="I138" i="5"/>
  <c r="B138" i="5"/>
  <c r="T137" i="5"/>
  <c r="U137" i="5" s="1"/>
  <c r="N137" i="5"/>
  <c r="K137" i="5"/>
  <c r="J137" i="5"/>
  <c r="I137" i="5"/>
  <c r="B137" i="5"/>
  <c r="V137" i="5" s="1"/>
  <c r="T136" i="5"/>
  <c r="U136" i="5" s="1"/>
  <c r="N136" i="5"/>
  <c r="K136" i="5"/>
  <c r="J136" i="5"/>
  <c r="I136" i="5"/>
  <c r="B136" i="5"/>
  <c r="V136" i="5" s="1"/>
  <c r="U135" i="5"/>
  <c r="T135" i="5"/>
  <c r="N135" i="5"/>
  <c r="K135" i="5"/>
  <c r="J135" i="5"/>
  <c r="I135" i="5"/>
  <c r="B135" i="5"/>
  <c r="V135" i="5" s="1"/>
  <c r="V134" i="5"/>
  <c r="U134" i="5"/>
  <c r="T134" i="5"/>
  <c r="N134" i="5"/>
  <c r="K134" i="5"/>
  <c r="J134" i="5"/>
  <c r="I134" i="5"/>
  <c r="B134" i="5"/>
  <c r="T133" i="5"/>
  <c r="U133" i="5" s="1"/>
  <c r="N133" i="5"/>
  <c r="K133" i="5"/>
  <c r="J133" i="5"/>
  <c r="I133" i="5"/>
  <c r="B133" i="5"/>
  <c r="V133" i="5" s="1"/>
  <c r="T132" i="5"/>
  <c r="U132" i="5" s="1"/>
  <c r="N132" i="5"/>
  <c r="K132" i="5"/>
  <c r="J132" i="5"/>
  <c r="I132" i="5"/>
  <c r="B132" i="5"/>
  <c r="V132" i="5" s="1"/>
  <c r="T131" i="5"/>
  <c r="U131" i="5" s="1"/>
  <c r="N131" i="5"/>
  <c r="K131" i="5"/>
  <c r="J131" i="5"/>
  <c r="I131" i="5"/>
  <c r="B131" i="5"/>
  <c r="V131" i="5" s="1"/>
  <c r="U130" i="5"/>
  <c r="T130" i="5"/>
  <c r="N130" i="5"/>
  <c r="K130" i="5"/>
  <c r="J130" i="5"/>
  <c r="I130" i="5"/>
  <c r="B130" i="5"/>
  <c r="V130" i="5" s="1"/>
  <c r="T129" i="5"/>
  <c r="U129" i="5" s="1"/>
  <c r="N129" i="5"/>
  <c r="K129" i="5"/>
  <c r="J129" i="5"/>
  <c r="I129" i="5"/>
  <c r="B129" i="5"/>
  <c r="V129" i="5" s="1"/>
  <c r="U128" i="5"/>
  <c r="T128" i="5"/>
  <c r="N128" i="5"/>
  <c r="K128" i="5"/>
  <c r="J128" i="5"/>
  <c r="I128" i="5"/>
  <c r="B128" i="5"/>
  <c r="V128" i="5" s="1"/>
  <c r="T127" i="5"/>
  <c r="U127" i="5" s="1"/>
  <c r="N127" i="5"/>
  <c r="K127" i="5"/>
  <c r="J127" i="5"/>
  <c r="I127" i="5"/>
  <c r="B127" i="5"/>
  <c r="V127" i="5" s="1"/>
  <c r="V126" i="5"/>
  <c r="U126" i="5"/>
  <c r="T126" i="5"/>
  <c r="N126" i="5"/>
  <c r="K126" i="5"/>
  <c r="J126" i="5"/>
  <c r="I126" i="5"/>
  <c r="B126" i="5"/>
  <c r="T125" i="5"/>
  <c r="U125" i="5" s="1"/>
  <c r="N125" i="5"/>
  <c r="K125" i="5"/>
  <c r="J125" i="5"/>
  <c r="I125" i="5"/>
  <c r="B125" i="5"/>
  <c r="V125" i="5" s="1"/>
  <c r="T124" i="5"/>
  <c r="U124" i="5" s="1"/>
  <c r="N124" i="5"/>
  <c r="K124" i="5"/>
  <c r="J124" i="5"/>
  <c r="I124" i="5"/>
  <c r="B124" i="5"/>
  <c r="W124" i="5" s="1"/>
  <c r="T123" i="5"/>
  <c r="U123" i="5" s="1"/>
  <c r="N123" i="5"/>
  <c r="K123" i="5"/>
  <c r="J123" i="5"/>
  <c r="I123" i="5"/>
  <c r="B123" i="5"/>
  <c r="W123" i="5" s="1"/>
  <c r="T122" i="5"/>
  <c r="U122" i="5" s="1"/>
  <c r="N122" i="5"/>
  <c r="K122" i="5"/>
  <c r="J122" i="5"/>
  <c r="I122" i="5"/>
  <c r="B122" i="5"/>
  <c r="W122" i="5" s="1"/>
  <c r="T121" i="5"/>
  <c r="U121" i="5" s="1"/>
  <c r="N121" i="5"/>
  <c r="K121" i="5"/>
  <c r="J121" i="5"/>
  <c r="I121" i="5"/>
  <c r="B121" i="5"/>
  <c r="W121" i="5" s="1"/>
  <c r="T120" i="5"/>
  <c r="U120" i="5" s="1"/>
  <c r="N120" i="5"/>
  <c r="K120" i="5"/>
  <c r="J120" i="5"/>
  <c r="I120" i="5"/>
  <c r="B120" i="5"/>
  <c r="W120" i="5" s="1"/>
  <c r="T119" i="5"/>
  <c r="U119" i="5" s="1"/>
  <c r="N119" i="5"/>
  <c r="K119" i="5"/>
  <c r="J119" i="5"/>
  <c r="I119" i="5"/>
  <c r="B119" i="5"/>
  <c r="W119" i="5" s="1"/>
  <c r="T118" i="5"/>
  <c r="U118" i="5" s="1"/>
  <c r="N118" i="5"/>
  <c r="K118" i="5"/>
  <c r="J118" i="5"/>
  <c r="I118" i="5"/>
  <c r="B118" i="5"/>
  <c r="W118" i="5" s="1"/>
  <c r="T117" i="5"/>
  <c r="U117" i="5" s="1"/>
  <c r="N117" i="5"/>
  <c r="K117" i="5"/>
  <c r="J117" i="5"/>
  <c r="I117" i="5"/>
  <c r="B117" i="5"/>
  <c r="W117" i="5" s="1"/>
  <c r="T116" i="5"/>
  <c r="U116" i="5" s="1"/>
  <c r="N116" i="5"/>
  <c r="K116" i="5"/>
  <c r="J116" i="5"/>
  <c r="I116" i="5"/>
  <c r="B116" i="5"/>
  <c r="W116" i="5" s="1"/>
  <c r="T115" i="5"/>
  <c r="U115" i="5" s="1"/>
  <c r="N115" i="5"/>
  <c r="K115" i="5"/>
  <c r="J115" i="5"/>
  <c r="I115" i="5"/>
  <c r="B115" i="5"/>
  <c r="W115" i="5" s="1"/>
  <c r="T114" i="5"/>
  <c r="U114" i="5" s="1"/>
  <c r="N114" i="5"/>
  <c r="K114" i="5"/>
  <c r="J114" i="5"/>
  <c r="I114" i="5"/>
  <c r="B114" i="5"/>
  <c r="V114" i="5" s="1"/>
  <c r="T113" i="5"/>
  <c r="U113" i="5" s="1"/>
  <c r="N113" i="5"/>
  <c r="K113" i="5"/>
  <c r="J113" i="5"/>
  <c r="I113" i="5"/>
  <c r="B113" i="5"/>
  <c r="W113" i="5" s="1"/>
  <c r="T112" i="5"/>
  <c r="U112" i="5" s="1"/>
  <c r="N112" i="5"/>
  <c r="K112" i="5"/>
  <c r="J112" i="5"/>
  <c r="I112" i="5"/>
  <c r="B112" i="5"/>
  <c r="W112" i="5" s="1"/>
  <c r="T111" i="5"/>
  <c r="U111" i="5" s="1"/>
  <c r="N111" i="5"/>
  <c r="K111" i="5"/>
  <c r="J111" i="5"/>
  <c r="I111" i="5"/>
  <c r="B111" i="5"/>
  <c r="W111" i="5" s="1"/>
  <c r="T110" i="5"/>
  <c r="U110" i="5" s="1"/>
  <c r="N110" i="5"/>
  <c r="K110" i="5"/>
  <c r="J110" i="5"/>
  <c r="I110" i="5"/>
  <c r="B110" i="5"/>
  <c r="W110" i="5" s="1"/>
  <c r="T109" i="5"/>
  <c r="U109" i="5" s="1"/>
  <c r="N109" i="5"/>
  <c r="K109" i="5"/>
  <c r="J109" i="5"/>
  <c r="I109" i="5"/>
  <c r="B109" i="5"/>
  <c r="W109" i="5" s="1"/>
  <c r="T108" i="5"/>
  <c r="U108" i="5" s="1"/>
  <c r="N108" i="5"/>
  <c r="K108" i="5"/>
  <c r="J108" i="5"/>
  <c r="I108" i="5"/>
  <c r="B108" i="5"/>
  <c r="W108" i="5" s="1"/>
  <c r="T107" i="5"/>
  <c r="U107" i="5" s="1"/>
  <c r="N107" i="5"/>
  <c r="K107" i="5"/>
  <c r="J107" i="5"/>
  <c r="I107" i="5"/>
  <c r="B107" i="5"/>
  <c r="W107" i="5" s="1"/>
  <c r="T106" i="5"/>
  <c r="U106" i="5" s="1"/>
  <c r="N106" i="5"/>
  <c r="K106" i="5"/>
  <c r="J106" i="5"/>
  <c r="I106" i="5"/>
  <c r="B106" i="5"/>
  <c r="W106" i="5" s="1"/>
  <c r="T105" i="5"/>
  <c r="U105" i="5" s="1"/>
  <c r="N105" i="5"/>
  <c r="K105" i="5"/>
  <c r="J105" i="5"/>
  <c r="I105" i="5"/>
  <c r="B105" i="5"/>
  <c r="W105" i="5" s="1"/>
  <c r="T104" i="5"/>
  <c r="U104" i="5" s="1"/>
  <c r="N104" i="5"/>
  <c r="K104" i="5"/>
  <c r="J104" i="5"/>
  <c r="I104" i="5"/>
  <c r="B104" i="5"/>
  <c r="W104" i="5" s="1"/>
  <c r="T103" i="5"/>
  <c r="U103" i="5" s="1"/>
  <c r="N103" i="5"/>
  <c r="K103" i="5"/>
  <c r="J103" i="5"/>
  <c r="I103" i="5"/>
  <c r="B103" i="5"/>
  <c r="W103" i="5" s="1"/>
  <c r="T102" i="5"/>
  <c r="U102" i="5" s="1"/>
  <c r="N102" i="5"/>
  <c r="K102" i="5"/>
  <c r="J102" i="5"/>
  <c r="I102" i="5"/>
  <c r="B102" i="5"/>
  <c r="W102" i="5" s="1"/>
  <c r="T101" i="5"/>
  <c r="U101" i="5" s="1"/>
  <c r="N101" i="5"/>
  <c r="K101" i="5"/>
  <c r="J101" i="5"/>
  <c r="I101" i="5"/>
  <c r="B101" i="5"/>
  <c r="W101" i="5" s="1"/>
  <c r="T100" i="5"/>
  <c r="U100" i="5" s="1"/>
  <c r="N100" i="5"/>
  <c r="K100" i="5"/>
  <c r="J100" i="5"/>
  <c r="I100" i="5"/>
  <c r="B100" i="5"/>
  <c r="W100" i="5" s="1"/>
  <c r="T99" i="5"/>
  <c r="U99" i="5" s="1"/>
  <c r="N99" i="5"/>
  <c r="K99" i="5"/>
  <c r="J99" i="5"/>
  <c r="I99" i="5"/>
  <c r="B99" i="5"/>
  <c r="V99" i="5" s="1"/>
  <c r="U98" i="5"/>
  <c r="T98" i="5"/>
  <c r="N98" i="5"/>
  <c r="K98" i="5"/>
  <c r="J98" i="5"/>
  <c r="I98" i="5"/>
  <c r="B98" i="5"/>
  <c r="V98" i="5" s="1"/>
  <c r="V97" i="5"/>
  <c r="U97" i="5"/>
  <c r="T97" i="5"/>
  <c r="N97" i="5"/>
  <c r="K97" i="5"/>
  <c r="J97" i="5"/>
  <c r="I97" i="5"/>
  <c r="B97" i="5"/>
  <c r="W97" i="5" s="1"/>
  <c r="T96" i="5"/>
  <c r="U96" i="5" s="1"/>
  <c r="N96" i="5"/>
  <c r="K96" i="5"/>
  <c r="J96" i="5"/>
  <c r="I96" i="5"/>
  <c r="B96" i="5"/>
  <c r="W96" i="5" s="1"/>
  <c r="U95" i="5"/>
  <c r="T95" i="5"/>
  <c r="N95" i="5"/>
  <c r="K95" i="5"/>
  <c r="J95" i="5"/>
  <c r="I95" i="5"/>
  <c r="B95" i="5"/>
  <c r="W95" i="5" s="1"/>
  <c r="V94" i="5"/>
  <c r="T94" i="5"/>
  <c r="U94" i="5" s="1"/>
  <c r="N94" i="5"/>
  <c r="K94" i="5"/>
  <c r="J94" i="5"/>
  <c r="I94" i="5"/>
  <c r="B94" i="5"/>
  <c r="W94" i="5" s="1"/>
  <c r="T93" i="5"/>
  <c r="U93" i="5" s="1"/>
  <c r="N93" i="5"/>
  <c r="K93" i="5"/>
  <c r="J93" i="5"/>
  <c r="I93" i="5"/>
  <c r="B93" i="5"/>
  <c r="V93" i="5" s="1"/>
  <c r="T92" i="5"/>
  <c r="U92" i="5" s="1"/>
  <c r="N92" i="5"/>
  <c r="K92" i="5"/>
  <c r="J92" i="5"/>
  <c r="I92" i="5"/>
  <c r="B92" i="5"/>
  <c r="W92" i="5" s="1"/>
  <c r="T91" i="5"/>
  <c r="U91" i="5" s="1"/>
  <c r="N91" i="5"/>
  <c r="K91" i="5"/>
  <c r="J91" i="5"/>
  <c r="I91" i="5"/>
  <c r="B91" i="5"/>
  <c r="W91" i="5" s="1"/>
  <c r="T90" i="5"/>
  <c r="U90" i="5" s="1"/>
  <c r="N90" i="5"/>
  <c r="K90" i="5"/>
  <c r="J90" i="5"/>
  <c r="I90" i="5"/>
  <c r="B90" i="5"/>
  <c r="W90" i="5" s="1"/>
  <c r="T89" i="5"/>
  <c r="U89" i="5" s="1"/>
  <c r="N89" i="5"/>
  <c r="K89" i="5"/>
  <c r="J89" i="5"/>
  <c r="I89" i="5"/>
  <c r="B89" i="5"/>
  <c r="W89" i="5" s="1"/>
  <c r="T88" i="5"/>
  <c r="U88" i="5" s="1"/>
  <c r="N88" i="5"/>
  <c r="K88" i="5"/>
  <c r="J88" i="5"/>
  <c r="I88" i="5"/>
  <c r="B88" i="5"/>
  <c r="W88" i="5" s="1"/>
  <c r="T87" i="5"/>
  <c r="U87" i="5" s="1"/>
  <c r="N87" i="5"/>
  <c r="K87" i="5"/>
  <c r="J87" i="5"/>
  <c r="I87" i="5"/>
  <c r="B87" i="5"/>
  <c r="W87" i="5" s="1"/>
  <c r="T86" i="5"/>
  <c r="U86" i="5" s="1"/>
  <c r="N86" i="5"/>
  <c r="K86" i="5"/>
  <c r="J86" i="5"/>
  <c r="I86" i="5"/>
  <c r="B86" i="5"/>
  <c r="W86" i="5" s="1"/>
  <c r="T85" i="5"/>
  <c r="U85" i="5" s="1"/>
  <c r="N85" i="5"/>
  <c r="K85" i="5"/>
  <c r="J85" i="5"/>
  <c r="I85" i="5"/>
  <c r="B85" i="5"/>
  <c r="W85" i="5" s="1"/>
  <c r="T84" i="5"/>
  <c r="U84" i="5" s="1"/>
  <c r="N84" i="5"/>
  <c r="K84" i="5"/>
  <c r="J84" i="5"/>
  <c r="I84" i="5"/>
  <c r="B84" i="5"/>
  <c r="W84" i="5" s="1"/>
  <c r="T83" i="5"/>
  <c r="U83" i="5" s="1"/>
  <c r="N83" i="5"/>
  <c r="K83" i="5"/>
  <c r="J83" i="5"/>
  <c r="I83" i="5"/>
  <c r="B83" i="5"/>
  <c r="T82" i="5"/>
  <c r="U82" i="5" s="1"/>
  <c r="N82" i="5"/>
  <c r="K82" i="5"/>
  <c r="J82" i="5"/>
  <c r="I82" i="5"/>
  <c r="B82" i="5"/>
  <c r="T81" i="5"/>
  <c r="U81" i="5" s="1"/>
  <c r="N81" i="5"/>
  <c r="K81" i="5"/>
  <c r="J81" i="5"/>
  <c r="I81" i="5"/>
  <c r="B81" i="5"/>
  <c r="T80" i="5"/>
  <c r="U80" i="5" s="1"/>
  <c r="N80" i="5"/>
  <c r="K80" i="5"/>
  <c r="J80" i="5"/>
  <c r="I80" i="5"/>
  <c r="B80" i="5"/>
  <c r="T79" i="5"/>
  <c r="U79" i="5" s="1"/>
  <c r="N79" i="5"/>
  <c r="K79" i="5"/>
  <c r="J79" i="5"/>
  <c r="I79" i="5"/>
  <c r="B79" i="5"/>
  <c r="V79" i="5" s="1"/>
  <c r="T78" i="5"/>
  <c r="U78" i="5" s="1"/>
  <c r="N78" i="5"/>
  <c r="K78" i="5"/>
  <c r="J78" i="5"/>
  <c r="I78" i="5"/>
  <c r="B78" i="5"/>
  <c r="V78" i="5" s="1"/>
  <c r="U77" i="5"/>
  <c r="T77" i="5"/>
  <c r="N77" i="5"/>
  <c r="K77" i="5"/>
  <c r="J77" i="5"/>
  <c r="I77" i="5"/>
  <c r="B77" i="5"/>
  <c r="W77" i="5" s="1"/>
  <c r="V76" i="5"/>
  <c r="U76" i="5"/>
  <c r="T76" i="5"/>
  <c r="N76" i="5"/>
  <c r="K76" i="5"/>
  <c r="J76" i="5"/>
  <c r="I76" i="5"/>
  <c r="B76" i="5"/>
  <c r="W76" i="5" s="1"/>
  <c r="T75" i="5"/>
  <c r="U75" i="5" s="1"/>
  <c r="N75" i="5"/>
  <c r="K75" i="5"/>
  <c r="J75" i="5"/>
  <c r="I75" i="5"/>
  <c r="B75" i="5"/>
  <c r="W75" i="5" s="1"/>
  <c r="T74" i="5"/>
  <c r="U74" i="5" s="1"/>
  <c r="N74" i="5"/>
  <c r="K74" i="5"/>
  <c r="J74" i="5"/>
  <c r="I74" i="5"/>
  <c r="B74" i="5"/>
  <c r="W74" i="5" s="1"/>
  <c r="T73" i="5"/>
  <c r="U73" i="5" s="1"/>
  <c r="N73" i="5"/>
  <c r="K73" i="5"/>
  <c r="J73" i="5"/>
  <c r="I73" i="5"/>
  <c r="B73" i="5"/>
  <c r="W73" i="5" s="1"/>
  <c r="T72" i="5"/>
  <c r="U72" i="5" s="1"/>
  <c r="N72" i="5"/>
  <c r="K72" i="5"/>
  <c r="J72" i="5"/>
  <c r="I72" i="5"/>
  <c r="B72" i="5"/>
  <c r="W72" i="5" s="1"/>
  <c r="T71" i="5"/>
  <c r="U71" i="5" s="1"/>
  <c r="N71" i="5"/>
  <c r="K71" i="5"/>
  <c r="J71" i="5"/>
  <c r="I71" i="5"/>
  <c r="B71" i="5"/>
  <c r="V71" i="5" s="1"/>
  <c r="T70" i="5"/>
  <c r="U70" i="5" s="1"/>
  <c r="N70" i="5"/>
  <c r="K70" i="5"/>
  <c r="J70" i="5"/>
  <c r="I70" i="5"/>
  <c r="B70" i="5"/>
  <c r="W70" i="5" s="1"/>
  <c r="T69" i="5"/>
  <c r="U69" i="5" s="1"/>
  <c r="N69" i="5"/>
  <c r="K69" i="5"/>
  <c r="J69" i="5"/>
  <c r="I69" i="5"/>
  <c r="B69" i="5"/>
  <c r="W69" i="5" s="1"/>
  <c r="V68" i="5"/>
  <c r="T68" i="5"/>
  <c r="U68" i="5" s="1"/>
  <c r="N68" i="5"/>
  <c r="K68" i="5"/>
  <c r="J68" i="5"/>
  <c r="I68" i="5"/>
  <c r="B68" i="5"/>
  <c r="W68" i="5" s="1"/>
  <c r="V67" i="5"/>
  <c r="T67" i="5"/>
  <c r="U67" i="5" s="1"/>
  <c r="N67" i="5"/>
  <c r="K67" i="5"/>
  <c r="J67" i="5"/>
  <c r="I67" i="5"/>
  <c r="B67" i="5"/>
  <c r="W67" i="5" s="1"/>
  <c r="T66" i="5"/>
  <c r="U66" i="5" s="1"/>
  <c r="N66" i="5"/>
  <c r="K66" i="5"/>
  <c r="J66" i="5"/>
  <c r="I66" i="5"/>
  <c r="B66" i="5"/>
  <c r="W66" i="5" s="1"/>
  <c r="T65" i="5"/>
  <c r="U65" i="5" s="1"/>
  <c r="N65" i="5"/>
  <c r="K65" i="5"/>
  <c r="J65" i="5"/>
  <c r="I65" i="5"/>
  <c r="B65" i="5"/>
  <c r="W65" i="5" s="1"/>
  <c r="V64" i="5"/>
  <c r="T64" i="5"/>
  <c r="U64" i="5" s="1"/>
  <c r="N64" i="5"/>
  <c r="K64" i="5"/>
  <c r="J64" i="5"/>
  <c r="I64" i="5"/>
  <c r="B64" i="5"/>
  <c r="W64" i="5" s="1"/>
  <c r="V63" i="5"/>
  <c r="T63" i="5"/>
  <c r="U63" i="5" s="1"/>
  <c r="N63" i="5"/>
  <c r="K63" i="5"/>
  <c r="J63" i="5"/>
  <c r="I63" i="5"/>
  <c r="B63" i="5"/>
  <c r="W63" i="5" s="1"/>
  <c r="V62" i="5"/>
  <c r="T62" i="5"/>
  <c r="U62" i="5" s="1"/>
  <c r="N62" i="5"/>
  <c r="K62" i="5"/>
  <c r="J62" i="5"/>
  <c r="I62" i="5"/>
  <c r="B62" i="5"/>
  <c r="W62" i="5" s="1"/>
  <c r="T61" i="5"/>
  <c r="U61" i="5" s="1"/>
  <c r="N61" i="5"/>
  <c r="K61" i="5"/>
  <c r="J61" i="5"/>
  <c r="I61" i="5"/>
  <c r="B61" i="5"/>
  <c r="W61" i="5" s="1"/>
  <c r="V60" i="5"/>
  <c r="T60" i="5"/>
  <c r="U60" i="5" s="1"/>
  <c r="N60" i="5"/>
  <c r="K60" i="5"/>
  <c r="J60" i="5"/>
  <c r="I60" i="5"/>
  <c r="B60" i="5"/>
  <c r="W60" i="5" s="1"/>
  <c r="V59" i="5"/>
  <c r="T59" i="5"/>
  <c r="U59" i="5" s="1"/>
  <c r="N59" i="5"/>
  <c r="K59" i="5"/>
  <c r="J59" i="5"/>
  <c r="I59" i="5"/>
  <c r="B59" i="5"/>
  <c r="W59" i="5" s="1"/>
  <c r="T58" i="5"/>
  <c r="U58" i="5" s="1"/>
  <c r="N58" i="5"/>
  <c r="K58" i="5"/>
  <c r="J58" i="5"/>
  <c r="I58" i="5"/>
  <c r="B58" i="5"/>
  <c r="W58" i="5" s="1"/>
  <c r="T57" i="5"/>
  <c r="U57" i="5" s="1"/>
  <c r="N57" i="5"/>
  <c r="K57" i="5"/>
  <c r="J57" i="5"/>
  <c r="I57" i="5"/>
  <c r="B57" i="5"/>
  <c r="W57" i="5" s="1"/>
  <c r="V56" i="5"/>
  <c r="T56" i="5"/>
  <c r="U56" i="5" s="1"/>
  <c r="N56" i="5"/>
  <c r="K56" i="5"/>
  <c r="J56" i="5"/>
  <c r="I56" i="5"/>
  <c r="B56" i="5"/>
  <c r="W56" i="5" s="1"/>
  <c r="V55" i="5"/>
  <c r="T55" i="5"/>
  <c r="U55" i="5" s="1"/>
  <c r="N55" i="5"/>
  <c r="K55" i="5"/>
  <c r="J55" i="5"/>
  <c r="I55" i="5"/>
  <c r="B55" i="5"/>
  <c r="W55" i="5" s="1"/>
  <c r="T54" i="5"/>
  <c r="U54" i="5" s="1"/>
  <c r="N54" i="5"/>
  <c r="K54" i="5"/>
  <c r="J54" i="5"/>
  <c r="I54" i="5"/>
  <c r="B54" i="5"/>
  <c r="W54" i="5" s="1"/>
  <c r="T53" i="5"/>
  <c r="U53" i="5" s="1"/>
  <c r="N53" i="5"/>
  <c r="K53" i="5"/>
  <c r="J53" i="5"/>
  <c r="I53" i="5"/>
  <c r="B53" i="5"/>
  <c r="W53" i="5" s="1"/>
  <c r="T52" i="5"/>
  <c r="U52" i="5" s="1"/>
  <c r="N52" i="5"/>
  <c r="K52" i="5"/>
  <c r="J52" i="5"/>
  <c r="I52" i="5"/>
  <c r="B52" i="5"/>
  <c r="W52" i="5" s="1"/>
  <c r="T51" i="5"/>
  <c r="U51" i="5" s="1"/>
  <c r="N51" i="5"/>
  <c r="K51" i="5"/>
  <c r="J51" i="5"/>
  <c r="I51" i="5"/>
  <c r="B51" i="5"/>
  <c r="W51" i="5" s="1"/>
  <c r="T50" i="5"/>
  <c r="U50" i="5" s="1"/>
  <c r="N50" i="5"/>
  <c r="K50" i="5"/>
  <c r="J50" i="5"/>
  <c r="I50" i="5"/>
  <c r="B50" i="5"/>
  <c r="W50" i="5" s="1"/>
  <c r="T49" i="5"/>
  <c r="U49" i="5" s="1"/>
  <c r="N49" i="5"/>
  <c r="K49" i="5"/>
  <c r="J49" i="5"/>
  <c r="I49" i="5"/>
  <c r="B49" i="5"/>
  <c r="V49" i="5" s="1"/>
  <c r="T48" i="5"/>
  <c r="U48" i="5" s="1"/>
  <c r="N48" i="5"/>
  <c r="K48" i="5"/>
  <c r="J48" i="5"/>
  <c r="I48" i="5"/>
  <c r="B48" i="5"/>
  <c r="V48" i="5" s="1"/>
  <c r="V47" i="5"/>
  <c r="T47" i="5"/>
  <c r="U47" i="5" s="1"/>
  <c r="N47" i="5"/>
  <c r="K47" i="5"/>
  <c r="J47" i="5"/>
  <c r="I47" i="5"/>
  <c r="B47" i="5"/>
  <c r="W47" i="5" s="1"/>
  <c r="V46" i="5"/>
  <c r="T46" i="5"/>
  <c r="U46" i="5" s="1"/>
  <c r="N46" i="5"/>
  <c r="K46" i="5"/>
  <c r="J46" i="5"/>
  <c r="I46" i="5"/>
  <c r="B46" i="5"/>
  <c r="W46" i="5" s="1"/>
  <c r="V45" i="5"/>
  <c r="T45" i="5"/>
  <c r="U45" i="5" s="1"/>
  <c r="N45" i="5"/>
  <c r="K45" i="5"/>
  <c r="J45" i="5"/>
  <c r="I45" i="5"/>
  <c r="B45" i="5"/>
  <c r="W45" i="5" s="1"/>
  <c r="T44" i="5"/>
  <c r="U44" i="5" s="1"/>
  <c r="N44" i="5"/>
  <c r="K44" i="5"/>
  <c r="J44" i="5"/>
  <c r="I44" i="5"/>
  <c r="B44" i="5"/>
  <c r="W44" i="5" s="1"/>
  <c r="V43" i="5"/>
  <c r="T43" i="5"/>
  <c r="U43" i="5" s="1"/>
  <c r="N43" i="5"/>
  <c r="K43" i="5"/>
  <c r="J43" i="5"/>
  <c r="I43" i="5"/>
  <c r="B43" i="5"/>
  <c r="W43" i="5" s="1"/>
  <c r="V42" i="5"/>
  <c r="T42" i="5"/>
  <c r="U42" i="5" s="1"/>
  <c r="N42" i="5"/>
  <c r="K42" i="5"/>
  <c r="J42" i="5"/>
  <c r="I42" i="5"/>
  <c r="B42" i="5"/>
  <c r="W42" i="5" s="1"/>
  <c r="T41" i="5"/>
  <c r="U41" i="5" s="1"/>
  <c r="N41" i="5"/>
  <c r="K41" i="5"/>
  <c r="J41" i="5"/>
  <c r="I41" i="5"/>
  <c r="B41" i="5"/>
  <c r="W41" i="5" s="1"/>
  <c r="T40" i="5"/>
  <c r="U40" i="5" s="1"/>
  <c r="N40" i="5"/>
  <c r="K40" i="5"/>
  <c r="J40" i="5"/>
  <c r="I40" i="5"/>
  <c r="B40" i="5"/>
  <c r="W40" i="5" s="1"/>
  <c r="V39" i="5"/>
  <c r="T39" i="5"/>
  <c r="U39" i="5" s="1"/>
  <c r="N39" i="5"/>
  <c r="K39" i="5"/>
  <c r="J39" i="5"/>
  <c r="I39" i="5"/>
  <c r="B39" i="5"/>
  <c r="W39" i="5" s="1"/>
  <c r="T38" i="5"/>
  <c r="U38" i="5" s="1"/>
  <c r="N38" i="5"/>
  <c r="K38" i="5"/>
  <c r="J38" i="5"/>
  <c r="I38" i="5"/>
  <c r="B38" i="5"/>
  <c r="V38" i="5" s="1"/>
  <c r="T37" i="5"/>
  <c r="U37" i="5" s="1"/>
  <c r="N37" i="5"/>
  <c r="K37" i="5"/>
  <c r="J37" i="5"/>
  <c r="I37" i="5"/>
  <c r="B37" i="5"/>
  <c r="V37" i="5" s="1"/>
  <c r="T36" i="5"/>
  <c r="U36" i="5" s="1"/>
  <c r="N36" i="5"/>
  <c r="K36" i="5"/>
  <c r="J36" i="5"/>
  <c r="I36" i="5"/>
  <c r="B36" i="5"/>
  <c r="V36" i="5" s="1"/>
  <c r="T35" i="5"/>
  <c r="U35" i="5" s="1"/>
  <c r="N35" i="5"/>
  <c r="K35" i="5"/>
  <c r="J35" i="5"/>
  <c r="I35" i="5"/>
  <c r="B35" i="5"/>
  <c r="V35" i="5" s="1"/>
  <c r="T34" i="5"/>
  <c r="U34" i="5" s="1"/>
  <c r="N34" i="5"/>
  <c r="K34" i="5"/>
  <c r="J34" i="5"/>
  <c r="I34" i="5"/>
  <c r="B34" i="5"/>
  <c r="V34" i="5" s="1"/>
  <c r="T33" i="5"/>
  <c r="U33" i="5" s="1"/>
  <c r="N33" i="5"/>
  <c r="K33" i="5"/>
  <c r="J33" i="5"/>
  <c r="I33" i="5"/>
  <c r="B33" i="5"/>
  <c r="V33" i="5" s="1"/>
  <c r="U32" i="5"/>
  <c r="T32" i="5"/>
  <c r="N32" i="5"/>
  <c r="K32" i="5"/>
  <c r="J32" i="5"/>
  <c r="I32" i="5"/>
  <c r="B32" i="5"/>
  <c r="V32" i="5" s="1"/>
  <c r="T31" i="5"/>
  <c r="U31" i="5" s="1"/>
  <c r="N31" i="5"/>
  <c r="K31" i="5"/>
  <c r="J31" i="5"/>
  <c r="I31" i="5"/>
  <c r="B31" i="5"/>
  <c r="W31" i="5" s="1"/>
  <c r="T30" i="5"/>
  <c r="U30" i="5" s="1"/>
  <c r="N30" i="5"/>
  <c r="K30" i="5"/>
  <c r="J30" i="5"/>
  <c r="I30" i="5"/>
  <c r="B30" i="5"/>
  <c r="W30" i="5" s="1"/>
  <c r="T29" i="5"/>
  <c r="U29" i="5" s="1"/>
  <c r="N29" i="5"/>
  <c r="K29" i="5"/>
  <c r="J29" i="5"/>
  <c r="I29" i="5"/>
  <c r="B29" i="5"/>
  <c r="W29" i="5" s="1"/>
  <c r="T28" i="5"/>
  <c r="U28" i="5" s="1"/>
  <c r="N28" i="5"/>
  <c r="K28" i="5"/>
  <c r="J28" i="5"/>
  <c r="I28" i="5"/>
  <c r="B28" i="5"/>
  <c r="V28" i="5" s="1"/>
  <c r="T27" i="5"/>
  <c r="U27" i="5" s="1"/>
  <c r="N27" i="5"/>
  <c r="K27" i="5"/>
  <c r="J27" i="5"/>
  <c r="I27" i="5"/>
  <c r="B27" i="5"/>
  <c r="V27" i="5" s="1"/>
  <c r="V26" i="5"/>
  <c r="T26" i="5"/>
  <c r="U26" i="5" s="1"/>
  <c r="N26" i="5"/>
  <c r="K26" i="5"/>
  <c r="J26" i="5"/>
  <c r="I26" i="5"/>
  <c r="B26" i="5"/>
  <c r="W26" i="5" s="1"/>
  <c r="V25" i="5"/>
  <c r="T25" i="5"/>
  <c r="U25" i="5" s="1"/>
  <c r="N25" i="5"/>
  <c r="K25" i="5"/>
  <c r="J25" i="5"/>
  <c r="I25" i="5"/>
  <c r="B25" i="5"/>
  <c r="W25" i="5" s="1"/>
  <c r="T24" i="5"/>
  <c r="U24" i="5" s="1"/>
  <c r="N24" i="5"/>
  <c r="K24" i="5"/>
  <c r="J24" i="5"/>
  <c r="I24" i="5"/>
  <c r="B24" i="5"/>
  <c r="W24" i="5" s="1"/>
  <c r="T23" i="5"/>
  <c r="U23" i="5" s="1"/>
  <c r="N23" i="5"/>
  <c r="K23" i="5"/>
  <c r="J23" i="5"/>
  <c r="I23" i="5"/>
  <c r="B23" i="5"/>
  <c r="W23" i="5" s="1"/>
  <c r="V22" i="5"/>
  <c r="T22" i="5"/>
  <c r="U22" i="5" s="1"/>
  <c r="N22" i="5"/>
  <c r="K22" i="5"/>
  <c r="J22" i="5"/>
  <c r="I22" i="5"/>
  <c r="B22" i="5"/>
  <c r="W22" i="5" s="1"/>
  <c r="V21" i="5"/>
  <c r="T21" i="5"/>
  <c r="U21" i="5" s="1"/>
  <c r="N21" i="5"/>
  <c r="K21" i="5"/>
  <c r="J21" i="5"/>
  <c r="I21" i="5"/>
  <c r="B21" i="5"/>
  <c r="W21" i="5" s="1"/>
  <c r="V20" i="5"/>
  <c r="T20" i="5"/>
  <c r="U20" i="5" s="1"/>
  <c r="N20" i="5"/>
  <c r="K20" i="5"/>
  <c r="J20" i="5"/>
  <c r="I20" i="5"/>
  <c r="B20" i="5"/>
  <c r="W20" i="5" s="1"/>
  <c r="T19" i="5"/>
  <c r="U19" i="5" s="1"/>
  <c r="N19" i="5"/>
  <c r="K19" i="5"/>
  <c r="J19" i="5"/>
  <c r="I19" i="5"/>
  <c r="B19" i="5"/>
  <c r="W19" i="5" s="1"/>
  <c r="V18" i="5"/>
  <c r="T18" i="5"/>
  <c r="U18" i="5" s="1"/>
  <c r="N18" i="5"/>
  <c r="K18" i="5"/>
  <c r="J18" i="5"/>
  <c r="I18" i="5"/>
  <c r="B18" i="5"/>
  <c r="W18" i="5" s="1"/>
  <c r="V17" i="5"/>
  <c r="T17" i="5"/>
  <c r="U17" i="5" s="1"/>
  <c r="N17" i="5"/>
  <c r="K17" i="5"/>
  <c r="J17" i="5"/>
  <c r="I17" i="5"/>
  <c r="B17" i="5"/>
  <c r="W17" i="5" s="1"/>
  <c r="T16" i="5"/>
  <c r="U16" i="5" s="1"/>
  <c r="N16" i="5"/>
  <c r="K16" i="5"/>
  <c r="J16" i="5"/>
  <c r="I16" i="5"/>
  <c r="B16" i="5"/>
  <c r="W16" i="5" s="1"/>
  <c r="T15" i="5"/>
  <c r="U15" i="5" s="1"/>
  <c r="N15" i="5"/>
  <c r="K15" i="5"/>
  <c r="J15" i="5"/>
  <c r="I15" i="5"/>
  <c r="B15" i="5"/>
  <c r="W15" i="5" s="1"/>
  <c r="V14" i="5"/>
  <c r="T14" i="5"/>
  <c r="U14" i="5" s="1"/>
  <c r="N14" i="5"/>
  <c r="K14" i="5"/>
  <c r="J14" i="5"/>
  <c r="I14" i="5"/>
  <c r="B14" i="5"/>
  <c r="W14" i="5" s="1"/>
  <c r="V13" i="5"/>
  <c r="T13" i="5"/>
  <c r="U13" i="5" s="1"/>
  <c r="N13" i="5"/>
  <c r="K13" i="5"/>
  <c r="J13" i="5"/>
  <c r="I13" i="5"/>
  <c r="B13" i="5"/>
  <c r="W13" i="5" s="1"/>
  <c r="V12" i="5"/>
  <c r="T12" i="5"/>
  <c r="U12" i="5" s="1"/>
  <c r="N12" i="5"/>
  <c r="K12" i="5"/>
  <c r="J12" i="5"/>
  <c r="I12" i="5"/>
  <c r="B12" i="5"/>
  <c r="W12" i="5" s="1"/>
  <c r="T11" i="5"/>
  <c r="N11" i="5"/>
  <c r="K11" i="5"/>
  <c r="J11" i="5"/>
  <c r="I11" i="5"/>
  <c r="B11" i="5"/>
  <c r="W11" i="5" s="1"/>
  <c r="L9" i="5"/>
  <c r="U5" i="5"/>
  <c r="C1873" i="1"/>
  <c r="L9" i="1"/>
  <c r="M1229" i="1" s="1"/>
  <c r="N11" i="1"/>
  <c r="N13" i="1"/>
  <c r="N17" i="1"/>
  <c r="N24" i="1"/>
  <c r="N25" i="1"/>
  <c r="N29" i="1"/>
  <c r="N31" i="1"/>
  <c r="N32" i="1"/>
  <c r="N37" i="1"/>
  <c r="N38" i="1"/>
  <c r="N46" i="1"/>
  <c r="N47" i="1"/>
  <c r="N57" i="1"/>
  <c r="N64" i="1"/>
  <c r="N68" i="1"/>
  <c r="N71" i="1"/>
  <c r="N78" i="1"/>
  <c r="N87" i="1"/>
  <c r="N91" i="1"/>
  <c r="N94" i="1"/>
  <c r="N96" i="1"/>
  <c r="N104" i="1"/>
  <c r="N106" i="1"/>
  <c r="N149" i="1"/>
  <c r="N185" i="1"/>
  <c r="N222" i="1"/>
  <c r="N395" i="1"/>
  <c r="N453" i="1"/>
  <c r="N517" i="1"/>
  <c r="N553" i="1"/>
  <c r="N563" i="1"/>
  <c r="N592" i="1"/>
  <c r="N606" i="1"/>
  <c r="N607" i="1"/>
  <c r="N771" i="1"/>
  <c r="N973" i="1"/>
  <c r="N1017" i="1"/>
  <c r="N1849" i="1"/>
  <c r="N1060" i="1"/>
  <c r="N15" i="1"/>
  <c r="N12" i="1"/>
  <c r="N1000" i="1"/>
  <c r="N464" i="1"/>
  <c r="N35" i="1"/>
  <c r="N151" i="1"/>
  <c r="N22" i="1"/>
  <c r="N167" i="1"/>
  <c r="N113" i="1"/>
  <c r="N23" i="1"/>
  <c r="N34" i="1"/>
  <c r="N92" i="1"/>
  <c r="N67" i="1"/>
  <c r="N101" i="1"/>
  <c r="N128" i="1"/>
  <c r="N14" i="1"/>
  <c r="N20" i="1"/>
  <c r="N53" i="1"/>
  <c r="N72" i="1"/>
  <c r="N54" i="1"/>
  <c r="N16" i="1"/>
  <c r="N247" i="1"/>
  <c r="N83" i="1"/>
  <c r="N55" i="1"/>
  <c r="N120" i="1"/>
  <c r="N93" i="1"/>
  <c r="N41" i="1"/>
  <c r="N40" i="1"/>
  <c r="N63" i="1"/>
  <c r="N69" i="1"/>
  <c r="N51" i="1"/>
  <c r="N411" i="1"/>
  <c r="N30" i="1"/>
  <c r="N860" i="1"/>
  <c r="N62" i="1"/>
  <c r="N109" i="1"/>
  <c r="N42" i="1"/>
  <c r="N182" i="1"/>
  <c r="N342" i="1"/>
  <c r="N350" i="1"/>
  <c r="N43" i="1"/>
  <c r="N163" i="1"/>
  <c r="N754" i="1"/>
  <c r="N98" i="1"/>
  <c r="N169" i="1"/>
  <c r="N105" i="1"/>
  <c r="N187" i="1"/>
  <c r="N1067" i="1"/>
  <c r="N77" i="1"/>
  <c r="N136" i="1"/>
  <c r="N60" i="1"/>
  <c r="N84" i="1"/>
  <c r="N26" i="1"/>
  <c r="N59" i="1"/>
  <c r="N112" i="1"/>
  <c r="N401" i="1"/>
  <c r="N50" i="1"/>
  <c r="N56" i="1"/>
  <c r="N171" i="1"/>
  <c r="N616" i="1"/>
  <c r="N75" i="1"/>
  <c r="N879" i="1"/>
  <c r="N181" i="1"/>
  <c r="N145" i="1"/>
  <c r="N269" i="1"/>
  <c r="N143" i="1"/>
  <c r="N267" i="1"/>
  <c r="N80" i="1"/>
  <c r="N90" i="1"/>
  <c r="N472" i="1"/>
  <c r="N430" i="1"/>
  <c r="N36" i="1"/>
  <c r="N197" i="1"/>
  <c r="N201" i="1"/>
  <c r="N225" i="1"/>
  <c r="N237" i="1"/>
  <c r="N146" i="1"/>
  <c r="N116" i="1"/>
  <c r="N352" i="1"/>
  <c r="N649" i="1"/>
  <c r="N61" i="1"/>
  <c r="N343" i="1"/>
  <c r="N218" i="1"/>
  <c r="N100" i="1"/>
  <c r="N391" i="1"/>
  <c r="N329" i="1"/>
  <c r="N348" i="1"/>
  <c r="N330" i="1"/>
  <c r="N871" i="1"/>
  <c r="N85" i="1"/>
  <c r="N95" i="1"/>
  <c r="N287" i="1"/>
  <c r="N989" i="1"/>
  <c r="N125" i="1"/>
  <c r="N48" i="1"/>
  <c r="N740" i="1"/>
  <c r="N21" i="1"/>
  <c r="N138" i="1"/>
  <c r="N528" i="1"/>
  <c r="N590" i="1"/>
  <c r="N319" i="1"/>
  <c r="N404" i="1"/>
  <c r="N497" i="1"/>
  <c r="N491" i="1"/>
  <c r="N132" i="1"/>
  <c r="N456" i="1"/>
  <c r="N1007" i="1"/>
  <c r="N230" i="1"/>
  <c r="N701" i="1"/>
  <c r="N245" i="1"/>
  <c r="N123" i="1"/>
  <c r="N66" i="1"/>
  <c r="N212" i="1"/>
  <c r="N286" i="1"/>
  <c r="N489" i="1"/>
  <c r="N211" i="1"/>
  <c r="N542" i="1"/>
  <c r="N788" i="1"/>
  <c r="N73" i="1"/>
  <c r="N596" i="1"/>
  <c r="N442" i="1"/>
  <c r="N397" i="1"/>
  <c r="N477" i="1"/>
  <c r="N172" i="1"/>
  <c r="N462" i="1"/>
  <c r="N516" i="1"/>
  <c r="N519" i="1"/>
  <c r="N58" i="1"/>
  <c r="N761" i="1"/>
  <c r="N89" i="1"/>
  <c r="N316" i="1"/>
  <c r="N719" i="1"/>
  <c r="N131" i="1"/>
  <c r="N202" i="1"/>
  <c r="N507" i="1"/>
  <c r="N625" i="1"/>
  <c r="N628" i="1"/>
  <c r="N28" i="1"/>
  <c r="N126" i="1"/>
  <c r="N828" i="1"/>
  <c r="N969" i="1"/>
  <c r="N702" i="1"/>
  <c r="N471" i="1"/>
  <c r="N298" i="1"/>
  <c r="N908" i="1"/>
  <c r="N593" i="1"/>
  <c r="N644" i="1"/>
  <c r="N1064" i="1"/>
  <c r="N39" i="1"/>
  <c r="N669" i="1"/>
  <c r="N822" i="1"/>
  <c r="N1159" i="1"/>
  <c r="N1368" i="1"/>
  <c r="N178" i="1"/>
  <c r="N573" i="1"/>
  <c r="N1244" i="1"/>
  <c r="N526" i="1"/>
  <c r="N564" i="1"/>
  <c r="N506" i="1"/>
  <c r="N537" i="1"/>
  <c r="N375" i="1"/>
  <c r="N27" i="1"/>
  <c r="N1541" i="1"/>
  <c r="N589" i="1"/>
  <c r="N224" i="1"/>
  <c r="N674" i="1"/>
  <c r="N226" i="1"/>
  <c r="N1176" i="1"/>
  <c r="N384" i="1"/>
  <c r="N364" i="1"/>
  <c r="N1003" i="1"/>
  <c r="N195" i="1"/>
  <c r="N168" i="1"/>
  <c r="N678" i="1"/>
  <c r="N1179" i="1"/>
  <c r="N584" i="1"/>
  <c r="N527" i="1"/>
  <c r="N547" i="1"/>
  <c r="N631" i="1"/>
  <c r="N244" i="1"/>
  <c r="N703" i="1"/>
  <c r="N727" i="1"/>
  <c r="N556" i="1"/>
  <c r="N500" i="1"/>
  <c r="N186" i="1"/>
  <c r="N559" i="1"/>
  <c r="N796" i="1"/>
  <c r="N1038" i="1"/>
  <c r="N525" i="1"/>
  <c r="N663" i="1"/>
  <c r="N713" i="1"/>
  <c r="N277" i="1"/>
  <c r="N677" i="1"/>
  <c r="N121" i="1"/>
  <c r="N294" i="1"/>
  <c r="N614" i="1"/>
  <c r="N762" i="1"/>
  <c r="N856" i="1"/>
  <c r="N470" i="1"/>
  <c r="N1045" i="1"/>
  <c r="N1015" i="1"/>
  <c r="N645" i="1"/>
  <c r="N217" i="1"/>
  <c r="N693" i="1"/>
  <c r="N689" i="1"/>
  <c r="N935" i="1"/>
  <c r="N166" i="1"/>
  <c r="N253" i="1"/>
  <c r="N176" i="1"/>
  <c r="N594" i="1"/>
  <c r="N184" i="1"/>
  <c r="N515" i="1"/>
  <c r="N304" i="1"/>
  <c r="N1188" i="1"/>
  <c r="N799" i="1"/>
  <c r="N240" i="1"/>
  <c r="N998" i="1"/>
  <c r="N766" i="1"/>
  <c r="N1074" i="1"/>
  <c r="N322" i="1"/>
  <c r="N694" i="1"/>
  <c r="N314" i="1"/>
  <c r="N923" i="1"/>
  <c r="N451" i="1"/>
  <c r="N461" i="1"/>
  <c r="N1204" i="1"/>
  <c r="N183" i="1"/>
  <c r="N241" i="1"/>
  <c r="N859" i="1"/>
  <c r="N444" i="1"/>
  <c r="N209" i="1"/>
  <c r="N659" i="1"/>
  <c r="N433" i="1"/>
  <c r="N508" i="1"/>
  <c r="N540" i="1"/>
  <c r="N1606" i="1"/>
  <c r="N524" i="1"/>
  <c r="N688" i="1"/>
  <c r="N88" i="1"/>
  <c r="N102" i="1"/>
  <c r="N118" i="1"/>
  <c r="N733" i="1"/>
  <c r="N295" i="1"/>
  <c r="N341" i="1"/>
  <c r="N561" i="1"/>
  <c r="N570" i="1"/>
  <c r="N883" i="1"/>
  <c r="N1119" i="1"/>
  <c r="N268" i="1"/>
  <c r="N427" i="1"/>
  <c r="N463" i="1"/>
  <c r="N635" i="1"/>
  <c r="N148" i="1"/>
  <c r="N1089" i="1"/>
  <c r="N479" i="1"/>
  <c r="N1199" i="1"/>
  <c r="N1206" i="1"/>
  <c r="N114" i="1"/>
  <c r="N416" i="1"/>
  <c r="N284" i="1"/>
  <c r="N377" i="1"/>
  <c r="N1098" i="1"/>
  <c r="N746" i="1"/>
  <c r="N160" i="1"/>
  <c r="N204" i="1"/>
  <c r="N229" i="1"/>
  <c r="N250" i="1"/>
  <c r="N1091" i="1"/>
  <c r="N585" i="1"/>
  <c r="N19" i="1"/>
  <c r="N1106" i="1"/>
  <c r="N1118" i="1"/>
  <c r="N263" i="1"/>
  <c r="N612" i="1"/>
  <c r="N1216" i="1"/>
  <c r="N734" i="1"/>
  <c r="N560" i="1"/>
  <c r="N1002" i="1"/>
  <c r="N207" i="1"/>
  <c r="N367" i="1"/>
  <c r="N381" i="1"/>
  <c r="N671" i="1"/>
  <c r="N687" i="1"/>
  <c r="N1293" i="1"/>
  <c r="N1153" i="1"/>
  <c r="N449" i="1"/>
  <c r="N220" i="1"/>
  <c r="N108" i="1"/>
  <c r="N885" i="1"/>
  <c r="N366" i="1"/>
  <c r="N717" i="1"/>
  <c r="N259" i="1"/>
  <c r="N651" i="1"/>
  <c r="N794" i="1"/>
  <c r="N111" i="1"/>
  <c r="N115" i="1"/>
  <c r="N1037" i="1"/>
  <c r="N502" i="1"/>
  <c r="N213" i="1"/>
  <c r="N273" i="1"/>
  <c r="N311" i="1"/>
  <c r="N1415" i="1"/>
  <c r="N520" i="1"/>
  <c r="N533" i="1"/>
  <c r="N458" i="1"/>
  <c r="N474" i="1"/>
  <c r="N534" i="1"/>
  <c r="N124" i="1"/>
  <c r="N862" i="1"/>
  <c r="N1300" i="1"/>
  <c r="N155" i="1"/>
  <c r="N140" i="1"/>
  <c r="N695" i="1"/>
  <c r="N299" i="1"/>
  <c r="N712" i="1"/>
  <c r="N1377" i="1"/>
  <c r="N901" i="1"/>
  <c r="N306" i="1"/>
  <c r="N1065" i="1"/>
  <c r="N684" i="1"/>
  <c r="N179" i="1"/>
  <c r="N642" i="1"/>
  <c r="N834" i="1"/>
  <c r="N897" i="1"/>
  <c r="N982" i="1"/>
  <c r="N1306" i="1"/>
  <c r="N117" i="1"/>
  <c r="N190" i="1"/>
  <c r="N198" i="1"/>
  <c r="N388" i="1"/>
  <c r="N414" i="1"/>
  <c r="N317" i="1"/>
  <c r="N65" i="1"/>
  <c r="N773" i="1"/>
  <c r="N321" i="1"/>
  <c r="N1257" i="1"/>
  <c r="N258" i="1"/>
  <c r="N418" i="1"/>
  <c r="N679" i="1"/>
  <c r="N911" i="1"/>
  <c r="N708" i="1"/>
  <c r="N1196" i="1"/>
  <c r="N1083" i="1"/>
  <c r="N86" i="1"/>
  <c r="N97" i="1"/>
  <c r="N99" i="1"/>
  <c r="N632" i="1"/>
  <c r="N624" i="1"/>
  <c r="N757" i="1"/>
  <c r="N1217" i="1"/>
  <c r="N912" i="1"/>
  <c r="N715" i="1"/>
  <c r="N368" i="1"/>
  <c r="N501" i="1"/>
  <c r="N379" i="1"/>
  <c r="N193" i="1"/>
  <c r="N1085" i="1"/>
  <c r="N1186" i="1"/>
  <c r="N846" i="1"/>
  <c r="N262" i="1"/>
  <c r="N417" i="1"/>
  <c r="N915" i="1"/>
  <c r="N655" i="1"/>
  <c r="N599" i="1"/>
  <c r="N1021" i="1"/>
  <c r="N432" i="1"/>
  <c r="N239" i="1"/>
  <c r="N452" i="1"/>
  <c r="N1082" i="1"/>
  <c r="N288" i="1"/>
  <c r="N838" i="1"/>
  <c r="N359" i="1"/>
  <c r="N739" i="1"/>
  <c r="N781" i="1"/>
  <c r="N530" i="1"/>
  <c r="N144" i="1"/>
  <c r="N833" i="1"/>
  <c r="N465" i="1"/>
  <c r="N723" i="1"/>
  <c r="N783" i="1"/>
  <c r="N133" i="1"/>
  <c r="N303" i="1"/>
  <c r="N662" i="1"/>
  <c r="N600" i="1"/>
  <c r="N722" i="1"/>
  <c r="N1241" i="1"/>
  <c r="N1512" i="1"/>
  <c r="N351" i="1"/>
  <c r="N1487" i="1"/>
  <c r="N579" i="1"/>
  <c r="N652" i="1"/>
  <c r="N228" i="1"/>
  <c r="N1236" i="1"/>
  <c r="N142" i="1"/>
  <c r="N700" i="1"/>
  <c r="N389" i="1"/>
  <c r="N18" i="1"/>
  <c r="N170" i="1"/>
  <c r="N425" i="1"/>
  <c r="N1114" i="1"/>
  <c r="N493" i="1"/>
  <c r="N1381" i="1"/>
  <c r="N566" i="1"/>
  <c r="N164" i="1"/>
  <c r="N780" i="1"/>
  <c r="N873" i="1"/>
  <c r="N1477" i="1"/>
  <c r="N646" i="1"/>
  <c r="N157" i="1"/>
  <c r="N192" i="1"/>
  <c r="N206" i="1"/>
  <c r="N265" i="1"/>
  <c r="N276" i="1"/>
  <c r="N1055" i="1"/>
  <c r="N200" i="1"/>
  <c r="N1345" i="1"/>
  <c r="N927" i="1"/>
  <c r="N1298" i="1"/>
  <c r="N932" i="1"/>
  <c r="N892" i="1"/>
  <c r="N378" i="1"/>
  <c r="N360" i="1"/>
  <c r="N729" i="1"/>
  <c r="N134" i="1"/>
  <c r="N305" i="1"/>
  <c r="N1209" i="1"/>
  <c r="N1356" i="1"/>
  <c r="N1184" i="1"/>
  <c r="N1558" i="1"/>
  <c r="N572" i="1"/>
  <c r="N1369" i="1"/>
  <c r="N755" i="1"/>
  <c r="N617" i="1"/>
  <c r="N896" i="1"/>
  <c r="N922" i="1"/>
  <c r="N1152" i="1"/>
  <c r="N1165" i="1"/>
  <c r="N548" i="1"/>
  <c r="N387" i="1"/>
  <c r="N340" i="1"/>
  <c r="N842" i="1"/>
  <c r="N437" i="1"/>
  <c r="N158" i="1"/>
  <c r="N415" i="1"/>
  <c r="N446" i="1"/>
  <c r="N544" i="1"/>
  <c r="N691" i="1"/>
  <c r="N571" i="1"/>
  <c r="N296" i="1"/>
  <c r="N297" i="1"/>
  <c r="N328" i="1"/>
  <c r="N568" i="1"/>
  <c r="N1479" i="1"/>
  <c r="N1370" i="1"/>
  <c r="N1320" i="1"/>
  <c r="N457" i="1"/>
  <c r="N639" i="1"/>
  <c r="N668" i="1"/>
  <c r="N1445" i="1"/>
  <c r="N496" i="1"/>
  <c r="N512" i="1"/>
  <c r="N347" i="1"/>
  <c r="N1201" i="1"/>
  <c r="N1242" i="1"/>
  <c r="N1285" i="1"/>
  <c r="N876" i="1"/>
  <c r="N283" i="1"/>
  <c r="N495" i="1"/>
  <c r="N419" i="1"/>
  <c r="N79" i="1"/>
  <c r="N1497" i="1"/>
  <c r="N1239" i="1"/>
  <c r="N1399" i="1"/>
  <c r="N439" i="1"/>
  <c r="N960" i="1"/>
  <c r="N1438" i="1"/>
  <c r="N1615" i="1"/>
  <c r="N1202" i="1"/>
  <c r="N1261" i="1"/>
  <c r="N797" i="1"/>
  <c r="N252" i="1"/>
  <c r="N823" i="1"/>
  <c r="N1304" i="1"/>
  <c r="N580" i="1"/>
  <c r="N1460" i="1"/>
  <c r="N619" i="1"/>
  <c r="N991" i="1"/>
  <c r="N967" i="1"/>
  <c r="N843" i="1"/>
  <c r="N731" i="1"/>
  <c r="N1014" i="1"/>
  <c r="N1408" i="1"/>
  <c r="N82" i="1"/>
  <c r="N513" i="1"/>
  <c r="N1287" i="1"/>
  <c r="N613" i="1"/>
  <c r="N880" i="1"/>
  <c r="N760" i="1"/>
  <c r="N369" i="1"/>
  <c r="N1260" i="1"/>
  <c r="N1475" i="1"/>
  <c r="N380" i="1"/>
  <c r="N643" i="1"/>
  <c r="N1525" i="1"/>
  <c r="N1062" i="1"/>
  <c r="N1442" i="1"/>
  <c r="N191" i="1"/>
  <c r="N1371" i="1"/>
  <c r="N466" i="1"/>
  <c r="N325" i="1"/>
  <c r="N824" i="1"/>
  <c r="N326" i="1"/>
  <c r="N550" i="1"/>
  <c r="N956" i="1"/>
  <c r="N279" i="1"/>
  <c r="N1278" i="1"/>
  <c r="N407" i="1"/>
  <c r="N257" i="1"/>
  <c r="N275" i="1"/>
  <c r="N884" i="1"/>
  <c r="N1160" i="1"/>
  <c r="N199" i="1"/>
  <c r="N400" i="1"/>
  <c r="N1101" i="1"/>
  <c r="N272" i="1"/>
  <c r="N1454" i="1"/>
  <c r="N913" i="1"/>
  <c r="N728" i="1"/>
  <c r="N845" i="1"/>
  <c r="N260" i="1"/>
  <c r="N1081" i="1"/>
  <c r="N1292" i="1"/>
  <c r="N1518" i="1"/>
  <c r="N1372" i="1"/>
  <c r="N955" i="1"/>
  <c r="N1253" i="1"/>
  <c r="N459" i="1"/>
  <c r="N1197" i="1"/>
  <c r="N1340" i="1"/>
  <c r="N1544" i="1"/>
  <c r="N1137" i="1"/>
  <c r="N675" i="1"/>
  <c r="N914" i="1"/>
  <c r="N575" i="1"/>
  <c r="N538" i="1"/>
  <c r="N1234" i="1"/>
  <c r="N905" i="1"/>
  <c r="N1211" i="1"/>
  <c r="N334" i="1"/>
  <c r="N906" i="1"/>
  <c r="N1229" i="1"/>
  <c r="N1414" i="1"/>
  <c r="N174" i="1"/>
  <c r="N1185" i="1"/>
  <c r="N119" i="1"/>
  <c r="N536" i="1"/>
  <c r="N836" i="1"/>
  <c r="N1240" i="1"/>
  <c r="N76" i="1"/>
  <c r="N704" i="1"/>
  <c r="N1259" i="1"/>
  <c r="N227" i="1"/>
  <c r="N285" i="1"/>
  <c r="N431" i="1"/>
  <c r="N1639" i="1"/>
  <c r="N1058" i="1"/>
  <c r="N49" i="1"/>
  <c r="N429" i="1"/>
  <c r="N1547" i="1"/>
  <c r="N177" i="1"/>
  <c r="N835" i="1"/>
  <c r="N362" i="1"/>
  <c r="N868" i="1"/>
  <c r="N1308" i="1"/>
  <c r="N1163" i="1"/>
  <c r="N1693" i="1"/>
  <c r="N1195" i="1"/>
  <c r="N1533" i="1"/>
  <c r="N928" i="1"/>
  <c r="N1393" i="1"/>
  <c r="N494" i="1"/>
  <c r="N1391" i="1"/>
  <c r="N1107" i="1"/>
  <c r="N1307" i="1"/>
  <c r="N942" i="1"/>
  <c r="N587" i="1"/>
  <c r="N954" i="1"/>
  <c r="N775" i="1"/>
  <c r="N696" i="1"/>
  <c r="N1411" i="1"/>
  <c r="N1575" i="1"/>
  <c r="N194" i="1"/>
  <c r="N320" i="1"/>
  <c r="N940" i="1"/>
  <c r="N1579" i="1"/>
  <c r="N1336" i="1"/>
  <c r="N658" i="1"/>
  <c r="N810" i="1"/>
  <c r="N574" i="1"/>
  <c r="N1144" i="1"/>
  <c r="N863" i="1"/>
  <c r="N1409" i="1"/>
  <c r="N1348" i="1"/>
  <c r="N1115" i="1"/>
  <c r="N249" i="1"/>
  <c r="N1019" i="1"/>
  <c r="N681" i="1"/>
  <c r="N714" i="1"/>
  <c r="N981" i="1"/>
  <c r="N323" i="1"/>
  <c r="N622" i="1"/>
  <c r="N809" i="1"/>
  <c r="N1570" i="1"/>
  <c r="N623" i="1"/>
  <c r="N1123" i="1"/>
  <c r="N137" i="1"/>
  <c r="N990" i="1"/>
  <c r="N1215" i="1"/>
  <c r="N985" i="1"/>
  <c r="N1029" i="1"/>
  <c r="N438" i="1"/>
  <c r="N420" i="1"/>
  <c r="N1290" i="1"/>
  <c r="N848" i="1"/>
  <c r="N938" i="1"/>
  <c r="N1359" i="1"/>
  <c r="N1462" i="1"/>
  <c r="N578" i="1"/>
  <c r="N763" i="1"/>
  <c r="N656" i="1"/>
  <c r="N768" i="1"/>
  <c r="N1267" i="1"/>
  <c r="N1275" i="1"/>
  <c r="N44" i="1"/>
  <c r="N266" i="1"/>
  <c r="N189" i="1"/>
  <c r="N893" i="1"/>
  <c r="N1385" i="1"/>
  <c r="N1080" i="1"/>
  <c r="N1424" i="1"/>
  <c r="N242" i="1"/>
  <c r="N394" i="1"/>
  <c r="N1031" i="1"/>
  <c r="N1070" i="1"/>
  <c r="N1235" i="1"/>
  <c r="N1529" i="1"/>
  <c r="N1113" i="1"/>
  <c r="N1557" i="1"/>
  <c r="N281" i="1"/>
  <c r="N332" i="1"/>
  <c r="N1073" i="1"/>
  <c r="N1281" i="1"/>
  <c r="N1565" i="1"/>
  <c r="N941" i="1"/>
  <c r="N1426" i="1"/>
  <c r="N1315" i="1"/>
  <c r="N409" i="1"/>
  <c r="N221" i="1"/>
  <c r="N45" i="1"/>
  <c r="N282" i="1"/>
  <c r="N1105" i="1"/>
  <c r="N1727" i="1"/>
  <c r="N1397" i="1"/>
  <c r="N426" i="1"/>
  <c r="N741" i="1"/>
  <c r="N1539" i="1"/>
  <c r="N139" i="1"/>
  <c r="N280" i="1"/>
  <c r="N435" i="1"/>
  <c r="N498" i="1"/>
  <c r="N1367" i="1"/>
  <c r="N1349" i="1"/>
  <c r="N1334" i="1"/>
  <c r="N1548" i="1"/>
  <c r="N1208" i="1"/>
  <c r="N916" i="1"/>
  <c r="N135" i="1"/>
  <c r="N1246" i="1"/>
  <c r="N509" i="1"/>
  <c r="N637" i="1"/>
  <c r="N1095" i="1"/>
  <c r="N1703" i="1"/>
  <c r="N787" i="1"/>
  <c r="N523" i="1"/>
  <c r="N412" i="1"/>
  <c r="N569" i="1"/>
  <c r="N634" i="1"/>
  <c r="N1277" i="1"/>
  <c r="N1373" i="1"/>
  <c r="N1093" i="1"/>
  <c r="N774" i="1"/>
  <c r="N469" i="1"/>
  <c r="N777" i="1"/>
  <c r="N640" i="1"/>
  <c r="N1148" i="1"/>
  <c r="N1503" i="1"/>
  <c r="N977" i="1"/>
  <c r="N1170" i="1"/>
  <c r="N785" i="1"/>
  <c r="N545" i="1"/>
  <c r="N987" i="1"/>
  <c r="N1566" i="1"/>
  <c r="N588" i="1"/>
  <c r="N583" i="1"/>
  <c r="N336" i="1"/>
  <c r="N490" i="1"/>
  <c r="N386" i="1"/>
  <c r="N582" i="1"/>
  <c r="N604" i="1"/>
  <c r="N806" i="1"/>
  <c r="N979" i="1"/>
  <c r="N301" i="1"/>
  <c r="N627" i="1"/>
  <c r="N1664" i="1"/>
  <c r="N1417" i="1"/>
  <c r="N1077" i="1"/>
  <c r="N921" i="1"/>
  <c r="N1597" i="1"/>
  <c r="N233" i="1"/>
  <c r="N175" i="1"/>
  <c r="N1505" i="1"/>
  <c r="N424" i="1"/>
  <c r="N1132" i="1"/>
  <c r="N1291" i="1"/>
  <c r="N725" i="1"/>
  <c r="N1213" i="1"/>
  <c r="N1250" i="1"/>
  <c r="N1546" i="1"/>
  <c r="N1708" i="1"/>
  <c r="N208" i="1"/>
  <c r="N487" i="1"/>
  <c r="N699" i="1"/>
  <c r="N686" i="1"/>
  <c r="N70" i="1"/>
  <c r="N620" i="1"/>
  <c r="N667" i="1"/>
  <c r="N371" i="1"/>
  <c r="N605" i="1"/>
  <c r="N349" i="1"/>
  <c r="N1187" i="1"/>
  <c r="N196" i="1"/>
  <c r="N1519" i="1"/>
  <c r="N770" i="1"/>
  <c r="N162" i="1"/>
  <c r="N337" i="1"/>
  <c r="N978" i="1"/>
  <c r="N216" i="1"/>
  <c r="N1775" i="1"/>
  <c r="N392" i="1"/>
  <c r="N720" i="1"/>
  <c r="N626" i="1"/>
  <c r="N307" i="1"/>
  <c r="N996" i="1"/>
  <c r="N147" i="1"/>
  <c r="N246" i="1"/>
  <c r="N1020" i="1"/>
  <c r="N1252" i="1"/>
  <c r="N161" i="1"/>
  <c r="N601" i="1"/>
  <c r="N256" i="1"/>
  <c r="N1628" i="1"/>
  <c r="N1086" i="1"/>
  <c r="N986" i="1"/>
  <c r="N180" i="1"/>
  <c r="N150" i="1"/>
  <c r="N1224" i="1"/>
  <c r="N814" i="1"/>
  <c r="N505" i="1"/>
  <c r="N1619" i="1"/>
  <c r="N972" i="1"/>
  <c r="N853" i="1"/>
  <c r="N215" i="1"/>
  <c r="N300" i="1"/>
  <c r="N894" i="1"/>
  <c r="N129" i="1"/>
  <c r="N1169" i="1"/>
  <c r="N156" i="1"/>
  <c r="N1316" i="1"/>
  <c r="N1256" i="1"/>
  <c r="N1276" i="1"/>
  <c r="N1412" i="1"/>
  <c r="N291" i="1"/>
  <c r="N992" i="1"/>
  <c r="N483" i="1"/>
  <c r="N767" i="1"/>
  <c r="N1218" i="1"/>
  <c r="N1701" i="1"/>
  <c r="N1641" i="1"/>
  <c r="N529" i="1"/>
  <c r="N223" i="1"/>
  <c r="N1051" i="1"/>
  <c r="N1564" i="1"/>
  <c r="N925" i="1"/>
  <c r="N1009" i="1"/>
  <c r="N238" i="1"/>
  <c r="N522" i="1"/>
  <c r="N1084" i="1"/>
  <c r="N621" i="1"/>
  <c r="N1111" i="1"/>
  <c r="N1756" i="1"/>
  <c r="N1103" i="1"/>
  <c r="N1190" i="1"/>
  <c r="N1056" i="1"/>
  <c r="N1046" i="1"/>
  <c r="N877" i="1"/>
  <c r="N1312" i="1"/>
  <c r="N800" i="1"/>
  <c r="N849" i="1"/>
  <c r="N793" i="1"/>
  <c r="N1008" i="1"/>
  <c r="N1249" i="1"/>
  <c r="N1140" i="1"/>
  <c r="N1616" i="1"/>
  <c r="N1375" i="1"/>
  <c r="N1155" i="1"/>
  <c r="N1280" i="1"/>
  <c r="N1042" i="1"/>
  <c r="N949" i="1"/>
  <c r="N586" i="1"/>
  <c r="N653" i="1"/>
  <c r="N374" i="1"/>
  <c r="N890" i="1"/>
  <c r="N1023" i="1"/>
  <c r="N1332" i="1"/>
  <c r="N1339" i="1"/>
  <c r="N428" i="1"/>
  <c r="N1296" i="1"/>
  <c r="N1357" i="1"/>
  <c r="N455" i="1"/>
  <c r="N1443" i="1"/>
  <c r="N543" i="1"/>
  <c r="N1563" i="1"/>
  <c r="N947" i="1"/>
  <c r="N1611" i="1"/>
  <c r="N398" i="1"/>
  <c r="N636" i="1"/>
  <c r="N1050" i="1"/>
  <c r="N1127" i="1"/>
  <c r="N666" i="1"/>
  <c r="N718" i="1"/>
  <c r="N1431" i="1"/>
  <c r="N1161" i="1"/>
  <c r="N1228" i="1"/>
  <c r="N541" i="1"/>
  <c r="N421" i="1"/>
  <c r="N839" i="1"/>
  <c r="N423" i="1"/>
  <c r="N1294" i="1"/>
  <c r="N1335" i="1"/>
  <c r="N358" i="1"/>
  <c r="N1198" i="1"/>
  <c r="N595" i="1"/>
  <c r="N565" i="1"/>
  <c r="N1700" i="1"/>
  <c r="N1432" i="1"/>
  <c r="N1270" i="1"/>
  <c r="N1578" i="1"/>
  <c r="N219" i="1"/>
  <c r="N1214" i="1"/>
  <c r="N1485" i="1"/>
  <c r="N152" i="1"/>
  <c r="N1384" i="1"/>
  <c r="N1180" i="1"/>
  <c r="N1398" i="1"/>
  <c r="N615" i="1"/>
  <c r="N660" i="1"/>
  <c r="N1496" i="1"/>
  <c r="N900" i="1"/>
  <c r="N597" i="1"/>
  <c r="N1265" i="1"/>
  <c r="N1268" i="1"/>
  <c r="N1282" i="1"/>
  <c r="N1490" i="1"/>
  <c r="N1605" i="1"/>
  <c r="N1589" i="1"/>
  <c r="N436" i="1"/>
  <c r="N1131" i="1"/>
  <c r="N1011" i="1"/>
  <c r="N511" i="1"/>
  <c r="N373" i="1"/>
  <c r="N1500" i="1"/>
  <c r="N370" i="1"/>
  <c r="N735" i="1"/>
  <c r="N1621" i="1"/>
  <c r="N968" i="1"/>
  <c r="N1227" i="1"/>
  <c r="N308" i="1"/>
  <c r="N682" i="1"/>
  <c r="N1640" i="1"/>
  <c r="N1027" i="1"/>
  <c r="N1363" i="1"/>
  <c r="N811" i="1"/>
  <c r="N363" i="1"/>
  <c r="N975" i="1"/>
  <c r="N1102" i="1"/>
  <c r="N1048" i="1"/>
  <c r="N1395" i="1"/>
  <c r="N1147" i="1"/>
  <c r="N1629" i="1"/>
  <c r="N546" i="1"/>
  <c r="N1465" i="1"/>
  <c r="N1324" i="1"/>
  <c r="N110" i="1"/>
  <c r="N864" i="1"/>
  <c r="N1175" i="1"/>
  <c r="N706" i="1"/>
  <c r="N807" i="1"/>
  <c r="N1263" i="1"/>
  <c r="N1323" i="1"/>
  <c r="N1690" i="1"/>
  <c r="N1061" i="1"/>
  <c r="N963" i="1"/>
  <c r="N1192" i="1"/>
  <c r="N293" i="1"/>
  <c r="N480" i="1"/>
  <c r="N1643" i="1"/>
  <c r="N1110" i="1"/>
  <c r="N974" i="1"/>
  <c r="N1310" i="1"/>
  <c r="N1480" i="1"/>
  <c r="N1474" i="1"/>
  <c r="N1446" i="1"/>
  <c r="N1174" i="1"/>
  <c r="N1416" i="1"/>
  <c r="N1730" i="1"/>
  <c r="N1225" i="1"/>
  <c r="N1580" i="1"/>
  <c r="N1508" i="1"/>
  <c r="N165" i="1"/>
  <c r="N1030" i="1"/>
  <c r="N577" i="1"/>
  <c r="N1396" i="1"/>
  <c r="N1499" i="1"/>
  <c r="N1390" i="1"/>
  <c r="N1447" i="1"/>
  <c r="N994" i="1"/>
  <c r="N749" i="1"/>
  <c r="N917" i="1"/>
  <c r="N1437" i="1"/>
  <c r="N889" i="1"/>
  <c r="N1650" i="1"/>
  <c r="N399" i="1"/>
  <c r="N1378" i="1"/>
  <c r="N1223" i="1"/>
  <c r="N1464" i="1"/>
  <c r="N1178" i="1"/>
  <c r="N711" i="1"/>
  <c r="N1654" i="1"/>
  <c r="N1754" i="1"/>
  <c r="N965" i="1"/>
  <c r="N315" i="1"/>
  <c r="N1471" i="1"/>
  <c r="N499" i="1"/>
  <c r="N1090" i="1"/>
  <c r="N1571" i="1"/>
  <c r="N857" i="1"/>
  <c r="N815" i="1"/>
  <c r="N602" i="1"/>
  <c r="N1509" i="1"/>
  <c r="N976" i="1"/>
  <c r="N1222" i="1"/>
  <c r="N888" i="1"/>
  <c r="N1181" i="1"/>
  <c r="N518" i="1"/>
  <c r="N383" i="1"/>
  <c r="N1068" i="1"/>
  <c r="N443" i="1"/>
  <c r="N633" i="1"/>
  <c r="N786" i="1"/>
  <c r="N961" i="1"/>
  <c r="N1469" i="1"/>
  <c r="N1536" i="1"/>
  <c r="N355" i="1"/>
  <c r="N153" i="1"/>
  <c r="N1136" i="1"/>
  <c r="N709" i="1"/>
  <c r="N875" i="1"/>
  <c r="N1322" i="1"/>
  <c r="N808" i="1"/>
  <c r="N847" i="1"/>
  <c r="N946" i="1"/>
  <c r="N1738" i="1"/>
  <c r="N1233" i="1"/>
  <c r="N1603" i="1"/>
  <c r="N665" i="1"/>
  <c r="N214" i="1"/>
  <c r="N1166" i="1"/>
  <c r="N1489" i="1"/>
  <c r="N1714" i="1"/>
  <c r="N1584" i="1"/>
  <c r="N759" i="1"/>
  <c r="N1232" i="1"/>
  <c r="N1763" i="1"/>
  <c r="N1484" i="1"/>
  <c r="N1403" i="1"/>
  <c r="N1066" i="1"/>
  <c r="N698" i="1"/>
  <c r="N1476" i="1"/>
  <c r="N779" i="1"/>
  <c r="N837" i="1"/>
  <c r="N1126" i="1"/>
  <c r="N1553" i="1"/>
  <c r="N1149" i="1"/>
  <c r="N1382" i="1"/>
  <c r="N1154" i="1"/>
  <c r="N1538" i="1"/>
  <c r="N1523" i="1"/>
  <c r="N1220" i="1"/>
  <c r="N1329" i="1"/>
  <c r="N1507" i="1"/>
  <c r="N354" i="1"/>
  <c r="N393" i="1"/>
  <c r="N1427" i="1"/>
  <c r="N33" i="1"/>
  <c r="N476" i="1"/>
  <c r="N1679" i="1"/>
  <c r="N1205" i="1"/>
  <c r="N1481" i="1"/>
  <c r="N1632" i="1"/>
  <c r="N504" i="1"/>
  <c r="N210" i="1"/>
  <c r="N1404" i="1"/>
  <c r="N1096" i="1"/>
  <c r="N1182" i="1"/>
  <c r="N1511" i="1"/>
  <c r="N931" i="1"/>
  <c r="N1207" i="1"/>
  <c r="N1145" i="1"/>
  <c r="N1355" i="1"/>
  <c r="N1286" i="1"/>
  <c r="N988" i="1"/>
  <c r="N1364" i="1"/>
  <c r="N1128" i="1"/>
  <c r="N1071" i="1"/>
  <c r="N52" i="1"/>
  <c r="N861" i="1"/>
  <c r="N555" i="1"/>
  <c r="N1684" i="1"/>
  <c r="N891" i="1"/>
  <c r="N813" i="1"/>
  <c r="N1328" i="1"/>
  <c r="N1527" i="1"/>
  <c r="N581" i="1"/>
  <c r="N1394" i="1"/>
  <c r="N1301" i="1"/>
  <c r="N611" i="1"/>
  <c r="N647" i="1"/>
  <c r="N950" i="1"/>
  <c r="N333" i="1"/>
  <c r="N1130" i="1"/>
  <c r="N521" i="1"/>
  <c r="N1313" i="1"/>
  <c r="N1302" i="1"/>
  <c r="N1351" i="1"/>
  <c r="N467" i="1"/>
  <c r="N447" i="1"/>
  <c r="N1289" i="1"/>
  <c r="N959" i="1"/>
  <c r="N1109" i="1"/>
  <c r="N454" i="1"/>
  <c r="N753" i="1"/>
  <c r="N804" i="1"/>
  <c r="N903" i="1"/>
  <c r="N251" i="1"/>
  <c r="N1059" i="1"/>
  <c r="N1491" i="1"/>
  <c r="N1025" i="1"/>
  <c r="N1660" i="1"/>
  <c r="N1686" i="1"/>
  <c r="N1524" i="1"/>
  <c r="N898" i="1"/>
  <c r="N1433" i="1"/>
  <c r="N292" i="1"/>
  <c r="N1173" i="1"/>
  <c r="N396" i="1"/>
  <c r="N1602" i="1"/>
  <c r="N422" i="1"/>
  <c r="N1006" i="1"/>
  <c r="N964" i="1"/>
  <c r="N1032" i="1"/>
  <c r="N945" i="1"/>
  <c r="N346" i="1"/>
  <c r="N1092" i="1"/>
  <c r="N1099" i="1"/>
  <c r="N1366" i="1"/>
  <c r="N1353" i="1"/>
  <c r="N1365" i="1"/>
  <c r="N1237" i="1"/>
  <c r="N236" i="1"/>
  <c r="N1189" i="1"/>
  <c r="N1594" i="1"/>
  <c r="N756" i="1"/>
  <c r="N1230" i="1"/>
  <c r="N1410" i="1"/>
  <c r="N744" i="1"/>
  <c r="N1317" i="1"/>
  <c r="N930" i="1"/>
  <c r="N327" i="1"/>
  <c r="N798" i="1"/>
  <c r="N1171" i="1"/>
  <c r="N919" i="1"/>
  <c r="N1043" i="1"/>
  <c r="N1053" i="1"/>
  <c r="N1627" i="1"/>
  <c r="N1167" i="1"/>
  <c r="N736" i="1"/>
  <c r="N1075" i="1"/>
  <c r="N365" i="1"/>
  <c r="N107" i="1"/>
  <c r="N820" i="1"/>
  <c r="N1561" i="1"/>
  <c r="N1455" i="1"/>
  <c r="N264" i="1"/>
  <c r="N1657" i="1"/>
  <c r="N1026" i="1"/>
  <c r="N1325" i="1"/>
  <c r="N1590" i="1"/>
  <c r="N1168" i="1"/>
  <c r="N1732" i="1"/>
  <c r="N1314" i="1"/>
  <c r="N324" i="1"/>
  <c r="N743" i="1"/>
  <c r="N1024" i="1"/>
  <c r="N1141" i="1"/>
  <c r="N405" i="1"/>
  <c r="N1057" i="1"/>
  <c r="N958" i="1"/>
  <c r="N173" i="1"/>
  <c r="N1422" i="1"/>
  <c r="N855" i="1"/>
  <c r="N1449" i="1"/>
  <c r="N591" i="1"/>
  <c r="N721" i="1"/>
  <c r="N790" i="1"/>
  <c r="N1330" i="1"/>
  <c r="N1309" i="1"/>
  <c r="N1079" i="1"/>
  <c r="N1337" i="1"/>
  <c r="N1623" i="1"/>
  <c r="N434" i="1"/>
  <c r="N1681" i="1"/>
  <c r="N1354" i="1"/>
  <c r="N791" i="1"/>
  <c r="N482" i="1"/>
  <c r="N1625" i="1"/>
  <c r="N1459" i="1"/>
  <c r="N869" i="1"/>
  <c r="N1341" i="1"/>
  <c r="N372" i="1"/>
  <c r="N235" i="1"/>
  <c r="N844" i="1"/>
  <c r="N933" i="1"/>
  <c r="N1671" i="1"/>
  <c r="N650" i="1"/>
  <c r="N1343" i="1"/>
  <c r="N562" i="1"/>
  <c r="N1040" i="1"/>
  <c r="N821" i="1"/>
  <c r="N819" i="1"/>
  <c r="N1120" i="1"/>
  <c r="N918" i="1"/>
  <c r="N661" i="1"/>
  <c r="N408" i="1"/>
  <c r="N598" i="1"/>
  <c r="N1125" i="1"/>
  <c r="N1376" i="1"/>
  <c r="N1482" i="1"/>
  <c r="N1733" i="1"/>
  <c r="N289" i="1"/>
  <c r="N802" i="1"/>
  <c r="N805" i="1"/>
  <c r="N1520" i="1"/>
  <c r="N1600" i="1"/>
  <c r="N1361" i="1"/>
  <c r="N1331" i="1"/>
  <c r="N654" i="1"/>
  <c r="N609" i="1"/>
  <c r="N1653" i="1"/>
  <c r="N1078" i="1"/>
  <c r="N1646" i="1"/>
  <c r="N1764" i="1"/>
  <c r="N1456" i="1"/>
  <c r="N673" i="1"/>
  <c r="N558" i="1"/>
  <c r="N1142" i="1"/>
  <c r="N255" i="1"/>
  <c r="N335" i="1"/>
  <c r="N887" i="1"/>
  <c r="N203" i="1"/>
  <c r="N657" i="1"/>
  <c r="N1321" i="1"/>
  <c r="N920" i="1"/>
  <c r="N1630" i="1"/>
  <c r="N1638" i="1"/>
  <c r="N406" i="1"/>
  <c r="N1718" i="1"/>
  <c r="N141" i="1"/>
  <c r="N924" i="1"/>
  <c r="N1005" i="1"/>
  <c r="N441" i="1"/>
  <c r="N971" i="1"/>
  <c r="N1238" i="1"/>
  <c r="N1556" i="1"/>
  <c r="N1054" i="1"/>
  <c r="N1333" i="1"/>
  <c r="N1549" i="1"/>
  <c r="N664" i="1"/>
  <c r="N1041" i="1"/>
  <c r="N261" i="1"/>
  <c r="N1243" i="1"/>
  <c r="N724" i="1"/>
  <c r="N127" i="1"/>
  <c r="N953" i="1"/>
  <c r="N1444" i="1"/>
  <c r="N312" i="1"/>
  <c r="N878" i="1"/>
  <c r="N948" i="1"/>
  <c r="N344" i="1"/>
  <c r="N1468" i="1"/>
  <c r="N1191" i="1"/>
  <c r="N1567" i="1"/>
  <c r="N980" i="1"/>
  <c r="N1116" i="1"/>
  <c r="N826" i="1"/>
  <c r="N390" i="1"/>
  <c r="N984" i="1"/>
  <c r="N554" i="1"/>
  <c r="N1669" i="1"/>
  <c r="N549" i="1"/>
  <c r="N1318" i="1"/>
  <c r="N539" i="1"/>
  <c r="N1532" i="1"/>
  <c r="N610" i="1"/>
  <c r="N1162" i="1"/>
  <c r="N475" i="1"/>
  <c r="N1018" i="1"/>
  <c r="N792" i="1"/>
  <c r="N1746" i="1"/>
  <c r="N1231" i="1"/>
  <c r="N782" i="1"/>
  <c r="N410" i="1"/>
  <c r="N1651" i="1"/>
  <c r="N1210" i="1"/>
  <c r="N1283" i="1"/>
  <c r="N1608" i="1"/>
  <c r="N997" i="1"/>
  <c r="N243" i="1"/>
  <c r="N832" i="1"/>
  <c r="N758" i="1"/>
  <c r="N1047" i="1"/>
  <c r="N1636" i="1"/>
  <c r="N629" i="1"/>
  <c r="N1506" i="1"/>
  <c r="N1517" i="1"/>
  <c r="N803" i="1"/>
  <c r="N742" i="1"/>
  <c r="N926" i="1"/>
  <c r="N789" i="1"/>
  <c r="N1033" i="1"/>
  <c r="N1675" i="1"/>
  <c r="N1592" i="1"/>
  <c r="N1347" i="1"/>
  <c r="N1601" i="1"/>
  <c r="N1297" i="1"/>
  <c r="N1450" i="1"/>
  <c r="N1264" i="1"/>
  <c r="N1035" i="1"/>
  <c r="N1402" i="1"/>
  <c r="N1139" i="1"/>
  <c r="N1344" i="1"/>
  <c r="N81" i="1"/>
  <c r="N1138" i="1"/>
  <c r="N130" i="1"/>
  <c r="N1572" i="1"/>
  <c r="N1502" i="1"/>
  <c r="N402" i="1"/>
  <c r="N1221" i="1"/>
  <c r="N690" i="1"/>
  <c r="N1044" i="1"/>
  <c r="N710" i="1"/>
  <c r="N481" i="1"/>
  <c r="N1389" i="1"/>
  <c r="N1624" i="1"/>
  <c r="N1658" i="1"/>
  <c r="N74" i="1"/>
  <c r="N1419" i="1"/>
  <c r="N751" i="1"/>
  <c r="N872" i="1"/>
  <c r="N485" i="1"/>
  <c r="N1295" i="1"/>
  <c r="N448" i="1"/>
  <c r="N1633" i="1"/>
  <c r="N1586" i="1"/>
  <c r="N1683" i="1"/>
  <c r="N705" i="1"/>
  <c r="N1696" i="1"/>
  <c r="N750" i="1"/>
  <c r="N1069" i="1"/>
  <c r="N1112" i="1"/>
  <c r="N1072" i="1"/>
  <c r="N1262" i="1"/>
  <c r="N1622" i="1"/>
  <c r="N1522" i="1"/>
  <c r="N1425" i="1"/>
  <c r="N103" i="1"/>
  <c r="N1158" i="1"/>
  <c r="N1463" i="1"/>
  <c r="N1434" i="1"/>
  <c r="N1108" i="1"/>
  <c r="N1569" i="1"/>
  <c r="N1452" i="1"/>
  <c r="N254" i="1"/>
  <c r="N730" i="1"/>
  <c r="N1494" i="1"/>
  <c r="N943" i="1"/>
  <c r="N1362" i="1"/>
  <c r="N552" i="1"/>
  <c r="N1129" i="1"/>
  <c r="N1448" i="1"/>
  <c r="N1644" i="1"/>
  <c r="N1677" i="1"/>
  <c r="N1840" i="1"/>
  <c r="N271" i="1"/>
  <c r="N188" i="1"/>
  <c r="N473" i="1"/>
  <c r="N962" i="1"/>
  <c r="N440" i="1"/>
  <c r="N1429" i="1"/>
  <c r="N752" i="1"/>
  <c r="N1100" i="1"/>
  <c r="N1407" i="1"/>
  <c r="N338" i="1"/>
  <c r="N1554" i="1"/>
  <c r="N1453" i="1"/>
  <c r="N1400" i="1"/>
  <c r="N1535" i="1"/>
  <c r="N1388" i="1"/>
  <c r="N1591" i="1"/>
  <c r="N1607" i="1"/>
  <c r="N747" i="1"/>
  <c r="N1587" i="1"/>
  <c r="N951" i="1"/>
  <c r="N831" i="1"/>
  <c r="N1212" i="1"/>
  <c r="N1352" i="1"/>
  <c r="N310" i="1"/>
  <c r="N551" i="1"/>
  <c r="N159" i="1"/>
  <c r="N1473" i="1"/>
  <c r="N232" i="1"/>
  <c r="N812" i="1"/>
  <c r="N881" i="1"/>
  <c r="N1172" i="1"/>
  <c r="N1326" i="1"/>
  <c r="N608" i="1"/>
  <c r="N318" i="1"/>
  <c r="N1151" i="1"/>
  <c r="N1863" i="1"/>
  <c r="N361" i="1"/>
  <c r="N1248" i="1"/>
  <c r="N801" i="1"/>
  <c r="N413" i="1"/>
  <c r="N270" i="1"/>
  <c r="N486" i="1"/>
  <c r="N382" i="1"/>
  <c r="N1036" i="1"/>
  <c r="N1439" i="1"/>
  <c r="N1303" i="1"/>
  <c r="N630" i="1"/>
  <c r="N737" i="1"/>
  <c r="N1380" i="1"/>
  <c r="N1726" i="1"/>
  <c r="N830" i="1"/>
  <c r="N503" i="1"/>
  <c r="N1543" i="1"/>
  <c r="N1577" i="1"/>
  <c r="N1039" i="1"/>
  <c r="N1013" i="1"/>
  <c r="N683" i="1"/>
  <c r="N854" i="1"/>
  <c r="N1803" i="1"/>
  <c r="N1063" i="1"/>
  <c r="N1288" i="1"/>
  <c r="N1254" i="1"/>
  <c r="N1734" i="1"/>
  <c r="N274" i="1"/>
  <c r="N939" i="1"/>
  <c r="N1574" i="1"/>
  <c r="N618" i="1"/>
  <c r="N1652" i="1"/>
  <c r="N1104" i="1"/>
  <c r="N1530" i="1"/>
  <c r="N385" i="1"/>
  <c r="N827" i="1"/>
  <c r="N1219" i="1"/>
  <c r="N1537" i="1"/>
  <c r="N1269" i="1"/>
  <c r="N866" i="1"/>
  <c r="N567" i="1"/>
  <c r="N1516" i="1"/>
  <c r="N1466" i="1"/>
  <c r="N1759" i="1"/>
  <c r="N1492" i="1"/>
  <c r="N302" i="1"/>
  <c r="N356" i="1"/>
  <c r="N1793" i="1"/>
  <c r="N1274" i="1"/>
  <c r="N1087" i="1"/>
  <c r="N1311" i="1"/>
  <c r="N1613" i="1"/>
  <c r="N1707" i="1"/>
  <c r="N478" i="1"/>
  <c r="N1678" i="1"/>
  <c r="N1674" i="1"/>
  <c r="N492" i="1"/>
  <c r="N1810" i="1"/>
  <c r="N1457" i="1"/>
  <c r="N1560" i="1"/>
  <c r="N1495" i="1"/>
  <c r="N816" i="1"/>
  <c r="N1117" i="1"/>
  <c r="N1435" i="1"/>
  <c r="N1729" i="1"/>
  <c r="N929" i="1"/>
  <c r="N1022" i="1"/>
  <c r="N1049" i="1"/>
  <c r="N882" i="1"/>
  <c r="N532" i="1"/>
  <c r="N1742" i="1"/>
  <c r="N1647" i="1"/>
  <c r="N1358" i="1"/>
  <c r="N468" i="1"/>
  <c r="N345" i="1"/>
  <c r="N904" i="1"/>
  <c r="N966" i="1"/>
  <c r="N1379" i="1"/>
  <c r="N1542" i="1"/>
  <c r="N1724" i="1"/>
  <c r="N1704" i="1"/>
  <c r="N1122" i="1"/>
  <c r="N764" i="1"/>
  <c r="N331" i="1"/>
  <c r="N1156" i="1"/>
  <c r="N899" i="1"/>
  <c r="N1467" i="1"/>
  <c r="N1802" i="1"/>
  <c r="N1374" i="1"/>
  <c r="N995" i="1"/>
  <c r="N1133" i="1"/>
  <c r="N1526" i="1"/>
  <c r="N1010" i="1"/>
  <c r="N1406" i="1"/>
  <c r="N1749" i="1"/>
  <c r="N1483" i="1"/>
  <c r="N1618" i="1"/>
  <c r="N1666" i="1"/>
  <c r="N450" i="1"/>
  <c r="N1150" i="1"/>
  <c r="N1682" i="1"/>
  <c r="N1461" i="1"/>
  <c r="N732" i="1"/>
  <c r="N829" i="1"/>
  <c r="N1319" i="1"/>
  <c r="N1762" i="1"/>
  <c r="N1610" i="1"/>
  <c r="N1740" i="1"/>
  <c r="N1656" i="1"/>
  <c r="N1598" i="1"/>
  <c r="N672" i="1"/>
  <c r="N1717" i="1"/>
  <c r="N122" i="1"/>
  <c r="N1715" i="1"/>
  <c r="N1798" i="1"/>
  <c r="N1271" i="1"/>
  <c r="N934" i="1"/>
  <c r="N1792" i="1"/>
  <c r="N1747" i="1"/>
  <c r="N1514" i="1"/>
  <c r="N1094" i="1"/>
  <c r="N1694" i="1"/>
  <c r="N1662" i="1"/>
  <c r="N1440" i="1"/>
  <c r="N641" i="1"/>
  <c r="N1583" i="1"/>
  <c r="N488" i="1"/>
  <c r="N1706" i="1"/>
  <c r="N983" i="1"/>
  <c r="N1752" i="1"/>
  <c r="N685" i="1"/>
  <c r="N1723" i="1"/>
  <c r="N670" i="1"/>
  <c r="N1585" i="1"/>
  <c r="N1750" i="1"/>
  <c r="N1722" i="1"/>
  <c r="N1134" i="1"/>
  <c r="N205" i="1"/>
  <c r="N278" i="1"/>
  <c r="N234" i="1"/>
  <c r="N1423" i="1"/>
  <c r="N1765" i="1"/>
  <c r="N1550" i="1"/>
  <c r="N676" i="1"/>
  <c r="N841" i="1"/>
  <c r="N1028" i="1"/>
  <c r="N817" i="1"/>
  <c r="N403" i="1"/>
  <c r="N1247" i="1"/>
  <c r="N1687" i="1"/>
  <c r="N1659" i="1"/>
  <c r="N1808" i="1"/>
  <c r="N1513" i="1"/>
  <c r="N1418" i="1"/>
  <c r="N865" i="1"/>
  <c r="N1076" i="1"/>
  <c r="N1346" i="1"/>
  <c r="N902" i="1"/>
  <c r="N1676" i="1"/>
  <c r="N531" i="1"/>
  <c r="N1203" i="1"/>
  <c r="N1631" i="1"/>
  <c r="N510" i="1"/>
  <c r="N1705" i="1"/>
  <c r="N1183" i="1"/>
  <c r="N1741" i="1"/>
  <c r="N1709" i="1"/>
  <c r="N557" i="1"/>
  <c r="N1097" i="1"/>
  <c r="N1748" i="1"/>
  <c r="N1680" i="1"/>
  <c r="N1688" i="1"/>
  <c r="N1767" i="1"/>
  <c r="N1599" i="1"/>
  <c r="N937" i="1"/>
  <c r="N952" i="1"/>
  <c r="N697" i="1"/>
  <c r="N1609" i="1"/>
  <c r="N1430" i="1"/>
  <c r="N1819" i="1"/>
  <c r="N648" i="1"/>
  <c r="N726" i="1"/>
  <c r="N1782" i="1"/>
  <c r="N231" i="1"/>
  <c r="N957" i="1"/>
  <c r="N1744" i="1"/>
  <c r="N1052" i="1"/>
  <c r="N1451" i="1"/>
  <c r="N1737" i="1"/>
  <c r="N1620" i="1"/>
  <c r="N1786" i="1"/>
  <c r="N1486" i="1"/>
  <c r="N1164" i="1"/>
  <c r="N1531" i="1"/>
  <c r="N1472" i="1"/>
  <c r="N840" i="1"/>
  <c r="N692" i="1"/>
  <c r="N944" i="1"/>
  <c r="N1121" i="1"/>
  <c r="N638" i="1"/>
  <c r="N603" i="1"/>
  <c r="N1383" i="1"/>
  <c r="N1573" i="1"/>
  <c r="N154" i="1"/>
  <c r="N290" i="1"/>
  <c r="N852" i="1"/>
  <c r="N1697" i="1"/>
  <c r="N1016" i="1"/>
  <c r="N707" i="1"/>
  <c r="N1413" i="1"/>
  <c r="N818" i="1"/>
  <c r="N1728" i="1"/>
  <c r="N1773" i="1"/>
  <c r="N970" i="1"/>
  <c r="N1521" i="1"/>
  <c r="N1713" i="1"/>
  <c r="N1279" i="1"/>
  <c r="N1648" i="1"/>
  <c r="N1761" i="1"/>
  <c r="N1576" i="1"/>
  <c r="N1501" i="1"/>
  <c r="N1478" i="1"/>
  <c r="N1360" i="1"/>
  <c r="N484" i="1"/>
  <c r="N1814" i="1"/>
  <c r="N1146" i="1"/>
  <c r="N1642" i="1"/>
  <c r="N1824" i="1"/>
  <c r="N1770" i="1"/>
  <c r="N1327" i="1"/>
  <c r="N1711" i="1"/>
  <c r="N1766" i="1"/>
  <c r="N1493" i="1"/>
  <c r="N1635" i="1"/>
  <c r="N1689" i="1"/>
  <c r="N1568" i="1"/>
  <c r="N1034" i="1"/>
  <c r="N1143" i="1"/>
  <c r="N910" i="1"/>
  <c r="N1785" i="1"/>
  <c r="N1805" i="1"/>
  <c r="N1735" i="1"/>
  <c r="N851" i="1"/>
  <c r="N1655" i="1"/>
  <c r="N993" i="1"/>
  <c r="N1596" i="1"/>
  <c r="N1266" i="1"/>
  <c r="N1789" i="1"/>
  <c r="N313" i="1"/>
  <c r="N1387" i="1"/>
  <c r="N309" i="1"/>
  <c r="N1441" i="1"/>
  <c r="N1757" i="1"/>
  <c r="N1405" i="1"/>
  <c r="N1817" i="1"/>
  <c r="N776" i="1"/>
  <c r="N1721" i="1"/>
  <c r="N1695" i="1"/>
  <c r="N858" i="1"/>
  <c r="N1838" i="1"/>
  <c r="N339" i="1"/>
  <c r="N1779" i="1"/>
  <c r="N778" i="1"/>
  <c r="N1781" i="1"/>
  <c r="N909" i="1"/>
  <c r="N1833" i="1"/>
  <c r="N1685" i="1"/>
  <c r="N1778" i="1"/>
  <c r="N1124" i="1"/>
  <c r="N1853" i="1"/>
  <c r="N1784" i="1"/>
  <c r="N1614" i="1"/>
  <c r="N376" i="1"/>
  <c r="N1670" i="1"/>
  <c r="N1698" i="1"/>
  <c r="N1612" i="1"/>
  <c r="N1731" i="1"/>
  <c r="N1581" i="1"/>
  <c r="N1458" i="1"/>
  <c r="N1634" i="1"/>
  <c r="N999" i="1"/>
  <c r="N1338" i="1"/>
  <c r="N769" i="1"/>
  <c r="N1510" i="1"/>
  <c r="N907" i="1"/>
  <c r="N1588" i="1"/>
  <c r="N1626" i="1"/>
  <c r="N1772" i="1"/>
  <c r="N1001" i="1"/>
  <c r="N1801" i="1"/>
  <c r="N353" i="1"/>
  <c r="N1768" i="1"/>
  <c r="N1672" i="1"/>
  <c r="N357" i="1"/>
  <c r="N1273" i="1"/>
  <c r="N248" i="1"/>
  <c r="N1401" i="1"/>
  <c r="N1667" i="1"/>
  <c r="N1534" i="1"/>
  <c r="N765" i="1"/>
  <c r="N1386" i="1"/>
  <c r="N1582" i="1"/>
  <c r="N1692" i="1"/>
  <c r="N1663" i="1"/>
  <c r="N1806" i="1"/>
  <c r="N1350" i="1"/>
  <c r="N738" i="1"/>
  <c r="N1593" i="1"/>
  <c r="N1795" i="1"/>
  <c r="N1783" i="1"/>
  <c r="N1725" i="1"/>
  <c r="N1834" i="1"/>
  <c r="N1811" i="1"/>
  <c r="N1854" i="1"/>
  <c r="N1515" i="1"/>
  <c r="N1791" i="1"/>
  <c r="N1251" i="1"/>
  <c r="N1342" i="1"/>
  <c r="N1604" i="1"/>
  <c r="N1421" i="1"/>
  <c r="N1856" i="1"/>
  <c r="N680" i="1"/>
  <c r="N716" i="1"/>
  <c r="N1807" i="1"/>
  <c r="N1088" i="1"/>
  <c r="N1743" i="1"/>
  <c r="N867" i="1"/>
  <c r="N1712" i="1"/>
  <c r="N1837" i="1"/>
  <c r="N1813" i="1"/>
  <c r="N895" i="1"/>
  <c r="N1787" i="1"/>
  <c r="N1299" i="1"/>
  <c r="N1800" i="1"/>
  <c r="N1710" i="1"/>
  <c r="N1820" i="1"/>
  <c r="N1799" i="1"/>
  <c r="N1839" i="1"/>
  <c r="N1745" i="1"/>
  <c r="N1769" i="1"/>
  <c r="N1392" i="1"/>
  <c r="N1844" i="1"/>
  <c r="N1504" i="1"/>
  <c r="N1498" i="1"/>
  <c r="N1828" i="1"/>
  <c r="N874" i="1"/>
  <c r="N1545" i="1"/>
  <c r="N1755" i="1"/>
  <c r="N1794" i="1"/>
  <c r="N1157" i="1"/>
  <c r="N1739" i="1"/>
  <c r="N1776" i="1"/>
  <c r="N1851" i="1"/>
  <c r="N1004" i="1"/>
  <c r="N1193" i="1"/>
  <c r="N1859" i="1"/>
  <c r="N1831" i="1"/>
  <c r="N1815" i="1"/>
  <c r="N1200" i="1"/>
  <c r="N1665" i="1"/>
  <c r="N460" i="1"/>
  <c r="N1245" i="1"/>
  <c r="N1305" i="1"/>
  <c r="N1226" i="1"/>
  <c r="N795" i="1"/>
  <c r="N1420" i="1"/>
  <c r="N1552" i="1"/>
  <c r="N1829" i="1"/>
  <c r="N1428" i="1"/>
  <c r="N1836" i="1"/>
  <c r="N1668" i="1"/>
  <c r="N1835" i="1"/>
  <c r="N1255" i="1"/>
  <c r="N1857" i="1"/>
  <c r="N514" i="1"/>
  <c r="N1649" i="1"/>
  <c r="N1751" i="1"/>
  <c r="N1797" i="1"/>
  <c r="N1825" i="1"/>
  <c r="N825" i="1"/>
  <c r="N1719" i="1"/>
  <c r="N1777" i="1"/>
  <c r="N1850" i="1"/>
  <c r="N936" i="1"/>
  <c r="N1804" i="1"/>
  <c r="N1846" i="1"/>
  <c r="N1753" i="1"/>
  <c r="N1774" i="1"/>
  <c r="N1716" i="1"/>
  <c r="N745" i="1"/>
  <c r="N1551" i="1"/>
  <c r="N1827" i="1"/>
  <c r="N1691" i="1"/>
  <c r="N1637" i="1"/>
  <c r="N1771" i="1"/>
  <c r="N1826" i="1"/>
  <c r="N870" i="1"/>
  <c r="N1555" i="1"/>
  <c r="N1845" i="1"/>
  <c r="N1177" i="1"/>
  <c r="N1852" i="1"/>
  <c r="N1843" i="1"/>
  <c r="N1812" i="1"/>
  <c r="N535" i="1"/>
  <c r="N1790" i="1"/>
  <c r="N1736" i="1"/>
  <c r="N1436" i="1"/>
  <c r="N1645" i="1"/>
  <c r="N1868" i="1"/>
  <c r="N1595" i="1"/>
  <c r="N1858" i="1"/>
  <c r="N1855" i="1"/>
  <c r="N1012" i="1"/>
  <c r="N1848" i="1"/>
  <c r="N1617" i="1"/>
  <c r="N1699" i="1"/>
  <c r="N1788" i="1"/>
  <c r="N1528" i="1"/>
  <c r="N1860" i="1"/>
  <c r="N1862" i="1"/>
  <c r="N1470" i="1"/>
  <c r="N1258" i="1"/>
  <c r="N1861" i="1"/>
  <c r="N1540" i="1"/>
  <c r="N1864" i="1"/>
  <c r="N1866" i="1"/>
  <c r="N1488" i="1"/>
  <c r="N1194" i="1"/>
  <c r="N1847" i="1"/>
  <c r="N445" i="1"/>
  <c r="N576" i="1"/>
  <c r="N1830" i="1"/>
  <c r="N1272" i="1"/>
  <c r="N1758" i="1"/>
  <c r="N1562" i="1"/>
  <c r="N1867" i="1"/>
  <c r="N1841" i="1"/>
  <c r="N748" i="1"/>
  <c r="N784" i="1"/>
  <c r="N1818" i="1"/>
  <c r="N1284" i="1"/>
  <c r="N1673" i="1"/>
  <c r="N1823" i="1"/>
  <c r="N1780" i="1"/>
  <c r="N1822" i="1"/>
  <c r="N1865" i="1"/>
  <c r="N1661" i="1"/>
  <c r="N1816" i="1"/>
  <c r="N886" i="1"/>
  <c r="N1796" i="1"/>
  <c r="N1702" i="1"/>
  <c r="N1720" i="1"/>
  <c r="N1870" i="1"/>
  <c r="N1559" i="1"/>
  <c r="N1869" i="1"/>
  <c r="N1135" i="1"/>
  <c r="N1842" i="1"/>
  <c r="N1809" i="1"/>
  <c r="N1832" i="1"/>
  <c r="N772" i="1"/>
  <c r="N1871" i="1"/>
  <c r="N1760" i="1"/>
  <c r="N1821" i="1"/>
  <c r="N850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799" i="1"/>
  <c r="B1800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U8" i="5" l="1"/>
  <c r="V8" i="5" s="1"/>
  <c r="W147" i="5"/>
  <c r="W160" i="5"/>
  <c r="V551" i="5"/>
  <c r="V555" i="5"/>
  <c r="W555" i="5"/>
  <c r="W565" i="5"/>
  <c r="W924" i="5"/>
  <c r="V924" i="5"/>
  <c r="V11" i="5"/>
  <c r="V19" i="5"/>
  <c r="V44" i="5"/>
  <c r="V61" i="5"/>
  <c r="V69" i="5"/>
  <c r="V70" i="5"/>
  <c r="V72" i="5"/>
  <c r="V73" i="5"/>
  <c r="V74" i="5"/>
  <c r="V95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215" i="5"/>
  <c r="W250" i="5"/>
  <c r="V292" i="5"/>
  <c r="V348" i="5"/>
  <c r="V404" i="5"/>
  <c r="V439" i="5"/>
  <c r="V447" i="5"/>
  <c r="V481" i="5"/>
  <c r="V615" i="5"/>
  <c r="W615" i="5"/>
  <c r="W1303" i="5"/>
  <c r="V1303" i="5"/>
  <c r="V75" i="5"/>
  <c r="V96" i="5"/>
  <c r="V171" i="5"/>
  <c r="W466" i="5"/>
  <c r="V466" i="5"/>
  <c r="W493" i="5"/>
  <c r="V493" i="5"/>
  <c r="V574" i="5"/>
  <c r="V575" i="5"/>
  <c r="V603" i="5"/>
  <c r="W605" i="5"/>
  <c r="W677" i="5"/>
  <c r="W977" i="5"/>
  <c r="V977" i="5"/>
  <c r="W1028" i="5"/>
  <c r="V1028" i="5"/>
  <c r="V16" i="5"/>
  <c r="V24" i="5"/>
  <c r="V41" i="5"/>
  <c r="V58" i="5"/>
  <c r="V66" i="5"/>
  <c r="V77" i="5"/>
  <c r="V144" i="5"/>
  <c r="W241" i="5"/>
  <c r="V308" i="5"/>
  <c r="V377" i="5"/>
  <c r="V426" i="5"/>
  <c r="W637" i="5"/>
  <c r="W708" i="5"/>
  <c r="W991" i="5"/>
  <c r="V991" i="5"/>
  <c r="W1218" i="5"/>
  <c r="V1218" i="5"/>
  <c r="E14" i="4"/>
  <c r="V15" i="5"/>
  <c r="V23" i="5"/>
  <c r="V40" i="5"/>
  <c r="V57" i="5"/>
  <c r="V65" i="5"/>
  <c r="V145" i="5"/>
  <c r="V299" i="5"/>
  <c r="V307" i="5"/>
  <c r="W492" i="5"/>
  <c r="V492" i="5"/>
  <c r="V728" i="5"/>
  <c r="W156" i="5"/>
  <c r="V159" i="5"/>
  <c r="V282" i="5"/>
  <c r="V295" i="5"/>
  <c r="V296" i="5"/>
  <c r="V297" i="5"/>
  <c r="V332" i="5"/>
  <c r="V391" i="5"/>
  <c r="V415" i="5"/>
  <c r="V556" i="5"/>
  <c r="W556" i="5"/>
  <c r="V655" i="5"/>
  <c r="W655" i="5"/>
  <c r="T591" i="1"/>
  <c r="E12" i="4"/>
  <c r="V449" i="5"/>
  <c r="W458" i="5"/>
  <c r="V458" i="5"/>
  <c r="W500" i="5"/>
  <c r="W628" i="5"/>
  <c r="W718" i="5"/>
  <c r="V1836" i="5"/>
  <c r="W1836" i="5"/>
  <c r="W1872" i="5"/>
  <c r="V1872" i="5"/>
  <c r="W1291" i="5"/>
  <c r="W1626" i="5"/>
  <c r="V1626" i="5"/>
  <c r="W2066" i="5"/>
  <c r="V2066" i="5"/>
  <c r="V460" i="5"/>
  <c r="V588" i="5"/>
  <c r="V589" i="5"/>
  <c r="V619" i="5"/>
  <c r="V476" i="5"/>
  <c r="V541" i="5"/>
  <c r="V939" i="5"/>
  <c r="V898" i="5"/>
  <c r="V951" i="5"/>
  <c r="V964" i="5"/>
  <c r="V1019" i="5"/>
  <c r="V1331" i="5"/>
  <c r="W1331" i="5"/>
  <c r="V1385" i="5"/>
  <c r="W1385" i="5"/>
  <c r="W1515" i="5"/>
  <c r="W1559" i="5"/>
  <c r="V1559" i="5"/>
  <c r="W1686" i="5"/>
  <c r="W2313" i="5"/>
  <c r="V2313" i="5"/>
  <c r="V1506" i="5"/>
  <c r="W1963" i="5"/>
  <c r="W2178" i="5"/>
  <c r="V2178" i="5"/>
  <c r="C14" i="6"/>
  <c r="F14" i="6" s="1"/>
  <c r="B15" i="6" s="1"/>
  <c r="H14" i="6"/>
  <c r="V2245" i="5"/>
  <c r="V2186" i="5"/>
  <c r="D15" i="6"/>
  <c r="C15" i="6" s="1"/>
  <c r="F15" i="6" s="1"/>
  <c r="B16" i="6" s="1"/>
  <c r="M2356" i="5"/>
  <c r="M2352" i="5"/>
  <c r="M2348" i="5"/>
  <c r="M2344" i="5"/>
  <c r="M2340" i="5"/>
  <c r="M2336" i="5"/>
  <c r="M2332" i="5"/>
  <c r="M2328" i="5"/>
  <c r="M2357" i="5"/>
  <c r="M2353" i="5"/>
  <c r="M2349" i="5"/>
  <c r="M2345" i="5"/>
  <c r="M2341" i="5"/>
  <c r="M2337" i="5"/>
  <c r="M2333" i="5"/>
  <c r="M2329" i="5"/>
  <c r="M2325" i="5"/>
  <c r="M2321" i="5"/>
  <c r="M2317" i="5"/>
  <c r="M2312" i="5"/>
  <c r="M2308" i="5"/>
  <c r="M2304" i="5"/>
  <c r="M2300" i="5"/>
  <c r="M2296" i="5"/>
  <c r="M2292" i="5"/>
  <c r="M2354" i="5"/>
  <c r="M2350" i="5"/>
  <c r="M2346" i="5"/>
  <c r="M2342" i="5"/>
  <c r="M2338" i="5"/>
  <c r="M2334" i="5"/>
  <c r="M2330" i="5"/>
  <c r="M2355" i="5"/>
  <c r="M2351" i="5"/>
  <c r="M2347" i="5"/>
  <c r="M2343" i="5"/>
  <c r="M2339" i="5"/>
  <c r="M2335" i="5"/>
  <c r="M2331" i="5"/>
  <c r="M2327" i="5"/>
  <c r="M2326" i="5"/>
  <c r="M2324" i="5"/>
  <c r="M2319" i="5"/>
  <c r="M2314" i="5"/>
  <c r="M2299" i="5"/>
  <c r="M2294" i="5"/>
  <c r="M2288" i="5"/>
  <c r="M2283" i="5"/>
  <c r="M2279" i="5"/>
  <c r="M2275" i="5"/>
  <c r="M2271" i="5"/>
  <c r="M2267" i="5"/>
  <c r="M2263" i="5"/>
  <c r="M2309" i="5"/>
  <c r="M2322" i="5"/>
  <c r="M2307" i="5"/>
  <c r="M2302" i="5"/>
  <c r="M2297" i="5"/>
  <c r="M2289" i="5"/>
  <c r="M2285" i="5"/>
  <c r="M2284" i="5"/>
  <c r="M2280" i="5"/>
  <c r="M2276" i="5"/>
  <c r="M2272" i="5"/>
  <c r="M2268" i="5"/>
  <c r="M2264" i="5"/>
  <c r="M2259" i="5"/>
  <c r="M2253" i="5"/>
  <c r="M2249" i="5"/>
  <c r="M2244" i="5"/>
  <c r="M2240" i="5"/>
  <c r="M2236" i="5"/>
  <c r="M2235" i="5"/>
  <c r="M2231" i="5"/>
  <c r="M2227" i="5"/>
  <c r="M2320" i="5"/>
  <c r="M2315" i="5"/>
  <c r="M2295" i="5"/>
  <c r="M2310" i="5"/>
  <c r="M2305" i="5"/>
  <c r="M2290" i="5"/>
  <c r="M2286" i="5"/>
  <c r="M2281" i="5"/>
  <c r="M2277" i="5"/>
  <c r="M2273" i="5"/>
  <c r="M2269" i="5"/>
  <c r="M2323" i="5"/>
  <c r="M2318" i="5"/>
  <c r="M2303" i="5"/>
  <c r="M2298" i="5"/>
  <c r="M2316" i="5"/>
  <c r="M2313" i="5"/>
  <c r="M2291" i="5"/>
  <c r="M2287" i="5"/>
  <c r="M2282" i="5"/>
  <c r="M2278" i="5"/>
  <c r="M2274" i="5"/>
  <c r="M2270" i="5"/>
  <c r="M2266" i="5"/>
  <c r="M2262" i="5"/>
  <c r="M2261" i="5"/>
  <c r="M2256" i="5"/>
  <c r="M2251" i="5"/>
  <c r="M2260" i="5"/>
  <c r="M2306" i="5"/>
  <c r="M2301" i="5"/>
  <c r="M2257" i="5"/>
  <c r="M2239" i="5"/>
  <c r="M2223" i="5"/>
  <c r="M2222" i="5"/>
  <c r="M2218" i="5"/>
  <c r="M2214" i="5"/>
  <c r="M2210" i="5"/>
  <c r="M2206" i="5"/>
  <c r="M2202" i="5"/>
  <c r="M2198" i="5"/>
  <c r="M2194" i="5"/>
  <c r="M2265" i="5"/>
  <c r="M2250" i="5"/>
  <c r="M2248" i="5"/>
  <c r="M2246" i="5"/>
  <c r="M2234" i="5"/>
  <c r="M2229" i="5"/>
  <c r="M2255" i="5"/>
  <c r="M2232" i="5"/>
  <c r="M2245" i="5"/>
  <c r="M2258" i="5"/>
  <c r="M2254" i="5"/>
  <c r="M2228" i="5"/>
  <c r="M2213" i="5"/>
  <c r="M2241" i="5"/>
  <c r="M2237" i="5"/>
  <c r="M2230" i="5"/>
  <c r="M2225" i="5"/>
  <c r="M2247" i="5"/>
  <c r="M2243" i="5"/>
  <c r="M2233" i="5"/>
  <c r="M2293" i="5"/>
  <c r="M2252" i="5"/>
  <c r="M2219" i="5"/>
  <c r="M2197" i="5"/>
  <c r="M2191" i="5"/>
  <c r="M2185" i="5"/>
  <c r="M2181" i="5"/>
  <c r="M2176" i="5"/>
  <c r="M2172" i="5"/>
  <c r="M2311" i="5"/>
  <c r="M2242" i="5"/>
  <c r="M2238" i="5"/>
  <c r="M2224" i="5"/>
  <c r="M2205" i="5"/>
  <c r="M2200" i="5"/>
  <c r="M2195" i="5"/>
  <c r="M2192" i="5"/>
  <c r="M2187" i="5"/>
  <c r="M2186" i="5"/>
  <c r="M2182" i="5"/>
  <c r="M2177" i="5"/>
  <c r="M2173" i="5"/>
  <c r="M2169" i="5"/>
  <c r="M2217" i="5"/>
  <c r="M2183" i="5"/>
  <c r="M2168" i="5"/>
  <c r="M2164" i="5"/>
  <c r="M2160" i="5"/>
  <c r="M2156" i="5"/>
  <c r="M2152" i="5"/>
  <c r="M2147" i="5"/>
  <c r="M2142" i="5"/>
  <c r="M2138" i="5"/>
  <c r="M2134" i="5"/>
  <c r="M2130" i="5"/>
  <c r="M2129" i="5"/>
  <c r="M2220" i="5"/>
  <c r="M2204" i="5"/>
  <c r="M2199" i="5"/>
  <c r="M2196" i="5"/>
  <c r="M2226" i="5"/>
  <c r="M2216" i="5"/>
  <c r="M2207" i="5"/>
  <c r="M2193" i="5"/>
  <c r="M2178" i="5"/>
  <c r="M2171" i="5"/>
  <c r="M2212" i="5"/>
  <c r="M2209" i="5"/>
  <c r="M2203" i="5"/>
  <c r="M2190" i="5"/>
  <c r="M2175" i="5"/>
  <c r="M2215" i="5"/>
  <c r="M2208" i="5"/>
  <c r="M2155" i="5"/>
  <c r="M2153" i="5"/>
  <c r="M2132" i="5"/>
  <c r="M2124" i="5"/>
  <c r="M2121" i="5"/>
  <c r="M2118" i="5"/>
  <c r="M2115" i="5"/>
  <c r="M2109" i="5"/>
  <c r="M2108" i="5"/>
  <c r="M2104" i="5"/>
  <c r="M2099" i="5"/>
  <c r="M2095" i="5"/>
  <c r="M2091" i="5"/>
  <c r="M2087" i="5"/>
  <c r="M2083" i="5"/>
  <c r="M2079" i="5"/>
  <c r="M2167" i="5"/>
  <c r="M2165" i="5"/>
  <c r="M2150" i="5"/>
  <c r="M2144" i="5"/>
  <c r="M2221" i="5"/>
  <c r="M2201" i="5"/>
  <c r="M2170" i="5"/>
  <c r="M2162" i="5"/>
  <c r="M2148" i="5"/>
  <c r="M2141" i="5"/>
  <c r="M2139" i="5"/>
  <c r="M2127" i="5"/>
  <c r="M2116" i="5"/>
  <c r="M2113" i="5"/>
  <c r="M2110" i="5"/>
  <c r="M2105" i="5"/>
  <c r="M2100" i="5"/>
  <c r="M2096" i="5"/>
  <c r="M2092" i="5"/>
  <c r="M2088" i="5"/>
  <c r="M2084" i="5"/>
  <c r="M2080" i="5"/>
  <c r="M2076" i="5"/>
  <c r="M2072" i="5"/>
  <c r="M2068" i="5"/>
  <c r="M2063" i="5"/>
  <c r="M2059" i="5"/>
  <c r="M2055" i="5"/>
  <c r="M2189" i="5"/>
  <c r="M2159" i="5"/>
  <c r="M2157" i="5"/>
  <c r="M2145" i="5"/>
  <c r="M2136" i="5"/>
  <c r="M2125" i="5"/>
  <c r="M2122" i="5"/>
  <c r="M2119" i="5"/>
  <c r="M2154" i="5"/>
  <c r="M2133" i="5"/>
  <c r="M2131" i="5"/>
  <c r="M2106" i="5"/>
  <c r="M2101" i="5"/>
  <c r="M2097" i="5"/>
  <c r="M2093" i="5"/>
  <c r="M2089" i="5"/>
  <c r="M2085" i="5"/>
  <c r="M2188" i="5"/>
  <c r="M2163" i="5"/>
  <c r="M2161" i="5"/>
  <c r="M2140" i="5"/>
  <c r="M2123" i="5"/>
  <c r="M2107" i="5"/>
  <c r="M2103" i="5"/>
  <c r="M2102" i="5"/>
  <c r="M2098" i="5"/>
  <c r="M2094" i="5"/>
  <c r="M2090" i="5"/>
  <c r="M2086" i="5"/>
  <c r="M2082" i="5"/>
  <c r="M2078" i="5"/>
  <c r="M2074" i="5"/>
  <c r="M2070" i="5"/>
  <c r="M2065" i="5"/>
  <c r="M2061" i="5"/>
  <c r="M2057" i="5"/>
  <c r="M2071" i="5"/>
  <c r="M2064" i="5"/>
  <c r="M2056" i="5"/>
  <c r="M2051" i="5"/>
  <c r="M2047" i="5"/>
  <c r="M2043" i="5"/>
  <c r="M2039" i="5"/>
  <c r="M2035" i="5"/>
  <c r="M2031" i="5"/>
  <c r="M2027" i="5"/>
  <c r="M2023" i="5"/>
  <c r="M2019" i="5"/>
  <c r="M2015" i="5"/>
  <c r="M2011" i="5"/>
  <c r="M2007" i="5"/>
  <c r="M2126" i="5"/>
  <c r="M2120" i="5"/>
  <c r="M2067" i="5"/>
  <c r="M2058" i="5"/>
  <c r="M2151" i="5"/>
  <c r="M2146" i="5"/>
  <c r="M2137" i="5"/>
  <c r="M2117" i="5"/>
  <c r="M2077" i="5"/>
  <c r="M2073" i="5"/>
  <c r="M2060" i="5"/>
  <c r="M2052" i="5"/>
  <c r="M2048" i="5"/>
  <c r="M2044" i="5"/>
  <c r="M2040" i="5"/>
  <c r="M2036" i="5"/>
  <c r="M2032" i="5"/>
  <c r="M2028" i="5"/>
  <c r="M2024" i="5"/>
  <c r="M2020" i="5"/>
  <c r="M2016" i="5"/>
  <c r="M2012" i="5"/>
  <c r="M2008" i="5"/>
  <c r="M2004" i="5"/>
  <c r="M2166" i="5"/>
  <c r="M2158" i="5"/>
  <c r="M2149" i="5"/>
  <c r="M2114" i="5"/>
  <c r="M2069" i="5"/>
  <c r="M2135" i="5"/>
  <c r="M2112" i="5"/>
  <c r="M2053" i="5"/>
  <c r="M2049" i="5"/>
  <c r="M2045" i="5"/>
  <c r="M2041" i="5"/>
  <c r="M2037" i="5"/>
  <c r="M2033" i="5"/>
  <c r="M2029" i="5"/>
  <c r="M2025" i="5"/>
  <c r="M2021" i="5"/>
  <c r="M2017" i="5"/>
  <c r="M2013" i="5"/>
  <c r="M2009" i="5"/>
  <c r="M2143" i="5"/>
  <c r="M2081" i="5"/>
  <c r="M2066" i="5"/>
  <c r="M2030" i="5"/>
  <c r="M2075" i="5"/>
  <c r="M2050" i="5"/>
  <c r="M1997" i="5"/>
  <c r="M1993" i="5"/>
  <c r="M1992" i="5"/>
  <c r="M1986" i="5"/>
  <c r="M1981" i="5"/>
  <c r="M1977" i="5"/>
  <c r="M1973" i="5"/>
  <c r="M1969" i="5"/>
  <c r="M1965" i="5"/>
  <c r="M1960" i="5"/>
  <c r="M1956" i="5"/>
  <c r="M1952" i="5"/>
  <c r="M1948" i="5"/>
  <c r="M1944" i="5"/>
  <c r="M2180" i="5"/>
  <c r="M2179" i="5"/>
  <c r="M2038" i="5"/>
  <c r="M2018" i="5"/>
  <c r="M2006" i="5"/>
  <c r="M2001" i="5"/>
  <c r="M2184" i="5"/>
  <c r="M2111" i="5"/>
  <c r="M2026" i="5"/>
  <c r="M1998" i="5"/>
  <c r="M1994" i="5"/>
  <c r="M1989" i="5"/>
  <c r="M1988" i="5"/>
  <c r="M1987" i="5"/>
  <c r="M1983" i="5"/>
  <c r="M1982" i="5"/>
  <c r="M1978" i="5"/>
  <c r="M1974" i="5"/>
  <c r="M1970" i="5"/>
  <c r="M1966" i="5"/>
  <c r="M1961" i="5"/>
  <c r="M1957" i="5"/>
  <c r="M1953" i="5"/>
  <c r="M2046" i="5"/>
  <c r="M2010" i="5"/>
  <c r="M2005" i="5"/>
  <c r="M2003" i="5"/>
  <c r="M2211" i="5"/>
  <c r="M2128" i="5"/>
  <c r="M2034" i="5"/>
  <c r="M1999" i="5"/>
  <c r="M1995" i="5"/>
  <c r="M1990" i="5"/>
  <c r="M1984" i="5"/>
  <c r="M1979" i="5"/>
  <c r="M1975" i="5"/>
  <c r="M1971" i="5"/>
  <c r="M1967" i="5"/>
  <c r="M1962" i="5"/>
  <c r="M1958" i="5"/>
  <c r="M2054" i="5"/>
  <c r="M2022" i="5"/>
  <c r="M1968" i="5"/>
  <c r="M1940" i="5"/>
  <c r="M1935" i="5"/>
  <c r="M1931" i="5"/>
  <c r="M1927" i="5"/>
  <c r="M1923" i="5"/>
  <c r="M1919" i="5"/>
  <c r="M1915" i="5"/>
  <c r="M1911" i="5"/>
  <c r="M1907" i="5"/>
  <c r="M1964" i="5"/>
  <c r="M1991" i="5"/>
  <c r="M1955" i="5"/>
  <c r="M1950" i="5"/>
  <c r="M1946" i="5"/>
  <c r="M1941" i="5"/>
  <c r="M1937" i="5"/>
  <c r="M1936" i="5"/>
  <c r="M1932" i="5"/>
  <c r="M1928" i="5"/>
  <c r="M1924" i="5"/>
  <c r="M1920" i="5"/>
  <c r="M1916" i="5"/>
  <c r="M1912" i="5"/>
  <c r="M1908" i="5"/>
  <c r="M1904" i="5"/>
  <c r="M1899" i="5"/>
  <c r="M1895" i="5"/>
  <c r="M1891" i="5"/>
  <c r="M1887" i="5"/>
  <c r="M1883" i="5"/>
  <c r="M1879" i="5"/>
  <c r="M1875" i="5"/>
  <c r="M1869" i="5"/>
  <c r="M1865" i="5"/>
  <c r="M1861" i="5"/>
  <c r="M1857" i="5"/>
  <c r="M1852" i="5"/>
  <c r="M1848" i="5"/>
  <c r="M1844" i="5"/>
  <c r="M1840" i="5"/>
  <c r="M2062" i="5"/>
  <c r="M2042" i="5"/>
  <c r="M1963" i="5"/>
  <c r="M2002" i="5"/>
  <c r="M2000" i="5"/>
  <c r="M1985" i="5"/>
  <c r="M1942" i="5"/>
  <c r="M1938" i="5"/>
  <c r="M1933" i="5"/>
  <c r="M1929" i="5"/>
  <c r="M1925" i="5"/>
  <c r="M1921" i="5"/>
  <c r="M1917" i="5"/>
  <c r="M1913" i="5"/>
  <c r="M1909" i="5"/>
  <c r="M1905" i="5"/>
  <c r="M1901" i="5"/>
  <c r="M1900" i="5"/>
  <c r="M1896" i="5"/>
  <c r="M1892" i="5"/>
  <c r="M1888" i="5"/>
  <c r="M1884" i="5"/>
  <c r="M1880" i="5"/>
  <c r="M1876" i="5"/>
  <c r="M1871" i="5"/>
  <c r="M1870" i="5"/>
  <c r="M1866" i="5"/>
  <c r="M1862" i="5"/>
  <c r="M1858" i="5"/>
  <c r="M1854" i="5"/>
  <c r="M1853" i="5"/>
  <c r="M1849" i="5"/>
  <c r="M1845" i="5"/>
  <c r="M1841" i="5"/>
  <c r="M1837" i="5"/>
  <c r="M1836" i="5"/>
  <c r="M1996" i="5"/>
  <c r="M1976" i="5"/>
  <c r="M1959" i="5"/>
  <c r="M1951" i="5"/>
  <c r="M1949" i="5"/>
  <c r="M1947" i="5"/>
  <c r="M1945" i="5"/>
  <c r="M1943" i="5"/>
  <c r="M1939" i="5"/>
  <c r="M1934" i="5"/>
  <c r="M1930" i="5"/>
  <c r="M1926" i="5"/>
  <c r="M1922" i="5"/>
  <c r="M1918" i="5"/>
  <c r="M1914" i="5"/>
  <c r="M1910" i="5"/>
  <c r="M1906" i="5"/>
  <c r="M1902" i="5"/>
  <c r="M1897" i="5"/>
  <c r="M1893" i="5"/>
  <c r="M1889" i="5"/>
  <c r="M1885" i="5"/>
  <c r="M1881" i="5"/>
  <c r="M1877" i="5"/>
  <c r="M1873" i="5"/>
  <c r="M1872" i="5"/>
  <c r="M1867" i="5"/>
  <c r="M1863" i="5"/>
  <c r="M1859" i="5"/>
  <c r="M1855" i="5"/>
  <c r="M1850" i="5"/>
  <c r="M1846" i="5"/>
  <c r="M1842" i="5"/>
  <c r="M1838" i="5"/>
  <c r="M1856" i="5"/>
  <c r="M1851" i="5"/>
  <c r="M1843" i="5"/>
  <c r="M1835" i="5"/>
  <c r="M1882" i="5"/>
  <c r="M1839" i="5"/>
  <c r="M1832" i="5"/>
  <c r="M1828" i="5"/>
  <c r="M1824" i="5"/>
  <c r="M1820" i="5"/>
  <c r="M1816" i="5"/>
  <c r="M1812" i="5"/>
  <c r="M1808" i="5"/>
  <c r="M1804" i="5"/>
  <c r="M1800" i="5"/>
  <c r="M1796" i="5"/>
  <c r="M1792" i="5"/>
  <c r="M1788" i="5"/>
  <c r="M1784" i="5"/>
  <c r="M1779" i="5"/>
  <c r="M1775" i="5"/>
  <c r="M1771" i="5"/>
  <c r="M1767" i="5"/>
  <c r="M1762" i="5"/>
  <c r="M1758" i="5"/>
  <c r="M1753" i="5"/>
  <c r="M1749" i="5"/>
  <c r="M1745" i="5"/>
  <c r="M1741" i="5"/>
  <c r="M1737" i="5"/>
  <c r="M1860" i="5"/>
  <c r="M2014" i="5"/>
  <c r="M1903" i="5"/>
  <c r="M1894" i="5"/>
  <c r="M1886" i="5"/>
  <c r="M1833" i="5"/>
  <c r="M1829" i="5"/>
  <c r="M1825" i="5"/>
  <c r="M1821" i="5"/>
  <c r="M1817" i="5"/>
  <c r="M1813" i="5"/>
  <c r="M1809" i="5"/>
  <c r="M1805" i="5"/>
  <c r="M1801" i="5"/>
  <c r="M1797" i="5"/>
  <c r="M1793" i="5"/>
  <c r="M1789" i="5"/>
  <c r="M1785" i="5"/>
  <c r="M1781" i="5"/>
  <c r="M1780" i="5"/>
  <c r="M1776" i="5"/>
  <c r="M1772" i="5"/>
  <c r="M1768" i="5"/>
  <c r="M1763" i="5"/>
  <c r="M1759" i="5"/>
  <c r="M1755" i="5"/>
  <c r="M1754" i="5"/>
  <c r="M1750" i="5"/>
  <c r="M1746" i="5"/>
  <c r="M1742" i="5"/>
  <c r="M1738" i="5"/>
  <c r="M1734" i="5"/>
  <c r="M1730" i="5"/>
  <c r="M1726" i="5"/>
  <c r="M1722" i="5"/>
  <c r="M1718" i="5"/>
  <c r="M1980" i="5"/>
  <c r="M1954" i="5"/>
  <c r="M1864" i="5"/>
  <c r="M1972" i="5"/>
  <c r="M1868" i="5"/>
  <c r="M1898" i="5"/>
  <c r="M1890" i="5"/>
  <c r="M1878" i="5"/>
  <c r="M1847" i="5"/>
  <c r="M1831" i="5"/>
  <c r="M1827" i="5"/>
  <c r="M1819" i="5"/>
  <c r="M1811" i="5"/>
  <c r="M1803" i="5"/>
  <c r="M1795" i="5"/>
  <c r="M1787" i="5"/>
  <c r="M1764" i="5"/>
  <c r="M1756" i="5"/>
  <c r="M1748" i="5"/>
  <c r="M1740" i="5"/>
  <c r="M1725" i="5"/>
  <c r="M1719" i="5"/>
  <c r="M1874" i="5"/>
  <c r="M1818" i="5"/>
  <c r="M1810" i="5"/>
  <c r="M1802" i="5"/>
  <c r="M1794" i="5"/>
  <c r="M1786" i="5"/>
  <c r="M1778" i="5"/>
  <c r="M1770" i="5"/>
  <c r="M1747" i="5"/>
  <c r="M1739" i="5"/>
  <c r="M1714" i="5"/>
  <c r="M1710" i="5"/>
  <c r="M1706" i="5"/>
  <c r="M1702" i="5"/>
  <c r="M1701" i="5"/>
  <c r="M1697" i="5"/>
  <c r="M1693" i="5"/>
  <c r="M1688" i="5"/>
  <c r="M1683" i="5"/>
  <c r="M1679" i="5"/>
  <c r="M1675" i="5"/>
  <c r="M1671" i="5"/>
  <c r="M1667" i="5"/>
  <c r="M1663" i="5"/>
  <c r="M1659" i="5"/>
  <c r="M1655" i="5"/>
  <c r="M1651" i="5"/>
  <c r="M1647" i="5"/>
  <c r="M1643" i="5"/>
  <c r="M1639" i="5"/>
  <c r="M1635" i="5"/>
  <c r="M1631" i="5"/>
  <c r="M1627" i="5"/>
  <c r="M1626" i="5"/>
  <c r="M1622" i="5"/>
  <c r="M1834" i="5"/>
  <c r="M1830" i="5"/>
  <c r="M1826" i="5"/>
  <c r="M1777" i="5"/>
  <c r="M1769" i="5"/>
  <c r="M1733" i="5"/>
  <c r="M1727" i="5"/>
  <c r="M1724" i="5"/>
  <c r="M1761" i="5"/>
  <c r="M1721" i="5"/>
  <c r="M1715" i="5"/>
  <c r="M1711" i="5"/>
  <c r="M1707" i="5"/>
  <c r="M1703" i="5"/>
  <c r="M1698" i="5"/>
  <c r="M1694" i="5"/>
  <c r="M1689" i="5"/>
  <c r="M1684" i="5"/>
  <c r="M1680" i="5"/>
  <c r="M1676" i="5"/>
  <c r="M1672" i="5"/>
  <c r="M1668" i="5"/>
  <c r="M1664" i="5"/>
  <c r="M1660" i="5"/>
  <c r="M1656" i="5"/>
  <c r="M1652" i="5"/>
  <c r="M1648" i="5"/>
  <c r="M1644" i="5"/>
  <c r="M1640" i="5"/>
  <c r="M1636" i="5"/>
  <c r="M1632" i="5"/>
  <c r="M1628" i="5"/>
  <c r="M1623" i="5"/>
  <c r="M1823" i="5"/>
  <c r="M1815" i="5"/>
  <c r="M1807" i="5"/>
  <c r="M1799" i="5"/>
  <c r="M1791" i="5"/>
  <c r="M1783" i="5"/>
  <c r="M1760" i="5"/>
  <c r="M1752" i="5"/>
  <c r="M1744" i="5"/>
  <c r="M1736" i="5"/>
  <c r="M1732" i="5"/>
  <c r="M2174" i="5"/>
  <c r="M1822" i="5"/>
  <c r="M1814" i="5"/>
  <c r="M1806" i="5"/>
  <c r="M1798" i="5"/>
  <c r="M1790" i="5"/>
  <c r="M1782" i="5"/>
  <c r="M1774" i="5"/>
  <c r="M1766" i="5"/>
  <c r="M1751" i="5"/>
  <c r="M1743" i="5"/>
  <c r="M1729" i="5"/>
  <c r="M1723" i="5"/>
  <c r="M1720" i="5"/>
  <c r="M1716" i="5"/>
  <c r="M1712" i="5"/>
  <c r="M1708" i="5"/>
  <c r="M1704" i="5"/>
  <c r="M1699" i="5"/>
  <c r="M1695" i="5"/>
  <c r="M1690" i="5"/>
  <c r="M1685" i="5"/>
  <c r="M1681" i="5"/>
  <c r="M1677" i="5"/>
  <c r="M1673" i="5"/>
  <c r="M1669" i="5"/>
  <c r="M1665" i="5"/>
  <c r="M1661" i="5"/>
  <c r="M1657" i="5"/>
  <c r="M1653" i="5"/>
  <c r="M1649" i="5"/>
  <c r="M1645" i="5"/>
  <c r="M1641" i="5"/>
  <c r="M1637" i="5"/>
  <c r="M1633" i="5"/>
  <c r="M1629" i="5"/>
  <c r="M1624" i="5"/>
  <c r="M1773" i="5"/>
  <c r="M1735" i="5"/>
  <c r="M1691" i="5"/>
  <c r="M1687" i="5"/>
  <c r="M1658" i="5"/>
  <c r="M1646" i="5"/>
  <c r="M1625" i="5"/>
  <c r="M1619" i="5"/>
  <c r="M1615" i="5"/>
  <c r="M1611" i="5"/>
  <c r="M1606" i="5"/>
  <c r="M1602" i="5"/>
  <c r="M1597" i="5"/>
  <c r="M1592" i="5"/>
  <c r="M1588" i="5"/>
  <c r="M1584" i="5"/>
  <c r="M1580" i="5"/>
  <c r="M1576" i="5"/>
  <c r="M1572" i="5"/>
  <c r="M1568" i="5"/>
  <c r="M1564" i="5"/>
  <c r="M1560" i="5"/>
  <c r="M1559" i="5"/>
  <c r="M1555" i="5"/>
  <c r="M1551" i="5"/>
  <c r="M1550" i="5"/>
  <c r="M1546" i="5"/>
  <c r="M1541" i="5"/>
  <c r="M1536" i="5"/>
  <c r="M1532" i="5"/>
  <c r="M1528" i="5"/>
  <c r="M1686" i="5"/>
  <c r="M1682" i="5"/>
  <c r="M1678" i="5"/>
  <c r="M1674" i="5"/>
  <c r="M1670" i="5"/>
  <c r="M1654" i="5"/>
  <c r="M1638" i="5"/>
  <c r="M1731" i="5"/>
  <c r="M1728" i="5"/>
  <c r="M1634" i="5"/>
  <c r="M1620" i="5"/>
  <c r="M1616" i="5"/>
  <c r="M1612" i="5"/>
  <c r="M1607" i="5"/>
  <c r="M1603" i="5"/>
  <c r="M1599" i="5"/>
  <c r="M1598" i="5"/>
  <c r="M1593" i="5"/>
  <c r="M1589" i="5"/>
  <c r="M1585" i="5"/>
  <c r="M1581" i="5"/>
  <c r="M1577" i="5"/>
  <c r="M1573" i="5"/>
  <c r="M1569" i="5"/>
  <c r="M1565" i="5"/>
  <c r="M1561" i="5"/>
  <c r="M1556" i="5"/>
  <c r="M1552" i="5"/>
  <c r="M1547" i="5"/>
  <c r="M1542" i="5"/>
  <c r="M1538" i="5"/>
  <c r="M1537" i="5"/>
  <c r="M1533" i="5"/>
  <c r="M1529" i="5"/>
  <c r="M1525" i="5"/>
  <c r="M1521" i="5"/>
  <c r="M1517" i="5"/>
  <c r="M1512" i="5"/>
  <c r="M1508" i="5"/>
  <c r="M1503" i="5"/>
  <c r="M1499" i="5"/>
  <c r="M1666" i="5"/>
  <c r="M1650" i="5"/>
  <c r="M1642" i="5"/>
  <c r="M1630" i="5"/>
  <c r="M1765" i="5"/>
  <c r="M1717" i="5"/>
  <c r="M1713" i="5"/>
  <c r="M1709" i="5"/>
  <c r="M1705" i="5"/>
  <c r="M1621" i="5"/>
  <c r="M1617" i="5"/>
  <c r="M1613" i="5"/>
  <c r="M1608" i="5"/>
  <c r="M1604" i="5"/>
  <c r="M1600" i="5"/>
  <c r="M1594" i="5"/>
  <c r="M1590" i="5"/>
  <c r="M1586" i="5"/>
  <c r="M1582" i="5"/>
  <c r="M1578" i="5"/>
  <c r="M1574" i="5"/>
  <c r="M1570" i="5"/>
  <c r="M1566" i="5"/>
  <c r="M1562" i="5"/>
  <c r="M1557" i="5"/>
  <c r="M1553" i="5"/>
  <c r="M1548" i="5"/>
  <c r="M1543" i="5"/>
  <c r="M1539" i="5"/>
  <c r="M1534" i="5"/>
  <c r="M1530" i="5"/>
  <c r="M1526" i="5"/>
  <c r="M1522" i="5"/>
  <c r="M1518" i="5"/>
  <c r="M1513" i="5"/>
  <c r="M1509" i="5"/>
  <c r="M1504" i="5"/>
  <c r="M1500" i="5"/>
  <c r="M1700" i="5"/>
  <c r="M1696" i="5"/>
  <c r="M1692" i="5"/>
  <c r="M1662" i="5"/>
  <c r="M1610" i="5"/>
  <c r="M1609" i="5"/>
  <c r="M1579" i="5"/>
  <c r="M1523" i="5"/>
  <c r="M1510" i="5"/>
  <c r="M1497" i="5"/>
  <c r="M1605" i="5"/>
  <c r="M1591" i="5"/>
  <c r="M1558" i="5"/>
  <c r="M1531" i="5"/>
  <c r="M1519" i="5"/>
  <c r="M1516" i="5"/>
  <c r="M1495" i="5"/>
  <c r="M1491" i="5"/>
  <c r="M1486" i="5"/>
  <c r="M1482" i="5"/>
  <c r="M1478" i="5"/>
  <c r="M1473" i="5"/>
  <c r="M1469" i="5"/>
  <c r="M1465" i="5"/>
  <c r="M1461" i="5"/>
  <c r="M1457" i="5"/>
  <c r="M1453" i="5"/>
  <c r="M1449" i="5"/>
  <c r="M1445" i="5"/>
  <c r="M1439" i="5"/>
  <c r="M1435" i="5"/>
  <c r="M1429" i="5"/>
  <c r="M1425" i="5"/>
  <c r="M1424" i="5"/>
  <c r="M1420" i="5"/>
  <c r="M1416" i="5"/>
  <c r="M1412" i="5"/>
  <c r="M1408" i="5"/>
  <c r="M1404" i="5"/>
  <c r="M1399" i="5"/>
  <c r="M1395" i="5"/>
  <c r="M1391" i="5"/>
  <c r="M1387" i="5"/>
  <c r="M1386" i="5"/>
  <c r="M1385" i="5"/>
  <c r="M1381" i="5"/>
  <c r="M1376" i="5"/>
  <c r="M1372" i="5"/>
  <c r="M1368" i="5"/>
  <c r="M1363" i="5"/>
  <c r="M1359" i="5"/>
  <c r="M1355" i="5"/>
  <c r="M1351" i="5"/>
  <c r="M1347" i="5"/>
  <c r="M1343" i="5"/>
  <c r="M1601" i="5"/>
  <c r="M1571" i="5"/>
  <c r="M1549" i="5"/>
  <c r="M1506" i="5"/>
  <c r="M1757" i="5"/>
  <c r="M1596" i="5"/>
  <c r="M1583" i="5"/>
  <c r="M1492" i="5"/>
  <c r="M1595" i="5"/>
  <c r="M1563" i="5"/>
  <c r="M1540" i="5"/>
  <c r="M1535" i="5"/>
  <c r="M1515" i="5"/>
  <c r="M1505" i="5"/>
  <c r="M1502" i="5"/>
  <c r="M1496" i="5"/>
  <c r="M1575" i="5"/>
  <c r="M1554" i="5"/>
  <c r="M1493" i="5"/>
  <c r="M1489" i="5"/>
  <c r="M1484" i="5"/>
  <c r="M1480" i="5"/>
  <c r="M1475" i="5"/>
  <c r="M1471" i="5"/>
  <c r="M1467" i="5"/>
  <c r="M1463" i="5"/>
  <c r="M1459" i="5"/>
  <c r="M1455" i="5"/>
  <c r="M1451" i="5"/>
  <c r="M1447" i="5"/>
  <c r="M1441" i="5"/>
  <c r="M1437" i="5"/>
  <c r="M1431" i="5"/>
  <c r="M1427" i="5"/>
  <c r="M1422" i="5"/>
  <c r="M1418" i="5"/>
  <c r="M1414" i="5"/>
  <c r="M1410" i="5"/>
  <c r="M1406" i="5"/>
  <c r="M1401" i="5"/>
  <c r="M1397" i="5"/>
  <c r="M1393" i="5"/>
  <c r="M1389" i="5"/>
  <c r="M1383" i="5"/>
  <c r="M1379" i="5"/>
  <c r="M1374" i="5"/>
  <c r="M1370" i="5"/>
  <c r="M1365" i="5"/>
  <c r="M1361" i="5"/>
  <c r="M1357" i="5"/>
  <c r="M1353" i="5"/>
  <c r="M1349" i="5"/>
  <c r="M1345" i="5"/>
  <c r="M1618" i="5"/>
  <c r="M1587" i="5"/>
  <c r="M1545" i="5"/>
  <c r="M1527" i="5"/>
  <c r="M1524" i="5"/>
  <c r="M1514" i="5"/>
  <c r="M1511" i="5"/>
  <c r="M1501" i="5"/>
  <c r="M1498" i="5"/>
  <c r="M1470" i="5"/>
  <c r="M1462" i="5"/>
  <c r="M1452" i="5"/>
  <c r="M1440" i="5"/>
  <c r="M1421" i="5"/>
  <c r="M1402" i="5"/>
  <c r="M1392" i="5"/>
  <c r="M1382" i="5"/>
  <c r="M1346" i="5"/>
  <c r="M1342" i="5"/>
  <c r="M1337" i="5"/>
  <c r="M1333" i="5"/>
  <c r="M1328" i="5"/>
  <c r="M1324" i="5"/>
  <c r="M1320" i="5"/>
  <c r="M1316" i="5"/>
  <c r="M1311" i="5"/>
  <c r="M1307" i="5"/>
  <c r="M1302" i="5"/>
  <c r="M1298" i="5"/>
  <c r="M1294" i="5"/>
  <c r="M1289" i="5"/>
  <c r="M1285" i="5"/>
  <c r="M1281" i="5"/>
  <c r="M1277" i="5"/>
  <c r="M1273" i="5"/>
  <c r="M1269" i="5"/>
  <c r="M1265" i="5"/>
  <c r="M1261" i="5"/>
  <c r="M1256" i="5"/>
  <c r="M1252" i="5"/>
  <c r="M1248" i="5"/>
  <c r="M1485" i="5"/>
  <c r="M1477" i="5"/>
  <c r="M1438" i="5"/>
  <c r="M1428" i="5"/>
  <c r="M1411" i="5"/>
  <c r="M1400" i="5"/>
  <c r="M1373" i="5"/>
  <c r="M1364" i="5"/>
  <c r="M1354" i="5"/>
  <c r="M1507" i="5"/>
  <c r="M1476" i="5"/>
  <c r="M1468" i="5"/>
  <c r="M1460" i="5"/>
  <c r="M1450" i="5"/>
  <c r="M1436" i="5"/>
  <c r="M1419" i="5"/>
  <c r="M1390" i="5"/>
  <c r="M1380" i="5"/>
  <c r="M1352" i="5"/>
  <c r="M1344" i="5"/>
  <c r="M1338" i="5"/>
  <c r="M1334" i="5"/>
  <c r="M1329" i="5"/>
  <c r="M1325" i="5"/>
  <c r="M1321" i="5"/>
  <c r="M1317" i="5"/>
  <c r="M1312" i="5"/>
  <c r="M1308" i="5"/>
  <c r="M1304" i="5"/>
  <c r="M1303" i="5"/>
  <c r="M1299" i="5"/>
  <c r="M1295" i="5"/>
  <c r="M1290" i="5"/>
  <c r="M1286" i="5"/>
  <c r="M1282" i="5"/>
  <c r="M1278" i="5"/>
  <c r="M1274" i="5"/>
  <c r="M1270" i="5"/>
  <c r="M1266" i="5"/>
  <c r="M1262" i="5"/>
  <c r="M1257" i="5"/>
  <c r="M1253" i="5"/>
  <c r="M1249" i="5"/>
  <c r="M1483" i="5"/>
  <c r="M1458" i="5"/>
  <c r="M1448" i="5"/>
  <c r="M1434" i="5"/>
  <c r="M1426" i="5"/>
  <c r="M1409" i="5"/>
  <c r="M1398" i="5"/>
  <c r="M1388" i="5"/>
  <c r="M1371" i="5"/>
  <c r="M1362" i="5"/>
  <c r="M1567" i="5"/>
  <c r="M1494" i="5"/>
  <c r="M1490" i="5"/>
  <c r="M1474" i="5"/>
  <c r="M1466" i="5"/>
  <c r="M1446" i="5"/>
  <c r="M1433" i="5"/>
  <c r="M1417" i="5"/>
  <c r="M1407" i="5"/>
  <c r="M1378" i="5"/>
  <c r="M1369" i="5"/>
  <c r="M1614" i="5"/>
  <c r="M1481" i="5"/>
  <c r="M1456" i="5"/>
  <c r="M1444" i="5"/>
  <c r="M1432" i="5"/>
  <c r="M1415" i="5"/>
  <c r="M1405" i="5"/>
  <c r="M1396" i="5"/>
  <c r="M1377" i="5"/>
  <c r="M1544" i="5"/>
  <c r="M1488" i="5"/>
  <c r="M1472" i="5"/>
  <c r="M1464" i="5"/>
  <c r="M1454" i="5"/>
  <c r="M1443" i="5"/>
  <c r="M1423" i="5"/>
  <c r="M1384" i="5"/>
  <c r="M1367" i="5"/>
  <c r="M1358" i="5"/>
  <c r="M1348" i="5"/>
  <c r="M1341" i="5"/>
  <c r="M1336" i="5"/>
  <c r="M1332" i="5"/>
  <c r="M1331" i="5"/>
  <c r="M1327" i="5"/>
  <c r="M1323" i="5"/>
  <c r="M1319" i="5"/>
  <c r="M1315" i="5"/>
  <c r="M1314" i="5"/>
  <c r="M1310" i="5"/>
  <c r="M1306" i="5"/>
  <c r="M1301" i="5"/>
  <c r="M1297" i="5"/>
  <c r="M1293" i="5"/>
  <c r="M1288" i="5"/>
  <c r="M1284" i="5"/>
  <c r="M1280" i="5"/>
  <c r="M1276" i="5"/>
  <c r="M1272" i="5"/>
  <c r="M1268" i="5"/>
  <c r="M1264" i="5"/>
  <c r="M1260" i="5"/>
  <c r="M1255" i="5"/>
  <c r="M1251" i="5"/>
  <c r="M1247" i="5"/>
  <c r="M1487" i="5"/>
  <c r="M1360" i="5"/>
  <c r="M1296" i="5"/>
  <c r="M1283" i="5"/>
  <c r="M1267" i="5"/>
  <c r="M1244" i="5"/>
  <c r="M1240" i="5"/>
  <c r="M1236" i="5"/>
  <c r="M1235" i="5"/>
  <c r="M1231" i="5"/>
  <c r="M1227" i="5"/>
  <c r="M1222" i="5"/>
  <c r="M1217" i="5"/>
  <c r="M1213" i="5"/>
  <c r="M1209" i="5"/>
  <c r="M1205" i="5"/>
  <c r="M1201" i="5"/>
  <c r="M1197" i="5"/>
  <c r="M1196" i="5"/>
  <c r="M1192" i="5"/>
  <c r="M1188" i="5"/>
  <c r="M1184" i="5"/>
  <c r="M1180" i="5"/>
  <c r="M1175" i="5"/>
  <c r="M1171" i="5"/>
  <c r="M1167" i="5"/>
  <c r="M1163" i="5"/>
  <c r="M1158" i="5"/>
  <c r="M1154" i="5"/>
  <c r="M1150" i="5"/>
  <c r="M1146" i="5"/>
  <c r="M1142" i="5"/>
  <c r="M1138" i="5"/>
  <c r="M1339" i="5"/>
  <c r="M1322" i="5"/>
  <c r="M1305" i="5"/>
  <c r="M1520" i="5"/>
  <c r="M1375" i="5"/>
  <c r="M1292" i="5"/>
  <c r="M1279" i="5"/>
  <c r="M1263" i="5"/>
  <c r="M1254" i="5"/>
  <c r="M1245" i="5"/>
  <c r="M1241" i="5"/>
  <c r="M1237" i="5"/>
  <c r="M1232" i="5"/>
  <c r="M1228" i="5"/>
  <c r="M1224" i="5"/>
  <c r="M1223" i="5"/>
  <c r="M1219" i="5"/>
  <c r="M1218" i="5"/>
  <c r="M1214" i="5"/>
  <c r="M1210" i="5"/>
  <c r="M1206" i="5"/>
  <c r="M1202" i="5"/>
  <c r="M1198" i="5"/>
  <c r="M1193" i="5"/>
  <c r="M1189" i="5"/>
  <c r="M1185" i="5"/>
  <c r="M1181" i="5"/>
  <c r="M1176" i="5"/>
  <c r="M1172" i="5"/>
  <c r="M1168" i="5"/>
  <c r="M1164" i="5"/>
  <c r="M1159" i="5"/>
  <c r="M1155" i="5"/>
  <c r="M1151" i="5"/>
  <c r="M1147" i="5"/>
  <c r="M1143" i="5"/>
  <c r="M1139" i="5"/>
  <c r="M1479" i="5"/>
  <c r="M1430" i="5"/>
  <c r="M1335" i="5"/>
  <c r="M1318" i="5"/>
  <c r="M1403" i="5"/>
  <c r="M1366" i="5"/>
  <c r="M1350" i="5"/>
  <c r="M1291" i="5"/>
  <c r="M1275" i="5"/>
  <c r="M1259" i="5"/>
  <c r="M1246" i="5"/>
  <c r="M1242" i="5"/>
  <c r="M1238" i="5"/>
  <c r="M1233" i="5"/>
  <c r="M1229" i="5"/>
  <c r="M1225" i="5"/>
  <c r="M1220" i="5"/>
  <c r="M1215" i="5"/>
  <c r="M1211" i="5"/>
  <c r="M1207" i="5"/>
  <c r="M1203" i="5"/>
  <c r="M1199" i="5"/>
  <c r="M1194" i="5"/>
  <c r="M1190" i="5"/>
  <c r="M1186" i="5"/>
  <c r="M1182" i="5"/>
  <c r="M1177" i="5"/>
  <c r="M1173" i="5"/>
  <c r="M1169" i="5"/>
  <c r="M1165" i="5"/>
  <c r="M1160" i="5"/>
  <c r="M1156" i="5"/>
  <c r="M1152" i="5"/>
  <c r="M1148" i="5"/>
  <c r="M1144" i="5"/>
  <c r="M1140" i="5"/>
  <c r="M1135" i="5"/>
  <c r="M1413" i="5"/>
  <c r="M1394" i="5"/>
  <c r="M1330" i="5"/>
  <c r="M1313" i="5"/>
  <c r="M1300" i="5"/>
  <c r="M1287" i="5"/>
  <c r="M1271" i="5"/>
  <c r="M1258" i="5"/>
  <c r="M1250" i="5"/>
  <c r="M1243" i="5"/>
  <c r="M1239" i="5"/>
  <c r="M1234" i="5"/>
  <c r="M1230" i="5"/>
  <c r="M1226" i="5"/>
  <c r="M1221" i="5"/>
  <c r="M1216" i="5"/>
  <c r="M1212" i="5"/>
  <c r="M1208" i="5"/>
  <c r="M1204" i="5"/>
  <c r="M1200" i="5"/>
  <c r="M1195" i="5"/>
  <c r="M1191" i="5"/>
  <c r="M1187" i="5"/>
  <c r="M1183" i="5"/>
  <c r="M1179" i="5"/>
  <c r="M1178" i="5"/>
  <c r="M1174" i="5"/>
  <c r="M1170" i="5"/>
  <c r="M1166" i="5"/>
  <c r="M1162" i="5"/>
  <c r="M1161" i="5"/>
  <c r="M1157" i="5"/>
  <c r="M1153" i="5"/>
  <c r="M1149" i="5"/>
  <c r="M1145" i="5"/>
  <c r="M1141" i="5"/>
  <c r="M1137" i="5"/>
  <c r="M1136" i="5"/>
  <c r="M1442" i="5"/>
  <c r="M1356" i="5"/>
  <c r="M1132" i="5"/>
  <c r="M1128" i="5"/>
  <c r="M1124" i="5"/>
  <c r="M1120" i="5"/>
  <c r="M1119" i="5"/>
  <c r="M1115" i="5"/>
  <c r="M1111" i="5"/>
  <c r="M1107" i="5"/>
  <c r="M1106" i="5"/>
  <c r="M1102" i="5"/>
  <c r="M1098" i="5"/>
  <c r="M1094" i="5"/>
  <c r="M1090" i="5"/>
  <c r="M1086" i="5"/>
  <c r="M1081" i="5"/>
  <c r="M1077" i="5"/>
  <c r="M1073" i="5"/>
  <c r="M1072" i="5"/>
  <c r="M1068" i="5"/>
  <c r="M1064" i="5"/>
  <c r="M1060" i="5"/>
  <c r="M1056" i="5"/>
  <c r="M1052" i="5"/>
  <c r="M1048" i="5"/>
  <c r="M1042" i="5"/>
  <c r="M1041" i="5"/>
  <c r="M1035" i="5"/>
  <c r="M1031" i="5"/>
  <c r="M1026" i="5"/>
  <c r="M1022" i="5"/>
  <c r="M1017" i="5"/>
  <c r="M1013" i="5"/>
  <c r="M1009" i="5"/>
  <c r="M1005" i="5"/>
  <c r="M1340" i="5"/>
  <c r="M1309" i="5"/>
  <c r="M1133" i="5"/>
  <c r="M1129" i="5"/>
  <c r="M1125" i="5"/>
  <c r="M1121" i="5"/>
  <c r="M1116" i="5"/>
  <c r="M1112" i="5"/>
  <c r="M1108" i="5"/>
  <c r="M1103" i="5"/>
  <c r="M1099" i="5"/>
  <c r="M1095" i="5"/>
  <c r="M1091" i="5"/>
  <c r="M1087" i="5"/>
  <c r="M1083" i="5"/>
  <c r="M1082" i="5"/>
  <c r="M1078" i="5"/>
  <c r="M1074" i="5"/>
  <c r="M1069" i="5"/>
  <c r="M1065" i="5"/>
  <c r="M1061" i="5"/>
  <c r="M1057" i="5"/>
  <c r="M1053" i="5"/>
  <c r="M1049" i="5"/>
  <c r="M1043" i="5"/>
  <c r="M1037" i="5"/>
  <c r="M1036" i="5"/>
  <c r="M1032" i="5"/>
  <c r="M1027" i="5"/>
  <c r="M1023" i="5"/>
  <c r="M1018" i="5"/>
  <c r="M1014" i="5"/>
  <c r="M1010" i="5"/>
  <c r="M1006" i="5"/>
  <c r="M1326" i="5"/>
  <c r="M1131" i="5"/>
  <c r="M1127" i="5"/>
  <c r="M1123" i="5"/>
  <c r="M1118" i="5"/>
  <c r="M1114" i="5"/>
  <c r="M1110" i="5"/>
  <c r="M1105" i="5"/>
  <c r="M1101" i="5"/>
  <c r="M1097" i="5"/>
  <c r="M1093" i="5"/>
  <c r="M1089" i="5"/>
  <c r="M1085" i="5"/>
  <c r="M1080" i="5"/>
  <c r="M1076" i="5"/>
  <c r="M1071" i="5"/>
  <c r="M1067" i="5"/>
  <c r="M1063" i="5"/>
  <c r="M1059" i="5"/>
  <c r="M1055" i="5"/>
  <c r="M1051" i="5"/>
  <c r="M1047" i="5"/>
  <c r="M1046" i="5"/>
  <c r="M1040" i="5"/>
  <c r="M1034" i="5"/>
  <c r="M1030" i="5"/>
  <c r="M1025" i="5"/>
  <c r="M1021" i="5"/>
  <c r="M1016" i="5"/>
  <c r="M1012" i="5"/>
  <c r="M1008" i="5"/>
  <c r="M1113" i="5"/>
  <c r="M1058" i="5"/>
  <c r="M1039" i="5"/>
  <c r="M1024" i="5"/>
  <c r="M1011" i="5"/>
  <c r="M1117" i="5"/>
  <c r="M1045" i="5"/>
  <c r="M1038" i="5"/>
  <c r="M1004" i="5"/>
  <c r="M999" i="5"/>
  <c r="M995" i="5"/>
  <c r="M990" i="5"/>
  <c r="M986" i="5"/>
  <c r="M982" i="5"/>
  <c r="M978" i="5"/>
  <c r="M977" i="5"/>
  <c r="M973" i="5"/>
  <c r="M968" i="5"/>
  <c r="M963" i="5"/>
  <c r="M959" i="5"/>
  <c r="M955" i="5"/>
  <c r="M950" i="5"/>
  <c r="M946" i="5"/>
  <c r="M942" i="5"/>
  <c r="M937" i="5"/>
  <c r="M933" i="5"/>
  <c r="M929" i="5"/>
  <c r="M925" i="5"/>
  <c r="M924" i="5"/>
  <c r="M919" i="5"/>
  <c r="M914" i="5"/>
  <c r="M910" i="5"/>
  <c r="M906" i="5"/>
  <c r="M902" i="5"/>
  <c r="M897" i="5"/>
  <c r="M893" i="5"/>
  <c r="M889" i="5"/>
  <c r="M885" i="5"/>
  <c r="M884" i="5"/>
  <c r="M880" i="5"/>
  <c r="M875" i="5"/>
  <c r="M871" i="5"/>
  <c r="M867" i="5"/>
  <c r="M862" i="5"/>
  <c r="M856" i="5"/>
  <c r="M852" i="5"/>
  <c r="M847" i="5"/>
  <c r="M843" i="5"/>
  <c r="M839" i="5"/>
  <c r="M835" i="5"/>
  <c r="M831" i="5"/>
  <c r="M827" i="5"/>
  <c r="M822" i="5"/>
  <c r="M818" i="5"/>
  <c r="M814" i="5"/>
  <c r="M810" i="5"/>
  <c r="M806" i="5"/>
  <c r="M802" i="5"/>
  <c r="M798" i="5"/>
  <c r="M794" i="5"/>
  <c r="M789" i="5"/>
  <c r="M785" i="5"/>
  <c r="M781" i="5"/>
  <c r="M777" i="5"/>
  <c r="M773" i="5"/>
  <c r="M1092" i="5"/>
  <c r="M1084" i="5"/>
  <c r="M1070" i="5"/>
  <c r="M1050" i="5"/>
  <c r="M1044" i="5"/>
  <c r="M1029" i="5"/>
  <c r="M1122" i="5"/>
  <c r="M1096" i="5"/>
  <c r="M1075" i="5"/>
  <c r="M1062" i="5"/>
  <c r="M1028" i="5"/>
  <c r="M1015" i="5"/>
  <c r="M1001" i="5"/>
  <c r="M1000" i="5"/>
  <c r="M996" i="5"/>
  <c r="M992" i="5"/>
  <c r="M991" i="5"/>
  <c r="M987" i="5"/>
  <c r="M983" i="5"/>
  <c r="M979" i="5"/>
  <c r="M974" i="5"/>
  <c r="M969" i="5"/>
  <c r="M965" i="5"/>
  <c r="M964" i="5"/>
  <c r="M960" i="5"/>
  <c r="M956" i="5"/>
  <c r="M952" i="5"/>
  <c r="M951" i="5"/>
  <c r="M947" i="5"/>
  <c r="M943" i="5"/>
  <c r="M938" i="5"/>
  <c r="M934" i="5"/>
  <c r="M930" i="5"/>
  <c r="M926" i="5"/>
  <c r="M921" i="5"/>
  <c r="M920" i="5"/>
  <c r="M915" i="5"/>
  <c r="M911" i="5"/>
  <c r="M907" i="5"/>
  <c r="M903" i="5"/>
  <c r="M899" i="5"/>
  <c r="M898" i="5"/>
  <c r="M894" i="5"/>
  <c r="M890" i="5"/>
  <c r="M886" i="5"/>
  <c r="M881" i="5"/>
  <c r="M876" i="5"/>
  <c r="M872" i="5"/>
  <c r="M868" i="5"/>
  <c r="M864" i="5"/>
  <c r="M863" i="5"/>
  <c r="M859" i="5"/>
  <c r="M858" i="5"/>
  <c r="M857" i="5"/>
  <c r="M853" i="5"/>
  <c r="M849" i="5"/>
  <c r="M848" i="5"/>
  <c r="M844" i="5"/>
  <c r="M840" i="5"/>
  <c r="M836" i="5"/>
  <c r="M832" i="5"/>
  <c r="M828" i="5"/>
  <c r="M823" i="5"/>
  <c r="M819" i="5"/>
  <c r="M815" i="5"/>
  <c r="M811" i="5"/>
  <c r="M807" i="5"/>
  <c r="M803" i="5"/>
  <c r="M799" i="5"/>
  <c r="M795" i="5"/>
  <c r="M790" i="5"/>
  <c r="M786" i="5"/>
  <c r="M782" i="5"/>
  <c r="M778" i="5"/>
  <c r="M774" i="5"/>
  <c r="M770" i="5"/>
  <c r="M1134" i="5"/>
  <c r="M1130" i="5"/>
  <c r="M1126" i="5"/>
  <c r="M1100" i="5"/>
  <c r="M1104" i="5"/>
  <c r="M1088" i="5"/>
  <c r="M1054" i="5"/>
  <c r="M1020" i="5"/>
  <c r="M1007" i="5"/>
  <c r="M1002" i="5"/>
  <c r="M997" i="5"/>
  <c r="M993" i="5"/>
  <c r="M988" i="5"/>
  <c r="M984" i="5"/>
  <c r="M980" i="5"/>
  <c r="M975" i="5"/>
  <c r="M970" i="5"/>
  <c r="M966" i="5"/>
  <c r="M961" i="5"/>
  <c r="M957" i="5"/>
  <c r="M953" i="5"/>
  <c r="M948" i="5"/>
  <c r="M944" i="5"/>
  <c r="M940" i="5"/>
  <c r="M939" i="5"/>
  <c r="M935" i="5"/>
  <c r="M931" i="5"/>
  <c r="M927" i="5"/>
  <c r="M922" i="5"/>
  <c r="M916" i="5"/>
  <c r="M912" i="5"/>
  <c r="M908" i="5"/>
  <c r="M904" i="5"/>
  <c r="M900" i="5"/>
  <c r="M895" i="5"/>
  <c r="M891" i="5"/>
  <c r="M887" i="5"/>
  <c r="M882" i="5"/>
  <c r="M877" i="5"/>
  <c r="M873" i="5"/>
  <c r="M869" i="5"/>
  <c r="M865" i="5"/>
  <c r="M860" i="5"/>
  <c r="M854" i="5"/>
  <c r="M850" i="5"/>
  <c r="M845" i="5"/>
  <c r="M841" i="5"/>
  <c r="M837" i="5"/>
  <c r="M833" i="5"/>
  <c r="M829" i="5"/>
  <c r="M824" i="5"/>
  <c r="M820" i="5"/>
  <c r="M816" i="5"/>
  <c r="M812" i="5"/>
  <c r="M808" i="5"/>
  <c r="M804" i="5"/>
  <c r="M800" i="5"/>
  <c r="M796" i="5"/>
  <c r="M792" i="5"/>
  <c r="M791" i="5"/>
  <c r="M787" i="5"/>
  <c r="M783" i="5"/>
  <c r="M779" i="5"/>
  <c r="M775" i="5"/>
  <c r="M771" i="5"/>
  <c r="M1079" i="5"/>
  <c r="M1066" i="5"/>
  <c r="M1033" i="5"/>
  <c r="M1019" i="5"/>
  <c r="M1109" i="5"/>
  <c r="M1003" i="5"/>
  <c r="M998" i="5"/>
  <c r="M994" i="5"/>
  <c r="M989" i="5"/>
  <c r="M985" i="5"/>
  <c r="M981" i="5"/>
  <c r="M976" i="5"/>
  <c r="M972" i="5"/>
  <c r="M971" i="5"/>
  <c r="M967" i="5"/>
  <c r="M962" i="5"/>
  <c r="M958" i="5"/>
  <c r="M954" i="5"/>
  <c r="M949" i="5"/>
  <c r="M945" i="5"/>
  <c r="M941" i="5"/>
  <c r="M936" i="5"/>
  <c r="M932" i="5"/>
  <c r="M928" i="5"/>
  <c r="M923" i="5"/>
  <c r="M918" i="5"/>
  <c r="M917" i="5"/>
  <c r="M913" i="5"/>
  <c r="M909" i="5"/>
  <c r="M905" i="5"/>
  <c r="M901" i="5"/>
  <c r="M896" i="5"/>
  <c r="M892" i="5"/>
  <c r="M888" i="5"/>
  <c r="M883" i="5"/>
  <c r="M879" i="5"/>
  <c r="M878" i="5"/>
  <c r="M874" i="5"/>
  <c r="M870" i="5"/>
  <c r="M866" i="5"/>
  <c r="M861" i="5"/>
  <c r="M855" i="5"/>
  <c r="M851" i="5"/>
  <c r="M846" i="5"/>
  <c r="M842" i="5"/>
  <c r="M838" i="5"/>
  <c r="M834" i="5"/>
  <c r="M830" i="5"/>
  <c r="M826" i="5"/>
  <c r="M825" i="5"/>
  <c r="M821" i="5"/>
  <c r="M817" i="5"/>
  <c r="M813" i="5"/>
  <c r="M809" i="5"/>
  <c r="M805" i="5"/>
  <c r="M801" i="5"/>
  <c r="M797" i="5"/>
  <c r="M793" i="5"/>
  <c r="M788" i="5"/>
  <c r="M784" i="5"/>
  <c r="M780" i="5"/>
  <c r="M776" i="5"/>
  <c r="M772" i="5"/>
  <c r="M768" i="5"/>
  <c r="M764" i="5"/>
  <c r="M759" i="5"/>
  <c r="M754" i="5"/>
  <c r="M750" i="5"/>
  <c r="M749" i="5"/>
  <c r="M745" i="5"/>
  <c r="M740" i="5"/>
  <c r="M735" i="5"/>
  <c r="M731" i="5"/>
  <c r="M725" i="5"/>
  <c r="M721" i="5"/>
  <c r="M716" i="5"/>
  <c r="M712" i="5"/>
  <c r="M707" i="5"/>
  <c r="M703" i="5"/>
  <c r="M697" i="5"/>
  <c r="M693" i="5"/>
  <c r="M688" i="5"/>
  <c r="M687" i="5"/>
  <c r="M686" i="5"/>
  <c r="M682" i="5"/>
  <c r="M676" i="5"/>
  <c r="M672" i="5"/>
  <c r="M671" i="5"/>
  <c r="M667" i="5"/>
  <c r="M663" i="5"/>
  <c r="M659" i="5"/>
  <c r="M654" i="5"/>
  <c r="M650" i="5"/>
  <c r="M649" i="5"/>
  <c r="M645" i="5"/>
  <c r="M641" i="5"/>
  <c r="M636" i="5"/>
  <c r="M632" i="5"/>
  <c r="M631" i="5"/>
  <c r="M626" i="5"/>
  <c r="M622" i="5"/>
  <c r="M617" i="5"/>
  <c r="M612" i="5"/>
  <c r="M608" i="5"/>
  <c r="M601" i="5"/>
  <c r="M597" i="5"/>
  <c r="M593" i="5"/>
  <c r="M587" i="5"/>
  <c r="M583" i="5"/>
  <c r="M579" i="5"/>
  <c r="M573" i="5"/>
  <c r="M568" i="5"/>
  <c r="M563" i="5"/>
  <c r="M558" i="5"/>
  <c r="M550" i="5"/>
  <c r="M546" i="5"/>
  <c r="M545" i="5"/>
  <c r="M540" i="5"/>
  <c r="M536" i="5"/>
  <c r="M532" i="5"/>
  <c r="M528" i="5"/>
  <c r="M524" i="5"/>
  <c r="M519" i="5"/>
  <c r="M515" i="5"/>
  <c r="M511" i="5"/>
  <c r="M507" i="5"/>
  <c r="M765" i="5"/>
  <c r="M760" i="5"/>
  <c r="M755" i="5"/>
  <c r="M751" i="5"/>
  <c r="M746" i="5"/>
  <c r="M741" i="5"/>
  <c r="M736" i="5"/>
  <c r="M732" i="5"/>
  <c r="M726" i="5"/>
  <c r="M722" i="5"/>
  <c r="M717" i="5"/>
  <c r="M713" i="5"/>
  <c r="M709" i="5"/>
  <c r="M708" i="5"/>
  <c r="M704" i="5"/>
  <c r="M699" i="5"/>
  <c r="M698" i="5"/>
  <c r="M694" i="5"/>
  <c r="M689" i="5"/>
  <c r="M683" i="5"/>
  <c r="M678" i="5"/>
  <c r="M677" i="5"/>
  <c r="M673" i="5"/>
  <c r="M668" i="5"/>
  <c r="M664" i="5"/>
  <c r="M660" i="5"/>
  <c r="M656" i="5"/>
  <c r="M655" i="5"/>
  <c r="M651" i="5"/>
  <c r="M646" i="5"/>
  <c r="M642" i="5"/>
  <c r="M638" i="5"/>
  <c r="M637" i="5"/>
  <c r="M633" i="5"/>
  <c r="M627" i="5"/>
  <c r="M623" i="5"/>
  <c r="M618" i="5"/>
  <c r="M613" i="5"/>
  <c r="M609" i="5"/>
  <c r="M602" i="5"/>
  <c r="M598" i="5"/>
  <c r="M594" i="5"/>
  <c r="M590" i="5"/>
  <c r="M589" i="5"/>
  <c r="M588" i="5"/>
  <c r="M584" i="5"/>
  <c r="M580" i="5"/>
  <c r="M576" i="5"/>
  <c r="M575" i="5"/>
  <c r="M574" i="5"/>
  <c r="M570" i="5"/>
  <c r="M569" i="5"/>
  <c r="M564" i="5"/>
  <c r="M559" i="5"/>
  <c r="M552" i="5"/>
  <c r="M551" i="5"/>
  <c r="M547" i="5"/>
  <c r="M542" i="5"/>
  <c r="M541" i="5"/>
  <c r="M537" i="5"/>
  <c r="M769" i="5"/>
  <c r="M766" i="5"/>
  <c r="M761" i="5"/>
  <c r="M757" i="5"/>
  <c r="M756" i="5"/>
  <c r="M752" i="5"/>
  <c r="M747" i="5"/>
  <c r="M742" i="5"/>
  <c r="M737" i="5"/>
  <c r="M733" i="5"/>
  <c r="M729" i="5"/>
  <c r="M728" i="5"/>
  <c r="M727" i="5"/>
  <c r="M723" i="5"/>
  <c r="M719" i="5"/>
  <c r="M718" i="5"/>
  <c r="M714" i="5"/>
  <c r="M710" i="5"/>
  <c r="M705" i="5"/>
  <c r="M700" i="5"/>
  <c r="M695" i="5"/>
  <c r="M691" i="5"/>
  <c r="M690" i="5"/>
  <c r="M684" i="5"/>
  <c r="M679" i="5"/>
  <c r="M674" i="5"/>
  <c r="M669" i="5"/>
  <c r="M665" i="5"/>
  <c r="M661" i="5"/>
  <c r="M657" i="5"/>
  <c r="M652" i="5"/>
  <c r="M767" i="5"/>
  <c r="M763" i="5"/>
  <c r="M762" i="5"/>
  <c r="M758" i="5"/>
  <c r="M753" i="5"/>
  <c r="M748" i="5"/>
  <c r="M744" i="5"/>
  <c r="M743" i="5"/>
  <c r="M739" i="5"/>
  <c r="M738" i="5"/>
  <c r="M734" i="5"/>
  <c r="M730" i="5"/>
  <c r="M724" i="5"/>
  <c r="M720" i="5"/>
  <c r="M715" i="5"/>
  <c r="M711" i="5"/>
  <c r="M706" i="5"/>
  <c r="M702" i="5"/>
  <c r="M701" i="5"/>
  <c r="M696" i="5"/>
  <c r="M692" i="5"/>
  <c r="M685" i="5"/>
  <c r="M681" i="5"/>
  <c r="M680" i="5"/>
  <c r="M675" i="5"/>
  <c r="M670" i="5"/>
  <c r="M666" i="5"/>
  <c r="M662" i="5"/>
  <c r="M658" i="5"/>
  <c r="M653" i="5"/>
  <c r="M648" i="5"/>
  <c r="M644" i="5"/>
  <c r="M640" i="5"/>
  <c r="M635" i="5"/>
  <c r="M630" i="5"/>
  <c r="M625" i="5"/>
  <c r="M621" i="5"/>
  <c r="M616" i="5"/>
  <c r="M615" i="5"/>
  <c r="M611" i="5"/>
  <c r="M607" i="5"/>
  <c r="M606" i="5"/>
  <c r="M605" i="5"/>
  <c r="M600" i="5"/>
  <c r="M596" i="5"/>
  <c r="M592" i="5"/>
  <c r="M586" i="5"/>
  <c r="M582" i="5"/>
  <c r="M578" i="5"/>
  <c r="M572" i="5"/>
  <c r="M567" i="5"/>
  <c r="M562" i="5"/>
  <c r="M561" i="5"/>
  <c r="M557" i="5"/>
  <c r="M556" i="5"/>
  <c r="M555" i="5"/>
  <c r="M554" i="5"/>
  <c r="M549" i="5"/>
  <c r="M544" i="5"/>
  <c r="M539" i="5"/>
  <c r="M535" i="5"/>
  <c r="M531" i="5"/>
  <c r="M527" i="5"/>
  <c r="M523" i="5"/>
  <c r="M522" i="5"/>
  <c r="M518" i="5"/>
  <c r="M514" i="5"/>
  <c r="M510" i="5"/>
  <c r="M506" i="5"/>
  <c r="M505" i="5"/>
  <c r="M614" i="5"/>
  <c r="M610" i="5"/>
  <c r="M604" i="5"/>
  <c r="M566" i="5"/>
  <c r="M533" i="5"/>
  <c r="M647" i="5"/>
  <c r="M643" i="5"/>
  <c r="M639" i="5"/>
  <c r="M634" i="5"/>
  <c r="M629" i="5"/>
  <c r="M548" i="5"/>
  <c r="M503" i="5"/>
  <c r="M498" i="5"/>
  <c r="M494" i="5"/>
  <c r="M493" i="5"/>
  <c r="M492" i="5"/>
  <c r="M488" i="5"/>
  <c r="M484" i="5"/>
  <c r="M479" i="5"/>
  <c r="M474" i="5"/>
  <c r="M470" i="5"/>
  <c r="M465" i="5"/>
  <c r="M461" i="5"/>
  <c r="M460" i="5"/>
  <c r="M455" i="5"/>
  <c r="M451" i="5"/>
  <c r="M443" i="5"/>
  <c r="M436" i="5"/>
  <c r="M435" i="5"/>
  <c r="M430" i="5"/>
  <c r="M425" i="5"/>
  <c r="M420" i="5"/>
  <c r="M416" i="5"/>
  <c r="M415" i="5"/>
  <c r="M410" i="5"/>
  <c r="M406" i="5"/>
  <c r="M401" i="5"/>
  <c r="M400" i="5"/>
  <c r="M396" i="5"/>
  <c r="M395" i="5"/>
  <c r="M390" i="5"/>
  <c r="M384" i="5"/>
  <c r="M380" i="5"/>
  <c r="M375" i="5"/>
  <c r="M370" i="5"/>
  <c r="M365" i="5"/>
  <c r="M359" i="5"/>
  <c r="M355" i="5"/>
  <c r="M351" i="5"/>
  <c r="M345" i="5"/>
  <c r="M344" i="5"/>
  <c r="M343" i="5"/>
  <c r="M342" i="5"/>
  <c r="M338" i="5"/>
  <c r="M331" i="5"/>
  <c r="M330" i="5"/>
  <c r="M329" i="5"/>
  <c r="M325" i="5"/>
  <c r="M321" i="5"/>
  <c r="M316" i="5"/>
  <c r="M312" i="5"/>
  <c r="M304" i="5"/>
  <c r="M298" i="5"/>
  <c r="M297" i="5"/>
  <c r="M296" i="5"/>
  <c r="M295" i="5"/>
  <c r="M288" i="5"/>
  <c r="M280" i="5"/>
  <c r="M603" i="5"/>
  <c r="M599" i="5"/>
  <c r="M565" i="5"/>
  <c r="M543" i="5"/>
  <c r="M521" i="5"/>
  <c r="M628" i="5"/>
  <c r="M595" i="5"/>
  <c r="M591" i="5"/>
  <c r="M560" i="5"/>
  <c r="M517" i="5"/>
  <c r="M513" i="5"/>
  <c r="M509" i="5"/>
  <c r="M504" i="5"/>
  <c r="M499" i="5"/>
  <c r="M495" i="5"/>
  <c r="M489" i="5"/>
  <c r="M485" i="5"/>
  <c r="M480" i="5"/>
  <c r="M475" i="5"/>
  <c r="M471" i="5"/>
  <c r="M467" i="5"/>
  <c r="M466" i="5"/>
  <c r="M462" i="5"/>
  <c r="M456" i="5"/>
  <c r="M452" i="5"/>
  <c r="M444" i="5"/>
  <c r="M437" i="5"/>
  <c r="M431" i="5"/>
  <c r="M427" i="5"/>
  <c r="M426" i="5"/>
  <c r="M422" i="5"/>
  <c r="M421" i="5"/>
  <c r="M417" i="5"/>
  <c r="M412" i="5"/>
  <c r="M411" i="5"/>
  <c r="M407" i="5"/>
  <c r="M402" i="5"/>
  <c r="M397" i="5"/>
  <c r="M392" i="5"/>
  <c r="M391" i="5"/>
  <c r="M385" i="5"/>
  <c r="M381" i="5"/>
  <c r="M376" i="5"/>
  <c r="M372" i="5"/>
  <c r="M371" i="5"/>
  <c r="M367" i="5"/>
  <c r="M366" i="5"/>
  <c r="M361" i="5"/>
  <c r="M360" i="5"/>
  <c r="M356" i="5"/>
  <c r="M352" i="5"/>
  <c r="M346" i="5"/>
  <c r="M339" i="5"/>
  <c r="M334" i="5"/>
  <c r="M333" i="5"/>
  <c r="M332" i="5"/>
  <c r="M326" i="5"/>
  <c r="M322" i="5"/>
  <c r="M317" i="5"/>
  <c r="M313" i="5"/>
  <c r="M306" i="5"/>
  <c r="M305" i="5"/>
  <c r="M300" i="5"/>
  <c r="M299" i="5"/>
  <c r="M289" i="5"/>
  <c r="M285" i="5"/>
  <c r="M284" i="5"/>
  <c r="M283" i="5"/>
  <c r="M282" i="5"/>
  <c r="M281" i="5"/>
  <c r="M277" i="5"/>
  <c r="M276" i="5"/>
  <c r="M624" i="5"/>
  <c r="M520" i="5"/>
  <c r="M620" i="5"/>
  <c r="M585" i="5"/>
  <c r="M581" i="5"/>
  <c r="M577" i="5"/>
  <c r="M538" i="5"/>
  <c r="M530" i="5"/>
  <c r="M526" i="5"/>
  <c r="M516" i="5"/>
  <c r="M512" i="5"/>
  <c r="M508" i="5"/>
  <c r="M501" i="5"/>
  <c r="M500" i="5"/>
  <c r="M496" i="5"/>
  <c r="M490" i="5"/>
  <c r="M486" i="5"/>
  <c r="M482" i="5"/>
  <c r="M481" i="5"/>
  <c r="M477" i="5"/>
  <c r="M476" i="5"/>
  <c r="M472" i="5"/>
  <c r="M468" i="5"/>
  <c r="M463" i="5"/>
  <c r="M457" i="5"/>
  <c r="M453" i="5"/>
  <c r="M445" i="5"/>
  <c r="M438" i="5"/>
  <c r="M433" i="5"/>
  <c r="M432" i="5"/>
  <c r="M428" i="5"/>
  <c r="M423" i="5"/>
  <c r="M418" i="5"/>
  <c r="M413" i="5"/>
  <c r="M408" i="5"/>
  <c r="M403" i="5"/>
  <c r="M398" i="5"/>
  <c r="M393" i="5"/>
  <c r="M388" i="5"/>
  <c r="M387" i="5"/>
  <c r="M386" i="5"/>
  <c r="M382" i="5"/>
  <c r="M378" i="5"/>
  <c r="M377" i="5"/>
  <c r="M373" i="5"/>
  <c r="M368" i="5"/>
  <c r="M363" i="5"/>
  <c r="M362" i="5"/>
  <c r="M357" i="5"/>
  <c r="M353" i="5"/>
  <c r="M349" i="5"/>
  <c r="M348" i="5"/>
  <c r="M347" i="5"/>
  <c r="M340" i="5"/>
  <c r="M335" i="5"/>
  <c r="M327" i="5"/>
  <c r="M323" i="5"/>
  <c r="M319" i="5"/>
  <c r="M318" i="5"/>
  <c r="M314" i="5"/>
  <c r="M309" i="5"/>
  <c r="M308" i="5"/>
  <c r="M307" i="5"/>
  <c r="M302" i="5"/>
  <c r="M301" i="5"/>
  <c r="M293" i="5"/>
  <c r="M292" i="5"/>
  <c r="M291" i="5"/>
  <c r="M290" i="5"/>
  <c r="M286" i="5"/>
  <c r="M619" i="5"/>
  <c r="M571" i="5"/>
  <c r="M553" i="5"/>
  <c r="M534" i="5"/>
  <c r="M529" i="5"/>
  <c r="M525" i="5"/>
  <c r="M502" i="5"/>
  <c r="M497" i="5"/>
  <c r="M491" i="5"/>
  <c r="M487" i="5"/>
  <c r="M483" i="5"/>
  <c r="M478" i="5"/>
  <c r="M473" i="5"/>
  <c r="M469" i="5"/>
  <c r="M464" i="5"/>
  <c r="M459" i="5"/>
  <c r="M458" i="5"/>
  <c r="M454" i="5"/>
  <c r="M450" i="5"/>
  <c r="M449" i="5"/>
  <c r="M448" i="5"/>
  <c r="M447" i="5"/>
  <c r="M446" i="5"/>
  <c r="M442" i="5"/>
  <c r="M441" i="5"/>
  <c r="M440" i="5"/>
  <c r="M439" i="5"/>
  <c r="M434" i="5"/>
  <c r="M429" i="5"/>
  <c r="M424" i="5"/>
  <c r="M419" i="5"/>
  <c r="M414" i="5"/>
  <c r="M409" i="5"/>
  <c r="M405" i="5"/>
  <c r="M404" i="5"/>
  <c r="M399" i="5"/>
  <c r="M394" i="5"/>
  <c r="M389" i="5"/>
  <c r="M383" i="5"/>
  <c r="M379" i="5"/>
  <c r="M374" i="5"/>
  <c r="M369" i="5"/>
  <c r="M364" i="5"/>
  <c r="M358" i="5"/>
  <c r="M354" i="5"/>
  <c r="M350" i="5"/>
  <c r="M341" i="5"/>
  <c r="M337" i="5"/>
  <c r="M336" i="5"/>
  <c r="M328" i="5"/>
  <c r="M324" i="5"/>
  <c r="M320" i="5"/>
  <c r="M315" i="5"/>
  <c r="M311" i="5"/>
  <c r="M310" i="5"/>
  <c r="M303" i="5"/>
  <c r="M294" i="5"/>
  <c r="M279" i="5"/>
  <c r="M271" i="5"/>
  <c r="M263" i="5"/>
  <c r="M258" i="5"/>
  <c r="M254" i="5"/>
  <c r="M248" i="5"/>
  <c r="M244" i="5"/>
  <c r="M238" i="5"/>
  <c r="M232" i="5"/>
  <c r="M224" i="5"/>
  <c r="M220" i="5"/>
  <c r="M216" i="5"/>
  <c r="M215" i="5"/>
  <c r="M207" i="5"/>
  <c r="M202" i="5"/>
  <c r="M201" i="5"/>
  <c r="M186" i="5"/>
  <c r="M182" i="5"/>
  <c r="M172" i="5"/>
  <c r="M171" i="5"/>
  <c r="M161" i="5"/>
  <c r="M160" i="5"/>
  <c r="M159" i="5"/>
  <c r="M158" i="5"/>
  <c r="M148" i="5"/>
  <c r="M147" i="5"/>
  <c r="M146" i="5"/>
  <c r="M145" i="5"/>
  <c r="M144" i="5"/>
  <c r="M140" i="5"/>
  <c r="M136" i="5"/>
  <c r="M132" i="5"/>
  <c r="M128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79" i="5"/>
  <c r="M287" i="5"/>
  <c r="M275" i="5"/>
  <c r="M274" i="5"/>
  <c r="M273" i="5"/>
  <c r="M272" i="5"/>
  <c r="M264" i="5"/>
  <c r="M260" i="5"/>
  <c r="M259" i="5"/>
  <c r="M255" i="5"/>
  <c r="M249" i="5"/>
  <c r="M245" i="5"/>
  <c r="M240" i="5"/>
  <c r="M239" i="5"/>
  <c r="M234" i="5"/>
  <c r="M233" i="5"/>
  <c r="M229" i="5"/>
  <c r="M228" i="5"/>
  <c r="M227" i="5"/>
  <c r="M226" i="5"/>
  <c r="M225" i="5"/>
  <c r="M221" i="5"/>
  <c r="M217" i="5"/>
  <c r="M208" i="5"/>
  <c r="M204" i="5"/>
  <c r="M203" i="5"/>
  <c r="M187" i="5"/>
  <c r="M183" i="5"/>
  <c r="M175" i="5"/>
  <c r="M174" i="5"/>
  <c r="M173" i="5"/>
  <c r="M165" i="5"/>
  <c r="M164" i="5"/>
  <c r="M163" i="5"/>
  <c r="M162" i="5"/>
  <c r="M151" i="5"/>
  <c r="M150" i="5"/>
  <c r="M149" i="5"/>
  <c r="M141" i="5"/>
  <c r="M137" i="5"/>
  <c r="M133" i="5"/>
  <c r="M129" i="5"/>
  <c r="M125" i="5"/>
  <c r="M124" i="5"/>
  <c r="M123" i="5"/>
  <c r="M122" i="5"/>
  <c r="M121" i="5"/>
  <c r="M120" i="5"/>
  <c r="M119" i="5"/>
  <c r="M118" i="5"/>
  <c r="M117" i="5"/>
  <c r="M116" i="5"/>
  <c r="M115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49" i="5"/>
  <c r="M48" i="5"/>
  <c r="M278" i="5"/>
  <c r="M265" i="5"/>
  <c r="M261" i="5"/>
  <c r="M256" i="5"/>
  <c r="M251" i="5"/>
  <c r="M250" i="5"/>
  <c r="M246" i="5"/>
  <c r="M242" i="5"/>
  <c r="M241" i="5"/>
  <c r="M236" i="5"/>
  <c r="M235" i="5"/>
  <c r="M230" i="5"/>
  <c r="M222" i="5"/>
  <c r="M218" i="5"/>
  <c r="M209" i="5"/>
  <c r="M205" i="5"/>
  <c r="M192" i="5"/>
  <c r="M191" i="5"/>
  <c r="M190" i="5"/>
  <c r="M189" i="5"/>
  <c r="M188" i="5"/>
  <c r="M184" i="5"/>
  <c r="M180" i="5"/>
  <c r="M179" i="5"/>
  <c r="M178" i="5"/>
  <c r="M177" i="5"/>
  <c r="M176" i="5"/>
  <c r="M168" i="5"/>
  <c r="M167" i="5"/>
  <c r="M166" i="5"/>
  <c r="M155" i="5"/>
  <c r="M154" i="5"/>
  <c r="M153" i="5"/>
  <c r="M152" i="5"/>
  <c r="M142" i="5"/>
  <c r="M138" i="5"/>
  <c r="M134" i="5"/>
  <c r="M130" i="5"/>
  <c r="M126" i="5"/>
  <c r="M98" i="5"/>
  <c r="M97" i="5"/>
  <c r="M96" i="5"/>
  <c r="M95" i="5"/>
  <c r="M94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270" i="5"/>
  <c r="M269" i="5"/>
  <c r="M268" i="5"/>
  <c r="M267" i="5"/>
  <c r="M266" i="5"/>
  <c r="M262" i="5"/>
  <c r="M257" i="5"/>
  <c r="M253" i="5"/>
  <c r="M252" i="5"/>
  <c r="M247" i="5"/>
  <c r="M243" i="5"/>
  <c r="M237" i="5"/>
  <c r="M231" i="5"/>
  <c r="M223" i="5"/>
  <c r="M219" i="5"/>
  <c r="M214" i="5"/>
  <c r="M213" i="5"/>
  <c r="M212" i="5"/>
  <c r="M211" i="5"/>
  <c r="M210" i="5"/>
  <c r="M206" i="5"/>
  <c r="M200" i="5"/>
  <c r="M199" i="5"/>
  <c r="M198" i="5"/>
  <c r="M197" i="5"/>
  <c r="M196" i="5"/>
  <c r="M195" i="5"/>
  <c r="M194" i="5"/>
  <c r="M193" i="5"/>
  <c r="M185" i="5"/>
  <c r="M181" i="5"/>
  <c r="M170" i="5"/>
  <c r="M169" i="5"/>
  <c r="M157" i="5"/>
  <c r="M156" i="5"/>
  <c r="M143" i="5"/>
  <c r="M139" i="5"/>
  <c r="M135" i="5"/>
  <c r="M131" i="5"/>
  <c r="M127" i="5"/>
  <c r="M99" i="5"/>
  <c r="M29" i="5"/>
  <c r="M30" i="5"/>
  <c r="M31" i="5"/>
  <c r="M32" i="5"/>
  <c r="W33" i="5"/>
  <c r="W34" i="5"/>
  <c r="W35" i="5"/>
  <c r="W36" i="5"/>
  <c r="W37" i="5"/>
  <c r="V54" i="5"/>
  <c r="O82" i="5"/>
  <c r="N9" i="5"/>
  <c r="O47" i="5" s="1"/>
  <c r="V29" i="5"/>
  <c r="V30" i="5"/>
  <c r="V31" i="5"/>
  <c r="V50" i="5"/>
  <c r="M72" i="5"/>
  <c r="M74" i="5"/>
  <c r="M76" i="5"/>
  <c r="M78" i="5"/>
  <c r="K7" i="5"/>
  <c r="M28" i="5"/>
  <c r="O128" i="5"/>
  <c r="W48" i="5"/>
  <c r="V51" i="5"/>
  <c r="W83" i="5"/>
  <c r="V83" i="5"/>
  <c r="O96" i="5"/>
  <c r="U7" i="5"/>
  <c r="M11" i="5"/>
  <c r="U11" i="5"/>
  <c r="U9" i="5" s="1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39" i="5"/>
  <c r="M40" i="5"/>
  <c r="M41" i="5"/>
  <c r="M42" i="5"/>
  <c r="M43" i="5"/>
  <c r="M44" i="5"/>
  <c r="M45" i="5"/>
  <c r="M46" i="5"/>
  <c r="M47" i="5"/>
  <c r="O54" i="5"/>
  <c r="W82" i="5"/>
  <c r="V82" i="5"/>
  <c r="V52" i="5"/>
  <c r="O63" i="5"/>
  <c r="M73" i="5"/>
  <c r="M75" i="5"/>
  <c r="M77" i="5"/>
  <c r="W81" i="5"/>
  <c r="V81" i="5"/>
  <c r="O84" i="5"/>
  <c r="O169" i="5"/>
  <c r="M33" i="5"/>
  <c r="M34" i="5"/>
  <c r="M35" i="5"/>
  <c r="M36" i="5"/>
  <c r="M37" i="5"/>
  <c r="M38" i="5"/>
  <c r="O56" i="5"/>
  <c r="W80" i="5"/>
  <c r="V80" i="5"/>
  <c r="O247" i="5"/>
  <c r="V53" i="5"/>
  <c r="O83" i="5"/>
  <c r="O227" i="5"/>
  <c r="O334" i="5"/>
  <c r="O346" i="5"/>
  <c r="O359" i="5"/>
  <c r="O450" i="5"/>
  <c r="O485" i="5"/>
  <c r="V169" i="5"/>
  <c r="V193" i="5"/>
  <c r="V194" i="5"/>
  <c r="V195" i="5"/>
  <c r="V196" i="5"/>
  <c r="V197" i="5"/>
  <c r="V198" i="5"/>
  <c r="V199" i="5"/>
  <c r="V210" i="5"/>
  <c r="V211" i="5"/>
  <c r="V212" i="5"/>
  <c r="V213" i="5"/>
  <c r="V252" i="5"/>
  <c r="V266" i="5"/>
  <c r="V267" i="5"/>
  <c r="V268" i="5"/>
  <c r="V269" i="5"/>
  <c r="V281" i="5"/>
  <c r="O336" i="5"/>
  <c r="O342" i="5"/>
  <c r="O358" i="5"/>
  <c r="O423" i="5"/>
  <c r="O449" i="5"/>
  <c r="O484" i="5"/>
  <c r="V284" i="5"/>
  <c r="O302" i="5"/>
  <c r="O357" i="5"/>
  <c r="O389" i="5"/>
  <c r="O448" i="5"/>
  <c r="O483" i="5"/>
  <c r="V152" i="5"/>
  <c r="V153" i="5"/>
  <c r="V154" i="5"/>
  <c r="V166" i="5"/>
  <c r="V167" i="5"/>
  <c r="V176" i="5"/>
  <c r="V177" i="5"/>
  <c r="V178" i="5"/>
  <c r="V179" i="5"/>
  <c r="V188" i="5"/>
  <c r="V189" i="5"/>
  <c r="V190" i="5"/>
  <c r="V191" i="5"/>
  <c r="V235" i="5"/>
  <c r="O278" i="5"/>
  <c r="O322" i="5"/>
  <c r="O412" i="5"/>
  <c r="O430" i="5"/>
  <c r="O439" i="5"/>
  <c r="O481" i="5"/>
  <c r="O309" i="5"/>
  <c r="O323" i="5"/>
  <c r="O355" i="5"/>
  <c r="O395" i="5"/>
  <c r="O462" i="5"/>
  <c r="O480" i="5"/>
  <c r="O489" i="5"/>
  <c r="V84" i="5"/>
  <c r="V85" i="5"/>
  <c r="V86" i="5"/>
  <c r="V87" i="5"/>
  <c r="V88" i="5"/>
  <c r="V89" i="5"/>
  <c r="V90" i="5"/>
  <c r="V91" i="5"/>
  <c r="V92" i="5"/>
  <c r="V115" i="5"/>
  <c r="V116" i="5"/>
  <c r="V117" i="5"/>
  <c r="V118" i="5"/>
  <c r="V119" i="5"/>
  <c r="V120" i="5"/>
  <c r="V121" i="5"/>
  <c r="V122" i="5"/>
  <c r="V123" i="5"/>
  <c r="V124" i="5"/>
  <c r="V149" i="5"/>
  <c r="V150" i="5"/>
  <c r="V162" i="5"/>
  <c r="V163" i="5"/>
  <c r="V164" i="5"/>
  <c r="V173" i="5"/>
  <c r="V174" i="5"/>
  <c r="V203" i="5"/>
  <c r="V225" i="5"/>
  <c r="V226" i="5"/>
  <c r="V227" i="5"/>
  <c r="V228" i="5"/>
  <c r="V233" i="5"/>
  <c r="V239" i="5"/>
  <c r="V259" i="5"/>
  <c r="V272" i="5"/>
  <c r="V273" i="5"/>
  <c r="V274" i="5"/>
  <c r="O284" i="5"/>
  <c r="O287" i="5"/>
  <c r="O305" i="5"/>
  <c r="O325" i="5"/>
  <c r="O402" i="5"/>
  <c r="O410" i="5"/>
  <c r="O437" i="5"/>
  <c r="O470" i="5"/>
  <c r="O332" i="5"/>
  <c r="O352" i="5"/>
  <c r="O369" i="5"/>
  <c r="O401" i="5"/>
  <c r="O460" i="5"/>
  <c r="O469" i="5"/>
  <c r="O495" i="5"/>
  <c r="O282" i="5"/>
  <c r="V283" i="5"/>
  <c r="O330" i="5"/>
  <c r="O331" i="5"/>
  <c r="O360" i="5"/>
  <c r="O392" i="5"/>
  <c r="O459" i="5"/>
  <c r="O468" i="5"/>
  <c r="O486" i="5"/>
  <c r="W505" i="5"/>
  <c r="O610" i="5"/>
  <c r="O710" i="5"/>
  <c r="O718" i="5"/>
  <c r="O534" i="5"/>
  <c r="O719" i="5"/>
  <c r="O750" i="5"/>
  <c r="O761" i="5"/>
  <c r="W545" i="5"/>
  <c r="V545" i="5"/>
  <c r="W631" i="5"/>
  <c r="V631" i="5"/>
  <c r="O652" i="5"/>
  <c r="O749" i="5"/>
  <c r="O589" i="5"/>
  <c r="O620" i="5"/>
  <c r="O759" i="5"/>
  <c r="O559" i="5"/>
  <c r="O756" i="5"/>
  <c r="O542" i="5"/>
  <c r="O591" i="5"/>
  <c r="O657" i="5"/>
  <c r="W522" i="5"/>
  <c r="O545" i="5"/>
  <c r="O546" i="5"/>
  <c r="O599" i="5"/>
  <c r="O687" i="5"/>
  <c r="O612" i="5"/>
  <c r="O629" i="5"/>
  <c r="O643" i="5"/>
  <c r="O686" i="5"/>
  <c r="V649" i="5"/>
  <c r="V671" i="5"/>
  <c r="V686" i="5"/>
  <c r="V687" i="5"/>
  <c r="V749" i="5"/>
  <c r="O778" i="5"/>
  <c r="O853" i="5"/>
  <c r="O879" i="5"/>
  <c r="O899" i="5"/>
  <c r="O924" i="5"/>
  <c r="O985" i="5"/>
  <c r="O1004" i="5"/>
  <c r="O781" i="5"/>
  <c r="O802" i="5"/>
  <c r="O866" i="5"/>
  <c r="O885" i="5"/>
  <c r="O898" i="5"/>
  <c r="O931" i="5"/>
  <c r="O990" i="5"/>
  <c r="V680" i="5"/>
  <c r="V701" i="5"/>
  <c r="V738" i="5"/>
  <c r="V743" i="5"/>
  <c r="V762" i="5"/>
  <c r="O805" i="5"/>
  <c r="O807" i="5"/>
  <c r="O831" i="5"/>
  <c r="O865" i="5"/>
  <c r="O923" i="5"/>
  <c r="O944" i="5"/>
  <c r="O957" i="5"/>
  <c r="O983" i="5"/>
  <c r="O809" i="5"/>
  <c r="O811" i="5"/>
  <c r="O830" i="5"/>
  <c r="O857" i="5"/>
  <c r="O929" i="5"/>
  <c r="O943" i="5"/>
  <c r="O969" i="5"/>
  <c r="O995" i="5"/>
  <c r="O814" i="5"/>
  <c r="O816" i="5"/>
  <c r="O837" i="5"/>
  <c r="O863" i="5"/>
  <c r="O915" i="5"/>
  <c r="O935" i="5"/>
  <c r="O949" i="5"/>
  <c r="O974" i="5"/>
  <c r="O819" i="5"/>
  <c r="O827" i="5"/>
  <c r="O836" i="5"/>
  <c r="O875" i="5"/>
  <c r="O948" i="5"/>
  <c r="O973" i="5"/>
  <c r="O987" i="5"/>
  <c r="O770" i="5"/>
  <c r="O835" i="5"/>
  <c r="O848" i="5"/>
  <c r="O868" i="5"/>
  <c r="O901" i="5"/>
  <c r="O960" i="5"/>
  <c r="O980" i="5"/>
  <c r="O993" i="5"/>
  <c r="O772" i="5"/>
  <c r="O847" i="5"/>
  <c r="O861" i="5"/>
  <c r="O874" i="5"/>
  <c r="O906" i="5"/>
  <c r="O966" i="5"/>
  <c r="O979" i="5"/>
  <c r="O1012" i="5"/>
  <c r="O1024" i="5"/>
  <c r="V825" i="5"/>
  <c r="V878" i="5"/>
  <c r="V917" i="5"/>
  <c r="V971" i="5"/>
  <c r="O1032" i="5"/>
  <c r="V1119" i="5"/>
  <c r="W1119" i="5"/>
  <c r="O1125" i="5"/>
  <c r="O1129" i="5"/>
  <c r="O1020" i="5"/>
  <c r="O1088" i="5"/>
  <c r="V1072" i="5"/>
  <c r="W1072" i="5"/>
  <c r="O1120" i="5"/>
  <c r="O1141" i="5"/>
  <c r="V1041" i="5"/>
  <c r="W1041" i="5"/>
  <c r="V1106" i="5"/>
  <c r="W1106" i="5"/>
  <c r="O1119" i="5"/>
  <c r="O1044" i="5"/>
  <c r="O1084" i="5"/>
  <c r="O1144" i="5"/>
  <c r="O1171" i="5"/>
  <c r="O1189" i="5"/>
  <c r="O1210" i="5"/>
  <c r="O1163" i="5"/>
  <c r="O1209" i="5"/>
  <c r="O1224" i="5"/>
  <c r="O1235" i="5"/>
  <c r="O1176" i="5"/>
  <c r="O1219" i="5"/>
  <c r="O1221" i="5"/>
  <c r="O1234" i="5"/>
  <c r="O1194" i="5"/>
  <c r="O1241" i="5"/>
  <c r="O1243" i="5"/>
  <c r="V1036" i="5"/>
  <c r="V1082" i="5"/>
  <c r="O1214" i="5"/>
  <c r="O1215" i="5"/>
  <c r="O1136" i="5"/>
  <c r="O1213" i="5"/>
  <c r="O1182" i="5"/>
  <c r="O1191" i="5"/>
  <c r="O1237" i="5"/>
  <c r="O1342" i="5"/>
  <c r="V1161" i="5"/>
  <c r="V1178" i="5"/>
  <c r="O1316" i="5"/>
  <c r="O1252" i="5"/>
  <c r="O1553" i="5"/>
  <c r="O1320" i="5"/>
  <c r="O1321" i="5"/>
  <c r="O1265" i="5"/>
  <c r="O1392" i="5"/>
  <c r="O1307" i="5"/>
  <c r="O1324" i="5"/>
  <c r="O1325" i="5"/>
  <c r="O1269" i="5"/>
  <c r="O1366" i="5"/>
  <c r="O1442" i="5"/>
  <c r="W1476" i="5"/>
  <c r="V1476" i="5"/>
  <c r="O1656" i="5"/>
  <c r="W1537" i="5"/>
  <c r="V1537" i="5"/>
  <c r="O1588" i="5"/>
  <c r="W1402" i="5"/>
  <c r="V1402" i="5"/>
  <c r="O1432" i="5"/>
  <c r="W1366" i="5"/>
  <c r="V1366" i="5"/>
  <c r="O1407" i="5"/>
  <c r="O1433" i="5"/>
  <c r="W1442" i="5"/>
  <c r="V1442" i="5"/>
  <c r="W1487" i="5"/>
  <c r="V1487" i="5"/>
  <c r="O1528" i="5"/>
  <c r="O1362" i="5"/>
  <c r="W1443" i="5"/>
  <c r="V1443" i="5"/>
  <c r="O1510" i="5"/>
  <c r="W1377" i="5"/>
  <c r="V1377" i="5"/>
  <c r="W1432" i="5"/>
  <c r="V1432" i="5"/>
  <c r="O1436" i="5"/>
  <c r="O1508" i="5"/>
  <c r="W1433" i="5"/>
  <c r="V1433" i="5"/>
  <c r="O1524" i="5"/>
  <c r="O1546" i="5"/>
  <c r="O1572" i="5"/>
  <c r="O1569" i="5"/>
  <c r="W1598" i="5"/>
  <c r="V1598" i="5"/>
  <c r="O1548" i="5"/>
  <c r="O1577" i="5"/>
  <c r="O1537" i="5"/>
  <c r="O1542" i="5"/>
  <c r="O1632" i="5"/>
  <c r="W1496" i="5"/>
  <c r="V1496" i="5"/>
  <c r="O1533" i="5"/>
  <c r="O1552" i="5"/>
  <c r="V1544" i="5"/>
  <c r="V1595" i="5"/>
  <c r="V1609" i="5"/>
  <c r="O1661" i="5"/>
  <c r="O1699" i="5"/>
  <c r="O1623" i="5"/>
  <c r="O1648" i="5"/>
  <c r="O1692" i="5"/>
  <c r="O1708" i="5"/>
  <c r="O1716" i="5"/>
  <c r="O1637" i="5"/>
  <c r="O1705" i="5"/>
  <c r="O1713" i="5"/>
  <c r="O1715" i="5"/>
  <c r="O1630" i="5"/>
  <c r="O1650" i="5"/>
  <c r="O1664" i="5"/>
  <c r="O1883" i="5"/>
  <c r="O1673" i="5"/>
  <c r="O1677" i="5"/>
  <c r="O1645" i="5"/>
  <c r="O1654" i="5"/>
  <c r="O1668" i="5"/>
  <c r="O1674" i="5"/>
  <c r="O1682" i="5"/>
  <c r="O1684" i="5"/>
  <c r="O1657" i="5"/>
  <c r="O1844" i="5"/>
  <c r="W1754" i="5"/>
  <c r="V1754" i="5"/>
  <c r="O1926" i="5"/>
  <c r="W1780" i="5"/>
  <c r="V1780" i="5"/>
  <c r="O1837" i="5"/>
  <c r="O1879" i="5"/>
  <c r="O1998" i="5"/>
  <c r="O1924" i="5"/>
  <c r="O1942" i="5"/>
  <c r="O1851" i="5"/>
  <c r="O1888" i="5"/>
  <c r="O1889" i="5"/>
  <c r="O1896" i="5"/>
  <c r="W1900" i="5"/>
  <c r="V1900" i="5"/>
  <c r="O1905" i="5"/>
  <c r="O1932" i="5"/>
  <c r="O1945" i="5"/>
  <c r="O1847" i="5"/>
  <c r="W1870" i="5"/>
  <c r="V1870" i="5"/>
  <c r="O1878" i="5"/>
  <c r="O1890" i="5"/>
  <c r="O1930" i="5"/>
  <c r="O1933" i="5"/>
  <c r="O1940" i="5"/>
  <c r="O1941" i="5"/>
  <c r="O1841" i="5"/>
  <c r="O1858" i="5"/>
  <c r="O1885" i="5"/>
  <c r="O1919" i="5"/>
  <c r="O1920" i="5"/>
  <c r="O1925" i="5"/>
  <c r="O1970" i="5"/>
  <c r="O1845" i="5"/>
  <c r="O1859" i="5"/>
  <c r="O1880" i="5"/>
  <c r="O1893" i="5"/>
  <c r="O1901" i="5"/>
  <c r="O1902" i="5"/>
  <c r="O1915" i="5"/>
  <c r="O1916" i="5"/>
  <c r="O1918" i="5"/>
  <c r="O1979" i="5"/>
  <c r="O1994" i="5"/>
  <c r="O1996" i="5"/>
  <c r="O2015" i="5"/>
  <c r="O1842" i="5"/>
  <c r="O1854" i="5"/>
  <c r="O1881" i="5"/>
  <c r="O1894" i="5"/>
  <c r="O1903" i="5"/>
  <c r="O1911" i="5"/>
  <c r="O1914" i="5"/>
  <c r="O1950" i="5"/>
  <c r="O1951" i="5"/>
  <c r="W1988" i="5"/>
  <c r="V1988" i="5"/>
  <c r="O2023" i="5"/>
  <c r="O1850" i="5"/>
  <c r="O1860" i="5"/>
  <c r="O1876" i="5"/>
  <c r="O1907" i="5"/>
  <c r="O1908" i="5"/>
  <c r="O1910" i="5"/>
  <c r="O1949" i="5"/>
  <c r="O2065" i="5"/>
  <c r="O1839" i="5"/>
  <c r="W1853" i="5"/>
  <c r="V1853" i="5"/>
  <c r="O1866" i="5"/>
  <c r="O1877" i="5"/>
  <c r="O1906" i="5"/>
  <c r="O1909" i="5"/>
  <c r="O1935" i="5"/>
  <c r="O1936" i="5"/>
  <c r="O1946" i="5"/>
  <c r="W1987" i="5"/>
  <c r="V1987" i="5"/>
  <c r="O1957" i="5"/>
  <c r="O1958" i="5"/>
  <c r="O1972" i="5"/>
  <c r="O1974" i="5"/>
  <c r="O1975" i="5"/>
  <c r="O2035" i="5"/>
  <c r="O1954" i="5"/>
  <c r="O1980" i="5"/>
  <c r="O1982" i="5"/>
  <c r="O1983" i="5"/>
  <c r="O1984" i="5"/>
  <c r="O1961" i="5"/>
  <c r="O1962" i="5"/>
  <c r="O1985" i="5"/>
  <c r="O1987" i="5"/>
  <c r="O1988" i="5"/>
  <c r="O1989" i="5"/>
  <c r="O2000" i="5"/>
  <c r="O2002" i="5"/>
  <c r="O2006" i="5"/>
  <c r="O2031" i="5"/>
  <c r="O2043" i="5"/>
  <c r="O1963" i="5"/>
  <c r="O2019" i="5"/>
  <c r="O2030" i="5"/>
  <c r="O2061" i="5"/>
  <c r="O2102" i="5"/>
  <c r="O2103" i="5"/>
  <c r="O1955" i="5"/>
  <c r="O1991" i="5"/>
  <c r="O2027" i="5"/>
  <c r="O2039" i="5"/>
  <c r="O2082" i="5"/>
  <c r="O2095" i="5"/>
  <c r="O1964" i="5"/>
  <c r="O1966" i="5"/>
  <c r="O1967" i="5"/>
  <c r="W1982" i="5"/>
  <c r="V1982" i="5"/>
  <c r="O2014" i="5"/>
  <c r="O2042" i="5"/>
  <c r="O2056" i="5"/>
  <c r="O2057" i="5"/>
  <c r="O2064" i="5"/>
  <c r="O2214" i="5"/>
  <c r="O2022" i="5"/>
  <c r="O2054" i="5"/>
  <c r="O2101" i="5"/>
  <c r="O2172" i="5"/>
  <c r="O2034" i="5"/>
  <c r="O2099" i="5"/>
  <c r="O2187" i="5"/>
  <c r="O2010" i="5"/>
  <c r="O2046" i="5"/>
  <c r="O2098" i="5"/>
  <c r="O2026" i="5"/>
  <c r="O2109" i="5"/>
  <c r="O2018" i="5"/>
  <c r="O2038" i="5"/>
  <c r="O2050" i="5"/>
  <c r="O2071" i="5"/>
  <c r="O2075" i="5"/>
  <c r="O2106" i="5"/>
  <c r="O2062" i="5"/>
  <c r="O2091" i="5"/>
  <c r="O2094" i="5"/>
  <c r="O2097" i="5"/>
  <c r="O2111" i="5"/>
  <c r="O2208" i="5"/>
  <c r="O2066" i="5"/>
  <c r="O2081" i="5"/>
  <c r="O2083" i="5"/>
  <c r="O2087" i="5"/>
  <c r="O2090" i="5"/>
  <c r="O2093" i="5"/>
  <c r="O2142" i="5"/>
  <c r="O2197" i="5"/>
  <c r="O2086" i="5"/>
  <c r="O2089" i="5"/>
  <c r="O2115" i="5"/>
  <c r="W2129" i="5"/>
  <c r="V2129" i="5"/>
  <c r="O2196" i="5"/>
  <c r="O2069" i="5"/>
  <c r="O2085" i="5"/>
  <c r="O2114" i="5"/>
  <c r="O2118" i="5"/>
  <c r="O2147" i="5"/>
  <c r="O2152" i="5"/>
  <c r="O2153" i="5"/>
  <c r="O2156" i="5"/>
  <c r="O2161" i="5"/>
  <c r="O2164" i="5"/>
  <c r="O2195" i="5"/>
  <c r="O2060" i="5"/>
  <c r="O2073" i="5"/>
  <c r="O2077" i="5"/>
  <c r="O2108" i="5"/>
  <c r="O2117" i="5"/>
  <c r="O2123" i="5"/>
  <c r="O2125" i="5"/>
  <c r="O2138" i="5"/>
  <c r="O2192" i="5"/>
  <c r="O2204" i="5"/>
  <c r="O2058" i="5"/>
  <c r="O2067" i="5"/>
  <c r="O2079" i="5"/>
  <c r="O2104" i="5"/>
  <c r="O2107" i="5"/>
  <c r="O2121" i="5"/>
  <c r="O2135" i="5"/>
  <c r="O2173" i="5"/>
  <c r="O2203" i="5"/>
  <c r="O2205" i="5"/>
  <c r="O2211" i="5"/>
  <c r="O2143" i="5"/>
  <c r="O2149" i="5"/>
  <c r="O2180" i="5"/>
  <c r="O2198" i="5"/>
  <c r="O2199" i="5"/>
  <c r="O2131" i="5"/>
  <c r="V2148" i="5"/>
  <c r="O2175" i="5"/>
  <c r="O2200" i="5"/>
  <c r="O2157" i="5"/>
  <c r="O2181" i="5"/>
  <c r="O2139" i="5"/>
  <c r="O2148" i="5"/>
  <c r="O2170" i="5"/>
  <c r="O2176" i="5"/>
  <c r="O2183" i="5"/>
  <c r="O2190" i="5"/>
  <c r="O2201" i="5"/>
  <c r="O2221" i="5"/>
  <c r="O2242" i="5"/>
  <c r="O2165" i="5"/>
  <c r="O2177" i="5"/>
  <c r="O2178" i="5"/>
  <c r="O2191" i="5"/>
  <c r="O2209" i="5"/>
  <c r="O2235" i="5"/>
  <c r="O2236" i="5"/>
  <c r="O2179" i="5"/>
  <c r="O2186" i="5"/>
  <c r="O2188" i="5"/>
  <c r="O2223" i="5"/>
  <c r="O2224" i="5"/>
  <c r="O2263" i="5"/>
  <c r="O2182" i="5"/>
  <c r="O2219" i="5"/>
  <c r="O2251" i="5"/>
  <c r="O2261" i="5"/>
  <c r="O2193" i="5"/>
  <c r="O2216" i="5"/>
  <c r="W2222" i="5"/>
  <c r="O2227" i="5"/>
  <c r="O2213" i="5"/>
  <c r="O2238" i="5"/>
  <c r="O2174" i="5"/>
  <c r="O2189" i="5"/>
  <c r="O2215" i="5"/>
  <c r="O2245" i="5"/>
  <c r="O2260" i="5"/>
  <c r="O2288" i="5"/>
  <c r="O2207" i="5"/>
  <c r="O2232" i="5"/>
  <c r="W2254" i="5"/>
  <c r="V2254" i="5"/>
  <c r="O2262" i="5"/>
  <c r="O2279" i="5"/>
  <c r="O2294" i="5"/>
  <c r="O2243" i="5"/>
  <c r="O2247" i="5"/>
  <c r="O2269" i="5"/>
  <c r="O2291" i="5"/>
  <c r="O2256" i="5"/>
  <c r="O2241" i="5"/>
  <c r="O2255" i="5"/>
  <c r="O2266" i="5"/>
  <c r="O2282" i="5"/>
  <c r="O2316" i="5"/>
  <c r="O2228" i="5"/>
  <c r="O2254" i="5"/>
  <c r="O2319" i="5"/>
  <c r="O2328" i="5"/>
  <c r="O2334" i="5"/>
  <c r="O2340" i="5"/>
  <c r="O2356" i="5"/>
  <c r="O2252" i="5"/>
  <c r="O2258" i="5"/>
  <c r="O2283" i="5"/>
  <c r="O2310" i="5"/>
  <c r="O2326" i="5"/>
  <c r="O2237" i="5"/>
  <c r="O2275" i="5"/>
  <c r="O2278" i="5"/>
  <c r="O2281" i="5"/>
  <c r="O2287" i="5"/>
  <c r="O2290" i="5"/>
  <c r="O2314" i="5"/>
  <c r="O2246" i="5"/>
  <c r="O2250" i="5"/>
  <c r="O2265" i="5"/>
  <c r="O2267" i="5"/>
  <c r="O2271" i="5"/>
  <c r="O2274" i="5"/>
  <c r="O2277" i="5"/>
  <c r="O2286" i="5"/>
  <c r="O2308" i="5"/>
  <c r="O2324" i="5"/>
  <c r="O2257" i="5"/>
  <c r="O2270" i="5"/>
  <c r="O2273" i="5"/>
  <c r="O2300" i="5"/>
  <c r="O2303" i="5"/>
  <c r="O2323" i="5"/>
  <c r="O2299" i="5"/>
  <c r="O2298" i="5"/>
  <c r="O2301" i="5"/>
  <c r="O2339" i="5"/>
  <c r="O2346" i="5"/>
  <c r="O2352" i="5"/>
  <c r="O2313" i="5"/>
  <c r="O2332" i="5"/>
  <c r="O2351" i="5"/>
  <c r="O2293" i="5"/>
  <c r="O2318" i="5"/>
  <c r="O2331" i="5"/>
  <c r="O2338" i="5"/>
  <c r="O2344" i="5"/>
  <c r="O2305" i="5"/>
  <c r="O2343" i="5"/>
  <c r="O2350" i="5"/>
  <c r="O2354" i="5"/>
  <c r="O2330" i="5"/>
  <c r="O2336" i="5"/>
  <c r="O2297" i="5"/>
  <c r="O2322" i="5"/>
  <c r="O2335" i="5"/>
  <c r="O2342" i="5"/>
  <c r="O2348" i="5"/>
  <c r="O2309" i="5"/>
  <c r="O2347" i="5"/>
  <c r="T2354" i="5"/>
  <c r="U2354" i="5" s="1"/>
  <c r="T2353" i="5"/>
  <c r="U2353" i="5" s="1"/>
  <c r="T2357" i="5"/>
  <c r="U2357" i="5" s="1"/>
  <c r="T2352" i="5"/>
  <c r="U2352" i="5" s="1"/>
  <c r="T323" i="1"/>
  <c r="T309" i="1"/>
  <c r="T297" i="1"/>
  <c r="T283" i="1"/>
  <c r="T260" i="1"/>
  <c r="T250" i="1"/>
  <c r="T239" i="1"/>
  <c r="T225" i="1"/>
  <c r="T210" i="1"/>
  <c r="T199" i="1"/>
  <c r="T176" i="1"/>
  <c r="T144" i="1"/>
  <c r="T102" i="1"/>
  <c r="T90" i="1"/>
  <c r="T50" i="1"/>
  <c r="T38" i="1"/>
  <c r="T24" i="1"/>
  <c r="T12" i="1"/>
  <c r="T1842" i="1"/>
  <c r="T1789" i="1"/>
  <c r="T1731" i="1"/>
  <c r="T1672" i="1"/>
  <c r="T1611" i="1"/>
  <c r="T1531" i="1"/>
  <c r="T1437" i="1"/>
  <c r="T1315" i="1"/>
  <c r="T1189" i="1"/>
  <c r="T321" i="1"/>
  <c r="T294" i="1"/>
  <c r="T259" i="1"/>
  <c r="T247" i="1"/>
  <c r="T222" i="1"/>
  <c r="T207" i="1"/>
  <c r="T187" i="1"/>
  <c r="T173" i="1"/>
  <c r="T163" i="1"/>
  <c r="T143" i="1"/>
  <c r="T133" i="1"/>
  <c r="T118" i="1"/>
  <c r="T85" i="1"/>
  <c r="T60" i="1"/>
  <c r="T47" i="1"/>
  <c r="T32" i="1"/>
  <c r="T21" i="1"/>
  <c r="T1832" i="1"/>
  <c r="T1777" i="1"/>
  <c r="T1658" i="1"/>
  <c r="T1596" i="1"/>
  <c r="T1515" i="1"/>
  <c r="T1408" i="1"/>
  <c r="T1285" i="1"/>
  <c r="T1145" i="1"/>
  <c r="T320" i="1"/>
  <c r="T306" i="1"/>
  <c r="T293" i="1"/>
  <c r="T281" i="1"/>
  <c r="T258" i="1"/>
  <c r="T236" i="1"/>
  <c r="T221" i="1"/>
  <c r="T206" i="1"/>
  <c r="T162" i="1"/>
  <c r="T142" i="1"/>
  <c r="T132" i="1"/>
  <c r="T117" i="1"/>
  <c r="T99" i="1"/>
  <c r="T84" i="1"/>
  <c r="T70" i="1"/>
  <c r="T31" i="1"/>
  <c r="T1831" i="1"/>
  <c r="T1776" i="1"/>
  <c r="T1716" i="1"/>
  <c r="T1657" i="1"/>
  <c r="T1594" i="1"/>
  <c r="T1514" i="1"/>
  <c r="T1407" i="1"/>
  <c r="T1284" i="1"/>
  <c r="T1143" i="1"/>
  <c r="T774" i="1"/>
  <c r="T303" i="1"/>
  <c r="T291" i="1"/>
  <c r="T280" i="1"/>
  <c r="T268" i="1"/>
  <c r="T246" i="1"/>
  <c r="T233" i="1"/>
  <c r="T219" i="1"/>
  <c r="T195" i="1"/>
  <c r="T184" i="1"/>
  <c r="T171" i="1"/>
  <c r="T151" i="1"/>
  <c r="T140" i="1"/>
  <c r="T129" i="1"/>
  <c r="T98" i="1"/>
  <c r="T68" i="1"/>
  <c r="T29" i="1"/>
  <c r="T1868" i="1"/>
  <c r="T1819" i="1"/>
  <c r="T1762" i="1"/>
  <c r="T1703" i="1"/>
  <c r="T1574" i="1"/>
  <c r="T1495" i="1"/>
  <c r="T1378" i="1"/>
  <c r="T317" i="1"/>
  <c r="T302" i="1"/>
  <c r="T290" i="1"/>
  <c r="T279" i="1"/>
  <c r="T267" i="1"/>
  <c r="T255" i="1"/>
  <c r="T245" i="1"/>
  <c r="T232" i="1"/>
  <c r="T218" i="1"/>
  <c r="T194" i="1"/>
  <c r="T183" i="1"/>
  <c r="T170" i="1"/>
  <c r="T150" i="1"/>
  <c r="T139" i="1"/>
  <c r="T128" i="1"/>
  <c r="T112" i="1"/>
  <c r="T97" i="1"/>
  <c r="T80" i="1"/>
  <c r="T67" i="1"/>
  <c r="T58" i="1"/>
  <c r="T43" i="1"/>
  <c r="T1867" i="1"/>
  <c r="T1818" i="1"/>
  <c r="T1702" i="1"/>
  <c r="T1642" i="1"/>
  <c r="T1573" i="1"/>
  <c r="T1494" i="1"/>
  <c r="T1377" i="1"/>
  <c r="T1253" i="1"/>
  <c r="T1066" i="1"/>
  <c r="T328" i="1"/>
  <c r="T314" i="1"/>
  <c r="T301" i="1"/>
  <c r="T288" i="1"/>
  <c r="T276" i="1"/>
  <c r="T264" i="1"/>
  <c r="T243" i="1"/>
  <c r="T229" i="1"/>
  <c r="T215" i="1"/>
  <c r="T203" i="1"/>
  <c r="T191" i="1"/>
  <c r="T180" i="1"/>
  <c r="T167" i="1"/>
  <c r="T158" i="1"/>
  <c r="T77" i="1"/>
  <c r="T55" i="1"/>
  <c r="T40" i="1"/>
  <c r="T1857" i="1"/>
  <c r="T1748" i="1"/>
  <c r="T1687" i="1"/>
  <c r="T1628" i="1"/>
  <c r="T1554" i="1"/>
  <c r="T1469" i="1"/>
  <c r="T1346" i="1"/>
  <c r="T1227" i="1"/>
  <c r="T992" i="1"/>
  <c r="T519" i="1"/>
  <c r="T327" i="1"/>
  <c r="T313" i="1"/>
  <c r="T287" i="1"/>
  <c r="T275" i="1"/>
  <c r="T263" i="1"/>
  <c r="T252" i="1"/>
  <c r="T242" i="1"/>
  <c r="T228" i="1"/>
  <c r="T214" i="1"/>
  <c r="T190" i="1"/>
  <c r="T179" i="1"/>
  <c r="T166" i="1"/>
  <c r="T157" i="1"/>
  <c r="T148" i="1"/>
  <c r="T126" i="1"/>
  <c r="T108" i="1"/>
  <c r="T54" i="1"/>
  <c r="T39" i="1"/>
  <c r="T25" i="1"/>
  <c r="T1856" i="1"/>
  <c r="T1804" i="1"/>
  <c r="T1747" i="1"/>
  <c r="T1686" i="1"/>
  <c r="T1627" i="1"/>
  <c r="T1553" i="1"/>
  <c r="T1468" i="1"/>
  <c r="T1345" i="1"/>
  <c r="T1226" i="1"/>
  <c r="T987" i="1"/>
  <c r="T517" i="1"/>
  <c r="T324" i="1"/>
  <c r="T310" i="1"/>
  <c r="T298" i="1"/>
  <c r="T284" i="1"/>
  <c r="T272" i="1"/>
  <c r="T261" i="1"/>
  <c r="T226" i="1"/>
  <c r="T211" i="1"/>
  <c r="T200" i="1"/>
  <c r="T177" i="1"/>
  <c r="T155" i="1"/>
  <c r="T145" i="1"/>
  <c r="T123" i="1"/>
  <c r="T103" i="1"/>
  <c r="T92" i="1"/>
  <c r="T73" i="1"/>
  <c r="T62" i="1"/>
  <c r="T1845" i="1"/>
  <c r="T1732" i="1"/>
  <c r="T1673" i="1"/>
  <c r="T1612" i="1"/>
  <c r="T1533" i="1"/>
  <c r="T1438" i="1"/>
  <c r="T1190" i="1"/>
  <c r="T905" i="1"/>
  <c r="T316" i="1"/>
  <c r="T308" i="1"/>
  <c r="T296" i="1"/>
  <c r="T282" i="1"/>
  <c r="T278" i="1"/>
  <c r="T271" i="1"/>
  <c r="T266" i="1"/>
  <c r="T254" i="1"/>
  <c r="T249" i="1"/>
  <c r="T238" i="1"/>
  <c r="T231" i="1"/>
  <c r="T224" i="1"/>
  <c r="T217" i="1"/>
  <c r="T209" i="1"/>
  <c r="T198" i="1"/>
  <c r="T193" i="1"/>
  <c r="T188" i="1"/>
  <c r="T182" i="1"/>
  <c r="T175" i="1"/>
  <c r="T169" i="1"/>
  <c r="T154" i="1"/>
  <c r="T138" i="1"/>
  <c r="T135" i="1"/>
  <c r="T120" i="1"/>
  <c r="T111" i="1"/>
  <c r="T95" i="1"/>
  <c r="T89" i="1"/>
  <c r="T79" i="1"/>
  <c r="T72" i="1"/>
  <c r="T66" i="1"/>
  <c r="T57" i="1"/>
  <c r="T42" i="1"/>
  <c r="T35" i="1"/>
  <c r="T28" i="1"/>
  <c r="T1838" i="1"/>
  <c r="T1811" i="1"/>
  <c r="T1783" i="1"/>
  <c r="T1755" i="1"/>
  <c r="T1724" i="1"/>
  <c r="T1695" i="1"/>
  <c r="T1665" i="1"/>
  <c r="T1636" i="1"/>
  <c r="T1604" i="1"/>
  <c r="T1565" i="1"/>
  <c r="T1525" i="1"/>
  <c r="T1484" i="1"/>
  <c r="T1422" i="1"/>
  <c r="T1362" i="1"/>
  <c r="T1301" i="1"/>
  <c r="T1242" i="1"/>
  <c r="T1171" i="1"/>
  <c r="T1029" i="1"/>
  <c r="T843" i="1"/>
  <c r="T329" i="1"/>
  <c r="T343" i="1"/>
  <c r="T353" i="1"/>
  <c r="T359" i="1"/>
  <c r="T366" i="1"/>
  <c r="T373" i="1"/>
  <c r="T386" i="1"/>
  <c r="T398" i="1"/>
  <c r="T330" i="1"/>
  <c r="T337" i="1"/>
  <c r="T349" i="1"/>
  <c r="T354" i="1"/>
  <c r="T360" i="1"/>
  <c r="T367" i="1"/>
  <c r="T374" i="1"/>
  <c r="T387" i="1"/>
  <c r="T392" i="1"/>
  <c r="T399" i="1"/>
  <c r="T406" i="1"/>
  <c r="T412" i="1"/>
  <c r="T419" i="1"/>
  <c r="T427" i="1"/>
  <c r="T434" i="1"/>
  <c r="T440" i="1"/>
  <c r="T448" i="1"/>
  <c r="T456" i="1"/>
  <c r="T464" i="1"/>
  <c r="T471" i="1"/>
  <c r="T479" i="1"/>
  <c r="T494" i="1"/>
  <c r="T506" i="1"/>
  <c r="T513" i="1"/>
  <c r="T520" i="1"/>
  <c r="T528" i="1"/>
  <c r="T535" i="1"/>
  <c r="T543" i="1"/>
  <c r="T554" i="1"/>
  <c r="T562" i="1"/>
  <c r="T569" i="1"/>
  <c r="T575" i="1"/>
  <c r="T583" i="1"/>
  <c r="T589" i="1"/>
  <c r="T596" i="1"/>
  <c r="T603" i="1"/>
  <c r="T331" i="1"/>
  <c r="T338" i="1"/>
  <c r="T344" i="1"/>
  <c r="T355" i="1"/>
  <c r="T361" i="1"/>
  <c r="T368" i="1"/>
  <c r="T375" i="1"/>
  <c r="T381" i="1"/>
  <c r="T388" i="1"/>
  <c r="T393" i="1"/>
  <c r="T400" i="1"/>
  <c r="T407" i="1"/>
  <c r="T413" i="1"/>
  <c r="T420" i="1"/>
  <c r="T428" i="1"/>
  <c r="T435" i="1"/>
  <c r="T441" i="1"/>
  <c r="T449" i="1"/>
  <c r="T457" i="1"/>
  <c r="T472" i="1"/>
  <c r="T480" i="1"/>
  <c r="T487" i="1"/>
  <c r="T499" i="1"/>
  <c r="T507" i="1"/>
  <c r="T514" i="1"/>
  <c r="T521" i="1"/>
  <c r="T529" i="1"/>
  <c r="T536" i="1"/>
  <c r="T544" i="1"/>
  <c r="T555" i="1"/>
  <c r="T563" i="1"/>
  <c r="T570" i="1"/>
  <c r="T576" i="1"/>
  <c r="T590" i="1"/>
  <c r="T604" i="1"/>
  <c r="T610" i="1"/>
  <c r="T617" i="1"/>
  <c r="T625" i="1"/>
  <c r="T633" i="1"/>
  <c r="T640" i="1"/>
  <c r="T647" i="1"/>
  <c r="T658" i="1"/>
  <c r="T666" i="1"/>
  <c r="T673" i="1"/>
  <c r="T680" i="1"/>
  <c r="T688" i="1"/>
  <c r="T695" i="1"/>
  <c r="T703" i="1"/>
  <c r="T711" i="1"/>
  <c r="T718" i="1"/>
  <c r="T724" i="1"/>
  <c r="T731" i="1"/>
  <c r="T738" i="1"/>
  <c r="T746" i="1"/>
  <c r="T753" i="1"/>
  <c r="T767" i="1"/>
  <c r="T775" i="1"/>
  <c r="T782" i="1"/>
  <c r="T790" i="1"/>
  <c r="T797" i="1"/>
  <c r="T805" i="1"/>
  <c r="T813" i="1"/>
  <c r="T819" i="1"/>
  <c r="T827" i="1"/>
  <c r="T834" i="1"/>
  <c r="T842" i="1"/>
  <c r="T850" i="1"/>
  <c r="T857" i="1"/>
  <c r="T864" i="1"/>
  <c r="T872" i="1"/>
  <c r="T879" i="1"/>
  <c r="T886" i="1"/>
  <c r="T893" i="1"/>
  <c r="T901" i="1"/>
  <c r="T908" i="1"/>
  <c r="T916" i="1"/>
  <c r="T923" i="1"/>
  <c r="T332" i="1"/>
  <c r="T339" i="1"/>
  <c r="T345" i="1"/>
  <c r="T362" i="1"/>
  <c r="T369" i="1"/>
  <c r="T376" i="1"/>
  <c r="T382" i="1"/>
  <c r="T394" i="1"/>
  <c r="T401" i="1"/>
  <c r="T333" i="1"/>
  <c r="T340" i="1"/>
  <c r="T346" i="1"/>
  <c r="T350" i="1"/>
  <c r="T356" i="1"/>
  <c r="T363" i="1"/>
  <c r="T370" i="1"/>
  <c r="T377" i="1"/>
  <c r="T383" i="1"/>
  <c r="T389" i="1"/>
  <c r="T395" i="1"/>
  <c r="T402" i="1"/>
  <c r="T408" i="1"/>
  <c r="T414" i="1"/>
  <c r="T422" i="1"/>
  <c r="T430" i="1"/>
  <c r="T443" i="1"/>
  <c r="T451" i="1"/>
  <c r="T459" i="1"/>
  <c r="T466" i="1"/>
  <c r="T474" i="1"/>
  <c r="T482" i="1"/>
  <c r="T489" i="1"/>
  <c r="T495" i="1"/>
  <c r="T501" i="1"/>
  <c r="T509" i="1"/>
  <c r="T516" i="1"/>
  <c r="T523" i="1"/>
  <c r="T530" i="1"/>
  <c r="T538" i="1"/>
  <c r="T546" i="1"/>
  <c r="T551" i="1"/>
  <c r="T557" i="1"/>
  <c r="T578" i="1"/>
  <c r="T585" i="1"/>
  <c r="T598" i="1"/>
  <c r="T606" i="1"/>
  <c r="T612" i="1"/>
  <c r="T619" i="1"/>
  <c r="T627" i="1"/>
  <c r="T642" i="1"/>
  <c r="T649" i="1"/>
  <c r="T654" i="1"/>
  <c r="T660" i="1"/>
  <c r="T668" i="1"/>
  <c r="T675" i="1"/>
  <c r="T682" i="1"/>
  <c r="T689" i="1"/>
  <c r="T697" i="1"/>
  <c r="T705" i="1"/>
  <c r="T712" i="1"/>
  <c r="T720" i="1"/>
  <c r="T726" i="1"/>
  <c r="T733" i="1"/>
  <c r="T740" i="1"/>
  <c r="T748" i="1"/>
  <c r="T755" i="1"/>
  <c r="T762" i="1"/>
  <c r="T769" i="1"/>
  <c r="T776" i="1"/>
  <c r="T784" i="1"/>
  <c r="T792" i="1"/>
  <c r="T799" i="1"/>
  <c r="T807" i="1"/>
  <c r="T814" i="1"/>
  <c r="T821" i="1"/>
  <c r="T836" i="1"/>
  <c r="T844" i="1"/>
  <c r="T851" i="1"/>
  <c r="T859" i="1"/>
  <c r="T866" i="1"/>
  <c r="T888" i="1"/>
  <c r="T895" i="1"/>
  <c r="T902" i="1"/>
  <c r="T910" i="1"/>
  <c r="T334" i="1"/>
  <c r="T341" i="1"/>
  <c r="T347" i="1"/>
  <c r="T351" i="1"/>
  <c r="T357" i="1"/>
  <c r="T371" i="1"/>
  <c r="T378" i="1"/>
  <c r="T390" i="1"/>
  <c r="T396" i="1"/>
  <c r="T409" i="1"/>
  <c r="T415" i="1"/>
  <c r="T423" i="1"/>
  <c r="T431" i="1"/>
  <c r="T444" i="1"/>
  <c r="T452" i="1"/>
  <c r="T460" i="1"/>
  <c r="T467" i="1"/>
  <c r="T475" i="1"/>
  <c r="T483" i="1"/>
  <c r="T490" i="1"/>
  <c r="T496" i="1"/>
  <c r="T502" i="1"/>
  <c r="T510" i="1"/>
  <c r="T524" i="1"/>
  <c r="T531" i="1"/>
  <c r="T539" i="1"/>
  <c r="T547" i="1"/>
  <c r="T558" i="1"/>
  <c r="T565" i="1"/>
  <c r="T572" i="1"/>
  <c r="T579" i="1"/>
  <c r="T592" i="1"/>
  <c r="T599" i="1"/>
  <c r="T607" i="1"/>
  <c r="T613" i="1"/>
  <c r="T620" i="1"/>
  <c r="T628" i="1"/>
  <c r="T635" i="1"/>
  <c r="T661" i="1"/>
  <c r="T676" i="1"/>
  <c r="T683" i="1"/>
  <c r="T690" i="1"/>
  <c r="T698" i="1"/>
  <c r="T706" i="1"/>
  <c r="T713" i="1"/>
  <c r="T721" i="1"/>
  <c r="T727" i="1"/>
  <c r="T734" i="1"/>
  <c r="T741" i="1"/>
  <c r="T749" i="1"/>
  <c r="T756" i="1"/>
  <c r="T763" i="1"/>
  <c r="T770" i="1"/>
  <c r="T777" i="1"/>
  <c r="T785" i="1"/>
  <c r="T800" i="1"/>
  <c r="T808" i="1"/>
  <c r="T815" i="1"/>
  <c r="T822" i="1"/>
  <c r="T829" i="1"/>
  <c r="T837" i="1"/>
  <c r="T845" i="1"/>
  <c r="T852" i="1"/>
  <c r="T860" i="1"/>
  <c r="T867" i="1"/>
  <c r="T874" i="1"/>
  <c r="T881" i="1"/>
  <c r="T889" i="1"/>
  <c r="T896" i="1"/>
  <c r="T903" i="1"/>
  <c r="T911" i="1"/>
  <c r="T918" i="1"/>
  <c r="T925" i="1"/>
  <c r="T335" i="1"/>
  <c r="T384" i="1"/>
  <c r="T405" i="1"/>
  <c r="T424" i="1"/>
  <c r="T437" i="1"/>
  <c r="T453" i="1"/>
  <c r="T468" i="1"/>
  <c r="T484" i="1"/>
  <c r="T497" i="1"/>
  <c r="T511" i="1"/>
  <c r="T525" i="1"/>
  <c r="T540" i="1"/>
  <c r="T552" i="1"/>
  <c r="T566" i="1"/>
  <c r="T580" i="1"/>
  <c r="T593" i="1"/>
  <c r="T630" i="1"/>
  <c r="T641" i="1"/>
  <c r="T651" i="1"/>
  <c r="T662" i="1"/>
  <c r="T672" i="1"/>
  <c r="T685" i="1"/>
  <c r="T696" i="1"/>
  <c r="T709" i="1"/>
  <c r="T722" i="1"/>
  <c r="T730" i="1"/>
  <c r="T743" i="1"/>
  <c r="T754" i="1"/>
  <c r="T765" i="1"/>
  <c r="T778" i="1"/>
  <c r="T789" i="1"/>
  <c r="T802" i="1"/>
  <c r="T825" i="1"/>
  <c r="T838" i="1"/>
  <c r="T849" i="1"/>
  <c r="T873" i="1"/>
  <c r="T884" i="1"/>
  <c r="T897" i="1"/>
  <c r="T907" i="1"/>
  <c r="T920" i="1"/>
  <c r="T930" i="1"/>
  <c r="T938" i="1"/>
  <c r="T946" i="1"/>
  <c r="T952" i="1"/>
  <c r="T973" i="1"/>
  <c r="T981" i="1"/>
  <c r="T988" i="1"/>
  <c r="T996" i="1"/>
  <c r="T1003" i="1"/>
  <c r="T1017" i="1"/>
  <c r="T1023" i="1"/>
  <c r="T1031" i="1"/>
  <c r="T1039" i="1"/>
  <c r="T1046" i="1"/>
  <c r="T1053" i="1"/>
  <c r="T1060" i="1"/>
  <c r="T1067" i="1"/>
  <c r="T1075" i="1"/>
  <c r="T1081" i="1"/>
  <c r="T1088" i="1"/>
  <c r="T1096" i="1"/>
  <c r="T1110" i="1"/>
  <c r="T1117" i="1"/>
  <c r="T1123" i="1"/>
  <c r="T1131" i="1"/>
  <c r="T1139" i="1"/>
  <c r="T1147" i="1"/>
  <c r="T1155" i="1"/>
  <c r="T1161" i="1"/>
  <c r="T1176" i="1"/>
  <c r="T1184" i="1"/>
  <c r="T1191" i="1"/>
  <c r="T1199" i="1"/>
  <c r="T1207" i="1"/>
  <c r="T1215" i="1"/>
  <c r="T336" i="1"/>
  <c r="T358" i="1"/>
  <c r="T385" i="1"/>
  <c r="T410" i="1"/>
  <c r="T425" i="1"/>
  <c r="T438" i="1"/>
  <c r="T454" i="1"/>
  <c r="T469" i="1"/>
  <c r="T485" i="1"/>
  <c r="T498" i="1"/>
  <c r="T526" i="1"/>
  <c r="T541" i="1"/>
  <c r="T567" i="1"/>
  <c r="T581" i="1"/>
  <c r="T594" i="1"/>
  <c r="T608" i="1"/>
  <c r="T618" i="1"/>
  <c r="T631" i="1"/>
  <c r="T643" i="1"/>
  <c r="T652" i="1"/>
  <c r="T663" i="1"/>
  <c r="T674" i="1"/>
  <c r="T686" i="1"/>
  <c r="T699" i="1"/>
  <c r="T710" i="1"/>
  <c r="T723" i="1"/>
  <c r="T732" i="1"/>
  <c r="T744" i="1"/>
  <c r="T757" i="1"/>
  <c r="T766" i="1"/>
  <c r="T779" i="1"/>
  <c r="T791" i="1"/>
  <c r="T803" i="1"/>
  <c r="T816" i="1"/>
  <c r="T826" i="1"/>
  <c r="T839" i="1"/>
  <c r="T862" i="1"/>
  <c r="T875" i="1"/>
  <c r="T885" i="1"/>
  <c r="T898" i="1"/>
  <c r="T909" i="1"/>
  <c r="T921" i="1"/>
  <c r="T931" i="1"/>
  <c r="T939" i="1"/>
  <c r="T947" i="1"/>
  <c r="T953" i="1"/>
  <c r="T960" i="1"/>
  <c r="T974" i="1"/>
  <c r="T989" i="1"/>
  <c r="T997" i="1"/>
  <c r="T1004" i="1"/>
  <c r="T1010" i="1"/>
  <c r="T1024" i="1"/>
  <c r="T1032" i="1"/>
  <c r="T1047" i="1"/>
  <c r="T1054" i="1"/>
  <c r="T1061" i="1"/>
  <c r="T1068" i="1"/>
  <c r="T1082" i="1"/>
  <c r="T1089" i="1"/>
  <c r="T1097" i="1"/>
  <c r="T1104" i="1"/>
  <c r="T1111" i="1"/>
  <c r="T1118" i="1"/>
  <c r="T1124" i="1"/>
  <c r="T1132" i="1"/>
  <c r="T1140" i="1"/>
  <c r="T1148" i="1"/>
  <c r="T1156" i="1"/>
  <c r="T1162" i="1"/>
  <c r="T1169" i="1"/>
  <c r="T1177" i="1"/>
  <c r="T1192" i="1"/>
  <c r="T364" i="1"/>
  <c r="T391" i="1"/>
  <c r="T426" i="1"/>
  <c r="T439" i="1"/>
  <c r="T455" i="1"/>
  <c r="T470" i="1"/>
  <c r="T486" i="1"/>
  <c r="T512" i="1"/>
  <c r="T527" i="1"/>
  <c r="T542" i="1"/>
  <c r="T553" i="1"/>
  <c r="T568" i="1"/>
  <c r="T582" i="1"/>
  <c r="T595" i="1"/>
  <c r="T621" i="1"/>
  <c r="T632" i="1"/>
  <c r="T644" i="1"/>
  <c r="T653" i="1"/>
  <c r="T664" i="1"/>
  <c r="T677" i="1"/>
  <c r="T687" i="1"/>
  <c r="T700" i="1"/>
  <c r="T735" i="1"/>
  <c r="T745" i="1"/>
  <c r="T758" i="1"/>
  <c r="T768" i="1"/>
  <c r="T780" i="1"/>
  <c r="T793" i="1"/>
  <c r="T804" i="1"/>
  <c r="T817" i="1"/>
  <c r="T828" i="1"/>
  <c r="T840" i="1"/>
  <c r="T853" i="1"/>
  <c r="T863" i="1"/>
  <c r="T876" i="1"/>
  <c r="T887" i="1"/>
  <c r="T899" i="1"/>
  <c r="T912" i="1"/>
  <c r="T922" i="1"/>
  <c r="T932" i="1"/>
  <c r="T940" i="1"/>
  <c r="T948" i="1"/>
  <c r="T954" i="1"/>
  <c r="T961" i="1"/>
  <c r="T967" i="1"/>
  <c r="T975" i="1"/>
  <c r="T982" i="1"/>
  <c r="T990" i="1"/>
  <c r="T998" i="1"/>
  <c r="T1005" i="1"/>
  <c r="T1011" i="1"/>
  <c r="T1025" i="1"/>
  <c r="T1033" i="1"/>
  <c r="T1040" i="1"/>
  <c r="T1048" i="1"/>
  <c r="T1055" i="1"/>
  <c r="T1062" i="1"/>
  <c r="T1069" i="1"/>
  <c r="T1076" i="1"/>
  <c r="T1090" i="1"/>
  <c r="T1098" i="1"/>
  <c r="T1105" i="1"/>
  <c r="T1112" i="1"/>
  <c r="T1119" i="1"/>
  <c r="T1125" i="1"/>
  <c r="T1133" i="1"/>
  <c r="T1141" i="1"/>
  <c r="T1149" i="1"/>
  <c r="T342" i="1"/>
  <c r="T365" i="1"/>
  <c r="T411" i="1"/>
  <c r="T429" i="1"/>
  <c r="T442" i="1"/>
  <c r="T458" i="1"/>
  <c r="T473" i="1"/>
  <c r="T488" i="1"/>
  <c r="T500" i="1"/>
  <c r="T515" i="1"/>
  <c r="T545" i="1"/>
  <c r="T556" i="1"/>
  <c r="T571" i="1"/>
  <c r="T584" i="1"/>
  <c r="T597" i="1"/>
  <c r="T609" i="1"/>
  <c r="T622" i="1"/>
  <c r="T634" i="1"/>
  <c r="T645" i="1"/>
  <c r="T655" i="1"/>
  <c r="T665" i="1"/>
  <c r="T678" i="1"/>
  <c r="T701" i="1"/>
  <c r="T714" i="1"/>
  <c r="T736" i="1"/>
  <c r="T747" i="1"/>
  <c r="T759" i="1"/>
  <c r="T771" i="1"/>
  <c r="T781" i="1"/>
  <c r="T794" i="1"/>
  <c r="T806" i="1"/>
  <c r="T830" i="1"/>
  <c r="T841" i="1"/>
  <c r="T854" i="1"/>
  <c r="T865" i="1"/>
  <c r="T877" i="1"/>
  <c r="T890" i="1"/>
  <c r="T900" i="1"/>
  <c r="T913" i="1"/>
  <c r="T924" i="1"/>
  <c r="T933" i="1"/>
  <c r="T941" i="1"/>
  <c r="T955" i="1"/>
  <c r="T962" i="1"/>
  <c r="T968" i="1"/>
  <c r="T976" i="1"/>
  <c r="T983" i="1"/>
  <c r="T991" i="1"/>
  <c r="T999" i="1"/>
  <c r="T1006" i="1"/>
  <c r="T1012" i="1"/>
  <c r="T1018" i="1"/>
  <c r="T1026" i="1"/>
  <c r="T1034" i="1"/>
  <c r="T1041" i="1"/>
  <c r="T1056" i="1"/>
  <c r="T1063" i="1"/>
  <c r="T1070" i="1"/>
  <c r="T1077" i="1"/>
  <c r="T1083" i="1"/>
  <c r="T1091" i="1"/>
  <c r="T1099" i="1"/>
  <c r="T1106" i="1"/>
  <c r="T1113" i="1"/>
  <c r="T1126" i="1"/>
  <c r="T1134" i="1"/>
  <c r="T1142" i="1"/>
  <c r="T1150" i="1"/>
  <c r="T1157" i="1"/>
  <c r="T397" i="1"/>
  <c r="T417" i="1"/>
  <c r="T433" i="1"/>
  <c r="T446" i="1"/>
  <c r="T462" i="1"/>
  <c r="T477" i="1"/>
  <c r="T492" i="1"/>
  <c r="T504" i="1"/>
  <c r="T518" i="1"/>
  <c r="T533" i="1"/>
  <c r="T548" i="1"/>
  <c r="T560" i="1"/>
  <c r="T574" i="1"/>
  <c r="T587" i="1"/>
  <c r="T601" i="1"/>
  <c r="T614" i="1"/>
  <c r="T624" i="1"/>
  <c r="T637" i="1"/>
  <c r="T648" i="1"/>
  <c r="T656" i="1"/>
  <c r="T669" i="1"/>
  <c r="T692" i="1"/>
  <c r="T704" i="1"/>
  <c r="T716" i="1"/>
  <c r="T728" i="1"/>
  <c r="T761" i="1"/>
  <c r="T773" i="1"/>
  <c r="T786" i="1"/>
  <c r="T796" i="1"/>
  <c r="T810" i="1"/>
  <c r="T820" i="1"/>
  <c r="T832" i="1"/>
  <c r="T846" i="1"/>
  <c r="T856" i="1"/>
  <c r="T869" i="1"/>
  <c r="T880" i="1"/>
  <c r="T904" i="1"/>
  <c r="T915" i="1"/>
  <c r="T927" i="1"/>
  <c r="T935" i="1"/>
  <c r="T943" i="1"/>
  <c r="T957" i="1"/>
  <c r="T964" i="1"/>
  <c r="T970" i="1"/>
  <c r="T978" i="1"/>
  <c r="T985" i="1"/>
  <c r="T993" i="1"/>
  <c r="T1001" i="1"/>
  <c r="T1008" i="1"/>
  <c r="T1014" i="1"/>
  <c r="T1020" i="1"/>
  <c r="T1028" i="1"/>
  <c r="T1036" i="1"/>
  <c r="T1043" i="1"/>
  <c r="T1050" i="1"/>
  <c r="T1058" i="1"/>
  <c r="T1065" i="1"/>
  <c r="T1072" i="1"/>
  <c r="T1078" i="1"/>
  <c r="T1085" i="1"/>
  <c r="T1093" i="1"/>
  <c r="T1101" i="1"/>
  <c r="T1108" i="1"/>
  <c r="T1121" i="1"/>
  <c r="T1128" i="1"/>
  <c r="T1136" i="1"/>
  <c r="T1144" i="1"/>
  <c r="T1152" i="1"/>
  <c r="T348" i="1"/>
  <c r="T404" i="1"/>
  <c r="T447" i="1"/>
  <c r="T491" i="1"/>
  <c r="T522" i="1"/>
  <c r="T561" i="1"/>
  <c r="T600" i="1"/>
  <c r="T629" i="1"/>
  <c r="T657" i="1"/>
  <c r="T691" i="1"/>
  <c r="T719" i="1"/>
  <c r="T751" i="1"/>
  <c r="T783" i="1"/>
  <c r="T812" i="1"/>
  <c r="T847" i="1"/>
  <c r="T878" i="1"/>
  <c r="T906" i="1"/>
  <c r="T936" i="1"/>
  <c r="T956" i="1"/>
  <c r="T972" i="1"/>
  <c r="T994" i="1"/>
  <c r="T1013" i="1"/>
  <c r="T1030" i="1"/>
  <c r="T1051" i="1"/>
  <c r="T1071" i="1"/>
  <c r="T1087" i="1"/>
  <c r="T1109" i="1"/>
  <c r="T1127" i="1"/>
  <c r="T1146" i="1"/>
  <c r="T1163" i="1"/>
  <c r="T1172" i="1"/>
  <c r="T1182" i="1"/>
  <c r="T1193" i="1"/>
  <c r="T1202" i="1"/>
  <c r="T1211" i="1"/>
  <c r="T1220" i="1"/>
  <c r="T1228" i="1"/>
  <c r="T1236" i="1"/>
  <c r="T1247" i="1"/>
  <c r="T1254" i="1"/>
  <c r="T1262" i="1"/>
  <c r="T1270" i="1"/>
  <c r="T1278" i="1"/>
  <c r="T1286" i="1"/>
  <c r="T1294" i="1"/>
  <c r="T1302" i="1"/>
  <c r="T1309" i="1"/>
  <c r="T1316" i="1"/>
  <c r="T1324" i="1"/>
  <c r="T1331" i="1"/>
  <c r="T1339" i="1"/>
  <c r="T1347" i="1"/>
  <c r="T1355" i="1"/>
  <c r="T1363" i="1"/>
  <c r="T1371" i="1"/>
  <c r="T1379" i="1"/>
  <c r="T1386" i="1"/>
  <c r="T1394" i="1"/>
  <c r="T1401" i="1"/>
  <c r="T1409" i="1"/>
  <c r="T1423" i="1"/>
  <c r="T1431" i="1"/>
  <c r="T1439" i="1"/>
  <c r="T1446" i="1"/>
  <c r="T1454" i="1"/>
  <c r="T1462" i="1"/>
  <c r="T1470" i="1"/>
  <c r="T1478" i="1"/>
  <c r="T1485" i="1"/>
  <c r="T1493" i="1"/>
  <c r="T1501" i="1"/>
  <c r="T1508" i="1"/>
  <c r="T1516" i="1"/>
  <c r="T1529" i="1"/>
  <c r="T1536" i="1"/>
  <c r="T1544" i="1"/>
  <c r="T1552" i="1"/>
  <c r="T1560" i="1"/>
  <c r="T1568" i="1"/>
  <c r="T1575" i="1"/>
  <c r="T1583" i="1"/>
  <c r="T1591" i="1"/>
  <c r="T1599" i="1"/>
  <c r="T352" i="1"/>
  <c r="T416" i="1"/>
  <c r="T450" i="1"/>
  <c r="T493" i="1"/>
  <c r="T532" i="1"/>
  <c r="T564" i="1"/>
  <c r="T602" i="1"/>
  <c r="T636" i="1"/>
  <c r="T659" i="1"/>
  <c r="T693" i="1"/>
  <c r="T725" i="1"/>
  <c r="T752" i="1"/>
  <c r="T787" i="1"/>
  <c r="T818" i="1"/>
  <c r="T848" i="1"/>
  <c r="T882" i="1"/>
  <c r="T914" i="1"/>
  <c r="T937" i="1"/>
  <c r="T958" i="1"/>
  <c r="T977" i="1"/>
  <c r="T995" i="1"/>
  <c r="T1015" i="1"/>
  <c r="T1035" i="1"/>
  <c r="T1052" i="1"/>
  <c r="T1073" i="1"/>
  <c r="T1092" i="1"/>
  <c r="T1129" i="1"/>
  <c r="T1151" i="1"/>
  <c r="T1164" i="1"/>
  <c r="T1173" i="1"/>
  <c r="T1183" i="1"/>
  <c r="T1194" i="1"/>
  <c r="T1203" i="1"/>
  <c r="T1212" i="1"/>
  <c r="T1221" i="1"/>
  <c r="T1229" i="1"/>
  <c r="T1243" i="1"/>
  <c r="T1248" i="1"/>
  <c r="T1255" i="1"/>
  <c r="T1263" i="1"/>
  <c r="T1271" i="1"/>
  <c r="T1279" i="1"/>
  <c r="T1287" i="1"/>
  <c r="T1295" i="1"/>
  <c r="T1303" i="1"/>
  <c r="T1310" i="1"/>
  <c r="T1317" i="1"/>
  <c r="T1325" i="1"/>
  <c r="T1332" i="1"/>
  <c r="T1340" i="1"/>
  <c r="T1348" i="1"/>
  <c r="T1356" i="1"/>
  <c r="T1364" i="1"/>
  <c r="T1372" i="1"/>
  <c r="T1380" i="1"/>
  <c r="T1387" i="1"/>
  <c r="T1395" i="1"/>
  <c r="T1402" i="1"/>
  <c r="T1410" i="1"/>
  <c r="T1417" i="1"/>
  <c r="T1424" i="1"/>
  <c r="T1432" i="1"/>
  <c r="T1440" i="1"/>
  <c r="T1447" i="1"/>
  <c r="T1455" i="1"/>
  <c r="T1463" i="1"/>
  <c r="T1471" i="1"/>
  <c r="T1479" i="1"/>
  <c r="T418" i="1"/>
  <c r="T461" i="1"/>
  <c r="T534" i="1"/>
  <c r="T573" i="1"/>
  <c r="T605" i="1"/>
  <c r="T638" i="1"/>
  <c r="T667" i="1"/>
  <c r="T694" i="1"/>
  <c r="T760" i="1"/>
  <c r="T788" i="1"/>
  <c r="T823" i="1"/>
  <c r="T855" i="1"/>
  <c r="T883" i="1"/>
  <c r="T917" i="1"/>
  <c r="T942" i="1"/>
  <c r="T959" i="1"/>
  <c r="T979" i="1"/>
  <c r="T1000" i="1"/>
  <c r="T1016" i="1"/>
  <c r="T1037" i="1"/>
  <c r="T1057" i="1"/>
  <c r="T1074" i="1"/>
  <c r="T1094" i="1"/>
  <c r="T1114" i="1"/>
  <c r="T1130" i="1"/>
  <c r="T1153" i="1"/>
  <c r="T1165" i="1"/>
  <c r="T1174" i="1"/>
  <c r="T1185" i="1"/>
  <c r="T1195" i="1"/>
  <c r="T1204" i="1"/>
  <c r="T1213" i="1"/>
  <c r="T1222" i="1"/>
  <c r="T1230" i="1"/>
  <c r="T1237" i="1"/>
  <c r="T1244" i="1"/>
  <c r="T1249" i="1"/>
  <c r="T1256" i="1"/>
  <c r="T1264" i="1"/>
  <c r="T1272" i="1"/>
  <c r="T1280" i="1"/>
  <c r="T1288" i="1"/>
  <c r="T1296" i="1"/>
  <c r="T1304" i="1"/>
  <c r="T1311" i="1"/>
  <c r="T1318" i="1"/>
  <c r="T1326" i="1"/>
  <c r="T1333" i="1"/>
  <c r="T1341" i="1"/>
  <c r="T1349" i="1"/>
  <c r="T1357" i="1"/>
  <c r="T1365" i="1"/>
  <c r="T1373" i="1"/>
  <c r="T1381" i="1"/>
  <c r="T1388" i="1"/>
  <c r="T1396" i="1"/>
  <c r="T1403" i="1"/>
  <c r="T1411" i="1"/>
  <c r="T1425" i="1"/>
  <c r="T1433" i="1"/>
  <c r="T1441" i="1"/>
  <c r="T1448" i="1"/>
  <c r="T1456" i="1"/>
  <c r="T1464" i="1"/>
  <c r="T1472" i="1"/>
  <c r="T379" i="1"/>
  <c r="T432" i="1"/>
  <c r="T465" i="1"/>
  <c r="T505" i="1"/>
  <c r="T577" i="1"/>
  <c r="T615" i="1"/>
  <c r="T646" i="1"/>
  <c r="T671" i="1"/>
  <c r="T707" i="1"/>
  <c r="T737" i="1"/>
  <c r="T764" i="1"/>
  <c r="T798" i="1"/>
  <c r="T831" i="1"/>
  <c r="T861" i="1"/>
  <c r="T892" i="1"/>
  <c r="T926" i="1"/>
  <c r="T945" i="1"/>
  <c r="T965" i="1"/>
  <c r="T984" i="1"/>
  <c r="T1021" i="1"/>
  <c r="T1042" i="1"/>
  <c r="T1059" i="1"/>
  <c r="T1079" i="1"/>
  <c r="T1100" i="1"/>
  <c r="T1116" i="1"/>
  <c r="T1137" i="1"/>
  <c r="T1158" i="1"/>
  <c r="T1167" i="1"/>
  <c r="T1178" i="1"/>
  <c r="T1187" i="1"/>
  <c r="T1197" i="1"/>
  <c r="T1206" i="1"/>
  <c r="T1216" i="1"/>
  <c r="T1224" i="1"/>
  <c r="T1232" i="1"/>
  <c r="T1239" i="1"/>
  <c r="T1251" i="1"/>
  <c r="T1258" i="1"/>
  <c r="T1266" i="1"/>
  <c r="T1274" i="1"/>
  <c r="T1282" i="1"/>
  <c r="T1290" i="1"/>
  <c r="T1298" i="1"/>
  <c r="T1313" i="1"/>
  <c r="T1320" i="1"/>
  <c r="T1328" i="1"/>
  <c r="T1335" i="1"/>
  <c r="T1343" i="1"/>
  <c r="T1351" i="1"/>
  <c r="T1359" i="1"/>
  <c r="T1367" i="1"/>
  <c r="T1375" i="1"/>
  <c r="T1383" i="1"/>
  <c r="T1390" i="1"/>
  <c r="T1398" i="1"/>
  <c r="T1405" i="1"/>
  <c r="T1413" i="1"/>
  <c r="T1419" i="1"/>
  <c r="T1427" i="1"/>
  <c r="T1435" i="1"/>
  <c r="T1443" i="1"/>
  <c r="T1450" i="1"/>
  <c r="T1458" i="1"/>
  <c r="T1466" i="1"/>
  <c r="T1474" i="1"/>
  <c r="T1481" i="1"/>
  <c r="T1489" i="1"/>
  <c r="T1497" i="1"/>
  <c r="T1505" i="1"/>
  <c r="T1512" i="1"/>
  <c r="T1520" i="1"/>
  <c r="T1527" i="1"/>
  <c r="T1532" i="1"/>
  <c r="T1540" i="1"/>
  <c r="T1548" i="1"/>
  <c r="T1556" i="1"/>
  <c r="T1564" i="1"/>
  <c r="T1571" i="1"/>
  <c r="T1579" i="1"/>
  <c r="T1587" i="1"/>
  <c r="T1595" i="1"/>
  <c r="T372" i="1"/>
  <c r="T463" i="1"/>
  <c r="T537" i="1"/>
  <c r="T611" i="1"/>
  <c r="T670" i="1"/>
  <c r="T729" i="1"/>
  <c r="T795" i="1"/>
  <c r="T858" i="1"/>
  <c r="T919" i="1"/>
  <c r="T963" i="1"/>
  <c r="T1002" i="1"/>
  <c r="T1038" i="1"/>
  <c r="T1115" i="1"/>
  <c r="T1154" i="1"/>
  <c r="T1175" i="1"/>
  <c r="T1196" i="1"/>
  <c r="T1214" i="1"/>
  <c r="T1231" i="1"/>
  <c r="T1245" i="1"/>
  <c r="T1257" i="1"/>
  <c r="T1273" i="1"/>
  <c r="T1289" i="1"/>
  <c r="T1305" i="1"/>
  <c r="T1319" i="1"/>
  <c r="T1334" i="1"/>
  <c r="T1350" i="1"/>
  <c r="T1366" i="1"/>
  <c r="T1382" i="1"/>
  <c r="T1397" i="1"/>
  <c r="T1412" i="1"/>
  <c r="T1426" i="1"/>
  <c r="T1442" i="1"/>
  <c r="T1457" i="1"/>
  <c r="T1473" i="1"/>
  <c r="T1486" i="1"/>
  <c r="T1496" i="1"/>
  <c r="T1506" i="1"/>
  <c r="T1517" i="1"/>
  <c r="T1526" i="1"/>
  <c r="T1534" i="1"/>
  <c r="T1545" i="1"/>
  <c r="T1555" i="1"/>
  <c r="T1566" i="1"/>
  <c r="T1576" i="1"/>
  <c r="T1586" i="1"/>
  <c r="T1597" i="1"/>
  <c r="T1605" i="1"/>
  <c r="T1613" i="1"/>
  <c r="T1621" i="1"/>
  <c r="T1629" i="1"/>
  <c r="T1637" i="1"/>
  <c r="T1643" i="1"/>
  <c r="T1651" i="1"/>
  <c r="T1659" i="1"/>
  <c r="T1666" i="1"/>
  <c r="T1674" i="1"/>
  <c r="T1680" i="1"/>
  <c r="T1688" i="1"/>
  <c r="T1696" i="1"/>
  <c r="T1704" i="1"/>
  <c r="T1711" i="1"/>
  <c r="T1717" i="1"/>
  <c r="T1725" i="1"/>
  <c r="T1733" i="1"/>
  <c r="T1741" i="1"/>
  <c r="T1749" i="1"/>
  <c r="T1756" i="1"/>
  <c r="T1763" i="1"/>
  <c r="T1778" i="1"/>
  <c r="T1790" i="1"/>
  <c r="T1798" i="1"/>
  <c r="T1805" i="1"/>
  <c r="T1812" i="1"/>
  <c r="T1820" i="1"/>
  <c r="T1828" i="1"/>
  <c r="T1835" i="1"/>
  <c r="T1843" i="1"/>
  <c r="T1851" i="1"/>
  <c r="T1859" i="1"/>
  <c r="T1865" i="1"/>
  <c r="T11" i="1"/>
  <c r="T380" i="1"/>
  <c r="T476" i="1"/>
  <c r="T549" i="1"/>
  <c r="T616" i="1"/>
  <c r="T679" i="1"/>
  <c r="T739" i="1"/>
  <c r="T801" i="1"/>
  <c r="T868" i="1"/>
  <c r="T928" i="1"/>
  <c r="T966" i="1"/>
  <c r="T1007" i="1"/>
  <c r="T1044" i="1"/>
  <c r="T1080" i="1"/>
  <c r="T1120" i="1"/>
  <c r="T1179" i="1"/>
  <c r="T1198" i="1"/>
  <c r="T1217" i="1"/>
  <c r="T1233" i="1"/>
  <c r="T1259" i="1"/>
  <c r="T1275" i="1"/>
  <c r="T1291" i="1"/>
  <c r="T1306" i="1"/>
  <c r="T1321" i="1"/>
  <c r="T1336" i="1"/>
  <c r="T1352" i="1"/>
  <c r="T1368" i="1"/>
  <c r="T1384" i="1"/>
  <c r="T1399" i="1"/>
  <c r="T1414" i="1"/>
  <c r="T1428" i="1"/>
  <c r="T1444" i="1"/>
  <c r="T1459" i="1"/>
  <c r="T1475" i="1"/>
  <c r="T1487" i="1"/>
  <c r="T1498" i="1"/>
  <c r="T1507" i="1"/>
  <c r="T1518" i="1"/>
  <c r="T1535" i="1"/>
  <c r="T1546" i="1"/>
  <c r="T1557" i="1"/>
  <c r="T1567" i="1"/>
  <c r="T1577" i="1"/>
  <c r="T1588" i="1"/>
  <c r="T1598" i="1"/>
  <c r="T1606" i="1"/>
  <c r="T1614" i="1"/>
  <c r="T1622" i="1"/>
  <c r="T1630" i="1"/>
  <c r="T1644" i="1"/>
  <c r="T1652" i="1"/>
  <c r="T1660" i="1"/>
  <c r="T1667" i="1"/>
  <c r="T1675" i="1"/>
  <c r="T1681" i="1"/>
  <c r="T1689" i="1"/>
  <c r="T1697" i="1"/>
  <c r="T1705" i="1"/>
  <c r="T1712" i="1"/>
  <c r="T1718" i="1"/>
  <c r="T1726" i="1"/>
  <c r="T1734" i="1"/>
  <c r="T1742" i="1"/>
  <c r="T1757" i="1"/>
  <c r="T1764" i="1"/>
  <c r="T1771" i="1"/>
  <c r="T1784" i="1"/>
  <c r="T1791" i="1"/>
  <c r="T1800" i="1"/>
  <c r="T1806" i="1"/>
  <c r="T1813" i="1"/>
  <c r="T1821" i="1"/>
  <c r="T1829" i="1"/>
  <c r="T1836" i="1"/>
  <c r="T1844" i="1"/>
  <c r="T1852" i="1"/>
  <c r="T1860" i="1"/>
  <c r="T1866" i="1"/>
  <c r="T421" i="1"/>
  <c r="T503" i="1"/>
  <c r="T639" i="1"/>
  <c r="T702" i="1"/>
  <c r="T824" i="1"/>
  <c r="T891" i="1"/>
  <c r="T944" i="1"/>
  <c r="T980" i="1"/>
  <c r="T1019" i="1"/>
  <c r="T1095" i="1"/>
  <c r="T1135" i="1"/>
  <c r="T1166" i="1"/>
  <c r="T1186" i="1"/>
  <c r="T1205" i="1"/>
  <c r="T1223" i="1"/>
  <c r="T1238" i="1"/>
  <c r="T1250" i="1"/>
  <c r="T1265" i="1"/>
  <c r="T1281" i="1"/>
  <c r="T1297" i="1"/>
  <c r="T1312" i="1"/>
  <c r="T1327" i="1"/>
  <c r="T1342" i="1"/>
  <c r="T1358" i="1"/>
  <c r="T1374" i="1"/>
  <c r="T1389" i="1"/>
  <c r="T1404" i="1"/>
  <c r="T1418" i="1"/>
  <c r="T1434" i="1"/>
  <c r="T1449" i="1"/>
  <c r="T1465" i="1"/>
  <c r="T1480" i="1"/>
  <c r="T1491" i="1"/>
  <c r="T1502" i="1"/>
  <c r="T1511" i="1"/>
  <c r="T1522" i="1"/>
  <c r="T1530" i="1"/>
  <c r="T1539" i="1"/>
  <c r="T1550" i="1"/>
  <c r="T1561" i="1"/>
  <c r="T1581" i="1"/>
  <c r="T1592" i="1"/>
  <c r="T1602" i="1"/>
  <c r="T1609" i="1"/>
  <c r="T1617" i="1"/>
  <c r="T1625" i="1"/>
  <c r="T1633" i="1"/>
  <c r="T1640" i="1"/>
  <c r="T1647" i="1"/>
  <c r="T1655" i="1"/>
  <c r="T1670" i="1"/>
  <c r="T1677" i="1"/>
  <c r="T1684" i="1"/>
  <c r="T1692" i="1"/>
  <c r="T1700" i="1"/>
  <c r="T1708" i="1"/>
  <c r="T1715" i="1"/>
  <c r="T1721" i="1"/>
  <c r="T1729" i="1"/>
  <c r="T1737" i="1"/>
  <c r="T1745" i="1"/>
  <c r="T1752" i="1"/>
  <c r="T1760" i="1"/>
  <c r="T1767" i="1"/>
  <c r="T1774" i="1"/>
  <c r="T1787" i="1"/>
  <c r="T1794" i="1"/>
  <c r="T1802" i="1"/>
  <c r="T1816" i="1"/>
  <c r="T1824" i="1"/>
  <c r="T1839" i="1"/>
  <c r="T1847" i="1"/>
  <c r="T1855" i="1"/>
  <c r="T1869" i="1"/>
  <c r="T508" i="1"/>
  <c r="T586" i="1"/>
  <c r="T650" i="1"/>
  <c r="T708" i="1"/>
  <c r="T772" i="1"/>
  <c r="T833" i="1"/>
  <c r="T894" i="1"/>
  <c r="T949" i="1"/>
  <c r="T986" i="1"/>
  <c r="T1022" i="1"/>
  <c r="T1064" i="1"/>
  <c r="T1102" i="1"/>
  <c r="T1138" i="1"/>
  <c r="T1168" i="1"/>
  <c r="T1188" i="1"/>
  <c r="T1208" i="1"/>
  <c r="T1225" i="1"/>
  <c r="T1240" i="1"/>
  <c r="T1252" i="1"/>
  <c r="T1267" i="1"/>
  <c r="T1283" i="1"/>
  <c r="T1299" i="1"/>
  <c r="T1314" i="1"/>
  <c r="T1329" i="1"/>
  <c r="T1344" i="1"/>
  <c r="T1360" i="1"/>
  <c r="T1376" i="1"/>
  <c r="T1391" i="1"/>
  <c r="T1406" i="1"/>
  <c r="T1420" i="1"/>
  <c r="T1436" i="1"/>
  <c r="T1451" i="1"/>
  <c r="T1467" i="1"/>
  <c r="T1482" i="1"/>
  <c r="T1492" i="1"/>
  <c r="T1503" i="1"/>
  <c r="T1513" i="1"/>
  <c r="T1523" i="1"/>
  <c r="T1541" i="1"/>
  <c r="T1551" i="1"/>
  <c r="T1562" i="1"/>
  <c r="T1572" i="1"/>
  <c r="T1582" i="1"/>
  <c r="T1593" i="1"/>
  <c r="T1610" i="1"/>
  <c r="T1618" i="1"/>
  <c r="T1626" i="1"/>
  <c r="T1634" i="1"/>
  <c r="T1641" i="1"/>
  <c r="T1648" i="1"/>
  <c r="T1656" i="1"/>
  <c r="T1663" i="1"/>
  <c r="T1671" i="1"/>
  <c r="T1678" i="1"/>
  <c r="T1685" i="1"/>
  <c r="T1693" i="1"/>
  <c r="T1701" i="1"/>
  <c r="T1722" i="1"/>
  <c r="T1730" i="1"/>
  <c r="T1738" i="1"/>
  <c r="T1746" i="1"/>
  <c r="T1753" i="1"/>
  <c r="T1761" i="1"/>
  <c r="T1768" i="1"/>
  <c r="T1775" i="1"/>
  <c r="T1781" i="1"/>
  <c r="T1788" i="1"/>
  <c r="T1795" i="1"/>
  <c r="T1803" i="1"/>
  <c r="T1809" i="1"/>
  <c r="T1817" i="1"/>
  <c r="T550" i="1"/>
  <c r="T681" i="1"/>
  <c r="T809" i="1"/>
  <c r="T929" i="1"/>
  <c r="T1009" i="1"/>
  <c r="T1084" i="1"/>
  <c r="T1159" i="1"/>
  <c r="T1200" i="1"/>
  <c r="T1234" i="1"/>
  <c r="T1260" i="1"/>
  <c r="T1292" i="1"/>
  <c r="T1322" i="1"/>
  <c r="T1353" i="1"/>
  <c r="T1415" i="1"/>
  <c r="T1476" i="1"/>
  <c r="T1499" i="1"/>
  <c r="T1519" i="1"/>
  <c r="T1537" i="1"/>
  <c r="T1558" i="1"/>
  <c r="T1578" i="1"/>
  <c r="T1600" i="1"/>
  <c r="T1615" i="1"/>
  <c r="T1631" i="1"/>
  <c r="T1645" i="1"/>
  <c r="T1661" i="1"/>
  <c r="T1676" i="1"/>
  <c r="T1690" i="1"/>
  <c r="T1706" i="1"/>
  <c r="T1719" i="1"/>
  <c r="T1735" i="1"/>
  <c r="T1750" i="1"/>
  <c r="T1765" i="1"/>
  <c r="T1779" i="1"/>
  <c r="T1792" i="1"/>
  <c r="T1807" i="1"/>
  <c r="T1822" i="1"/>
  <c r="T1833" i="1"/>
  <c r="T1846" i="1"/>
  <c r="T1858" i="1"/>
  <c r="T1870" i="1"/>
  <c r="T22" i="1"/>
  <c r="T26" i="1"/>
  <c r="T33" i="1"/>
  <c r="T41" i="1"/>
  <c r="T45" i="1"/>
  <c r="T56" i="1"/>
  <c r="T71" i="1"/>
  <c r="T76" i="1"/>
  <c r="T81" i="1"/>
  <c r="T86" i="1"/>
  <c r="T96" i="1"/>
  <c r="T104" i="1"/>
  <c r="T116" i="1"/>
  <c r="T121" i="1"/>
  <c r="T403" i="1"/>
  <c r="T559" i="1"/>
  <c r="T684" i="1"/>
  <c r="T811" i="1"/>
  <c r="T934" i="1"/>
  <c r="T1086" i="1"/>
  <c r="T1160" i="1"/>
  <c r="T1201" i="1"/>
  <c r="T1235" i="1"/>
  <c r="T1261" i="1"/>
  <c r="T1293" i="1"/>
  <c r="T1323" i="1"/>
  <c r="T1354" i="1"/>
  <c r="T1385" i="1"/>
  <c r="T1416" i="1"/>
  <c r="T1445" i="1"/>
  <c r="T1477" i="1"/>
  <c r="T1500" i="1"/>
  <c r="T1521" i="1"/>
  <c r="T1538" i="1"/>
  <c r="T1559" i="1"/>
  <c r="T1580" i="1"/>
  <c r="T1601" i="1"/>
  <c r="T1616" i="1"/>
  <c r="T1632" i="1"/>
  <c r="T1646" i="1"/>
  <c r="T1662" i="1"/>
  <c r="T1691" i="1"/>
  <c r="T1707" i="1"/>
  <c r="T1720" i="1"/>
  <c r="T1736" i="1"/>
  <c r="T1751" i="1"/>
  <c r="T1766" i="1"/>
  <c r="T1780" i="1"/>
  <c r="T1793" i="1"/>
  <c r="T1808" i="1"/>
  <c r="T1823" i="1"/>
  <c r="T1834" i="1"/>
  <c r="T1848" i="1"/>
  <c r="T1861" i="1"/>
  <c r="T13" i="1"/>
  <c r="T23" i="1"/>
  <c r="T46" i="1"/>
  <c r="T51" i="1"/>
  <c r="T87" i="1"/>
  <c r="T93" i="1"/>
  <c r="T105" i="1"/>
  <c r="T122" i="1"/>
  <c r="T478" i="1"/>
  <c r="T623" i="1"/>
  <c r="T742" i="1"/>
  <c r="T870" i="1"/>
  <c r="T969" i="1"/>
  <c r="T1045" i="1"/>
  <c r="T1180" i="1"/>
  <c r="T1218" i="1"/>
  <c r="T1276" i="1"/>
  <c r="T1307" i="1"/>
  <c r="T1337" i="1"/>
  <c r="T1369" i="1"/>
  <c r="T1400" i="1"/>
  <c r="T1429" i="1"/>
  <c r="T1460" i="1"/>
  <c r="T1488" i="1"/>
  <c r="T1509" i="1"/>
  <c r="T1547" i="1"/>
  <c r="T1569" i="1"/>
  <c r="T1589" i="1"/>
  <c r="T1607" i="1"/>
  <c r="T1623" i="1"/>
  <c r="T1638" i="1"/>
  <c r="T1653" i="1"/>
  <c r="T1668" i="1"/>
  <c r="T1682" i="1"/>
  <c r="T1698" i="1"/>
  <c r="T1713" i="1"/>
  <c r="T1727" i="1"/>
  <c r="T1743" i="1"/>
  <c r="T1758" i="1"/>
  <c r="T1772" i="1"/>
  <c r="T1785" i="1"/>
  <c r="T1799" i="1"/>
  <c r="T1814" i="1"/>
  <c r="T1827" i="1"/>
  <c r="T1840" i="1"/>
  <c r="T1853" i="1"/>
  <c r="T1863" i="1"/>
  <c r="T14" i="1"/>
  <c r="T19" i="1"/>
  <c r="T30" i="1"/>
  <c r="T36" i="1"/>
  <c r="T481" i="1"/>
  <c r="T626" i="1"/>
  <c r="T750" i="1"/>
  <c r="T871" i="1"/>
  <c r="T971" i="1"/>
  <c r="T1049" i="1"/>
  <c r="T1122" i="1"/>
  <c r="T1181" i="1"/>
  <c r="T1219" i="1"/>
  <c r="T1246" i="1"/>
  <c r="T1277" i="1"/>
  <c r="T1308" i="1"/>
  <c r="T1338" i="1"/>
  <c r="T1370" i="1"/>
  <c r="T1430" i="1"/>
  <c r="T1461" i="1"/>
  <c r="T1490" i="1"/>
  <c r="T1510" i="1"/>
  <c r="T1528" i="1"/>
  <c r="T1549" i="1"/>
  <c r="T1570" i="1"/>
  <c r="T1590" i="1"/>
  <c r="T1608" i="1"/>
  <c r="T1624" i="1"/>
  <c r="T1639" i="1"/>
  <c r="T1654" i="1"/>
  <c r="T1669" i="1"/>
  <c r="T1683" i="1"/>
  <c r="T1699" i="1"/>
  <c r="T1714" i="1"/>
  <c r="T1728" i="1"/>
  <c r="T1744" i="1"/>
  <c r="T1759" i="1"/>
  <c r="T1773" i="1"/>
  <c r="T1786" i="1"/>
  <c r="T1801" i="1"/>
  <c r="T1815" i="1"/>
  <c r="T1830" i="1"/>
  <c r="T1841" i="1"/>
  <c r="T1854" i="1"/>
  <c r="T1864" i="1"/>
  <c r="T16" i="1"/>
  <c r="T20" i="1"/>
  <c r="T37" i="1"/>
  <c r="T49" i="1"/>
  <c r="T61" i="1"/>
  <c r="T63" i="1"/>
  <c r="T74" i="1"/>
  <c r="T78" i="1"/>
  <c r="T83" i="1"/>
  <c r="T91" i="1"/>
  <c r="T94" i="1"/>
  <c r="T101" i="1"/>
  <c r="T109" i="1"/>
  <c r="T113" i="1"/>
  <c r="T119" i="1"/>
  <c r="T125" i="1"/>
  <c r="T322" i="1"/>
  <c r="T315" i="1"/>
  <c r="T307" i="1"/>
  <c r="T295" i="1"/>
  <c r="T289" i="1"/>
  <c r="T277" i="1"/>
  <c r="T270" i="1"/>
  <c r="T265" i="1"/>
  <c r="T253" i="1"/>
  <c r="T248" i="1"/>
  <c r="T244" i="1"/>
  <c r="T237" i="1"/>
  <c r="T230" i="1"/>
  <c r="T223" i="1"/>
  <c r="T216" i="1"/>
  <c r="T208" i="1"/>
  <c r="T197" i="1"/>
  <c r="T192" i="1"/>
  <c r="T181" i="1"/>
  <c r="T174" i="1"/>
  <c r="T168" i="1"/>
  <c r="T159" i="1"/>
  <c r="T153" i="1"/>
  <c r="T149" i="1"/>
  <c r="T137" i="1"/>
  <c r="T134" i="1"/>
  <c r="T127" i="1"/>
  <c r="T110" i="1"/>
  <c r="T100" i="1"/>
  <c r="T88" i="1"/>
  <c r="T65" i="1"/>
  <c r="T48" i="1"/>
  <c r="T34" i="1"/>
  <c r="T27" i="1"/>
  <c r="T15" i="1"/>
  <c r="T1862" i="1"/>
  <c r="T1837" i="1"/>
  <c r="T1810" i="1"/>
  <c r="T1782" i="1"/>
  <c r="T1754" i="1"/>
  <c r="T1723" i="1"/>
  <c r="T1694" i="1"/>
  <c r="T1664" i="1"/>
  <c r="T1635" i="1"/>
  <c r="T1603" i="1"/>
  <c r="T1563" i="1"/>
  <c r="T1524" i="1"/>
  <c r="T1483" i="1"/>
  <c r="T1421" i="1"/>
  <c r="T1361" i="1"/>
  <c r="T1300" i="1"/>
  <c r="T1241" i="1"/>
  <c r="T1170" i="1"/>
  <c r="T1027" i="1"/>
  <c r="T835" i="1"/>
  <c r="T588" i="1"/>
  <c r="T326" i="1"/>
  <c r="T319" i="1"/>
  <c r="T312" i="1"/>
  <c r="T305" i="1"/>
  <c r="T300" i="1"/>
  <c r="T286" i="1"/>
  <c r="T274" i="1"/>
  <c r="T257" i="1"/>
  <c r="T241" i="1"/>
  <c r="T235" i="1"/>
  <c r="T227" i="1"/>
  <c r="T220" i="1"/>
  <c r="T213" i="1"/>
  <c r="T205" i="1"/>
  <c r="T202" i="1"/>
  <c r="T186" i="1"/>
  <c r="T178" i="1"/>
  <c r="T172" i="1"/>
  <c r="T165" i="1"/>
  <c r="T161" i="1"/>
  <c r="T152" i="1"/>
  <c r="T147" i="1"/>
  <c r="T131" i="1"/>
  <c r="T115" i="1"/>
  <c r="T107" i="1"/>
  <c r="T69" i="1"/>
  <c r="T64" i="1"/>
  <c r="T53" i="1"/>
  <c r="T18" i="1"/>
  <c r="T1850" i="1"/>
  <c r="T1826" i="1"/>
  <c r="T1797" i="1"/>
  <c r="T1770" i="1"/>
  <c r="T1740" i="1"/>
  <c r="T1710" i="1"/>
  <c r="T1650" i="1"/>
  <c r="T1620" i="1"/>
  <c r="T1585" i="1"/>
  <c r="T1543" i="1"/>
  <c r="T1453" i="1"/>
  <c r="T1393" i="1"/>
  <c r="T1330" i="1"/>
  <c r="T1269" i="1"/>
  <c r="T1210" i="1"/>
  <c r="T1107" i="1"/>
  <c r="T951" i="1"/>
  <c r="T717" i="1"/>
  <c r="T445" i="1"/>
  <c r="T325" i="1"/>
  <c r="T318" i="1"/>
  <c r="T311" i="1"/>
  <c r="T304" i="1"/>
  <c r="T299" i="1"/>
  <c r="T292" i="1"/>
  <c r="T285" i="1"/>
  <c r="T273" i="1"/>
  <c r="T269" i="1"/>
  <c r="T262" i="1"/>
  <c r="T256" i="1"/>
  <c r="T251" i="1"/>
  <c r="T240" i="1"/>
  <c r="T234" i="1"/>
  <c r="T212" i="1"/>
  <c r="T204" i="1"/>
  <c r="T201" i="1"/>
  <c r="T196" i="1"/>
  <c r="T189" i="1"/>
  <c r="T185" i="1"/>
  <c r="T164" i="1"/>
  <c r="T160" i="1"/>
  <c r="T156" i="1"/>
  <c r="T146" i="1"/>
  <c r="T141" i="1"/>
  <c r="T136" i="1"/>
  <c r="T130" i="1"/>
  <c r="T124" i="1"/>
  <c r="T114" i="1"/>
  <c r="T106" i="1"/>
  <c r="T82" i="1"/>
  <c r="T75" i="1"/>
  <c r="T59" i="1"/>
  <c r="T52" i="1"/>
  <c r="T44" i="1"/>
  <c r="T17" i="1"/>
  <c r="T1871" i="1"/>
  <c r="T1849" i="1"/>
  <c r="T1825" i="1"/>
  <c r="T1796" i="1"/>
  <c r="T1769" i="1"/>
  <c r="T1739" i="1"/>
  <c r="T1709" i="1"/>
  <c r="T1679" i="1"/>
  <c r="T1649" i="1"/>
  <c r="T1619" i="1"/>
  <c r="T1584" i="1"/>
  <c r="T1542" i="1"/>
  <c r="T1504" i="1"/>
  <c r="T1452" i="1"/>
  <c r="T1392" i="1"/>
  <c r="T1268" i="1"/>
  <c r="T1209" i="1"/>
  <c r="T1103" i="1"/>
  <c r="T950" i="1"/>
  <c r="T715" i="1"/>
  <c r="T436" i="1"/>
  <c r="N9" i="1"/>
  <c r="M553" i="1"/>
  <c r="M149" i="1"/>
  <c r="M71" i="1"/>
  <c r="M32" i="1"/>
  <c r="M1832" i="1"/>
  <c r="M1865" i="1"/>
  <c r="M1272" i="1"/>
  <c r="M1788" i="1"/>
  <c r="M1812" i="1"/>
  <c r="M745" i="1"/>
  <c r="M1857" i="1"/>
  <c r="M460" i="1"/>
  <c r="M1545" i="1"/>
  <c r="M895" i="1"/>
  <c r="M1342" i="1"/>
  <c r="M1582" i="1"/>
  <c r="M1458" i="1"/>
  <c r="M1757" i="1"/>
  <c r="M1770" i="1"/>
  <c r="M154" i="1"/>
  <c r="M1430" i="1"/>
  <c r="M1808" i="1"/>
  <c r="M1662" i="1"/>
  <c r="M1133" i="1"/>
  <c r="M1674" i="1"/>
  <c r="M1803" i="1"/>
  <c r="M1352" i="1"/>
  <c r="M1569" i="1"/>
  <c r="M690" i="1"/>
  <c r="M1210" i="1"/>
  <c r="M1078" i="1"/>
  <c r="M1075" i="1"/>
  <c r="M988" i="1"/>
  <c r="M110" i="1"/>
  <c r="M1597" i="1"/>
  <c r="M1017" i="1"/>
  <c r="M106" i="1"/>
  <c r="M68" i="1"/>
  <c r="M31" i="1"/>
  <c r="M1809" i="1"/>
  <c r="M1822" i="1"/>
  <c r="M445" i="1"/>
  <c r="M1617" i="1"/>
  <c r="M1843" i="1"/>
  <c r="M1753" i="1"/>
  <c r="M1255" i="1"/>
  <c r="M1200" i="1"/>
  <c r="M1828" i="1"/>
  <c r="M1813" i="1"/>
  <c r="M1251" i="1"/>
  <c r="M1534" i="1"/>
  <c r="M1731" i="1"/>
  <c r="M309" i="1"/>
  <c r="M1146" i="1"/>
  <c r="M638" i="1"/>
  <c r="M1599" i="1"/>
  <c r="M1687" i="1"/>
  <c r="M1514" i="1"/>
  <c r="M1467" i="1"/>
  <c r="M1311" i="1"/>
  <c r="M503" i="1"/>
  <c r="M951" i="1"/>
  <c r="M1463" i="1"/>
  <c r="M1572" i="1"/>
  <c r="M475" i="1"/>
  <c r="M289" i="1"/>
  <c r="M1167" i="1"/>
  <c r="M476" i="1"/>
  <c r="M373" i="1"/>
  <c r="M588" i="1"/>
  <c r="M973" i="1"/>
  <c r="M104" i="1"/>
  <c r="M64" i="1"/>
  <c r="M29" i="1"/>
  <c r="M1842" i="1"/>
  <c r="M1823" i="1"/>
  <c r="M1488" i="1"/>
  <c r="M1848" i="1"/>
  <c r="M1852" i="1"/>
  <c r="M1804" i="1"/>
  <c r="M1668" i="1"/>
  <c r="M1815" i="1"/>
  <c r="M1844" i="1"/>
  <c r="M1837" i="1"/>
  <c r="M1515" i="1"/>
  <c r="M1667" i="1"/>
  <c r="M1670" i="1"/>
  <c r="M1266" i="1"/>
  <c r="M1478" i="1"/>
  <c r="M944" i="1"/>
  <c r="M1688" i="1"/>
  <c r="M817" i="1"/>
  <c r="M1798" i="1"/>
  <c r="M1724" i="1"/>
  <c r="M1793" i="1"/>
  <c r="M1380" i="1"/>
  <c r="M1591" i="1"/>
  <c r="M1622" i="1"/>
  <c r="M1035" i="1"/>
  <c r="M610" i="1"/>
  <c r="M918" i="1"/>
  <c r="M1410" i="1"/>
  <c r="M1232" i="1"/>
  <c r="M1214" i="1"/>
  <c r="M221" i="1"/>
  <c r="M771" i="1"/>
  <c r="M517" i="1"/>
  <c r="M96" i="1"/>
  <c r="M57" i="1"/>
  <c r="M25" i="1"/>
  <c r="M1869" i="1"/>
  <c r="M1284" i="1"/>
  <c r="M1866" i="1"/>
  <c r="M1012" i="1"/>
  <c r="M1555" i="1"/>
  <c r="M1850" i="1"/>
  <c r="M1836" i="1"/>
  <c r="M1193" i="1"/>
  <c r="M1392" i="1"/>
  <c r="M867" i="1"/>
  <c r="M1811" i="1"/>
  <c r="M357" i="1"/>
  <c r="M1124" i="1"/>
  <c r="M993" i="1"/>
  <c r="M1576" i="1"/>
  <c r="M1472" i="1"/>
  <c r="M557" i="1"/>
  <c r="M1765" i="1"/>
  <c r="M1717" i="1"/>
  <c r="M966" i="1"/>
  <c r="M1759" i="1"/>
  <c r="M1036" i="1"/>
  <c r="M1407" i="1"/>
  <c r="M1112" i="1"/>
  <c r="M1450" i="1"/>
  <c r="M980" i="1"/>
  <c r="M235" i="1"/>
  <c r="M1092" i="1"/>
  <c r="M1166" i="1"/>
  <c r="M1228" i="1"/>
  <c r="M22" i="1"/>
  <c r="M128" i="1"/>
  <c r="M83" i="1"/>
  <c r="M51" i="1"/>
  <c r="M342" i="1"/>
  <c r="M187" i="1"/>
  <c r="M112" i="1"/>
  <c r="M181" i="1"/>
  <c r="M430" i="1"/>
  <c r="M352" i="1"/>
  <c r="M348" i="1"/>
  <c r="M48" i="1"/>
  <c r="M497" i="1"/>
  <c r="M123" i="1"/>
  <c r="M73" i="1"/>
  <c r="M519" i="1"/>
  <c r="M507" i="1"/>
  <c r="M471" i="1"/>
  <c r="M822" i="1"/>
  <c r="M506" i="1"/>
  <c r="M226" i="1"/>
  <c r="M1179" i="1"/>
  <c r="M556" i="1"/>
  <c r="M713" i="1"/>
  <c r="M470" i="1"/>
  <c r="M166" i="1"/>
  <c r="M799" i="1"/>
  <c r="M1060" i="1"/>
  <c r="M167" i="1"/>
  <c r="M14" i="1"/>
  <c r="M55" i="1"/>
  <c r="M411" i="1"/>
  <c r="M350" i="1"/>
  <c r="M1067" i="1"/>
  <c r="M401" i="1"/>
  <c r="M145" i="1"/>
  <c r="M36" i="1"/>
  <c r="M649" i="1"/>
  <c r="M330" i="1"/>
  <c r="M740" i="1"/>
  <c r="M491" i="1"/>
  <c r="M66" i="1"/>
  <c r="M596" i="1"/>
  <c r="M58" i="1"/>
  <c r="M625" i="1"/>
  <c r="M298" i="1"/>
  <c r="M1159" i="1"/>
  <c r="M537" i="1"/>
  <c r="M1176" i="1"/>
  <c r="M584" i="1"/>
  <c r="M500" i="1"/>
  <c r="M277" i="1"/>
  <c r="M1045" i="1"/>
  <c r="M253" i="1"/>
  <c r="M240" i="1"/>
  <c r="M451" i="1"/>
  <c r="M659" i="1"/>
  <c r="M102" i="1"/>
  <c r="M1119" i="1"/>
  <c r="M1199" i="1"/>
  <c r="M160" i="1"/>
  <c r="M1118" i="1"/>
  <c r="M15" i="1"/>
  <c r="M113" i="1"/>
  <c r="M20" i="1"/>
  <c r="M120" i="1"/>
  <c r="M30" i="1"/>
  <c r="M43" i="1"/>
  <c r="M77" i="1"/>
  <c r="M50" i="1"/>
  <c r="M269" i="1"/>
  <c r="M197" i="1"/>
  <c r="M61" i="1"/>
  <c r="M871" i="1"/>
  <c r="M21" i="1"/>
  <c r="M132" i="1"/>
  <c r="M212" i="1"/>
  <c r="M442" i="1"/>
  <c r="M761" i="1"/>
  <c r="M628" i="1"/>
  <c r="M908" i="1"/>
  <c r="M1368" i="1"/>
  <c r="M375" i="1"/>
  <c r="M384" i="1"/>
  <c r="M527" i="1"/>
  <c r="M186" i="1"/>
  <c r="M677" i="1"/>
  <c r="M1015" i="1"/>
  <c r="M176" i="1"/>
  <c r="M998" i="1"/>
  <c r="M461" i="1"/>
  <c r="M433" i="1"/>
  <c r="M118" i="1"/>
  <c r="M268" i="1"/>
  <c r="M1206" i="1"/>
  <c r="M204" i="1"/>
  <c r="M263" i="1"/>
  <c r="M381" i="1"/>
  <c r="M885" i="1"/>
  <c r="M1037" i="1"/>
  <c r="M458" i="1"/>
  <c r="M695" i="1"/>
  <c r="M179" i="1"/>
  <c r="M198" i="1"/>
  <c r="M258" i="1"/>
  <c r="M97" i="1"/>
  <c r="M368" i="1"/>
  <c r="M417" i="1"/>
  <c r="M1082" i="1"/>
  <c r="M833" i="1"/>
  <c r="M722" i="1"/>
  <c r="M1236" i="1"/>
  <c r="M493" i="1"/>
  <c r="M157" i="1"/>
  <c r="M927" i="1"/>
  <c r="M305" i="1"/>
  <c r="M617" i="1"/>
  <c r="M842" i="1"/>
  <c r="M296" i="1"/>
  <c r="M639" i="1"/>
  <c r="M1285" i="1"/>
  <c r="M1399" i="1"/>
  <c r="M252" i="1"/>
  <c r="M843" i="1"/>
  <c r="M880" i="1"/>
  <c r="M1062" i="1"/>
  <c r="M550" i="1"/>
  <c r="M1160" i="1"/>
  <c r="M845" i="1"/>
  <c r="M459" i="1"/>
  <c r="M538" i="1"/>
  <c r="M174" i="1"/>
  <c r="M1259" i="1"/>
  <c r="M1547" i="1"/>
  <c r="M1195" i="1"/>
  <c r="M942" i="1"/>
  <c r="M320" i="1"/>
  <c r="M863" i="1"/>
  <c r="M981" i="1"/>
  <c r="M990" i="1"/>
  <c r="M938" i="1"/>
  <c r="M1275" i="1"/>
  <c r="M242" i="1"/>
  <c r="M281" i="1"/>
  <c r="M409" i="1"/>
  <c r="M741" i="1"/>
  <c r="M1334" i="1"/>
  <c r="M12" i="1"/>
  <c r="M23" i="1"/>
  <c r="M53" i="1"/>
  <c r="M93" i="1"/>
  <c r="M860" i="1"/>
  <c r="M163" i="1"/>
  <c r="M136" i="1"/>
  <c r="M56" i="1"/>
  <c r="M143" i="1"/>
  <c r="M201" i="1"/>
  <c r="M343" i="1"/>
  <c r="M85" i="1"/>
  <c r="M138" i="1"/>
  <c r="M456" i="1"/>
  <c r="M286" i="1"/>
  <c r="M397" i="1"/>
  <c r="M89" i="1"/>
  <c r="M28" i="1"/>
  <c r="M593" i="1"/>
  <c r="M178" i="1"/>
  <c r="M27" i="1"/>
  <c r="M364" i="1"/>
  <c r="M547" i="1"/>
  <c r="M559" i="1"/>
  <c r="M121" i="1"/>
  <c r="M645" i="1"/>
  <c r="M594" i="1"/>
  <c r="M766" i="1"/>
  <c r="M1204" i="1"/>
  <c r="M508" i="1"/>
  <c r="M733" i="1"/>
  <c r="M427" i="1"/>
  <c r="M114" i="1"/>
  <c r="M229" i="1"/>
  <c r="M612" i="1"/>
  <c r="M671" i="1"/>
  <c r="M366" i="1"/>
  <c r="M502" i="1"/>
  <c r="M474" i="1"/>
  <c r="M299" i="1"/>
  <c r="M642" i="1"/>
  <c r="M388" i="1"/>
  <c r="M418" i="1"/>
  <c r="M99" i="1"/>
  <c r="M501" i="1"/>
  <c r="M915" i="1"/>
  <c r="M288" i="1"/>
  <c r="M465" i="1"/>
  <c r="M1241" i="1"/>
  <c r="M142" i="1"/>
  <c r="M1381" i="1"/>
  <c r="M192" i="1"/>
  <c r="M1298" i="1"/>
  <c r="M1209" i="1"/>
  <c r="M896" i="1"/>
  <c r="M437" i="1"/>
  <c r="M297" i="1"/>
  <c r="M668" i="1"/>
  <c r="M876" i="1"/>
  <c r="M439" i="1"/>
  <c r="M823" i="1"/>
  <c r="M731" i="1"/>
  <c r="M760" i="1"/>
  <c r="M1442" i="1"/>
  <c r="M956" i="1"/>
  <c r="M199" i="1"/>
  <c r="M260" i="1"/>
  <c r="M1197" i="1"/>
  <c r="M1234" i="1"/>
  <c r="M1185" i="1"/>
  <c r="M227" i="1"/>
  <c r="M177" i="1"/>
  <c r="M1533" i="1"/>
  <c r="M587" i="1"/>
  <c r="M940" i="1"/>
  <c r="M1409" i="1"/>
  <c r="M1000" i="1"/>
  <c r="M34" i="1"/>
  <c r="M72" i="1"/>
  <c r="M41" i="1"/>
  <c r="M62" i="1"/>
  <c r="M754" i="1"/>
  <c r="M60" i="1"/>
  <c r="M171" i="1"/>
  <c r="M267" i="1"/>
  <c r="M225" i="1"/>
  <c r="M218" i="1"/>
  <c r="M95" i="1"/>
  <c r="M528" i="1"/>
  <c r="M1007" i="1"/>
  <c r="M489" i="1"/>
  <c r="M477" i="1"/>
  <c r="M316" i="1"/>
  <c r="M126" i="1"/>
  <c r="M644" i="1"/>
  <c r="M573" i="1"/>
  <c r="M1541" i="1"/>
  <c r="M1003" i="1"/>
  <c r="M631" i="1"/>
  <c r="M796" i="1"/>
  <c r="M294" i="1"/>
  <c r="M217" i="1"/>
  <c r="M184" i="1"/>
  <c r="M1074" i="1"/>
  <c r="M183" i="1"/>
  <c r="M540" i="1"/>
  <c r="M295" i="1"/>
  <c r="M463" i="1"/>
  <c r="M416" i="1"/>
  <c r="M250" i="1"/>
  <c r="M1216" i="1"/>
  <c r="M464" i="1"/>
  <c r="M92" i="1"/>
  <c r="M54" i="1"/>
  <c r="M40" i="1"/>
  <c r="M109" i="1"/>
  <c r="M98" i="1"/>
  <c r="M84" i="1"/>
  <c r="M616" i="1"/>
  <c r="M80" i="1"/>
  <c r="M237" i="1"/>
  <c r="M100" i="1"/>
  <c r="M287" i="1"/>
  <c r="M590" i="1"/>
  <c r="M230" i="1"/>
  <c r="M211" i="1"/>
  <c r="M172" i="1"/>
  <c r="M719" i="1"/>
  <c r="M828" i="1"/>
  <c r="M1064" i="1"/>
  <c r="M1244" i="1"/>
  <c r="M589" i="1"/>
  <c r="M195" i="1"/>
  <c r="M244" i="1"/>
  <c r="M1038" i="1"/>
  <c r="M614" i="1"/>
  <c r="M693" i="1"/>
  <c r="M515" i="1"/>
  <c r="M322" i="1"/>
  <c r="M241" i="1"/>
  <c r="M1606" i="1"/>
  <c r="M341" i="1"/>
  <c r="M635" i="1"/>
  <c r="M284" i="1"/>
  <c r="M35" i="1"/>
  <c r="M67" i="1"/>
  <c r="M16" i="1"/>
  <c r="M63" i="1"/>
  <c r="M42" i="1"/>
  <c r="M169" i="1"/>
  <c r="M26" i="1"/>
  <c r="M75" i="1"/>
  <c r="M90" i="1"/>
  <c r="M146" i="1"/>
  <c r="M391" i="1"/>
  <c r="M989" i="1"/>
  <c r="M319" i="1"/>
  <c r="M701" i="1"/>
  <c r="M542" i="1"/>
  <c r="M462" i="1"/>
  <c r="M131" i="1"/>
  <c r="M969" i="1"/>
  <c r="M39" i="1"/>
  <c r="M526" i="1"/>
  <c r="M224" i="1"/>
  <c r="M168" i="1"/>
  <c r="M703" i="1"/>
  <c r="M525" i="1"/>
  <c r="M762" i="1"/>
  <c r="M689" i="1"/>
  <c r="M304" i="1"/>
  <c r="M694" i="1"/>
  <c r="M859" i="1"/>
  <c r="M524" i="1"/>
  <c r="M561" i="1"/>
  <c r="M148" i="1"/>
  <c r="M377" i="1"/>
  <c r="M585" i="1"/>
  <c r="M560" i="1"/>
  <c r="M1153" i="1"/>
  <c r="M651" i="1"/>
  <c r="M311" i="1"/>
  <c r="M862" i="1"/>
  <c r="M901" i="1"/>
  <c r="M982" i="1"/>
  <c r="M65" i="1"/>
  <c r="M708" i="1"/>
  <c r="M757" i="1"/>
  <c r="M1085" i="1"/>
  <c r="M1021" i="1"/>
  <c r="M739" i="1"/>
  <c r="M133" i="1"/>
  <c r="M1487" i="1"/>
  <c r="M18" i="1"/>
  <c r="M780" i="1"/>
  <c r="M276" i="1"/>
  <c r="M378" i="1"/>
  <c r="M1558" i="1"/>
  <c r="M1165" i="1"/>
  <c r="M446" i="1"/>
  <c r="M1479" i="1"/>
  <c r="M512" i="1"/>
  <c r="M419" i="1"/>
  <c r="M1615" i="1"/>
  <c r="M1460" i="1"/>
  <c r="M82" i="1"/>
  <c r="M1475" i="1"/>
  <c r="M466" i="1"/>
  <c r="M407" i="1"/>
  <c r="M272" i="1"/>
  <c r="M1518" i="1"/>
  <c r="M1137" i="1"/>
  <c r="M334" i="1"/>
  <c r="M836" i="1"/>
  <c r="M1639" i="1"/>
  <c r="M868" i="1"/>
  <c r="M494" i="1"/>
  <c r="M696" i="1"/>
  <c r="M658" i="1"/>
  <c r="M249" i="1"/>
  <c r="M1570" i="1"/>
  <c r="M438" i="1"/>
  <c r="M763" i="1"/>
  <c r="M893" i="1"/>
  <c r="M1235" i="1"/>
  <c r="M1565" i="1"/>
  <c r="M1105" i="1"/>
  <c r="M435" i="1"/>
  <c r="M135" i="1"/>
  <c r="M151" i="1"/>
  <c r="M472" i="1"/>
  <c r="M202" i="1"/>
  <c r="M856" i="1"/>
  <c r="M88" i="1"/>
  <c r="M19" i="1"/>
  <c r="M449" i="1"/>
  <c r="M213" i="1"/>
  <c r="M155" i="1"/>
  <c r="M897" i="1"/>
  <c r="M1257" i="1"/>
  <c r="M1217" i="1"/>
  <c r="M655" i="1"/>
  <c r="M530" i="1"/>
  <c r="M351" i="1"/>
  <c r="M1114" i="1"/>
  <c r="M1055" i="1"/>
  <c r="M1356" i="1"/>
  <c r="M387" i="1"/>
  <c r="M568" i="1"/>
  <c r="M1242" i="1"/>
  <c r="M1202" i="1"/>
  <c r="M1014" i="1"/>
  <c r="M643" i="1"/>
  <c r="M1278" i="1"/>
  <c r="M728" i="1"/>
  <c r="M675" i="1"/>
  <c r="M119" i="1"/>
  <c r="M49" i="1"/>
  <c r="M1393" i="1"/>
  <c r="M194" i="1"/>
  <c r="M1019" i="1"/>
  <c r="M137" i="1"/>
  <c r="M1462" i="1"/>
  <c r="M1385" i="1"/>
  <c r="M1557" i="1"/>
  <c r="M45" i="1"/>
  <c r="M498" i="1"/>
  <c r="M637" i="1"/>
  <c r="M1277" i="1"/>
  <c r="M1503" i="1"/>
  <c r="M583" i="1"/>
  <c r="M301" i="1"/>
  <c r="M175" i="1"/>
  <c r="M1546" i="1"/>
  <c r="M667" i="1"/>
  <c r="M162" i="1"/>
  <c r="M101" i="1"/>
  <c r="M116" i="1"/>
  <c r="M702" i="1"/>
  <c r="M935" i="1"/>
  <c r="M570" i="1"/>
  <c r="M1106" i="1"/>
  <c r="M220" i="1"/>
  <c r="M273" i="1"/>
  <c r="M140" i="1"/>
  <c r="M1306" i="1"/>
  <c r="M679" i="1"/>
  <c r="M912" i="1"/>
  <c r="M599" i="1"/>
  <c r="M144" i="1"/>
  <c r="M579" i="1"/>
  <c r="M566" i="1"/>
  <c r="M200" i="1"/>
  <c r="M1184" i="1"/>
  <c r="M340" i="1"/>
  <c r="M1370" i="1"/>
  <c r="M283" i="1"/>
  <c r="M1261" i="1"/>
  <c r="M1408" i="1"/>
  <c r="M1525" i="1"/>
  <c r="M257" i="1"/>
  <c r="M1081" i="1"/>
  <c r="M914" i="1"/>
  <c r="M536" i="1"/>
  <c r="M429" i="1"/>
  <c r="M1391" i="1"/>
  <c r="M1579" i="1"/>
  <c r="M681" i="1"/>
  <c r="M1215" i="1"/>
  <c r="M578" i="1"/>
  <c r="M1080" i="1"/>
  <c r="M332" i="1"/>
  <c r="M282" i="1"/>
  <c r="M1367" i="1"/>
  <c r="M1095" i="1"/>
  <c r="M1373" i="1"/>
  <c r="M977" i="1"/>
  <c r="M336" i="1"/>
  <c r="M627" i="1"/>
  <c r="M1505" i="1"/>
  <c r="M1708" i="1"/>
  <c r="M371" i="1"/>
  <c r="M337" i="1"/>
  <c r="M996" i="1"/>
  <c r="M1628" i="1"/>
  <c r="M1619" i="1"/>
  <c r="M156" i="1"/>
  <c r="M767" i="1"/>
  <c r="M925" i="1"/>
  <c r="M1103" i="1"/>
  <c r="M793" i="1"/>
  <c r="M1042" i="1"/>
  <c r="M1339" i="1"/>
  <c r="M947" i="1"/>
  <c r="M1431" i="1"/>
  <c r="M1335" i="1"/>
  <c r="M1578" i="1"/>
  <c r="M615" i="1"/>
  <c r="M1490" i="1"/>
  <c r="M1500" i="1"/>
  <c r="M1640" i="1"/>
  <c r="M1395" i="1"/>
  <c r="M1175" i="1"/>
  <c r="M1192" i="1"/>
  <c r="M1474" i="1"/>
  <c r="M165" i="1"/>
  <c r="M749" i="1"/>
  <c r="M1464" i="1"/>
  <c r="M499" i="1"/>
  <c r="M1222" i="1"/>
  <c r="M786" i="1"/>
  <c r="M875" i="1"/>
  <c r="M665" i="1"/>
  <c r="M1763" i="1"/>
  <c r="M1126" i="1"/>
  <c r="M1329" i="1"/>
  <c r="M1205" i="1"/>
  <c r="M1511" i="1"/>
  <c r="M1128" i="1"/>
  <c r="M1328" i="1"/>
  <c r="M247" i="1"/>
  <c r="M329" i="1"/>
  <c r="M669" i="1"/>
  <c r="M1188" i="1"/>
  <c r="M883" i="1"/>
  <c r="M734" i="1"/>
  <c r="M108" i="1"/>
  <c r="M1415" i="1"/>
  <c r="M712" i="1"/>
  <c r="M117" i="1"/>
  <c r="M911" i="1"/>
  <c r="M715" i="1"/>
  <c r="M432" i="1"/>
  <c r="M723" i="1"/>
  <c r="M652" i="1"/>
  <c r="M164" i="1"/>
  <c r="M1345" i="1"/>
  <c r="M572" i="1"/>
  <c r="M158" i="1"/>
  <c r="M1320" i="1"/>
  <c r="M495" i="1"/>
  <c r="M797" i="1"/>
  <c r="M513" i="1"/>
  <c r="M191" i="1"/>
  <c r="M275" i="1"/>
  <c r="M1292" i="1"/>
  <c r="M575" i="1"/>
  <c r="M1240" i="1"/>
  <c r="M835" i="1"/>
  <c r="M1107" i="1"/>
  <c r="M1336" i="1"/>
  <c r="M714" i="1"/>
  <c r="M985" i="1"/>
  <c r="M656" i="1"/>
  <c r="M1424" i="1"/>
  <c r="M1073" i="1"/>
  <c r="M1727" i="1"/>
  <c r="M1349" i="1"/>
  <c r="M1703" i="1"/>
  <c r="M1093" i="1"/>
  <c r="M1170" i="1"/>
  <c r="M490" i="1"/>
  <c r="M1664" i="1"/>
  <c r="M424" i="1"/>
  <c r="M208" i="1"/>
  <c r="M605" i="1"/>
  <c r="M978" i="1"/>
  <c r="M147" i="1"/>
  <c r="M1086" i="1"/>
  <c r="M972" i="1"/>
  <c r="M1316" i="1"/>
  <c r="M1218" i="1"/>
  <c r="M1009" i="1"/>
  <c r="M1190" i="1"/>
  <c r="M1008" i="1"/>
  <c r="M949" i="1"/>
  <c r="M428" i="1"/>
  <c r="M1611" i="1"/>
  <c r="M1161" i="1"/>
  <c r="M358" i="1"/>
  <c r="M219" i="1"/>
  <c r="M660" i="1"/>
  <c r="M1605" i="1"/>
  <c r="M370" i="1"/>
  <c r="M1027" i="1"/>
  <c r="M1147" i="1"/>
  <c r="M706" i="1"/>
  <c r="M293" i="1"/>
  <c r="M1446" i="1"/>
  <c r="M1030" i="1"/>
  <c r="M917" i="1"/>
  <c r="M1178" i="1"/>
  <c r="M1090" i="1"/>
  <c r="M888" i="1"/>
  <c r="M961" i="1"/>
  <c r="M1322" i="1"/>
  <c r="M214" i="1"/>
  <c r="M1484" i="1"/>
  <c r="M1553" i="1"/>
  <c r="M1507" i="1"/>
  <c r="M1481" i="1"/>
  <c r="M931" i="1"/>
  <c r="M1071" i="1"/>
  <c r="M1527" i="1"/>
  <c r="M69" i="1"/>
  <c r="M125" i="1"/>
  <c r="M564" i="1"/>
  <c r="M314" i="1"/>
  <c r="M1089" i="1"/>
  <c r="M1002" i="1"/>
  <c r="M717" i="1"/>
  <c r="M520" i="1"/>
  <c r="M1377" i="1"/>
  <c r="M190" i="1"/>
  <c r="M1196" i="1"/>
  <c r="M379" i="1"/>
  <c r="M239" i="1"/>
  <c r="M783" i="1"/>
  <c r="M228" i="1"/>
  <c r="M873" i="1"/>
  <c r="M932" i="1"/>
  <c r="M1369" i="1"/>
  <c r="M415" i="1"/>
  <c r="M457" i="1"/>
  <c r="M79" i="1"/>
  <c r="M1304" i="1"/>
  <c r="M1287" i="1"/>
  <c r="M1371" i="1"/>
  <c r="M884" i="1"/>
  <c r="M1372" i="1"/>
  <c r="M905" i="1"/>
  <c r="M76" i="1"/>
  <c r="M362" i="1"/>
  <c r="M1307" i="1"/>
  <c r="M810" i="1"/>
  <c r="M323" i="1"/>
  <c r="M1029" i="1"/>
  <c r="M768" i="1"/>
  <c r="M394" i="1"/>
  <c r="M1281" i="1"/>
  <c r="M1397" i="1"/>
  <c r="M1548" i="1"/>
  <c r="M787" i="1"/>
  <c r="M774" i="1"/>
  <c r="M785" i="1"/>
  <c r="M386" i="1"/>
  <c r="M1417" i="1"/>
  <c r="M1132" i="1"/>
  <c r="M487" i="1"/>
  <c r="M349" i="1"/>
  <c r="M216" i="1"/>
  <c r="M246" i="1"/>
  <c r="M986" i="1"/>
  <c r="M182" i="1"/>
  <c r="M404" i="1"/>
  <c r="M674" i="1"/>
  <c r="M923" i="1"/>
  <c r="M479" i="1"/>
  <c r="M207" i="1"/>
  <c r="M259" i="1"/>
  <c r="M533" i="1"/>
  <c r="M306" i="1"/>
  <c r="M414" i="1"/>
  <c r="M1083" i="1"/>
  <c r="M193" i="1"/>
  <c r="M452" i="1"/>
  <c r="M303" i="1"/>
  <c r="M700" i="1"/>
  <c r="M1477" i="1"/>
  <c r="M892" i="1"/>
  <c r="M755" i="1"/>
  <c r="M544" i="1"/>
  <c r="M1445" i="1"/>
  <c r="M1497" i="1"/>
  <c r="M580" i="1"/>
  <c r="M613" i="1"/>
  <c r="M325" i="1"/>
  <c r="M400" i="1"/>
  <c r="M955" i="1"/>
  <c r="M1211" i="1"/>
  <c r="M704" i="1"/>
  <c r="M1308" i="1"/>
  <c r="M954" i="1"/>
  <c r="M574" i="1"/>
  <c r="M622" i="1"/>
  <c r="M420" i="1"/>
  <c r="M1267" i="1"/>
  <c r="M1031" i="1"/>
  <c r="M941" i="1"/>
  <c r="M426" i="1"/>
  <c r="M1208" i="1"/>
  <c r="M523" i="1"/>
  <c r="M469" i="1"/>
  <c r="M545" i="1"/>
  <c r="M582" i="1"/>
  <c r="M1077" i="1"/>
  <c r="M1291" i="1"/>
  <c r="M699" i="1"/>
  <c r="M1187" i="1"/>
  <c r="M1775" i="1"/>
  <c r="M1020" i="1"/>
  <c r="M180" i="1"/>
  <c r="M215" i="1"/>
  <c r="M1276" i="1"/>
  <c r="M1641" i="1"/>
  <c r="M522" i="1"/>
  <c r="M1046" i="1"/>
  <c r="M1140" i="1"/>
  <c r="M653" i="1"/>
  <c r="M1357" i="1"/>
  <c r="M636" i="1"/>
  <c r="M541" i="1"/>
  <c r="M595" i="1"/>
  <c r="M1485" i="1"/>
  <c r="M900" i="1"/>
  <c r="M436" i="1"/>
  <c r="M1621" i="1"/>
  <c r="M811" i="1"/>
  <c r="M546" i="1"/>
  <c r="M1263" i="1"/>
  <c r="M1643" i="1"/>
  <c r="M1416" i="1"/>
  <c r="M1396" i="1"/>
  <c r="M889" i="1"/>
  <c r="M1654" i="1"/>
  <c r="M857" i="1"/>
  <c r="M518" i="1"/>
  <c r="M1536" i="1"/>
  <c r="M847" i="1"/>
  <c r="M1489" i="1"/>
  <c r="M1066" i="1"/>
  <c r="M1382" i="1"/>
  <c r="M393" i="1"/>
  <c r="M504" i="1"/>
  <c r="M1145" i="1"/>
  <c r="M861" i="1"/>
  <c r="M1394" i="1"/>
  <c r="M1313" i="1"/>
  <c r="M105" i="1"/>
  <c r="M245" i="1"/>
  <c r="M678" i="1"/>
  <c r="M444" i="1"/>
  <c r="M1098" i="1"/>
  <c r="M367" i="1"/>
  <c r="M794" i="1"/>
  <c r="M534" i="1"/>
  <c r="M1065" i="1"/>
  <c r="M317" i="1"/>
  <c r="M86" i="1"/>
  <c r="M1186" i="1"/>
  <c r="M838" i="1"/>
  <c r="M662" i="1"/>
  <c r="M389" i="1"/>
  <c r="M646" i="1"/>
  <c r="M360" i="1"/>
  <c r="M922" i="1"/>
  <c r="M691" i="1"/>
  <c r="M496" i="1"/>
  <c r="M1239" i="1"/>
  <c r="M619" i="1"/>
  <c r="M369" i="1"/>
  <c r="M824" i="1"/>
  <c r="M1101" i="1"/>
  <c r="M1253" i="1"/>
  <c r="M906" i="1"/>
  <c r="M285" i="1"/>
  <c r="M1163" i="1"/>
  <c r="M775" i="1"/>
  <c r="M1144" i="1"/>
  <c r="M809" i="1"/>
  <c r="M1290" i="1"/>
  <c r="M44" i="1"/>
  <c r="M1070" i="1"/>
  <c r="M1426" i="1"/>
  <c r="M1539" i="1"/>
  <c r="M916" i="1"/>
  <c r="M412" i="1"/>
  <c r="M777" i="1"/>
  <c r="M987" i="1"/>
  <c r="M604" i="1"/>
  <c r="M921" i="1"/>
  <c r="M725" i="1"/>
  <c r="M686" i="1"/>
  <c r="M196" i="1"/>
  <c r="M392" i="1"/>
  <c r="M1252" i="1"/>
  <c r="M150" i="1"/>
  <c r="M300" i="1"/>
  <c r="M1412" i="1"/>
  <c r="M529" i="1"/>
  <c r="M1084" i="1"/>
  <c r="M877" i="1"/>
  <c r="M1616" i="1"/>
  <c r="M374" i="1"/>
  <c r="M455" i="1"/>
  <c r="M1050" i="1"/>
  <c r="M421" i="1"/>
  <c r="M565" i="1"/>
  <c r="M152" i="1"/>
  <c r="M597" i="1"/>
  <c r="M1131" i="1"/>
  <c r="M968" i="1"/>
  <c r="M363" i="1"/>
  <c r="M1465" i="1"/>
  <c r="M1323" i="1"/>
  <c r="M1110" i="1"/>
  <c r="M1730" i="1"/>
  <c r="M1499" i="1"/>
  <c r="M1650" i="1"/>
  <c r="M1754" i="1"/>
  <c r="M815" i="1"/>
  <c r="M383" i="1"/>
  <c r="M355" i="1"/>
  <c r="M946" i="1"/>
  <c r="M1714" i="1"/>
  <c r="M698" i="1"/>
  <c r="M1154" i="1"/>
  <c r="M1427" i="1"/>
  <c r="M210" i="1"/>
  <c r="M1355" i="1"/>
  <c r="M555" i="1"/>
  <c r="M1301" i="1"/>
  <c r="M1302" i="1"/>
  <c r="M788" i="1"/>
  <c r="M687" i="1"/>
  <c r="M773" i="1"/>
  <c r="M600" i="1"/>
  <c r="M1152" i="1"/>
  <c r="M991" i="1"/>
  <c r="M1340" i="1"/>
  <c r="M1411" i="1"/>
  <c r="M266" i="1"/>
  <c r="M1246" i="1"/>
  <c r="M806" i="1"/>
  <c r="M1519" i="1"/>
  <c r="M1224" i="1"/>
  <c r="M291" i="1"/>
  <c r="M621" i="1"/>
  <c r="M1375" i="1"/>
  <c r="M1443" i="1"/>
  <c r="M839" i="1"/>
  <c r="M1384" i="1"/>
  <c r="M1011" i="1"/>
  <c r="M975" i="1"/>
  <c r="M1690" i="1"/>
  <c r="M1225" i="1"/>
  <c r="M399" i="1"/>
  <c r="M602" i="1"/>
  <c r="M153" i="1"/>
  <c r="M1584" i="1"/>
  <c r="M1538" i="1"/>
  <c r="M1404" i="1"/>
  <c r="M1684" i="1"/>
  <c r="M1130" i="1"/>
  <c r="M454" i="1"/>
  <c r="M1660" i="1"/>
  <c r="M1602" i="1"/>
  <c r="M1099" i="1"/>
  <c r="M756" i="1"/>
  <c r="M1171" i="1"/>
  <c r="M365" i="1"/>
  <c r="M1325" i="1"/>
  <c r="M1141" i="1"/>
  <c r="M591" i="1"/>
  <c r="M434" i="1"/>
  <c r="M1341" i="1"/>
  <c r="M562" i="1"/>
  <c r="M598" i="1"/>
  <c r="M1520" i="1"/>
  <c r="M1646" i="1"/>
  <c r="M887" i="1"/>
  <c r="M1718" i="1"/>
  <c r="M1054" i="1"/>
  <c r="M127" i="1"/>
  <c r="M1191" i="1"/>
  <c r="M1669" i="1"/>
  <c r="M1018" i="1"/>
  <c r="M1283" i="1"/>
  <c r="M629" i="1"/>
  <c r="M1675" i="1"/>
  <c r="M1402" i="1"/>
  <c r="M402" i="1"/>
  <c r="M1658" i="1"/>
  <c r="M1633" i="1"/>
  <c r="M1072" i="1"/>
  <c r="M1434" i="1"/>
  <c r="M1362" i="1"/>
  <c r="M188" i="1"/>
  <c r="M338" i="1"/>
  <c r="M747" i="1"/>
  <c r="M159" i="1"/>
  <c r="M318" i="1"/>
  <c r="M486" i="1"/>
  <c r="M1726" i="1"/>
  <c r="M854" i="1"/>
  <c r="M1574" i="1"/>
  <c r="M1537" i="1"/>
  <c r="M302" i="1"/>
  <c r="M478" i="1"/>
  <c r="M816" i="1"/>
  <c r="M532" i="1"/>
  <c r="M1379" i="1"/>
  <c r="M899" i="1"/>
  <c r="M1406" i="1"/>
  <c r="M1461" i="1"/>
  <c r="M1598" i="1"/>
  <c r="M1792" i="1"/>
  <c r="M1583" i="1"/>
  <c r="M1585" i="1"/>
  <c r="M209" i="1"/>
  <c r="M124" i="1"/>
  <c r="M846" i="1"/>
  <c r="M206" i="1"/>
  <c r="M347" i="1"/>
  <c r="M326" i="1"/>
  <c r="M431" i="1"/>
  <c r="M623" i="1"/>
  <c r="M1315" i="1"/>
  <c r="M640" i="1"/>
  <c r="M1213" i="1"/>
  <c r="M307" i="1"/>
  <c r="M894" i="1"/>
  <c r="M223" i="1"/>
  <c r="M1312" i="1"/>
  <c r="M890" i="1"/>
  <c r="M1127" i="1"/>
  <c r="M1700" i="1"/>
  <c r="M1265" i="1"/>
  <c r="M1227" i="1"/>
  <c r="M1324" i="1"/>
  <c r="M974" i="1"/>
  <c r="M1390" i="1"/>
  <c r="M965" i="1"/>
  <c r="M1068" i="1"/>
  <c r="M1738" i="1"/>
  <c r="M1476" i="1"/>
  <c r="M33" i="1"/>
  <c r="M1286" i="1"/>
  <c r="M611" i="1"/>
  <c r="M447" i="1"/>
  <c r="M251" i="1"/>
  <c r="M1433" i="1"/>
  <c r="M1032" i="1"/>
  <c r="M1237" i="1"/>
  <c r="M1317" i="1"/>
  <c r="M1627" i="1"/>
  <c r="M1455" i="1"/>
  <c r="M1314" i="1"/>
  <c r="M173" i="1"/>
  <c r="M1309" i="1"/>
  <c r="M482" i="1"/>
  <c r="M933" i="1"/>
  <c r="M1120" i="1"/>
  <c r="M1733" i="1"/>
  <c r="M654" i="1"/>
  <c r="M558" i="1"/>
  <c r="M920" i="1"/>
  <c r="M441" i="1"/>
  <c r="M1041" i="1"/>
  <c r="M878" i="1"/>
  <c r="M826" i="1"/>
  <c r="M1532" i="1"/>
  <c r="M782" i="1"/>
  <c r="M832" i="1"/>
  <c r="M742" i="1"/>
  <c r="M1297" i="1"/>
  <c r="M1138" i="1"/>
  <c r="M710" i="1"/>
  <c r="M872" i="1"/>
  <c r="M1696" i="1"/>
  <c r="M1425" i="1"/>
  <c r="M254" i="1"/>
  <c r="M1644" i="1"/>
  <c r="M1429" i="1"/>
  <c r="M1535" i="1"/>
  <c r="M1212" i="1"/>
  <c r="M881" i="1"/>
  <c r="M1248" i="1"/>
  <c r="M1303" i="1"/>
  <c r="M1577" i="1"/>
  <c r="M1254" i="1"/>
  <c r="M1530" i="1"/>
  <c r="M1516" i="1"/>
  <c r="M1087" i="1"/>
  <c r="M1810" i="1"/>
  <c r="M929" i="1"/>
  <c r="M468" i="1"/>
  <c r="M1122" i="1"/>
  <c r="M995" i="1"/>
  <c r="M1666" i="1"/>
  <c r="M1762" i="1"/>
  <c r="M1715" i="1"/>
  <c r="M1694" i="1"/>
  <c r="M1752" i="1"/>
  <c r="M59" i="1"/>
  <c r="M1293" i="1"/>
  <c r="M624" i="1"/>
  <c r="M729" i="1"/>
  <c r="M967" i="1"/>
  <c r="M1414" i="1"/>
  <c r="M848" i="1"/>
  <c r="M509" i="1"/>
  <c r="M233" i="1"/>
  <c r="M601" i="1"/>
  <c r="M992" i="1"/>
  <c r="M1056" i="1"/>
  <c r="M1332" i="1"/>
  <c r="M423" i="1"/>
  <c r="M1496" i="1"/>
  <c r="M682" i="1"/>
  <c r="M1061" i="1"/>
  <c r="M577" i="1"/>
  <c r="M1471" i="1"/>
  <c r="M1136" i="1"/>
  <c r="M1403" i="1"/>
  <c r="M1679" i="1"/>
  <c r="M891" i="1"/>
  <c r="M467" i="1"/>
  <c r="M1491" i="1"/>
  <c r="M422" i="1"/>
  <c r="M1365" i="1"/>
  <c r="M327" i="1"/>
  <c r="M107" i="1"/>
  <c r="M1732" i="1"/>
  <c r="M855" i="1"/>
  <c r="M1681" i="1"/>
  <c r="M844" i="1"/>
  <c r="M661" i="1"/>
  <c r="M1600" i="1"/>
  <c r="M673" i="1"/>
  <c r="M1638" i="1"/>
  <c r="M1333" i="1"/>
  <c r="M312" i="1"/>
  <c r="M984" i="1"/>
  <c r="M792" i="1"/>
  <c r="M243" i="1"/>
  <c r="M789" i="1"/>
  <c r="M1139" i="1"/>
  <c r="M1044" i="1"/>
  <c r="M1295" i="1"/>
  <c r="M1262" i="1"/>
  <c r="M1452" i="1"/>
  <c r="M1840" i="1"/>
  <c r="M1554" i="1"/>
  <c r="M831" i="1"/>
  <c r="M1326" i="1"/>
  <c r="M382" i="1"/>
  <c r="M1543" i="1"/>
  <c r="M274" i="1"/>
  <c r="M1269" i="1"/>
  <c r="M1274" i="1"/>
  <c r="M1560" i="1"/>
  <c r="M1742" i="1"/>
  <c r="M1704" i="1"/>
  <c r="M1526" i="1"/>
  <c r="M732" i="1"/>
  <c r="M122" i="1"/>
  <c r="M1440" i="1"/>
  <c r="M1750" i="1"/>
  <c r="M1550" i="1"/>
  <c r="M1659" i="1"/>
  <c r="M1676" i="1"/>
  <c r="M1709" i="1"/>
  <c r="M937" i="1"/>
  <c r="M1782" i="1"/>
  <c r="M1786" i="1"/>
  <c r="M1121" i="1"/>
  <c r="M1697" i="1"/>
  <c r="M1521" i="1"/>
  <c r="M1360" i="1"/>
  <c r="M1327" i="1"/>
  <c r="M1143" i="1"/>
  <c r="M1596" i="1"/>
  <c r="M1405" i="1"/>
  <c r="M1779" i="1"/>
  <c r="M1853" i="1"/>
  <c r="M1581" i="1"/>
  <c r="M1588" i="1"/>
  <c r="M879" i="1"/>
  <c r="M111" i="1"/>
  <c r="M262" i="1"/>
  <c r="M134" i="1"/>
  <c r="M1260" i="1"/>
  <c r="M1058" i="1"/>
  <c r="M1359" i="1"/>
  <c r="M569" i="1"/>
  <c r="M1250" i="1"/>
  <c r="M256" i="1"/>
  <c r="M483" i="1"/>
  <c r="M800" i="1"/>
  <c r="M1296" i="1"/>
  <c r="M1294" i="1"/>
  <c r="M1268" i="1"/>
  <c r="M1363" i="1"/>
  <c r="M963" i="1"/>
  <c r="M1447" i="1"/>
  <c r="M1571" i="1"/>
  <c r="M709" i="1"/>
  <c r="M779" i="1"/>
  <c r="M1632" i="1"/>
  <c r="M813" i="1"/>
  <c r="M1289" i="1"/>
  <c r="M1025" i="1"/>
  <c r="M1006" i="1"/>
  <c r="M236" i="1"/>
  <c r="M798" i="1"/>
  <c r="M820" i="1"/>
  <c r="M324" i="1"/>
  <c r="M1449" i="1"/>
  <c r="M1354" i="1"/>
  <c r="M1671" i="1"/>
  <c r="M408" i="1"/>
  <c r="M1361" i="1"/>
  <c r="M1142" i="1"/>
  <c r="M406" i="1"/>
  <c r="M1549" i="1"/>
  <c r="M948" i="1"/>
  <c r="M554" i="1"/>
  <c r="M1746" i="1"/>
  <c r="M516" i="1"/>
  <c r="M115" i="1"/>
  <c r="M359" i="1"/>
  <c r="M548" i="1"/>
  <c r="M380" i="1"/>
  <c r="M1693" i="1"/>
  <c r="M189" i="1"/>
  <c r="M634" i="1"/>
  <c r="M70" i="1"/>
  <c r="M814" i="1"/>
  <c r="M1701" i="1"/>
  <c r="M849" i="1"/>
  <c r="M543" i="1"/>
  <c r="M1198" i="1"/>
  <c r="M1282" i="1"/>
  <c r="M1102" i="1"/>
  <c r="M480" i="1"/>
  <c r="M994" i="1"/>
  <c r="M1509" i="1"/>
  <c r="M808" i="1"/>
  <c r="M837" i="1"/>
  <c r="M1096" i="1"/>
  <c r="M581" i="1"/>
  <c r="M959" i="1"/>
  <c r="M1686" i="1"/>
  <c r="M964" i="1"/>
  <c r="M1189" i="1"/>
  <c r="M919" i="1"/>
  <c r="M1561" i="1"/>
  <c r="M743" i="1"/>
  <c r="M721" i="1"/>
  <c r="M791" i="1"/>
  <c r="M650" i="1"/>
  <c r="M1125" i="1"/>
  <c r="M1331" i="1"/>
  <c r="M255" i="1"/>
  <c r="M141" i="1"/>
  <c r="M664" i="1"/>
  <c r="M344" i="1"/>
  <c r="M549" i="1"/>
  <c r="M1231" i="1"/>
  <c r="M1047" i="1"/>
  <c r="M1592" i="1"/>
  <c r="M81" i="1"/>
  <c r="M1389" i="1"/>
  <c r="M1586" i="1"/>
  <c r="M1522" i="1"/>
  <c r="M1494" i="1"/>
  <c r="M473" i="1"/>
  <c r="M1400" i="1"/>
  <c r="M310" i="1"/>
  <c r="M1151" i="1"/>
  <c r="M1439" i="1"/>
  <c r="M1013" i="1"/>
  <c r="M618" i="1"/>
  <c r="M567" i="1"/>
  <c r="M1613" i="1"/>
  <c r="M1117" i="1"/>
  <c r="M1358" i="1"/>
  <c r="M331" i="1"/>
  <c r="M1749" i="1"/>
  <c r="M1319" i="1"/>
  <c r="M1271" i="1"/>
  <c r="M488" i="1"/>
  <c r="M1134" i="1"/>
  <c r="M841" i="1"/>
  <c r="M1513" i="1"/>
  <c r="M1203" i="1"/>
  <c r="M1097" i="1"/>
  <c r="M697" i="1"/>
  <c r="M957" i="1"/>
  <c r="M1164" i="1"/>
  <c r="M603" i="1"/>
  <c r="M707" i="1"/>
  <c r="M1279" i="1"/>
  <c r="M1814" i="1"/>
  <c r="M1766" i="1"/>
  <c r="M1785" i="1"/>
  <c r="M1789" i="1"/>
  <c r="M776" i="1"/>
  <c r="M1781" i="1"/>
  <c r="M1614" i="1"/>
  <c r="M1634" i="1"/>
  <c r="M1772" i="1"/>
  <c r="M248" i="1"/>
  <c r="M1663" i="1"/>
  <c r="M1834" i="1"/>
  <c r="M1421" i="1"/>
  <c r="M1712" i="1"/>
  <c r="M1820" i="1"/>
  <c r="M1498" i="1"/>
  <c r="M1776" i="1"/>
  <c r="M1665" i="1"/>
  <c r="M1829" i="1"/>
  <c r="M1649" i="1"/>
  <c r="M936" i="1"/>
  <c r="M1827" i="1"/>
  <c r="M1177" i="1"/>
  <c r="M1645" i="1"/>
  <c r="M1699" i="1"/>
  <c r="M1540" i="1"/>
  <c r="M1830" i="1"/>
  <c r="M1818" i="1"/>
  <c r="M1816" i="1"/>
  <c r="M1135" i="1"/>
  <c r="M727" i="1"/>
  <c r="M1300" i="1"/>
  <c r="M781" i="1"/>
  <c r="M571" i="1"/>
  <c r="M279" i="1"/>
  <c r="M928" i="1"/>
  <c r="M1529" i="1"/>
  <c r="M1148" i="1"/>
  <c r="M620" i="1"/>
  <c r="M505" i="1"/>
  <c r="M1051" i="1"/>
  <c r="M1249" i="1"/>
  <c r="M1563" i="1"/>
  <c r="M1432" i="1"/>
  <c r="M1589" i="1"/>
  <c r="M1048" i="1"/>
  <c r="M1310" i="1"/>
  <c r="M1437" i="1"/>
  <c r="M976" i="1"/>
  <c r="M1233" i="1"/>
  <c r="M1149" i="1"/>
  <c r="M1182" i="1"/>
  <c r="M647" i="1"/>
  <c r="M1109" i="1"/>
  <c r="M1524" i="1"/>
  <c r="M945" i="1"/>
  <c r="M1594" i="1"/>
  <c r="M1043" i="1"/>
  <c r="M264" i="1"/>
  <c r="M1024" i="1"/>
  <c r="M790" i="1"/>
  <c r="M1625" i="1"/>
  <c r="M1343" i="1"/>
  <c r="M1376" i="1"/>
  <c r="M609" i="1"/>
  <c r="M335" i="1"/>
  <c r="M924" i="1"/>
  <c r="M261" i="1"/>
  <c r="M1468" i="1"/>
  <c r="M1318" i="1"/>
  <c r="M410" i="1"/>
  <c r="M1636" i="1"/>
  <c r="M1347" i="1"/>
  <c r="M130" i="1"/>
  <c r="M1624" i="1"/>
  <c r="M1683" i="1"/>
  <c r="M103" i="1"/>
  <c r="M943" i="1"/>
  <c r="M962" i="1"/>
  <c r="M1388" i="1"/>
  <c r="M551" i="1"/>
  <c r="M1863" i="1"/>
  <c r="M630" i="1"/>
  <c r="M683" i="1"/>
  <c r="M1652" i="1"/>
  <c r="M1466" i="1"/>
  <c r="M1707" i="1"/>
  <c r="M1435" i="1"/>
  <c r="M345" i="1"/>
  <c r="M1156" i="1"/>
  <c r="M1483" i="1"/>
  <c r="M1610" i="1"/>
  <c r="M934" i="1"/>
  <c r="M1706" i="1"/>
  <c r="M205" i="1"/>
  <c r="M1028" i="1"/>
  <c r="M1418" i="1"/>
  <c r="M1631" i="1"/>
  <c r="M1748" i="1"/>
  <c r="M1609" i="1"/>
  <c r="M1744" i="1"/>
  <c r="M1531" i="1"/>
  <c r="M1383" i="1"/>
  <c r="M1413" i="1"/>
  <c r="M1648" i="1"/>
  <c r="M1493" i="1"/>
  <c r="M1805" i="1"/>
  <c r="M313" i="1"/>
  <c r="M1721" i="1"/>
  <c r="M909" i="1"/>
  <c r="M376" i="1"/>
  <c r="M999" i="1"/>
  <c r="M1001" i="1"/>
  <c r="M1401" i="1"/>
  <c r="M663" i="1"/>
  <c r="M684" i="1"/>
  <c r="M1512" i="1"/>
  <c r="M328" i="1"/>
  <c r="M1454" i="1"/>
  <c r="M1575" i="1"/>
  <c r="M1113" i="1"/>
  <c r="M1566" i="1"/>
  <c r="M770" i="1"/>
  <c r="M853" i="1"/>
  <c r="M1564" i="1"/>
  <c r="M1155" i="1"/>
  <c r="M398" i="1"/>
  <c r="M1270" i="1"/>
  <c r="M511" i="1"/>
  <c r="M1629" i="1"/>
  <c r="M1480" i="1"/>
  <c r="M1378" i="1"/>
  <c r="M1181" i="1"/>
  <c r="M1603" i="1"/>
  <c r="M1523" i="1"/>
  <c r="M1207" i="1"/>
  <c r="M950" i="1"/>
  <c r="M753" i="1"/>
  <c r="M898" i="1"/>
  <c r="M346" i="1"/>
  <c r="M1230" i="1"/>
  <c r="M1053" i="1"/>
  <c r="M1657" i="1"/>
  <c r="M405" i="1"/>
  <c r="M1330" i="1"/>
  <c r="M1459" i="1"/>
  <c r="M1040" i="1"/>
  <c r="M1482" i="1"/>
  <c r="M1653" i="1"/>
  <c r="M203" i="1"/>
  <c r="M1005" i="1"/>
  <c r="M1243" i="1"/>
  <c r="M1567" i="1"/>
  <c r="M539" i="1"/>
  <c r="M746" i="1"/>
  <c r="M321" i="1"/>
  <c r="M425" i="1"/>
  <c r="M960" i="1"/>
  <c r="M1544" i="1"/>
  <c r="M1115" i="1"/>
  <c r="M139" i="1"/>
  <c r="M979" i="1"/>
  <c r="M626" i="1"/>
  <c r="M1169" i="1"/>
  <c r="M1111" i="1"/>
  <c r="M586" i="1"/>
  <c r="M718" i="1"/>
  <c r="M1180" i="1"/>
  <c r="M735" i="1"/>
  <c r="M864" i="1"/>
  <c r="M1580" i="1"/>
  <c r="M711" i="1"/>
  <c r="M633" i="1"/>
  <c r="M759" i="1"/>
  <c r="M354" i="1"/>
  <c r="M1364" i="1"/>
  <c r="M521" i="1"/>
  <c r="M903" i="1"/>
  <c r="M1173" i="1"/>
  <c r="M1366" i="1"/>
  <c r="M744" i="1"/>
  <c r="M736" i="1"/>
  <c r="M1590" i="1"/>
  <c r="M958" i="1"/>
  <c r="M1337" i="1"/>
  <c r="M372" i="1"/>
  <c r="M819" i="1"/>
  <c r="M802" i="1"/>
  <c r="M1764" i="1"/>
  <c r="M1321" i="1"/>
  <c r="M1238" i="1"/>
  <c r="M953" i="1"/>
  <c r="M1116" i="1"/>
  <c r="M1162" i="1"/>
  <c r="M1608" i="1"/>
  <c r="M803" i="1"/>
  <c r="M1264" i="1"/>
  <c r="M1221" i="1"/>
  <c r="M751" i="1"/>
  <c r="M1069" i="1"/>
  <c r="M1108" i="1"/>
  <c r="M1448" i="1"/>
  <c r="M1100" i="1"/>
  <c r="M1587" i="1"/>
  <c r="M812" i="1"/>
  <c r="M413" i="1"/>
  <c r="M830" i="1"/>
  <c r="M1288" i="1"/>
  <c r="M827" i="1"/>
  <c r="M356" i="1"/>
  <c r="M492" i="1"/>
  <c r="M1049" i="1"/>
  <c r="M1542" i="1"/>
  <c r="M1374" i="1"/>
  <c r="M1150" i="1"/>
  <c r="M672" i="1"/>
  <c r="M1094" i="1"/>
  <c r="M1723" i="1"/>
  <c r="M1423" i="1"/>
  <c r="M1247" i="1"/>
  <c r="M1346" i="1"/>
  <c r="M1183" i="1"/>
  <c r="M1767" i="1"/>
  <c r="M648" i="1"/>
  <c r="M1737" i="1"/>
  <c r="M692" i="1"/>
  <c r="M290" i="1"/>
  <c r="M1773" i="1"/>
  <c r="M1501" i="1"/>
  <c r="M1824" i="1"/>
  <c r="M1568" i="1"/>
  <c r="M1655" i="1"/>
  <c r="M1441" i="1"/>
  <c r="M1838" i="1"/>
  <c r="M1778" i="1"/>
  <c r="M1612" i="1"/>
  <c r="M1510" i="1"/>
  <c r="M1768" i="1"/>
  <c r="M765" i="1"/>
  <c r="M1593" i="1"/>
  <c r="M1791" i="1"/>
  <c r="M1807" i="1"/>
  <c r="M1787" i="1"/>
  <c r="M1769" i="1"/>
  <c r="M1755" i="1"/>
  <c r="M1859" i="1"/>
  <c r="M1226" i="1"/>
  <c r="M1835" i="1"/>
  <c r="M825" i="1"/>
  <c r="M1774" i="1"/>
  <c r="M1826" i="1"/>
  <c r="M535" i="1"/>
  <c r="M1855" i="1"/>
  <c r="M1862" i="1"/>
  <c r="M1194" i="1"/>
  <c r="M1867" i="1"/>
  <c r="M1780" i="1"/>
  <c r="M1720" i="1"/>
  <c r="M772" i="1"/>
  <c r="M688" i="1"/>
  <c r="M913" i="1"/>
  <c r="M720" i="1"/>
  <c r="M666" i="1"/>
  <c r="M1174" i="1"/>
  <c r="M1220" i="1"/>
  <c r="M292" i="1"/>
  <c r="M1026" i="1"/>
  <c r="M821" i="1"/>
  <c r="M971" i="1"/>
  <c r="M1651" i="1"/>
  <c r="M1601" i="1"/>
  <c r="M74" i="1"/>
  <c r="M1158" i="1"/>
  <c r="M440" i="1"/>
  <c r="M1473" i="1"/>
  <c r="M737" i="1"/>
  <c r="M1104" i="1"/>
  <c r="M1678" i="1"/>
  <c r="M904" i="1"/>
  <c r="M1618" i="1"/>
  <c r="M1747" i="1"/>
  <c r="M278" i="1"/>
  <c r="M865" i="1"/>
  <c r="M1680" i="1"/>
  <c r="M1052" i="1"/>
  <c r="M1573" i="1"/>
  <c r="M1761" i="1"/>
  <c r="M1635" i="1"/>
  <c r="M1387" i="1"/>
  <c r="M1833" i="1"/>
  <c r="M1338" i="1"/>
  <c r="M1273" i="1"/>
  <c r="M738" i="1"/>
  <c r="M834" i="1"/>
  <c r="M1348" i="1"/>
  <c r="M129" i="1"/>
  <c r="M632" i="1"/>
  <c r="M1123" i="1"/>
  <c r="M1256" i="1"/>
  <c r="M1398" i="1"/>
  <c r="M315" i="1"/>
  <c r="M52" i="1"/>
  <c r="M1353" i="1"/>
  <c r="M1422" i="1"/>
  <c r="M805" i="1"/>
  <c r="M1444" i="1"/>
  <c r="M758" i="1"/>
  <c r="M1344" i="1"/>
  <c r="M448" i="1"/>
  <c r="M730" i="1"/>
  <c r="M1453" i="1"/>
  <c r="M608" i="1"/>
  <c r="M1039" i="1"/>
  <c r="M866" i="1"/>
  <c r="M1495" i="1"/>
  <c r="M764" i="1"/>
  <c r="M829" i="1"/>
  <c r="M641" i="1"/>
  <c r="M676" i="1"/>
  <c r="M531" i="1"/>
  <c r="M952" i="1"/>
  <c r="M1486" i="1"/>
  <c r="M1016" i="1"/>
  <c r="M484" i="1"/>
  <c r="M910" i="1"/>
  <c r="M1817" i="1"/>
  <c r="M1784" i="1"/>
  <c r="M1626" i="1"/>
  <c r="M1386" i="1"/>
  <c r="M1725" i="1"/>
  <c r="M680" i="1"/>
  <c r="M1299" i="1"/>
  <c r="M1504" i="1"/>
  <c r="M1004" i="1"/>
  <c r="M795" i="1"/>
  <c r="M514" i="1"/>
  <c r="M1846" i="1"/>
  <c r="M870" i="1"/>
  <c r="M1436" i="1"/>
  <c r="M1528" i="1"/>
  <c r="M1847" i="1"/>
  <c r="M784" i="1"/>
  <c r="M1796" i="1"/>
  <c r="M1871" i="1"/>
  <c r="M265" i="1"/>
  <c r="M280" i="1"/>
  <c r="M1756" i="1"/>
  <c r="M308" i="1"/>
  <c r="M1469" i="1"/>
  <c r="M1351" i="1"/>
  <c r="M930" i="1"/>
  <c r="M1623" i="1"/>
  <c r="M1456" i="1"/>
  <c r="M390" i="1"/>
  <c r="M1517" i="1"/>
  <c r="M1502" i="1"/>
  <c r="M750" i="1"/>
  <c r="M1129" i="1"/>
  <c r="M1607" i="1"/>
  <c r="M801" i="1"/>
  <c r="M1063" i="1"/>
  <c r="M1492" i="1"/>
  <c r="M1022" i="1"/>
  <c r="M1802" i="1"/>
  <c r="M1656" i="1"/>
  <c r="M685" i="1"/>
  <c r="M403" i="1"/>
  <c r="M1705" i="1"/>
  <c r="M1819" i="1"/>
  <c r="M840" i="1"/>
  <c r="M1728" i="1"/>
  <c r="M1642" i="1"/>
  <c r="M851" i="1"/>
  <c r="M858" i="1"/>
  <c r="M1698" i="1"/>
  <c r="M353" i="1"/>
  <c r="M1692" i="1"/>
  <c r="M1854" i="1"/>
  <c r="M1088" i="1"/>
  <c r="M1710" i="1"/>
  <c r="M874" i="1"/>
  <c r="M1831" i="1"/>
  <c r="M1552" i="1"/>
  <c r="M1797" i="1"/>
  <c r="M1716" i="1"/>
  <c r="M1845" i="1"/>
  <c r="M1595" i="1"/>
  <c r="M1470" i="1"/>
  <c r="M576" i="1"/>
  <c r="M1673" i="1"/>
  <c r="M1870" i="1"/>
  <c r="M1821" i="1"/>
  <c r="M607" i="1"/>
  <c r="M453" i="1"/>
  <c r="M94" i="1"/>
  <c r="M47" i="1"/>
  <c r="M24" i="1"/>
  <c r="M1559" i="1"/>
  <c r="M748" i="1"/>
  <c r="M1864" i="1"/>
  <c r="M1858" i="1"/>
  <c r="M1771" i="1"/>
  <c r="M1777" i="1"/>
  <c r="M1428" i="1"/>
  <c r="M1851" i="1"/>
  <c r="M1745" i="1"/>
  <c r="M1743" i="1"/>
  <c r="M1783" i="1"/>
  <c r="M1672" i="1"/>
  <c r="M1685" i="1"/>
  <c r="M1735" i="1"/>
  <c r="M1713" i="1"/>
  <c r="M1620" i="1"/>
  <c r="M1741" i="1"/>
  <c r="M234" i="1"/>
  <c r="M1740" i="1"/>
  <c r="M1647" i="1"/>
  <c r="M1219" i="1"/>
  <c r="M270" i="1"/>
  <c r="M752" i="1"/>
  <c r="M705" i="1"/>
  <c r="M1033" i="1"/>
  <c r="M724" i="1"/>
  <c r="M869" i="1"/>
  <c r="M396" i="1"/>
  <c r="M443" i="1"/>
  <c r="M1023" i="1"/>
  <c r="M1438" i="1"/>
  <c r="M850" i="1"/>
  <c r="M606" i="1"/>
  <c r="M395" i="1"/>
  <c r="M91" i="1"/>
  <c r="M46" i="1"/>
  <c r="M17" i="1"/>
  <c r="M1702" i="1"/>
  <c r="M1841" i="1"/>
  <c r="M1861" i="1"/>
  <c r="M1868" i="1"/>
  <c r="M1637" i="1"/>
  <c r="M1719" i="1"/>
  <c r="M1420" i="1"/>
  <c r="M1739" i="1"/>
  <c r="M1839" i="1"/>
  <c r="M716" i="1"/>
  <c r="M1795" i="1"/>
  <c r="M1801" i="1"/>
  <c r="M778" i="1"/>
  <c r="M1034" i="1"/>
  <c r="M970" i="1"/>
  <c r="M1451" i="1"/>
  <c r="M510" i="1"/>
  <c r="M1722" i="1"/>
  <c r="M1682" i="1"/>
  <c r="M882" i="1"/>
  <c r="M385" i="1"/>
  <c r="M361" i="1"/>
  <c r="M271" i="1"/>
  <c r="M485" i="1"/>
  <c r="M926" i="1"/>
  <c r="M1556" i="1"/>
  <c r="M1079" i="1"/>
  <c r="M1059" i="1"/>
  <c r="M1223" i="1"/>
  <c r="M1280" i="1"/>
  <c r="M1201" i="1"/>
  <c r="M592" i="1"/>
  <c r="M222" i="1"/>
  <c r="M87" i="1"/>
  <c r="M38" i="1"/>
  <c r="M13" i="1"/>
  <c r="M886" i="1"/>
  <c r="M1562" i="1"/>
  <c r="M1258" i="1"/>
  <c r="M1736" i="1"/>
  <c r="M1691" i="1"/>
  <c r="M1825" i="1"/>
  <c r="M1305" i="1"/>
  <c r="M1157" i="1"/>
  <c r="M1799" i="1"/>
  <c r="M1856" i="1"/>
  <c r="M1350" i="1"/>
  <c r="M907" i="1"/>
  <c r="M339" i="1"/>
  <c r="M1689" i="1"/>
  <c r="M818" i="1"/>
  <c r="M231" i="1"/>
  <c r="M902" i="1"/>
  <c r="M670" i="1"/>
  <c r="M450" i="1"/>
  <c r="M1729" i="1"/>
  <c r="M939" i="1"/>
  <c r="M1172" i="1"/>
  <c r="M1677" i="1"/>
  <c r="M1419" i="1"/>
  <c r="M1506" i="1"/>
  <c r="M1630" i="1"/>
  <c r="M1057" i="1"/>
  <c r="M804" i="1"/>
  <c r="M1508" i="1"/>
  <c r="M238" i="1"/>
  <c r="M170" i="1"/>
  <c r="M1849" i="1"/>
  <c r="M563" i="1"/>
  <c r="M185" i="1"/>
  <c r="M78" i="1"/>
  <c r="M37" i="1"/>
  <c r="M11" i="1"/>
  <c r="M1760" i="1"/>
  <c r="M1661" i="1"/>
  <c r="M1758" i="1"/>
  <c r="M1860" i="1"/>
  <c r="M1790" i="1"/>
  <c r="M1551" i="1"/>
  <c r="M1751" i="1"/>
  <c r="M1245" i="1"/>
  <c r="M1794" i="1"/>
  <c r="M1800" i="1"/>
  <c r="M1604" i="1"/>
  <c r="M1806" i="1"/>
  <c r="M769" i="1"/>
  <c r="M1695" i="1"/>
  <c r="M1711" i="1"/>
  <c r="M852" i="1"/>
  <c r="M726" i="1"/>
  <c r="M1076" i="1"/>
  <c r="M983" i="1"/>
  <c r="M1010" i="1"/>
  <c r="M1457" i="1"/>
  <c r="M1734" i="1"/>
  <c r="M232" i="1"/>
  <c r="M552" i="1"/>
  <c r="M481" i="1"/>
  <c r="M997" i="1"/>
  <c r="M657" i="1"/>
  <c r="M1168" i="1"/>
  <c r="M333" i="1"/>
  <c r="M807" i="1"/>
  <c r="M161" i="1"/>
  <c r="M1091" i="1"/>
  <c r="E16" i="4" l="1"/>
  <c r="O464" i="5"/>
  <c r="O314" i="5"/>
  <c r="O433" i="5"/>
  <c r="O338" i="5"/>
  <c r="O475" i="5"/>
  <c r="O335" i="5"/>
  <c r="O88" i="5"/>
  <c r="O55" i="5"/>
  <c r="O59" i="5"/>
  <c r="O154" i="5"/>
  <c r="O1440" i="5"/>
  <c r="O1303" i="5"/>
  <c r="O1172" i="5"/>
  <c r="O1192" i="5"/>
  <c r="O1193" i="5"/>
  <c r="O1140" i="5"/>
  <c r="O1154" i="5"/>
  <c r="O1111" i="5"/>
  <c r="O1099" i="5"/>
  <c r="O946" i="5"/>
  <c r="O795" i="5"/>
  <c r="O941" i="5"/>
  <c r="O824" i="5"/>
  <c r="O920" i="5"/>
  <c r="O792" i="5"/>
  <c r="O896" i="5"/>
  <c r="O1046" i="5"/>
  <c r="O903" i="5"/>
  <c r="O789" i="5"/>
  <c r="O904" i="5"/>
  <c r="O785" i="5"/>
  <c r="O984" i="5"/>
  <c r="O859" i="5"/>
  <c r="O978" i="5"/>
  <c r="O840" i="5"/>
  <c r="O569" i="5"/>
  <c r="O729" i="5"/>
  <c r="O581" i="5"/>
  <c r="O588" i="5"/>
  <c r="O669" i="5"/>
  <c r="O574" i="5"/>
  <c r="O443" i="5"/>
  <c r="O328" i="5"/>
  <c r="O444" i="5"/>
  <c r="O318" i="5"/>
  <c r="O386" i="5"/>
  <c r="O446" i="5"/>
  <c r="O298" i="5"/>
  <c r="O396" i="5"/>
  <c r="O422" i="5"/>
  <c r="O398" i="5"/>
  <c r="O297" i="5"/>
  <c r="O424" i="5"/>
  <c r="O301" i="5"/>
  <c r="O228" i="5"/>
  <c r="O249" i="5"/>
  <c r="O90" i="5"/>
  <c r="O1886" i="5"/>
  <c r="O1953" i="5"/>
  <c r="O1864" i="5"/>
  <c r="O1874" i="5"/>
  <c r="O1927" i="5"/>
  <c r="O1934" i="5"/>
  <c r="O1867" i="5"/>
  <c r="O1625" i="5"/>
  <c r="O1638" i="5"/>
  <c r="O1939" i="5"/>
  <c r="O1700" i="5"/>
  <c r="O1636" i="5"/>
  <c r="O1658" i="5"/>
  <c r="O1547" i="5"/>
  <c r="O1541" i="5"/>
  <c r="O1515" i="5"/>
  <c r="O1286" i="5"/>
  <c r="O1282" i="5"/>
  <c r="O1262" i="5"/>
  <c r="O1290" i="5"/>
  <c r="O1145" i="5"/>
  <c r="O1167" i="5"/>
  <c r="O1185" i="5"/>
  <c r="O1244" i="5"/>
  <c r="O1312" i="5"/>
  <c r="O1045" i="5"/>
  <c r="O1075" i="5"/>
  <c r="O1124" i="5"/>
  <c r="O1066" i="5"/>
  <c r="O940" i="5"/>
  <c r="O794" i="5"/>
  <c r="O933" i="5"/>
  <c r="O823" i="5"/>
  <c r="O914" i="5"/>
  <c r="O769" i="5"/>
  <c r="O889" i="5"/>
  <c r="O1040" i="5"/>
  <c r="O890" i="5"/>
  <c r="O788" i="5"/>
  <c r="O897" i="5"/>
  <c r="O784" i="5"/>
  <c r="O964" i="5"/>
  <c r="O846" i="5"/>
  <c r="O965" i="5"/>
  <c r="O800" i="5"/>
  <c r="O550" i="5"/>
  <c r="O757" i="5"/>
  <c r="O674" i="5"/>
  <c r="O538" i="5"/>
  <c r="O584" i="5"/>
  <c r="O575" i="5"/>
  <c r="O552" i="5"/>
  <c r="O425" i="5"/>
  <c r="O306" i="5"/>
  <c r="O427" i="5"/>
  <c r="O526" i="5"/>
  <c r="O370" i="5"/>
  <c r="O419" i="5"/>
  <c r="O498" i="5"/>
  <c r="O372" i="5"/>
  <c r="O421" i="5"/>
  <c r="O283" i="5"/>
  <c r="O390" i="5"/>
  <c r="O293" i="5"/>
  <c r="O415" i="5"/>
  <c r="O266" i="5"/>
  <c r="O132" i="5"/>
  <c r="O126" i="5"/>
  <c r="O231" i="5"/>
  <c r="O86" i="5"/>
  <c r="O1694" i="5"/>
  <c r="O1573" i="5"/>
  <c r="O1529" i="5"/>
  <c r="O1344" i="5"/>
  <c r="O1446" i="5"/>
  <c r="O1444" i="5"/>
  <c r="O1443" i="5"/>
  <c r="O1285" i="5"/>
  <c r="O1281" i="5"/>
  <c r="O1261" i="5"/>
  <c r="O1273" i="5"/>
  <c r="O1228" i="5"/>
  <c r="O1137" i="5"/>
  <c r="O1168" i="5"/>
  <c r="O1328" i="5"/>
  <c r="O1223" i="5"/>
  <c r="O1115" i="5"/>
  <c r="O1062" i="5"/>
  <c r="O1095" i="5"/>
  <c r="O1058" i="5"/>
  <c r="O926" i="5"/>
  <c r="O774" i="5"/>
  <c r="O919" i="5"/>
  <c r="O821" i="5"/>
  <c r="O895" i="5"/>
  <c r="O1001" i="5"/>
  <c r="O876" i="5"/>
  <c r="O1008" i="5"/>
  <c r="O877" i="5"/>
  <c r="O1003" i="5"/>
  <c r="O878" i="5"/>
  <c r="O951" i="5"/>
  <c r="O833" i="5"/>
  <c r="O938" i="5"/>
  <c r="O798" i="5"/>
  <c r="O695" i="5"/>
  <c r="O745" i="5"/>
  <c r="O665" i="5"/>
  <c r="O590" i="5"/>
  <c r="O508" i="5"/>
  <c r="O576" i="5"/>
  <c r="O571" i="5"/>
  <c r="O533" i="5"/>
  <c r="O400" i="5"/>
  <c r="O409" i="5"/>
  <c r="O479" i="5"/>
  <c r="O326" i="5"/>
  <c r="O411" i="5"/>
  <c r="O490" i="5"/>
  <c r="O364" i="5"/>
  <c r="O405" i="5"/>
  <c r="O500" i="5"/>
  <c r="O374" i="5"/>
  <c r="O383" i="5"/>
  <c r="O260" i="5"/>
  <c r="O97" i="5"/>
  <c r="O208" i="5"/>
  <c r="O153" i="5"/>
  <c r="H15" i="6"/>
  <c r="H16" i="6" s="1"/>
  <c r="H17" i="6" s="1"/>
  <c r="E7" i="4"/>
  <c r="O1943" i="5"/>
  <c r="O1873" i="5"/>
  <c r="O1923" i="5"/>
  <c r="O1959" i="5"/>
  <c r="O1678" i="5"/>
  <c r="O1653" i="5"/>
  <c r="O1709" i="5"/>
  <c r="O1660" i="5"/>
  <c r="O1585" i="5"/>
  <c r="O1468" i="5"/>
  <c r="O1521" i="5"/>
  <c r="O1256" i="5"/>
  <c r="O1402" i="5"/>
  <c r="O1334" i="5"/>
  <c r="O1239" i="5"/>
  <c r="O1158" i="5"/>
  <c r="O1233" i="5"/>
  <c r="O1226" i="5"/>
  <c r="O1197" i="5"/>
  <c r="O1070" i="5"/>
  <c r="O1048" i="5"/>
  <c r="O1103" i="5"/>
  <c r="O1021" i="5"/>
  <c r="O887" i="5"/>
  <c r="O999" i="5"/>
  <c r="O880" i="5"/>
  <c r="O994" i="5"/>
  <c r="O849" i="5"/>
  <c r="O955" i="5"/>
  <c r="O843" i="5"/>
  <c r="O975" i="5"/>
  <c r="O838" i="5"/>
  <c r="O963" i="5"/>
  <c r="O832" i="5"/>
  <c r="O911" i="5"/>
  <c r="O783" i="5"/>
  <c r="O918" i="5"/>
  <c r="O777" i="5"/>
  <c r="O672" i="5"/>
  <c r="O631" i="5"/>
  <c r="O601" i="5"/>
  <c r="O520" i="5"/>
  <c r="O700" i="5"/>
  <c r="O525" i="5"/>
  <c r="O503" i="5"/>
  <c r="O376" i="5"/>
  <c r="O517" i="5"/>
  <c r="O385" i="5"/>
  <c r="O453" i="5"/>
  <c r="O317" i="5"/>
  <c r="O379" i="5"/>
  <c r="O463" i="5"/>
  <c r="O303" i="5"/>
  <c r="O491" i="5"/>
  <c r="O365" i="5"/>
  <c r="O457" i="5"/>
  <c r="O343" i="5"/>
  <c r="O509" i="5"/>
  <c r="O350" i="5"/>
  <c r="O87" i="5"/>
  <c r="O64" i="5"/>
  <c r="O276" i="5"/>
  <c r="O93" i="5"/>
  <c r="O68" i="5"/>
  <c r="O252" i="5"/>
  <c r="D16" i="6"/>
  <c r="C16" i="6" s="1"/>
  <c r="F16" i="6" s="1"/>
  <c r="B17" i="6" s="1"/>
  <c r="O41" i="5"/>
  <c r="O18" i="5"/>
  <c r="O12" i="5"/>
  <c r="P2354" i="5"/>
  <c r="Q2354" i="5" s="1"/>
  <c r="P2350" i="5"/>
  <c r="Q2350" i="5" s="1"/>
  <c r="P2346" i="5"/>
  <c r="Q2346" i="5" s="1"/>
  <c r="P2342" i="5"/>
  <c r="Q2342" i="5" s="1"/>
  <c r="P2338" i="5"/>
  <c r="Q2338" i="5" s="1"/>
  <c r="P2334" i="5"/>
  <c r="Q2334" i="5" s="1"/>
  <c r="P2330" i="5"/>
  <c r="Q2330" i="5" s="1"/>
  <c r="P2326" i="5"/>
  <c r="Q2326" i="5" s="1"/>
  <c r="P2355" i="5"/>
  <c r="Q2355" i="5" s="1"/>
  <c r="P2351" i="5"/>
  <c r="Q2351" i="5" s="1"/>
  <c r="P2347" i="5"/>
  <c r="Q2347" i="5" s="1"/>
  <c r="P2343" i="5"/>
  <c r="Q2343" i="5" s="1"/>
  <c r="P2339" i="5"/>
  <c r="Q2339" i="5" s="1"/>
  <c r="P2335" i="5"/>
  <c r="Q2335" i="5" s="1"/>
  <c r="P2331" i="5"/>
  <c r="Q2331" i="5" s="1"/>
  <c r="P2356" i="5"/>
  <c r="Q2356" i="5" s="1"/>
  <c r="P2352" i="5"/>
  <c r="Q2352" i="5" s="1"/>
  <c r="P2348" i="5"/>
  <c r="Q2348" i="5" s="1"/>
  <c r="P2344" i="5"/>
  <c r="Q2344" i="5" s="1"/>
  <c r="P2340" i="5"/>
  <c r="Q2340" i="5" s="1"/>
  <c r="P2336" i="5"/>
  <c r="Q2336" i="5" s="1"/>
  <c r="P2332" i="5"/>
  <c r="Q2332" i="5" s="1"/>
  <c r="P2328" i="5"/>
  <c r="Q2328" i="5" s="1"/>
  <c r="P2357" i="5"/>
  <c r="Q2357" i="5" s="1"/>
  <c r="P2353" i="5"/>
  <c r="Q2353" i="5" s="1"/>
  <c r="P2349" i="5"/>
  <c r="Q2349" i="5" s="1"/>
  <c r="P2345" i="5"/>
  <c r="Q2345" i="5" s="1"/>
  <c r="P2341" i="5"/>
  <c r="Q2341" i="5" s="1"/>
  <c r="P2337" i="5"/>
  <c r="Q2337" i="5" s="1"/>
  <c r="P2333" i="5"/>
  <c r="Q2333" i="5" s="1"/>
  <c r="P2329" i="5"/>
  <c r="Q2329" i="5" s="1"/>
  <c r="P2322" i="5"/>
  <c r="Q2322" i="5" s="1"/>
  <c r="P2320" i="5"/>
  <c r="Q2320" i="5" s="1"/>
  <c r="P2315" i="5"/>
  <c r="Q2315" i="5" s="1"/>
  <c r="P2312" i="5"/>
  <c r="Q2312" i="5" s="1"/>
  <c r="P2297" i="5"/>
  <c r="Q2297" i="5" s="1"/>
  <c r="P2295" i="5"/>
  <c r="Q2295" i="5" s="1"/>
  <c r="P2325" i="5"/>
  <c r="Q2325" i="5" s="1"/>
  <c r="P2310" i="5"/>
  <c r="Q2310" i="5" s="1"/>
  <c r="P2300" i="5"/>
  <c r="Q2300" i="5" s="1"/>
  <c r="P2290" i="5"/>
  <c r="Q2290" i="5" s="1"/>
  <c r="P2286" i="5"/>
  <c r="Q2286" i="5" s="1"/>
  <c r="P2281" i="5"/>
  <c r="Q2281" i="5" s="1"/>
  <c r="P2277" i="5"/>
  <c r="Q2277" i="5" s="1"/>
  <c r="P2273" i="5"/>
  <c r="Q2273" i="5" s="1"/>
  <c r="P2269" i="5"/>
  <c r="Q2269" i="5" s="1"/>
  <c r="P2265" i="5"/>
  <c r="Q2265" i="5" s="1"/>
  <c r="P2260" i="5"/>
  <c r="Q2260" i="5" s="1"/>
  <c r="P2255" i="5"/>
  <c r="Q2255" i="5" s="1"/>
  <c r="P2254" i="5"/>
  <c r="Q2254" i="5" s="1"/>
  <c r="P2250" i="5"/>
  <c r="Q2250" i="5" s="1"/>
  <c r="P2246" i="5"/>
  <c r="Q2246" i="5" s="1"/>
  <c r="P2245" i="5"/>
  <c r="Q2245" i="5" s="1"/>
  <c r="P2323" i="5"/>
  <c r="Q2323" i="5" s="1"/>
  <c r="P2305" i="5"/>
  <c r="Q2305" i="5" s="1"/>
  <c r="P2303" i="5"/>
  <c r="Q2303" i="5" s="1"/>
  <c r="P2298" i="5"/>
  <c r="Q2298" i="5" s="1"/>
  <c r="P2318" i="5"/>
  <c r="Q2318" i="5" s="1"/>
  <c r="P2316" i="5"/>
  <c r="Q2316" i="5" s="1"/>
  <c r="P2308" i="5"/>
  <c r="Q2308" i="5" s="1"/>
  <c r="P2293" i="5"/>
  <c r="Q2293" i="5" s="1"/>
  <c r="P2291" i="5"/>
  <c r="Q2291" i="5" s="1"/>
  <c r="P2287" i="5"/>
  <c r="Q2287" i="5" s="1"/>
  <c r="P2282" i="5"/>
  <c r="Q2282" i="5" s="1"/>
  <c r="P2278" i="5"/>
  <c r="Q2278" i="5" s="1"/>
  <c r="P2274" i="5"/>
  <c r="Q2274" i="5" s="1"/>
  <c r="P2270" i="5"/>
  <c r="Q2270" i="5" s="1"/>
  <c r="P2266" i="5"/>
  <c r="Q2266" i="5" s="1"/>
  <c r="P2262" i="5"/>
  <c r="Q2262" i="5" s="1"/>
  <c r="P2261" i="5"/>
  <c r="Q2261" i="5" s="1"/>
  <c r="P2256" i="5"/>
  <c r="Q2256" i="5" s="1"/>
  <c r="P2321" i="5"/>
  <c r="Q2321" i="5" s="1"/>
  <c r="P2313" i="5"/>
  <c r="Q2313" i="5" s="1"/>
  <c r="P2311" i="5"/>
  <c r="Q2311" i="5" s="1"/>
  <c r="P2306" i="5"/>
  <c r="Q2306" i="5" s="1"/>
  <c r="P2296" i="5"/>
  <c r="Q2296" i="5" s="1"/>
  <c r="P2327" i="5"/>
  <c r="Q2327" i="5" s="1"/>
  <c r="P2324" i="5"/>
  <c r="Q2324" i="5" s="1"/>
  <c r="P2319" i="5"/>
  <c r="Q2319" i="5" s="1"/>
  <c r="P2301" i="5"/>
  <c r="Q2301" i="5" s="1"/>
  <c r="P2299" i="5"/>
  <c r="Q2299" i="5" s="1"/>
  <c r="P2294" i="5"/>
  <c r="Q2294" i="5" s="1"/>
  <c r="P2314" i="5"/>
  <c r="Q2314" i="5" s="1"/>
  <c r="P2304" i="5"/>
  <c r="Q2304" i="5" s="1"/>
  <c r="P2268" i="5"/>
  <c r="Q2268" i="5" s="1"/>
  <c r="P2307" i="5"/>
  <c r="Q2307" i="5" s="1"/>
  <c r="P2302" i="5"/>
  <c r="Q2302" i="5" s="1"/>
  <c r="P2285" i="5"/>
  <c r="Q2285" i="5" s="1"/>
  <c r="P2276" i="5"/>
  <c r="Q2276" i="5" s="1"/>
  <c r="P2271" i="5"/>
  <c r="Q2271" i="5" s="1"/>
  <c r="P2267" i="5"/>
  <c r="Q2267" i="5" s="1"/>
  <c r="P2259" i="5"/>
  <c r="Q2259" i="5" s="1"/>
  <c r="P2289" i="5"/>
  <c r="Q2289" i="5" s="1"/>
  <c r="P2280" i="5"/>
  <c r="Q2280" i="5" s="1"/>
  <c r="P2275" i="5"/>
  <c r="Q2275" i="5" s="1"/>
  <c r="P2237" i="5"/>
  <c r="Q2237" i="5" s="1"/>
  <c r="P2227" i="5"/>
  <c r="Q2227" i="5" s="1"/>
  <c r="P2317" i="5"/>
  <c r="Q2317" i="5" s="1"/>
  <c r="P2309" i="5"/>
  <c r="Q2309" i="5" s="1"/>
  <c r="P2292" i="5"/>
  <c r="Q2292" i="5" s="1"/>
  <c r="P2288" i="5"/>
  <c r="Q2288" i="5" s="1"/>
  <c r="P2284" i="5"/>
  <c r="Q2284" i="5" s="1"/>
  <c r="P2279" i="5"/>
  <c r="Q2279" i="5" s="1"/>
  <c r="P2264" i="5"/>
  <c r="Q2264" i="5" s="1"/>
  <c r="P2240" i="5"/>
  <c r="Q2240" i="5" s="1"/>
  <c r="P2232" i="5"/>
  <c r="Q2232" i="5" s="1"/>
  <c r="P2230" i="5"/>
  <c r="Q2230" i="5" s="1"/>
  <c r="P2263" i="5"/>
  <c r="Q2263" i="5" s="1"/>
  <c r="P2233" i="5"/>
  <c r="Q2233" i="5" s="1"/>
  <c r="P2221" i="5"/>
  <c r="Q2221" i="5" s="1"/>
  <c r="P2248" i="5"/>
  <c r="Q2248" i="5" s="1"/>
  <c r="P2244" i="5"/>
  <c r="Q2244" i="5" s="1"/>
  <c r="P2241" i="5"/>
  <c r="Q2241" i="5" s="1"/>
  <c r="P2283" i="5"/>
  <c r="Q2283" i="5" s="1"/>
  <c r="P2253" i="5"/>
  <c r="Q2253" i="5" s="1"/>
  <c r="P2211" i="5"/>
  <c r="Q2211" i="5" s="1"/>
  <c r="P2209" i="5"/>
  <c r="Q2209" i="5" s="1"/>
  <c r="P2257" i="5"/>
  <c r="Q2257" i="5" s="1"/>
  <c r="P2247" i="5"/>
  <c r="Q2247" i="5" s="1"/>
  <c r="P2243" i="5"/>
  <c r="Q2243" i="5" s="1"/>
  <c r="P2236" i="5"/>
  <c r="Q2236" i="5" s="1"/>
  <c r="P2252" i="5"/>
  <c r="Q2252" i="5" s="1"/>
  <c r="P2239" i="5"/>
  <c r="Q2239" i="5" s="1"/>
  <c r="P2251" i="5"/>
  <c r="Q2251" i="5" s="1"/>
  <c r="P2229" i="5"/>
  <c r="Q2229" i="5" s="1"/>
  <c r="P2272" i="5"/>
  <c r="Q2272" i="5" s="1"/>
  <c r="P2242" i="5"/>
  <c r="Q2242" i="5" s="1"/>
  <c r="P2238" i="5"/>
  <c r="Q2238" i="5" s="1"/>
  <c r="P2235" i="5"/>
  <c r="Q2235" i="5" s="1"/>
  <c r="P2231" i="5"/>
  <c r="Q2231" i="5" s="1"/>
  <c r="P2224" i="5"/>
  <c r="Q2224" i="5" s="1"/>
  <c r="P2222" i="5"/>
  <c r="Q2222" i="5" s="1"/>
  <c r="P2220" i="5"/>
  <c r="Q2220" i="5" s="1"/>
  <c r="P2210" i="5"/>
  <c r="Q2210" i="5" s="1"/>
  <c r="P2195" i="5"/>
  <c r="Q2195" i="5" s="1"/>
  <c r="P2258" i="5"/>
  <c r="Q2258" i="5" s="1"/>
  <c r="P2234" i="5"/>
  <c r="Q2234" i="5" s="1"/>
  <c r="P2228" i="5"/>
  <c r="Q2228" i="5" s="1"/>
  <c r="P2225" i="5"/>
  <c r="Q2225" i="5" s="1"/>
  <c r="P2218" i="5"/>
  <c r="Q2218" i="5" s="1"/>
  <c r="P2203" i="5"/>
  <c r="Q2203" i="5" s="1"/>
  <c r="P2201" i="5"/>
  <c r="Q2201" i="5" s="1"/>
  <c r="P2196" i="5"/>
  <c r="Q2196" i="5" s="1"/>
  <c r="P2249" i="5"/>
  <c r="Q2249" i="5" s="1"/>
  <c r="P2213" i="5"/>
  <c r="Q2213" i="5" s="1"/>
  <c r="P2199" i="5"/>
  <c r="Q2199" i="5" s="1"/>
  <c r="P2187" i="5"/>
  <c r="Q2187" i="5" s="1"/>
  <c r="P2171" i="5"/>
  <c r="Q2171" i="5" s="1"/>
  <c r="P2226" i="5"/>
  <c r="Q2226" i="5" s="1"/>
  <c r="P2216" i="5"/>
  <c r="Q2216" i="5" s="1"/>
  <c r="P2212" i="5"/>
  <c r="Q2212" i="5" s="1"/>
  <c r="P2219" i="5"/>
  <c r="Q2219" i="5" s="1"/>
  <c r="P2190" i="5"/>
  <c r="Q2190" i="5" s="1"/>
  <c r="P2206" i="5"/>
  <c r="Q2206" i="5" s="1"/>
  <c r="P2198" i="5"/>
  <c r="Q2198" i="5" s="1"/>
  <c r="P2173" i="5"/>
  <c r="Q2173" i="5" s="1"/>
  <c r="P2167" i="5"/>
  <c r="Q2167" i="5" s="1"/>
  <c r="P2163" i="5"/>
  <c r="Q2163" i="5" s="1"/>
  <c r="P2159" i="5"/>
  <c r="Q2159" i="5" s="1"/>
  <c r="P2155" i="5"/>
  <c r="Q2155" i="5" s="1"/>
  <c r="P2151" i="5"/>
  <c r="Q2151" i="5" s="1"/>
  <c r="P2146" i="5"/>
  <c r="Q2146" i="5" s="1"/>
  <c r="P2141" i="5"/>
  <c r="Q2141" i="5" s="1"/>
  <c r="P2137" i="5"/>
  <c r="Q2137" i="5" s="1"/>
  <c r="P2133" i="5"/>
  <c r="Q2133" i="5" s="1"/>
  <c r="P2128" i="5"/>
  <c r="Q2128" i="5" s="1"/>
  <c r="P2223" i="5"/>
  <c r="Q2223" i="5" s="1"/>
  <c r="P2215" i="5"/>
  <c r="Q2215" i="5" s="1"/>
  <c r="P2217" i="5"/>
  <c r="Q2217" i="5" s="1"/>
  <c r="P2214" i="5"/>
  <c r="Q2214" i="5" s="1"/>
  <c r="P2208" i="5"/>
  <c r="Q2208" i="5" s="1"/>
  <c r="P2197" i="5"/>
  <c r="Q2197" i="5" s="1"/>
  <c r="P2194" i="5"/>
  <c r="Q2194" i="5" s="1"/>
  <c r="P2192" i="5"/>
  <c r="Q2192" i="5" s="1"/>
  <c r="P2177" i="5"/>
  <c r="Q2177" i="5" s="1"/>
  <c r="P2172" i="5"/>
  <c r="Q2172" i="5" s="1"/>
  <c r="P2170" i="5"/>
  <c r="Q2170" i="5" s="1"/>
  <c r="P2168" i="5"/>
  <c r="Q2168" i="5" s="1"/>
  <c r="P2164" i="5"/>
  <c r="Q2164" i="5" s="1"/>
  <c r="P2160" i="5"/>
  <c r="Q2160" i="5" s="1"/>
  <c r="P2156" i="5"/>
  <c r="Q2156" i="5" s="1"/>
  <c r="P2152" i="5"/>
  <c r="Q2152" i="5" s="1"/>
  <c r="P2147" i="5"/>
  <c r="Q2147" i="5" s="1"/>
  <c r="P2142" i="5"/>
  <c r="Q2142" i="5" s="1"/>
  <c r="P2138" i="5"/>
  <c r="Q2138" i="5" s="1"/>
  <c r="P2134" i="5"/>
  <c r="Q2134" i="5" s="1"/>
  <c r="P2130" i="5"/>
  <c r="Q2130" i="5" s="1"/>
  <c r="P2129" i="5"/>
  <c r="Q2129" i="5" s="1"/>
  <c r="P2125" i="5"/>
  <c r="Q2125" i="5" s="1"/>
  <c r="P2121" i="5"/>
  <c r="Q2121" i="5" s="1"/>
  <c r="P2117" i="5"/>
  <c r="Q2117" i="5" s="1"/>
  <c r="P2113" i="5"/>
  <c r="Q2113" i="5" s="1"/>
  <c r="P2207" i="5"/>
  <c r="Q2207" i="5" s="1"/>
  <c r="P2183" i="5"/>
  <c r="Q2183" i="5" s="1"/>
  <c r="P2176" i="5"/>
  <c r="Q2176" i="5" s="1"/>
  <c r="P2148" i="5"/>
  <c r="Q2148" i="5" s="1"/>
  <c r="P2145" i="5"/>
  <c r="Q2145" i="5" s="1"/>
  <c r="P2139" i="5"/>
  <c r="Q2139" i="5" s="1"/>
  <c r="P2136" i="5"/>
  <c r="Q2136" i="5" s="1"/>
  <c r="P2122" i="5"/>
  <c r="Q2122" i="5" s="1"/>
  <c r="P2119" i="5"/>
  <c r="Q2119" i="5" s="1"/>
  <c r="P2189" i="5"/>
  <c r="Q2189" i="5" s="1"/>
  <c r="P2186" i="5"/>
  <c r="Q2186" i="5" s="1"/>
  <c r="P2182" i="5"/>
  <c r="Q2182" i="5" s="1"/>
  <c r="P2181" i="5"/>
  <c r="Q2181" i="5" s="1"/>
  <c r="P2157" i="5"/>
  <c r="Q2157" i="5" s="1"/>
  <c r="P2154" i="5"/>
  <c r="Q2154" i="5" s="1"/>
  <c r="P2106" i="5"/>
  <c r="Q2106" i="5" s="1"/>
  <c r="P2101" i="5"/>
  <c r="Q2101" i="5" s="1"/>
  <c r="P2097" i="5"/>
  <c r="Q2097" i="5" s="1"/>
  <c r="P2093" i="5"/>
  <c r="Q2093" i="5" s="1"/>
  <c r="P2089" i="5"/>
  <c r="Q2089" i="5" s="1"/>
  <c r="P2085" i="5"/>
  <c r="Q2085" i="5" s="1"/>
  <c r="P2081" i="5"/>
  <c r="Q2081" i="5" s="1"/>
  <c r="P2077" i="5"/>
  <c r="Q2077" i="5" s="1"/>
  <c r="P2073" i="5"/>
  <c r="Q2073" i="5" s="1"/>
  <c r="P2069" i="5"/>
  <c r="Q2069" i="5" s="1"/>
  <c r="P2064" i="5"/>
  <c r="Q2064" i="5" s="1"/>
  <c r="P2200" i="5"/>
  <c r="Q2200" i="5" s="1"/>
  <c r="P2185" i="5"/>
  <c r="Q2185" i="5" s="1"/>
  <c r="P2175" i="5"/>
  <c r="Q2175" i="5" s="1"/>
  <c r="P2166" i="5"/>
  <c r="Q2166" i="5" s="1"/>
  <c r="P2131" i="5"/>
  <c r="Q2131" i="5" s="1"/>
  <c r="P2120" i="5"/>
  <c r="Q2120" i="5" s="1"/>
  <c r="P2114" i="5"/>
  <c r="Q2114" i="5" s="1"/>
  <c r="P2111" i="5"/>
  <c r="Q2111" i="5" s="1"/>
  <c r="P2180" i="5"/>
  <c r="Q2180" i="5" s="1"/>
  <c r="P2174" i="5"/>
  <c r="Q2174" i="5" s="1"/>
  <c r="P2169" i="5"/>
  <c r="Q2169" i="5" s="1"/>
  <c r="P2149" i="5"/>
  <c r="Q2149" i="5" s="1"/>
  <c r="P2143" i="5"/>
  <c r="Q2143" i="5" s="1"/>
  <c r="P2140" i="5"/>
  <c r="Q2140" i="5" s="1"/>
  <c r="P2123" i="5"/>
  <c r="Q2123" i="5" s="1"/>
  <c r="P2107" i="5"/>
  <c r="Q2107" i="5" s="1"/>
  <c r="P2103" i="5"/>
  <c r="Q2103" i="5" s="1"/>
  <c r="P2102" i="5"/>
  <c r="Q2102" i="5" s="1"/>
  <c r="P2098" i="5"/>
  <c r="Q2098" i="5" s="1"/>
  <c r="P2094" i="5"/>
  <c r="Q2094" i="5" s="1"/>
  <c r="P2090" i="5"/>
  <c r="Q2090" i="5" s="1"/>
  <c r="P2086" i="5"/>
  <c r="Q2086" i="5" s="1"/>
  <c r="P2082" i="5"/>
  <c r="Q2082" i="5" s="1"/>
  <c r="P2078" i="5"/>
  <c r="Q2078" i="5" s="1"/>
  <c r="P2074" i="5"/>
  <c r="Q2074" i="5" s="1"/>
  <c r="P2070" i="5"/>
  <c r="Q2070" i="5" s="1"/>
  <c r="P2065" i="5"/>
  <c r="Q2065" i="5" s="1"/>
  <c r="P2061" i="5"/>
  <c r="Q2061" i="5" s="1"/>
  <c r="P2188" i="5"/>
  <c r="Q2188" i="5" s="1"/>
  <c r="P2184" i="5"/>
  <c r="Q2184" i="5" s="1"/>
  <c r="P2161" i="5"/>
  <c r="Q2161" i="5" s="1"/>
  <c r="P2158" i="5"/>
  <c r="Q2158" i="5" s="1"/>
  <c r="P2126" i="5"/>
  <c r="Q2126" i="5" s="1"/>
  <c r="P2112" i="5"/>
  <c r="Q2112" i="5" s="1"/>
  <c r="P2204" i="5"/>
  <c r="Q2204" i="5" s="1"/>
  <c r="P2193" i="5"/>
  <c r="Q2193" i="5" s="1"/>
  <c r="P2153" i="5"/>
  <c r="Q2153" i="5" s="1"/>
  <c r="P2150" i="5"/>
  <c r="Q2150" i="5" s="1"/>
  <c r="P2144" i="5"/>
  <c r="Q2144" i="5" s="1"/>
  <c r="P2205" i="5"/>
  <c r="Q2205" i="5" s="1"/>
  <c r="P2202" i="5"/>
  <c r="Q2202" i="5" s="1"/>
  <c r="P2191" i="5"/>
  <c r="Q2191" i="5" s="1"/>
  <c r="P2132" i="5"/>
  <c r="Q2132" i="5" s="1"/>
  <c r="P2124" i="5"/>
  <c r="Q2124" i="5" s="1"/>
  <c r="P2108" i="5"/>
  <c r="Q2108" i="5" s="1"/>
  <c r="P2060" i="5"/>
  <c r="Q2060" i="5" s="1"/>
  <c r="P2162" i="5"/>
  <c r="Q2162" i="5" s="1"/>
  <c r="P2118" i="5"/>
  <c r="Q2118" i="5" s="1"/>
  <c r="P2116" i="5"/>
  <c r="Q2116" i="5" s="1"/>
  <c r="P2084" i="5"/>
  <c r="Q2084" i="5" s="1"/>
  <c r="P2063" i="5"/>
  <c r="Q2063" i="5" s="1"/>
  <c r="P2055" i="5"/>
  <c r="Q2055" i="5" s="1"/>
  <c r="P2053" i="5"/>
  <c r="Q2053" i="5" s="1"/>
  <c r="P2049" i="5"/>
  <c r="Q2049" i="5" s="1"/>
  <c r="P2045" i="5"/>
  <c r="Q2045" i="5" s="1"/>
  <c r="P2041" i="5"/>
  <c r="Q2041" i="5" s="1"/>
  <c r="P2037" i="5"/>
  <c r="Q2037" i="5" s="1"/>
  <c r="P2033" i="5"/>
  <c r="Q2033" i="5" s="1"/>
  <c r="P2029" i="5"/>
  <c r="Q2029" i="5" s="1"/>
  <c r="P2025" i="5"/>
  <c r="Q2025" i="5" s="1"/>
  <c r="P2021" i="5"/>
  <c r="Q2021" i="5" s="1"/>
  <c r="P2017" i="5"/>
  <c r="Q2017" i="5" s="1"/>
  <c r="P2013" i="5"/>
  <c r="Q2013" i="5" s="1"/>
  <c r="P2009" i="5"/>
  <c r="Q2009" i="5" s="1"/>
  <c r="P2005" i="5"/>
  <c r="Q2005" i="5" s="1"/>
  <c r="P2001" i="5"/>
  <c r="Q2001" i="5" s="1"/>
  <c r="P2135" i="5"/>
  <c r="Q2135" i="5" s="1"/>
  <c r="P2115" i="5"/>
  <c r="Q2115" i="5" s="1"/>
  <c r="P2088" i="5"/>
  <c r="Q2088" i="5" s="1"/>
  <c r="P2076" i="5"/>
  <c r="Q2076" i="5" s="1"/>
  <c r="P2057" i="5"/>
  <c r="Q2057" i="5" s="1"/>
  <c r="P2165" i="5"/>
  <c r="Q2165" i="5" s="1"/>
  <c r="P2092" i="5"/>
  <c r="Q2092" i="5" s="1"/>
  <c r="P2087" i="5"/>
  <c r="Q2087" i="5" s="1"/>
  <c r="P2083" i="5"/>
  <c r="Q2083" i="5" s="1"/>
  <c r="P2072" i="5"/>
  <c r="Q2072" i="5" s="1"/>
  <c r="P2066" i="5"/>
  <c r="Q2066" i="5" s="1"/>
  <c r="P2059" i="5"/>
  <c r="Q2059" i="5" s="1"/>
  <c r="P2050" i="5"/>
  <c r="Q2050" i="5" s="1"/>
  <c r="P2046" i="5"/>
  <c r="Q2046" i="5" s="1"/>
  <c r="P2042" i="5"/>
  <c r="Q2042" i="5" s="1"/>
  <c r="P2038" i="5"/>
  <c r="Q2038" i="5" s="1"/>
  <c r="P2034" i="5"/>
  <c r="Q2034" i="5" s="1"/>
  <c r="P2030" i="5"/>
  <c r="Q2030" i="5" s="1"/>
  <c r="P2026" i="5"/>
  <c r="Q2026" i="5" s="1"/>
  <c r="P2022" i="5"/>
  <c r="Q2022" i="5" s="1"/>
  <c r="P2018" i="5"/>
  <c r="Q2018" i="5" s="1"/>
  <c r="P2014" i="5"/>
  <c r="Q2014" i="5" s="1"/>
  <c r="P2010" i="5"/>
  <c r="Q2010" i="5" s="1"/>
  <c r="P2006" i="5"/>
  <c r="Q2006" i="5" s="1"/>
  <c r="P2002" i="5"/>
  <c r="Q2002" i="5" s="1"/>
  <c r="P2096" i="5"/>
  <c r="Q2096" i="5" s="1"/>
  <c r="P2091" i="5"/>
  <c r="Q2091" i="5" s="1"/>
  <c r="P2068" i="5"/>
  <c r="Q2068" i="5" s="1"/>
  <c r="P2062" i="5"/>
  <c r="Q2062" i="5" s="1"/>
  <c r="P2179" i="5"/>
  <c r="Q2179" i="5" s="1"/>
  <c r="P2110" i="5"/>
  <c r="Q2110" i="5" s="1"/>
  <c r="P2100" i="5"/>
  <c r="Q2100" i="5" s="1"/>
  <c r="P2095" i="5"/>
  <c r="Q2095" i="5" s="1"/>
  <c r="P2080" i="5"/>
  <c r="Q2080" i="5" s="1"/>
  <c r="P2075" i="5"/>
  <c r="Q2075" i="5" s="1"/>
  <c r="P2054" i="5"/>
  <c r="Q2054" i="5" s="1"/>
  <c r="P2051" i="5"/>
  <c r="Q2051" i="5" s="1"/>
  <c r="P2047" i="5"/>
  <c r="Q2047" i="5" s="1"/>
  <c r="P2043" i="5"/>
  <c r="Q2043" i="5" s="1"/>
  <c r="P2039" i="5"/>
  <c r="Q2039" i="5" s="1"/>
  <c r="P2035" i="5"/>
  <c r="Q2035" i="5" s="1"/>
  <c r="P2031" i="5"/>
  <c r="Q2031" i="5" s="1"/>
  <c r="P2027" i="5"/>
  <c r="Q2027" i="5" s="1"/>
  <c r="P2023" i="5"/>
  <c r="Q2023" i="5" s="1"/>
  <c r="P2028" i="5"/>
  <c r="Q2028" i="5" s="1"/>
  <c r="P2012" i="5"/>
  <c r="Q2012" i="5" s="1"/>
  <c r="P1998" i="5"/>
  <c r="Q1998" i="5" s="1"/>
  <c r="P1994" i="5"/>
  <c r="Q1994" i="5" s="1"/>
  <c r="P1989" i="5"/>
  <c r="Q1989" i="5" s="1"/>
  <c r="P1988" i="5"/>
  <c r="Q1988" i="5" s="1"/>
  <c r="P1987" i="5"/>
  <c r="Q1987" i="5" s="1"/>
  <c r="P1983" i="5"/>
  <c r="Q1983" i="5" s="1"/>
  <c r="P1982" i="5"/>
  <c r="Q1982" i="5" s="1"/>
  <c r="P1978" i="5"/>
  <c r="Q1978" i="5" s="1"/>
  <c r="P1974" i="5"/>
  <c r="Q1974" i="5" s="1"/>
  <c r="P1970" i="5"/>
  <c r="Q1970" i="5" s="1"/>
  <c r="P1966" i="5"/>
  <c r="Q1966" i="5" s="1"/>
  <c r="P1961" i="5"/>
  <c r="Q1961" i="5" s="1"/>
  <c r="P1957" i="5"/>
  <c r="Q1957" i="5" s="1"/>
  <c r="P1953" i="5"/>
  <c r="Q1953" i="5" s="1"/>
  <c r="P1949" i="5"/>
  <c r="Q1949" i="5" s="1"/>
  <c r="P1945" i="5"/>
  <c r="Q1945" i="5" s="1"/>
  <c r="P2178" i="5"/>
  <c r="Q2178" i="5" s="1"/>
  <c r="P2109" i="5"/>
  <c r="Q2109" i="5" s="1"/>
  <c r="P2048" i="5"/>
  <c r="Q2048" i="5" s="1"/>
  <c r="P2011" i="5"/>
  <c r="Q2011" i="5" s="1"/>
  <c r="P2003" i="5"/>
  <c r="Q2003" i="5" s="1"/>
  <c r="P2036" i="5"/>
  <c r="Q2036" i="5" s="1"/>
  <c r="P1999" i="5"/>
  <c r="Q1999" i="5" s="1"/>
  <c r="P1995" i="5"/>
  <c r="Q1995" i="5" s="1"/>
  <c r="P1990" i="5"/>
  <c r="Q1990" i="5" s="1"/>
  <c r="P1984" i="5"/>
  <c r="Q1984" i="5" s="1"/>
  <c r="P1979" i="5"/>
  <c r="Q1979" i="5" s="1"/>
  <c r="P1975" i="5"/>
  <c r="Q1975" i="5" s="1"/>
  <c r="P1971" i="5"/>
  <c r="Q1971" i="5" s="1"/>
  <c r="P1967" i="5"/>
  <c r="Q1967" i="5" s="1"/>
  <c r="P1962" i="5"/>
  <c r="Q1962" i="5" s="1"/>
  <c r="P1958" i="5"/>
  <c r="Q1958" i="5" s="1"/>
  <c r="P2099" i="5"/>
  <c r="Q2099" i="5" s="1"/>
  <c r="P2079" i="5"/>
  <c r="Q2079" i="5" s="1"/>
  <c r="P2024" i="5"/>
  <c r="Q2024" i="5" s="1"/>
  <c r="P2016" i="5"/>
  <c r="Q2016" i="5" s="1"/>
  <c r="P2127" i="5"/>
  <c r="Q2127" i="5" s="1"/>
  <c r="P2044" i="5"/>
  <c r="Q2044" i="5" s="1"/>
  <c r="P2015" i="5"/>
  <c r="Q2015" i="5" s="1"/>
  <c r="P2000" i="5"/>
  <c r="Q2000" i="5" s="1"/>
  <c r="P1996" i="5"/>
  <c r="Q1996" i="5" s="1"/>
  <c r="P1991" i="5"/>
  <c r="Q1991" i="5" s="1"/>
  <c r="P1985" i="5"/>
  <c r="Q1985" i="5" s="1"/>
  <c r="P1980" i="5"/>
  <c r="Q1980" i="5" s="1"/>
  <c r="P1976" i="5"/>
  <c r="Q1976" i="5" s="1"/>
  <c r="P1972" i="5"/>
  <c r="Q1972" i="5" s="1"/>
  <c r="P1968" i="5"/>
  <c r="Q1968" i="5" s="1"/>
  <c r="P1964" i="5"/>
  <c r="Q1964" i="5" s="1"/>
  <c r="P1963" i="5"/>
  <c r="Q1963" i="5" s="1"/>
  <c r="P2056" i="5"/>
  <c r="Q2056" i="5" s="1"/>
  <c r="P2032" i="5"/>
  <c r="Q2032" i="5" s="1"/>
  <c r="P2008" i="5"/>
  <c r="Q2008" i="5" s="1"/>
  <c r="P2105" i="5"/>
  <c r="Q2105" i="5" s="1"/>
  <c r="P2067" i="5"/>
  <c r="Q2067" i="5" s="1"/>
  <c r="P2058" i="5"/>
  <c r="Q2058" i="5" s="1"/>
  <c r="P2052" i="5"/>
  <c r="Q2052" i="5" s="1"/>
  <c r="P2020" i="5"/>
  <c r="Q2020" i="5" s="1"/>
  <c r="P2040" i="5"/>
  <c r="Q2040" i="5" s="1"/>
  <c r="P1955" i="5"/>
  <c r="Q1955" i="5" s="1"/>
  <c r="P2071" i="5"/>
  <c r="Q2071" i="5" s="1"/>
  <c r="P2019" i="5"/>
  <c r="Q2019" i="5" s="1"/>
  <c r="P2007" i="5"/>
  <c r="Q2007" i="5" s="1"/>
  <c r="P2004" i="5"/>
  <c r="Q2004" i="5" s="1"/>
  <c r="P1986" i="5"/>
  <c r="Q1986" i="5" s="1"/>
  <c r="P1942" i="5"/>
  <c r="Q1942" i="5" s="1"/>
  <c r="P1938" i="5"/>
  <c r="Q1938" i="5" s="1"/>
  <c r="P1933" i="5"/>
  <c r="Q1933" i="5" s="1"/>
  <c r="P1929" i="5"/>
  <c r="Q1929" i="5" s="1"/>
  <c r="P1925" i="5"/>
  <c r="Q1925" i="5" s="1"/>
  <c r="P1921" i="5"/>
  <c r="Q1921" i="5" s="1"/>
  <c r="P1917" i="5"/>
  <c r="Q1917" i="5" s="1"/>
  <c r="P1913" i="5"/>
  <c r="Q1913" i="5" s="1"/>
  <c r="P1909" i="5"/>
  <c r="Q1909" i="5" s="1"/>
  <c r="P1905" i="5"/>
  <c r="Q1905" i="5" s="1"/>
  <c r="P1901" i="5"/>
  <c r="Q1901" i="5" s="1"/>
  <c r="P1900" i="5"/>
  <c r="Q1900" i="5" s="1"/>
  <c r="P1896" i="5"/>
  <c r="Q1896" i="5" s="1"/>
  <c r="P1892" i="5"/>
  <c r="Q1892" i="5" s="1"/>
  <c r="P1888" i="5"/>
  <c r="Q1888" i="5" s="1"/>
  <c r="P2104" i="5"/>
  <c r="Q2104" i="5" s="1"/>
  <c r="P1981" i="5"/>
  <c r="Q1981" i="5" s="1"/>
  <c r="P1960" i="5"/>
  <c r="Q1960" i="5" s="1"/>
  <c r="P1997" i="5"/>
  <c r="Q1997" i="5" s="1"/>
  <c r="P1977" i="5"/>
  <c r="Q1977" i="5" s="1"/>
  <c r="P1954" i="5"/>
  <c r="Q1954" i="5" s="1"/>
  <c r="P1951" i="5"/>
  <c r="Q1951" i="5" s="1"/>
  <c r="P1947" i="5"/>
  <c r="Q1947" i="5" s="1"/>
  <c r="P1943" i="5"/>
  <c r="Q1943" i="5" s="1"/>
  <c r="P1939" i="5"/>
  <c r="Q1939" i="5" s="1"/>
  <c r="P1934" i="5"/>
  <c r="Q1934" i="5" s="1"/>
  <c r="P1930" i="5"/>
  <c r="Q1930" i="5" s="1"/>
  <c r="P1926" i="5"/>
  <c r="Q1926" i="5" s="1"/>
  <c r="P1922" i="5"/>
  <c r="Q1922" i="5" s="1"/>
  <c r="P1918" i="5"/>
  <c r="Q1918" i="5" s="1"/>
  <c r="P1914" i="5"/>
  <c r="Q1914" i="5" s="1"/>
  <c r="P1910" i="5"/>
  <c r="Q1910" i="5" s="1"/>
  <c r="P1906" i="5"/>
  <c r="Q1906" i="5" s="1"/>
  <c r="P1902" i="5"/>
  <c r="Q1902" i="5" s="1"/>
  <c r="P1897" i="5"/>
  <c r="Q1897" i="5" s="1"/>
  <c r="P1893" i="5"/>
  <c r="Q1893" i="5" s="1"/>
  <c r="P1889" i="5"/>
  <c r="Q1889" i="5" s="1"/>
  <c r="P1885" i="5"/>
  <c r="Q1885" i="5" s="1"/>
  <c r="P1881" i="5"/>
  <c r="Q1881" i="5" s="1"/>
  <c r="P1877" i="5"/>
  <c r="Q1877" i="5" s="1"/>
  <c r="P1873" i="5"/>
  <c r="Q1873" i="5" s="1"/>
  <c r="P1872" i="5"/>
  <c r="Q1872" i="5" s="1"/>
  <c r="P1867" i="5"/>
  <c r="Q1867" i="5" s="1"/>
  <c r="P1863" i="5"/>
  <c r="Q1863" i="5" s="1"/>
  <c r="P1859" i="5"/>
  <c r="Q1859" i="5" s="1"/>
  <c r="P1855" i="5"/>
  <c r="Q1855" i="5" s="1"/>
  <c r="P1850" i="5"/>
  <c r="Q1850" i="5" s="1"/>
  <c r="P1973" i="5"/>
  <c r="Q1973" i="5" s="1"/>
  <c r="P1959" i="5"/>
  <c r="Q1959" i="5" s="1"/>
  <c r="P1965" i="5"/>
  <c r="Q1965" i="5" s="1"/>
  <c r="P1948" i="5"/>
  <c r="Q1948" i="5" s="1"/>
  <c r="P1908" i="5"/>
  <c r="Q1908" i="5" s="1"/>
  <c r="P1907" i="5"/>
  <c r="Q1907" i="5" s="1"/>
  <c r="P1876" i="5"/>
  <c r="Q1876" i="5" s="1"/>
  <c r="P1865" i="5"/>
  <c r="Q1865" i="5" s="1"/>
  <c r="P1860" i="5"/>
  <c r="Q1860" i="5" s="1"/>
  <c r="P1846" i="5"/>
  <c r="Q1846" i="5" s="1"/>
  <c r="P1833" i="5"/>
  <c r="Q1833" i="5" s="1"/>
  <c r="P1829" i="5"/>
  <c r="Q1829" i="5" s="1"/>
  <c r="P1825" i="5"/>
  <c r="Q1825" i="5" s="1"/>
  <c r="P1821" i="5"/>
  <c r="Q1821" i="5" s="1"/>
  <c r="P1817" i="5"/>
  <c r="Q1817" i="5" s="1"/>
  <c r="P1813" i="5"/>
  <c r="Q1813" i="5" s="1"/>
  <c r="P1809" i="5"/>
  <c r="Q1809" i="5" s="1"/>
  <c r="P1805" i="5"/>
  <c r="Q1805" i="5" s="1"/>
  <c r="P1801" i="5"/>
  <c r="Q1801" i="5" s="1"/>
  <c r="P1797" i="5"/>
  <c r="Q1797" i="5" s="1"/>
  <c r="P1793" i="5"/>
  <c r="Q1793" i="5" s="1"/>
  <c r="P1789" i="5"/>
  <c r="Q1789" i="5" s="1"/>
  <c r="P1785" i="5"/>
  <c r="Q1785" i="5" s="1"/>
  <c r="P1781" i="5"/>
  <c r="Q1781" i="5" s="1"/>
  <c r="P1780" i="5"/>
  <c r="Q1780" i="5" s="1"/>
  <c r="P1776" i="5"/>
  <c r="Q1776" i="5" s="1"/>
  <c r="P1772" i="5"/>
  <c r="Q1772" i="5" s="1"/>
  <c r="P1768" i="5"/>
  <c r="Q1768" i="5" s="1"/>
  <c r="P1763" i="5"/>
  <c r="Q1763" i="5" s="1"/>
  <c r="P1759" i="5"/>
  <c r="Q1759" i="5" s="1"/>
  <c r="P1755" i="5"/>
  <c r="Q1755" i="5" s="1"/>
  <c r="P1754" i="5"/>
  <c r="Q1754" i="5" s="1"/>
  <c r="P1750" i="5"/>
  <c r="Q1750" i="5" s="1"/>
  <c r="P1746" i="5"/>
  <c r="Q1746" i="5" s="1"/>
  <c r="P1742" i="5"/>
  <c r="Q1742" i="5" s="1"/>
  <c r="P1738" i="5"/>
  <c r="Q1738" i="5" s="1"/>
  <c r="P1734" i="5"/>
  <c r="Q1734" i="5" s="1"/>
  <c r="P1993" i="5"/>
  <c r="Q1993" i="5" s="1"/>
  <c r="P1992" i="5"/>
  <c r="Q1992" i="5" s="1"/>
  <c r="P1950" i="5"/>
  <c r="Q1950" i="5" s="1"/>
  <c r="P1912" i="5"/>
  <c r="Q1912" i="5" s="1"/>
  <c r="P1911" i="5"/>
  <c r="Q1911" i="5" s="1"/>
  <c r="P1903" i="5"/>
  <c r="Q1903" i="5" s="1"/>
  <c r="P1894" i="5"/>
  <c r="Q1894" i="5" s="1"/>
  <c r="P1886" i="5"/>
  <c r="Q1886" i="5" s="1"/>
  <c r="P1875" i="5"/>
  <c r="Q1875" i="5" s="1"/>
  <c r="P1870" i="5"/>
  <c r="Q1870" i="5" s="1"/>
  <c r="P1854" i="5"/>
  <c r="Q1854" i="5" s="1"/>
  <c r="P1849" i="5"/>
  <c r="Q1849" i="5" s="1"/>
  <c r="P1842" i="5"/>
  <c r="Q1842" i="5" s="1"/>
  <c r="P1969" i="5"/>
  <c r="Q1969" i="5" s="1"/>
  <c r="P1956" i="5"/>
  <c r="Q1956" i="5" s="1"/>
  <c r="P1952" i="5"/>
  <c r="Q1952" i="5" s="1"/>
  <c r="P1916" i="5"/>
  <c r="Q1916" i="5" s="1"/>
  <c r="P1915" i="5"/>
  <c r="Q1915" i="5" s="1"/>
  <c r="P1880" i="5"/>
  <c r="Q1880" i="5" s="1"/>
  <c r="P1869" i="5"/>
  <c r="Q1869" i="5" s="1"/>
  <c r="P1864" i="5"/>
  <c r="Q1864" i="5" s="1"/>
  <c r="P1848" i="5"/>
  <c r="Q1848" i="5" s="1"/>
  <c r="P1845" i="5"/>
  <c r="Q1845" i="5" s="1"/>
  <c r="P1836" i="5"/>
  <c r="Q1836" i="5" s="1"/>
  <c r="P1834" i="5"/>
  <c r="Q1834" i="5" s="1"/>
  <c r="P1830" i="5"/>
  <c r="Q1830" i="5" s="1"/>
  <c r="P1826" i="5"/>
  <c r="Q1826" i="5" s="1"/>
  <c r="P1822" i="5"/>
  <c r="Q1822" i="5" s="1"/>
  <c r="P1818" i="5"/>
  <c r="Q1818" i="5" s="1"/>
  <c r="P1814" i="5"/>
  <c r="Q1814" i="5" s="1"/>
  <c r="P1810" i="5"/>
  <c r="Q1810" i="5" s="1"/>
  <c r="P1806" i="5"/>
  <c r="Q1806" i="5" s="1"/>
  <c r="P1802" i="5"/>
  <c r="Q1802" i="5" s="1"/>
  <c r="P1798" i="5"/>
  <c r="Q1798" i="5" s="1"/>
  <c r="P1794" i="5"/>
  <c r="Q1794" i="5" s="1"/>
  <c r="P1790" i="5"/>
  <c r="Q1790" i="5" s="1"/>
  <c r="P1786" i="5"/>
  <c r="Q1786" i="5" s="1"/>
  <c r="P1782" i="5"/>
  <c r="Q1782" i="5" s="1"/>
  <c r="P1777" i="5"/>
  <c r="Q1777" i="5" s="1"/>
  <c r="P1773" i="5"/>
  <c r="Q1773" i="5" s="1"/>
  <c r="P1769" i="5"/>
  <c r="Q1769" i="5" s="1"/>
  <c r="P1764" i="5"/>
  <c r="Q1764" i="5" s="1"/>
  <c r="P1760" i="5"/>
  <c r="Q1760" i="5" s="1"/>
  <c r="P1756" i="5"/>
  <c r="Q1756" i="5" s="1"/>
  <c r="P1751" i="5"/>
  <c r="Q1751" i="5" s="1"/>
  <c r="P1747" i="5"/>
  <c r="Q1747" i="5" s="1"/>
  <c r="P1743" i="5"/>
  <c r="Q1743" i="5" s="1"/>
  <c r="P1739" i="5"/>
  <c r="Q1739" i="5" s="1"/>
  <c r="P1735" i="5"/>
  <c r="Q1735" i="5" s="1"/>
  <c r="P1731" i="5"/>
  <c r="Q1731" i="5" s="1"/>
  <c r="P1727" i="5"/>
  <c r="Q1727" i="5" s="1"/>
  <c r="P1723" i="5"/>
  <c r="Q1723" i="5" s="1"/>
  <c r="P1719" i="5"/>
  <c r="Q1719" i="5" s="1"/>
  <c r="P1920" i="5"/>
  <c r="Q1920" i="5" s="1"/>
  <c r="P1919" i="5"/>
  <c r="Q1919" i="5" s="1"/>
  <c r="P1899" i="5"/>
  <c r="Q1899" i="5" s="1"/>
  <c r="P1891" i="5"/>
  <c r="Q1891" i="5" s="1"/>
  <c r="P1879" i="5"/>
  <c r="Q1879" i="5" s="1"/>
  <c r="P1874" i="5"/>
  <c r="Q1874" i="5" s="1"/>
  <c r="P1858" i="5"/>
  <c r="Q1858" i="5" s="1"/>
  <c r="P1853" i="5"/>
  <c r="Q1853" i="5" s="1"/>
  <c r="P1844" i="5"/>
  <c r="Q1844" i="5" s="1"/>
  <c r="P1841" i="5"/>
  <c r="Q1841" i="5" s="1"/>
  <c r="P1838" i="5"/>
  <c r="Q1838" i="5" s="1"/>
  <c r="P1937" i="5"/>
  <c r="Q1937" i="5" s="1"/>
  <c r="P1924" i="5"/>
  <c r="Q1924" i="5" s="1"/>
  <c r="P1923" i="5"/>
  <c r="Q1923" i="5" s="1"/>
  <c r="P1884" i="5"/>
  <c r="Q1884" i="5" s="1"/>
  <c r="P1868" i="5"/>
  <c r="Q1868" i="5" s="1"/>
  <c r="P1857" i="5"/>
  <c r="Q1857" i="5" s="1"/>
  <c r="P1852" i="5"/>
  <c r="Q1852" i="5" s="1"/>
  <c r="P1840" i="5"/>
  <c r="Q1840" i="5" s="1"/>
  <c r="P1831" i="5"/>
  <c r="Q1831" i="5" s="1"/>
  <c r="P1827" i="5"/>
  <c r="Q1827" i="5" s="1"/>
  <c r="P1823" i="5"/>
  <c r="Q1823" i="5" s="1"/>
  <c r="P1819" i="5"/>
  <c r="Q1819" i="5" s="1"/>
  <c r="P1815" i="5"/>
  <c r="Q1815" i="5" s="1"/>
  <c r="P1811" i="5"/>
  <c r="Q1811" i="5" s="1"/>
  <c r="P1807" i="5"/>
  <c r="Q1807" i="5" s="1"/>
  <c r="P1803" i="5"/>
  <c r="Q1803" i="5" s="1"/>
  <c r="P1799" i="5"/>
  <c r="Q1799" i="5" s="1"/>
  <c r="P1795" i="5"/>
  <c r="Q1795" i="5" s="1"/>
  <c r="P1791" i="5"/>
  <c r="Q1791" i="5" s="1"/>
  <c r="P1787" i="5"/>
  <c r="Q1787" i="5" s="1"/>
  <c r="P1783" i="5"/>
  <c r="Q1783" i="5" s="1"/>
  <c r="P1778" i="5"/>
  <c r="Q1778" i="5" s="1"/>
  <c r="P1774" i="5"/>
  <c r="Q1774" i="5" s="1"/>
  <c r="P1770" i="5"/>
  <c r="Q1770" i="5" s="1"/>
  <c r="P1766" i="5"/>
  <c r="Q1766" i="5" s="1"/>
  <c r="P1765" i="5"/>
  <c r="Q1765" i="5" s="1"/>
  <c r="P1761" i="5"/>
  <c r="Q1761" i="5" s="1"/>
  <c r="P1757" i="5"/>
  <c r="Q1757" i="5" s="1"/>
  <c r="P1752" i="5"/>
  <c r="Q1752" i="5" s="1"/>
  <c r="P1748" i="5"/>
  <c r="Q1748" i="5" s="1"/>
  <c r="P1744" i="5"/>
  <c r="Q1744" i="5" s="1"/>
  <c r="P1740" i="5"/>
  <c r="Q1740" i="5" s="1"/>
  <c r="P1736" i="5"/>
  <c r="Q1736" i="5" s="1"/>
  <c r="P1732" i="5"/>
  <c r="Q1732" i="5" s="1"/>
  <c r="P1728" i="5"/>
  <c r="Q1728" i="5" s="1"/>
  <c r="P1724" i="5"/>
  <c r="Q1724" i="5" s="1"/>
  <c r="P1720" i="5"/>
  <c r="Q1720" i="5" s="1"/>
  <c r="P1944" i="5"/>
  <c r="Q1944" i="5" s="1"/>
  <c r="P1932" i="5"/>
  <c r="Q1932" i="5" s="1"/>
  <c r="P1931" i="5"/>
  <c r="Q1931" i="5" s="1"/>
  <c r="P1861" i="5"/>
  <c r="Q1861" i="5" s="1"/>
  <c r="P1856" i="5"/>
  <c r="Q1856" i="5" s="1"/>
  <c r="P1851" i="5"/>
  <c r="Q1851" i="5" s="1"/>
  <c r="P1843" i="5"/>
  <c r="Q1843" i="5" s="1"/>
  <c r="P1832" i="5"/>
  <c r="Q1832" i="5" s="1"/>
  <c r="P1828" i="5"/>
  <c r="Q1828" i="5" s="1"/>
  <c r="P1824" i="5"/>
  <c r="Q1824" i="5" s="1"/>
  <c r="P1820" i="5"/>
  <c r="Q1820" i="5" s="1"/>
  <c r="P1816" i="5"/>
  <c r="Q1816" i="5" s="1"/>
  <c r="P1812" i="5"/>
  <c r="Q1812" i="5" s="1"/>
  <c r="P1808" i="5"/>
  <c r="Q1808" i="5" s="1"/>
  <c r="P1804" i="5"/>
  <c r="Q1804" i="5" s="1"/>
  <c r="P1800" i="5"/>
  <c r="Q1800" i="5" s="1"/>
  <c r="P1796" i="5"/>
  <c r="Q1796" i="5" s="1"/>
  <c r="P1792" i="5"/>
  <c r="Q1792" i="5" s="1"/>
  <c r="P1788" i="5"/>
  <c r="Q1788" i="5" s="1"/>
  <c r="P1784" i="5"/>
  <c r="Q1784" i="5" s="1"/>
  <c r="P1779" i="5"/>
  <c r="Q1779" i="5" s="1"/>
  <c r="P1775" i="5"/>
  <c r="Q1775" i="5" s="1"/>
  <c r="P1771" i="5"/>
  <c r="Q1771" i="5" s="1"/>
  <c r="P1767" i="5"/>
  <c r="Q1767" i="5" s="1"/>
  <c r="P1762" i="5"/>
  <c r="Q1762" i="5" s="1"/>
  <c r="P1758" i="5"/>
  <c r="Q1758" i="5" s="1"/>
  <c r="P1753" i="5"/>
  <c r="Q1753" i="5" s="1"/>
  <c r="P1749" i="5"/>
  <c r="Q1749" i="5" s="1"/>
  <c r="P1745" i="5"/>
  <c r="Q1745" i="5" s="1"/>
  <c r="P1741" i="5"/>
  <c r="Q1741" i="5" s="1"/>
  <c r="P1737" i="5"/>
  <c r="Q1737" i="5" s="1"/>
  <c r="P1733" i="5"/>
  <c r="Q1733" i="5" s="1"/>
  <c r="P1729" i="5"/>
  <c r="Q1729" i="5" s="1"/>
  <c r="P1725" i="5"/>
  <c r="Q1725" i="5" s="1"/>
  <c r="P1721" i="5"/>
  <c r="Q1721" i="5" s="1"/>
  <c r="P1946" i="5"/>
  <c r="Q1946" i="5" s="1"/>
  <c r="P1936" i="5"/>
  <c r="Q1936" i="5" s="1"/>
  <c r="P1935" i="5"/>
  <c r="Q1935" i="5" s="1"/>
  <c r="P1904" i="5"/>
  <c r="Q1904" i="5" s="1"/>
  <c r="P1895" i="5"/>
  <c r="Q1895" i="5" s="1"/>
  <c r="P1887" i="5"/>
  <c r="Q1887" i="5" s="1"/>
  <c r="P1882" i="5"/>
  <c r="Q1882" i="5" s="1"/>
  <c r="P1871" i="5"/>
  <c r="Q1871" i="5" s="1"/>
  <c r="P1866" i="5"/>
  <c r="Q1866" i="5" s="1"/>
  <c r="P1839" i="5"/>
  <c r="Q1839" i="5" s="1"/>
  <c r="P1730" i="5"/>
  <c r="Q1730" i="5" s="1"/>
  <c r="P1715" i="5"/>
  <c r="Q1715" i="5" s="1"/>
  <c r="P1711" i="5"/>
  <c r="Q1711" i="5" s="1"/>
  <c r="P1707" i="5"/>
  <c r="Q1707" i="5" s="1"/>
  <c r="P1703" i="5"/>
  <c r="Q1703" i="5" s="1"/>
  <c r="P1698" i="5"/>
  <c r="Q1698" i="5" s="1"/>
  <c r="P1694" i="5"/>
  <c r="Q1694" i="5" s="1"/>
  <c r="P1689" i="5"/>
  <c r="Q1689" i="5" s="1"/>
  <c r="P1684" i="5"/>
  <c r="Q1684" i="5" s="1"/>
  <c r="P1680" i="5"/>
  <c r="Q1680" i="5" s="1"/>
  <c r="P1676" i="5"/>
  <c r="Q1676" i="5" s="1"/>
  <c r="P1672" i="5"/>
  <c r="Q1672" i="5" s="1"/>
  <c r="P1668" i="5"/>
  <c r="Q1668" i="5" s="1"/>
  <c r="P1664" i="5"/>
  <c r="Q1664" i="5" s="1"/>
  <c r="P1660" i="5"/>
  <c r="Q1660" i="5" s="1"/>
  <c r="P1656" i="5"/>
  <c r="Q1656" i="5" s="1"/>
  <c r="P1652" i="5"/>
  <c r="Q1652" i="5" s="1"/>
  <c r="P1862" i="5"/>
  <c r="Q1862" i="5" s="1"/>
  <c r="P1835" i="5"/>
  <c r="Q1835" i="5" s="1"/>
  <c r="P1718" i="5"/>
  <c r="Q1718" i="5" s="1"/>
  <c r="P1898" i="5"/>
  <c r="Q1898" i="5" s="1"/>
  <c r="P1847" i="5"/>
  <c r="Q1847" i="5" s="1"/>
  <c r="P1837" i="5"/>
  <c r="Q1837" i="5" s="1"/>
  <c r="P1716" i="5"/>
  <c r="Q1716" i="5" s="1"/>
  <c r="P1712" i="5"/>
  <c r="Q1712" i="5" s="1"/>
  <c r="P1708" i="5"/>
  <c r="Q1708" i="5" s="1"/>
  <c r="P1704" i="5"/>
  <c r="Q1704" i="5" s="1"/>
  <c r="P1699" i="5"/>
  <c r="Q1699" i="5" s="1"/>
  <c r="P1695" i="5"/>
  <c r="Q1695" i="5" s="1"/>
  <c r="P1690" i="5"/>
  <c r="Q1690" i="5" s="1"/>
  <c r="P1685" i="5"/>
  <c r="Q1685" i="5" s="1"/>
  <c r="P1681" i="5"/>
  <c r="Q1681" i="5" s="1"/>
  <c r="P1677" i="5"/>
  <c r="Q1677" i="5" s="1"/>
  <c r="P1673" i="5"/>
  <c r="Q1673" i="5" s="1"/>
  <c r="P1669" i="5"/>
  <c r="Q1669" i="5" s="1"/>
  <c r="P1665" i="5"/>
  <c r="Q1665" i="5" s="1"/>
  <c r="P1661" i="5"/>
  <c r="Q1661" i="5" s="1"/>
  <c r="P1657" i="5"/>
  <c r="Q1657" i="5" s="1"/>
  <c r="P1653" i="5"/>
  <c r="Q1653" i="5" s="1"/>
  <c r="P1649" i="5"/>
  <c r="Q1649" i="5" s="1"/>
  <c r="P1645" i="5"/>
  <c r="Q1645" i="5" s="1"/>
  <c r="P1641" i="5"/>
  <c r="Q1641" i="5" s="1"/>
  <c r="P1878" i="5"/>
  <c r="Q1878" i="5" s="1"/>
  <c r="P1726" i="5"/>
  <c r="Q1726" i="5" s="1"/>
  <c r="P1928" i="5"/>
  <c r="Q1928" i="5" s="1"/>
  <c r="P1927" i="5"/>
  <c r="Q1927" i="5" s="1"/>
  <c r="P1890" i="5"/>
  <c r="Q1890" i="5" s="1"/>
  <c r="P1717" i="5"/>
  <c r="Q1717" i="5" s="1"/>
  <c r="P1713" i="5"/>
  <c r="Q1713" i="5" s="1"/>
  <c r="P1709" i="5"/>
  <c r="Q1709" i="5" s="1"/>
  <c r="P1705" i="5"/>
  <c r="Q1705" i="5" s="1"/>
  <c r="P1700" i="5"/>
  <c r="Q1700" i="5" s="1"/>
  <c r="P1696" i="5"/>
  <c r="Q1696" i="5" s="1"/>
  <c r="P1692" i="5"/>
  <c r="Q1692" i="5" s="1"/>
  <c r="P1691" i="5"/>
  <c r="Q1691" i="5" s="1"/>
  <c r="P1687" i="5"/>
  <c r="Q1687" i="5" s="1"/>
  <c r="P1686" i="5"/>
  <c r="Q1686" i="5" s="1"/>
  <c r="P1682" i="5"/>
  <c r="Q1682" i="5" s="1"/>
  <c r="P1678" i="5"/>
  <c r="Q1678" i="5" s="1"/>
  <c r="P1674" i="5"/>
  <c r="Q1674" i="5" s="1"/>
  <c r="P1670" i="5"/>
  <c r="Q1670" i="5" s="1"/>
  <c r="P1883" i="5"/>
  <c r="Q1883" i="5" s="1"/>
  <c r="P1722" i="5"/>
  <c r="Q1722" i="5" s="1"/>
  <c r="P1714" i="5"/>
  <c r="Q1714" i="5" s="1"/>
  <c r="P1710" i="5"/>
  <c r="Q1710" i="5" s="1"/>
  <c r="P1706" i="5"/>
  <c r="Q1706" i="5" s="1"/>
  <c r="P1702" i="5"/>
  <c r="Q1702" i="5" s="1"/>
  <c r="P1701" i="5"/>
  <c r="Q1701" i="5" s="1"/>
  <c r="P1697" i="5"/>
  <c r="Q1697" i="5" s="1"/>
  <c r="P1693" i="5"/>
  <c r="Q1693" i="5" s="1"/>
  <c r="P1688" i="5"/>
  <c r="Q1688" i="5" s="1"/>
  <c r="P1683" i="5"/>
  <c r="Q1683" i="5" s="1"/>
  <c r="P1679" i="5"/>
  <c r="Q1679" i="5" s="1"/>
  <c r="P1675" i="5"/>
  <c r="Q1675" i="5" s="1"/>
  <c r="P1671" i="5"/>
  <c r="Q1671" i="5" s="1"/>
  <c r="P1667" i="5"/>
  <c r="Q1667" i="5" s="1"/>
  <c r="P1663" i="5"/>
  <c r="Q1663" i="5" s="1"/>
  <c r="P1659" i="5"/>
  <c r="Q1659" i="5" s="1"/>
  <c r="P1655" i="5"/>
  <c r="Q1655" i="5" s="1"/>
  <c r="P1651" i="5"/>
  <c r="Q1651" i="5" s="1"/>
  <c r="P1647" i="5"/>
  <c r="Q1647" i="5" s="1"/>
  <c r="P1643" i="5"/>
  <c r="Q1643" i="5" s="1"/>
  <c r="P1654" i="5"/>
  <c r="Q1654" i="5" s="1"/>
  <c r="P1644" i="5"/>
  <c r="Q1644" i="5" s="1"/>
  <c r="P1638" i="5"/>
  <c r="Q1638" i="5" s="1"/>
  <c r="P1627" i="5"/>
  <c r="Q1627" i="5" s="1"/>
  <c r="P1620" i="5"/>
  <c r="Q1620" i="5" s="1"/>
  <c r="P1616" i="5"/>
  <c r="Q1616" i="5" s="1"/>
  <c r="P1612" i="5"/>
  <c r="Q1612" i="5" s="1"/>
  <c r="P1607" i="5"/>
  <c r="Q1607" i="5" s="1"/>
  <c r="P1603" i="5"/>
  <c r="Q1603" i="5" s="1"/>
  <c r="P1599" i="5"/>
  <c r="Q1599" i="5" s="1"/>
  <c r="P1598" i="5"/>
  <c r="Q1598" i="5" s="1"/>
  <c r="P1634" i="5"/>
  <c r="Q1634" i="5" s="1"/>
  <c r="P1666" i="5"/>
  <c r="Q1666" i="5" s="1"/>
  <c r="P1650" i="5"/>
  <c r="Q1650" i="5" s="1"/>
  <c r="P1642" i="5"/>
  <c r="Q1642" i="5" s="1"/>
  <c r="P1630" i="5"/>
  <c r="Q1630" i="5" s="1"/>
  <c r="P1624" i="5"/>
  <c r="Q1624" i="5" s="1"/>
  <c r="P1621" i="5"/>
  <c r="Q1621" i="5" s="1"/>
  <c r="P1617" i="5"/>
  <c r="Q1617" i="5" s="1"/>
  <c r="P1613" i="5"/>
  <c r="Q1613" i="5" s="1"/>
  <c r="P1608" i="5"/>
  <c r="Q1608" i="5" s="1"/>
  <c r="P1604" i="5"/>
  <c r="Q1604" i="5" s="1"/>
  <c r="P1600" i="5"/>
  <c r="Q1600" i="5" s="1"/>
  <c r="P1637" i="5"/>
  <c r="Q1637" i="5" s="1"/>
  <c r="P1941" i="5"/>
  <c r="Q1941" i="5" s="1"/>
  <c r="P1940" i="5"/>
  <c r="Q1940" i="5" s="1"/>
  <c r="P1662" i="5"/>
  <c r="Q1662" i="5" s="1"/>
  <c r="P1648" i="5"/>
  <c r="Q1648" i="5" s="1"/>
  <c r="P1633" i="5"/>
  <c r="Q1633" i="5" s="1"/>
  <c r="P1626" i="5"/>
  <c r="Q1626" i="5" s="1"/>
  <c r="P1623" i="5"/>
  <c r="Q1623" i="5" s="1"/>
  <c r="P1618" i="5"/>
  <c r="Q1618" i="5" s="1"/>
  <c r="P1614" i="5"/>
  <c r="Q1614" i="5" s="1"/>
  <c r="P1610" i="5"/>
  <c r="Q1610" i="5" s="1"/>
  <c r="P1609" i="5"/>
  <c r="Q1609" i="5" s="1"/>
  <c r="P1605" i="5"/>
  <c r="Q1605" i="5" s="1"/>
  <c r="P1601" i="5"/>
  <c r="Q1601" i="5" s="1"/>
  <c r="P1596" i="5"/>
  <c r="Q1596" i="5" s="1"/>
  <c r="P1595" i="5"/>
  <c r="Q1595" i="5" s="1"/>
  <c r="P1591" i="5"/>
  <c r="Q1591" i="5" s="1"/>
  <c r="P1587" i="5"/>
  <c r="Q1587" i="5" s="1"/>
  <c r="P1583" i="5"/>
  <c r="Q1583" i="5" s="1"/>
  <c r="P1579" i="5"/>
  <c r="Q1579" i="5" s="1"/>
  <c r="P1575" i="5"/>
  <c r="Q1575" i="5" s="1"/>
  <c r="P1571" i="5"/>
  <c r="Q1571" i="5" s="1"/>
  <c r="P1567" i="5"/>
  <c r="Q1567" i="5" s="1"/>
  <c r="P1563" i="5"/>
  <c r="Q1563" i="5" s="1"/>
  <c r="P1558" i="5"/>
  <c r="Q1558" i="5" s="1"/>
  <c r="P1554" i="5"/>
  <c r="Q1554" i="5" s="1"/>
  <c r="P1549" i="5"/>
  <c r="Q1549" i="5" s="1"/>
  <c r="P1545" i="5"/>
  <c r="Q1545" i="5" s="1"/>
  <c r="P1544" i="5"/>
  <c r="Q1544" i="5" s="1"/>
  <c r="P1540" i="5"/>
  <c r="Q1540" i="5" s="1"/>
  <c r="P1535" i="5"/>
  <c r="Q1535" i="5" s="1"/>
  <c r="P1531" i="5"/>
  <c r="Q1531" i="5" s="1"/>
  <c r="P1527" i="5"/>
  <c r="Q1527" i="5" s="1"/>
  <c r="P1523" i="5"/>
  <c r="Q1523" i="5" s="1"/>
  <c r="P1519" i="5"/>
  <c r="Q1519" i="5" s="1"/>
  <c r="P1514" i="5"/>
  <c r="Q1514" i="5" s="1"/>
  <c r="P1510" i="5"/>
  <c r="Q1510" i="5" s="1"/>
  <c r="P1505" i="5"/>
  <c r="Q1505" i="5" s="1"/>
  <c r="P1501" i="5"/>
  <c r="Q1501" i="5" s="1"/>
  <c r="P1497" i="5"/>
  <c r="Q1497" i="5" s="1"/>
  <c r="P1496" i="5"/>
  <c r="Q1496" i="5" s="1"/>
  <c r="P1640" i="5"/>
  <c r="Q1640" i="5" s="1"/>
  <c r="P1636" i="5"/>
  <c r="Q1636" i="5" s="1"/>
  <c r="P1629" i="5"/>
  <c r="Q1629" i="5" s="1"/>
  <c r="P1658" i="5"/>
  <c r="Q1658" i="5" s="1"/>
  <c r="P1646" i="5"/>
  <c r="Q1646" i="5" s="1"/>
  <c r="P1639" i="5"/>
  <c r="Q1639" i="5" s="1"/>
  <c r="P1635" i="5"/>
  <c r="Q1635" i="5" s="1"/>
  <c r="P1632" i="5"/>
  <c r="Q1632" i="5" s="1"/>
  <c r="P1622" i="5"/>
  <c r="Q1622" i="5" s="1"/>
  <c r="P1619" i="5"/>
  <c r="Q1619" i="5" s="1"/>
  <c r="P1615" i="5"/>
  <c r="Q1615" i="5" s="1"/>
  <c r="P1611" i="5"/>
  <c r="Q1611" i="5" s="1"/>
  <c r="P1606" i="5"/>
  <c r="Q1606" i="5" s="1"/>
  <c r="P1602" i="5"/>
  <c r="Q1602" i="5" s="1"/>
  <c r="P1597" i="5"/>
  <c r="Q1597" i="5" s="1"/>
  <c r="P1592" i="5"/>
  <c r="Q1592" i="5" s="1"/>
  <c r="P1588" i="5"/>
  <c r="Q1588" i="5" s="1"/>
  <c r="P1584" i="5"/>
  <c r="Q1584" i="5" s="1"/>
  <c r="P1580" i="5"/>
  <c r="Q1580" i="5" s="1"/>
  <c r="P1576" i="5"/>
  <c r="Q1576" i="5" s="1"/>
  <c r="P1572" i="5"/>
  <c r="Q1572" i="5" s="1"/>
  <c r="P1568" i="5"/>
  <c r="Q1568" i="5" s="1"/>
  <c r="P1564" i="5"/>
  <c r="Q1564" i="5" s="1"/>
  <c r="P1560" i="5"/>
  <c r="Q1560" i="5" s="1"/>
  <c r="P1559" i="5"/>
  <c r="Q1559" i="5" s="1"/>
  <c r="P1555" i="5"/>
  <c r="Q1555" i="5" s="1"/>
  <c r="P1551" i="5"/>
  <c r="Q1551" i="5" s="1"/>
  <c r="P1550" i="5"/>
  <c r="Q1550" i="5" s="1"/>
  <c r="P1546" i="5"/>
  <c r="Q1546" i="5" s="1"/>
  <c r="P1541" i="5"/>
  <c r="Q1541" i="5" s="1"/>
  <c r="P1536" i="5"/>
  <c r="Q1536" i="5" s="1"/>
  <c r="P1532" i="5"/>
  <c r="Q1532" i="5" s="1"/>
  <c r="P1528" i="5"/>
  <c r="Q1528" i="5" s="1"/>
  <c r="P1524" i="5"/>
  <c r="Q1524" i="5" s="1"/>
  <c r="P1520" i="5"/>
  <c r="Q1520" i="5" s="1"/>
  <c r="P1516" i="5"/>
  <c r="Q1516" i="5" s="1"/>
  <c r="P1515" i="5"/>
  <c r="Q1515" i="5" s="1"/>
  <c r="P1511" i="5"/>
  <c r="Q1511" i="5" s="1"/>
  <c r="P1507" i="5"/>
  <c r="Q1507" i="5" s="1"/>
  <c r="P1506" i="5"/>
  <c r="Q1506" i="5" s="1"/>
  <c r="P1502" i="5"/>
  <c r="Q1502" i="5" s="1"/>
  <c r="P1498" i="5"/>
  <c r="Q1498" i="5" s="1"/>
  <c r="P1628" i="5"/>
  <c r="Q1628" i="5" s="1"/>
  <c r="P1573" i="5"/>
  <c r="Q1573" i="5" s="1"/>
  <c r="P1566" i="5"/>
  <c r="Q1566" i="5" s="1"/>
  <c r="P1543" i="5"/>
  <c r="Q1543" i="5" s="1"/>
  <c r="P1526" i="5"/>
  <c r="Q1526" i="5" s="1"/>
  <c r="P1513" i="5"/>
  <c r="Q1513" i="5" s="1"/>
  <c r="P1503" i="5"/>
  <c r="Q1503" i="5" s="1"/>
  <c r="P1500" i="5"/>
  <c r="Q1500" i="5" s="1"/>
  <c r="P1492" i="5"/>
  <c r="Q1492" i="5" s="1"/>
  <c r="P1488" i="5"/>
  <c r="Q1488" i="5" s="1"/>
  <c r="P1487" i="5"/>
  <c r="Q1487" i="5" s="1"/>
  <c r="P1483" i="5"/>
  <c r="Q1483" i="5" s="1"/>
  <c r="P1479" i="5"/>
  <c r="Q1479" i="5" s="1"/>
  <c r="P1474" i="5"/>
  <c r="Q1474" i="5" s="1"/>
  <c r="P1470" i="5"/>
  <c r="Q1470" i="5" s="1"/>
  <c r="P1466" i="5"/>
  <c r="Q1466" i="5" s="1"/>
  <c r="P1462" i="5"/>
  <c r="Q1462" i="5" s="1"/>
  <c r="P1458" i="5"/>
  <c r="Q1458" i="5" s="1"/>
  <c r="P1454" i="5"/>
  <c r="Q1454" i="5" s="1"/>
  <c r="P1450" i="5"/>
  <c r="Q1450" i="5" s="1"/>
  <c r="P1446" i="5"/>
  <c r="Q1446" i="5" s="1"/>
  <c r="P1440" i="5"/>
  <c r="Q1440" i="5" s="1"/>
  <c r="P1436" i="5"/>
  <c r="Q1436" i="5" s="1"/>
  <c r="P1430" i="5"/>
  <c r="Q1430" i="5" s="1"/>
  <c r="P1426" i="5"/>
  <c r="Q1426" i="5" s="1"/>
  <c r="P1421" i="5"/>
  <c r="Q1421" i="5" s="1"/>
  <c r="P1417" i="5"/>
  <c r="Q1417" i="5" s="1"/>
  <c r="P1413" i="5"/>
  <c r="Q1413" i="5" s="1"/>
  <c r="P1409" i="5"/>
  <c r="Q1409" i="5" s="1"/>
  <c r="P1405" i="5"/>
  <c r="Q1405" i="5" s="1"/>
  <c r="P1400" i="5"/>
  <c r="Q1400" i="5" s="1"/>
  <c r="P1396" i="5"/>
  <c r="Q1396" i="5" s="1"/>
  <c r="P1392" i="5"/>
  <c r="Q1392" i="5" s="1"/>
  <c r="P1388" i="5"/>
  <c r="Q1388" i="5" s="1"/>
  <c r="P1382" i="5"/>
  <c r="Q1382" i="5" s="1"/>
  <c r="P1378" i="5"/>
  <c r="Q1378" i="5" s="1"/>
  <c r="P1377" i="5"/>
  <c r="Q1377" i="5" s="1"/>
  <c r="P1373" i="5"/>
  <c r="Q1373" i="5" s="1"/>
  <c r="P1369" i="5"/>
  <c r="Q1369" i="5" s="1"/>
  <c r="P1364" i="5"/>
  <c r="Q1364" i="5" s="1"/>
  <c r="P1360" i="5"/>
  <c r="Q1360" i="5" s="1"/>
  <c r="P1356" i="5"/>
  <c r="Q1356" i="5" s="1"/>
  <c r="P1352" i="5"/>
  <c r="Q1352" i="5" s="1"/>
  <c r="P1348" i="5"/>
  <c r="Q1348" i="5" s="1"/>
  <c r="P1344" i="5"/>
  <c r="Q1344" i="5" s="1"/>
  <c r="P1631" i="5"/>
  <c r="Q1631" i="5" s="1"/>
  <c r="P1585" i="5"/>
  <c r="Q1585" i="5" s="1"/>
  <c r="P1578" i="5"/>
  <c r="Q1578" i="5" s="1"/>
  <c r="P1522" i="5"/>
  <c r="Q1522" i="5" s="1"/>
  <c r="P1509" i="5"/>
  <c r="Q1509" i="5" s="1"/>
  <c r="P1625" i="5"/>
  <c r="Q1625" i="5" s="1"/>
  <c r="P1590" i="5"/>
  <c r="Q1590" i="5" s="1"/>
  <c r="P1565" i="5"/>
  <c r="Q1565" i="5" s="1"/>
  <c r="P1557" i="5"/>
  <c r="Q1557" i="5" s="1"/>
  <c r="P1542" i="5"/>
  <c r="Q1542" i="5" s="1"/>
  <c r="P1537" i="5"/>
  <c r="Q1537" i="5" s="1"/>
  <c r="P1530" i="5"/>
  <c r="Q1530" i="5" s="1"/>
  <c r="P1525" i="5"/>
  <c r="Q1525" i="5" s="1"/>
  <c r="P1512" i="5"/>
  <c r="Q1512" i="5" s="1"/>
  <c r="P1499" i="5"/>
  <c r="Q1499" i="5" s="1"/>
  <c r="P1493" i="5"/>
  <c r="Q1493" i="5" s="1"/>
  <c r="P1489" i="5"/>
  <c r="Q1489" i="5" s="1"/>
  <c r="P1484" i="5"/>
  <c r="Q1484" i="5" s="1"/>
  <c r="P1480" i="5"/>
  <c r="Q1480" i="5" s="1"/>
  <c r="P1475" i="5"/>
  <c r="Q1475" i="5" s="1"/>
  <c r="P1471" i="5"/>
  <c r="Q1471" i="5" s="1"/>
  <c r="P1467" i="5"/>
  <c r="Q1467" i="5" s="1"/>
  <c r="P1463" i="5"/>
  <c r="Q1463" i="5" s="1"/>
  <c r="P1459" i="5"/>
  <c r="Q1459" i="5" s="1"/>
  <c r="P1455" i="5"/>
  <c r="Q1455" i="5" s="1"/>
  <c r="P1451" i="5"/>
  <c r="Q1451" i="5" s="1"/>
  <c r="P1447" i="5"/>
  <c r="Q1447" i="5" s="1"/>
  <c r="P1441" i="5"/>
  <c r="Q1441" i="5" s="1"/>
  <c r="P1437" i="5"/>
  <c r="Q1437" i="5" s="1"/>
  <c r="P1431" i="5"/>
  <c r="Q1431" i="5" s="1"/>
  <c r="P1427" i="5"/>
  <c r="Q1427" i="5" s="1"/>
  <c r="P1422" i="5"/>
  <c r="Q1422" i="5" s="1"/>
  <c r="P1418" i="5"/>
  <c r="Q1418" i="5" s="1"/>
  <c r="P1414" i="5"/>
  <c r="Q1414" i="5" s="1"/>
  <c r="P1410" i="5"/>
  <c r="Q1410" i="5" s="1"/>
  <c r="P1406" i="5"/>
  <c r="Q1406" i="5" s="1"/>
  <c r="P1401" i="5"/>
  <c r="Q1401" i="5" s="1"/>
  <c r="P1397" i="5"/>
  <c r="Q1397" i="5" s="1"/>
  <c r="P1393" i="5"/>
  <c r="Q1393" i="5" s="1"/>
  <c r="P1389" i="5"/>
  <c r="Q1389" i="5" s="1"/>
  <c r="P1383" i="5"/>
  <c r="Q1383" i="5" s="1"/>
  <c r="P1379" i="5"/>
  <c r="Q1379" i="5" s="1"/>
  <c r="P1374" i="5"/>
  <c r="Q1374" i="5" s="1"/>
  <c r="P1370" i="5"/>
  <c r="Q1370" i="5" s="1"/>
  <c r="P1365" i="5"/>
  <c r="Q1365" i="5" s="1"/>
  <c r="P1361" i="5"/>
  <c r="Q1361" i="5" s="1"/>
  <c r="P1357" i="5"/>
  <c r="Q1357" i="5" s="1"/>
  <c r="P1353" i="5"/>
  <c r="Q1353" i="5" s="1"/>
  <c r="P1349" i="5"/>
  <c r="Q1349" i="5" s="1"/>
  <c r="P1345" i="5"/>
  <c r="Q1345" i="5" s="1"/>
  <c r="P1577" i="5"/>
  <c r="Q1577" i="5" s="1"/>
  <c r="P1570" i="5"/>
  <c r="Q1570" i="5" s="1"/>
  <c r="P1556" i="5"/>
  <c r="Q1556" i="5" s="1"/>
  <c r="P1548" i="5"/>
  <c r="Q1548" i="5" s="1"/>
  <c r="P1521" i="5"/>
  <c r="Q1521" i="5" s="1"/>
  <c r="P1518" i="5"/>
  <c r="Q1518" i="5" s="1"/>
  <c r="P1508" i="5"/>
  <c r="Q1508" i="5" s="1"/>
  <c r="P1589" i="5"/>
  <c r="Q1589" i="5" s="1"/>
  <c r="P1582" i="5"/>
  <c r="Q1582" i="5" s="1"/>
  <c r="P1547" i="5"/>
  <c r="Q1547" i="5" s="1"/>
  <c r="P1529" i="5"/>
  <c r="Q1529" i="5" s="1"/>
  <c r="P1494" i="5"/>
  <c r="Q1494" i="5" s="1"/>
  <c r="P1490" i="5"/>
  <c r="Q1490" i="5" s="1"/>
  <c r="P1485" i="5"/>
  <c r="Q1485" i="5" s="1"/>
  <c r="P1481" i="5"/>
  <c r="Q1481" i="5" s="1"/>
  <c r="P1477" i="5"/>
  <c r="Q1477" i="5" s="1"/>
  <c r="P1476" i="5"/>
  <c r="Q1476" i="5" s="1"/>
  <c r="P1472" i="5"/>
  <c r="Q1472" i="5" s="1"/>
  <c r="P1468" i="5"/>
  <c r="Q1468" i="5" s="1"/>
  <c r="P1464" i="5"/>
  <c r="Q1464" i="5" s="1"/>
  <c r="P1460" i="5"/>
  <c r="Q1460" i="5" s="1"/>
  <c r="P1456" i="5"/>
  <c r="Q1456" i="5" s="1"/>
  <c r="P1452" i="5"/>
  <c r="Q1452" i="5" s="1"/>
  <c r="P1448" i="5"/>
  <c r="Q1448" i="5" s="1"/>
  <c r="P1444" i="5"/>
  <c r="Q1444" i="5" s="1"/>
  <c r="P1443" i="5"/>
  <c r="Q1443" i="5" s="1"/>
  <c r="P1442" i="5"/>
  <c r="Q1442" i="5" s="1"/>
  <c r="P1438" i="5"/>
  <c r="Q1438" i="5" s="1"/>
  <c r="P1434" i="5"/>
  <c r="Q1434" i="5" s="1"/>
  <c r="P1433" i="5"/>
  <c r="Q1433" i="5" s="1"/>
  <c r="P1432" i="5"/>
  <c r="Q1432" i="5" s="1"/>
  <c r="P1428" i="5"/>
  <c r="Q1428" i="5" s="1"/>
  <c r="P1423" i="5"/>
  <c r="Q1423" i="5" s="1"/>
  <c r="P1419" i="5"/>
  <c r="Q1419" i="5" s="1"/>
  <c r="P1415" i="5"/>
  <c r="Q1415" i="5" s="1"/>
  <c r="P1411" i="5"/>
  <c r="Q1411" i="5" s="1"/>
  <c r="P1407" i="5"/>
  <c r="Q1407" i="5" s="1"/>
  <c r="P1403" i="5"/>
  <c r="Q1403" i="5" s="1"/>
  <c r="P1402" i="5"/>
  <c r="Q1402" i="5" s="1"/>
  <c r="P1398" i="5"/>
  <c r="Q1398" i="5" s="1"/>
  <c r="P1394" i="5"/>
  <c r="Q1394" i="5" s="1"/>
  <c r="P1390" i="5"/>
  <c r="Q1390" i="5" s="1"/>
  <c r="P1384" i="5"/>
  <c r="Q1384" i="5" s="1"/>
  <c r="P1380" i="5"/>
  <c r="Q1380" i="5" s="1"/>
  <c r="P1375" i="5"/>
  <c r="Q1375" i="5" s="1"/>
  <c r="P1371" i="5"/>
  <c r="Q1371" i="5" s="1"/>
  <c r="P1367" i="5"/>
  <c r="Q1367" i="5" s="1"/>
  <c r="P1366" i="5"/>
  <c r="Q1366" i="5" s="1"/>
  <c r="P1362" i="5"/>
  <c r="Q1362" i="5" s="1"/>
  <c r="P1358" i="5"/>
  <c r="Q1358" i="5" s="1"/>
  <c r="P1354" i="5"/>
  <c r="Q1354" i="5" s="1"/>
  <c r="P1350" i="5"/>
  <c r="Q1350" i="5" s="1"/>
  <c r="P1346" i="5"/>
  <c r="Q1346" i="5" s="1"/>
  <c r="P1594" i="5"/>
  <c r="Q1594" i="5" s="1"/>
  <c r="P1569" i="5"/>
  <c r="Q1569" i="5" s="1"/>
  <c r="P1562" i="5"/>
  <c r="Q1562" i="5" s="1"/>
  <c r="P1539" i="5"/>
  <c r="Q1539" i="5" s="1"/>
  <c r="P1534" i="5"/>
  <c r="Q1534" i="5" s="1"/>
  <c r="P1517" i="5"/>
  <c r="Q1517" i="5" s="1"/>
  <c r="P1581" i="5"/>
  <c r="Q1581" i="5" s="1"/>
  <c r="P1574" i="5"/>
  <c r="Q1574" i="5" s="1"/>
  <c r="P1561" i="5"/>
  <c r="Q1561" i="5" s="1"/>
  <c r="P1553" i="5"/>
  <c r="Q1553" i="5" s="1"/>
  <c r="P1504" i="5"/>
  <c r="Q1504" i="5" s="1"/>
  <c r="P1495" i="5"/>
  <c r="Q1495" i="5" s="1"/>
  <c r="P1491" i="5"/>
  <c r="Q1491" i="5" s="1"/>
  <c r="P1486" i="5"/>
  <c r="Q1486" i="5" s="1"/>
  <c r="P1482" i="5"/>
  <c r="Q1482" i="5" s="1"/>
  <c r="P1478" i="5"/>
  <c r="Q1478" i="5" s="1"/>
  <c r="P1473" i="5"/>
  <c r="Q1473" i="5" s="1"/>
  <c r="P1469" i="5"/>
  <c r="Q1469" i="5" s="1"/>
  <c r="P1465" i="5"/>
  <c r="Q1465" i="5" s="1"/>
  <c r="P1461" i="5"/>
  <c r="Q1461" i="5" s="1"/>
  <c r="P1457" i="5"/>
  <c r="Q1457" i="5" s="1"/>
  <c r="P1453" i="5"/>
  <c r="Q1453" i="5" s="1"/>
  <c r="P1449" i="5"/>
  <c r="Q1449" i="5" s="1"/>
  <c r="P1445" i="5"/>
  <c r="Q1445" i="5" s="1"/>
  <c r="P1439" i="5"/>
  <c r="Q1439" i="5" s="1"/>
  <c r="P1435" i="5"/>
  <c r="Q1435" i="5" s="1"/>
  <c r="P1429" i="5"/>
  <c r="Q1429" i="5" s="1"/>
  <c r="P1425" i="5"/>
  <c r="Q1425" i="5" s="1"/>
  <c r="P1424" i="5"/>
  <c r="Q1424" i="5" s="1"/>
  <c r="P1420" i="5"/>
  <c r="Q1420" i="5" s="1"/>
  <c r="P1416" i="5"/>
  <c r="Q1416" i="5" s="1"/>
  <c r="P1412" i="5"/>
  <c r="Q1412" i="5" s="1"/>
  <c r="P1408" i="5"/>
  <c r="Q1408" i="5" s="1"/>
  <c r="P1404" i="5"/>
  <c r="Q1404" i="5" s="1"/>
  <c r="P1399" i="5"/>
  <c r="Q1399" i="5" s="1"/>
  <c r="P1395" i="5"/>
  <c r="Q1395" i="5" s="1"/>
  <c r="P1391" i="5"/>
  <c r="Q1391" i="5" s="1"/>
  <c r="P1387" i="5"/>
  <c r="Q1387" i="5" s="1"/>
  <c r="P1386" i="5"/>
  <c r="Q1386" i="5" s="1"/>
  <c r="P1385" i="5"/>
  <c r="Q1385" i="5" s="1"/>
  <c r="P1381" i="5"/>
  <c r="Q1381" i="5" s="1"/>
  <c r="P1376" i="5"/>
  <c r="Q1376" i="5" s="1"/>
  <c r="P1372" i="5"/>
  <c r="Q1372" i="5" s="1"/>
  <c r="P1368" i="5"/>
  <c r="Q1368" i="5" s="1"/>
  <c r="P1363" i="5"/>
  <c r="Q1363" i="5" s="1"/>
  <c r="P1359" i="5"/>
  <c r="Q1359" i="5" s="1"/>
  <c r="P1355" i="5"/>
  <c r="Q1355" i="5" s="1"/>
  <c r="P1351" i="5"/>
  <c r="Q1351" i="5" s="1"/>
  <c r="P1347" i="5"/>
  <c r="Q1347" i="5" s="1"/>
  <c r="P1538" i="5"/>
  <c r="Q1538" i="5" s="1"/>
  <c r="P1343" i="5"/>
  <c r="Q1343" i="5" s="1"/>
  <c r="P1340" i="5"/>
  <c r="Q1340" i="5" s="1"/>
  <c r="P1339" i="5"/>
  <c r="Q1339" i="5" s="1"/>
  <c r="P1335" i="5"/>
  <c r="Q1335" i="5" s="1"/>
  <c r="P1330" i="5"/>
  <c r="Q1330" i="5" s="1"/>
  <c r="P1326" i="5"/>
  <c r="Q1326" i="5" s="1"/>
  <c r="P1322" i="5"/>
  <c r="Q1322" i="5" s="1"/>
  <c r="P1318" i="5"/>
  <c r="Q1318" i="5" s="1"/>
  <c r="P1313" i="5"/>
  <c r="Q1313" i="5" s="1"/>
  <c r="P1309" i="5"/>
  <c r="Q1309" i="5" s="1"/>
  <c r="P1305" i="5"/>
  <c r="Q1305" i="5" s="1"/>
  <c r="P1300" i="5"/>
  <c r="Q1300" i="5" s="1"/>
  <c r="P1296" i="5"/>
  <c r="Q1296" i="5" s="1"/>
  <c r="P1292" i="5"/>
  <c r="Q1292" i="5" s="1"/>
  <c r="P1291" i="5"/>
  <c r="Q1291" i="5" s="1"/>
  <c r="P1287" i="5"/>
  <c r="Q1287" i="5" s="1"/>
  <c r="P1283" i="5"/>
  <c r="Q1283" i="5" s="1"/>
  <c r="P1279" i="5"/>
  <c r="Q1279" i="5" s="1"/>
  <c r="P1275" i="5"/>
  <c r="Q1275" i="5" s="1"/>
  <c r="P1271" i="5"/>
  <c r="Q1271" i="5" s="1"/>
  <c r="P1267" i="5"/>
  <c r="Q1267" i="5" s="1"/>
  <c r="P1263" i="5"/>
  <c r="Q1263" i="5" s="1"/>
  <c r="P1259" i="5"/>
  <c r="Q1259" i="5" s="1"/>
  <c r="P1258" i="5"/>
  <c r="Q1258" i="5" s="1"/>
  <c r="P1586" i="5"/>
  <c r="Q1586" i="5" s="1"/>
  <c r="P1341" i="5"/>
  <c r="Q1341" i="5" s="1"/>
  <c r="P1336" i="5"/>
  <c r="Q1336" i="5" s="1"/>
  <c r="P1332" i="5"/>
  <c r="Q1332" i="5" s="1"/>
  <c r="P1331" i="5"/>
  <c r="Q1331" i="5" s="1"/>
  <c r="P1327" i="5"/>
  <c r="Q1327" i="5" s="1"/>
  <c r="P1323" i="5"/>
  <c r="Q1323" i="5" s="1"/>
  <c r="P1319" i="5"/>
  <c r="Q1319" i="5" s="1"/>
  <c r="P1315" i="5"/>
  <c r="Q1315" i="5" s="1"/>
  <c r="P1314" i="5"/>
  <c r="Q1314" i="5" s="1"/>
  <c r="P1310" i="5"/>
  <c r="Q1310" i="5" s="1"/>
  <c r="P1306" i="5"/>
  <c r="Q1306" i="5" s="1"/>
  <c r="P1301" i="5"/>
  <c r="Q1301" i="5" s="1"/>
  <c r="P1297" i="5"/>
  <c r="Q1297" i="5" s="1"/>
  <c r="P1293" i="5"/>
  <c r="Q1293" i="5" s="1"/>
  <c r="P1288" i="5"/>
  <c r="Q1288" i="5" s="1"/>
  <c r="P1284" i="5"/>
  <c r="Q1284" i="5" s="1"/>
  <c r="P1280" i="5"/>
  <c r="Q1280" i="5" s="1"/>
  <c r="P1276" i="5"/>
  <c r="Q1276" i="5" s="1"/>
  <c r="P1272" i="5"/>
  <c r="Q1272" i="5" s="1"/>
  <c r="P1268" i="5"/>
  <c r="Q1268" i="5" s="1"/>
  <c r="P1264" i="5"/>
  <c r="Q1264" i="5" s="1"/>
  <c r="P1260" i="5"/>
  <c r="Q1260" i="5" s="1"/>
  <c r="P1255" i="5"/>
  <c r="Q1255" i="5" s="1"/>
  <c r="P1251" i="5"/>
  <c r="Q1251" i="5" s="1"/>
  <c r="P1247" i="5"/>
  <c r="Q1247" i="5" s="1"/>
  <c r="P1552" i="5"/>
  <c r="Q1552" i="5" s="1"/>
  <c r="P1533" i="5"/>
  <c r="Q1533" i="5" s="1"/>
  <c r="P1342" i="5"/>
  <c r="Q1342" i="5" s="1"/>
  <c r="P1337" i="5"/>
  <c r="Q1337" i="5" s="1"/>
  <c r="P1333" i="5"/>
  <c r="Q1333" i="5" s="1"/>
  <c r="P1328" i="5"/>
  <c r="Q1328" i="5" s="1"/>
  <c r="P1324" i="5"/>
  <c r="Q1324" i="5" s="1"/>
  <c r="P1320" i="5"/>
  <c r="Q1320" i="5" s="1"/>
  <c r="P1316" i="5"/>
  <c r="Q1316" i="5" s="1"/>
  <c r="P1311" i="5"/>
  <c r="Q1311" i="5" s="1"/>
  <c r="P1307" i="5"/>
  <c r="Q1307" i="5" s="1"/>
  <c r="P1302" i="5"/>
  <c r="Q1302" i="5" s="1"/>
  <c r="P1298" i="5"/>
  <c r="Q1298" i="5" s="1"/>
  <c r="P1294" i="5"/>
  <c r="Q1294" i="5" s="1"/>
  <c r="P1289" i="5"/>
  <c r="Q1289" i="5" s="1"/>
  <c r="P1285" i="5"/>
  <c r="Q1285" i="5" s="1"/>
  <c r="P1281" i="5"/>
  <c r="Q1281" i="5" s="1"/>
  <c r="P1277" i="5"/>
  <c r="Q1277" i="5" s="1"/>
  <c r="P1273" i="5"/>
  <c r="Q1273" i="5" s="1"/>
  <c r="P1269" i="5"/>
  <c r="Q1269" i="5" s="1"/>
  <c r="P1265" i="5"/>
  <c r="Q1265" i="5" s="1"/>
  <c r="P1261" i="5"/>
  <c r="Q1261" i="5" s="1"/>
  <c r="P1256" i="5"/>
  <c r="Q1256" i="5" s="1"/>
  <c r="P1252" i="5"/>
  <c r="Q1252" i="5" s="1"/>
  <c r="P1248" i="5"/>
  <c r="Q1248" i="5" s="1"/>
  <c r="P1325" i="5"/>
  <c r="Q1325" i="5" s="1"/>
  <c r="P1308" i="5"/>
  <c r="Q1308" i="5" s="1"/>
  <c r="P1254" i="5"/>
  <c r="Q1254" i="5" s="1"/>
  <c r="P1295" i="5"/>
  <c r="Q1295" i="5" s="1"/>
  <c r="P1282" i="5"/>
  <c r="Q1282" i="5" s="1"/>
  <c r="P1266" i="5"/>
  <c r="Q1266" i="5" s="1"/>
  <c r="P1246" i="5"/>
  <c r="Q1246" i="5" s="1"/>
  <c r="P1242" i="5"/>
  <c r="Q1242" i="5" s="1"/>
  <c r="P1238" i="5"/>
  <c r="Q1238" i="5" s="1"/>
  <c r="P1233" i="5"/>
  <c r="Q1233" i="5" s="1"/>
  <c r="P1229" i="5"/>
  <c r="Q1229" i="5" s="1"/>
  <c r="P1225" i="5"/>
  <c r="Q1225" i="5" s="1"/>
  <c r="P1220" i="5"/>
  <c r="Q1220" i="5" s="1"/>
  <c r="P1215" i="5"/>
  <c r="Q1215" i="5" s="1"/>
  <c r="P1211" i="5"/>
  <c r="Q1211" i="5" s="1"/>
  <c r="P1207" i="5"/>
  <c r="Q1207" i="5" s="1"/>
  <c r="P1203" i="5"/>
  <c r="Q1203" i="5" s="1"/>
  <c r="P1199" i="5"/>
  <c r="Q1199" i="5" s="1"/>
  <c r="P1194" i="5"/>
  <c r="Q1194" i="5" s="1"/>
  <c r="P1190" i="5"/>
  <c r="Q1190" i="5" s="1"/>
  <c r="P1186" i="5"/>
  <c r="Q1186" i="5" s="1"/>
  <c r="P1182" i="5"/>
  <c r="Q1182" i="5" s="1"/>
  <c r="P1177" i="5"/>
  <c r="Q1177" i="5" s="1"/>
  <c r="P1173" i="5"/>
  <c r="Q1173" i="5" s="1"/>
  <c r="P1169" i="5"/>
  <c r="Q1169" i="5" s="1"/>
  <c r="P1165" i="5"/>
  <c r="Q1165" i="5" s="1"/>
  <c r="P1160" i="5"/>
  <c r="Q1160" i="5" s="1"/>
  <c r="P1156" i="5"/>
  <c r="Q1156" i="5" s="1"/>
  <c r="P1152" i="5"/>
  <c r="Q1152" i="5" s="1"/>
  <c r="P1148" i="5"/>
  <c r="Q1148" i="5" s="1"/>
  <c r="P1144" i="5"/>
  <c r="Q1144" i="5" s="1"/>
  <c r="P1140" i="5"/>
  <c r="Q1140" i="5" s="1"/>
  <c r="P1338" i="5"/>
  <c r="Q1338" i="5" s="1"/>
  <c r="P1321" i="5"/>
  <c r="Q1321" i="5" s="1"/>
  <c r="P1304" i="5"/>
  <c r="Q1304" i="5" s="1"/>
  <c r="P1593" i="5"/>
  <c r="Q1593" i="5" s="1"/>
  <c r="P1278" i="5"/>
  <c r="Q1278" i="5" s="1"/>
  <c r="P1262" i="5"/>
  <c r="Q1262" i="5" s="1"/>
  <c r="P1253" i="5"/>
  <c r="Q1253" i="5" s="1"/>
  <c r="P1243" i="5"/>
  <c r="Q1243" i="5" s="1"/>
  <c r="P1239" i="5"/>
  <c r="Q1239" i="5" s="1"/>
  <c r="P1234" i="5"/>
  <c r="Q1234" i="5" s="1"/>
  <c r="P1230" i="5"/>
  <c r="Q1230" i="5" s="1"/>
  <c r="P1226" i="5"/>
  <c r="Q1226" i="5" s="1"/>
  <c r="P1221" i="5"/>
  <c r="Q1221" i="5" s="1"/>
  <c r="P1216" i="5"/>
  <c r="Q1216" i="5" s="1"/>
  <c r="P1212" i="5"/>
  <c r="Q1212" i="5" s="1"/>
  <c r="P1208" i="5"/>
  <c r="Q1208" i="5" s="1"/>
  <c r="P1204" i="5"/>
  <c r="Q1204" i="5" s="1"/>
  <c r="P1200" i="5"/>
  <c r="Q1200" i="5" s="1"/>
  <c r="P1195" i="5"/>
  <c r="Q1195" i="5" s="1"/>
  <c r="P1191" i="5"/>
  <c r="Q1191" i="5" s="1"/>
  <c r="P1187" i="5"/>
  <c r="Q1187" i="5" s="1"/>
  <c r="P1183" i="5"/>
  <c r="Q1183" i="5" s="1"/>
  <c r="P1179" i="5"/>
  <c r="Q1179" i="5" s="1"/>
  <c r="P1178" i="5"/>
  <c r="Q1178" i="5" s="1"/>
  <c r="P1174" i="5"/>
  <c r="Q1174" i="5" s="1"/>
  <c r="P1170" i="5"/>
  <c r="Q1170" i="5" s="1"/>
  <c r="P1166" i="5"/>
  <c r="Q1166" i="5" s="1"/>
  <c r="P1162" i="5"/>
  <c r="Q1162" i="5" s="1"/>
  <c r="P1161" i="5"/>
  <c r="Q1161" i="5" s="1"/>
  <c r="P1157" i="5"/>
  <c r="Q1157" i="5" s="1"/>
  <c r="P1153" i="5"/>
  <c r="Q1153" i="5" s="1"/>
  <c r="P1149" i="5"/>
  <c r="Q1149" i="5" s="1"/>
  <c r="P1145" i="5"/>
  <c r="Q1145" i="5" s="1"/>
  <c r="P1141" i="5"/>
  <c r="Q1141" i="5" s="1"/>
  <c r="P1137" i="5"/>
  <c r="Q1137" i="5" s="1"/>
  <c r="P1136" i="5"/>
  <c r="Q1136" i="5" s="1"/>
  <c r="P1334" i="5"/>
  <c r="Q1334" i="5" s="1"/>
  <c r="P1317" i="5"/>
  <c r="Q1317" i="5" s="1"/>
  <c r="P1250" i="5"/>
  <c r="Q1250" i="5" s="1"/>
  <c r="P1303" i="5"/>
  <c r="Q1303" i="5" s="1"/>
  <c r="P1290" i="5"/>
  <c r="Q1290" i="5" s="1"/>
  <c r="P1274" i="5"/>
  <c r="Q1274" i="5" s="1"/>
  <c r="P1244" i="5"/>
  <c r="Q1244" i="5" s="1"/>
  <c r="P1240" i="5"/>
  <c r="Q1240" i="5" s="1"/>
  <c r="P1236" i="5"/>
  <c r="Q1236" i="5" s="1"/>
  <c r="P1235" i="5"/>
  <c r="Q1235" i="5" s="1"/>
  <c r="P1231" i="5"/>
  <c r="Q1231" i="5" s="1"/>
  <c r="P1227" i="5"/>
  <c r="Q1227" i="5" s="1"/>
  <c r="P1222" i="5"/>
  <c r="Q1222" i="5" s="1"/>
  <c r="P1217" i="5"/>
  <c r="Q1217" i="5" s="1"/>
  <c r="P1213" i="5"/>
  <c r="Q1213" i="5" s="1"/>
  <c r="P1209" i="5"/>
  <c r="Q1209" i="5" s="1"/>
  <c r="P1205" i="5"/>
  <c r="Q1205" i="5" s="1"/>
  <c r="P1201" i="5"/>
  <c r="Q1201" i="5" s="1"/>
  <c r="P1197" i="5"/>
  <c r="Q1197" i="5" s="1"/>
  <c r="P1196" i="5"/>
  <c r="Q1196" i="5" s="1"/>
  <c r="P1192" i="5"/>
  <c r="Q1192" i="5" s="1"/>
  <c r="P1188" i="5"/>
  <c r="Q1188" i="5" s="1"/>
  <c r="P1184" i="5"/>
  <c r="Q1184" i="5" s="1"/>
  <c r="P1180" i="5"/>
  <c r="Q1180" i="5" s="1"/>
  <c r="P1175" i="5"/>
  <c r="Q1175" i="5" s="1"/>
  <c r="P1171" i="5"/>
  <c r="Q1171" i="5" s="1"/>
  <c r="P1167" i="5"/>
  <c r="Q1167" i="5" s="1"/>
  <c r="P1163" i="5"/>
  <c r="Q1163" i="5" s="1"/>
  <c r="P1158" i="5"/>
  <c r="Q1158" i="5" s="1"/>
  <c r="P1154" i="5"/>
  <c r="Q1154" i="5" s="1"/>
  <c r="P1150" i="5"/>
  <c r="Q1150" i="5" s="1"/>
  <c r="P1146" i="5"/>
  <c r="Q1146" i="5" s="1"/>
  <c r="P1142" i="5"/>
  <c r="Q1142" i="5" s="1"/>
  <c r="P1138" i="5"/>
  <c r="Q1138" i="5" s="1"/>
  <c r="P1329" i="5"/>
  <c r="Q1329" i="5" s="1"/>
  <c r="P1312" i="5"/>
  <c r="Q1312" i="5" s="1"/>
  <c r="P1228" i="5"/>
  <c r="Q1228" i="5" s="1"/>
  <c r="P1147" i="5"/>
  <c r="Q1147" i="5" s="1"/>
  <c r="P1135" i="5"/>
  <c r="Q1135" i="5" s="1"/>
  <c r="P1133" i="5"/>
  <c r="Q1133" i="5" s="1"/>
  <c r="P1129" i="5"/>
  <c r="Q1129" i="5" s="1"/>
  <c r="P1125" i="5"/>
  <c r="Q1125" i="5" s="1"/>
  <c r="P1121" i="5"/>
  <c r="Q1121" i="5" s="1"/>
  <c r="P1116" i="5"/>
  <c r="Q1116" i="5" s="1"/>
  <c r="P1112" i="5"/>
  <c r="Q1112" i="5" s="1"/>
  <c r="P1108" i="5"/>
  <c r="Q1108" i="5" s="1"/>
  <c r="P1103" i="5"/>
  <c r="Q1103" i="5" s="1"/>
  <c r="P1099" i="5"/>
  <c r="Q1099" i="5" s="1"/>
  <c r="P1095" i="5"/>
  <c r="Q1095" i="5" s="1"/>
  <c r="P1091" i="5"/>
  <c r="Q1091" i="5" s="1"/>
  <c r="P1087" i="5"/>
  <c r="Q1087" i="5" s="1"/>
  <c r="P1083" i="5"/>
  <c r="Q1083" i="5" s="1"/>
  <c r="P1082" i="5"/>
  <c r="Q1082" i="5" s="1"/>
  <c r="P1078" i="5"/>
  <c r="Q1078" i="5" s="1"/>
  <c r="P1074" i="5"/>
  <c r="Q1074" i="5" s="1"/>
  <c r="P1069" i="5"/>
  <c r="Q1069" i="5" s="1"/>
  <c r="P1065" i="5"/>
  <c r="Q1065" i="5" s="1"/>
  <c r="P1061" i="5"/>
  <c r="Q1061" i="5" s="1"/>
  <c r="P1057" i="5"/>
  <c r="Q1057" i="5" s="1"/>
  <c r="P1053" i="5"/>
  <c r="Q1053" i="5" s="1"/>
  <c r="P1049" i="5"/>
  <c r="Q1049" i="5" s="1"/>
  <c r="P1043" i="5"/>
  <c r="Q1043" i="5" s="1"/>
  <c r="P1037" i="5"/>
  <c r="Q1037" i="5" s="1"/>
  <c r="P1036" i="5"/>
  <c r="Q1036" i="5" s="1"/>
  <c r="P1032" i="5"/>
  <c r="Q1032" i="5" s="1"/>
  <c r="P1027" i="5"/>
  <c r="Q1027" i="5" s="1"/>
  <c r="P1023" i="5"/>
  <c r="Q1023" i="5" s="1"/>
  <c r="P1018" i="5"/>
  <c r="Q1018" i="5" s="1"/>
  <c r="P1014" i="5"/>
  <c r="Q1014" i="5" s="1"/>
  <c r="P1010" i="5"/>
  <c r="Q1010" i="5" s="1"/>
  <c r="P1006" i="5"/>
  <c r="Q1006" i="5" s="1"/>
  <c r="P1214" i="5"/>
  <c r="Q1214" i="5" s="1"/>
  <c r="P1159" i="5"/>
  <c r="Q1159" i="5" s="1"/>
  <c r="P1241" i="5"/>
  <c r="Q1241" i="5" s="1"/>
  <c r="P1202" i="5"/>
  <c r="Q1202" i="5" s="1"/>
  <c r="P1193" i="5"/>
  <c r="Q1193" i="5" s="1"/>
  <c r="P1185" i="5"/>
  <c r="Q1185" i="5" s="1"/>
  <c r="P1168" i="5"/>
  <c r="Q1168" i="5" s="1"/>
  <c r="P1151" i="5"/>
  <c r="Q1151" i="5" s="1"/>
  <c r="P1139" i="5"/>
  <c r="Q1139" i="5" s="1"/>
  <c r="P1134" i="5"/>
  <c r="Q1134" i="5" s="1"/>
  <c r="P1130" i="5"/>
  <c r="Q1130" i="5" s="1"/>
  <c r="P1126" i="5"/>
  <c r="Q1126" i="5" s="1"/>
  <c r="P1122" i="5"/>
  <c r="Q1122" i="5" s="1"/>
  <c r="P1117" i="5"/>
  <c r="Q1117" i="5" s="1"/>
  <c r="P1113" i="5"/>
  <c r="Q1113" i="5" s="1"/>
  <c r="P1109" i="5"/>
  <c r="Q1109" i="5" s="1"/>
  <c r="P1104" i="5"/>
  <c r="Q1104" i="5" s="1"/>
  <c r="P1100" i="5"/>
  <c r="Q1100" i="5" s="1"/>
  <c r="P1096" i="5"/>
  <c r="Q1096" i="5" s="1"/>
  <c r="P1092" i="5"/>
  <c r="Q1092" i="5" s="1"/>
  <c r="P1088" i="5"/>
  <c r="Q1088" i="5" s="1"/>
  <c r="P1084" i="5"/>
  <c r="Q1084" i="5" s="1"/>
  <c r="P1079" i="5"/>
  <c r="Q1079" i="5" s="1"/>
  <c r="P1075" i="5"/>
  <c r="Q1075" i="5" s="1"/>
  <c r="P1070" i="5"/>
  <c r="Q1070" i="5" s="1"/>
  <c r="P1066" i="5"/>
  <c r="Q1066" i="5" s="1"/>
  <c r="P1062" i="5"/>
  <c r="Q1062" i="5" s="1"/>
  <c r="P1058" i="5"/>
  <c r="Q1058" i="5" s="1"/>
  <c r="P1054" i="5"/>
  <c r="Q1054" i="5" s="1"/>
  <c r="P1050" i="5"/>
  <c r="Q1050" i="5" s="1"/>
  <c r="P1045" i="5"/>
  <c r="Q1045" i="5" s="1"/>
  <c r="P1044" i="5"/>
  <c r="Q1044" i="5" s="1"/>
  <c r="P1039" i="5"/>
  <c r="Q1039" i="5" s="1"/>
  <c r="P1038" i="5"/>
  <c r="Q1038" i="5" s="1"/>
  <c r="P1033" i="5"/>
  <c r="Q1033" i="5" s="1"/>
  <c r="P1029" i="5"/>
  <c r="Q1029" i="5" s="1"/>
  <c r="P1028" i="5"/>
  <c r="Q1028" i="5" s="1"/>
  <c r="P1024" i="5"/>
  <c r="Q1024" i="5" s="1"/>
  <c r="P1020" i="5"/>
  <c r="Q1020" i="5" s="1"/>
  <c r="P1019" i="5"/>
  <c r="Q1019" i="5" s="1"/>
  <c r="P1015" i="5"/>
  <c r="Q1015" i="5" s="1"/>
  <c r="P1011" i="5"/>
  <c r="Q1011" i="5" s="1"/>
  <c r="P1007" i="5"/>
  <c r="Q1007" i="5" s="1"/>
  <c r="P1286" i="5"/>
  <c r="Q1286" i="5" s="1"/>
  <c r="P1257" i="5"/>
  <c r="Q1257" i="5" s="1"/>
  <c r="P1232" i="5"/>
  <c r="Q1232" i="5" s="1"/>
  <c r="P1219" i="5"/>
  <c r="Q1219" i="5" s="1"/>
  <c r="P1176" i="5"/>
  <c r="Q1176" i="5" s="1"/>
  <c r="P1218" i="5"/>
  <c r="Q1218" i="5" s="1"/>
  <c r="P1206" i="5"/>
  <c r="Q1206" i="5" s="1"/>
  <c r="P1131" i="5"/>
  <c r="Q1131" i="5" s="1"/>
  <c r="P1127" i="5"/>
  <c r="Q1127" i="5" s="1"/>
  <c r="P1123" i="5"/>
  <c r="Q1123" i="5" s="1"/>
  <c r="P1118" i="5"/>
  <c r="Q1118" i="5" s="1"/>
  <c r="P1114" i="5"/>
  <c r="Q1114" i="5" s="1"/>
  <c r="P1110" i="5"/>
  <c r="Q1110" i="5" s="1"/>
  <c r="P1105" i="5"/>
  <c r="Q1105" i="5" s="1"/>
  <c r="P1101" i="5"/>
  <c r="Q1101" i="5" s="1"/>
  <c r="P1097" i="5"/>
  <c r="Q1097" i="5" s="1"/>
  <c r="P1093" i="5"/>
  <c r="Q1093" i="5" s="1"/>
  <c r="P1299" i="5"/>
  <c r="Q1299" i="5" s="1"/>
  <c r="P1270" i="5"/>
  <c r="Q1270" i="5" s="1"/>
  <c r="P1245" i="5"/>
  <c r="Q1245" i="5" s="1"/>
  <c r="P1224" i="5"/>
  <c r="Q1224" i="5" s="1"/>
  <c r="P1223" i="5"/>
  <c r="Q1223" i="5" s="1"/>
  <c r="P1210" i="5"/>
  <c r="Q1210" i="5" s="1"/>
  <c r="P1189" i="5"/>
  <c r="Q1189" i="5" s="1"/>
  <c r="P1164" i="5"/>
  <c r="Q1164" i="5" s="1"/>
  <c r="P1132" i="5"/>
  <c r="Q1132" i="5" s="1"/>
  <c r="P1128" i="5"/>
  <c r="Q1128" i="5" s="1"/>
  <c r="P1124" i="5"/>
  <c r="Q1124" i="5" s="1"/>
  <c r="P1120" i="5"/>
  <c r="Q1120" i="5" s="1"/>
  <c r="P1119" i="5"/>
  <c r="Q1119" i="5" s="1"/>
  <c r="P1115" i="5"/>
  <c r="Q1115" i="5" s="1"/>
  <c r="P1111" i="5"/>
  <c r="Q1111" i="5" s="1"/>
  <c r="P1107" i="5"/>
  <c r="Q1107" i="5" s="1"/>
  <c r="P1106" i="5"/>
  <c r="Q1106" i="5" s="1"/>
  <c r="P1102" i="5"/>
  <c r="Q1102" i="5" s="1"/>
  <c r="P1098" i="5"/>
  <c r="Q1098" i="5" s="1"/>
  <c r="P1094" i="5"/>
  <c r="Q1094" i="5" s="1"/>
  <c r="P1249" i="5"/>
  <c r="Q1249" i="5" s="1"/>
  <c r="P1237" i="5"/>
  <c r="Q1237" i="5" s="1"/>
  <c r="P1198" i="5"/>
  <c r="Q1198" i="5" s="1"/>
  <c r="P1181" i="5"/>
  <c r="Q1181" i="5" s="1"/>
  <c r="P1172" i="5"/>
  <c r="Q1172" i="5" s="1"/>
  <c r="P1155" i="5"/>
  <c r="Q1155" i="5" s="1"/>
  <c r="P1076" i="5"/>
  <c r="Q1076" i="5" s="1"/>
  <c r="P1063" i="5"/>
  <c r="Q1063" i="5" s="1"/>
  <c r="P1016" i="5"/>
  <c r="Q1016" i="5" s="1"/>
  <c r="P1001" i="5"/>
  <c r="Q1001" i="5" s="1"/>
  <c r="P1000" i="5"/>
  <c r="Q1000" i="5" s="1"/>
  <c r="P996" i="5"/>
  <c r="Q996" i="5" s="1"/>
  <c r="P992" i="5"/>
  <c r="Q992" i="5" s="1"/>
  <c r="P991" i="5"/>
  <c r="Q991" i="5" s="1"/>
  <c r="P987" i="5"/>
  <c r="Q987" i="5" s="1"/>
  <c r="P983" i="5"/>
  <c r="Q983" i="5" s="1"/>
  <c r="P979" i="5"/>
  <c r="Q979" i="5" s="1"/>
  <c r="P974" i="5"/>
  <c r="Q974" i="5" s="1"/>
  <c r="P969" i="5"/>
  <c r="Q969" i="5" s="1"/>
  <c r="P965" i="5"/>
  <c r="Q965" i="5" s="1"/>
  <c r="P964" i="5"/>
  <c r="Q964" i="5" s="1"/>
  <c r="P960" i="5"/>
  <c r="Q960" i="5" s="1"/>
  <c r="P956" i="5"/>
  <c r="Q956" i="5" s="1"/>
  <c r="P952" i="5"/>
  <c r="Q952" i="5" s="1"/>
  <c r="P951" i="5"/>
  <c r="Q951" i="5" s="1"/>
  <c r="P947" i="5"/>
  <c r="Q947" i="5" s="1"/>
  <c r="P943" i="5"/>
  <c r="Q943" i="5" s="1"/>
  <c r="P938" i="5"/>
  <c r="Q938" i="5" s="1"/>
  <c r="P934" i="5"/>
  <c r="Q934" i="5" s="1"/>
  <c r="P930" i="5"/>
  <c r="Q930" i="5" s="1"/>
  <c r="P926" i="5"/>
  <c r="Q926" i="5" s="1"/>
  <c r="P921" i="5"/>
  <c r="Q921" i="5" s="1"/>
  <c r="P920" i="5"/>
  <c r="Q920" i="5" s="1"/>
  <c r="P915" i="5"/>
  <c r="Q915" i="5" s="1"/>
  <c r="P911" i="5"/>
  <c r="Q911" i="5" s="1"/>
  <c r="P907" i="5"/>
  <c r="Q907" i="5" s="1"/>
  <c r="P903" i="5"/>
  <c r="Q903" i="5" s="1"/>
  <c r="P899" i="5"/>
  <c r="Q899" i="5" s="1"/>
  <c r="P898" i="5"/>
  <c r="Q898" i="5" s="1"/>
  <c r="P894" i="5"/>
  <c r="Q894" i="5" s="1"/>
  <c r="P890" i="5"/>
  <c r="Q890" i="5" s="1"/>
  <c r="P886" i="5"/>
  <c r="Q886" i="5" s="1"/>
  <c r="P881" i="5"/>
  <c r="Q881" i="5" s="1"/>
  <c r="P876" i="5"/>
  <c r="Q876" i="5" s="1"/>
  <c r="P872" i="5"/>
  <c r="Q872" i="5" s="1"/>
  <c r="P868" i="5"/>
  <c r="Q868" i="5" s="1"/>
  <c r="P864" i="5"/>
  <c r="Q864" i="5" s="1"/>
  <c r="P863" i="5"/>
  <c r="Q863" i="5" s="1"/>
  <c r="P859" i="5"/>
  <c r="Q859" i="5" s="1"/>
  <c r="P858" i="5"/>
  <c r="Q858" i="5" s="1"/>
  <c r="P857" i="5"/>
  <c r="Q857" i="5" s="1"/>
  <c r="P853" i="5"/>
  <c r="Q853" i="5" s="1"/>
  <c r="P849" i="5"/>
  <c r="Q849" i="5" s="1"/>
  <c r="P848" i="5"/>
  <c r="Q848" i="5" s="1"/>
  <c r="P844" i="5"/>
  <c r="Q844" i="5" s="1"/>
  <c r="P840" i="5"/>
  <c r="Q840" i="5" s="1"/>
  <c r="P836" i="5"/>
  <c r="Q836" i="5" s="1"/>
  <c r="P832" i="5"/>
  <c r="Q832" i="5" s="1"/>
  <c r="P828" i="5"/>
  <c r="Q828" i="5" s="1"/>
  <c r="P1090" i="5"/>
  <c r="Q1090" i="5" s="1"/>
  <c r="P1056" i="5"/>
  <c r="Q1056" i="5" s="1"/>
  <c r="P1022" i="5"/>
  <c r="Q1022" i="5" s="1"/>
  <c r="P1009" i="5"/>
  <c r="Q1009" i="5" s="1"/>
  <c r="P1089" i="5"/>
  <c r="Q1089" i="5" s="1"/>
  <c r="P1081" i="5"/>
  <c r="Q1081" i="5" s="1"/>
  <c r="P1068" i="5"/>
  <c r="Q1068" i="5" s="1"/>
  <c r="P1055" i="5"/>
  <c r="Q1055" i="5" s="1"/>
  <c r="P1035" i="5"/>
  <c r="Q1035" i="5" s="1"/>
  <c r="P1021" i="5"/>
  <c r="Q1021" i="5" s="1"/>
  <c r="P1008" i="5"/>
  <c r="Q1008" i="5" s="1"/>
  <c r="P1002" i="5"/>
  <c r="Q1002" i="5" s="1"/>
  <c r="P997" i="5"/>
  <c r="Q997" i="5" s="1"/>
  <c r="P993" i="5"/>
  <c r="Q993" i="5" s="1"/>
  <c r="P988" i="5"/>
  <c r="Q988" i="5" s="1"/>
  <c r="P984" i="5"/>
  <c r="Q984" i="5" s="1"/>
  <c r="P980" i="5"/>
  <c r="Q980" i="5" s="1"/>
  <c r="P975" i="5"/>
  <c r="Q975" i="5" s="1"/>
  <c r="P970" i="5"/>
  <c r="Q970" i="5" s="1"/>
  <c r="P966" i="5"/>
  <c r="Q966" i="5" s="1"/>
  <c r="P961" i="5"/>
  <c r="Q961" i="5" s="1"/>
  <c r="P957" i="5"/>
  <c r="Q957" i="5" s="1"/>
  <c r="P953" i="5"/>
  <c r="Q953" i="5" s="1"/>
  <c r="P948" i="5"/>
  <c r="Q948" i="5" s="1"/>
  <c r="P944" i="5"/>
  <c r="Q944" i="5" s="1"/>
  <c r="P940" i="5"/>
  <c r="Q940" i="5" s="1"/>
  <c r="P939" i="5"/>
  <c r="Q939" i="5" s="1"/>
  <c r="P935" i="5"/>
  <c r="Q935" i="5" s="1"/>
  <c r="P931" i="5"/>
  <c r="Q931" i="5" s="1"/>
  <c r="P927" i="5"/>
  <c r="Q927" i="5" s="1"/>
  <c r="P922" i="5"/>
  <c r="Q922" i="5" s="1"/>
  <c r="P916" i="5"/>
  <c r="Q916" i="5" s="1"/>
  <c r="P912" i="5"/>
  <c r="Q912" i="5" s="1"/>
  <c r="P908" i="5"/>
  <c r="Q908" i="5" s="1"/>
  <c r="P904" i="5"/>
  <c r="Q904" i="5" s="1"/>
  <c r="P900" i="5"/>
  <c r="Q900" i="5" s="1"/>
  <c r="P895" i="5"/>
  <c r="Q895" i="5" s="1"/>
  <c r="P891" i="5"/>
  <c r="Q891" i="5" s="1"/>
  <c r="P887" i="5"/>
  <c r="Q887" i="5" s="1"/>
  <c r="P882" i="5"/>
  <c r="Q882" i="5" s="1"/>
  <c r="P877" i="5"/>
  <c r="Q877" i="5" s="1"/>
  <c r="P873" i="5"/>
  <c r="Q873" i="5" s="1"/>
  <c r="P869" i="5"/>
  <c r="Q869" i="5" s="1"/>
  <c r="P865" i="5"/>
  <c r="Q865" i="5" s="1"/>
  <c r="P860" i="5"/>
  <c r="Q860" i="5" s="1"/>
  <c r="P854" i="5"/>
  <c r="Q854" i="5" s="1"/>
  <c r="P850" i="5"/>
  <c r="Q850" i="5" s="1"/>
  <c r="P845" i="5"/>
  <c r="Q845" i="5" s="1"/>
  <c r="P841" i="5"/>
  <c r="Q841" i="5" s="1"/>
  <c r="P837" i="5"/>
  <c r="Q837" i="5" s="1"/>
  <c r="P833" i="5"/>
  <c r="Q833" i="5" s="1"/>
  <c r="P829" i="5"/>
  <c r="Q829" i="5" s="1"/>
  <c r="P824" i="5"/>
  <c r="Q824" i="5" s="1"/>
  <c r="P1143" i="5"/>
  <c r="Q1143" i="5" s="1"/>
  <c r="P1080" i="5"/>
  <c r="Q1080" i="5" s="1"/>
  <c r="P1067" i="5"/>
  <c r="Q1067" i="5" s="1"/>
  <c r="P1048" i="5"/>
  <c r="Q1048" i="5" s="1"/>
  <c r="P1047" i="5"/>
  <c r="Q1047" i="5" s="1"/>
  <c r="P1042" i="5"/>
  <c r="Q1042" i="5" s="1"/>
  <c r="P1034" i="5"/>
  <c r="Q1034" i="5" s="1"/>
  <c r="P1073" i="5"/>
  <c r="Q1073" i="5" s="1"/>
  <c r="P1060" i="5"/>
  <c r="Q1060" i="5" s="1"/>
  <c r="P1026" i="5"/>
  <c r="Q1026" i="5" s="1"/>
  <c r="P1013" i="5"/>
  <c r="Q1013" i="5" s="1"/>
  <c r="P1003" i="5"/>
  <c r="Q1003" i="5" s="1"/>
  <c r="P998" i="5"/>
  <c r="Q998" i="5" s="1"/>
  <c r="P994" i="5"/>
  <c r="Q994" i="5" s="1"/>
  <c r="P989" i="5"/>
  <c r="Q989" i="5" s="1"/>
  <c r="P985" i="5"/>
  <c r="Q985" i="5" s="1"/>
  <c r="P981" i="5"/>
  <c r="Q981" i="5" s="1"/>
  <c r="P976" i="5"/>
  <c r="Q976" i="5" s="1"/>
  <c r="P972" i="5"/>
  <c r="Q972" i="5" s="1"/>
  <c r="P971" i="5"/>
  <c r="Q971" i="5" s="1"/>
  <c r="P967" i="5"/>
  <c r="Q967" i="5" s="1"/>
  <c r="P962" i="5"/>
  <c r="Q962" i="5" s="1"/>
  <c r="P958" i="5"/>
  <c r="Q958" i="5" s="1"/>
  <c r="P954" i="5"/>
  <c r="Q954" i="5" s="1"/>
  <c r="P949" i="5"/>
  <c r="Q949" i="5" s="1"/>
  <c r="P945" i="5"/>
  <c r="Q945" i="5" s="1"/>
  <c r="P941" i="5"/>
  <c r="Q941" i="5" s="1"/>
  <c r="P936" i="5"/>
  <c r="Q936" i="5" s="1"/>
  <c r="P932" i="5"/>
  <c r="Q932" i="5" s="1"/>
  <c r="P928" i="5"/>
  <c r="Q928" i="5" s="1"/>
  <c r="P923" i="5"/>
  <c r="Q923" i="5" s="1"/>
  <c r="P918" i="5"/>
  <c r="Q918" i="5" s="1"/>
  <c r="P917" i="5"/>
  <c r="Q917" i="5" s="1"/>
  <c r="P913" i="5"/>
  <c r="Q913" i="5" s="1"/>
  <c r="P909" i="5"/>
  <c r="Q909" i="5" s="1"/>
  <c r="P905" i="5"/>
  <c r="Q905" i="5" s="1"/>
  <c r="P901" i="5"/>
  <c r="Q901" i="5" s="1"/>
  <c r="P896" i="5"/>
  <c r="Q896" i="5" s="1"/>
  <c r="P892" i="5"/>
  <c r="Q892" i="5" s="1"/>
  <c r="P888" i="5"/>
  <c r="Q888" i="5" s="1"/>
  <c r="P883" i="5"/>
  <c r="Q883" i="5" s="1"/>
  <c r="P879" i="5"/>
  <c r="Q879" i="5" s="1"/>
  <c r="P878" i="5"/>
  <c r="Q878" i="5" s="1"/>
  <c r="P874" i="5"/>
  <c r="Q874" i="5" s="1"/>
  <c r="P870" i="5"/>
  <c r="Q870" i="5" s="1"/>
  <c r="P866" i="5"/>
  <c r="Q866" i="5" s="1"/>
  <c r="P861" i="5"/>
  <c r="Q861" i="5" s="1"/>
  <c r="P855" i="5"/>
  <c r="Q855" i="5" s="1"/>
  <c r="P851" i="5"/>
  <c r="Q851" i="5" s="1"/>
  <c r="P846" i="5"/>
  <c r="Q846" i="5" s="1"/>
  <c r="P842" i="5"/>
  <c r="Q842" i="5" s="1"/>
  <c r="P838" i="5"/>
  <c r="Q838" i="5" s="1"/>
  <c r="P834" i="5"/>
  <c r="Q834" i="5" s="1"/>
  <c r="P1059" i="5"/>
  <c r="Q1059" i="5" s="1"/>
  <c r="P1041" i="5"/>
  <c r="Q1041" i="5" s="1"/>
  <c r="P1040" i="5"/>
  <c r="Q1040" i="5" s="1"/>
  <c r="P1025" i="5"/>
  <c r="Q1025" i="5" s="1"/>
  <c r="P1012" i="5"/>
  <c r="Q1012" i="5" s="1"/>
  <c r="P1086" i="5"/>
  <c r="Q1086" i="5" s="1"/>
  <c r="P1072" i="5"/>
  <c r="Q1072" i="5" s="1"/>
  <c r="P1052" i="5"/>
  <c r="Q1052" i="5" s="1"/>
  <c r="P1046" i="5"/>
  <c r="Q1046" i="5" s="1"/>
  <c r="P1031" i="5"/>
  <c r="Q1031" i="5" s="1"/>
  <c r="P1005" i="5"/>
  <c r="Q1005" i="5" s="1"/>
  <c r="P1004" i="5"/>
  <c r="Q1004" i="5" s="1"/>
  <c r="P999" i="5"/>
  <c r="Q999" i="5" s="1"/>
  <c r="P995" i="5"/>
  <c r="Q995" i="5" s="1"/>
  <c r="P990" i="5"/>
  <c r="Q990" i="5" s="1"/>
  <c r="P986" i="5"/>
  <c r="Q986" i="5" s="1"/>
  <c r="P982" i="5"/>
  <c r="Q982" i="5" s="1"/>
  <c r="P978" i="5"/>
  <c r="Q978" i="5" s="1"/>
  <c r="P977" i="5"/>
  <c r="Q977" i="5" s="1"/>
  <c r="P973" i="5"/>
  <c r="Q973" i="5" s="1"/>
  <c r="P968" i="5"/>
  <c r="Q968" i="5" s="1"/>
  <c r="P963" i="5"/>
  <c r="Q963" i="5" s="1"/>
  <c r="P959" i="5"/>
  <c r="Q959" i="5" s="1"/>
  <c r="P955" i="5"/>
  <c r="Q955" i="5" s="1"/>
  <c r="P950" i="5"/>
  <c r="Q950" i="5" s="1"/>
  <c r="P946" i="5"/>
  <c r="Q946" i="5" s="1"/>
  <c r="P942" i="5"/>
  <c r="Q942" i="5" s="1"/>
  <c r="P937" i="5"/>
  <c r="Q937" i="5" s="1"/>
  <c r="P933" i="5"/>
  <c r="Q933" i="5" s="1"/>
  <c r="P929" i="5"/>
  <c r="Q929" i="5" s="1"/>
  <c r="P925" i="5"/>
  <c r="Q925" i="5" s="1"/>
  <c r="P924" i="5"/>
  <c r="Q924" i="5" s="1"/>
  <c r="P919" i="5"/>
  <c r="Q919" i="5" s="1"/>
  <c r="P914" i="5"/>
  <c r="Q914" i="5" s="1"/>
  <c r="P910" i="5"/>
  <c r="Q910" i="5" s="1"/>
  <c r="P906" i="5"/>
  <c r="Q906" i="5" s="1"/>
  <c r="P902" i="5"/>
  <c r="Q902" i="5" s="1"/>
  <c r="P897" i="5"/>
  <c r="Q897" i="5" s="1"/>
  <c r="P893" i="5"/>
  <c r="Q893" i="5" s="1"/>
  <c r="P889" i="5"/>
  <c r="Q889" i="5" s="1"/>
  <c r="P885" i="5"/>
  <c r="Q885" i="5" s="1"/>
  <c r="P884" i="5"/>
  <c r="Q884" i="5" s="1"/>
  <c r="P880" i="5"/>
  <c r="Q880" i="5" s="1"/>
  <c r="P875" i="5"/>
  <c r="Q875" i="5" s="1"/>
  <c r="P871" i="5"/>
  <c r="Q871" i="5" s="1"/>
  <c r="P867" i="5"/>
  <c r="Q867" i="5" s="1"/>
  <c r="P862" i="5"/>
  <c r="Q862" i="5" s="1"/>
  <c r="P856" i="5"/>
  <c r="Q856" i="5" s="1"/>
  <c r="P852" i="5"/>
  <c r="Q852" i="5" s="1"/>
  <c r="P847" i="5"/>
  <c r="Q847" i="5" s="1"/>
  <c r="P843" i="5"/>
  <c r="Q843" i="5" s="1"/>
  <c r="P839" i="5"/>
  <c r="Q839" i="5" s="1"/>
  <c r="P835" i="5"/>
  <c r="Q835" i="5" s="1"/>
  <c r="P831" i="5"/>
  <c r="Q831" i="5" s="1"/>
  <c r="P827" i="5"/>
  <c r="Q827" i="5" s="1"/>
  <c r="P822" i="5"/>
  <c r="Q822" i="5" s="1"/>
  <c r="P818" i="5"/>
  <c r="Q818" i="5" s="1"/>
  <c r="P814" i="5"/>
  <c r="Q814" i="5" s="1"/>
  <c r="P810" i="5"/>
  <c r="Q810" i="5" s="1"/>
  <c r="P806" i="5"/>
  <c r="Q806" i="5" s="1"/>
  <c r="P802" i="5"/>
  <c r="Q802" i="5" s="1"/>
  <c r="P798" i="5"/>
  <c r="Q798" i="5" s="1"/>
  <c r="P794" i="5"/>
  <c r="Q794" i="5" s="1"/>
  <c r="P789" i="5"/>
  <c r="Q789" i="5" s="1"/>
  <c r="P785" i="5"/>
  <c r="Q785" i="5" s="1"/>
  <c r="P781" i="5"/>
  <c r="Q781" i="5" s="1"/>
  <c r="P777" i="5"/>
  <c r="Q777" i="5" s="1"/>
  <c r="P773" i="5"/>
  <c r="Q773" i="5" s="1"/>
  <c r="P1085" i="5"/>
  <c r="Q1085" i="5" s="1"/>
  <c r="P1077" i="5"/>
  <c r="Q1077" i="5" s="1"/>
  <c r="P1071" i="5"/>
  <c r="Q1071" i="5" s="1"/>
  <c r="P1064" i="5"/>
  <c r="Q1064" i="5" s="1"/>
  <c r="P1051" i="5"/>
  <c r="Q1051" i="5" s="1"/>
  <c r="P1030" i="5"/>
  <c r="Q1030" i="5" s="1"/>
  <c r="P1017" i="5"/>
  <c r="Q1017" i="5" s="1"/>
  <c r="P826" i="5"/>
  <c r="Q826" i="5" s="1"/>
  <c r="P825" i="5"/>
  <c r="Q825" i="5" s="1"/>
  <c r="P823" i="5"/>
  <c r="Q823" i="5" s="1"/>
  <c r="P821" i="5"/>
  <c r="Q821" i="5" s="1"/>
  <c r="P771" i="5"/>
  <c r="Q771" i="5" s="1"/>
  <c r="P770" i="5"/>
  <c r="Q770" i="5" s="1"/>
  <c r="P820" i="5"/>
  <c r="Q820" i="5" s="1"/>
  <c r="P819" i="5"/>
  <c r="Q819" i="5" s="1"/>
  <c r="P817" i="5"/>
  <c r="Q817" i="5" s="1"/>
  <c r="P792" i="5"/>
  <c r="Q792" i="5" s="1"/>
  <c r="P769" i="5"/>
  <c r="Q769" i="5" s="1"/>
  <c r="P766" i="5"/>
  <c r="Q766" i="5" s="1"/>
  <c r="P761" i="5"/>
  <c r="Q761" i="5" s="1"/>
  <c r="P757" i="5"/>
  <c r="Q757" i="5" s="1"/>
  <c r="P756" i="5"/>
  <c r="Q756" i="5" s="1"/>
  <c r="P752" i="5"/>
  <c r="Q752" i="5" s="1"/>
  <c r="P747" i="5"/>
  <c r="Q747" i="5" s="1"/>
  <c r="P742" i="5"/>
  <c r="Q742" i="5" s="1"/>
  <c r="P737" i="5"/>
  <c r="Q737" i="5" s="1"/>
  <c r="P733" i="5"/>
  <c r="Q733" i="5" s="1"/>
  <c r="P729" i="5"/>
  <c r="Q729" i="5" s="1"/>
  <c r="P728" i="5"/>
  <c r="Q728" i="5" s="1"/>
  <c r="P727" i="5"/>
  <c r="Q727" i="5" s="1"/>
  <c r="P723" i="5"/>
  <c r="Q723" i="5" s="1"/>
  <c r="P719" i="5"/>
  <c r="Q719" i="5" s="1"/>
  <c r="P718" i="5"/>
  <c r="Q718" i="5" s="1"/>
  <c r="P714" i="5"/>
  <c r="Q714" i="5" s="1"/>
  <c r="P710" i="5"/>
  <c r="Q710" i="5" s="1"/>
  <c r="P705" i="5"/>
  <c r="Q705" i="5" s="1"/>
  <c r="P700" i="5"/>
  <c r="Q700" i="5" s="1"/>
  <c r="P695" i="5"/>
  <c r="Q695" i="5" s="1"/>
  <c r="P691" i="5"/>
  <c r="Q691" i="5" s="1"/>
  <c r="P690" i="5"/>
  <c r="Q690" i="5" s="1"/>
  <c r="P684" i="5"/>
  <c r="Q684" i="5" s="1"/>
  <c r="P679" i="5"/>
  <c r="Q679" i="5" s="1"/>
  <c r="P674" i="5"/>
  <c r="Q674" i="5" s="1"/>
  <c r="P669" i="5"/>
  <c r="Q669" i="5" s="1"/>
  <c r="P665" i="5"/>
  <c r="Q665" i="5" s="1"/>
  <c r="P661" i="5"/>
  <c r="Q661" i="5" s="1"/>
  <c r="P657" i="5"/>
  <c r="Q657" i="5" s="1"/>
  <c r="P652" i="5"/>
  <c r="Q652" i="5" s="1"/>
  <c r="P647" i="5"/>
  <c r="Q647" i="5" s="1"/>
  <c r="P643" i="5"/>
  <c r="Q643" i="5" s="1"/>
  <c r="P639" i="5"/>
  <c r="Q639" i="5" s="1"/>
  <c r="P634" i="5"/>
  <c r="Q634" i="5" s="1"/>
  <c r="P629" i="5"/>
  <c r="Q629" i="5" s="1"/>
  <c r="P628" i="5"/>
  <c r="Q628" i="5" s="1"/>
  <c r="P624" i="5"/>
  <c r="Q624" i="5" s="1"/>
  <c r="P620" i="5"/>
  <c r="Q620" i="5" s="1"/>
  <c r="P619" i="5"/>
  <c r="Q619" i="5" s="1"/>
  <c r="P614" i="5"/>
  <c r="Q614" i="5" s="1"/>
  <c r="P610" i="5"/>
  <c r="Q610" i="5" s="1"/>
  <c r="P604" i="5"/>
  <c r="Q604" i="5" s="1"/>
  <c r="P603" i="5"/>
  <c r="Q603" i="5" s="1"/>
  <c r="P599" i="5"/>
  <c r="Q599" i="5" s="1"/>
  <c r="P595" i="5"/>
  <c r="Q595" i="5" s="1"/>
  <c r="P591" i="5"/>
  <c r="Q591" i="5" s="1"/>
  <c r="P585" i="5"/>
  <c r="Q585" i="5" s="1"/>
  <c r="P581" i="5"/>
  <c r="Q581" i="5" s="1"/>
  <c r="P577" i="5"/>
  <c r="Q577" i="5" s="1"/>
  <c r="P571" i="5"/>
  <c r="Q571" i="5" s="1"/>
  <c r="P566" i="5"/>
  <c r="Q566" i="5" s="1"/>
  <c r="P565" i="5"/>
  <c r="Q565" i="5" s="1"/>
  <c r="P560" i="5"/>
  <c r="Q560" i="5" s="1"/>
  <c r="P553" i="5"/>
  <c r="Q553" i="5" s="1"/>
  <c r="P548" i="5"/>
  <c r="Q548" i="5" s="1"/>
  <c r="P543" i="5"/>
  <c r="Q543" i="5" s="1"/>
  <c r="P538" i="5"/>
  <c r="Q538" i="5" s="1"/>
  <c r="P534" i="5"/>
  <c r="Q534" i="5" s="1"/>
  <c r="P530" i="5"/>
  <c r="Q530" i="5" s="1"/>
  <c r="P816" i="5"/>
  <c r="Q816" i="5" s="1"/>
  <c r="P815" i="5"/>
  <c r="Q815" i="5" s="1"/>
  <c r="P813" i="5"/>
  <c r="Q813" i="5" s="1"/>
  <c r="P830" i="5"/>
  <c r="Q830" i="5" s="1"/>
  <c r="P812" i="5"/>
  <c r="Q812" i="5" s="1"/>
  <c r="P811" i="5"/>
  <c r="Q811" i="5" s="1"/>
  <c r="P809" i="5"/>
  <c r="Q809" i="5" s="1"/>
  <c r="P791" i="5"/>
  <c r="Q791" i="5" s="1"/>
  <c r="P790" i="5"/>
  <c r="Q790" i="5" s="1"/>
  <c r="P788" i="5"/>
  <c r="Q788" i="5" s="1"/>
  <c r="P767" i="5"/>
  <c r="Q767" i="5" s="1"/>
  <c r="P763" i="5"/>
  <c r="Q763" i="5" s="1"/>
  <c r="P762" i="5"/>
  <c r="Q762" i="5" s="1"/>
  <c r="P758" i="5"/>
  <c r="Q758" i="5" s="1"/>
  <c r="P753" i="5"/>
  <c r="Q753" i="5" s="1"/>
  <c r="P748" i="5"/>
  <c r="Q748" i="5" s="1"/>
  <c r="P744" i="5"/>
  <c r="Q744" i="5" s="1"/>
  <c r="P743" i="5"/>
  <c r="Q743" i="5" s="1"/>
  <c r="P739" i="5"/>
  <c r="Q739" i="5" s="1"/>
  <c r="P738" i="5"/>
  <c r="Q738" i="5" s="1"/>
  <c r="P734" i="5"/>
  <c r="Q734" i="5" s="1"/>
  <c r="P730" i="5"/>
  <c r="Q730" i="5" s="1"/>
  <c r="P724" i="5"/>
  <c r="Q724" i="5" s="1"/>
  <c r="P720" i="5"/>
  <c r="Q720" i="5" s="1"/>
  <c r="P715" i="5"/>
  <c r="Q715" i="5" s="1"/>
  <c r="P711" i="5"/>
  <c r="Q711" i="5" s="1"/>
  <c r="P706" i="5"/>
  <c r="Q706" i="5" s="1"/>
  <c r="P702" i="5"/>
  <c r="Q702" i="5" s="1"/>
  <c r="P701" i="5"/>
  <c r="Q701" i="5" s="1"/>
  <c r="P696" i="5"/>
  <c r="Q696" i="5" s="1"/>
  <c r="P692" i="5"/>
  <c r="Q692" i="5" s="1"/>
  <c r="P685" i="5"/>
  <c r="Q685" i="5" s="1"/>
  <c r="P681" i="5"/>
  <c r="Q681" i="5" s="1"/>
  <c r="P680" i="5"/>
  <c r="Q680" i="5" s="1"/>
  <c r="P675" i="5"/>
  <c r="Q675" i="5" s="1"/>
  <c r="P670" i="5"/>
  <c r="Q670" i="5" s="1"/>
  <c r="P666" i="5"/>
  <c r="Q666" i="5" s="1"/>
  <c r="P662" i="5"/>
  <c r="Q662" i="5" s="1"/>
  <c r="P658" i="5"/>
  <c r="Q658" i="5" s="1"/>
  <c r="P653" i="5"/>
  <c r="Q653" i="5" s="1"/>
  <c r="P648" i="5"/>
  <c r="Q648" i="5" s="1"/>
  <c r="P644" i="5"/>
  <c r="Q644" i="5" s="1"/>
  <c r="P640" i="5"/>
  <c r="Q640" i="5" s="1"/>
  <c r="P635" i="5"/>
  <c r="Q635" i="5" s="1"/>
  <c r="P630" i="5"/>
  <c r="Q630" i="5" s="1"/>
  <c r="P625" i="5"/>
  <c r="Q625" i="5" s="1"/>
  <c r="P621" i="5"/>
  <c r="Q621" i="5" s="1"/>
  <c r="P616" i="5"/>
  <c r="Q616" i="5" s="1"/>
  <c r="P615" i="5"/>
  <c r="Q615" i="5" s="1"/>
  <c r="P611" i="5"/>
  <c r="Q611" i="5" s="1"/>
  <c r="P607" i="5"/>
  <c r="Q607" i="5" s="1"/>
  <c r="P606" i="5"/>
  <c r="Q606" i="5" s="1"/>
  <c r="P605" i="5"/>
  <c r="Q605" i="5" s="1"/>
  <c r="P600" i="5"/>
  <c r="Q600" i="5" s="1"/>
  <c r="P596" i="5"/>
  <c r="Q596" i="5" s="1"/>
  <c r="P592" i="5"/>
  <c r="Q592" i="5" s="1"/>
  <c r="P586" i="5"/>
  <c r="Q586" i="5" s="1"/>
  <c r="P582" i="5"/>
  <c r="Q582" i="5" s="1"/>
  <c r="P578" i="5"/>
  <c r="Q578" i="5" s="1"/>
  <c r="P572" i="5"/>
  <c r="Q572" i="5" s="1"/>
  <c r="P567" i="5"/>
  <c r="Q567" i="5" s="1"/>
  <c r="P562" i="5"/>
  <c r="Q562" i="5" s="1"/>
  <c r="P561" i="5"/>
  <c r="Q561" i="5" s="1"/>
  <c r="P557" i="5"/>
  <c r="Q557" i="5" s="1"/>
  <c r="P556" i="5"/>
  <c r="Q556" i="5" s="1"/>
  <c r="P808" i="5"/>
  <c r="Q808" i="5" s="1"/>
  <c r="P807" i="5"/>
  <c r="Q807" i="5" s="1"/>
  <c r="P805" i="5"/>
  <c r="Q805" i="5" s="1"/>
  <c r="P787" i="5"/>
  <c r="Q787" i="5" s="1"/>
  <c r="P786" i="5"/>
  <c r="Q786" i="5" s="1"/>
  <c r="P784" i="5"/>
  <c r="Q784" i="5" s="1"/>
  <c r="P804" i="5"/>
  <c r="Q804" i="5" s="1"/>
  <c r="P803" i="5"/>
  <c r="Q803" i="5" s="1"/>
  <c r="P801" i="5"/>
  <c r="Q801" i="5" s="1"/>
  <c r="P783" i="5"/>
  <c r="Q783" i="5" s="1"/>
  <c r="P782" i="5"/>
  <c r="Q782" i="5" s="1"/>
  <c r="P780" i="5"/>
  <c r="Q780" i="5" s="1"/>
  <c r="P768" i="5"/>
  <c r="Q768" i="5" s="1"/>
  <c r="P764" i="5"/>
  <c r="Q764" i="5" s="1"/>
  <c r="P759" i="5"/>
  <c r="Q759" i="5" s="1"/>
  <c r="P754" i="5"/>
  <c r="Q754" i="5" s="1"/>
  <c r="P750" i="5"/>
  <c r="Q750" i="5" s="1"/>
  <c r="P749" i="5"/>
  <c r="Q749" i="5" s="1"/>
  <c r="P745" i="5"/>
  <c r="Q745" i="5" s="1"/>
  <c r="P740" i="5"/>
  <c r="Q740" i="5" s="1"/>
  <c r="P735" i="5"/>
  <c r="Q735" i="5" s="1"/>
  <c r="P731" i="5"/>
  <c r="Q731" i="5" s="1"/>
  <c r="P725" i="5"/>
  <c r="Q725" i="5" s="1"/>
  <c r="P721" i="5"/>
  <c r="Q721" i="5" s="1"/>
  <c r="P716" i="5"/>
  <c r="Q716" i="5" s="1"/>
  <c r="P712" i="5"/>
  <c r="Q712" i="5" s="1"/>
  <c r="P707" i="5"/>
  <c r="Q707" i="5" s="1"/>
  <c r="P703" i="5"/>
  <c r="Q703" i="5" s="1"/>
  <c r="P697" i="5"/>
  <c r="Q697" i="5" s="1"/>
  <c r="P693" i="5"/>
  <c r="Q693" i="5" s="1"/>
  <c r="P688" i="5"/>
  <c r="Q688" i="5" s="1"/>
  <c r="P687" i="5"/>
  <c r="Q687" i="5" s="1"/>
  <c r="P686" i="5"/>
  <c r="Q686" i="5" s="1"/>
  <c r="P682" i="5"/>
  <c r="Q682" i="5" s="1"/>
  <c r="P676" i="5"/>
  <c r="Q676" i="5" s="1"/>
  <c r="P672" i="5"/>
  <c r="Q672" i="5" s="1"/>
  <c r="P671" i="5"/>
  <c r="Q671" i="5" s="1"/>
  <c r="P667" i="5"/>
  <c r="Q667" i="5" s="1"/>
  <c r="P663" i="5"/>
  <c r="Q663" i="5" s="1"/>
  <c r="P659" i="5"/>
  <c r="Q659" i="5" s="1"/>
  <c r="P654" i="5"/>
  <c r="Q654" i="5" s="1"/>
  <c r="P650" i="5"/>
  <c r="Q650" i="5" s="1"/>
  <c r="P649" i="5"/>
  <c r="Q649" i="5" s="1"/>
  <c r="P645" i="5"/>
  <c r="Q645" i="5" s="1"/>
  <c r="P641" i="5"/>
  <c r="Q641" i="5" s="1"/>
  <c r="P636" i="5"/>
  <c r="Q636" i="5" s="1"/>
  <c r="P632" i="5"/>
  <c r="Q632" i="5" s="1"/>
  <c r="P631" i="5"/>
  <c r="Q631" i="5" s="1"/>
  <c r="P626" i="5"/>
  <c r="Q626" i="5" s="1"/>
  <c r="P622" i="5"/>
  <c r="Q622" i="5" s="1"/>
  <c r="P617" i="5"/>
  <c r="Q617" i="5" s="1"/>
  <c r="P612" i="5"/>
  <c r="Q612" i="5" s="1"/>
  <c r="P608" i="5"/>
  <c r="Q608" i="5" s="1"/>
  <c r="P601" i="5"/>
  <c r="Q601" i="5" s="1"/>
  <c r="P597" i="5"/>
  <c r="Q597" i="5" s="1"/>
  <c r="P593" i="5"/>
  <c r="Q593" i="5" s="1"/>
  <c r="P587" i="5"/>
  <c r="Q587" i="5" s="1"/>
  <c r="P583" i="5"/>
  <c r="Q583" i="5" s="1"/>
  <c r="P579" i="5"/>
  <c r="Q579" i="5" s="1"/>
  <c r="P573" i="5"/>
  <c r="Q573" i="5" s="1"/>
  <c r="P568" i="5"/>
  <c r="Q568" i="5" s="1"/>
  <c r="P563" i="5"/>
  <c r="Q563" i="5" s="1"/>
  <c r="P558" i="5"/>
  <c r="Q558" i="5" s="1"/>
  <c r="P550" i="5"/>
  <c r="Q550" i="5" s="1"/>
  <c r="P546" i="5"/>
  <c r="Q546" i="5" s="1"/>
  <c r="P545" i="5"/>
  <c r="Q545" i="5" s="1"/>
  <c r="P540" i="5"/>
  <c r="Q540" i="5" s="1"/>
  <c r="P536" i="5"/>
  <c r="Q536" i="5" s="1"/>
  <c r="P532" i="5"/>
  <c r="Q532" i="5" s="1"/>
  <c r="P528" i="5"/>
  <c r="Q528" i="5" s="1"/>
  <c r="P524" i="5"/>
  <c r="Q524" i="5" s="1"/>
  <c r="P519" i="5"/>
  <c r="Q519" i="5" s="1"/>
  <c r="P515" i="5"/>
  <c r="Q515" i="5" s="1"/>
  <c r="P511" i="5"/>
  <c r="Q511" i="5" s="1"/>
  <c r="P507" i="5"/>
  <c r="Q507" i="5" s="1"/>
  <c r="P800" i="5"/>
  <c r="Q800" i="5" s="1"/>
  <c r="P799" i="5"/>
  <c r="Q799" i="5" s="1"/>
  <c r="P797" i="5"/>
  <c r="Q797" i="5" s="1"/>
  <c r="P779" i="5"/>
  <c r="Q779" i="5" s="1"/>
  <c r="P778" i="5"/>
  <c r="Q778" i="5" s="1"/>
  <c r="P776" i="5"/>
  <c r="Q776" i="5" s="1"/>
  <c r="P796" i="5"/>
  <c r="Q796" i="5" s="1"/>
  <c r="P795" i="5"/>
  <c r="Q795" i="5" s="1"/>
  <c r="P793" i="5"/>
  <c r="Q793" i="5" s="1"/>
  <c r="P775" i="5"/>
  <c r="Q775" i="5" s="1"/>
  <c r="P774" i="5"/>
  <c r="Q774" i="5" s="1"/>
  <c r="P772" i="5"/>
  <c r="Q772" i="5" s="1"/>
  <c r="P765" i="5"/>
  <c r="Q765" i="5" s="1"/>
  <c r="P760" i="5"/>
  <c r="Q760" i="5" s="1"/>
  <c r="P755" i="5"/>
  <c r="Q755" i="5" s="1"/>
  <c r="P751" i="5"/>
  <c r="Q751" i="5" s="1"/>
  <c r="P746" i="5"/>
  <c r="Q746" i="5" s="1"/>
  <c r="P741" i="5"/>
  <c r="Q741" i="5" s="1"/>
  <c r="P736" i="5"/>
  <c r="Q736" i="5" s="1"/>
  <c r="P732" i="5"/>
  <c r="Q732" i="5" s="1"/>
  <c r="P726" i="5"/>
  <c r="Q726" i="5" s="1"/>
  <c r="P722" i="5"/>
  <c r="Q722" i="5" s="1"/>
  <c r="P717" i="5"/>
  <c r="Q717" i="5" s="1"/>
  <c r="P713" i="5"/>
  <c r="Q713" i="5" s="1"/>
  <c r="P709" i="5"/>
  <c r="Q709" i="5" s="1"/>
  <c r="P708" i="5"/>
  <c r="Q708" i="5" s="1"/>
  <c r="P704" i="5"/>
  <c r="Q704" i="5" s="1"/>
  <c r="P699" i="5"/>
  <c r="Q699" i="5" s="1"/>
  <c r="P698" i="5"/>
  <c r="Q698" i="5" s="1"/>
  <c r="P694" i="5"/>
  <c r="Q694" i="5" s="1"/>
  <c r="P689" i="5"/>
  <c r="Q689" i="5" s="1"/>
  <c r="P683" i="5"/>
  <c r="Q683" i="5" s="1"/>
  <c r="P678" i="5"/>
  <c r="Q678" i="5" s="1"/>
  <c r="P677" i="5"/>
  <c r="Q677" i="5" s="1"/>
  <c r="P673" i="5"/>
  <c r="Q673" i="5" s="1"/>
  <c r="P668" i="5"/>
  <c r="Q668" i="5" s="1"/>
  <c r="P664" i="5"/>
  <c r="Q664" i="5" s="1"/>
  <c r="P660" i="5"/>
  <c r="Q660" i="5" s="1"/>
  <c r="P656" i="5"/>
  <c r="Q656" i="5" s="1"/>
  <c r="P655" i="5"/>
  <c r="Q655" i="5" s="1"/>
  <c r="P651" i="5"/>
  <c r="Q651" i="5" s="1"/>
  <c r="P646" i="5"/>
  <c r="Q646" i="5" s="1"/>
  <c r="P642" i="5"/>
  <c r="Q642" i="5" s="1"/>
  <c r="P638" i="5"/>
  <c r="Q638" i="5" s="1"/>
  <c r="P637" i="5"/>
  <c r="Q637" i="5" s="1"/>
  <c r="P633" i="5"/>
  <c r="Q633" i="5" s="1"/>
  <c r="P627" i="5"/>
  <c r="Q627" i="5" s="1"/>
  <c r="P623" i="5"/>
  <c r="Q623" i="5" s="1"/>
  <c r="P618" i="5"/>
  <c r="Q618" i="5" s="1"/>
  <c r="P613" i="5"/>
  <c r="Q613" i="5" s="1"/>
  <c r="P609" i="5"/>
  <c r="Q609" i="5" s="1"/>
  <c r="P602" i="5"/>
  <c r="Q602" i="5" s="1"/>
  <c r="P598" i="5"/>
  <c r="Q598" i="5" s="1"/>
  <c r="P594" i="5"/>
  <c r="Q594" i="5" s="1"/>
  <c r="P590" i="5"/>
  <c r="Q590" i="5" s="1"/>
  <c r="P589" i="5"/>
  <c r="Q589" i="5" s="1"/>
  <c r="P588" i="5"/>
  <c r="Q588" i="5" s="1"/>
  <c r="P584" i="5"/>
  <c r="Q584" i="5" s="1"/>
  <c r="P580" i="5"/>
  <c r="Q580" i="5" s="1"/>
  <c r="P576" i="5"/>
  <c r="Q576" i="5" s="1"/>
  <c r="P575" i="5"/>
  <c r="Q575" i="5" s="1"/>
  <c r="P574" i="5"/>
  <c r="Q574" i="5" s="1"/>
  <c r="P570" i="5"/>
  <c r="Q570" i="5" s="1"/>
  <c r="P569" i="5"/>
  <c r="Q569" i="5" s="1"/>
  <c r="P564" i="5"/>
  <c r="Q564" i="5" s="1"/>
  <c r="P559" i="5"/>
  <c r="Q559" i="5" s="1"/>
  <c r="P552" i="5"/>
  <c r="Q552" i="5" s="1"/>
  <c r="P551" i="5"/>
  <c r="Q551" i="5" s="1"/>
  <c r="P547" i="5"/>
  <c r="Q547" i="5" s="1"/>
  <c r="P542" i="5"/>
  <c r="Q542" i="5" s="1"/>
  <c r="P541" i="5"/>
  <c r="Q541" i="5" s="1"/>
  <c r="P537" i="5"/>
  <c r="Q537" i="5" s="1"/>
  <c r="P533" i="5"/>
  <c r="Q533" i="5" s="1"/>
  <c r="P529" i="5"/>
  <c r="Q529" i="5" s="1"/>
  <c r="P525" i="5"/>
  <c r="Q525" i="5" s="1"/>
  <c r="P520" i="5"/>
  <c r="Q520" i="5" s="1"/>
  <c r="P516" i="5"/>
  <c r="Q516" i="5" s="1"/>
  <c r="P512" i="5"/>
  <c r="Q512" i="5" s="1"/>
  <c r="P508" i="5"/>
  <c r="Q508" i="5" s="1"/>
  <c r="P527" i="5"/>
  <c r="Q527" i="5" s="1"/>
  <c r="P517" i="5"/>
  <c r="Q517" i="5" s="1"/>
  <c r="P513" i="5"/>
  <c r="Q513" i="5" s="1"/>
  <c r="P509" i="5"/>
  <c r="Q509" i="5" s="1"/>
  <c r="P504" i="5"/>
  <c r="Q504" i="5" s="1"/>
  <c r="P499" i="5"/>
  <c r="Q499" i="5" s="1"/>
  <c r="P495" i="5"/>
  <c r="Q495" i="5" s="1"/>
  <c r="P489" i="5"/>
  <c r="Q489" i="5" s="1"/>
  <c r="P485" i="5"/>
  <c r="Q485" i="5" s="1"/>
  <c r="P480" i="5"/>
  <c r="Q480" i="5" s="1"/>
  <c r="P475" i="5"/>
  <c r="Q475" i="5" s="1"/>
  <c r="P471" i="5"/>
  <c r="Q471" i="5" s="1"/>
  <c r="P467" i="5"/>
  <c r="Q467" i="5" s="1"/>
  <c r="P466" i="5"/>
  <c r="Q466" i="5" s="1"/>
  <c r="P462" i="5"/>
  <c r="Q462" i="5" s="1"/>
  <c r="P456" i="5"/>
  <c r="Q456" i="5" s="1"/>
  <c r="P452" i="5"/>
  <c r="Q452" i="5" s="1"/>
  <c r="P444" i="5"/>
  <c r="Q444" i="5" s="1"/>
  <c r="P437" i="5"/>
  <c r="Q437" i="5" s="1"/>
  <c r="P431" i="5"/>
  <c r="Q431" i="5" s="1"/>
  <c r="P427" i="5"/>
  <c r="Q427" i="5" s="1"/>
  <c r="P426" i="5"/>
  <c r="Q426" i="5" s="1"/>
  <c r="P422" i="5"/>
  <c r="Q422" i="5" s="1"/>
  <c r="P421" i="5"/>
  <c r="Q421" i="5" s="1"/>
  <c r="P417" i="5"/>
  <c r="Q417" i="5" s="1"/>
  <c r="P412" i="5"/>
  <c r="Q412" i="5" s="1"/>
  <c r="P411" i="5"/>
  <c r="Q411" i="5" s="1"/>
  <c r="P407" i="5"/>
  <c r="Q407" i="5" s="1"/>
  <c r="P402" i="5"/>
  <c r="Q402" i="5" s="1"/>
  <c r="P397" i="5"/>
  <c r="Q397" i="5" s="1"/>
  <c r="P392" i="5"/>
  <c r="Q392" i="5" s="1"/>
  <c r="P391" i="5"/>
  <c r="Q391" i="5" s="1"/>
  <c r="P385" i="5"/>
  <c r="Q385" i="5" s="1"/>
  <c r="P381" i="5"/>
  <c r="Q381" i="5" s="1"/>
  <c r="P376" i="5"/>
  <c r="Q376" i="5" s="1"/>
  <c r="P372" i="5"/>
  <c r="Q372" i="5" s="1"/>
  <c r="P371" i="5"/>
  <c r="Q371" i="5" s="1"/>
  <c r="P367" i="5"/>
  <c r="Q367" i="5" s="1"/>
  <c r="P366" i="5"/>
  <c r="Q366" i="5" s="1"/>
  <c r="P361" i="5"/>
  <c r="Q361" i="5" s="1"/>
  <c r="P360" i="5"/>
  <c r="Q360" i="5" s="1"/>
  <c r="P356" i="5"/>
  <c r="Q356" i="5" s="1"/>
  <c r="P531" i="5"/>
  <c r="Q531" i="5" s="1"/>
  <c r="P523" i="5"/>
  <c r="Q523" i="5" s="1"/>
  <c r="P555" i="5"/>
  <c r="Q555" i="5" s="1"/>
  <c r="P539" i="5"/>
  <c r="Q539" i="5" s="1"/>
  <c r="P526" i="5"/>
  <c r="Q526" i="5" s="1"/>
  <c r="P501" i="5"/>
  <c r="Q501" i="5" s="1"/>
  <c r="P500" i="5"/>
  <c r="Q500" i="5" s="1"/>
  <c r="P496" i="5"/>
  <c r="Q496" i="5" s="1"/>
  <c r="P490" i="5"/>
  <c r="Q490" i="5" s="1"/>
  <c r="P486" i="5"/>
  <c r="Q486" i="5" s="1"/>
  <c r="P482" i="5"/>
  <c r="Q482" i="5" s="1"/>
  <c r="P481" i="5"/>
  <c r="Q481" i="5" s="1"/>
  <c r="P477" i="5"/>
  <c r="Q477" i="5" s="1"/>
  <c r="P476" i="5"/>
  <c r="Q476" i="5" s="1"/>
  <c r="P472" i="5"/>
  <c r="Q472" i="5" s="1"/>
  <c r="P468" i="5"/>
  <c r="Q468" i="5" s="1"/>
  <c r="P463" i="5"/>
  <c r="Q463" i="5" s="1"/>
  <c r="P457" i="5"/>
  <c r="Q457" i="5" s="1"/>
  <c r="P453" i="5"/>
  <c r="Q453" i="5" s="1"/>
  <c r="P445" i="5"/>
  <c r="Q445" i="5" s="1"/>
  <c r="P438" i="5"/>
  <c r="Q438" i="5" s="1"/>
  <c r="P433" i="5"/>
  <c r="Q433" i="5" s="1"/>
  <c r="P432" i="5"/>
  <c r="Q432" i="5" s="1"/>
  <c r="P428" i="5"/>
  <c r="Q428" i="5" s="1"/>
  <c r="P423" i="5"/>
  <c r="Q423" i="5" s="1"/>
  <c r="P418" i="5"/>
  <c r="Q418" i="5" s="1"/>
  <c r="P413" i="5"/>
  <c r="Q413" i="5" s="1"/>
  <c r="P408" i="5"/>
  <c r="Q408" i="5" s="1"/>
  <c r="P403" i="5"/>
  <c r="Q403" i="5" s="1"/>
  <c r="P398" i="5"/>
  <c r="Q398" i="5" s="1"/>
  <c r="P393" i="5"/>
  <c r="Q393" i="5" s="1"/>
  <c r="P388" i="5"/>
  <c r="Q388" i="5" s="1"/>
  <c r="P387" i="5"/>
  <c r="Q387" i="5" s="1"/>
  <c r="P386" i="5"/>
  <c r="Q386" i="5" s="1"/>
  <c r="P382" i="5"/>
  <c r="Q382" i="5" s="1"/>
  <c r="P378" i="5"/>
  <c r="Q378" i="5" s="1"/>
  <c r="P377" i="5"/>
  <c r="Q377" i="5" s="1"/>
  <c r="P373" i="5"/>
  <c r="Q373" i="5" s="1"/>
  <c r="P368" i="5"/>
  <c r="Q368" i="5" s="1"/>
  <c r="P363" i="5"/>
  <c r="Q363" i="5" s="1"/>
  <c r="P362" i="5"/>
  <c r="Q362" i="5" s="1"/>
  <c r="P357" i="5"/>
  <c r="Q357" i="5" s="1"/>
  <c r="P353" i="5"/>
  <c r="Q353" i="5" s="1"/>
  <c r="P349" i="5"/>
  <c r="Q349" i="5" s="1"/>
  <c r="P348" i="5"/>
  <c r="Q348" i="5" s="1"/>
  <c r="P347" i="5"/>
  <c r="Q347" i="5" s="1"/>
  <c r="P554" i="5"/>
  <c r="Q554" i="5" s="1"/>
  <c r="P535" i="5"/>
  <c r="Q535" i="5" s="1"/>
  <c r="P505" i="5"/>
  <c r="Q505" i="5" s="1"/>
  <c r="P502" i="5"/>
  <c r="Q502" i="5" s="1"/>
  <c r="P497" i="5"/>
  <c r="Q497" i="5" s="1"/>
  <c r="P491" i="5"/>
  <c r="Q491" i="5" s="1"/>
  <c r="P487" i="5"/>
  <c r="Q487" i="5" s="1"/>
  <c r="P483" i="5"/>
  <c r="Q483" i="5" s="1"/>
  <c r="P478" i="5"/>
  <c r="Q478" i="5" s="1"/>
  <c r="P473" i="5"/>
  <c r="Q473" i="5" s="1"/>
  <c r="P469" i="5"/>
  <c r="Q469" i="5" s="1"/>
  <c r="P464" i="5"/>
  <c r="Q464" i="5" s="1"/>
  <c r="P459" i="5"/>
  <c r="Q459" i="5" s="1"/>
  <c r="P458" i="5"/>
  <c r="Q458" i="5" s="1"/>
  <c r="P454" i="5"/>
  <c r="Q454" i="5" s="1"/>
  <c r="P450" i="5"/>
  <c r="Q450" i="5" s="1"/>
  <c r="P449" i="5"/>
  <c r="Q449" i="5" s="1"/>
  <c r="P448" i="5"/>
  <c r="Q448" i="5" s="1"/>
  <c r="P447" i="5"/>
  <c r="Q447" i="5" s="1"/>
  <c r="P446" i="5"/>
  <c r="Q446" i="5" s="1"/>
  <c r="P442" i="5"/>
  <c r="Q442" i="5" s="1"/>
  <c r="P441" i="5"/>
  <c r="Q441" i="5" s="1"/>
  <c r="P440" i="5"/>
  <c r="Q440" i="5" s="1"/>
  <c r="P439" i="5"/>
  <c r="Q439" i="5" s="1"/>
  <c r="P434" i="5"/>
  <c r="Q434" i="5" s="1"/>
  <c r="P429" i="5"/>
  <c r="Q429" i="5" s="1"/>
  <c r="P424" i="5"/>
  <c r="Q424" i="5" s="1"/>
  <c r="P419" i="5"/>
  <c r="Q419" i="5" s="1"/>
  <c r="P414" i="5"/>
  <c r="Q414" i="5" s="1"/>
  <c r="P409" i="5"/>
  <c r="Q409" i="5" s="1"/>
  <c r="P405" i="5"/>
  <c r="Q405" i="5" s="1"/>
  <c r="P404" i="5"/>
  <c r="Q404" i="5" s="1"/>
  <c r="P399" i="5"/>
  <c r="Q399" i="5" s="1"/>
  <c r="P394" i="5"/>
  <c r="Q394" i="5" s="1"/>
  <c r="P389" i="5"/>
  <c r="Q389" i="5" s="1"/>
  <c r="P383" i="5"/>
  <c r="Q383" i="5" s="1"/>
  <c r="P379" i="5"/>
  <c r="Q379" i="5" s="1"/>
  <c r="P374" i="5"/>
  <c r="Q374" i="5" s="1"/>
  <c r="P369" i="5"/>
  <c r="Q369" i="5" s="1"/>
  <c r="P364" i="5"/>
  <c r="Q364" i="5" s="1"/>
  <c r="P358" i="5"/>
  <c r="Q358" i="5" s="1"/>
  <c r="P354" i="5"/>
  <c r="Q354" i="5" s="1"/>
  <c r="P350" i="5"/>
  <c r="Q350" i="5" s="1"/>
  <c r="P341" i="5"/>
  <c r="Q341" i="5" s="1"/>
  <c r="P337" i="5"/>
  <c r="Q337" i="5" s="1"/>
  <c r="P336" i="5"/>
  <c r="Q336" i="5" s="1"/>
  <c r="P328" i="5"/>
  <c r="Q328" i="5" s="1"/>
  <c r="P324" i="5"/>
  <c r="Q324" i="5" s="1"/>
  <c r="P522" i="5"/>
  <c r="Q522" i="5" s="1"/>
  <c r="P549" i="5"/>
  <c r="Q549" i="5" s="1"/>
  <c r="P518" i="5"/>
  <c r="Q518" i="5" s="1"/>
  <c r="P514" i="5"/>
  <c r="Q514" i="5" s="1"/>
  <c r="P510" i="5"/>
  <c r="Q510" i="5" s="1"/>
  <c r="P503" i="5"/>
  <c r="Q503" i="5" s="1"/>
  <c r="P498" i="5"/>
  <c r="Q498" i="5" s="1"/>
  <c r="P494" i="5"/>
  <c r="Q494" i="5" s="1"/>
  <c r="P493" i="5"/>
  <c r="Q493" i="5" s="1"/>
  <c r="P492" i="5"/>
  <c r="Q492" i="5" s="1"/>
  <c r="P488" i="5"/>
  <c r="Q488" i="5" s="1"/>
  <c r="P484" i="5"/>
  <c r="Q484" i="5" s="1"/>
  <c r="P479" i="5"/>
  <c r="Q479" i="5" s="1"/>
  <c r="P474" i="5"/>
  <c r="Q474" i="5" s="1"/>
  <c r="P470" i="5"/>
  <c r="Q470" i="5" s="1"/>
  <c r="P465" i="5"/>
  <c r="Q465" i="5" s="1"/>
  <c r="P461" i="5"/>
  <c r="Q461" i="5" s="1"/>
  <c r="P460" i="5"/>
  <c r="Q460" i="5" s="1"/>
  <c r="P455" i="5"/>
  <c r="Q455" i="5" s="1"/>
  <c r="P451" i="5"/>
  <c r="Q451" i="5" s="1"/>
  <c r="P443" i="5"/>
  <c r="Q443" i="5" s="1"/>
  <c r="P436" i="5"/>
  <c r="Q436" i="5" s="1"/>
  <c r="P435" i="5"/>
  <c r="Q435" i="5" s="1"/>
  <c r="P430" i="5"/>
  <c r="Q430" i="5" s="1"/>
  <c r="P425" i="5"/>
  <c r="Q425" i="5" s="1"/>
  <c r="P420" i="5"/>
  <c r="Q420" i="5" s="1"/>
  <c r="P416" i="5"/>
  <c r="Q416" i="5" s="1"/>
  <c r="P415" i="5"/>
  <c r="Q415" i="5" s="1"/>
  <c r="P410" i="5"/>
  <c r="Q410" i="5" s="1"/>
  <c r="P406" i="5"/>
  <c r="Q406" i="5" s="1"/>
  <c r="P401" i="5"/>
  <c r="Q401" i="5" s="1"/>
  <c r="P400" i="5"/>
  <c r="Q400" i="5" s="1"/>
  <c r="P396" i="5"/>
  <c r="Q396" i="5" s="1"/>
  <c r="P395" i="5"/>
  <c r="Q395" i="5" s="1"/>
  <c r="P390" i="5"/>
  <c r="Q390" i="5" s="1"/>
  <c r="P384" i="5"/>
  <c r="Q384" i="5" s="1"/>
  <c r="P380" i="5"/>
  <c r="Q380" i="5" s="1"/>
  <c r="P375" i="5"/>
  <c r="Q375" i="5" s="1"/>
  <c r="P370" i="5"/>
  <c r="Q370" i="5" s="1"/>
  <c r="P365" i="5"/>
  <c r="Q365" i="5" s="1"/>
  <c r="P359" i="5"/>
  <c r="Q359" i="5" s="1"/>
  <c r="P355" i="5"/>
  <c r="Q355" i="5" s="1"/>
  <c r="P351" i="5"/>
  <c r="Q351" i="5" s="1"/>
  <c r="P345" i="5"/>
  <c r="Q345" i="5" s="1"/>
  <c r="P344" i="5"/>
  <c r="Q344" i="5" s="1"/>
  <c r="P343" i="5"/>
  <c r="Q343" i="5" s="1"/>
  <c r="P342" i="5"/>
  <c r="Q342" i="5" s="1"/>
  <c r="P338" i="5"/>
  <c r="Q338" i="5" s="1"/>
  <c r="P331" i="5"/>
  <c r="Q331" i="5" s="1"/>
  <c r="P330" i="5"/>
  <c r="Q330" i="5" s="1"/>
  <c r="P329" i="5"/>
  <c r="Q329" i="5" s="1"/>
  <c r="P544" i="5"/>
  <c r="Q544" i="5" s="1"/>
  <c r="P521" i="5"/>
  <c r="Q521" i="5" s="1"/>
  <c r="P506" i="5"/>
  <c r="Q506" i="5" s="1"/>
  <c r="P352" i="5"/>
  <c r="Q352" i="5" s="1"/>
  <c r="P332" i="5"/>
  <c r="Q332" i="5" s="1"/>
  <c r="P327" i="5"/>
  <c r="Q327" i="5" s="1"/>
  <c r="P318" i="5"/>
  <c r="Q318" i="5" s="1"/>
  <c r="P296" i="5"/>
  <c r="Q296" i="5" s="1"/>
  <c r="P275" i="5"/>
  <c r="Q275" i="5" s="1"/>
  <c r="P274" i="5"/>
  <c r="Q274" i="5" s="1"/>
  <c r="P273" i="5"/>
  <c r="Q273" i="5" s="1"/>
  <c r="P272" i="5"/>
  <c r="Q272" i="5" s="1"/>
  <c r="P264" i="5"/>
  <c r="Q264" i="5" s="1"/>
  <c r="P260" i="5"/>
  <c r="Q260" i="5" s="1"/>
  <c r="P259" i="5"/>
  <c r="Q259" i="5" s="1"/>
  <c r="P255" i="5"/>
  <c r="Q255" i="5" s="1"/>
  <c r="P249" i="5"/>
  <c r="Q249" i="5" s="1"/>
  <c r="P245" i="5"/>
  <c r="Q245" i="5" s="1"/>
  <c r="P240" i="5"/>
  <c r="Q240" i="5" s="1"/>
  <c r="P239" i="5"/>
  <c r="Q239" i="5" s="1"/>
  <c r="P234" i="5"/>
  <c r="Q234" i="5" s="1"/>
  <c r="P233" i="5"/>
  <c r="Q233" i="5" s="1"/>
  <c r="P229" i="5"/>
  <c r="Q229" i="5" s="1"/>
  <c r="P228" i="5"/>
  <c r="Q228" i="5" s="1"/>
  <c r="P227" i="5"/>
  <c r="Q227" i="5" s="1"/>
  <c r="P226" i="5"/>
  <c r="Q226" i="5" s="1"/>
  <c r="P225" i="5"/>
  <c r="Q225" i="5" s="1"/>
  <c r="P221" i="5"/>
  <c r="Q221" i="5" s="1"/>
  <c r="P217" i="5"/>
  <c r="Q217" i="5" s="1"/>
  <c r="P208" i="5"/>
  <c r="Q208" i="5" s="1"/>
  <c r="P204" i="5"/>
  <c r="Q204" i="5" s="1"/>
  <c r="P203" i="5"/>
  <c r="Q203" i="5" s="1"/>
  <c r="P187" i="5"/>
  <c r="Q187" i="5" s="1"/>
  <c r="P183" i="5"/>
  <c r="Q183" i="5" s="1"/>
  <c r="P175" i="5"/>
  <c r="Q175" i="5" s="1"/>
  <c r="P174" i="5"/>
  <c r="Q174" i="5" s="1"/>
  <c r="P173" i="5"/>
  <c r="Q173" i="5" s="1"/>
  <c r="P165" i="5"/>
  <c r="Q165" i="5" s="1"/>
  <c r="P164" i="5"/>
  <c r="Q164" i="5" s="1"/>
  <c r="P163" i="5"/>
  <c r="Q163" i="5" s="1"/>
  <c r="P162" i="5"/>
  <c r="Q162" i="5" s="1"/>
  <c r="P151" i="5"/>
  <c r="Q151" i="5" s="1"/>
  <c r="P150" i="5"/>
  <c r="Q150" i="5" s="1"/>
  <c r="P149" i="5"/>
  <c r="Q149" i="5" s="1"/>
  <c r="P141" i="5"/>
  <c r="Q141" i="5" s="1"/>
  <c r="P137" i="5"/>
  <c r="Q137" i="5" s="1"/>
  <c r="P133" i="5"/>
  <c r="Q133" i="5" s="1"/>
  <c r="P129" i="5"/>
  <c r="Q129" i="5" s="1"/>
  <c r="P125" i="5"/>
  <c r="Q125" i="5" s="1"/>
  <c r="P124" i="5"/>
  <c r="Q124" i="5" s="1"/>
  <c r="P123" i="5"/>
  <c r="Q123" i="5" s="1"/>
  <c r="P122" i="5"/>
  <c r="Q122" i="5" s="1"/>
  <c r="P121" i="5"/>
  <c r="Q121" i="5" s="1"/>
  <c r="P120" i="5"/>
  <c r="Q120" i="5" s="1"/>
  <c r="P119" i="5"/>
  <c r="Q119" i="5" s="1"/>
  <c r="P118" i="5"/>
  <c r="Q118" i="5" s="1"/>
  <c r="P117" i="5"/>
  <c r="Q117" i="5" s="1"/>
  <c r="P116" i="5"/>
  <c r="Q116" i="5" s="1"/>
  <c r="P115" i="5"/>
  <c r="Q115" i="5" s="1"/>
  <c r="P93" i="5"/>
  <c r="Q93" i="5" s="1"/>
  <c r="P92" i="5"/>
  <c r="Q92" i="5" s="1"/>
  <c r="P91" i="5"/>
  <c r="Q91" i="5" s="1"/>
  <c r="P90" i="5"/>
  <c r="Q90" i="5" s="1"/>
  <c r="P89" i="5"/>
  <c r="Q89" i="5" s="1"/>
  <c r="P88" i="5"/>
  <c r="Q88" i="5" s="1"/>
  <c r="P87" i="5"/>
  <c r="Q87" i="5" s="1"/>
  <c r="P86" i="5"/>
  <c r="Q86" i="5" s="1"/>
  <c r="P85" i="5"/>
  <c r="Q85" i="5" s="1"/>
  <c r="P84" i="5"/>
  <c r="Q84" i="5" s="1"/>
  <c r="P83" i="5"/>
  <c r="Q83" i="5" s="1"/>
  <c r="P82" i="5"/>
  <c r="Q82" i="5" s="1"/>
  <c r="P81" i="5"/>
  <c r="Q81" i="5" s="1"/>
  <c r="P80" i="5"/>
  <c r="Q80" i="5" s="1"/>
  <c r="P326" i="5"/>
  <c r="Q326" i="5" s="1"/>
  <c r="P325" i="5"/>
  <c r="Q325" i="5" s="1"/>
  <c r="P317" i="5"/>
  <c r="Q317" i="5" s="1"/>
  <c r="P310" i="5"/>
  <c r="Q310" i="5" s="1"/>
  <c r="P305" i="5"/>
  <c r="Q305" i="5" s="1"/>
  <c r="P299" i="5"/>
  <c r="Q299" i="5" s="1"/>
  <c r="P291" i="5"/>
  <c r="Q291" i="5" s="1"/>
  <c r="P287" i="5"/>
  <c r="Q287" i="5" s="1"/>
  <c r="P284" i="5"/>
  <c r="Q284" i="5" s="1"/>
  <c r="P323" i="5"/>
  <c r="Q323" i="5" s="1"/>
  <c r="P316" i="5"/>
  <c r="Q316" i="5" s="1"/>
  <c r="P309" i="5"/>
  <c r="Q309" i="5" s="1"/>
  <c r="P304" i="5"/>
  <c r="Q304" i="5" s="1"/>
  <c r="P298" i="5"/>
  <c r="Q298" i="5" s="1"/>
  <c r="P281" i="5"/>
  <c r="Q281" i="5" s="1"/>
  <c r="P265" i="5"/>
  <c r="Q265" i="5" s="1"/>
  <c r="P261" i="5"/>
  <c r="Q261" i="5" s="1"/>
  <c r="P256" i="5"/>
  <c r="Q256" i="5" s="1"/>
  <c r="P251" i="5"/>
  <c r="Q251" i="5" s="1"/>
  <c r="P250" i="5"/>
  <c r="Q250" i="5" s="1"/>
  <c r="P246" i="5"/>
  <c r="Q246" i="5" s="1"/>
  <c r="P242" i="5"/>
  <c r="Q242" i="5" s="1"/>
  <c r="P241" i="5"/>
  <c r="Q241" i="5" s="1"/>
  <c r="P236" i="5"/>
  <c r="Q236" i="5" s="1"/>
  <c r="P235" i="5"/>
  <c r="Q235" i="5" s="1"/>
  <c r="P230" i="5"/>
  <c r="Q230" i="5" s="1"/>
  <c r="P222" i="5"/>
  <c r="Q222" i="5" s="1"/>
  <c r="P218" i="5"/>
  <c r="Q218" i="5" s="1"/>
  <c r="P209" i="5"/>
  <c r="Q209" i="5" s="1"/>
  <c r="P205" i="5"/>
  <c r="Q205" i="5" s="1"/>
  <c r="P192" i="5"/>
  <c r="Q192" i="5" s="1"/>
  <c r="P191" i="5"/>
  <c r="Q191" i="5" s="1"/>
  <c r="P190" i="5"/>
  <c r="Q190" i="5" s="1"/>
  <c r="P189" i="5"/>
  <c r="Q189" i="5" s="1"/>
  <c r="P188" i="5"/>
  <c r="Q188" i="5" s="1"/>
  <c r="P184" i="5"/>
  <c r="Q184" i="5" s="1"/>
  <c r="P180" i="5"/>
  <c r="Q180" i="5" s="1"/>
  <c r="P179" i="5"/>
  <c r="Q179" i="5" s="1"/>
  <c r="P178" i="5"/>
  <c r="Q178" i="5" s="1"/>
  <c r="P177" i="5"/>
  <c r="Q177" i="5" s="1"/>
  <c r="P176" i="5"/>
  <c r="Q176" i="5" s="1"/>
  <c r="P168" i="5"/>
  <c r="Q168" i="5" s="1"/>
  <c r="P167" i="5"/>
  <c r="Q167" i="5" s="1"/>
  <c r="P166" i="5"/>
  <c r="Q166" i="5" s="1"/>
  <c r="P155" i="5"/>
  <c r="Q155" i="5" s="1"/>
  <c r="P154" i="5"/>
  <c r="Q154" i="5" s="1"/>
  <c r="P153" i="5"/>
  <c r="Q153" i="5" s="1"/>
  <c r="P152" i="5"/>
  <c r="Q152" i="5" s="1"/>
  <c r="P142" i="5"/>
  <c r="Q142" i="5" s="1"/>
  <c r="P138" i="5"/>
  <c r="Q138" i="5" s="1"/>
  <c r="P134" i="5"/>
  <c r="Q134" i="5" s="1"/>
  <c r="P130" i="5"/>
  <c r="Q130" i="5" s="1"/>
  <c r="P126" i="5"/>
  <c r="Q126" i="5" s="1"/>
  <c r="P98" i="5"/>
  <c r="Q98" i="5" s="1"/>
  <c r="P97" i="5"/>
  <c r="Q97" i="5" s="1"/>
  <c r="P96" i="5"/>
  <c r="Q96" i="5" s="1"/>
  <c r="P95" i="5"/>
  <c r="Q95" i="5" s="1"/>
  <c r="P94" i="5"/>
  <c r="Q94" i="5" s="1"/>
  <c r="P71" i="5"/>
  <c r="Q71" i="5" s="1"/>
  <c r="P70" i="5"/>
  <c r="Q70" i="5" s="1"/>
  <c r="P69" i="5"/>
  <c r="Q69" i="5" s="1"/>
  <c r="P68" i="5"/>
  <c r="Q68" i="5" s="1"/>
  <c r="P67" i="5"/>
  <c r="Q67" i="5" s="1"/>
  <c r="P66" i="5"/>
  <c r="Q66" i="5" s="1"/>
  <c r="P65" i="5"/>
  <c r="Q65" i="5" s="1"/>
  <c r="P64" i="5"/>
  <c r="Q64" i="5" s="1"/>
  <c r="P63" i="5"/>
  <c r="Q63" i="5" s="1"/>
  <c r="P62" i="5"/>
  <c r="Q62" i="5" s="1"/>
  <c r="P61" i="5"/>
  <c r="Q61" i="5" s="1"/>
  <c r="P60" i="5"/>
  <c r="Q60" i="5" s="1"/>
  <c r="P59" i="5"/>
  <c r="Q59" i="5" s="1"/>
  <c r="P58" i="5"/>
  <c r="Q58" i="5" s="1"/>
  <c r="P57" i="5"/>
  <c r="Q57" i="5" s="1"/>
  <c r="P56" i="5"/>
  <c r="Q56" i="5" s="1"/>
  <c r="P55" i="5"/>
  <c r="Q55" i="5" s="1"/>
  <c r="P54" i="5"/>
  <c r="Q54" i="5" s="1"/>
  <c r="P53" i="5"/>
  <c r="Q53" i="5" s="1"/>
  <c r="P52" i="5"/>
  <c r="Q52" i="5" s="1"/>
  <c r="P51" i="5"/>
  <c r="Q51" i="5" s="1"/>
  <c r="P50" i="5"/>
  <c r="Q50" i="5" s="1"/>
  <c r="P322" i="5"/>
  <c r="Q322" i="5" s="1"/>
  <c r="P315" i="5"/>
  <c r="Q315" i="5" s="1"/>
  <c r="P303" i="5"/>
  <c r="Q303" i="5" s="1"/>
  <c r="P295" i="5"/>
  <c r="Q295" i="5" s="1"/>
  <c r="P290" i="5"/>
  <c r="Q290" i="5" s="1"/>
  <c r="P280" i="5"/>
  <c r="Q280" i="5" s="1"/>
  <c r="P278" i="5"/>
  <c r="Q278" i="5" s="1"/>
  <c r="P321" i="5"/>
  <c r="Q321" i="5" s="1"/>
  <c r="P314" i="5"/>
  <c r="Q314" i="5" s="1"/>
  <c r="P308" i="5"/>
  <c r="Q308" i="5" s="1"/>
  <c r="P302" i="5"/>
  <c r="Q302" i="5" s="1"/>
  <c r="P294" i="5"/>
  <c r="Q294" i="5" s="1"/>
  <c r="P286" i="5"/>
  <c r="Q286" i="5" s="1"/>
  <c r="P283" i="5"/>
  <c r="Q283" i="5" s="1"/>
  <c r="P276" i="5"/>
  <c r="Q276" i="5" s="1"/>
  <c r="P270" i="5"/>
  <c r="Q270" i="5" s="1"/>
  <c r="P269" i="5"/>
  <c r="Q269" i="5" s="1"/>
  <c r="P268" i="5"/>
  <c r="Q268" i="5" s="1"/>
  <c r="P267" i="5"/>
  <c r="Q267" i="5" s="1"/>
  <c r="P266" i="5"/>
  <c r="Q266" i="5" s="1"/>
  <c r="P262" i="5"/>
  <c r="Q262" i="5" s="1"/>
  <c r="P257" i="5"/>
  <c r="Q257" i="5" s="1"/>
  <c r="P253" i="5"/>
  <c r="Q253" i="5" s="1"/>
  <c r="P252" i="5"/>
  <c r="Q252" i="5" s="1"/>
  <c r="P247" i="5"/>
  <c r="Q247" i="5" s="1"/>
  <c r="P243" i="5"/>
  <c r="Q243" i="5" s="1"/>
  <c r="P237" i="5"/>
  <c r="Q237" i="5" s="1"/>
  <c r="P231" i="5"/>
  <c r="Q231" i="5" s="1"/>
  <c r="P223" i="5"/>
  <c r="Q223" i="5" s="1"/>
  <c r="P219" i="5"/>
  <c r="Q219" i="5" s="1"/>
  <c r="P214" i="5"/>
  <c r="Q214" i="5" s="1"/>
  <c r="P213" i="5"/>
  <c r="Q213" i="5" s="1"/>
  <c r="P212" i="5"/>
  <c r="Q212" i="5" s="1"/>
  <c r="P211" i="5"/>
  <c r="Q211" i="5" s="1"/>
  <c r="P210" i="5"/>
  <c r="Q210" i="5" s="1"/>
  <c r="P206" i="5"/>
  <c r="Q206" i="5" s="1"/>
  <c r="P200" i="5"/>
  <c r="Q200" i="5" s="1"/>
  <c r="P199" i="5"/>
  <c r="Q199" i="5" s="1"/>
  <c r="P198" i="5"/>
  <c r="Q198" i="5" s="1"/>
  <c r="P197" i="5"/>
  <c r="Q197" i="5" s="1"/>
  <c r="P196" i="5"/>
  <c r="Q196" i="5" s="1"/>
  <c r="P195" i="5"/>
  <c r="Q195" i="5" s="1"/>
  <c r="P194" i="5"/>
  <c r="Q194" i="5" s="1"/>
  <c r="P193" i="5"/>
  <c r="Q193" i="5" s="1"/>
  <c r="P185" i="5"/>
  <c r="Q185" i="5" s="1"/>
  <c r="P181" i="5"/>
  <c r="Q181" i="5" s="1"/>
  <c r="P170" i="5"/>
  <c r="Q170" i="5" s="1"/>
  <c r="P169" i="5"/>
  <c r="Q169" i="5" s="1"/>
  <c r="P157" i="5"/>
  <c r="Q157" i="5" s="1"/>
  <c r="P156" i="5"/>
  <c r="Q156" i="5" s="1"/>
  <c r="P143" i="5"/>
  <c r="Q143" i="5" s="1"/>
  <c r="P139" i="5"/>
  <c r="Q139" i="5" s="1"/>
  <c r="P135" i="5"/>
  <c r="Q135" i="5" s="1"/>
  <c r="P131" i="5"/>
  <c r="Q131" i="5" s="1"/>
  <c r="P127" i="5"/>
  <c r="Q127" i="5" s="1"/>
  <c r="P99" i="5"/>
  <c r="Q99" i="5" s="1"/>
  <c r="P78" i="5"/>
  <c r="Q78" i="5" s="1"/>
  <c r="P320" i="5"/>
  <c r="Q320" i="5" s="1"/>
  <c r="P313" i="5"/>
  <c r="Q313" i="5" s="1"/>
  <c r="P297" i="5"/>
  <c r="Q297" i="5" s="1"/>
  <c r="P293" i="5"/>
  <c r="Q293" i="5" s="1"/>
  <c r="P289" i="5"/>
  <c r="Q289" i="5" s="1"/>
  <c r="P346" i="5"/>
  <c r="Q346" i="5" s="1"/>
  <c r="P340" i="5"/>
  <c r="Q340" i="5" s="1"/>
  <c r="P339" i="5"/>
  <c r="Q339" i="5" s="1"/>
  <c r="P335" i="5"/>
  <c r="Q335" i="5" s="1"/>
  <c r="P334" i="5"/>
  <c r="Q334" i="5" s="1"/>
  <c r="P319" i="5"/>
  <c r="Q319" i="5" s="1"/>
  <c r="P312" i="5"/>
  <c r="Q312" i="5" s="1"/>
  <c r="P307" i="5"/>
  <c r="Q307" i="5" s="1"/>
  <c r="P301" i="5"/>
  <c r="Q301" i="5" s="1"/>
  <c r="P288" i="5"/>
  <c r="Q288" i="5" s="1"/>
  <c r="P285" i="5"/>
  <c r="Q285" i="5" s="1"/>
  <c r="P279" i="5"/>
  <c r="Q279" i="5" s="1"/>
  <c r="P271" i="5"/>
  <c r="Q271" i="5" s="1"/>
  <c r="P263" i="5"/>
  <c r="Q263" i="5" s="1"/>
  <c r="P258" i="5"/>
  <c r="Q258" i="5" s="1"/>
  <c r="P254" i="5"/>
  <c r="Q254" i="5" s="1"/>
  <c r="P248" i="5"/>
  <c r="Q248" i="5" s="1"/>
  <c r="P244" i="5"/>
  <c r="Q244" i="5" s="1"/>
  <c r="P238" i="5"/>
  <c r="Q238" i="5" s="1"/>
  <c r="P232" i="5"/>
  <c r="Q232" i="5" s="1"/>
  <c r="P224" i="5"/>
  <c r="Q224" i="5" s="1"/>
  <c r="P220" i="5"/>
  <c r="Q220" i="5" s="1"/>
  <c r="P216" i="5"/>
  <c r="Q216" i="5" s="1"/>
  <c r="P215" i="5"/>
  <c r="Q215" i="5" s="1"/>
  <c r="P207" i="5"/>
  <c r="Q207" i="5" s="1"/>
  <c r="P202" i="5"/>
  <c r="Q202" i="5" s="1"/>
  <c r="P201" i="5"/>
  <c r="Q201" i="5" s="1"/>
  <c r="P186" i="5"/>
  <c r="Q186" i="5" s="1"/>
  <c r="P182" i="5"/>
  <c r="Q182" i="5" s="1"/>
  <c r="P172" i="5"/>
  <c r="Q172" i="5" s="1"/>
  <c r="P171" i="5"/>
  <c r="Q171" i="5" s="1"/>
  <c r="P161" i="5"/>
  <c r="Q161" i="5" s="1"/>
  <c r="P160" i="5"/>
  <c r="Q160" i="5" s="1"/>
  <c r="P159" i="5"/>
  <c r="Q159" i="5" s="1"/>
  <c r="P158" i="5"/>
  <c r="Q158" i="5" s="1"/>
  <c r="P148" i="5"/>
  <c r="Q148" i="5" s="1"/>
  <c r="P147" i="5"/>
  <c r="Q147" i="5" s="1"/>
  <c r="P146" i="5"/>
  <c r="Q146" i="5" s="1"/>
  <c r="P145" i="5"/>
  <c r="Q145" i="5" s="1"/>
  <c r="P144" i="5"/>
  <c r="Q144" i="5" s="1"/>
  <c r="P140" i="5"/>
  <c r="Q140" i="5" s="1"/>
  <c r="P136" i="5"/>
  <c r="Q136" i="5" s="1"/>
  <c r="P132" i="5"/>
  <c r="Q132" i="5" s="1"/>
  <c r="P128" i="5"/>
  <c r="Q128" i="5" s="1"/>
  <c r="P114" i="5"/>
  <c r="Q114" i="5" s="1"/>
  <c r="P113" i="5"/>
  <c r="Q113" i="5" s="1"/>
  <c r="P112" i="5"/>
  <c r="Q112" i="5" s="1"/>
  <c r="P111" i="5"/>
  <c r="Q111" i="5" s="1"/>
  <c r="P110" i="5"/>
  <c r="Q110" i="5" s="1"/>
  <c r="P109" i="5"/>
  <c r="Q109" i="5" s="1"/>
  <c r="P108" i="5"/>
  <c r="Q108" i="5" s="1"/>
  <c r="P107" i="5"/>
  <c r="Q107" i="5" s="1"/>
  <c r="P106" i="5"/>
  <c r="Q106" i="5" s="1"/>
  <c r="P105" i="5"/>
  <c r="Q105" i="5" s="1"/>
  <c r="P104" i="5"/>
  <c r="Q104" i="5" s="1"/>
  <c r="P103" i="5"/>
  <c r="Q103" i="5" s="1"/>
  <c r="P102" i="5"/>
  <c r="Q102" i="5" s="1"/>
  <c r="P101" i="5"/>
  <c r="Q101" i="5" s="1"/>
  <c r="P100" i="5"/>
  <c r="Q100" i="5" s="1"/>
  <c r="P79" i="5"/>
  <c r="Q79" i="5" s="1"/>
  <c r="P333" i="5"/>
  <c r="Q333" i="5" s="1"/>
  <c r="P311" i="5"/>
  <c r="Q311" i="5" s="1"/>
  <c r="P306" i="5"/>
  <c r="Q306" i="5" s="1"/>
  <c r="P300" i="5"/>
  <c r="Q300" i="5" s="1"/>
  <c r="P292" i="5"/>
  <c r="Q292" i="5" s="1"/>
  <c r="P282" i="5"/>
  <c r="Q282" i="5" s="1"/>
  <c r="P277" i="5"/>
  <c r="Q277" i="5" s="1"/>
  <c r="P77" i="5"/>
  <c r="Q77" i="5" s="1"/>
  <c r="P75" i="5"/>
  <c r="Q75" i="5" s="1"/>
  <c r="P73" i="5"/>
  <c r="Q73" i="5" s="1"/>
  <c r="P47" i="5"/>
  <c r="Q47" i="5" s="1"/>
  <c r="P46" i="5"/>
  <c r="Q46" i="5" s="1"/>
  <c r="P45" i="5"/>
  <c r="Q45" i="5" s="1"/>
  <c r="P44" i="5"/>
  <c r="Q44" i="5" s="1"/>
  <c r="P43" i="5"/>
  <c r="Q43" i="5" s="1"/>
  <c r="P42" i="5"/>
  <c r="Q42" i="5" s="1"/>
  <c r="P41" i="5"/>
  <c r="Q41" i="5" s="1"/>
  <c r="P40" i="5"/>
  <c r="Q40" i="5" s="1"/>
  <c r="P39" i="5"/>
  <c r="Q39" i="5" s="1"/>
  <c r="P27" i="5"/>
  <c r="Q27" i="5" s="1"/>
  <c r="P26" i="5"/>
  <c r="Q26" i="5" s="1"/>
  <c r="P25" i="5"/>
  <c r="Q25" i="5" s="1"/>
  <c r="P24" i="5"/>
  <c r="Q24" i="5" s="1"/>
  <c r="P23" i="5"/>
  <c r="Q23" i="5" s="1"/>
  <c r="P22" i="5"/>
  <c r="Q22" i="5" s="1"/>
  <c r="P21" i="5"/>
  <c r="Q21" i="5" s="1"/>
  <c r="P20" i="5"/>
  <c r="Q20" i="5" s="1"/>
  <c r="P19" i="5"/>
  <c r="Q19" i="5" s="1"/>
  <c r="P18" i="5"/>
  <c r="Q18" i="5" s="1"/>
  <c r="P17" i="5"/>
  <c r="Q17" i="5" s="1"/>
  <c r="P16" i="5"/>
  <c r="Q16" i="5" s="1"/>
  <c r="P15" i="5"/>
  <c r="Q15" i="5" s="1"/>
  <c r="P14" i="5"/>
  <c r="Q14" i="5" s="1"/>
  <c r="P13" i="5"/>
  <c r="Q13" i="5" s="1"/>
  <c r="P12" i="5"/>
  <c r="Q12" i="5" s="1"/>
  <c r="P11" i="5"/>
  <c r="P48" i="5"/>
  <c r="Q48" i="5" s="1"/>
  <c r="P28" i="5"/>
  <c r="Q28" i="5" s="1"/>
  <c r="K8" i="5"/>
  <c r="P76" i="5"/>
  <c r="Q76" i="5" s="1"/>
  <c r="P74" i="5"/>
  <c r="Q74" i="5" s="1"/>
  <c r="P72" i="5"/>
  <c r="Q72" i="5" s="1"/>
  <c r="P49" i="5"/>
  <c r="Q49" i="5" s="1"/>
  <c r="P32" i="5"/>
  <c r="Q32" i="5" s="1"/>
  <c r="P31" i="5"/>
  <c r="Q31" i="5" s="1"/>
  <c r="P30" i="5"/>
  <c r="Q30" i="5" s="1"/>
  <c r="P29" i="5"/>
  <c r="Q29" i="5" s="1"/>
  <c r="M7" i="5"/>
  <c r="P38" i="5"/>
  <c r="Q38" i="5" s="1"/>
  <c r="P37" i="5"/>
  <c r="Q37" i="5" s="1"/>
  <c r="P36" i="5"/>
  <c r="Q36" i="5" s="1"/>
  <c r="P35" i="5"/>
  <c r="Q35" i="5" s="1"/>
  <c r="P34" i="5"/>
  <c r="Q34" i="5" s="1"/>
  <c r="P33" i="5"/>
  <c r="Q33" i="5" s="1"/>
  <c r="O239" i="5"/>
  <c r="O66" i="5"/>
  <c r="O24" i="5"/>
  <c r="T9" i="5"/>
  <c r="O46" i="5"/>
  <c r="O1931" i="5"/>
  <c r="O1872" i="5"/>
  <c r="O1835" i="5"/>
  <c r="O1937" i="5"/>
  <c r="O1690" i="5"/>
  <c r="O1680" i="5"/>
  <c r="O1652" i="5"/>
  <c r="O1669" i="5"/>
  <c r="O1642" i="5"/>
  <c r="O1711" i="5"/>
  <c r="O1712" i="5"/>
  <c r="O1662" i="5"/>
  <c r="O1695" i="5"/>
  <c r="O1593" i="5"/>
  <c r="O1721" i="5"/>
  <c r="O1687" i="5"/>
  <c r="O1527" i="5"/>
  <c r="O1536" i="5"/>
  <c r="O1450" i="5"/>
  <c r="O1564" i="5"/>
  <c r="O1511" i="5"/>
  <c r="O1498" i="5"/>
  <c r="O1270" i="5"/>
  <c r="O1308" i="5"/>
  <c r="O1266" i="5"/>
  <c r="O1304" i="5"/>
  <c r="O1253" i="5"/>
  <c r="O1329" i="5"/>
  <c r="O1181" i="5"/>
  <c r="O1174" i="5"/>
  <c r="O1201" i="5"/>
  <c r="O1186" i="5"/>
  <c r="O1232" i="5"/>
  <c r="O1311" i="5"/>
  <c r="O1225" i="5"/>
  <c r="O1142" i="5"/>
  <c r="O1190" i="5"/>
  <c r="O1108" i="5"/>
  <c r="O1050" i="5"/>
  <c r="O1069" i="5"/>
  <c r="O1094" i="5"/>
  <c r="O1054" i="5"/>
  <c r="O1102" i="5"/>
  <c r="O1106" i="5"/>
  <c r="O1206" i="5"/>
  <c r="O992" i="5"/>
  <c r="O939" i="5"/>
  <c r="O867" i="5"/>
  <c r="O775" i="5"/>
  <c r="O986" i="5"/>
  <c r="O927" i="5"/>
  <c r="O855" i="5"/>
  <c r="O822" i="5"/>
  <c r="O981" i="5"/>
  <c r="O908" i="5"/>
  <c r="O828" i="5"/>
  <c r="O1016" i="5"/>
  <c r="O942" i="5"/>
  <c r="O882" i="5"/>
  <c r="O829" i="5"/>
  <c r="O1025" i="5"/>
  <c r="O956" i="5"/>
  <c r="O883" i="5"/>
  <c r="O812" i="5"/>
  <c r="O1055" i="5"/>
  <c r="O950" i="5"/>
  <c r="O891" i="5"/>
  <c r="O808" i="5"/>
  <c r="O971" i="5"/>
  <c r="O905" i="5"/>
  <c r="O852" i="5"/>
  <c r="O782" i="5"/>
  <c r="O977" i="5"/>
  <c r="O912" i="5"/>
  <c r="O834" i="5"/>
  <c r="O776" i="5"/>
  <c r="O679" i="5"/>
  <c r="O608" i="5"/>
  <c r="O632" i="5"/>
  <c r="O543" i="5"/>
  <c r="O628" i="5"/>
  <c r="O747" i="5"/>
  <c r="O541" i="5"/>
  <c r="O585" i="5"/>
  <c r="O727" i="5"/>
  <c r="O580" i="5"/>
  <c r="O733" i="5"/>
  <c r="O553" i="5"/>
  <c r="O614" i="5"/>
  <c r="O451" i="5"/>
  <c r="O384" i="5"/>
  <c r="O329" i="5"/>
  <c r="O277" i="5"/>
  <c r="O452" i="5"/>
  <c r="O393" i="5"/>
  <c r="O327" i="5"/>
  <c r="O461" i="5"/>
  <c r="O394" i="5"/>
  <c r="O324" i="5"/>
  <c r="O471" i="5"/>
  <c r="O403" i="5"/>
  <c r="O316" i="5"/>
  <c r="O482" i="5"/>
  <c r="O420" i="5"/>
  <c r="O356" i="5"/>
  <c r="O473" i="5"/>
  <c r="O413" i="5"/>
  <c r="O321" i="5"/>
  <c r="O501" i="5"/>
  <c r="O441" i="5"/>
  <c r="O382" i="5"/>
  <c r="O341" i="5"/>
  <c r="O289" i="5"/>
  <c r="O467" i="5"/>
  <c r="O407" i="5"/>
  <c r="O349" i="5"/>
  <c r="O319" i="5"/>
  <c r="O253" i="5"/>
  <c r="O71" i="5"/>
  <c r="O221" i="5"/>
  <c r="O51" i="5"/>
  <c r="O268" i="5"/>
  <c r="O89" i="5"/>
  <c r="O264" i="5"/>
  <c r="O115" i="5"/>
  <c r="O272" i="5"/>
  <c r="O81" i="5"/>
  <c r="O233" i="5"/>
  <c r="O58" i="5"/>
  <c r="O16" i="5"/>
  <c r="O44" i="5"/>
  <c r="O21" i="5"/>
  <c r="O466" i="5"/>
  <c r="O399" i="5"/>
  <c r="O348" i="5"/>
  <c r="O312" i="5"/>
  <c r="O240" i="5"/>
  <c r="O65" i="5"/>
  <c r="O212" i="5"/>
  <c r="O255" i="5"/>
  <c r="O269" i="5"/>
  <c r="O270" i="5"/>
  <c r="O85" i="5"/>
  <c r="O257" i="5"/>
  <c r="O95" i="5"/>
  <c r="O245" i="5"/>
  <c r="O226" i="5"/>
  <c r="O42" i="5"/>
  <c r="O27" i="5"/>
  <c r="O13" i="5"/>
  <c r="O1882" i="5"/>
  <c r="O1978" i="5"/>
  <c r="O1855" i="5"/>
  <c r="O1917" i="5"/>
  <c r="O1870" i="5"/>
  <c r="O1968" i="5"/>
  <c r="O1900" i="5"/>
  <c r="O1938" i="5"/>
  <c r="O1853" i="5"/>
  <c r="O1928" i="5"/>
  <c r="O1862" i="5"/>
  <c r="O1856" i="5"/>
  <c r="O1971" i="5"/>
  <c r="O1929" i="5"/>
  <c r="O1628" i="5"/>
  <c r="O1676" i="5"/>
  <c r="O1644" i="5"/>
  <c r="O1634" i="5"/>
  <c r="O1624" i="5"/>
  <c r="O1707" i="5"/>
  <c r="O1704" i="5"/>
  <c r="O1649" i="5"/>
  <c r="O1640" i="5"/>
  <c r="O1538" i="5"/>
  <c r="O1631" i="5"/>
  <c r="O1556" i="5"/>
  <c r="O1438" i="5"/>
  <c r="O1506" i="5"/>
  <c r="O1560" i="5"/>
  <c r="O1646" i="5"/>
  <c r="O1367" i="5"/>
  <c r="O1394" i="5"/>
  <c r="O1257" i="5"/>
  <c r="O1581" i="5"/>
  <c r="O1523" i="5"/>
  <c r="O1470" i="5"/>
  <c r="O1502" i="5"/>
  <c r="O1302" i="5"/>
  <c r="O1238" i="5"/>
  <c r="O1165" i="5"/>
  <c r="O1146" i="5"/>
  <c r="O1184" i="5"/>
  <c r="O1242" i="5"/>
  <c r="O1175" i="5"/>
  <c r="O1220" i="5"/>
  <c r="O1218" i="5"/>
  <c r="O1222" i="5"/>
  <c r="O1236" i="5"/>
  <c r="O1180" i="5"/>
  <c r="O1038" i="5"/>
  <c r="O1029" i="5"/>
  <c r="O1042" i="5"/>
  <c r="O1079" i="5"/>
  <c r="O1041" i="5"/>
  <c r="O1039" i="5"/>
  <c r="O972" i="5"/>
  <c r="O913" i="5"/>
  <c r="O854" i="5"/>
  <c r="O773" i="5"/>
  <c r="O967" i="5"/>
  <c r="O907" i="5"/>
  <c r="O842" i="5"/>
  <c r="O771" i="5"/>
  <c r="O961" i="5"/>
  <c r="O881" i="5"/>
  <c r="O820" i="5"/>
  <c r="O988" i="5"/>
  <c r="O921" i="5"/>
  <c r="O870" i="5"/>
  <c r="O815" i="5"/>
  <c r="O1002" i="5"/>
  <c r="O936" i="5"/>
  <c r="O864" i="5"/>
  <c r="O810" i="5"/>
  <c r="O996" i="5"/>
  <c r="O930" i="5"/>
  <c r="O871" i="5"/>
  <c r="O806" i="5"/>
  <c r="O958" i="5"/>
  <c r="O892" i="5"/>
  <c r="O839" i="5"/>
  <c r="O780" i="5"/>
  <c r="O952" i="5"/>
  <c r="O886" i="5"/>
  <c r="O799" i="5"/>
  <c r="O647" i="5"/>
  <c r="O551" i="5"/>
  <c r="O603" i="5"/>
  <c r="O764" i="5"/>
  <c r="O595" i="5"/>
  <c r="O714" i="5"/>
  <c r="O766" i="5"/>
  <c r="O577" i="5"/>
  <c r="O690" i="5"/>
  <c r="O684" i="5"/>
  <c r="O529" i="5"/>
  <c r="O604" i="5"/>
  <c r="O494" i="5"/>
  <c r="O435" i="5"/>
  <c r="O368" i="5"/>
  <c r="O311" i="5"/>
  <c r="O504" i="5"/>
  <c r="O436" i="5"/>
  <c r="O377" i="5"/>
  <c r="O296" i="5"/>
  <c r="O445" i="5"/>
  <c r="O378" i="5"/>
  <c r="O310" i="5"/>
  <c r="O454" i="5"/>
  <c r="O387" i="5"/>
  <c r="O304" i="5"/>
  <c r="O472" i="5"/>
  <c r="O404" i="5"/>
  <c r="O315" i="5"/>
  <c r="O456" i="5"/>
  <c r="O397" i="5"/>
  <c r="O308" i="5"/>
  <c r="O492" i="5"/>
  <c r="O432" i="5"/>
  <c r="O366" i="5"/>
  <c r="O337" i="5"/>
  <c r="O458" i="5"/>
  <c r="O391" i="5"/>
  <c r="O347" i="5"/>
  <c r="O307" i="5"/>
  <c r="O234" i="5"/>
  <c r="O57" i="5"/>
  <c r="O142" i="5"/>
  <c r="O229" i="5"/>
  <c r="O262" i="5"/>
  <c r="O62" i="5"/>
  <c r="O243" i="5"/>
  <c r="O237" i="5"/>
  <c r="O80" i="5"/>
  <c r="O203" i="5"/>
  <c r="O218" i="5"/>
  <c r="O52" i="5"/>
  <c r="O25" i="5"/>
  <c r="O19" i="5"/>
  <c r="O2357" i="5"/>
  <c r="O2353" i="5"/>
  <c r="O2349" i="5"/>
  <c r="O2345" i="5"/>
  <c r="O2341" i="5"/>
  <c r="O2337" i="5"/>
  <c r="O2333" i="5"/>
  <c r="O2329" i="5"/>
  <c r="O2355" i="5"/>
  <c r="O2317" i="5"/>
  <c r="O2307" i="5"/>
  <c r="O2302" i="5"/>
  <c r="O2292" i="5"/>
  <c r="O2289" i="5"/>
  <c r="O2285" i="5"/>
  <c r="O2284" i="5"/>
  <c r="O2280" i="5"/>
  <c r="O2276" i="5"/>
  <c r="O2272" i="5"/>
  <c r="O2268" i="5"/>
  <c r="O2264" i="5"/>
  <c r="O2320" i="5"/>
  <c r="O2315" i="5"/>
  <c r="O2312" i="5"/>
  <c r="O2295" i="5"/>
  <c r="O2325" i="5"/>
  <c r="O2321" i="5"/>
  <c r="O2311" i="5"/>
  <c r="O2306" i="5"/>
  <c r="O2296" i="5"/>
  <c r="O2327" i="5"/>
  <c r="O2304" i="5"/>
  <c r="O2259" i="5"/>
  <c r="O2249" i="5"/>
  <c r="O2234" i="5"/>
  <c r="O2230" i="5"/>
  <c r="O2248" i="5"/>
  <c r="O2244" i="5"/>
  <c r="O2253" i="5"/>
  <c r="O2233" i="5"/>
  <c r="O2240" i="5"/>
  <c r="O2239" i="5"/>
  <c r="O2226" i="5"/>
  <c r="O2229" i="5"/>
  <c r="O2220" i="5"/>
  <c r="O2202" i="5"/>
  <c r="O2231" i="5"/>
  <c r="O2212" i="5"/>
  <c r="O2225" i="5"/>
  <c r="O2218" i="5"/>
  <c r="O2206" i="5"/>
  <c r="O2222" i="5"/>
  <c r="O2162" i="5"/>
  <c r="O2141" i="5"/>
  <c r="O2134" i="5"/>
  <c r="O2129" i="5"/>
  <c r="O2127" i="5"/>
  <c r="O2116" i="5"/>
  <c r="O2113" i="5"/>
  <c r="O2110" i="5"/>
  <c r="O2105" i="5"/>
  <c r="O2100" i="5"/>
  <c r="O2096" i="5"/>
  <c r="O2092" i="5"/>
  <c r="O2088" i="5"/>
  <c r="O2084" i="5"/>
  <c r="O2080" i="5"/>
  <c r="O2159" i="5"/>
  <c r="O2145" i="5"/>
  <c r="O2136" i="5"/>
  <c r="O2122" i="5"/>
  <c r="O2119" i="5"/>
  <c r="O2154" i="5"/>
  <c r="O2133" i="5"/>
  <c r="O2185" i="5"/>
  <c r="O2166" i="5"/>
  <c r="O2151" i="5"/>
  <c r="O2128" i="5"/>
  <c r="O2120" i="5"/>
  <c r="O2169" i="5"/>
  <c r="O2163" i="5"/>
  <c r="O2140" i="5"/>
  <c r="O2155" i="5"/>
  <c r="O2132" i="5"/>
  <c r="O2124" i="5"/>
  <c r="O2146" i="5"/>
  <c r="O2137" i="5"/>
  <c r="O2070" i="5"/>
  <c r="O2052" i="5"/>
  <c r="O2048" i="5"/>
  <c r="O2044" i="5"/>
  <c r="O2040" i="5"/>
  <c r="O2036" i="5"/>
  <c r="O2032" i="5"/>
  <c r="O2028" i="5"/>
  <c r="O2024" i="5"/>
  <c r="O2020" i="5"/>
  <c r="O2016" i="5"/>
  <c r="O2012" i="5"/>
  <c r="O2008" i="5"/>
  <c r="O2217" i="5"/>
  <c r="O2194" i="5"/>
  <c r="O2160" i="5"/>
  <c r="O2158" i="5"/>
  <c r="O2168" i="5"/>
  <c r="O2167" i="5"/>
  <c r="O2150" i="5"/>
  <c r="O2112" i="5"/>
  <c r="O2063" i="5"/>
  <c r="O2055" i="5"/>
  <c r="O2053" i="5"/>
  <c r="O2049" i="5"/>
  <c r="O2045" i="5"/>
  <c r="O2041" i="5"/>
  <c r="O2037" i="5"/>
  <c r="O2033" i="5"/>
  <c r="O2029" i="5"/>
  <c r="O2025" i="5"/>
  <c r="O2021" i="5"/>
  <c r="O2017" i="5"/>
  <c r="O2013" i="5"/>
  <c r="O2009" i="5"/>
  <c r="O2005" i="5"/>
  <c r="O2001" i="5"/>
  <c r="O2144" i="5"/>
  <c r="O2076" i="5"/>
  <c r="O2072" i="5"/>
  <c r="O2059" i="5"/>
  <c r="O2210" i="5"/>
  <c r="O2184" i="5"/>
  <c r="O2171" i="5"/>
  <c r="O2068" i="5"/>
  <c r="O2074" i="5"/>
  <c r="O2047" i="5"/>
  <c r="O2011" i="5"/>
  <c r="O2003" i="5"/>
  <c r="O2078" i="5"/>
  <c r="O1999" i="5"/>
  <c r="O1995" i="5"/>
  <c r="O1990" i="5"/>
  <c r="O2126" i="5"/>
  <c r="O2130" i="5"/>
  <c r="O1992" i="5"/>
  <c r="O1952" i="5"/>
  <c r="O1948" i="5"/>
  <c r="O1944" i="5"/>
  <c r="O2051" i="5"/>
  <c r="O2007" i="5"/>
  <c r="O2004" i="5"/>
  <c r="O1986" i="5"/>
  <c r="O1981" i="5"/>
  <c r="O1960" i="5"/>
  <c r="O1997" i="5"/>
  <c r="O1977" i="5"/>
  <c r="O1993" i="5"/>
  <c r="O1969" i="5"/>
  <c r="O1956" i="5"/>
  <c r="O1965" i="5"/>
  <c r="O1904" i="5"/>
  <c r="O1895" i="5"/>
  <c r="O1887" i="5"/>
  <c r="O1865" i="5"/>
  <c r="O1833" i="5"/>
  <c r="O1829" i="5"/>
  <c r="O1825" i="5"/>
  <c r="O1821" i="5"/>
  <c r="O1817" i="5"/>
  <c r="O1813" i="5"/>
  <c r="O1809" i="5"/>
  <c r="O1805" i="5"/>
  <c r="O1801" i="5"/>
  <c r="O1797" i="5"/>
  <c r="O1793" i="5"/>
  <c r="O1789" i="5"/>
  <c r="O1785" i="5"/>
  <c r="O1781" i="5"/>
  <c r="O1780" i="5"/>
  <c r="O1776" i="5"/>
  <c r="O1772" i="5"/>
  <c r="O1768" i="5"/>
  <c r="O1763" i="5"/>
  <c r="O1759" i="5"/>
  <c r="O1755" i="5"/>
  <c r="O1754" i="5"/>
  <c r="O1750" i="5"/>
  <c r="O1746" i="5"/>
  <c r="O1742" i="5"/>
  <c r="O1738" i="5"/>
  <c r="O1875" i="5"/>
  <c r="O1869" i="5"/>
  <c r="O1848" i="5"/>
  <c r="O1836" i="5"/>
  <c r="O1834" i="5"/>
  <c r="O1830" i="5"/>
  <c r="O1826" i="5"/>
  <c r="O1822" i="5"/>
  <c r="O1818" i="5"/>
  <c r="O1814" i="5"/>
  <c r="O1810" i="5"/>
  <c r="O1806" i="5"/>
  <c r="O1802" i="5"/>
  <c r="O1798" i="5"/>
  <c r="O1794" i="5"/>
  <c r="O1790" i="5"/>
  <c r="O1786" i="5"/>
  <c r="O1782" i="5"/>
  <c r="O1777" i="5"/>
  <c r="O1773" i="5"/>
  <c r="O1769" i="5"/>
  <c r="O1764" i="5"/>
  <c r="O1760" i="5"/>
  <c r="O1756" i="5"/>
  <c r="O1751" i="5"/>
  <c r="O1747" i="5"/>
  <c r="O1743" i="5"/>
  <c r="O1739" i="5"/>
  <c r="O1735" i="5"/>
  <c r="O1731" i="5"/>
  <c r="O1727" i="5"/>
  <c r="O1723" i="5"/>
  <c r="O1719" i="5"/>
  <c r="O1973" i="5"/>
  <c r="O1899" i="5"/>
  <c r="O1891" i="5"/>
  <c r="O1861" i="5"/>
  <c r="O1832" i="5"/>
  <c r="O1828" i="5"/>
  <c r="O1733" i="5"/>
  <c r="O1724" i="5"/>
  <c r="O1831" i="5"/>
  <c r="O1827" i="5"/>
  <c r="O1762" i="5"/>
  <c r="O1761" i="5"/>
  <c r="O1730" i="5"/>
  <c r="O1824" i="5"/>
  <c r="O1823" i="5"/>
  <c r="O1816" i="5"/>
  <c r="O1815" i="5"/>
  <c r="O1808" i="5"/>
  <c r="O1807" i="5"/>
  <c r="O1800" i="5"/>
  <c r="O1799" i="5"/>
  <c r="O1792" i="5"/>
  <c r="O1791" i="5"/>
  <c r="O1784" i="5"/>
  <c r="O1783" i="5"/>
  <c r="O1753" i="5"/>
  <c r="O1752" i="5"/>
  <c r="O1745" i="5"/>
  <c r="O1744" i="5"/>
  <c r="O1737" i="5"/>
  <c r="O1736" i="5"/>
  <c r="O1732" i="5"/>
  <c r="O1718" i="5"/>
  <c r="O1775" i="5"/>
  <c r="O1774" i="5"/>
  <c r="O1767" i="5"/>
  <c r="O1766" i="5"/>
  <c r="O1720" i="5"/>
  <c r="O1726" i="5"/>
  <c r="O1857" i="5"/>
  <c r="O1840" i="5"/>
  <c r="O1765" i="5"/>
  <c r="O1758" i="5"/>
  <c r="O1757" i="5"/>
  <c r="O1728" i="5"/>
  <c r="O1820" i="5"/>
  <c r="O1819" i="5"/>
  <c r="O1812" i="5"/>
  <c r="O1811" i="5"/>
  <c r="O1804" i="5"/>
  <c r="O1803" i="5"/>
  <c r="O1796" i="5"/>
  <c r="O1795" i="5"/>
  <c r="O1788" i="5"/>
  <c r="O1787" i="5"/>
  <c r="O1749" i="5"/>
  <c r="O1748" i="5"/>
  <c r="O1741" i="5"/>
  <c r="O1740" i="5"/>
  <c r="O1683" i="5"/>
  <c r="O1679" i="5"/>
  <c r="O1675" i="5"/>
  <c r="O1671" i="5"/>
  <c r="O1852" i="5"/>
  <c r="O1667" i="5"/>
  <c r="O1651" i="5"/>
  <c r="O1643" i="5"/>
  <c r="O1627" i="5"/>
  <c r="O1620" i="5"/>
  <c r="O1616" i="5"/>
  <c r="O1612" i="5"/>
  <c r="O1607" i="5"/>
  <c r="O1603" i="5"/>
  <c r="O1599" i="5"/>
  <c r="O1598" i="5"/>
  <c r="O1734" i="5"/>
  <c r="O1714" i="5"/>
  <c r="O1710" i="5"/>
  <c r="O1706" i="5"/>
  <c r="O1702" i="5"/>
  <c r="O1663" i="5"/>
  <c r="O1621" i="5"/>
  <c r="O1617" i="5"/>
  <c r="O1613" i="5"/>
  <c r="O1608" i="5"/>
  <c r="O1604" i="5"/>
  <c r="O1600" i="5"/>
  <c r="O1594" i="5"/>
  <c r="O1590" i="5"/>
  <c r="O1586" i="5"/>
  <c r="O1582" i="5"/>
  <c r="O1578" i="5"/>
  <c r="O1574" i="5"/>
  <c r="O1570" i="5"/>
  <c r="O1566" i="5"/>
  <c r="O1543" i="5"/>
  <c r="O1539" i="5"/>
  <c r="O1534" i="5"/>
  <c r="O1530" i="5"/>
  <c r="O1526" i="5"/>
  <c r="O1522" i="5"/>
  <c r="O1518" i="5"/>
  <c r="O1513" i="5"/>
  <c r="O1509" i="5"/>
  <c r="O1504" i="5"/>
  <c r="O1500" i="5"/>
  <c r="O1701" i="5"/>
  <c r="O1697" i="5"/>
  <c r="O1693" i="5"/>
  <c r="O1779" i="5"/>
  <c r="O1778" i="5"/>
  <c r="O1659" i="5"/>
  <c r="O1647" i="5"/>
  <c r="O1626" i="5"/>
  <c r="O1618" i="5"/>
  <c r="O1614" i="5"/>
  <c r="O1610" i="5"/>
  <c r="O1609" i="5"/>
  <c r="O1605" i="5"/>
  <c r="O1601" i="5"/>
  <c r="O1596" i="5"/>
  <c r="O1595" i="5"/>
  <c r="O1591" i="5"/>
  <c r="O1587" i="5"/>
  <c r="O1583" i="5"/>
  <c r="O1579" i="5"/>
  <c r="O1575" i="5"/>
  <c r="O1571" i="5"/>
  <c r="O1567" i="5"/>
  <c r="O1563" i="5"/>
  <c r="O1558" i="5"/>
  <c r="O1554" i="5"/>
  <c r="O1549" i="5"/>
  <c r="O1545" i="5"/>
  <c r="O1544" i="5"/>
  <c r="O1540" i="5"/>
  <c r="O1535" i="5"/>
  <c r="O1531" i="5"/>
  <c r="O1519" i="5"/>
  <c r="O1514" i="5"/>
  <c r="O1505" i="5"/>
  <c r="O1501" i="5"/>
  <c r="O1497" i="5"/>
  <c r="O1688" i="5"/>
  <c r="O1639" i="5"/>
  <c r="O1606" i="5"/>
  <c r="O1602" i="5"/>
  <c r="O1584" i="5"/>
  <c r="O1503" i="5"/>
  <c r="O1492" i="5"/>
  <c r="O1488" i="5"/>
  <c r="O1487" i="5"/>
  <c r="O1483" i="5"/>
  <c r="O1479" i="5"/>
  <c r="O1474" i="5"/>
  <c r="O1466" i="5"/>
  <c r="O1462" i="5"/>
  <c r="O1458" i="5"/>
  <c r="O1454" i="5"/>
  <c r="O1430" i="5"/>
  <c r="O1426" i="5"/>
  <c r="O1421" i="5"/>
  <c r="O1417" i="5"/>
  <c r="O1413" i="5"/>
  <c r="O1409" i="5"/>
  <c r="O1405" i="5"/>
  <c r="O1400" i="5"/>
  <c r="O1396" i="5"/>
  <c r="O1388" i="5"/>
  <c r="O1382" i="5"/>
  <c r="O1378" i="5"/>
  <c r="O1377" i="5"/>
  <c r="O1373" i="5"/>
  <c r="O1369" i="5"/>
  <c r="O1364" i="5"/>
  <c r="O1360" i="5"/>
  <c r="O1356" i="5"/>
  <c r="O1352" i="5"/>
  <c r="O1348" i="5"/>
  <c r="O1722" i="5"/>
  <c r="O1597" i="5"/>
  <c r="O1496" i="5"/>
  <c r="O1576" i="5"/>
  <c r="O1555" i="5"/>
  <c r="O1525" i="5"/>
  <c r="O1512" i="5"/>
  <c r="O1499" i="5"/>
  <c r="O1493" i="5"/>
  <c r="O1771" i="5"/>
  <c r="O1770" i="5"/>
  <c r="O1635" i="5"/>
  <c r="O1619" i="5"/>
  <c r="O1568" i="5"/>
  <c r="O1520" i="5"/>
  <c r="O1507" i="5"/>
  <c r="O1494" i="5"/>
  <c r="O1490" i="5"/>
  <c r="O1485" i="5"/>
  <c r="O1481" i="5"/>
  <c r="O1477" i="5"/>
  <c r="O1476" i="5"/>
  <c r="O1472" i="5"/>
  <c r="O1464" i="5"/>
  <c r="O1460" i="5"/>
  <c r="O1452" i="5"/>
  <c r="O1448" i="5"/>
  <c r="O1428" i="5"/>
  <c r="O1423" i="5"/>
  <c r="O1419" i="5"/>
  <c r="O1415" i="5"/>
  <c r="O1411" i="5"/>
  <c r="O1403" i="5"/>
  <c r="O1398" i="5"/>
  <c r="O1384" i="5"/>
  <c r="O1380" i="5"/>
  <c r="O1375" i="5"/>
  <c r="O1371" i="5"/>
  <c r="O1358" i="5"/>
  <c r="O1350" i="5"/>
  <c r="O1346" i="5"/>
  <c r="O1655" i="5"/>
  <c r="O1622" i="5"/>
  <c r="O1615" i="5"/>
  <c r="O1469" i="5"/>
  <c r="O1461" i="5"/>
  <c r="O1451" i="5"/>
  <c r="O1437" i="5"/>
  <c r="O1420" i="5"/>
  <c r="O1391" i="5"/>
  <c r="O1381" i="5"/>
  <c r="O1353" i="5"/>
  <c r="O1345" i="5"/>
  <c r="O1484" i="5"/>
  <c r="O1459" i="5"/>
  <c r="O1449" i="5"/>
  <c r="O1435" i="5"/>
  <c r="O1427" i="5"/>
  <c r="O1410" i="5"/>
  <c r="O1399" i="5"/>
  <c r="O1389" i="5"/>
  <c r="O1372" i="5"/>
  <c r="O1363" i="5"/>
  <c r="O1475" i="5"/>
  <c r="O1467" i="5"/>
  <c r="O1447" i="5"/>
  <c r="O1418" i="5"/>
  <c r="O1408" i="5"/>
  <c r="O1387" i="5"/>
  <c r="O1379" i="5"/>
  <c r="O1370" i="5"/>
  <c r="O1361" i="5"/>
  <c r="O1351" i="5"/>
  <c r="O1343" i="5"/>
  <c r="O1340" i="5"/>
  <c r="O1339" i="5"/>
  <c r="O1335" i="5"/>
  <c r="O1330" i="5"/>
  <c r="O1326" i="5"/>
  <c r="O1322" i="5"/>
  <c r="O1318" i="5"/>
  <c r="O1313" i="5"/>
  <c r="O1309" i="5"/>
  <c r="O1305" i="5"/>
  <c r="O1300" i="5"/>
  <c r="O1296" i="5"/>
  <c r="O1292" i="5"/>
  <c r="O1291" i="5"/>
  <c r="O1287" i="5"/>
  <c r="O1283" i="5"/>
  <c r="O1279" i="5"/>
  <c r="O1275" i="5"/>
  <c r="O1271" i="5"/>
  <c r="O1267" i="5"/>
  <c r="O1263" i="5"/>
  <c r="O1259" i="5"/>
  <c r="O1258" i="5"/>
  <c r="O1254" i="5"/>
  <c r="O1250" i="5"/>
  <c r="O1611" i="5"/>
  <c r="O1495" i="5"/>
  <c r="O1491" i="5"/>
  <c r="O1482" i="5"/>
  <c r="O1457" i="5"/>
  <c r="O1445" i="5"/>
  <c r="O1425" i="5"/>
  <c r="O1416" i="5"/>
  <c r="O1406" i="5"/>
  <c r="O1397" i="5"/>
  <c r="O1386" i="5"/>
  <c r="O1559" i="5"/>
  <c r="O1516" i="5"/>
  <c r="O1489" i="5"/>
  <c r="O1473" i="5"/>
  <c r="O1465" i="5"/>
  <c r="O1455" i="5"/>
  <c r="O1424" i="5"/>
  <c r="O1385" i="5"/>
  <c r="O1368" i="5"/>
  <c r="O1551" i="5"/>
  <c r="O1532" i="5"/>
  <c r="O1480" i="5"/>
  <c r="O1431" i="5"/>
  <c r="O1414" i="5"/>
  <c r="O1404" i="5"/>
  <c r="O1395" i="5"/>
  <c r="O1376" i="5"/>
  <c r="O1357" i="5"/>
  <c r="O1471" i="5"/>
  <c r="O1463" i="5"/>
  <c r="O1453" i="5"/>
  <c r="O1441" i="5"/>
  <c r="O1422" i="5"/>
  <c r="O1393" i="5"/>
  <c r="O1383" i="5"/>
  <c r="O1347" i="5"/>
  <c r="O1293" i="5"/>
  <c r="O1280" i="5"/>
  <c r="O1264" i="5"/>
  <c r="O1247" i="5"/>
  <c r="O1155" i="5"/>
  <c r="O1151" i="5"/>
  <c r="O1147" i="5"/>
  <c r="O1143" i="5"/>
  <c r="O1139" i="5"/>
  <c r="O1401" i="5"/>
  <c r="O1374" i="5"/>
  <c r="O1336" i="5"/>
  <c r="O1319" i="5"/>
  <c r="O1478" i="5"/>
  <c r="O1439" i="5"/>
  <c r="O1429" i="5"/>
  <c r="O1276" i="5"/>
  <c r="O1260" i="5"/>
  <c r="O1207" i="5"/>
  <c r="O1203" i="5"/>
  <c r="O1199" i="5"/>
  <c r="O1177" i="5"/>
  <c r="O1173" i="5"/>
  <c r="O1169" i="5"/>
  <c r="O1160" i="5"/>
  <c r="O1152" i="5"/>
  <c r="O1148" i="5"/>
  <c r="O1135" i="5"/>
  <c r="O1592" i="5"/>
  <c r="O1365" i="5"/>
  <c r="O1349" i="5"/>
  <c r="O1332" i="5"/>
  <c r="O1331" i="5"/>
  <c r="O1315" i="5"/>
  <c r="O1314" i="5"/>
  <c r="O1251" i="5"/>
  <c r="O1412" i="5"/>
  <c r="O1301" i="5"/>
  <c r="O1288" i="5"/>
  <c r="O1272" i="5"/>
  <c r="O1208" i="5"/>
  <c r="O1204" i="5"/>
  <c r="O1200" i="5"/>
  <c r="O1195" i="5"/>
  <c r="O1187" i="5"/>
  <c r="O1183" i="5"/>
  <c r="O1179" i="5"/>
  <c r="O1178" i="5"/>
  <c r="O1170" i="5"/>
  <c r="O1166" i="5"/>
  <c r="O1162" i="5"/>
  <c r="O1161" i="5"/>
  <c r="O1157" i="5"/>
  <c r="O1153" i="5"/>
  <c r="O1341" i="5"/>
  <c r="O1327" i="5"/>
  <c r="O1310" i="5"/>
  <c r="O1355" i="5"/>
  <c r="O1297" i="5"/>
  <c r="O1284" i="5"/>
  <c r="O1268" i="5"/>
  <c r="O1486" i="5"/>
  <c r="O1359" i="5"/>
  <c r="O1306" i="5"/>
  <c r="O1323" i="5"/>
  <c r="O1087" i="5"/>
  <c r="O1083" i="5"/>
  <c r="O1082" i="5"/>
  <c r="O1078" i="5"/>
  <c r="O1074" i="5"/>
  <c r="O1065" i="5"/>
  <c r="O1061" i="5"/>
  <c r="O1057" i="5"/>
  <c r="O1053" i="5"/>
  <c r="O1049" i="5"/>
  <c r="O1043" i="5"/>
  <c r="O1037" i="5"/>
  <c r="O1036" i="5"/>
  <c r="O1027" i="5"/>
  <c r="O1023" i="5"/>
  <c r="O1018" i="5"/>
  <c r="O1014" i="5"/>
  <c r="O1010" i="5"/>
  <c r="O1006" i="5"/>
  <c r="O1255" i="5"/>
  <c r="O1134" i="5"/>
  <c r="O1130" i="5"/>
  <c r="O1126" i="5"/>
  <c r="O1122" i="5"/>
  <c r="O1117" i="5"/>
  <c r="O1113" i="5"/>
  <c r="O1109" i="5"/>
  <c r="O1104" i="5"/>
  <c r="O1100" i="5"/>
  <c r="O1096" i="5"/>
  <c r="O1092" i="5"/>
  <c r="O1132" i="5"/>
  <c r="O1128" i="5"/>
  <c r="O1107" i="5"/>
  <c r="O1090" i="5"/>
  <c r="O1086" i="5"/>
  <c r="O1081" i="5"/>
  <c r="O1077" i="5"/>
  <c r="O1073" i="5"/>
  <c r="O1072" i="5"/>
  <c r="O1068" i="5"/>
  <c r="O1064" i="5"/>
  <c r="O1060" i="5"/>
  <c r="O1056" i="5"/>
  <c r="O1052" i="5"/>
  <c r="O1035" i="5"/>
  <c r="O1031" i="5"/>
  <c r="O1026" i="5"/>
  <c r="O1022" i="5"/>
  <c r="O1017" i="5"/>
  <c r="O1013" i="5"/>
  <c r="O1009" i="5"/>
  <c r="O1118" i="5"/>
  <c r="O1085" i="5"/>
  <c r="O1071" i="5"/>
  <c r="O1051" i="5"/>
  <c r="O1030" i="5"/>
  <c r="O1093" i="5"/>
  <c r="O1123" i="5"/>
  <c r="O1097" i="5"/>
  <c r="O1131" i="5"/>
  <c r="O1127" i="5"/>
  <c r="O1101" i="5"/>
  <c r="O1105" i="5"/>
  <c r="O1080" i="5"/>
  <c r="O1067" i="5"/>
  <c r="O1047" i="5"/>
  <c r="O1034" i="5"/>
  <c r="O801" i="5"/>
  <c r="O793" i="5"/>
  <c r="O1110" i="5"/>
  <c r="O1114" i="5"/>
  <c r="O765" i="5"/>
  <c r="O760" i="5"/>
  <c r="O755" i="5"/>
  <c r="O751" i="5"/>
  <c r="O746" i="5"/>
  <c r="O741" i="5"/>
  <c r="O736" i="5"/>
  <c r="O732" i="5"/>
  <c r="O726" i="5"/>
  <c r="O722" i="5"/>
  <c r="O717" i="5"/>
  <c r="O713" i="5"/>
  <c r="O709" i="5"/>
  <c r="O708" i="5"/>
  <c r="O704" i="5"/>
  <c r="O699" i="5"/>
  <c r="O698" i="5"/>
  <c r="O694" i="5"/>
  <c r="O689" i="5"/>
  <c r="O683" i="5"/>
  <c r="O678" i="5"/>
  <c r="O677" i="5"/>
  <c r="O673" i="5"/>
  <c r="O668" i="5"/>
  <c r="O664" i="5"/>
  <c r="O660" i="5"/>
  <c r="O656" i="5"/>
  <c r="O655" i="5"/>
  <c r="O651" i="5"/>
  <c r="O646" i="5"/>
  <c r="O642" i="5"/>
  <c r="O638" i="5"/>
  <c r="O637" i="5"/>
  <c r="O633" i="5"/>
  <c r="O627" i="5"/>
  <c r="O623" i="5"/>
  <c r="O618" i="5"/>
  <c r="O613" i="5"/>
  <c r="O609" i="5"/>
  <c r="O602" i="5"/>
  <c r="O598" i="5"/>
  <c r="O752" i="5"/>
  <c r="O742" i="5"/>
  <c r="O737" i="5"/>
  <c r="O767" i="5"/>
  <c r="O763" i="5"/>
  <c r="O762" i="5"/>
  <c r="O758" i="5"/>
  <c r="O753" i="5"/>
  <c r="O748" i="5"/>
  <c r="O744" i="5"/>
  <c r="O743" i="5"/>
  <c r="O739" i="5"/>
  <c r="O738" i="5"/>
  <c r="O734" i="5"/>
  <c r="O730" i="5"/>
  <c r="O724" i="5"/>
  <c r="O720" i="5"/>
  <c r="O715" i="5"/>
  <c r="O711" i="5"/>
  <c r="O706" i="5"/>
  <c r="O702" i="5"/>
  <c r="O701" i="5"/>
  <c r="O696" i="5"/>
  <c r="O692" i="5"/>
  <c r="O685" i="5"/>
  <c r="O681" i="5"/>
  <c r="O680" i="5"/>
  <c r="O675" i="5"/>
  <c r="O670" i="5"/>
  <c r="O666" i="5"/>
  <c r="O662" i="5"/>
  <c r="O658" i="5"/>
  <c r="O653" i="5"/>
  <c r="O648" i="5"/>
  <c r="O740" i="5"/>
  <c r="O735" i="5"/>
  <c r="O731" i="5"/>
  <c r="O725" i="5"/>
  <c r="O721" i="5"/>
  <c r="O716" i="5"/>
  <c r="O712" i="5"/>
  <c r="O707" i="5"/>
  <c r="O703" i="5"/>
  <c r="O697" i="5"/>
  <c r="O693" i="5"/>
  <c r="O688" i="5"/>
  <c r="O682" i="5"/>
  <c r="O676" i="5"/>
  <c r="O671" i="5"/>
  <c r="O667" i="5"/>
  <c r="O663" i="5"/>
  <c r="O659" i="5"/>
  <c r="O654" i="5"/>
  <c r="O650" i="5"/>
  <c r="O649" i="5"/>
  <c r="O645" i="5"/>
  <c r="O641" i="5"/>
  <c r="O636" i="5"/>
  <c r="O626" i="5"/>
  <c r="O622" i="5"/>
  <c r="O617" i="5"/>
  <c r="O597" i="5"/>
  <c r="O593" i="5"/>
  <c r="O587" i="5"/>
  <c r="O583" i="5"/>
  <c r="O579" i="5"/>
  <c r="O573" i="5"/>
  <c r="O568" i="5"/>
  <c r="O563" i="5"/>
  <c r="O558" i="5"/>
  <c r="O540" i="5"/>
  <c r="O536" i="5"/>
  <c r="O532" i="5"/>
  <c r="O528" i="5"/>
  <c r="O524" i="5"/>
  <c r="O519" i="5"/>
  <c r="O507" i="5"/>
  <c r="O600" i="5"/>
  <c r="O562" i="5"/>
  <c r="O544" i="5"/>
  <c r="O521" i="5"/>
  <c r="O506" i="5"/>
  <c r="O596" i="5"/>
  <c r="O592" i="5"/>
  <c r="O561" i="5"/>
  <c r="O557" i="5"/>
  <c r="O527" i="5"/>
  <c r="O625" i="5"/>
  <c r="O556" i="5"/>
  <c r="O531" i="5"/>
  <c r="O523" i="5"/>
  <c r="O621" i="5"/>
  <c r="O586" i="5"/>
  <c r="O582" i="5"/>
  <c r="O578" i="5"/>
  <c r="O555" i="5"/>
  <c r="O539" i="5"/>
  <c r="O530" i="5"/>
  <c r="O572" i="5"/>
  <c r="O554" i="5"/>
  <c r="O535" i="5"/>
  <c r="O505" i="5"/>
  <c r="O616" i="5"/>
  <c r="O615" i="5"/>
  <c r="O611" i="5"/>
  <c r="O607" i="5"/>
  <c r="O606" i="5"/>
  <c r="O605" i="5"/>
  <c r="O567" i="5"/>
  <c r="O522" i="5"/>
  <c r="O644" i="5"/>
  <c r="O640" i="5"/>
  <c r="O635" i="5"/>
  <c r="O630" i="5"/>
  <c r="O549" i="5"/>
  <c r="O518" i="5"/>
  <c r="O514" i="5"/>
  <c r="O510" i="5"/>
  <c r="O187" i="5"/>
  <c r="O183" i="5"/>
  <c r="O175" i="5"/>
  <c r="O174" i="5"/>
  <c r="O173" i="5"/>
  <c r="O165" i="5"/>
  <c r="O164" i="5"/>
  <c r="O163" i="5"/>
  <c r="O162" i="5"/>
  <c r="O151" i="5"/>
  <c r="O150" i="5"/>
  <c r="O149" i="5"/>
  <c r="O141" i="5"/>
  <c r="O137" i="5"/>
  <c r="O133" i="5"/>
  <c r="O129" i="5"/>
  <c r="O125" i="5"/>
  <c r="O124" i="5"/>
  <c r="O123" i="5"/>
  <c r="O122" i="5"/>
  <c r="O121" i="5"/>
  <c r="O120" i="5"/>
  <c r="O119" i="5"/>
  <c r="O118" i="5"/>
  <c r="O117" i="5"/>
  <c r="O116" i="5"/>
  <c r="O265" i="5"/>
  <c r="O261" i="5"/>
  <c r="O256" i="5"/>
  <c r="O251" i="5"/>
  <c r="O250" i="5"/>
  <c r="O246" i="5"/>
  <c r="O242" i="5"/>
  <c r="O241" i="5"/>
  <c r="O236" i="5"/>
  <c r="O235" i="5"/>
  <c r="O230" i="5"/>
  <c r="O209" i="5"/>
  <c r="O205" i="5"/>
  <c r="O192" i="5"/>
  <c r="O191" i="5"/>
  <c r="O190" i="5"/>
  <c r="O189" i="5"/>
  <c r="O188" i="5"/>
  <c r="O184" i="5"/>
  <c r="O180" i="5"/>
  <c r="O179" i="5"/>
  <c r="O178" i="5"/>
  <c r="O177" i="5"/>
  <c r="O176" i="5"/>
  <c r="O168" i="5"/>
  <c r="O167" i="5"/>
  <c r="O166" i="5"/>
  <c r="O280" i="5"/>
  <c r="O223" i="5"/>
  <c r="O219" i="5"/>
  <c r="O214" i="5"/>
  <c r="O213" i="5"/>
  <c r="O211" i="5"/>
  <c r="O206" i="5"/>
  <c r="O200" i="5"/>
  <c r="O199" i="5"/>
  <c r="O198" i="5"/>
  <c r="O197" i="5"/>
  <c r="O196" i="5"/>
  <c r="O195" i="5"/>
  <c r="O194" i="5"/>
  <c r="O193" i="5"/>
  <c r="O185" i="5"/>
  <c r="O181" i="5"/>
  <c r="O170" i="5"/>
  <c r="O157" i="5"/>
  <c r="O156" i="5"/>
  <c r="O143" i="5"/>
  <c r="O139" i="5"/>
  <c r="O135" i="5"/>
  <c r="O131" i="5"/>
  <c r="O127" i="5"/>
  <c r="O99" i="5"/>
  <c r="O78" i="5"/>
  <c r="O77" i="5"/>
  <c r="O76" i="5"/>
  <c r="O75" i="5"/>
  <c r="O74" i="5"/>
  <c r="O73" i="5"/>
  <c r="O72" i="5"/>
  <c r="O288" i="5"/>
  <c r="O279" i="5"/>
  <c r="O271" i="5"/>
  <c r="O263" i="5"/>
  <c r="O258" i="5"/>
  <c r="O254" i="5"/>
  <c r="O248" i="5"/>
  <c r="O244" i="5"/>
  <c r="O238" i="5"/>
  <c r="O232" i="5"/>
  <c r="O224" i="5"/>
  <c r="O220" i="5"/>
  <c r="O216" i="5"/>
  <c r="O215" i="5"/>
  <c r="O207" i="5"/>
  <c r="O202" i="5"/>
  <c r="O201" i="5"/>
  <c r="O186" i="5"/>
  <c r="O182" i="5"/>
  <c r="O172" i="5"/>
  <c r="O171" i="5"/>
  <c r="O161" i="5"/>
  <c r="O160" i="5"/>
  <c r="O159" i="5"/>
  <c r="O158" i="5"/>
  <c r="O148" i="5"/>
  <c r="O147" i="5"/>
  <c r="O146" i="5"/>
  <c r="O145" i="5"/>
  <c r="O144" i="5"/>
  <c r="O140" i="5"/>
  <c r="O136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48" i="5"/>
  <c r="O28" i="5"/>
  <c r="O79" i="5"/>
  <c r="O49" i="5"/>
  <c r="O32" i="5"/>
  <c r="O31" i="5"/>
  <c r="O30" i="5"/>
  <c r="O29" i="5"/>
  <c r="O38" i="5"/>
  <c r="O37" i="5"/>
  <c r="O36" i="5"/>
  <c r="O35" i="5"/>
  <c r="O34" i="5"/>
  <c r="O33" i="5"/>
  <c r="O210" i="5"/>
  <c r="O40" i="5"/>
  <c r="O17" i="5"/>
  <c r="O11" i="5"/>
  <c r="O39" i="5"/>
  <c r="O1947" i="5"/>
  <c r="O1871" i="5"/>
  <c r="O1913" i="5"/>
  <c r="O1846" i="5"/>
  <c r="O1912" i="5"/>
  <c r="O1849" i="5"/>
  <c r="O1921" i="5"/>
  <c r="O1892" i="5"/>
  <c r="O1922" i="5"/>
  <c r="O1838" i="5"/>
  <c r="O1898" i="5"/>
  <c r="O1976" i="5"/>
  <c r="O1897" i="5"/>
  <c r="O1843" i="5"/>
  <c r="O1863" i="5"/>
  <c r="O1868" i="5"/>
  <c r="O1725" i="5"/>
  <c r="O1672" i="5"/>
  <c r="O1685" i="5"/>
  <c r="O1729" i="5"/>
  <c r="O1884" i="5"/>
  <c r="O1703" i="5"/>
  <c r="O1698" i="5"/>
  <c r="O1641" i="5"/>
  <c r="O1629" i="5"/>
  <c r="O1565" i="5"/>
  <c r="O1689" i="5"/>
  <c r="O1562" i="5"/>
  <c r="O1390" i="5"/>
  <c r="O1517" i="5"/>
  <c r="O1561" i="5"/>
  <c r="O1580" i="5"/>
  <c r="O1299" i="5"/>
  <c r="O1249" i="5"/>
  <c r="O1295" i="5"/>
  <c r="O1338" i="5"/>
  <c r="O1278" i="5"/>
  <c r="O1333" i="5"/>
  <c r="O1289" i="5"/>
  <c r="O1227" i="5"/>
  <c r="O1230" i="5"/>
  <c r="O1240" i="5"/>
  <c r="O1159" i="5"/>
  <c r="O1231" i="5"/>
  <c r="O1150" i="5"/>
  <c r="O1217" i="5"/>
  <c r="O1246" i="5"/>
  <c r="O1196" i="5"/>
  <c r="O1212" i="5"/>
  <c r="O1164" i="5"/>
  <c r="O1112" i="5"/>
  <c r="O1116" i="5"/>
  <c r="O1028" i="5"/>
  <c r="O1121" i="5"/>
  <c r="O1007" i="5"/>
  <c r="O1033" i="5"/>
  <c r="O1011" i="5"/>
  <c r="O959" i="5"/>
  <c r="O900" i="5"/>
  <c r="O841" i="5"/>
  <c r="O1089" i="5"/>
  <c r="O954" i="5"/>
  <c r="O894" i="5"/>
  <c r="O826" i="5"/>
  <c r="O1076" i="5"/>
  <c r="O934" i="5"/>
  <c r="O869" i="5"/>
  <c r="O818" i="5"/>
  <c r="O968" i="5"/>
  <c r="O909" i="5"/>
  <c r="O856" i="5"/>
  <c r="O813" i="5"/>
  <c r="O989" i="5"/>
  <c r="O922" i="5"/>
  <c r="O851" i="5"/>
  <c r="O791" i="5"/>
  <c r="O976" i="5"/>
  <c r="O917" i="5"/>
  <c r="O858" i="5"/>
  <c r="O787" i="5"/>
  <c r="O945" i="5"/>
  <c r="O884" i="5"/>
  <c r="O804" i="5"/>
  <c r="O998" i="5"/>
  <c r="O932" i="5"/>
  <c r="O873" i="5"/>
  <c r="O797" i="5"/>
  <c r="O639" i="5"/>
  <c r="O548" i="5"/>
  <c r="O565" i="5"/>
  <c r="O723" i="5"/>
  <c r="O564" i="5"/>
  <c r="O624" i="5"/>
  <c r="O728" i="5"/>
  <c r="O516" i="5"/>
  <c r="O537" i="5"/>
  <c r="O661" i="5"/>
  <c r="O515" i="5"/>
  <c r="O570" i="5"/>
  <c r="O477" i="5"/>
  <c r="O416" i="5"/>
  <c r="O351" i="5"/>
  <c r="O300" i="5"/>
  <c r="O487" i="5"/>
  <c r="O426" i="5"/>
  <c r="O361" i="5"/>
  <c r="O496" i="5"/>
  <c r="O428" i="5"/>
  <c r="O362" i="5"/>
  <c r="O299" i="5"/>
  <c r="O438" i="5"/>
  <c r="O371" i="5"/>
  <c r="O281" i="5"/>
  <c r="O455" i="5"/>
  <c r="O388" i="5"/>
  <c r="O295" i="5"/>
  <c r="O440" i="5"/>
  <c r="O381" i="5"/>
  <c r="O294" i="5"/>
  <c r="O474" i="5"/>
  <c r="O414" i="5"/>
  <c r="O345" i="5"/>
  <c r="O320" i="5"/>
  <c r="O502" i="5"/>
  <c r="O442" i="5"/>
  <c r="O375" i="5"/>
  <c r="O340" i="5"/>
  <c r="O285" i="5"/>
  <c r="O204" i="5"/>
  <c r="O275" i="5"/>
  <c r="O98" i="5"/>
  <c r="O222" i="5"/>
  <c r="O50" i="5"/>
  <c r="O152" i="5"/>
  <c r="O69" i="5"/>
  <c r="O225" i="5"/>
  <c r="O60" i="5"/>
  <c r="O138" i="5"/>
  <c r="O273" i="5"/>
  <c r="O155" i="5"/>
  <c r="O23" i="5"/>
  <c r="O43" i="5"/>
  <c r="O45" i="5"/>
  <c r="O22" i="5"/>
  <c r="O1686" i="5"/>
  <c r="O1670" i="5"/>
  <c r="O1681" i="5"/>
  <c r="O1666" i="5"/>
  <c r="O1717" i="5"/>
  <c r="O1665" i="5"/>
  <c r="O1696" i="5"/>
  <c r="O1633" i="5"/>
  <c r="O1557" i="5"/>
  <c r="O1589" i="5"/>
  <c r="O1691" i="5"/>
  <c r="O1354" i="5"/>
  <c r="O1434" i="5"/>
  <c r="O1456" i="5"/>
  <c r="O1550" i="5"/>
  <c r="O1298" i="5"/>
  <c r="O1248" i="5"/>
  <c r="O1294" i="5"/>
  <c r="O1337" i="5"/>
  <c r="O1277" i="5"/>
  <c r="O1317" i="5"/>
  <c r="O1274" i="5"/>
  <c r="O1198" i="5"/>
  <c r="O1229" i="5"/>
  <c r="O1216" i="5"/>
  <c r="O1149" i="5"/>
  <c r="O1202" i="5"/>
  <c r="O1138" i="5"/>
  <c r="O1205" i="5"/>
  <c r="O1245" i="5"/>
  <c r="O1188" i="5"/>
  <c r="O1211" i="5"/>
  <c r="O1156" i="5"/>
  <c r="O1091" i="5"/>
  <c r="O1015" i="5"/>
  <c r="O1098" i="5"/>
  <c r="O1133" i="5"/>
  <c r="O1019" i="5"/>
  <c r="O1005" i="5"/>
  <c r="O953" i="5"/>
  <c r="O893" i="5"/>
  <c r="O796" i="5"/>
  <c r="O1059" i="5"/>
  <c r="O947" i="5"/>
  <c r="O888" i="5"/>
  <c r="O825" i="5"/>
  <c r="O1000" i="5"/>
  <c r="O928" i="5"/>
  <c r="O862" i="5"/>
  <c r="O817" i="5"/>
  <c r="O962" i="5"/>
  <c r="O902" i="5"/>
  <c r="O850" i="5"/>
  <c r="O1063" i="5"/>
  <c r="O982" i="5"/>
  <c r="O916" i="5"/>
  <c r="O844" i="5"/>
  <c r="O790" i="5"/>
  <c r="O970" i="5"/>
  <c r="O910" i="5"/>
  <c r="O845" i="5"/>
  <c r="O786" i="5"/>
  <c r="O997" i="5"/>
  <c r="O937" i="5"/>
  <c r="O872" i="5"/>
  <c r="O803" i="5"/>
  <c r="O991" i="5"/>
  <c r="O925" i="5"/>
  <c r="O860" i="5"/>
  <c r="O779" i="5"/>
  <c r="O634" i="5"/>
  <c r="O754" i="5"/>
  <c r="O547" i="5"/>
  <c r="O705" i="5"/>
  <c r="O560" i="5"/>
  <c r="O594" i="5"/>
  <c r="O691" i="5"/>
  <c r="O512" i="5"/>
  <c r="O768" i="5"/>
  <c r="O619" i="5"/>
  <c r="O511" i="5"/>
  <c r="O566" i="5"/>
  <c r="O476" i="5"/>
  <c r="O408" i="5"/>
  <c r="O333" i="5"/>
  <c r="O292" i="5"/>
  <c r="O478" i="5"/>
  <c r="O417" i="5"/>
  <c r="O353" i="5"/>
  <c r="O488" i="5"/>
  <c r="O418" i="5"/>
  <c r="O354" i="5"/>
  <c r="O291" i="5"/>
  <c r="O497" i="5"/>
  <c r="O429" i="5"/>
  <c r="O363" i="5"/>
  <c r="O513" i="5"/>
  <c r="O447" i="5"/>
  <c r="O380" i="5"/>
  <c r="O290" i="5"/>
  <c r="O499" i="5"/>
  <c r="O431" i="5"/>
  <c r="O373" i="5"/>
  <c r="O286" i="5"/>
  <c r="O465" i="5"/>
  <c r="O406" i="5"/>
  <c r="O344" i="5"/>
  <c r="O313" i="5"/>
  <c r="O493" i="5"/>
  <c r="O434" i="5"/>
  <c r="O367" i="5"/>
  <c r="O339" i="5"/>
  <c r="O274" i="5"/>
  <c r="O91" i="5"/>
  <c r="O267" i="5"/>
  <c r="O92" i="5"/>
  <c r="O70" i="5"/>
  <c r="O134" i="5"/>
  <c r="O100" i="5"/>
  <c r="O61" i="5"/>
  <c r="O217" i="5"/>
  <c r="O53" i="5"/>
  <c r="O94" i="5"/>
  <c r="O67" i="5"/>
  <c r="O259" i="5"/>
  <c r="O130" i="5"/>
  <c r="O15" i="5"/>
  <c r="O26" i="5"/>
  <c r="O20" i="5"/>
  <c r="O14" i="5"/>
  <c r="T9" i="1"/>
  <c r="O754" i="1"/>
  <c r="O1310" i="1"/>
  <c r="O91" i="1"/>
  <c r="O12" i="1"/>
  <c r="O1217" i="1"/>
  <c r="O1250" i="1"/>
  <c r="O24" i="1"/>
  <c r="O659" i="1"/>
  <c r="O453" i="1"/>
  <c r="O185" i="1"/>
  <c r="O457" i="1"/>
  <c r="O1565" i="1"/>
  <c r="O421" i="1"/>
  <c r="O96" i="1"/>
  <c r="O564" i="1"/>
  <c r="O14" i="1"/>
  <c r="O30" i="1"/>
  <c r="O56" i="1"/>
  <c r="O498" i="1"/>
  <c r="O139" i="1"/>
  <c r="O350" i="1"/>
  <c r="O50" i="1"/>
  <c r="O85" i="1"/>
  <c r="O348" i="1"/>
  <c r="O1384" i="1"/>
  <c r="O172" i="1"/>
  <c r="O649" i="1"/>
  <c r="O21" i="1"/>
  <c r="O969" i="1"/>
  <c r="O166" i="1"/>
  <c r="O539" i="1"/>
  <c r="O491" i="1"/>
  <c r="O65" i="1"/>
  <c r="O425" i="1"/>
  <c r="O1413" i="1"/>
  <c r="O395" i="1"/>
  <c r="O1067" i="1"/>
  <c r="O66" i="1"/>
  <c r="O607" i="1"/>
  <c r="O269" i="1"/>
  <c r="O23" i="1"/>
  <c r="O456" i="1"/>
  <c r="O60" i="1"/>
  <c r="O101" i="1"/>
  <c r="O18" i="1"/>
  <c r="O1323" i="1"/>
  <c r="O1055" i="1"/>
  <c r="O1225" i="1"/>
  <c r="O1201" i="1"/>
  <c r="O1233" i="1"/>
  <c r="O301" i="1"/>
  <c r="O783" i="1"/>
  <c r="O606" i="1"/>
  <c r="O401" i="1"/>
  <c r="O596" i="1"/>
  <c r="O15" i="1"/>
  <c r="O197" i="1"/>
  <c r="O93" i="1"/>
  <c r="O286" i="1"/>
  <c r="O171" i="1"/>
  <c r="O105" i="1"/>
  <c r="O512" i="1"/>
  <c r="O355" i="1"/>
  <c r="O1202" i="1"/>
  <c r="O1584" i="1"/>
  <c r="O913" i="1"/>
  <c r="O647" i="1"/>
  <c r="O709" i="1"/>
  <c r="O699" i="1"/>
  <c r="O1547" i="1"/>
  <c r="O1060" i="1"/>
  <c r="O145" i="1"/>
  <c r="O113" i="1"/>
  <c r="O61" i="1"/>
  <c r="O25" i="1"/>
  <c r="O163" i="1"/>
  <c r="O397" i="1"/>
  <c r="O225" i="1"/>
  <c r="O116" i="1"/>
  <c r="O67" i="1"/>
  <c r="O272" i="1"/>
  <c r="O555" i="1"/>
  <c r="O675" i="1"/>
  <c r="O1351" i="1"/>
  <c r="O574" i="1"/>
  <c r="O1561" i="1"/>
  <c r="O573" i="1"/>
  <c r="O1361" i="1"/>
  <c r="O610" i="1"/>
  <c r="O167" i="1"/>
  <c r="O36" i="1"/>
  <c r="O120" i="1"/>
  <c r="O871" i="1"/>
  <c r="O57" i="1"/>
  <c r="O136" i="1"/>
  <c r="O104" i="1"/>
  <c r="O1007" i="1"/>
  <c r="O788" i="1"/>
  <c r="O146" i="1"/>
  <c r="O696" i="1"/>
  <c r="O919" i="1"/>
  <c r="O1019" i="1"/>
  <c r="O471" i="1"/>
  <c r="O1397" i="1"/>
  <c r="O1176" i="1"/>
  <c r="O206" i="1"/>
  <c r="O1713" i="1"/>
  <c r="O1741" i="1"/>
  <c r="O17" i="1"/>
  <c r="O55" i="1"/>
  <c r="O330" i="1"/>
  <c r="O47" i="1"/>
  <c r="O43" i="1"/>
  <c r="O132" i="1"/>
  <c r="O517" i="1"/>
  <c r="O143" i="1"/>
  <c r="O973" i="1"/>
  <c r="O13" i="1"/>
  <c r="O689" i="1"/>
  <c r="O921" i="1"/>
  <c r="O314" i="1"/>
  <c r="O70" i="1"/>
  <c r="O1106" i="1"/>
  <c r="O1051" i="1"/>
  <c r="O115" i="1"/>
  <c r="O1174" i="1"/>
  <c r="O1834" i="1"/>
  <c r="O46" i="1"/>
  <c r="O411" i="1"/>
  <c r="O740" i="1"/>
  <c r="O94" i="1"/>
  <c r="O77" i="1"/>
  <c r="O212" i="1"/>
  <c r="O771" i="1"/>
  <c r="O201" i="1"/>
  <c r="O34" i="1"/>
  <c r="O83" i="1"/>
  <c r="O585" i="1"/>
  <c r="O1412" i="1"/>
  <c r="O449" i="1"/>
  <c r="O621" i="1"/>
  <c r="O321" i="1"/>
  <c r="O1432" i="1"/>
  <c r="O262" i="1"/>
  <c r="O1078" i="1"/>
  <c r="O53" i="1"/>
  <c r="O343" i="1"/>
  <c r="O72" i="1"/>
  <c r="O218" i="1"/>
  <c r="O11" i="1"/>
  <c r="O247" i="1"/>
  <c r="O125" i="1"/>
  <c r="O38" i="1"/>
  <c r="O51" i="1"/>
  <c r="O48" i="1"/>
  <c r="O16" i="1"/>
  <c r="O391" i="1"/>
  <c r="O39" i="1"/>
  <c r="O304" i="1"/>
  <c r="O560" i="1"/>
  <c r="O708" i="1"/>
  <c r="O780" i="1"/>
  <c r="O419" i="1"/>
  <c r="O1518" i="1"/>
  <c r="O658" i="1"/>
  <c r="O1105" i="1"/>
  <c r="O725" i="1"/>
  <c r="O529" i="1"/>
  <c r="O565" i="1"/>
  <c r="O1110" i="1"/>
  <c r="O946" i="1"/>
  <c r="O1301" i="1"/>
  <c r="O107" i="1"/>
  <c r="O674" i="1"/>
  <c r="O444" i="1"/>
  <c r="O794" i="1"/>
  <c r="O1186" i="1"/>
  <c r="O360" i="1"/>
  <c r="O619" i="1"/>
  <c r="O906" i="1"/>
  <c r="O623" i="1"/>
  <c r="O1246" i="1"/>
  <c r="O1519" i="1"/>
  <c r="O1312" i="1"/>
  <c r="O1265" i="1"/>
  <c r="O1390" i="1"/>
  <c r="O1476" i="1"/>
  <c r="O804" i="1"/>
  <c r="O822" i="1"/>
  <c r="O799" i="1"/>
  <c r="O207" i="1"/>
  <c r="O1083" i="1"/>
  <c r="O1477" i="1"/>
  <c r="O1497" i="1"/>
  <c r="O955" i="1"/>
  <c r="O681" i="1"/>
  <c r="O1367" i="1"/>
  <c r="O620" i="1"/>
  <c r="O1111" i="1"/>
  <c r="O1180" i="1"/>
  <c r="O1580" i="1"/>
  <c r="O759" i="1"/>
  <c r="O467" i="1"/>
  <c r="O1732" i="1"/>
  <c r="O584" i="1"/>
  <c r="O102" i="1"/>
  <c r="O533" i="1"/>
  <c r="O452" i="1"/>
  <c r="O797" i="1"/>
  <c r="O667" i="1"/>
  <c r="O837" i="1"/>
  <c r="O631" i="1"/>
  <c r="O922" i="1"/>
  <c r="O774" i="1"/>
  <c r="O711" i="1"/>
  <c r="O1064" i="1"/>
  <c r="O892" i="1"/>
  <c r="O1020" i="1"/>
  <c r="O924" i="1"/>
  <c r="O778" i="1"/>
  <c r="O1044" i="1"/>
  <c r="O1820" i="1"/>
  <c r="O909" i="1"/>
  <c r="O990" i="1"/>
  <c r="O750" i="1"/>
  <c r="O1770" i="1"/>
  <c r="O29" i="1"/>
  <c r="O41" i="1"/>
  <c r="O95" i="1"/>
  <c r="O37" i="1"/>
  <c r="O69" i="1"/>
  <c r="O404" i="1"/>
  <c r="O87" i="1"/>
  <c r="O342" i="1"/>
  <c r="O497" i="1"/>
  <c r="O32" i="1"/>
  <c r="O63" i="1"/>
  <c r="O989" i="1"/>
  <c r="O526" i="1"/>
  <c r="O694" i="1"/>
  <c r="O1153" i="1"/>
  <c r="O757" i="1"/>
  <c r="O276" i="1"/>
  <c r="O1615" i="1"/>
  <c r="O1137" i="1"/>
  <c r="O249" i="1"/>
  <c r="O435" i="1"/>
  <c r="O686" i="1"/>
  <c r="O1084" i="1"/>
  <c r="O152" i="1"/>
  <c r="O1730" i="1"/>
  <c r="O1714" i="1"/>
  <c r="O1302" i="1"/>
  <c r="O1590" i="1"/>
  <c r="O678" i="1"/>
  <c r="O688" i="1"/>
  <c r="O1415" i="1"/>
  <c r="O432" i="1"/>
  <c r="O572" i="1"/>
  <c r="O513" i="1"/>
  <c r="O1240" i="1"/>
  <c r="O420" i="1"/>
  <c r="O569" i="1"/>
  <c r="O720" i="1"/>
  <c r="O1375" i="1"/>
  <c r="O1011" i="1"/>
  <c r="O399" i="1"/>
  <c r="O1538" i="1"/>
  <c r="O1524" i="1"/>
  <c r="O506" i="1"/>
  <c r="O923" i="1"/>
  <c r="O220" i="1"/>
  <c r="O912" i="1"/>
  <c r="O200" i="1"/>
  <c r="O1261" i="1"/>
  <c r="O914" i="1"/>
  <c r="O1123" i="1"/>
  <c r="O509" i="1"/>
  <c r="O770" i="1"/>
  <c r="O800" i="1"/>
  <c r="O1268" i="1"/>
  <c r="O1447" i="1"/>
  <c r="O779" i="1"/>
  <c r="O903" i="1"/>
  <c r="O958" i="1"/>
  <c r="O500" i="1"/>
  <c r="O1119" i="1"/>
  <c r="O140" i="1"/>
  <c r="O144" i="1"/>
  <c r="O884" i="1"/>
  <c r="O1169" i="1"/>
  <c r="O813" i="1"/>
  <c r="O1074" i="1"/>
  <c r="O960" i="1"/>
  <c r="O487" i="1"/>
  <c r="O1166" i="1"/>
  <c r="O1038" i="1"/>
  <c r="O1438" i="1"/>
  <c r="O1140" i="1"/>
  <c r="O1347" i="1"/>
  <c r="O867" i="1"/>
  <c r="O831" i="1"/>
  <c r="O1645" i="1"/>
  <c r="O826" i="1"/>
  <c r="O1828" i="1"/>
  <c r="O186" i="1"/>
  <c r="O336" i="1"/>
  <c r="O1466" i="1"/>
  <c r="O1794" i="1"/>
  <c r="O860" i="1"/>
  <c r="O138" i="1"/>
  <c r="O64" i="1"/>
  <c r="O62" i="1"/>
  <c r="O528" i="1"/>
  <c r="O78" i="1"/>
  <c r="O182" i="1"/>
  <c r="O245" i="1"/>
  <c r="O222" i="1"/>
  <c r="O187" i="1"/>
  <c r="O123" i="1"/>
  <c r="O71" i="1"/>
  <c r="O42" i="1"/>
  <c r="O319" i="1"/>
  <c r="O224" i="1"/>
  <c r="O859" i="1"/>
  <c r="O651" i="1"/>
  <c r="O1085" i="1"/>
  <c r="O378" i="1"/>
  <c r="O1460" i="1"/>
  <c r="O334" i="1"/>
  <c r="O1570" i="1"/>
  <c r="O135" i="1"/>
  <c r="O196" i="1"/>
  <c r="O877" i="1"/>
  <c r="O597" i="1"/>
  <c r="O1499" i="1"/>
  <c r="O698" i="1"/>
  <c r="O753" i="1"/>
  <c r="O405" i="1"/>
  <c r="O727" i="1"/>
  <c r="O570" i="1"/>
  <c r="O1300" i="1"/>
  <c r="O781" i="1"/>
  <c r="O548" i="1"/>
  <c r="O380" i="1"/>
  <c r="O1058" i="1"/>
  <c r="O656" i="1"/>
  <c r="O640" i="1"/>
  <c r="O161" i="1"/>
  <c r="O890" i="1"/>
  <c r="O1227" i="1"/>
  <c r="O965" i="1"/>
  <c r="O33" i="1"/>
  <c r="O1006" i="1"/>
  <c r="O226" i="1"/>
  <c r="O209" i="1"/>
  <c r="O111" i="1"/>
  <c r="O846" i="1"/>
  <c r="O729" i="1"/>
  <c r="O991" i="1"/>
  <c r="O1229" i="1"/>
  <c r="O1290" i="1"/>
  <c r="O634" i="1"/>
  <c r="O626" i="1"/>
  <c r="O1155" i="1"/>
  <c r="O511" i="1"/>
  <c r="O1378" i="1"/>
  <c r="O1523" i="1"/>
  <c r="O898" i="1"/>
  <c r="O58" i="1"/>
  <c r="O277" i="1"/>
  <c r="O1199" i="1"/>
  <c r="O684" i="1"/>
  <c r="O600" i="1"/>
  <c r="O575" i="1"/>
  <c r="O1756" i="1"/>
  <c r="O251" i="1"/>
  <c r="O295" i="1"/>
  <c r="O369" i="1"/>
  <c r="O246" i="1"/>
  <c r="O354" i="1"/>
  <c r="O515" i="1"/>
  <c r="O1260" i="1"/>
  <c r="O636" i="1"/>
  <c r="O1569" i="1"/>
  <c r="O1739" i="1"/>
  <c r="O1104" i="1"/>
  <c r="O1135" i="1"/>
  <c r="O832" i="1"/>
  <c r="O1852" i="1"/>
  <c r="O433" i="1"/>
  <c r="O1619" i="1"/>
  <c r="O1602" i="1"/>
  <c r="O1012" i="1"/>
  <c r="O592" i="1"/>
  <c r="O112" i="1"/>
  <c r="O73" i="1"/>
  <c r="O149" i="1"/>
  <c r="O169" i="1"/>
  <c r="O701" i="1"/>
  <c r="O168" i="1"/>
  <c r="O524" i="1"/>
  <c r="O311" i="1"/>
  <c r="O1021" i="1"/>
  <c r="O1558" i="1"/>
  <c r="O82" i="1"/>
  <c r="O836" i="1"/>
  <c r="O438" i="1"/>
  <c r="O412" i="1"/>
  <c r="O392" i="1"/>
  <c r="O1616" i="1"/>
  <c r="O1131" i="1"/>
  <c r="O1650" i="1"/>
  <c r="O1154" i="1"/>
  <c r="O1686" i="1"/>
  <c r="O329" i="1"/>
  <c r="O663" i="1"/>
  <c r="O1089" i="1"/>
  <c r="O306" i="1"/>
  <c r="O303" i="1"/>
  <c r="O544" i="1"/>
  <c r="O325" i="1"/>
  <c r="O1308" i="1"/>
  <c r="O1385" i="1"/>
  <c r="O1566" i="1"/>
  <c r="O1224" i="1"/>
  <c r="O1443" i="1"/>
  <c r="O975" i="1"/>
  <c r="O602" i="1"/>
  <c r="O1404" i="1"/>
  <c r="O1353" i="1"/>
  <c r="O1179" i="1"/>
  <c r="O88" i="1"/>
  <c r="O520" i="1"/>
  <c r="O239" i="1"/>
  <c r="O1369" i="1"/>
  <c r="O1287" i="1"/>
  <c r="O76" i="1"/>
  <c r="O768" i="1"/>
  <c r="O1148" i="1"/>
  <c r="O601" i="1"/>
  <c r="O1023" i="1"/>
  <c r="O308" i="1"/>
  <c r="O315" i="1"/>
  <c r="O476" i="1"/>
  <c r="O964" i="1"/>
  <c r="O625" i="1"/>
  <c r="O1045" i="1"/>
  <c r="O160" i="1"/>
  <c r="O190" i="1"/>
  <c r="O228" i="1"/>
  <c r="O1307" i="1"/>
  <c r="O1294" i="1"/>
  <c r="O1627" i="1"/>
  <c r="O687" i="1"/>
  <c r="O1340" i="1"/>
  <c r="O238" i="1"/>
  <c r="O521" i="1"/>
  <c r="O1017" i="1"/>
  <c r="O635" i="1"/>
  <c r="O536" i="1"/>
  <c r="O546" i="1"/>
  <c r="O503" i="1"/>
  <c r="O1617" i="1"/>
  <c r="O1319" i="1"/>
  <c r="O254" i="1"/>
  <c r="O695" i="1"/>
  <c r="O1490" i="1"/>
  <c r="O1718" i="1"/>
  <c r="O489" i="1"/>
  <c r="O563" i="1"/>
  <c r="O59" i="1"/>
  <c r="O516" i="1"/>
  <c r="O181" i="1"/>
  <c r="O519" i="1"/>
  <c r="O553" i="1"/>
  <c r="O26" i="1"/>
  <c r="O542" i="1"/>
  <c r="O703" i="1"/>
  <c r="O561" i="1"/>
  <c r="O862" i="1"/>
  <c r="O739" i="1"/>
  <c r="O1165" i="1"/>
  <c r="O1475" i="1"/>
  <c r="O1639" i="1"/>
  <c r="O763" i="1"/>
  <c r="O777" i="1"/>
  <c r="O1252" i="1"/>
  <c r="O374" i="1"/>
  <c r="O968" i="1"/>
  <c r="O1754" i="1"/>
  <c r="O1427" i="1"/>
  <c r="O422" i="1"/>
  <c r="O202" i="1"/>
  <c r="O856" i="1"/>
  <c r="O1098" i="1"/>
  <c r="O1306" i="1"/>
  <c r="O579" i="1"/>
  <c r="O1370" i="1"/>
  <c r="O257" i="1"/>
  <c r="O1391" i="1"/>
  <c r="O1529" i="1"/>
  <c r="O806" i="1"/>
  <c r="O894" i="1"/>
  <c r="O1127" i="1"/>
  <c r="O1324" i="1"/>
  <c r="O1068" i="1"/>
  <c r="O1286" i="1"/>
  <c r="O1410" i="1"/>
  <c r="O556" i="1"/>
  <c r="O883" i="1"/>
  <c r="O155" i="1"/>
  <c r="O530" i="1"/>
  <c r="O387" i="1"/>
  <c r="O643" i="1"/>
  <c r="O49" i="1"/>
  <c r="O1080" i="1"/>
  <c r="O588" i="1"/>
  <c r="O814" i="1"/>
  <c r="O543" i="1"/>
  <c r="O1102" i="1"/>
  <c r="O1509" i="1"/>
  <c r="O1096" i="1"/>
  <c r="O1365" i="1"/>
  <c r="O298" i="1"/>
  <c r="O253" i="1"/>
  <c r="O1118" i="1"/>
  <c r="O1257" i="1"/>
  <c r="O1114" i="1"/>
  <c r="O714" i="1"/>
  <c r="O1282" i="1"/>
  <c r="O173" i="1"/>
  <c r="O534" i="1"/>
  <c r="O285" i="1"/>
  <c r="O586" i="1"/>
  <c r="O396" i="1"/>
  <c r="O54" i="1"/>
  <c r="O734" i="1"/>
  <c r="O1393" i="1"/>
  <c r="O1654" i="1"/>
  <c r="O866" i="1"/>
  <c r="O1821" i="1"/>
  <c r="O983" i="1"/>
  <c r="O1248" i="1"/>
  <c r="O417" i="1"/>
  <c r="O1464" i="1"/>
  <c r="O1675" i="1"/>
  <c r="O477" i="1"/>
  <c r="O1849" i="1"/>
  <c r="O879" i="1"/>
  <c r="O22" i="1"/>
  <c r="O430" i="1"/>
  <c r="O507" i="1"/>
  <c r="O75" i="1"/>
  <c r="O462" i="1"/>
  <c r="O525" i="1"/>
  <c r="O148" i="1"/>
  <c r="O901" i="1"/>
  <c r="O133" i="1"/>
  <c r="O446" i="1"/>
  <c r="O466" i="1"/>
  <c r="O868" i="1"/>
  <c r="O893" i="1"/>
  <c r="O987" i="1"/>
  <c r="O150" i="1"/>
  <c r="O455" i="1"/>
  <c r="O363" i="1"/>
  <c r="O815" i="1"/>
  <c r="O210" i="1"/>
  <c r="O1366" i="1"/>
  <c r="O702" i="1"/>
  <c r="O935" i="1"/>
  <c r="O19" i="1"/>
  <c r="O773" i="1"/>
  <c r="O170" i="1"/>
  <c r="O347" i="1"/>
  <c r="O1454" i="1"/>
  <c r="O1411" i="1"/>
  <c r="O941" i="1"/>
  <c r="O1597" i="1"/>
  <c r="O291" i="1"/>
  <c r="O839" i="1"/>
  <c r="O1690" i="1"/>
  <c r="O153" i="1"/>
  <c r="O1684" i="1"/>
  <c r="O1043" i="1"/>
  <c r="O713" i="1"/>
  <c r="O479" i="1"/>
  <c r="O1065" i="1"/>
  <c r="O662" i="1"/>
  <c r="O691" i="1"/>
  <c r="O824" i="1"/>
  <c r="O1163" i="1"/>
  <c r="O1113" i="1"/>
  <c r="O979" i="1"/>
  <c r="O129" i="1"/>
  <c r="O666" i="1"/>
  <c r="O110" i="1"/>
  <c r="O443" i="1"/>
  <c r="O988" i="1"/>
  <c r="O744" i="1"/>
  <c r="O1159" i="1"/>
  <c r="O240" i="1"/>
  <c r="O367" i="1"/>
  <c r="O86" i="1"/>
  <c r="O646" i="1"/>
  <c r="O1557" i="1"/>
  <c r="O963" i="1"/>
  <c r="O1733" i="1"/>
  <c r="O632" i="1"/>
  <c r="O1348" i="1"/>
  <c r="O1214" i="1"/>
  <c r="O1026" i="1"/>
  <c r="O616" i="1"/>
  <c r="O1377" i="1"/>
  <c r="O189" i="1"/>
  <c r="O393" i="1"/>
  <c r="O829" i="1"/>
  <c r="O791" i="1"/>
  <c r="O1164" i="1"/>
  <c r="O468" i="1"/>
  <c r="O842" i="1"/>
  <c r="O1059" i="1"/>
  <c r="O318" i="1"/>
  <c r="O1000" i="1"/>
  <c r="O267" i="1"/>
  <c r="O151" i="1"/>
  <c r="O472" i="1"/>
  <c r="O128" i="1"/>
  <c r="O352" i="1"/>
  <c r="O35" i="1"/>
  <c r="O90" i="1"/>
  <c r="O131" i="1"/>
  <c r="O762" i="1"/>
  <c r="O377" i="1"/>
  <c r="O982" i="1"/>
  <c r="O1487" i="1"/>
  <c r="O1479" i="1"/>
  <c r="O407" i="1"/>
  <c r="O494" i="1"/>
  <c r="O1235" i="1"/>
  <c r="O604" i="1"/>
  <c r="O300" i="1"/>
  <c r="O1050" i="1"/>
  <c r="O1465" i="1"/>
  <c r="O383" i="1"/>
  <c r="O1355" i="1"/>
  <c r="O1230" i="1"/>
  <c r="O669" i="1"/>
  <c r="O1188" i="1"/>
  <c r="O1002" i="1"/>
  <c r="O1196" i="1"/>
  <c r="O873" i="1"/>
  <c r="O79" i="1"/>
  <c r="O1372" i="1"/>
  <c r="O810" i="1"/>
  <c r="O1727" i="1"/>
  <c r="O1213" i="1"/>
  <c r="O223" i="1"/>
  <c r="O1700" i="1"/>
  <c r="O974" i="1"/>
  <c r="O1738" i="1"/>
  <c r="O611" i="1"/>
  <c r="O820" i="1"/>
  <c r="O470" i="1"/>
  <c r="O746" i="1"/>
  <c r="O117" i="1"/>
  <c r="O652" i="1"/>
  <c r="O1320" i="1"/>
  <c r="O275" i="1"/>
  <c r="O1575" i="1"/>
  <c r="O1426" i="1"/>
  <c r="O233" i="1"/>
  <c r="O992" i="1"/>
  <c r="O423" i="1"/>
  <c r="O1061" i="1"/>
  <c r="O1136" i="1"/>
  <c r="O891" i="1"/>
  <c r="O1053" i="1"/>
  <c r="O537" i="1"/>
  <c r="O451" i="1"/>
  <c r="O108" i="1"/>
  <c r="O715" i="1"/>
  <c r="O1345" i="1"/>
  <c r="O1349" i="1"/>
  <c r="O994" i="1"/>
  <c r="O920" i="1"/>
  <c r="O838" i="1"/>
  <c r="O1462" i="1"/>
  <c r="O735" i="1"/>
  <c r="O1623" i="1"/>
  <c r="O100" i="1"/>
  <c r="O911" i="1"/>
  <c r="O916" i="1"/>
  <c r="O454" i="1"/>
  <c r="O1808" i="1"/>
  <c r="O1482" i="1"/>
  <c r="O1789" i="1"/>
  <c r="O1752" i="1"/>
  <c r="O843" i="1"/>
  <c r="O1079" i="1"/>
  <c r="O816" i="1"/>
  <c r="O134" i="1"/>
  <c r="O967" i="1"/>
  <c r="O1414" i="1"/>
  <c r="O137" i="1"/>
  <c r="O637" i="1"/>
  <c r="O162" i="1"/>
  <c r="O849" i="1"/>
  <c r="O373" i="1"/>
  <c r="O1223" i="1"/>
  <c r="O1220" i="1"/>
  <c r="O1433" i="1"/>
  <c r="O1309" i="1"/>
  <c r="O441" i="1"/>
  <c r="O796" i="1"/>
  <c r="O463" i="1"/>
  <c r="O712" i="1"/>
  <c r="O723" i="1"/>
  <c r="O158" i="1"/>
  <c r="O191" i="1"/>
  <c r="O835" i="1"/>
  <c r="O266" i="1"/>
  <c r="O785" i="1"/>
  <c r="O986" i="1"/>
  <c r="O1296" i="1"/>
  <c r="O1363" i="1"/>
  <c r="O1571" i="1"/>
  <c r="O1632" i="1"/>
  <c r="O1092" i="1"/>
  <c r="O869" i="1"/>
  <c r="O31" i="1"/>
  <c r="O40" i="1"/>
  <c r="O287" i="1"/>
  <c r="O1244" i="1"/>
  <c r="O322" i="1"/>
  <c r="O1293" i="1"/>
  <c r="O624" i="1"/>
  <c r="O1184" i="1"/>
  <c r="O1371" i="1"/>
  <c r="O1115" i="1"/>
  <c r="O523" i="1"/>
  <c r="O180" i="1"/>
  <c r="O900" i="1"/>
  <c r="O857" i="1"/>
  <c r="O1168" i="1"/>
  <c r="O1549" i="1"/>
  <c r="O1129" i="1"/>
  <c r="O1647" i="1"/>
  <c r="O531" i="1"/>
  <c r="O1784" i="1"/>
  <c r="O1200" i="1"/>
  <c r="O1005" i="1"/>
  <c r="O751" i="1"/>
  <c r="O567" i="1"/>
  <c r="O1134" i="1"/>
  <c r="O776" i="1"/>
  <c r="O1649" i="1"/>
  <c r="O710" i="1"/>
  <c r="O1303" i="1"/>
  <c r="O1028" i="1"/>
  <c r="O999" i="1"/>
  <c r="O1788" i="1"/>
  <c r="O442" i="1"/>
  <c r="O268" i="1"/>
  <c r="O833" i="1"/>
  <c r="O1062" i="1"/>
  <c r="O1275" i="1"/>
  <c r="O1103" i="1"/>
  <c r="O786" i="1"/>
  <c r="O1625" i="1"/>
  <c r="O752" i="1"/>
  <c r="O1171" i="1"/>
  <c r="O1402" i="1"/>
  <c r="O1406" i="1"/>
  <c r="O1757" i="1"/>
  <c r="O1470" i="1"/>
  <c r="O755" i="1"/>
  <c r="O613" i="1"/>
  <c r="O704" i="1"/>
  <c r="O848" i="1"/>
  <c r="O1277" i="1"/>
  <c r="O307" i="1"/>
  <c r="O1280" i="1"/>
  <c r="O682" i="1"/>
  <c r="O1471" i="1"/>
  <c r="O1679" i="1"/>
  <c r="O1032" i="1"/>
  <c r="O482" i="1"/>
  <c r="O316" i="1"/>
  <c r="O294" i="1"/>
  <c r="O416" i="1"/>
  <c r="O834" i="1"/>
  <c r="O1512" i="1"/>
  <c r="O328" i="1"/>
  <c r="O279" i="1"/>
  <c r="O928" i="1"/>
  <c r="O1031" i="1"/>
  <c r="O386" i="1"/>
  <c r="O853" i="1"/>
  <c r="O398" i="1"/>
  <c r="O1629" i="1"/>
  <c r="O1181" i="1"/>
  <c r="O1207" i="1"/>
  <c r="O1594" i="1"/>
  <c r="O1343" i="1"/>
  <c r="O68" i="1"/>
  <c r="O109" i="1"/>
  <c r="O590" i="1"/>
  <c r="O589" i="1"/>
  <c r="O241" i="1"/>
  <c r="O259" i="1"/>
  <c r="O193" i="1"/>
  <c r="O1152" i="1"/>
  <c r="O1278" i="1"/>
  <c r="O809" i="1"/>
  <c r="O469" i="1"/>
  <c r="O215" i="1"/>
  <c r="O436" i="1"/>
  <c r="O518" i="1"/>
  <c r="O1057" i="1"/>
  <c r="O1746" i="1"/>
  <c r="O962" i="1"/>
  <c r="O1724" i="1"/>
  <c r="O557" i="1"/>
  <c r="O1458" i="1"/>
  <c r="O1551" i="1"/>
  <c r="O664" i="1"/>
  <c r="O705" i="1"/>
  <c r="O1274" i="1"/>
  <c r="O1097" i="1"/>
  <c r="O1781" i="1"/>
  <c r="O936" i="1"/>
  <c r="O872" i="1"/>
  <c r="O1577" i="1"/>
  <c r="O1418" i="1"/>
  <c r="O1001" i="1"/>
  <c r="O1864" i="1"/>
  <c r="O761" i="1"/>
  <c r="O1206" i="1"/>
  <c r="O722" i="1"/>
  <c r="O550" i="1"/>
  <c r="O242" i="1"/>
  <c r="O793" i="1"/>
  <c r="O1126" i="1"/>
  <c r="O289" i="1"/>
  <c r="O1388" i="1"/>
  <c r="O591" i="1"/>
  <c r="O1633" i="1"/>
  <c r="O1461" i="1"/>
  <c r="O907" i="1"/>
  <c r="O1822" i="1"/>
  <c r="O340" i="1"/>
  <c r="O1525" i="1"/>
  <c r="O429" i="1"/>
  <c r="O1267" i="1"/>
  <c r="O1503" i="1"/>
  <c r="O256" i="1"/>
  <c r="O1332" i="1"/>
  <c r="O1048" i="1"/>
  <c r="O976" i="1"/>
  <c r="O1182" i="1"/>
  <c r="O1237" i="1"/>
  <c r="O933" i="1"/>
  <c r="O126" i="1"/>
  <c r="O217" i="1"/>
  <c r="O250" i="1"/>
  <c r="O414" i="1"/>
  <c r="O700" i="1"/>
  <c r="O1445" i="1"/>
  <c r="O400" i="1"/>
  <c r="O954" i="1"/>
  <c r="O1073" i="1"/>
  <c r="O1417" i="1"/>
  <c r="O1256" i="1"/>
  <c r="O1228" i="1"/>
  <c r="O807" i="1"/>
  <c r="O1469" i="1"/>
  <c r="O52" i="1"/>
  <c r="O798" i="1"/>
  <c r="O408" i="1"/>
  <c r="O106" i="1"/>
  <c r="O98" i="1"/>
  <c r="O230" i="1"/>
  <c r="O195" i="1"/>
  <c r="O1606" i="1"/>
  <c r="O273" i="1"/>
  <c r="O599" i="1"/>
  <c r="O415" i="1"/>
  <c r="O1544" i="1"/>
  <c r="O1029" i="1"/>
  <c r="O545" i="1"/>
  <c r="O522" i="1"/>
  <c r="O1621" i="1"/>
  <c r="O1066" i="1"/>
  <c r="O790" i="1"/>
  <c r="O997" i="1"/>
  <c r="O1453" i="1"/>
  <c r="O1802" i="1"/>
  <c r="O638" i="1"/>
  <c r="O1626" i="1"/>
  <c r="O1845" i="1"/>
  <c r="O312" i="1"/>
  <c r="O440" i="1"/>
  <c r="O492" i="1"/>
  <c r="O697" i="1"/>
  <c r="O1614" i="1"/>
  <c r="O1827" i="1"/>
  <c r="O1696" i="1"/>
  <c r="O1087" i="1"/>
  <c r="O1744" i="1"/>
  <c r="O1856" i="1"/>
  <c r="O1842" i="1"/>
  <c r="O375" i="1"/>
  <c r="O885" i="1"/>
  <c r="O927" i="1"/>
  <c r="O538" i="1"/>
  <c r="O1334" i="1"/>
  <c r="O947" i="1"/>
  <c r="O1329" i="1"/>
  <c r="O971" i="1"/>
  <c r="O801" i="1"/>
  <c r="O434" i="1"/>
  <c r="O188" i="1"/>
  <c r="O1583" i="1"/>
  <c r="O1672" i="1"/>
  <c r="O571" i="1"/>
  <c r="O326" i="1"/>
  <c r="O1693" i="1"/>
  <c r="O1424" i="1"/>
  <c r="O583" i="1"/>
  <c r="O505" i="1"/>
  <c r="O718" i="1"/>
  <c r="O864" i="1"/>
  <c r="O633" i="1"/>
  <c r="O1364" i="1"/>
  <c r="O1317" i="1"/>
  <c r="O1120" i="1"/>
  <c r="O644" i="1"/>
  <c r="O184" i="1"/>
  <c r="O1216" i="1"/>
  <c r="O679" i="1"/>
  <c r="O566" i="1"/>
  <c r="O283" i="1"/>
  <c r="O1081" i="1"/>
  <c r="O1579" i="1"/>
  <c r="O45" i="1"/>
  <c r="O1132" i="1"/>
  <c r="O1701" i="1"/>
  <c r="O1198" i="1"/>
  <c r="O480" i="1"/>
  <c r="O808" i="1"/>
  <c r="O581" i="1"/>
  <c r="O1075" i="1"/>
  <c r="O805" i="1"/>
  <c r="O84" i="1"/>
  <c r="O211" i="1"/>
  <c r="O244" i="1"/>
  <c r="O341" i="1"/>
  <c r="O124" i="1"/>
  <c r="O359" i="1"/>
  <c r="O568" i="1"/>
  <c r="O1211" i="1"/>
  <c r="O578" i="1"/>
  <c r="O582" i="1"/>
  <c r="O1046" i="1"/>
  <c r="O811" i="1"/>
  <c r="O1382" i="1"/>
  <c r="O1354" i="1"/>
  <c r="O1517" i="1"/>
  <c r="O1036" i="1"/>
  <c r="O1483" i="1"/>
  <c r="O1016" i="1"/>
  <c r="O1273" i="1"/>
  <c r="O1436" i="1"/>
  <c r="O1330" i="1"/>
  <c r="O1116" i="1"/>
  <c r="O1400" i="1"/>
  <c r="O1729" i="1"/>
  <c r="O957" i="1"/>
  <c r="O1663" i="1"/>
  <c r="O1177" i="1"/>
  <c r="O878" i="1"/>
  <c r="O1425" i="1"/>
  <c r="O1810" i="1"/>
  <c r="O1531" i="1"/>
  <c r="O1837" i="1"/>
  <c r="O384" i="1"/>
  <c r="O1037" i="1"/>
  <c r="O305" i="1"/>
  <c r="O174" i="1"/>
  <c r="O1095" i="1"/>
  <c r="O615" i="1"/>
  <c r="O1128" i="1"/>
  <c r="O261" i="1"/>
  <c r="O385" i="1"/>
  <c r="O598" i="1"/>
  <c r="O338" i="1"/>
  <c r="O902" i="1"/>
  <c r="O1251" i="1"/>
  <c r="O1242" i="1"/>
  <c r="O728" i="1"/>
  <c r="O194" i="1"/>
  <c r="O1315" i="1"/>
  <c r="O175" i="1"/>
  <c r="O483" i="1"/>
  <c r="O1270" i="1"/>
  <c r="O1480" i="1"/>
  <c r="O1603" i="1"/>
  <c r="O950" i="1"/>
  <c r="O1455" i="1"/>
  <c r="O654" i="1"/>
  <c r="O1541" i="1"/>
  <c r="O183" i="1"/>
  <c r="O717" i="1"/>
  <c r="O379" i="1"/>
  <c r="O932" i="1"/>
  <c r="O1304" i="1"/>
  <c r="O905" i="1"/>
  <c r="O622" i="1"/>
  <c r="O1208" i="1"/>
  <c r="O349" i="1"/>
  <c r="O1056" i="1"/>
  <c r="O1496" i="1"/>
  <c r="O577" i="1"/>
  <c r="O1403" i="1"/>
  <c r="O1109" i="1"/>
  <c r="O1024" i="1"/>
  <c r="O464" i="1"/>
  <c r="O80" i="1"/>
  <c r="O719" i="1"/>
  <c r="O614" i="1"/>
  <c r="O284" i="1"/>
  <c r="O897" i="1"/>
  <c r="O351" i="1"/>
  <c r="O580" i="1"/>
  <c r="O431" i="1"/>
  <c r="O1070" i="1"/>
  <c r="O1187" i="1"/>
  <c r="O653" i="1"/>
  <c r="O1396" i="1"/>
  <c r="O504" i="1"/>
  <c r="O1456" i="1"/>
  <c r="O1344" i="1"/>
  <c r="O1063" i="1"/>
  <c r="O1722" i="1"/>
  <c r="O484" i="1"/>
  <c r="O1710" i="1"/>
  <c r="O1861" i="1"/>
  <c r="O844" i="1"/>
  <c r="O1601" i="1"/>
  <c r="O812" i="1"/>
  <c r="O122" i="1"/>
  <c r="O603" i="1"/>
  <c r="O1421" i="1"/>
  <c r="O1818" i="1"/>
  <c r="O1532" i="1"/>
  <c r="O1212" i="1"/>
  <c r="O1122" i="1"/>
  <c r="O1648" i="1"/>
  <c r="O1851" i="1"/>
  <c r="O677" i="1"/>
  <c r="O179" i="1"/>
  <c r="O296" i="1"/>
  <c r="O1195" i="1"/>
  <c r="O371" i="1"/>
  <c r="O1175" i="1"/>
  <c r="O945" i="1"/>
  <c r="O1450" i="1"/>
  <c r="O1022" i="1"/>
  <c r="O1054" i="1"/>
  <c r="O1574" i="1"/>
  <c r="O1620" i="1"/>
  <c r="O1831" i="1"/>
  <c r="O850" i="1"/>
  <c r="O1239" i="1"/>
  <c r="O1253" i="1"/>
  <c r="O1144" i="1"/>
  <c r="O426" i="1"/>
  <c r="O1546" i="1"/>
  <c r="O1564" i="1"/>
  <c r="O1398" i="1"/>
  <c r="O1508" i="1"/>
  <c r="O1232" i="1"/>
  <c r="O447" i="1"/>
  <c r="O1314" i="1"/>
  <c r="O558" i="1"/>
  <c r="O1003" i="1"/>
  <c r="O540" i="1"/>
  <c r="O213" i="1"/>
  <c r="O655" i="1"/>
  <c r="O1356" i="1"/>
  <c r="O1014" i="1"/>
  <c r="O119" i="1"/>
  <c r="O985" i="1"/>
  <c r="O787" i="1"/>
  <c r="O216" i="1"/>
  <c r="O1249" i="1"/>
  <c r="O1589" i="1"/>
  <c r="O1437" i="1"/>
  <c r="O1149" i="1"/>
  <c r="O1025" i="1"/>
  <c r="O1449" i="1"/>
  <c r="O92" i="1"/>
  <c r="O237" i="1"/>
  <c r="O828" i="1"/>
  <c r="O693" i="1"/>
  <c r="O1091" i="1"/>
  <c r="O317" i="1"/>
  <c r="O265" i="1"/>
  <c r="O1408" i="1"/>
  <c r="O362" i="1"/>
  <c r="O280" i="1"/>
  <c r="O1775" i="1"/>
  <c r="O1357" i="1"/>
  <c r="O889" i="1"/>
  <c r="O1145" i="1"/>
  <c r="O657" i="1"/>
  <c r="O1622" i="1"/>
  <c r="O1652" i="1"/>
  <c r="O676" i="1"/>
  <c r="O1711" i="1"/>
  <c r="O1504" i="1"/>
  <c r="O1869" i="1"/>
  <c r="O819" i="1"/>
  <c r="O81" i="1"/>
  <c r="O361" i="1"/>
  <c r="O1094" i="1"/>
  <c r="O1785" i="1"/>
  <c r="O1712" i="1"/>
  <c r="O1816" i="1"/>
  <c r="O782" i="1"/>
  <c r="O881" i="1"/>
  <c r="O1715" i="1"/>
  <c r="O1721" i="1"/>
  <c r="O1691" i="1"/>
  <c r="O461" i="1"/>
  <c r="O368" i="1"/>
  <c r="O252" i="1"/>
  <c r="O981" i="1"/>
  <c r="O337" i="1"/>
  <c r="O749" i="1"/>
  <c r="O1167" i="1"/>
  <c r="O130" i="1"/>
  <c r="O1660" i="1"/>
  <c r="O1669" i="1"/>
  <c r="O1537" i="1"/>
  <c r="O1478" i="1"/>
  <c r="O1719" i="1"/>
  <c r="O372" i="1"/>
  <c r="O389" i="1"/>
  <c r="O496" i="1"/>
  <c r="O1101" i="1"/>
  <c r="O775" i="1"/>
  <c r="O1281" i="1"/>
  <c r="O1077" i="1"/>
  <c r="O1276" i="1"/>
  <c r="O541" i="1"/>
  <c r="O1263" i="1"/>
  <c r="O1536" i="1"/>
  <c r="O861" i="1"/>
  <c r="O235" i="1"/>
  <c r="O1444" i="1"/>
  <c r="O690" i="1"/>
  <c r="O951" i="1"/>
  <c r="O1793" i="1"/>
  <c r="O1717" i="1"/>
  <c r="O952" i="1"/>
  <c r="O910" i="1"/>
  <c r="O1692" i="1"/>
  <c r="O1552" i="1"/>
  <c r="O576" i="1"/>
  <c r="O1331" i="1"/>
  <c r="O1231" i="1"/>
  <c r="O1522" i="1"/>
  <c r="O1439" i="1"/>
  <c r="O1358" i="1"/>
  <c r="O841" i="1"/>
  <c r="O707" i="1"/>
  <c r="O1634" i="1"/>
  <c r="O1498" i="1"/>
  <c r="O1699" i="1"/>
  <c r="O742" i="1"/>
  <c r="O1644" i="1"/>
  <c r="O1254" i="1"/>
  <c r="O995" i="1"/>
  <c r="O1631" i="1"/>
  <c r="O1401" i="1"/>
  <c r="O460" i="1"/>
  <c r="O1272" i="1"/>
  <c r="O628" i="1"/>
  <c r="O1015" i="1"/>
  <c r="O204" i="1"/>
  <c r="O198" i="1"/>
  <c r="O1236" i="1"/>
  <c r="O639" i="1"/>
  <c r="O1160" i="1"/>
  <c r="O942" i="1"/>
  <c r="O281" i="1"/>
  <c r="O627" i="1"/>
  <c r="O156" i="1"/>
  <c r="O1431" i="1"/>
  <c r="O1192" i="1"/>
  <c r="O875" i="1"/>
  <c r="O1328" i="1"/>
  <c r="O264" i="1"/>
  <c r="O609" i="1"/>
  <c r="O410" i="1"/>
  <c r="O103" i="1"/>
  <c r="O630" i="1"/>
  <c r="O345" i="1"/>
  <c r="O365" i="1"/>
  <c r="O1520" i="1"/>
  <c r="O1018" i="1"/>
  <c r="O1072" i="1"/>
  <c r="O486" i="1"/>
  <c r="O532" i="1"/>
  <c r="O1585" i="1"/>
  <c r="O944" i="1"/>
  <c r="O339" i="1"/>
  <c r="O1088" i="1"/>
  <c r="O1716" i="1"/>
  <c r="O1870" i="1"/>
  <c r="O164" i="1"/>
  <c r="O495" i="1"/>
  <c r="O1292" i="1"/>
  <c r="O1336" i="1"/>
  <c r="O282" i="1"/>
  <c r="O1291" i="1"/>
  <c r="O1641" i="1"/>
  <c r="O595" i="1"/>
  <c r="O1643" i="1"/>
  <c r="O847" i="1"/>
  <c r="O1394" i="1"/>
  <c r="O821" i="1"/>
  <c r="O980" i="1"/>
  <c r="O1419" i="1"/>
  <c r="O232" i="1"/>
  <c r="O1674" i="1"/>
  <c r="O1514" i="1"/>
  <c r="O231" i="1"/>
  <c r="O1266" i="1"/>
  <c r="O1725" i="1"/>
  <c r="O514" i="1"/>
  <c r="O784" i="1"/>
  <c r="O673" i="1"/>
  <c r="O243" i="1"/>
  <c r="O1452" i="1"/>
  <c r="O1543" i="1"/>
  <c r="O1704" i="1"/>
  <c r="O1513" i="1"/>
  <c r="O1279" i="1"/>
  <c r="O1772" i="1"/>
  <c r="O1665" i="1"/>
  <c r="O1540" i="1"/>
  <c r="O1563" i="1"/>
  <c r="O1297" i="1"/>
  <c r="O1429" i="1"/>
  <c r="O1530" i="1"/>
  <c r="O1666" i="1"/>
  <c r="O1748" i="1"/>
  <c r="O1493" i="1"/>
  <c r="O1806" i="1"/>
  <c r="O1428" i="1"/>
  <c r="O1284" i="1"/>
  <c r="O908" i="1"/>
  <c r="O176" i="1"/>
  <c r="O263" i="1"/>
  <c r="O258" i="1"/>
  <c r="O493" i="1"/>
  <c r="O1285" i="1"/>
  <c r="O845" i="1"/>
  <c r="O320" i="1"/>
  <c r="O409" i="1"/>
  <c r="O1505" i="1"/>
  <c r="O767" i="1"/>
  <c r="O1335" i="1"/>
  <c r="O1474" i="1"/>
  <c r="O665" i="1"/>
  <c r="O333" i="1"/>
  <c r="O324" i="1"/>
  <c r="O1142" i="1"/>
  <c r="O758" i="1"/>
  <c r="O730" i="1"/>
  <c r="O1039" i="1"/>
  <c r="O764" i="1"/>
  <c r="O1325" i="1"/>
  <c r="O1646" i="1"/>
  <c r="O1283" i="1"/>
  <c r="O1434" i="1"/>
  <c r="O1726" i="1"/>
  <c r="O1379" i="1"/>
  <c r="O1765" i="1"/>
  <c r="O852" i="1"/>
  <c r="O1124" i="1"/>
  <c r="O1299" i="1"/>
  <c r="O870" i="1"/>
  <c r="O1871" i="1"/>
  <c r="O1485" i="1"/>
  <c r="O1416" i="1"/>
  <c r="O1489" i="1"/>
  <c r="O1313" i="1"/>
  <c r="O1376" i="1"/>
  <c r="O1318" i="1"/>
  <c r="O1683" i="1"/>
  <c r="O1863" i="1"/>
  <c r="O1435" i="1"/>
  <c r="O1706" i="1"/>
  <c r="O1486" i="1"/>
  <c r="O1817" i="1"/>
  <c r="O1604" i="1"/>
  <c r="O1850" i="1"/>
  <c r="O1661" i="1"/>
  <c r="O1107" i="1"/>
  <c r="O1321" i="1"/>
  <c r="O803" i="1"/>
  <c r="O1448" i="1"/>
  <c r="O1288" i="1"/>
  <c r="O1374" i="1"/>
  <c r="O1203" i="1"/>
  <c r="O1766" i="1"/>
  <c r="O248" i="1"/>
  <c r="O1829" i="1"/>
  <c r="O1830" i="1"/>
  <c r="O1041" i="1"/>
  <c r="O1138" i="1"/>
  <c r="O1535" i="1"/>
  <c r="O1516" i="1"/>
  <c r="O1762" i="1"/>
  <c r="O1609" i="1"/>
  <c r="O1805" i="1"/>
  <c r="O1811" i="1"/>
  <c r="O1804" i="1"/>
  <c r="O886" i="1"/>
  <c r="O1368" i="1"/>
  <c r="O998" i="1"/>
  <c r="O381" i="1"/>
  <c r="O97" i="1"/>
  <c r="O157" i="1"/>
  <c r="O1399" i="1"/>
  <c r="O459" i="1"/>
  <c r="O863" i="1"/>
  <c r="O741" i="1"/>
  <c r="O1708" i="1"/>
  <c r="O925" i="1"/>
  <c r="O1578" i="1"/>
  <c r="O165" i="1"/>
  <c r="O1763" i="1"/>
  <c r="O1289" i="1"/>
  <c r="O1422" i="1"/>
  <c r="O1630" i="1"/>
  <c r="O926" i="1"/>
  <c r="O1677" i="1"/>
  <c r="O1734" i="1"/>
  <c r="O1133" i="1"/>
  <c r="O1141" i="1"/>
  <c r="O887" i="1"/>
  <c r="O629" i="1"/>
  <c r="O1362" i="1"/>
  <c r="O854" i="1"/>
  <c r="O899" i="1"/>
  <c r="O1687" i="1"/>
  <c r="O970" i="1"/>
  <c r="O1731" i="1"/>
  <c r="O1392" i="1"/>
  <c r="O1790" i="1"/>
  <c r="O1776" i="1"/>
  <c r="O1694" i="1"/>
  <c r="O1814" i="1"/>
  <c r="O1858" i="1"/>
  <c r="O1545" i="1"/>
  <c r="O769" i="1"/>
  <c r="O1576" i="1"/>
  <c r="O1076" i="1"/>
  <c r="O1740" i="1"/>
  <c r="O1759" i="1"/>
  <c r="O1591" i="1"/>
  <c r="O1572" i="1"/>
  <c r="O1243" i="1"/>
  <c r="O1459" i="1"/>
  <c r="O346" i="1"/>
  <c r="O1481" i="1"/>
  <c r="O1090" i="1"/>
  <c r="O1027" i="1"/>
  <c r="O428" i="1"/>
  <c r="O1086" i="1"/>
  <c r="O1170" i="1"/>
  <c r="O44" i="1"/>
  <c r="O177" i="1"/>
  <c r="O1442" i="1"/>
  <c r="O437" i="1"/>
  <c r="O465" i="1"/>
  <c r="O299" i="1"/>
  <c r="O427" i="1"/>
  <c r="O559" i="1"/>
  <c r="O1809" i="1"/>
  <c r="O1637" i="1"/>
  <c r="O1813" i="1"/>
  <c r="O1833" i="1"/>
  <c r="O1573" i="1"/>
  <c r="O278" i="1"/>
  <c r="O748" i="1"/>
  <c r="O1857" i="1"/>
  <c r="O1783" i="1"/>
  <c r="O1596" i="1"/>
  <c r="O1782" i="1"/>
  <c r="O1747" i="1"/>
  <c r="O535" i="1"/>
  <c r="O1769" i="1"/>
  <c r="O1612" i="1"/>
  <c r="O1773" i="1"/>
  <c r="O1247" i="1"/>
  <c r="O1156" i="1"/>
  <c r="O683" i="1"/>
  <c r="O943" i="1"/>
  <c r="O1636" i="1"/>
  <c r="O335" i="1"/>
  <c r="O382" i="1"/>
  <c r="O1262" i="1"/>
  <c r="O792" i="1"/>
  <c r="O1600" i="1"/>
  <c r="O1812" i="1"/>
  <c r="O1745" i="1"/>
  <c r="O1698" i="1"/>
  <c r="O1728" i="1"/>
  <c r="O403" i="1"/>
  <c r="O1150" i="1"/>
  <c r="O827" i="1"/>
  <c r="O1100" i="1"/>
  <c r="O1264" i="1"/>
  <c r="O1238" i="1"/>
  <c r="O1337" i="1"/>
  <c r="O1173" i="1"/>
  <c r="O1507" i="1"/>
  <c r="O1178" i="1"/>
  <c r="O370" i="1"/>
  <c r="O949" i="1"/>
  <c r="O147" i="1"/>
  <c r="O1093" i="1"/>
  <c r="O1359" i="1"/>
  <c r="O227" i="1"/>
  <c r="O760" i="1"/>
  <c r="O896" i="1"/>
  <c r="O288" i="1"/>
  <c r="O474" i="1"/>
  <c r="O733" i="1"/>
  <c r="O547" i="1"/>
  <c r="O1796" i="1"/>
  <c r="O1846" i="1"/>
  <c r="O680" i="1"/>
  <c r="O1695" i="1"/>
  <c r="O1472" i="1"/>
  <c r="O685" i="1"/>
  <c r="O445" i="1"/>
  <c r="O1420" i="1"/>
  <c r="O1582" i="1"/>
  <c r="O1143" i="1"/>
  <c r="O937" i="1"/>
  <c r="O672" i="1"/>
  <c r="O772" i="1"/>
  <c r="O1826" i="1"/>
  <c r="O1787" i="1"/>
  <c r="O1778" i="1"/>
  <c r="O290" i="1"/>
  <c r="O1423" i="1"/>
  <c r="O966" i="1"/>
  <c r="O1380" i="1"/>
  <c r="O1463" i="1"/>
  <c r="O1210" i="1"/>
  <c r="O1117" i="1"/>
  <c r="O1151" i="1"/>
  <c r="O1586" i="1"/>
  <c r="O549" i="1"/>
  <c r="O1125" i="1"/>
  <c r="O1832" i="1"/>
  <c r="O1771" i="1"/>
  <c r="O895" i="1"/>
  <c r="O1685" i="1"/>
  <c r="O154" i="1"/>
  <c r="O234" i="1"/>
  <c r="O1526" i="1"/>
  <c r="O274" i="1"/>
  <c r="O1840" i="1"/>
  <c r="O789" i="1"/>
  <c r="O1638" i="1"/>
  <c r="O855" i="1"/>
  <c r="O1491" i="1"/>
  <c r="O1553" i="1"/>
  <c r="O917" i="1"/>
  <c r="O1605" i="1"/>
  <c r="O1008" i="1"/>
  <c r="O978" i="1"/>
  <c r="O1703" i="1"/>
  <c r="O1215" i="1"/>
  <c r="O1185" i="1"/>
  <c r="O731" i="1"/>
  <c r="O1209" i="1"/>
  <c r="O915" i="1"/>
  <c r="O502" i="1"/>
  <c r="O508" i="1"/>
  <c r="O364" i="1"/>
  <c r="O1673" i="1"/>
  <c r="O1797" i="1"/>
  <c r="O1854" i="1"/>
  <c r="O1387" i="1"/>
  <c r="O1052" i="1"/>
  <c r="O1662" i="1"/>
  <c r="O1258" i="1"/>
  <c r="O1815" i="1"/>
  <c r="O357" i="1"/>
  <c r="O1327" i="1"/>
  <c r="O1709" i="1"/>
  <c r="O732" i="1"/>
  <c r="O1720" i="1"/>
  <c r="O1774" i="1"/>
  <c r="O1807" i="1"/>
  <c r="O1838" i="1"/>
  <c r="O692" i="1"/>
  <c r="O670" i="1"/>
  <c r="O882" i="1"/>
  <c r="O270" i="1"/>
  <c r="O1112" i="1"/>
  <c r="O475" i="1"/>
  <c r="O1678" i="1"/>
  <c r="O1473" i="1"/>
  <c r="O74" i="1"/>
  <c r="O1567" i="1"/>
  <c r="O1040" i="1"/>
  <c r="O1702" i="1"/>
  <c r="O1753" i="1"/>
  <c r="O716" i="1"/>
  <c r="O858" i="1"/>
  <c r="O840" i="1"/>
  <c r="O1723" i="1"/>
  <c r="O331" i="1"/>
  <c r="O1013" i="1"/>
  <c r="O1494" i="1"/>
  <c r="O1047" i="1"/>
  <c r="O255" i="1"/>
  <c r="O743" i="1"/>
  <c r="O959" i="1"/>
  <c r="O1484" i="1"/>
  <c r="O1030" i="1"/>
  <c r="O660" i="1"/>
  <c r="O1190" i="1"/>
  <c r="O605" i="1"/>
  <c r="O1548" i="1"/>
  <c r="O323" i="1"/>
  <c r="O1234" i="1"/>
  <c r="O823" i="1"/>
  <c r="O1298" i="1"/>
  <c r="O501" i="1"/>
  <c r="O366" i="1"/>
  <c r="O1204" i="1"/>
  <c r="O27" i="1"/>
  <c r="O1758" i="1"/>
  <c r="O1836" i="1"/>
  <c r="O1350" i="1"/>
  <c r="O1735" i="1"/>
  <c r="O1430" i="1"/>
  <c r="O1798" i="1"/>
  <c r="O1848" i="1"/>
  <c r="O1157" i="1"/>
  <c r="O1588" i="1"/>
  <c r="O1360" i="1"/>
  <c r="O1676" i="1"/>
  <c r="O1749" i="1"/>
  <c r="O1780" i="1"/>
  <c r="O825" i="1"/>
  <c r="O1791" i="1"/>
  <c r="O1441" i="1"/>
  <c r="O1737" i="1"/>
  <c r="O641" i="1"/>
  <c r="O1495" i="1"/>
  <c r="O608" i="1"/>
  <c r="O448" i="1"/>
  <c r="O554" i="1"/>
  <c r="O356" i="1"/>
  <c r="O1587" i="1"/>
  <c r="O1221" i="1"/>
  <c r="O953" i="1"/>
  <c r="O1823" i="1"/>
  <c r="O1825" i="1"/>
  <c r="O1515" i="1"/>
  <c r="O309" i="1"/>
  <c r="O1451" i="1"/>
  <c r="O1751" i="1"/>
  <c r="O904" i="1"/>
  <c r="O737" i="1"/>
  <c r="O1158" i="1"/>
  <c r="O1651" i="1"/>
  <c r="O1653" i="1"/>
  <c r="O1657" i="1"/>
  <c r="O1130" i="1"/>
  <c r="O214" i="1"/>
  <c r="O1446" i="1"/>
  <c r="O219" i="1"/>
  <c r="O1009" i="1"/>
  <c r="O208" i="1"/>
  <c r="O1539" i="1"/>
  <c r="O1409" i="1"/>
  <c r="O1197" i="1"/>
  <c r="O439" i="1"/>
  <c r="O192" i="1"/>
  <c r="O99" i="1"/>
  <c r="O671" i="1"/>
  <c r="O766" i="1"/>
  <c r="O178" i="1"/>
  <c r="O1866" i="1"/>
  <c r="O1245" i="1"/>
  <c r="O1667" i="1"/>
  <c r="O1635" i="1"/>
  <c r="O1680" i="1"/>
  <c r="O1610" i="1"/>
  <c r="O1736" i="1"/>
  <c r="O1844" i="1"/>
  <c r="O1581" i="1"/>
  <c r="O1521" i="1"/>
  <c r="O1659" i="1"/>
  <c r="O1467" i="1"/>
  <c r="O1867" i="1"/>
  <c r="O1835" i="1"/>
  <c r="O1593" i="1"/>
  <c r="O1655" i="1"/>
  <c r="O648" i="1"/>
  <c r="O934" i="1"/>
  <c r="O1707" i="1"/>
  <c r="O551" i="1"/>
  <c r="O1624" i="1"/>
  <c r="O1468" i="1"/>
  <c r="O1269" i="1"/>
  <c r="O1554" i="1"/>
  <c r="O1139" i="1"/>
  <c r="O1333" i="1"/>
  <c r="O1562" i="1"/>
  <c r="O1668" i="1"/>
  <c r="O738" i="1"/>
  <c r="O851" i="1"/>
  <c r="O1819" i="1"/>
  <c r="O313" i="1"/>
  <c r="O1618" i="1"/>
  <c r="O1049" i="1"/>
  <c r="O413" i="1"/>
  <c r="O1069" i="1"/>
  <c r="O1162" i="1"/>
  <c r="O802" i="1"/>
  <c r="O736" i="1"/>
  <c r="O1527" i="1"/>
  <c r="O1322" i="1"/>
  <c r="O293" i="1"/>
  <c r="O358" i="1"/>
  <c r="O1218" i="1"/>
  <c r="O424" i="1"/>
  <c r="O221" i="1"/>
  <c r="O940" i="1"/>
  <c r="O260" i="1"/>
  <c r="O876" i="1"/>
  <c r="O1381" i="1"/>
  <c r="O418" i="1"/>
  <c r="O612" i="1"/>
  <c r="O594" i="1"/>
  <c r="O593" i="1"/>
  <c r="O1528" i="1"/>
  <c r="O1004" i="1"/>
  <c r="O1801" i="1"/>
  <c r="O1146" i="1"/>
  <c r="O510" i="1"/>
  <c r="O450" i="1"/>
  <c r="O1760" i="1"/>
  <c r="O1555" i="1"/>
  <c r="O1800" i="1"/>
  <c r="O1853" i="1"/>
  <c r="O1697" i="1"/>
  <c r="O1550" i="1"/>
  <c r="O1542" i="1"/>
  <c r="O1194" i="1"/>
  <c r="O1226" i="1"/>
  <c r="O765" i="1"/>
  <c r="O1568" i="1"/>
  <c r="O1767" i="1"/>
  <c r="O1656" i="1"/>
  <c r="O1492" i="1"/>
  <c r="O1607" i="1"/>
  <c r="O1502" i="1"/>
  <c r="O724" i="1"/>
  <c r="O618" i="1"/>
  <c r="O473" i="1"/>
  <c r="O1592" i="1"/>
  <c r="O141" i="1"/>
  <c r="O1488" i="1"/>
  <c r="O1305" i="1"/>
  <c r="O1534" i="1"/>
  <c r="O1689" i="1"/>
  <c r="O1688" i="1"/>
  <c r="O1440" i="1"/>
  <c r="O1560" i="1"/>
  <c r="O1326" i="1"/>
  <c r="O1295" i="1"/>
  <c r="O984" i="1"/>
  <c r="O661" i="1"/>
  <c r="O327" i="1"/>
  <c r="O1071" i="1"/>
  <c r="O961" i="1"/>
  <c r="O706" i="1"/>
  <c r="O1161" i="1"/>
  <c r="O1316" i="1"/>
  <c r="O1664" i="1"/>
  <c r="O332" i="1"/>
  <c r="O587" i="1"/>
  <c r="O199" i="1"/>
  <c r="O668" i="1"/>
  <c r="O142" i="1"/>
  <c r="O388" i="1"/>
  <c r="O229" i="1"/>
  <c r="O645" i="1"/>
  <c r="O28" i="1"/>
  <c r="O1595" i="1"/>
  <c r="O874" i="1"/>
  <c r="O1338" i="1"/>
  <c r="O1761" i="1"/>
  <c r="O865" i="1"/>
  <c r="O292" i="1"/>
  <c r="O1559" i="1"/>
  <c r="O745" i="1"/>
  <c r="O1743" i="1"/>
  <c r="O1779" i="1"/>
  <c r="O1121" i="1"/>
  <c r="O1750" i="1"/>
  <c r="O1742" i="1"/>
  <c r="O1862" i="1"/>
  <c r="O1859" i="1"/>
  <c r="O1768" i="1"/>
  <c r="O1824" i="1"/>
  <c r="O1183" i="1"/>
  <c r="O1682" i="1"/>
  <c r="O1219" i="1"/>
  <c r="O1407" i="1"/>
  <c r="O1035" i="1"/>
  <c r="O1556" i="1"/>
  <c r="O1803" i="1"/>
  <c r="O552" i="1"/>
  <c r="O1506" i="1"/>
  <c r="O203" i="1"/>
  <c r="O1860" i="1"/>
  <c r="O1193" i="1"/>
  <c r="O353" i="1"/>
  <c r="O1642" i="1"/>
  <c r="O1705" i="1"/>
  <c r="O1271" i="1"/>
  <c r="O1613" i="1"/>
  <c r="O310" i="1"/>
  <c r="O1389" i="1"/>
  <c r="O344" i="1"/>
  <c r="O650" i="1"/>
  <c r="O1189" i="1"/>
  <c r="O931" i="1"/>
  <c r="O888" i="1"/>
  <c r="O1147" i="1"/>
  <c r="O1611" i="1"/>
  <c r="O972" i="1"/>
  <c r="O490" i="1"/>
  <c r="O394" i="1"/>
  <c r="O1533" i="1"/>
  <c r="O956" i="1"/>
  <c r="O297" i="1"/>
  <c r="O1241" i="1"/>
  <c r="O642" i="1"/>
  <c r="O114" i="1"/>
  <c r="O121" i="1"/>
  <c r="O89" i="1"/>
  <c r="O1843" i="1"/>
  <c r="O1839" i="1"/>
  <c r="O1670" i="1"/>
  <c r="O818" i="1"/>
  <c r="O817" i="1"/>
  <c r="O1500" i="1"/>
  <c r="O1865" i="1"/>
  <c r="O1777" i="1"/>
  <c r="O1342" i="1"/>
  <c r="O1405" i="1"/>
  <c r="O1786" i="1"/>
  <c r="O488" i="1"/>
  <c r="O1855" i="1"/>
  <c r="O1755" i="1"/>
  <c r="O1510" i="1"/>
  <c r="O1501" i="1"/>
  <c r="O1346" i="1"/>
  <c r="O1010" i="1"/>
  <c r="O939" i="1"/>
  <c r="O271" i="1"/>
  <c r="O1033" i="1"/>
  <c r="O406" i="1"/>
  <c r="O830" i="1"/>
  <c r="O1108" i="1"/>
  <c r="O1608" i="1"/>
  <c r="O1764" i="1"/>
  <c r="O929" i="1"/>
  <c r="O205" i="1"/>
  <c r="O1383" i="1"/>
  <c r="O376" i="1"/>
  <c r="O1799" i="1"/>
  <c r="O1868" i="1"/>
  <c r="O20" i="1"/>
  <c r="O527" i="1"/>
  <c r="O118" i="1"/>
  <c r="O458" i="1"/>
  <c r="O1082" i="1"/>
  <c r="O617" i="1"/>
  <c r="O880" i="1"/>
  <c r="O1259" i="1"/>
  <c r="O938" i="1"/>
  <c r="O1373" i="1"/>
  <c r="O996" i="1"/>
  <c r="O1042" i="1"/>
  <c r="O1640" i="1"/>
  <c r="O499" i="1"/>
  <c r="O1205" i="1"/>
  <c r="O236" i="1"/>
  <c r="O1671" i="1"/>
  <c r="O948" i="1"/>
  <c r="O481" i="1"/>
  <c r="O1352" i="1"/>
  <c r="O1311" i="1"/>
  <c r="O1099" i="1"/>
  <c r="O1341" i="1"/>
  <c r="O127" i="1"/>
  <c r="O402" i="1"/>
  <c r="O747" i="1"/>
  <c r="O302" i="1"/>
  <c r="O1598" i="1"/>
  <c r="O1599" i="1"/>
  <c r="O1034" i="1"/>
  <c r="O1386" i="1"/>
  <c r="O795" i="1"/>
  <c r="O1847" i="1"/>
  <c r="O721" i="1"/>
  <c r="O977" i="1"/>
  <c r="O1628" i="1"/>
  <c r="O1339" i="1"/>
  <c r="O1395" i="1"/>
  <c r="O1222" i="1"/>
  <c r="O1511" i="1"/>
  <c r="O930" i="1"/>
  <c r="O918" i="1"/>
  <c r="O390" i="1"/>
  <c r="O485" i="1"/>
  <c r="O1172" i="1"/>
  <c r="O1457" i="1"/>
  <c r="O756" i="1"/>
  <c r="O562" i="1"/>
  <c r="O1191" i="1"/>
  <c r="O1658" i="1"/>
  <c r="O159" i="1"/>
  <c r="O478" i="1"/>
  <c r="O1792" i="1"/>
  <c r="O726" i="1"/>
  <c r="O993" i="1"/>
  <c r="O1795" i="1"/>
  <c r="O1255" i="1"/>
  <c r="O1841" i="1"/>
  <c r="O1681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800" i="1"/>
  <c r="K1799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0" i="1"/>
  <c r="J1010" i="1"/>
  <c r="I1011" i="1"/>
  <c r="J1011" i="1"/>
  <c r="I1012" i="1"/>
  <c r="J1012" i="1"/>
  <c r="I1013" i="1"/>
  <c r="J1013" i="1"/>
  <c r="I1014" i="1"/>
  <c r="J1014" i="1"/>
  <c r="I1015" i="1"/>
  <c r="J1015" i="1"/>
  <c r="I1016" i="1"/>
  <c r="J1016" i="1"/>
  <c r="I1017" i="1"/>
  <c r="J1017" i="1"/>
  <c r="I1018" i="1"/>
  <c r="J1018" i="1"/>
  <c r="I1019" i="1"/>
  <c r="J1019" i="1"/>
  <c r="I1020" i="1"/>
  <c r="J1020" i="1"/>
  <c r="I1021" i="1"/>
  <c r="J1021" i="1"/>
  <c r="I1022" i="1"/>
  <c r="J1022" i="1"/>
  <c r="I1023" i="1"/>
  <c r="J1023" i="1"/>
  <c r="I1024" i="1"/>
  <c r="J1024" i="1"/>
  <c r="I1025" i="1"/>
  <c r="J1025" i="1"/>
  <c r="I1026" i="1"/>
  <c r="J1026" i="1"/>
  <c r="I1027" i="1"/>
  <c r="J1027" i="1"/>
  <c r="I1028" i="1"/>
  <c r="J1028" i="1"/>
  <c r="I1029" i="1"/>
  <c r="J1029" i="1"/>
  <c r="I1030" i="1"/>
  <c r="J1030" i="1"/>
  <c r="I1031" i="1"/>
  <c r="J1031" i="1"/>
  <c r="I1032" i="1"/>
  <c r="J1032" i="1"/>
  <c r="I1033" i="1"/>
  <c r="J1033" i="1"/>
  <c r="I1034" i="1"/>
  <c r="J1034" i="1"/>
  <c r="I1035" i="1"/>
  <c r="J1035" i="1"/>
  <c r="I1036" i="1"/>
  <c r="J1036" i="1"/>
  <c r="I1037" i="1"/>
  <c r="J1037" i="1"/>
  <c r="I1038" i="1"/>
  <c r="J1038" i="1"/>
  <c r="I1039" i="1"/>
  <c r="J1039" i="1"/>
  <c r="I1040" i="1"/>
  <c r="J1040" i="1"/>
  <c r="I1041" i="1"/>
  <c r="J1041" i="1"/>
  <c r="I1042" i="1"/>
  <c r="J1042" i="1"/>
  <c r="I1043" i="1"/>
  <c r="J1043" i="1"/>
  <c r="I1044" i="1"/>
  <c r="J1044" i="1"/>
  <c r="I1045" i="1"/>
  <c r="J1045" i="1"/>
  <c r="I1046" i="1"/>
  <c r="J1046" i="1"/>
  <c r="I1047" i="1"/>
  <c r="J1047" i="1"/>
  <c r="I1048" i="1"/>
  <c r="J1048" i="1"/>
  <c r="I1049" i="1"/>
  <c r="J1049" i="1"/>
  <c r="I1050" i="1"/>
  <c r="J1050" i="1"/>
  <c r="I1051" i="1"/>
  <c r="J1051" i="1"/>
  <c r="I1052" i="1"/>
  <c r="J1052" i="1"/>
  <c r="I1053" i="1"/>
  <c r="J1053" i="1"/>
  <c r="I1054" i="1"/>
  <c r="J1054" i="1"/>
  <c r="I1055" i="1"/>
  <c r="J1055" i="1"/>
  <c r="I1056" i="1"/>
  <c r="J1056" i="1"/>
  <c r="I1057" i="1"/>
  <c r="J1057" i="1"/>
  <c r="I1058" i="1"/>
  <c r="J1058" i="1"/>
  <c r="I1059" i="1"/>
  <c r="J1059" i="1"/>
  <c r="I1060" i="1"/>
  <c r="J1060" i="1"/>
  <c r="I1061" i="1"/>
  <c r="J1061" i="1"/>
  <c r="I1062" i="1"/>
  <c r="J1062" i="1"/>
  <c r="I1063" i="1"/>
  <c r="J1063" i="1"/>
  <c r="I1064" i="1"/>
  <c r="J1064" i="1"/>
  <c r="I1065" i="1"/>
  <c r="J1065" i="1"/>
  <c r="I1066" i="1"/>
  <c r="J1066" i="1"/>
  <c r="I1067" i="1"/>
  <c r="J1067" i="1"/>
  <c r="I1068" i="1"/>
  <c r="J1068" i="1"/>
  <c r="I1069" i="1"/>
  <c r="J1069" i="1"/>
  <c r="I1070" i="1"/>
  <c r="J1070" i="1"/>
  <c r="I1071" i="1"/>
  <c r="J1071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1" i="1"/>
  <c r="J1211" i="1"/>
  <c r="I1212" i="1"/>
  <c r="J1212" i="1"/>
  <c r="I1213" i="1"/>
  <c r="J1213" i="1"/>
  <c r="I1214" i="1"/>
  <c r="J1214" i="1"/>
  <c r="I1215" i="1"/>
  <c r="J1215" i="1"/>
  <c r="I1216" i="1"/>
  <c r="J1216" i="1"/>
  <c r="I1217" i="1"/>
  <c r="J1217" i="1"/>
  <c r="I1218" i="1"/>
  <c r="J1218" i="1"/>
  <c r="I1219" i="1"/>
  <c r="J1219" i="1"/>
  <c r="I1220" i="1"/>
  <c r="J1220" i="1"/>
  <c r="I1221" i="1"/>
  <c r="J1221" i="1"/>
  <c r="I1222" i="1"/>
  <c r="J1222" i="1"/>
  <c r="I1223" i="1"/>
  <c r="J1223" i="1"/>
  <c r="I1224" i="1"/>
  <c r="J1224" i="1"/>
  <c r="I1225" i="1"/>
  <c r="J1225" i="1"/>
  <c r="I1226" i="1"/>
  <c r="J1226" i="1"/>
  <c r="I1227" i="1"/>
  <c r="J1227" i="1"/>
  <c r="I1228" i="1"/>
  <c r="J1228" i="1"/>
  <c r="I1229" i="1"/>
  <c r="J1229" i="1"/>
  <c r="I1230" i="1"/>
  <c r="J1230" i="1"/>
  <c r="I1231" i="1"/>
  <c r="J1231" i="1"/>
  <c r="I1232" i="1"/>
  <c r="J1232" i="1"/>
  <c r="I1233" i="1"/>
  <c r="J1233" i="1"/>
  <c r="I1234" i="1"/>
  <c r="J1234" i="1"/>
  <c r="I1235" i="1"/>
  <c r="J1235" i="1"/>
  <c r="I1236" i="1"/>
  <c r="J1236" i="1"/>
  <c r="I1237" i="1"/>
  <c r="J1237" i="1"/>
  <c r="I1238" i="1"/>
  <c r="J1238" i="1"/>
  <c r="I1239" i="1"/>
  <c r="J1239" i="1"/>
  <c r="I1240" i="1"/>
  <c r="J1240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7" i="1"/>
  <c r="J1247" i="1"/>
  <c r="I1248" i="1"/>
  <c r="J1248" i="1"/>
  <c r="I1249" i="1"/>
  <c r="J1249" i="1"/>
  <c r="I1250" i="1"/>
  <c r="J1250" i="1"/>
  <c r="I1251" i="1"/>
  <c r="J1251" i="1"/>
  <c r="I1252" i="1"/>
  <c r="J1252" i="1"/>
  <c r="I1253" i="1"/>
  <c r="J1253" i="1"/>
  <c r="I1254" i="1"/>
  <c r="J1254" i="1"/>
  <c r="I1255" i="1"/>
  <c r="J1255" i="1"/>
  <c r="I1256" i="1"/>
  <c r="J1256" i="1"/>
  <c r="I1257" i="1"/>
  <c r="J1257" i="1"/>
  <c r="I1258" i="1"/>
  <c r="J1258" i="1"/>
  <c r="I1259" i="1"/>
  <c r="J1259" i="1"/>
  <c r="I1260" i="1"/>
  <c r="J1260" i="1"/>
  <c r="I1261" i="1"/>
  <c r="J1261" i="1"/>
  <c r="I1262" i="1"/>
  <c r="J1262" i="1"/>
  <c r="I1263" i="1"/>
  <c r="J1263" i="1"/>
  <c r="I1264" i="1"/>
  <c r="J1264" i="1"/>
  <c r="I1265" i="1"/>
  <c r="J1265" i="1"/>
  <c r="I1266" i="1"/>
  <c r="J1266" i="1"/>
  <c r="I1267" i="1"/>
  <c r="J1267" i="1"/>
  <c r="I1268" i="1"/>
  <c r="J1268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1307" i="1"/>
  <c r="J1307" i="1"/>
  <c r="I1308" i="1"/>
  <c r="J1308" i="1"/>
  <c r="I1309" i="1"/>
  <c r="J1309" i="1"/>
  <c r="I1310" i="1"/>
  <c r="J1310" i="1"/>
  <c r="I1311" i="1"/>
  <c r="J1311" i="1"/>
  <c r="I1312" i="1"/>
  <c r="J1312" i="1"/>
  <c r="I1313" i="1"/>
  <c r="J1313" i="1"/>
  <c r="I1314" i="1"/>
  <c r="J1314" i="1"/>
  <c r="I1315" i="1"/>
  <c r="J1315" i="1"/>
  <c r="I1316" i="1"/>
  <c r="J1316" i="1"/>
  <c r="I1317" i="1"/>
  <c r="J1317" i="1"/>
  <c r="I1318" i="1"/>
  <c r="J1318" i="1"/>
  <c r="I1319" i="1"/>
  <c r="J1319" i="1"/>
  <c r="I1320" i="1"/>
  <c r="J1320" i="1"/>
  <c r="I1321" i="1"/>
  <c r="J1321" i="1"/>
  <c r="I1322" i="1"/>
  <c r="J1322" i="1"/>
  <c r="I1323" i="1"/>
  <c r="J1323" i="1"/>
  <c r="I1324" i="1"/>
  <c r="J1324" i="1"/>
  <c r="I1325" i="1"/>
  <c r="J1325" i="1"/>
  <c r="I1326" i="1"/>
  <c r="J1326" i="1"/>
  <c r="I1327" i="1"/>
  <c r="J1327" i="1"/>
  <c r="I1328" i="1"/>
  <c r="J1328" i="1"/>
  <c r="I1329" i="1"/>
  <c r="J1329" i="1"/>
  <c r="I1330" i="1"/>
  <c r="J1330" i="1"/>
  <c r="I1331" i="1"/>
  <c r="J1331" i="1"/>
  <c r="I1332" i="1"/>
  <c r="J1332" i="1"/>
  <c r="I1333" i="1"/>
  <c r="J1333" i="1"/>
  <c r="I1334" i="1"/>
  <c r="J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I1351" i="1"/>
  <c r="J1351" i="1"/>
  <c r="I1352" i="1"/>
  <c r="J1352" i="1"/>
  <c r="I1353" i="1"/>
  <c r="J1353" i="1"/>
  <c r="I1354" i="1"/>
  <c r="J1354" i="1"/>
  <c r="I1355" i="1"/>
  <c r="J1355" i="1"/>
  <c r="I1356" i="1"/>
  <c r="J1356" i="1"/>
  <c r="I1357" i="1"/>
  <c r="J1357" i="1"/>
  <c r="I1358" i="1"/>
  <c r="J1358" i="1"/>
  <c r="I1359" i="1"/>
  <c r="J1359" i="1"/>
  <c r="I1360" i="1"/>
  <c r="J1360" i="1"/>
  <c r="I1361" i="1"/>
  <c r="J1361" i="1"/>
  <c r="I1362" i="1"/>
  <c r="J1362" i="1"/>
  <c r="I1363" i="1"/>
  <c r="J1363" i="1"/>
  <c r="I1364" i="1"/>
  <c r="J1364" i="1"/>
  <c r="I1365" i="1"/>
  <c r="J1365" i="1"/>
  <c r="I1366" i="1"/>
  <c r="J1366" i="1"/>
  <c r="I1367" i="1"/>
  <c r="J1367" i="1"/>
  <c r="I1368" i="1"/>
  <c r="J1368" i="1"/>
  <c r="I1369" i="1"/>
  <c r="J1369" i="1"/>
  <c r="I1370" i="1"/>
  <c r="J1370" i="1"/>
  <c r="I1371" i="1"/>
  <c r="J1371" i="1"/>
  <c r="I1372" i="1"/>
  <c r="J1372" i="1"/>
  <c r="I1373" i="1"/>
  <c r="J1373" i="1"/>
  <c r="I1374" i="1"/>
  <c r="J1374" i="1"/>
  <c r="I1375" i="1"/>
  <c r="J1375" i="1"/>
  <c r="I1376" i="1"/>
  <c r="J1376" i="1"/>
  <c r="I1377" i="1"/>
  <c r="J1377" i="1"/>
  <c r="I1378" i="1"/>
  <c r="J1378" i="1"/>
  <c r="I1379" i="1"/>
  <c r="J1379" i="1"/>
  <c r="I1380" i="1"/>
  <c r="J1380" i="1"/>
  <c r="I1381" i="1"/>
  <c r="J1381" i="1"/>
  <c r="I1382" i="1"/>
  <c r="J1382" i="1"/>
  <c r="I1383" i="1"/>
  <c r="J1383" i="1"/>
  <c r="I1384" i="1"/>
  <c r="J1384" i="1"/>
  <c r="I1385" i="1"/>
  <c r="J1385" i="1"/>
  <c r="I1386" i="1"/>
  <c r="J1386" i="1"/>
  <c r="I1387" i="1"/>
  <c r="J1387" i="1"/>
  <c r="I1388" i="1"/>
  <c r="J1388" i="1"/>
  <c r="I1389" i="1"/>
  <c r="J1389" i="1"/>
  <c r="I1390" i="1"/>
  <c r="J1390" i="1"/>
  <c r="I1391" i="1"/>
  <c r="J1391" i="1"/>
  <c r="I1392" i="1"/>
  <c r="J1392" i="1"/>
  <c r="I1393" i="1"/>
  <c r="J1393" i="1"/>
  <c r="I1394" i="1"/>
  <c r="J1394" i="1"/>
  <c r="I1395" i="1"/>
  <c r="J1395" i="1"/>
  <c r="I1396" i="1"/>
  <c r="J1396" i="1"/>
  <c r="I1397" i="1"/>
  <c r="J1397" i="1"/>
  <c r="I1398" i="1"/>
  <c r="J1398" i="1"/>
  <c r="I1399" i="1"/>
  <c r="J1399" i="1"/>
  <c r="I1400" i="1"/>
  <c r="J1400" i="1"/>
  <c r="I1401" i="1"/>
  <c r="J1401" i="1"/>
  <c r="I1402" i="1"/>
  <c r="J1402" i="1"/>
  <c r="I1403" i="1"/>
  <c r="J1403" i="1"/>
  <c r="I1404" i="1"/>
  <c r="J1404" i="1"/>
  <c r="I1405" i="1"/>
  <c r="J1405" i="1"/>
  <c r="I1406" i="1"/>
  <c r="J1406" i="1"/>
  <c r="I1407" i="1"/>
  <c r="J1407" i="1"/>
  <c r="I1408" i="1"/>
  <c r="J1408" i="1"/>
  <c r="I1409" i="1"/>
  <c r="J1409" i="1"/>
  <c r="I1410" i="1"/>
  <c r="J1410" i="1"/>
  <c r="I1411" i="1"/>
  <c r="J1411" i="1"/>
  <c r="I1412" i="1"/>
  <c r="J1412" i="1"/>
  <c r="I1413" i="1"/>
  <c r="J1413" i="1"/>
  <c r="I1414" i="1"/>
  <c r="J1414" i="1"/>
  <c r="I1415" i="1"/>
  <c r="J1415" i="1"/>
  <c r="I1416" i="1"/>
  <c r="J1416" i="1"/>
  <c r="I1417" i="1"/>
  <c r="J1417" i="1"/>
  <c r="I1418" i="1"/>
  <c r="J1418" i="1"/>
  <c r="I1419" i="1"/>
  <c r="J1419" i="1"/>
  <c r="I1420" i="1"/>
  <c r="J1420" i="1"/>
  <c r="I1421" i="1"/>
  <c r="J1421" i="1"/>
  <c r="I1422" i="1"/>
  <c r="J1422" i="1"/>
  <c r="I1423" i="1"/>
  <c r="J1423" i="1"/>
  <c r="I1424" i="1"/>
  <c r="J1424" i="1"/>
  <c r="I1425" i="1"/>
  <c r="J1425" i="1"/>
  <c r="I1426" i="1"/>
  <c r="J1426" i="1"/>
  <c r="I1427" i="1"/>
  <c r="J1427" i="1"/>
  <c r="I1428" i="1"/>
  <c r="J1428" i="1"/>
  <c r="I1429" i="1"/>
  <c r="J1429" i="1"/>
  <c r="I1430" i="1"/>
  <c r="J1430" i="1"/>
  <c r="I1431" i="1"/>
  <c r="J1431" i="1"/>
  <c r="I1432" i="1"/>
  <c r="J1432" i="1"/>
  <c r="I1433" i="1"/>
  <c r="J1433" i="1"/>
  <c r="I1434" i="1"/>
  <c r="J1434" i="1"/>
  <c r="I1435" i="1"/>
  <c r="J1435" i="1"/>
  <c r="I1436" i="1"/>
  <c r="J1436" i="1"/>
  <c r="I1437" i="1"/>
  <c r="J1437" i="1"/>
  <c r="I1438" i="1"/>
  <c r="J1438" i="1"/>
  <c r="I1439" i="1"/>
  <c r="J1439" i="1"/>
  <c r="I1440" i="1"/>
  <c r="J1440" i="1"/>
  <c r="I1441" i="1"/>
  <c r="J1441" i="1"/>
  <c r="I1442" i="1"/>
  <c r="J1442" i="1"/>
  <c r="I1443" i="1"/>
  <c r="J1443" i="1"/>
  <c r="I1444" i="1"/>
  <c r="J1444" i="1"/>
  <c r="I1445" i="1"/>
  <c r="J1445" i="1"/>
  <c r="I1446" i="1"/>
  <c r="J1446" i="1"/>
  <c r="I1447" i="1"/>
  <c r="J1447" i="1"/>
  <c r="I1448" i="1"/>
  <c r="J1448" i="1"/>
  <c r="I1449" i="1"/>
  <c r="J1449" i="1"/>
  <c r="I1450" i="1"/>
  <c r="J1450" i="1"/>
  <c r="I1451" i="1"/>
  <c r="J1451" i="1"/>
  <c r="I1452" i="1"/>
  <c r="J1452" i="1"/>
  <c r="I1453" i="1"/>
  <c r="J1453" i="1"/>
  <c r="I1454" i="1"/>
  <c r="J1454" i="1"/>
  <c r="I1455" i="1"/>
  <c r="J1455" i="1"/>
  <c r="I1456" i="1"/>
  <c r="J1456" i="1"/>
  <c r="I1457" i="1"/>
  <c r="J1457" i="1"/>
  <c r="I1458" i="1"/>
  <c r="J1458" i="1"/>
  <c r="I1459" i="1"/>
  <c r="J1459" i="1"/>
  <c r="I1460" i="1"/>
  <c r="J1460" i="1"/>
  <c r="I1461" i="1"/>
  <c r="J1461" i="1"/>
  <c r="I1462" i="1"/>
  <c r="J1462" i="1"/>
  <c r="I1463" i="1"/>
  <c r="J1463" i="1"/>
  <c r="I1464" i="1"/>
  <c r="J1464" i="1"/>
  <c r="I1465" i="1"/>
  <c r="J1465" i="1"/>
  <c r="I1466" i="1"/>
  <c r="J1466" i="1"/>
  <c r="I1467" i="1"/>
  <c r="J1467" i="1"/>
  <c r="I1468" i="1"/>
  <c r="J1468" i="1"/>
  <c r="I1469" i="1"/>
  <c r="J1469" i="1"/>
  <c r="I1470" i="1"/>
  <c r="J1470" i="1"/>
  <c r="I1471" i="1"/>
  <c r="J1471" i="1"/>
  <c r="I1472" i="1"/>
  <c r="J1472" i="1"/>
  <c r="I1473" i="1"/>
  <c r="J1473" i="1"/>
  <c r="I1474" i="1"/>
  <c r="J1474" i="1"/>
  <c r="I1475" i="1"/>
  <c r="J1475" i="1"/>
  <c r="I1476" i="1"/>
  <c r="J1476" i="1"/>
  <c r="I1477" i="1"/>
  <c r="J1477" i="1"/>
  <c r="I1478" i="1"/>
  <c r="J1478" i="1"/>
  <c r="I1479" i="1"/>
  <c r="J1479" i="1"/>
  <c r="I1480" i="1"/>
  <c r="J1480" i="1"/>
  <c r="I1481" i="1"/>
  <c r="J1481" i="1"/>
  <c r="I1482" i="1"/>
  <c r="J1482" i="1"/>
  <c r="I1483" i="1"/>
  <c r="J1483" i="1"/>
  <c r="I1484" i="1"/>
  <c r="J1484" i="1"/>
  <c r="I1485" i="1"/>
  <c r="J1485" i="1"/>
  <c r="I1486" i="1"/>
  <c r="J1486" i="1"/>
  <c r="I1487" i="1"/>
  <c r="J1487" i="1"/>
  <c r="I1488" i="1"/>
  <c r="J1488" i="1"/>
  <c r="I1489" i="1"/>
  <c r="J1489" i="1"/>
  <c r="I1490" i="1"/>
  <c r="J1490" i="1"/>
  <c r="I1491" i="1"/>
  <c r="J1491" i="1"/>
  <c r="I1492" i="1"/>
  <c r="J1492" i="1"/>
  <c r="I1493" i="1"/>
  <c r="J1493" i="1"/>
  <c r="I1494" i="1"/>
  <c r="J1494" i="1"/>
  <c r="I1495" i="1"/>
  <c r="J1495" i="1"/>
  <c r="I1496" i="1"/>
  <c r="J1496" i="1"/>
  <c r="I1497" i="1"/>
  <c r="J1497" i="1"/>
  <c r="I1498" i="1"/>
  <c r="J1498" i="1"/>
  <c r="I1499" i="1"/>
  <c r="J1499" i="1"/>
  <c r="I1500" i="1"/>
  <c r="J1500" i="1"/>
  <c r="I1501" i="1"/>
  <c r="J1501" i="1"/>
  <c r="I1502" i="1"/>
  <c r="J1502" i="1"/>
  <c r="I1503" i="1"/>
  <c r="J1503" i="1"/>
  <c r="I1504" i="1"/>
  <c r="J1504" i="1"/>
  <c r="I1505" i="1"/>
  <c r="J1505" i="1"/>
  <c r="I1506" i="1"/>
  <c r="J1506" i="1"/>
  <c r="I1507" i="1"/>
  <c r="J1507" i="1"/>
  <c r="I1508" i="1"/>
  <c r="J1508" i="1"/>
  <c r="I1509" i="1"/>
  <c r="J1509" i="1"/>
  <c r="I1510" i="1"/>
  <c r="J1510" i="1"/>
  <c r="I1511" i="1"/>
  <c r="J1511" i="1"/>
  <c r="I1512" i="1"/>
  <c r="J1512" i="1"/>
  <c r="I1513" i="1"/>
  <c r="J1513" i="1"/>
  <c r="I1514" i="1"/>
  <c r="J1514" i="1"/>
  <c r="I1515" i="1"/>
  <c r="J1515" i="1"/>
  <c r="I1516" i="1"/>
  <c r="J1516" i="1"/>
  <c r="I1517" i="1"/>
  <c r="J1517" i="1"/>
  <c r="I1518" i="1"/>
  <c r="J1518" i="1"/>
  <c r="I1519" i="1"/>
  <c r="J1519" i="1"/>
  <c r="I1520" i="1"/>
  <c r="J1520" i="1"/>
  <c r="I1521" i="1"/>
  <c r="J1521" i="1"/>
  <c r="I1522" i="1"/>
  <c r="J1522" i="1"/>
  <c r="I1523" i="1"/>
  <c r="J1523" i="1"/>
  <c r="I1524" i="1"/>
  <c r="J1524" i="1"/>
  <c r="I1525" i="1"/>
  <c r="J1525" i="1"/>
  <c r="I1526" i="1"/>
  <c r="J1526" i="1"/>
  <c r="I1527" i="1"/>
  <c r="J1527" i="1"/>
  <c r="I1528" i="1"/>
  <c r="J1528" i="1"/>
  <c r="I1529" i="1"/>
  <c r="J1529" i="1"/>
  <c r="I1530" i="1"/>
  <c r="J1530" i="1"/>
  <c r="I1531" i="1"/>
  <c r="J1531" i="1"/>
  <c r="I1532" i="1"/>
  <c r="J1532" i="1"/>
  <c r="I1533" i="1"/>
  <c r="J1533" i="1"/>
  <c r="I1534" i="1"/>
  <c r="J1534" i="1"/>
  <c r="I1535" i="1"/>
  <c r="J1535" i="1"/>
  <c r="I1536" i="1"/>
  <c r="J1536" i="1"/>
  <c r="I1537" i="1"/>
  <c r="J1537" i="1"/>
  <c r="I1538" i="1"/>
  <c r="J1538" i="1"/>
  <c r="I1539" i="1"/>
  <c r="J1539" i="1"/>
  <c r="I1540" i="1"/>
  <c r="J1540" i="1"/>
  <c r="I1541" i="1"/>
  <c r="J1541" i="1"/>
  <c r="I1542" i="1"/>
  <c r="J1542" i="1"/>
  <c r="I1543" i="1"/>
  <c r="J1543" i="1"/>
  <c r="I1544" i="1"/>
  <c r="J1544" i="1"/>
  <c r="I1545" i="1"/>
  <c r="J1545" i="1"/>
  <c r="I1546" i="1"/>
  <c r="J1546" i="1"/>
  <c r="I1547" i="1"/>
  <c r="J1547" i="1"/>
  <c r="I1548" i="1"/>
  <c r="J1548" i="1"/>
  <c r="I1549" i="1"/>
  <c r="J1549" i="1"/>
  <c r="I1550" i="1"/>
  <c r="J1550" i="1"/>
  <c r="I1551" i="1"/>
  <c r="J1551" i="1"/>
  <c r="I1552" i="1"/>
  <c r="J1552" i="1"/>
  <c r="I1553" i="1"/>
  <c r="J1553" i="1"/>
  <c r="I1554" i="1"/>
  <c r="J1554" i="1"/>
  <c r="I1555" i="1"/>
  <c r="J1555" i="1"/>
  <c r="I1556" i="1"/>
  <c r="J1556" i="1"/>
  <c r="I1557" i="1"/>
  <c r="J1557" i="1"/>
  <c r="I1558" i="1"/>
  <c r="J1558" i="1"/>
  <c r="I1559" i="1"/>
  <c r="J1559" i="1"/>
  <c r="I1560" i="1"/>
  <c r="J1560" i="1"/>
  <c r="I1561" i="1"/>
  <c r="J1561" i="1"/>
  <c r="I1562" i="1"/>
  <c r="J1562" i="1"/>
  <c r="I1563" i="1"/>
  <c r="J1563" i="1"/>
  <c r="I1564" i="1"/>
  <c r="J1564" i="1"/>
  <c r="I1565" i="1"/>
  <c r="J1565" i="1"/>
  <c r="I1566" i="1"/>
  <c r="J1566" i="1"/>
  <c r="I1567" i="1"/>
  <c r="J1567" i="1"/>
  <c r="I1568" i="1"/>
  <c r="J1568" i="1"/>
  <c r="I1569" i="1"/>
  <c r="J1569" i="1"/>
  <c r="I1570" i="1"/>
  <c r="J1570" i="1"/>
  <c r="I1571" i="1"/>
  <c r="J1571" i="1"/>
  <c r="I1572" i="1"/>
  <c r="J1572" i="1"/>
  <c r="I1573" i="1"/>
  <c r="J1573" i="1"/>
  <c r="I1574" i="1"/>
  <c r="J1574" i="1"/>
  <c r="I1575" i="1"/>
  <c r="J1575" i="1"/>
  <c r="I1576" i="1"/>
  <c r="J1576" i="1"/>
  <c r="I1577" i="1"/>
  <c r="J1577" i="1"/>
  <c r="I1578" i="1"/>
  <c r="J1578" i="1"/>
  <c r="I1579" i="1"/>
  <c r="J1579" i="1"/>
  <c r="I1580" i="1"/>
  <c r="J1580" i="1"/>
  <c r="I1581" i="1"/>
  <c r="J1581" i="1"/>
  <c r="I1582" i="1"/>
  <c r="J1582" i="1"/>
  <c r="I1583" i="1"/>
  <c r="J1583" i="1"/>
  <c r="I1584" i="1"/>
  <c r="J1584" i="1"/>
  <c r="I1585" i="1"/>
  <c r="J1585" i="1"/>
  <c r="I1586" i="1"/>
  <c r="J1586" i="1"/>
  <c r="I1587" i="1"/>
  <c r="J1587" i="1"/>
  <c r="I1588" i="1"/>
  <c r="J1588" i="1"/>
  <c r="I1589" i="1"/>
  <c r="J1589" i="1"/>
  <c r="I1590" i="1"/>
  <c r="J1590" i="1"/>
  <c r="I1591" i="1"/>
  <c r="J1591" i="1"/>
  <c r="I1592" i="1"/>
  <c r="J1592" i="1"/>
  <c r="I1593" i="1"/>
  <c r="J1593" i="1"/>
  <c r="I1594" i="1"/>
  <c r="J1594" i="1"/>
  <c r="I1595" i="1"/>
  <c r="J1595" i="1"/>
  <c r="I1596" i="1"/>
  <c r="J1596" i="1"/>
  <c r="I1597" i="1"/>
  <c r="J1597" i="1"/>
  <c r="I1598" i="1"/>
  <c r="J1598" i="1"/>
  <c r="I1599" i="1"/>
  <c r="J1599" i="1"/>
  <c r="I1600" i="1"/>
  <c r="J1600" i="1"/>
  <c r="I1601" i="1"/>
  <c r="J1601" i="1"/>
  <c r="I1602" i="1"/>
  <c r="J1602" i="1"/>
  <c r="I1603" i="1"/>
  <c r="J1603" i="1"/>
  <c r="I1604" i="1"/>
  <c r="J1604" i="1"/>
  <c r="I1605" i="1"/>
  <c r="J1605" i="1"/>
  <c r="I1606" i="1"/>
  <c r="J1606" i="1"/>
  <c r="I1607" i="1"/>
  <c r="J1607" i="1"/>
  <c r="I1608" i="1"/>
  <c r="J1608" i="1"/>
  <c r="I1609" i="1"/>
  <c r="J1609" i="1"/>
  <c r="I1610" i="1"/>
  <c r="J1610" i="1"/>
  <c r="I1611" i="1"/>
  <c r="J1611" i="1"/>
  <c r="I1612" i="1"/>
  <c r="J1612" i="1"/>
  <c r="I1613" i="1"/>
  <c r="J1613" i="1"/>
  <c r="I1614" i="1"/>
  <c r="J1614" i="1"/>
  <c r="I1615" i="1"/>
  <c r="J1615" i="1"/>
  <c r="I1616" i="1"/>
  <c r="J1616" i="1"/>
  <c r="I1617" i="1"/>
  <c r="J1617" i="1"/>
  <c r="I1618" i="1"/>
  <c r="J1618" i="1"/>
  <c r="I1619" i="1"/>
  <c r="J1619" i="1"/>
  <c r="I1620" i="1"/>
  <c r="J1620" i="1"/>
  <c r="I1621" i="1"/>
  <c r="J1621" i="1"/>
  <c r="I1622" i="1"/>
  <c r="J1622" i="1"/>
  <c r="I1623" i="1"/>
  <c r="J1623" i="1"/>
  <c r="I1624" i="1"/>
  <c r="J1624" i="1"/>
  <c r="I1625" i="1"/>
  <c r="J1625" i="1"/>
  <c r="I1626" i="1"/>
  <c r="J1626" i="1"/>
  <c r="I1627" i="1"/>
  <c r="J1627" i="1"/>
  <c r="I1628" i="1"/>
  <c r="J1628" i="1"/>
  <c r="I1629" i="1"/>
  <c r="J1629" i="1"/>
  <c r="I1630" i="1"/>
  <c r="J1630" i="1"/>
  <c r="I1631" i="1"/>
  <c r="J1631" i="1"/>
  <c r="I1632" i="1"/>
  <c r="J1632" i="1"/>
  <c r="I1633" i="1"/>
  <c r="J1633" i="1"/>
  <c r="I1634" i="1"/>
  <c r="J1634" i="1"/>
  <c r="I1635" i="1"/>
  <c r="J1635" i="1"/>
  <c r="I1636" i="1"/>
  <c r="J1636" i="1"/>
  <c r="I1637" i="1"/>
  <c r="J1637" i="1"/>
  <c r="I1638" i="1"/>
  <c r="J1638" i="1"/>
  <c r="I1639" i="1"/>
  <c r="J1639" i="1"/>
  <c r="I1640" i="1"/>
  <c r="J1640" i="1"/>
  <c r="I1641" i="1"/>
  <c r="J1641" i="1"/>
  <c r="I1642" i="1"/>
  <c r="J1642" i="1"/>
  <c r="I1643" i="1"/>
  <c r="J1643" i="1"/>
  <c r="I1644" i="1"/>
  <c r="J1644" i="1"/>
  <c r="I1645" i="1"/>
  <c r="J1645" i="1"/>
  <c r="I1646" i="1"/>
  <c r="J1646" i="1"/>
  <c r="I1647" i="1"/>
  <c r="J1647" i="1"/>
  <c r="I1648" i="1"/>
  <c r="J1648" i="1"/>
  <c r="I1649" i="1"/>
  <c r="J1649" i="1"/>
  <c r="I1650" i="1"/>
  <c r="J1650" i="1"/>
  <c r="I1651" i="1"/>
  <c r="J1651" i="1"/>
  <c r="I1652" i="1"/>
  <c r="J1652" i="1"/>
  <c r="I1653" i="1"/>
  <c r="J1653" i="1"/>
  <c r="I1654" i="1"/>
  <c r="J1654" i="1"/>
  <c r="I1655" i="1"/>
  <c r="J1655" i="1"/>
  <c r="I1656" i="1"/>
  <c r="J1656" i="1"/>
  <c r="I1657" i="1"/>
  <c r="J1657" i="1"/>
  <c r="I1658" i="1"/>
  <c r="J1658" i="1"/>
  <c r="I1659" i="1"/>
  <c r="J1659" i="1"/>
  <c r="I1660" i="1"/>
  <c r="J1660" i="1"/>
  <c r="I1661" i="1"/>
  <c r="J1661" i="1"/>
  <c r="I1662" i="1"/>
  <c r="J1662" i="1"/>
  <c r="I1663" i="1"/>
  <c r="J1663" i="1"/>
  <c r="I1664" i="1"/>
  <c r="J1664" i="1"/>
  <c r="I1665" i="1"/>
  <c r="J1665" i="1"/>
  <c r="I1666" i="1"/>
  <c r="J1666" i="1"/>
  <c r="I1667" i="1"/>
  <c r="J1667" i="1"/>
  <c r="I1668" i="1"/>
  <c r="J1668" i="1"/>
  <c r="I1669" i="1"/>
  <c r="J1669" i="1"/>
  <c r="I1670" i="1"/>
  <c r="J1670" i="1"/>
  <c r="I1671" i="1"/>
  <c r="J1671" i="1"/>
  <c r="I1672" i="1"/>
  <c r="J1672" i="1"/>
  <c r="I1673" i="1"/>
  <c r="J1673" i="1"/>
  <c r="I1674" i="1"/>
  <c r="J1674" i="1"/>
  <c r="I1675" i="1"/>
  <c r="J1675" i="1"/>
  <c r="I1676" i="1"/>
  <c r="J1676" i="1"/>
  <c r="I1677" i="1"/>
  <c r="J1677" i="1"/>
  <c r="I1678" i="1"/>
  <c r="J1678" i="1"/>
  <c r="I1679" i="1"/>
  <c r="J1679" i="1"/>
  <c r="I1680" i="1"/>
  <c r="J1680" i="1"/>
  <c r="I1681" i="1"/>
  <c r="J1681" i="1"/>
  <c r="I1682" i="1"/>
  <c r="J1682" i="1"/>
  <c r="I1683" i="1"/>
  <c r="J1683" i="1"/>
  <c r="I1684" i="1"/>
  <c r="J1684" i="1"/>
  <c r="I1685" i="1"/>
  <c r="J1685" i="1"/>
  <c r="I1686" i="1"/>
  <c r="J1686" i="1"/>
  <c r="I1687" i="1"/>
  <c r="J1687" i="1"/>
  <c r="I1688" i="1"/>
  <c r="J1688" i="1"/>
  <c r="I1689" i="1"/>
  <c r="J1689" i="1"/>
  <c r="I1690" i="1"/>
  <c r="J1690" i="1"/>
  <c r="I1691" i="1"/>
  <c r="J1691" i="1"/>
  <c r="I1692" i="1"/>
  <c r="J1692" i="1"/>
  <c r="I1693" i="1"/>
  <c r="J1693" i="1"/>
  <c r="I1694" i="1"/>
  <c r="J1694" i="1"/>
  <c r="I1695" i="1"/>
  <c r="J1695" i="1"/>
  <c r="I1696" i="1"/>
  <c r="J1696" i="1"/>
  <c r="I1697" i="1"/>
  <c r="J1697" i="1"/>
  <c r="I1698" i="1"/>
  <c r="J1698" i="1"/>
  <c r="I1699" i="1"/>
  <c r="J1699" i="1"/>
  <c r="I1700" i="1"/>
  <c r="J1700" i="1"/>
  <c r="I1701" i="1"/>
  <c r="J1701" i="1"/>
  <c r="I1702" i="1"/>
  <c r="J1702" i="1"/>
  <c r="I1703" i="1"/>
  <c r="J1703" i="1"/>
  <c r="I1704" i="1"/>
  <c r="J1704" i="1"/>
  <c r="I1705" i="1"/>
  <c r="J1705" i="1"/>
  <c r="I1706" i="1"/>
  <c r="J1706" i="1"/>
  <c r="I1707" i="1"/>
  <c r="J1707" i="1"/>
  <c r="I1708" i="1"/>
  <c r="J1708" i="1"/>
  <c r="I1709" i="1"/>
  <c r="J1709" i="1"/>
  <c r="I1710" i="1"/>
  <c r="J1710" i="1"/>
  <c r="I1711" i="1"/>
  <c r="J1711" i="1"/>
  <c r="I1712" i="1"/>
  <c r="J1712" i="1"/>
  <c r="I1713" i="1"/>
  <c r="J1713" i="1"/>
  <c r="I1714" i="1"/>
  <c r="J1714" i="1"/>
  <c r="I1715" i="1"/>
  <c r="J1715" i="1"/>
  <c r="I1716" i="1"/>
  <c r="J1716" i="1"/>
  <c r="I1717" i="1"/>
  <c r="J1717" i="1"/>
  <c r="I1718" i="1"/>
  <c r="J1718" i="1"/>
  <c r="I1719" i="1"/>
  <c r="J1719" i="1"/>
  <c r="I1720" i="1"/>
  <c r="J1720" i="1"/>
  <c r="I1721" i="1"/>
  <c r="J1721" i="1"/>
  <c r="I1722" i="1"/>
  <c r="J1722" i="1"/>
  <c r="I1723" i="1"/>
  <c r="J1723" i="1"/>
  <c r="I1724" i="1"/>
  <c r="J1724" i="1"/>
  <c r="I1725" i="1"/>
  <c r="J1725" i="1"/>
  <c r="I1726" i="1"/>
  <c r="J1726" i="1"/>
  <c r="I1727" i="1"/>
  <c r="J1727" i="1"/>
  <c r="I1728" i="1"/>
  <c r="J1728" i="1"/>
  <c r="I1729" i="1"/>
  <c r="J1729" i="1"/>
  <c r="I1730" i="1"/>
  <c r="J1730" i="1"/>
  <c r="I1731" i="1"/>
  <c r="J1731" i="1"/>
  <c r="I1732" i="1"/>
  <c r="J1732" i="1"/>
  <c r="I1733" i="1"/>
  <c r="J1733" i="1"/>
  <c r="I1734" i="1"/>
  <c r="J1734" i="1"/>
  <c r="I1735" i="1"/>
  <c r="J1735" i="1"/>
  <c r="I1736" i="1"/>
  <c r="J1736" i="1"/>
  <c r="I1737" i="1"/>
  <c r="J1737" i="1"/>
  <c r="I1738" i="1"/>
  <c r="J1738" i="1"/>
  <c r="I1739" i="1"/>
  <c r="J1739" i="1"/>
  <c r="I1740" i="1"/>
  <c r="J1740" i="1"/>
  <c r="I1741" i="1"/>
  <c r="J1741" i="1"/>
  <c r="I1742" i="1"/>
  <c r="J1742" i="1"/>
  <c r="I1743" i="1"/>
  <c r="J1743" i="1"/>
  <c r="I1744" i="1"/>
  <c r="J1744" i="1"/>
  <c r="I1745" i="1"/>
  <c r="J1745" i="1"/>
  <c r="I1746" i="1"/>
  <c r="J1746" i="1"/>
  <c r="I1747" i="1"/>
  <c r="J1747" i="1"/>
  <c r="I1748" i="1"/>
  <c r="J1748" i="1"/>
  <c r="I1749" i="1"/>
  <c r="J1749" i="1"/>
  <c r="I1750" i="1"/>
  <c r="J1750" i="1"/>
  <c r="I1751" i="1"/>
  <c r="J1751" i="1"/>
  <c r="I1752" i="1"/>
  <c r="J1752" i="1"/>
  <c r="I1753" i="1"/>
  <c r="J1753" i="1"/>
  <c r="I1754" i="1"/>
  <c r="J1754" i="1"/>
  <c r="I1755" i="1"/>
  <c r="J1755" i="1"/>
  <c r="I1756" i="1"/>
  <c r="J1756" i="1"/>
  <c r="I1757" i="1"/>
  <c r="J1757" i="1"/>
  <c r="I1758" i="1"/>
  <c r="J1758" i="1"/>
  <c r="I1759" i="1"/>
  <c r="J1759" i="1"/>
  <c r="I1760" i="1"/>
  <c r="J1760" i="1"/>
  <c r="I1761" i="1"/>
  <c r="J1761" i="1"/>
  <c r="I1762" i="1"/>
  <c r="J1762" i="1"/>
  <c r="I1763" i="1"/>
  <c r="J1763" i="1"/>
  <c r="I1764" i="1"/>
  <c r="J1764" i="1"/>
  <c r="I1765" i="1"/>
  <c r="J1765" i="1"/>
  <c r="I1766" i="1"/>
  <c r="J1766" i="1"/>
  <c r="I1767" i="1"/>
  <c r="J1767" i="1"/>
  <c r="I1768" i="1"/>
  <c r="J1768" i="1"/>
  <c r="I1769" i="1"/>
  <c r="J1769" i="1"/>
  <c r="I1770" i="1"/>
  <c r="J1770" i="1"/>
  <c r="I1771" i="1"/>
  <c r="J1771" i="1"/>
  <c r="I1772" i="1"/>
  <c r="J1772" i="1"/>
  <c r="I1773" i="1"/>
  <c r="J1773" i="1"/>
  <c r="I1774" i="1"/>
  <c r="J1774" i="1"/>
  <c r="I1775" i="1"/>
  <c r="J1775" i="1"/>
  <c r="I1776" i="1"/>
  <c r="J1776" i="1"/>
  <c r="I1777" i="1"/>
  <c r="J1777" i="1"/>
  <c r="I1778" i="1"/>
  <c r="J1778" i="1"/>
  <c r="I1779" i="1"/>
  <c r="J1779" i="1"/>
  <c r="I1780" i="1"/>
  <c r="J1780" i="1"/>
  <c r="I1781" i="1"/>
  <c r="J1781" i="1"/>
  <c r="I1782" i="1"/>
  <c r="J1782" i="1"/>
  <c r="I1783" i="1"/>
  <c r="J1783" i="1"/>
  <c r="I1784" i="1"/>
  <c r="J1784" i="1"/>
  <c r="I1785" i="1"/>
  <c r="J1785" i="1"/>
  <c r="I1786" i="1"/>
  <c r="J1786" i="1"/>
  <c r="I1787" i="1"/>
  <c r="J1787" i="1"/>
  <c r="I1788" i="1"/>
  <c r="J1788" i="1"/>
  <c r="I1789" i="1"/>
  <c r="J1789" i="1"/>
  <c r="I1790" i="1"/>
  <c r="J1790" i="1"/>
  <c r="I1791" i="1"/>
  <c r="J1791" i="1"/>
  <c r="I1792" i="1"/>
  <c r="J1792" i="1"/>
  <c r="I1793" i="1"/>
  <c r="J1793" i="1"/>
  <c r="I1794" i="1"/>
  <c r="J1794" i="1"/>
  <c r="I1795" i="1"/>
  <c r="J1795" i="1"/>
  <c r="I1796" i="1"/>
  <c r="J1796" i="1"/>
  <c r="I1797" i="1"/>
  <c r="J1797" i="1"/>
  <c r="I1798" i="1"/>
  <c r="J1798" i="1"/>
  <c r="I1800" i="1"/>
  <c r="J1800" i="1"/>
  <c r="I1799" i="1"/>
  <c r="J1799" i="1"/>
  <c r="I1801" i="1"/>
  <c r="J1801" i="1"/>
  <c r="I1802" i="1"/>
  <c r="J1802" i="1"/>
  <c r="I1803" i="1"/>
  <c r="J1803" i="1"/>
  <c r="I1804" i="1"/>
  <c r="J1804" i="1"/>
  <c r="I1805" i="1"/>
  <c r="J1805" i="1"/>
  <c r="I1806" i="1"/>
  <c r="J1806" i="1"/>
  <c r="I1807" i="1"/>
  <c r="J1807" i="1"/>
  <c r="I1808" i="1"/>
  <c r="J1808" i="1"/>
  <c r="I1809" i="1"/>
  <c r="J1809" i="1"/>
  <c r="I1810" i="1"/>
  <c r="J1810" i="1"/>
  <c r="I1811" i="1"/>
  <c r="J1811" i="1"/>
  <c r="I1812" i="1"/>
  <c r="J1812" i="1"/>
  <c r="I1813" i="1"/>
  <c r="J1813" i="1"/>
  <c r="I1814" i="1"/>
  <c r="J1814" i="1"/>
  <c r="I1815" i="1"/>
  <c r="J1815" i="1"/>
  <c r="I1816" i="1"/>
  <c r="J1816" i="1"/>
  <c r="I1817" i="1"/>
  <c r="J1817" i="1"/>
  <c r="I1818" i="1"/>
  <c r="J1818" i="1"/>
  <c r="I1819" i="1"/>
  <c r="J1819" i="1"/>
  <c r="I1820" i="1"/>
  <c r="J1820" i="1"/>
  <c r="I1821" i="1"/>
  <c r="J1821" i="1"/>
  <c r="I1822" i="1"/>
  <c r="J1822" i="1"/>
  <c r="I1823" i="1"/>
  <c r="J1823" i="1"/>
  <c r="I1824" i="1"/>
  <c r="J1824" i="1"/>
  <c r="I1825" i="1"/>
  <c r="J1825" i="1"/>
  <c r="I1826" i="1"/>
  <c r="J1826" i="1"/>
  <c r="I1827" i="1"/>
  <c r="J1827" i="1"/>
  <c r="I1828" i="1"/>
  <c r="J1828" i="1"/>
  <c r="I1829" i="1"/>
  <c r="J1829" i="1"/>
  <c r="I1830" i="1"/>
  <c r="J1830" i="1"/>
  <c r="I1831" i="1"/>
  <c r="J1831" i="1"/>
  <c r="I1832" i="1"/>
  <c r="J1832" i="1"/>
  <c r="I1833" i="1"/>
  <c r="J1833" i="1"/>
  <c r="I1834" i="1"/>
  <c r="J1834" i="1"/>
  <c r="I1835" i="1"/>
  <c r="J1835" i="1"/>
  <c r="I1836" i="1"/>
  <c r="J1836" i="1"/>
  <c r="I1837" i="1"/>
  <c r="J1837" i="1"/>
  <c r="I1838" i="1"/>
  <c r="J1838" i="1"/>
  <c r="I1839" i="1"/>
  <c r="J1839" i="1"/>
  <c r="I1840" i="1"/>
  <c r="J1840" i="1"/>
  <c r="I1841" i="1"/>
  <c r="J1841" i="1"/>
  <c r="I1842" i="1"/>
  <c r="J1842" i="1"/>
  <c r="I1843" i="1"/>
  <c r="J1843" i="1"/>
  <c r="I1844" i="1"/>
  <c r="J1844" i="1"/>
  <c r="I1845" i="1"/>
  <c r="J1845" i="1"/>
  <c r="I1846" i="1"/>
  <c r="J1846" i="1"/>
  <c r="I1847" i="1"/>
  <c r="J1847" i="1"/>
  <c r="I1848" i="1"/>
  <c r="J1848" i="1"/>
  <c r="I1849" i="1"/>
  <c r="J1849" i="1"/>
  <c r="I1850" i="1"/>
  <c r="J1850" i="1"/>
  <c r="I1851" i="1"/>
  <c r="J1851" i="1"/>
  <c r="I1852" i="1"/>
  <c r="J1852" i="1"/>
  <c r="I1853" i="1"/>
  <c r="J1853" i="1"/>
  <c r="I1854" i="1"/>
  <c r="J1854" i="1"/>
  <c r="I1855" i="1"/>
  <c r="J1855" i="1"/>
  <c r="I1856" i="1"/>
  <c r="J1856" i="1"/>
  <c r="I1857" i="1"/>
  <c r="J1857" i="1"/>
  <c r="I1858" i="1"/>
  <c r="J1858" i="1"/>
  <c r="I1859" i="1"/>
  <c r="J1859" i="1"/>
  <c r="I1860" i="1"/>
  <c r="J1860" i="1"/>
  <c r="I1861" i="1"/>
  <c r="J1861" i="1"/>
  <c r="I1862" i="1"/>
  <c r="J1862" i="1"/>
  <c r="I1863" i="1"/>
  <c r="J1863" i="1"/>
  <c r="I1864" i="1"/>
  <c r="J1864" i="1"/>
  <c r="I1865" i="1"/>
  <c r="J1865" i="1"/>
  <c r="I1866" i="1"/>
  <c r="J1866" i="1"/>
  <c r="I1867" i="1"/>
  <c r="J1867" i="1"/>
  <c r="I1868" i="1"/>
  <c r="J1868" i="1"/>
  <c r="I1869" i="1"/>
  <c r="J1869" i="1"/>
  <c r="I1870" i="1"/>
  <c r="J1870" i="1"/>
  <c r="I1871" i="1"/>
  <c r="J1871" i="1"/>
  <c r="P1167" i="1"/>
  <c r="Q1167" i="1" s="1"/>
  <c r="H18" i="6" l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T5" i="1"/>
  <c r="D17" i="6"/>
  <c r="C17" i="6" s="1"/>
  <c r="F17" i="6" s="1"/>
  <c r="B18" i="6" s="1"/>
  <c r="P9" i="5"/>
  <c r="Q11" i="5"/>
  <c r="Q9" i="5" s="1"/>
  <c r="O9" i="5"/>
  <c r="R2355" i="5"/>
  <c r="S2355" i="5" s="1"/>
  <c r="R2351" i="5"/>
  <c r="S2351" i="5" s="1"/>
  <c r="R2347" i="5"/>
  <c r="S2347" i="5" s="1"/>
  <c r="R2343" i="5"/>
  <c r="S2343" i="5" s="1"/>
  <c r="R2339" i="5"/>
  <c r="S2339" i="5" s="1"/>
  <c r="R2335" i="5"/>
  <c r="S2335" i="5" s="1"/>
  <c r="R2331" i="5"/>
  <c r="S2331" i="5" s="1"/>
  <c r="R2327" i="5"/>
  <c r="S2327" i="5" s="1"/>
  <c r="R2356" i="5"/>
  <c r="S2356" i="5" s="1"/>
  <c r="R2352" i="5"/>
  <c r="S2352" i="5" s="1"/>
  <c r="R2348" i="5"/>
  <c r="S2348" i="5" s="1"/>
  <c r="R2344" i="5"/>
  <c r="S2344" i="5" s="1"/>
  <c r="R2340" i="5"/>
  <c r="S2340" i="5" s="1"/>
  <c r="R2336" i="5"/>
  <c r="S2336" i="5" s="1"/>
  <c r="R2332" i="5"/>
  <c r="S2332" i="5" s="1"/>
  <c r="R2328" i="5"/>
  <c r="S2328" i="5" s="1"/>
  <c r="R2357" i="5"/>
  <c r="S2357" i="5" s="1"/>
  <c r="R2353" i="5"/>
  <c r="S2353" i="5" s="1"/>
  <c r="R2349" i="5"/>
  <c r="S2349" i="5" s="1"/>
  <c r="R2345" i="5"/>
  <c r="S2345" i="5" s="1"/>
  <c r="R2341" i="5"/>
  <c r="S2341" i="5" s="1"/>
  <c r="R2337" i="5"/>
  <c r="S2337" i="5" s="1"/>
  <c r="R2333" i="5"/>
  <c r="S2333" i="5" s="1"/>
  <c r="R2329" i="5"/>
  <c r="S2329" i="5" s="1"/>
  <c r="R2354" i="5"/>
  <c r="S2354" i="5" s="1"/>
  <c r="R2350" i="5"/>
  <c r="S2350" i="5" s="1"/>
  <c r="R2346" i="5"/>
  <c r="S2346" i="5" s="1"/>
  <c r="R2342" i="5"/>
  <c r="S2342" i="5" s="1"/>
  <c r="R2338" i="5"/>
  <c r="S2338" i="5" s="1"/>
  <c r="R2334" i="5"/>
  <c r="S2334" i="5" s="1"/>
  <c r="R2330" i="5"/>
  <c r="S2330" i="5" s="1"/>
  <c r="R2326" i="5"/>
  <c r="S2326" i="5" s="1"/>
  <c r="R2310" i="5"/>
  <c r="S2310" i="5" s="1"/>
  <c r="R2305" i="5"/>
  <c r="S2305" i="5" s="1"/>
  <c r="R2303" i="5"/>
  <c r="S2303" i="5" s="1"/>
  <c r="R2323" i="5"/>
  <c r="S2323" i="5" s="1"/>
  <c r="R2318" i="5"/>
  <c r="S2318" i="5" s="1"/>
  <c r="R2316" i="5"/>
  <c r="S2316" i="5" s="1"/>
  <c r="R2308" i="5"/>
  <c r="S2308" i="5" s="1"/>
  <c r="R2298" i="5"/>
  <c r="S2298" i="5" s="1"/>
  <c r="R2293" i="5"/>
  <c r="S2293" i="5" s="1"/>
  <c r="R2291" i="5"/>
  <c r="S2291" i="5" s="1"/>
  <c r="R2287" i="5"/>
  <c r="S2287" i="5" s="1"/>
  <c r="R2282" i="5"/>
  <c r="S2282" i="5" s="1"/>
  <c r="R2278" i="5"/>
  <c r="S2278" i="5" s="1"/>
  <c r="R2274" i="5"/>
  <c r="S2274" i="5" s="1"/>
  <c r="R2270" i="5"/>
  <c r="S2270" i="5" s="1"/>
  <c r="R2266" i="5"/>
  <c r="S2266" i="5" s="1"/>
  <c r="R2262" i="5"/>
  <c r="S2262" i="5" s="1"/>
  <c r="R2261" i="5"/>
  <c r="S2261" i="5" s="1"/>
  <c r="R2256" i="5"/>
  <c r="S2256" i="5" s="1"/>
  <c r="R2251" i="5"/>
  <c r="S2251" i="5" s="1"/>
  <c r="R2247" i="5"/>
  <c r="S2247" i="5" s="1"/>
  <c r="R2321" i="5"/>
  <c r="S2321" i="5" s="1"/>
  <c r="R2313" i="5"/>
  <c r="S2313" i="5" s="1"/>
  <c r="R2311" i="5"/>
  <c r="S2311" i="5" s="1"/>
  <c r="R2296" i="5"/>
  <c r="S2296" i="5" s="1"/>
  <c r="R2324" i="5"/>
  <c r="S2324" i="5" s="1"/>
  <c r="R2306" i="5"/>
  <c r="S2306" i="5" s="1"/>
  <c r="R2301" i="5"/>
  <c r="S2301" i="5" s="1"/>
  <c r="R2299" i="5"/>
  <c r="S2299" i="5" s="1"/>
  <c r="R2288" i="5"/>
  <c r="S2288" i="5" s="1"/>
  <c r="R2283" i="5"/>
  <c r="S2283" i="5" s="1"/>
  <c r="R2279" i="5"/>
  <c r="S2279" i="5" s="1"/>
  <c r="R2275" i="5"/>
  <c r="S2275" i="5" s="1"/>
  <c r="R2271" i="5"/>
  <c r="S2271" i="5" s="1"/>
  <c r="R2267" i="5"/>
  <c r="S2267" i="5" s="1"/>
  <c r="R2263" i="5"/>
  <c r="S2263" i="5" s="1"/>
  <c r="R2258" i="5"/>
  <c r="S2258" i="5" s="1"/>
  <c r="R2257" i="5"/>
  <c r="S2257" i="5" s="1"/>
  <c r="R2319" i="5"/>
  <c r="S2319" i="5" s="1"/>
  <c r="R2314" i="5"/>
  <c r="S2314" i="5" s="1"/>
  <c r="R2304" i="5"/>
  <c r="S2304" i="5" s="1"/>
  <c r="R2294" i="5"/>
  <c r="S2294" i="5" s="1"/>
  <c r="R2317" i="5"/>
  <c r="S2317" i="5" s="1"/>
  <c r="R2309" i="5"/>
  <c r="S2309" i="5" s="1"/>
  <c r="R2307" i="5"/>
  <c r="S2307" i="5" s="1"/>
  <c r="R2322" i="5"/>
  <c r="S2322" i="5" s="1"/>
  <c r="R2320" i="5"/>
  <c r="S2320" i="5" s="1"/>
  <c r="R2312" i="5"/>
  <c r="S2312" i="5" s="1"/>
  <c r="R2302" i="5"/>
  <c r="S2302" i="5" s="1"/>
  <c r="R2297" i="5"/>
  <c r="S2297" i="5" s="1"/>
  <c r="R2295" i="5"/>
  <c r="S2295" i="5" s="1"/>
  <c r="R2272" i="5"/>
  <c r="S2272" i="5" s="1"/>
  <c r="R2269" i="5"/>
  <c r="S2269" i="5" s="1"/>
  <c r="R2300" i="5"/>
  <c r="S2300" i="5" s="1"/>
  <c r="R2285" i="5"/>
  <c r="S2285" i="5" s="1"/>
  <c r="R2289" i="5"/>
  <c r="S2289" i="5" s="1"/>
  <c r="R2286" i="5"/>
  <c r="S2286" i="5" s="1"/>
  <c r="R2280" i="5"/>
  <c r="S2280" i="5" s="1"/>
  <c r="R2277" i="5"/>
  <c r="S2277" i="5" s="1"/>
  <c r="R2265" i="5"/>
  <c r="S2265" i="5" s="1"/>
  <c r="R2325" i="5"/>
  <c r="S2325" i="5" s="1"/>
  <c r="R2292" i="5"/>
  <c r="S2292" i="5" s="1"/>
  <c r="R2290" i="5"/>
  <c r="S2290" i="5" s="1"/>
  <c r="R2284" i="5"/>
  <c r="S2284" i="5" s="1"/>
  <c r="R2281" i="5"/>
  <c r="S2281" i="5" s="1"/>
  <c r="R2264" i="5"/>
  <c r="S2264" i="5" s="1"/>
  <c r="R2255" i="5"/>
  <c r="S2255" i="5" s="1"/>
  <c r="R2252" i="5"/>
  <c r="S2252" i="5" s="1"/>
  <c r="R2249" i="5"/>
  <c r="S2249" i="5" s="1"/>
  <c r="R2243" i="5"/>
  <c r="S2243" i="5" s="1"/>
  <c r="R2235" i="5"/>
  <c r="S2235" i="5" s="1"/>
  <c r="R2225" i="5"/>
  <c r="S2225" i="5" s="1"/>
  <c r="R2315" i="5"/>
  <c r="S2315" i="5" s="1"/>
  <c r="R2238" i="5"/>
  <c r="S2238" i="5" s="1"/>
  <c r="R2254" i="5"/>
  <c r="S2254" i="5" s="1"/>
  <c r="R2241" i="5"/>
  <c r="S2241" i="5" s="1"/>
  <c r="R2239" i="5"/>
  <c r="S2239" i="5" s="1"/>
  <c r="R2231" i="5"/>
  <c r="S2231" i="5" s="1"/>
  <c r="R2223" i="5"/>
  <c r="S2223" i="5" s="1"/>
  <c r="R2222" i="5"/>
  <c r="S2222" i="5" s="1"/>
  <c r="R2276" i="5"/>
  <c r="S2276" i="5" s="1"/>
  <c r="R2253" i="5"/>
  <c r="S2253" i="5" s="1"/>
  <c r="R2227" i="5"/>
  <c r="S2227" i="5" s="1"/>
  <c r="R2268" i="5"/>
  <c r="S2268" i="5" s="1"/>
  <c r="R2236" i="5"/>
  <c r="S2236" i="5" s="1"/>
  <c r="R2233" i="5"/>
  <c r="S2233" i="5" s="1"/>
  <c r="R2219" i="5"/>
  <c r="S2219" i="5" s="1"/>
  <c r="R2217" i="5"/>
  <c r="S2217" i="5" s="1"/>
  <c r="R2240" i="5"/>
  <c r="S2240" i="5" s="1"/>
  <c r="R2226" i="5"/>
  <c r="S2226" i="5" s="1"/>
  <c r="R2246" i="5"/>
  <c r="S2246" i="5" s="1"/>
  <c r="R2242" i="5"/>
  <c r="S2242" i="5" s="1"/>
  <c r="R2232" i="5"/>
  <c r="S2232" i="5" s="1"/>
  <c r="R2260" i="5"/>
  <c r="S2260" i="5" s="1"/>
  <c r="R2250" i="5"/>
  <c r="S2250" i="5" s="1"/>
  <c r="R2234" i="5"/>
  <c r="S2234" i="5" s="1"/>
  <c r="R2218" i="5"/>
  <c r="S2218" i="5" s="1"/>
  <c r="R2208" i="5"/>
  <c r="S2208" i="5" s="1"/>
  <c r="R2203" i="5"/>
  <c r="S2203" i="5" s="1"/>
  <c r="R2201" i="5"/>
  <c r="S2201" i="5" s="1"/>
  <c r="R2273" i="5"/>
  <c r="S2273" i="5" s="1"/>
  <c r="R2237" i="5"/>
  <c r="S2237" i="5" s="1"/>
  <c r="R2230" i="5"/>
  <c r="S2230" i="5" s="1"/>
  <c r="R2221" i="5"/>
  <c r="S2221" i="5" s="1"/>
  <c r="R2216" i="5"/>
  <c r="S2216" i="5" s="1"/>
  <c r="R2211" i="5"/>
  <c r="S2211" i="5" s="1"/>
  <c r="R2209" i="5"/>
  <c r="S2209" i="5" s="1"/>
  <c r="R2194" i="5"/>
  <c r="S2194" i="5" s="1"/>
  <c r="R2248" i="5"/>
  <c r="S2248" i="5" s="1"/>
  <c r="R2212" i="5"/>
  <c r="S2212" i="5" s="1"/>
  <c r="R2193" i="5"/>
  <c r="S2193" i="5" s="1"/>
  <c r="R2184" i="5"/>
  <c r="S2184" i="5" s="1"/>
  <c r="R2182" i="5"/>
  <c r="S2182" i="5" s="1"/>
  <c r="R2178" i="5"/>
  <c r="S2178" i="5" s="1"/>
  <c r="R2259" i="5"/>
  <c r="S2259" i="5" s="1"/>
  <c r="R2229" i="5"/>
  <c r="S2229" i="5" s="1"/>
  <c r="R2206" i="5"/>
  <c r="S2206" i="5" s="1"/>
  <c r="R2198" i="5"/>
  <c r="S2198" i="5" s="1"/>
  <c r="R2195" i="5"/>
  <c r="S2195" i="5" s="1"/>
  <c r="R2228" i="5"/>
  <c r="S2228" i="5" s="1"/>
  <c r="R2215" i="5"/>
  <c r="S2215" i="5" s="1"/>
  <c r="R2197" i="5"/>
  <c r="S2197" i="5" s="1"/>
  <c r="R2192" i="5"/>
  <c r="S2192" i="5" s="1"/>
  <c r="R2188" i="5"/>
  <c r="S2188" i="5" s="1"/>
  <c r="R2179" i="5"/>
  <c r="S2179" i="5" s="1"/>
  <c r="R2177" i="5"/>
  <c r="S2177" i="5" s="1"/>
  <c r="R2172" i="5"/>
  <c r="S2172" i="5" s="1"/>
  <c r="R2168" i="5"/>
  <c r="S2168" i="5" s="1"/>
  <c r="R2164" i="5"/>
  <c r="S2164" i="5" s="1"/>
  <c r="R2160" i="5"/>
  <c r="S2160" i="5" s="1"/>
  <c r="R2156" i="5"/>
  <c r="S2156" i="5" s="1"/>
  <c r="R2152" i="5"/>
  <c r="S2152" i="5" s="1"/>
  <c r="R2147" i="5"/>
  <c r="S2147" i="5" s="1"/>
  <c r="R2142" i="5"/>
  <c r="S2142" i="5" s="1"/>
  <c r="R2138" i="5"/>
  <c r="S2138" i="5" s="1"/>
  <c r="R2134" i="5"/>
  <c r="S2134" i="5" s="1"/>
  <c r="R2130" i="5"/>
  <c r="S2130" i="5" s="1"/>
  <c r="R2129" i="5"/>
  <c r="S2129" i="5" s="1"/>
  <c r="R2125" i="5"/>
  <c r="S2125" i="5" s="1"/>
  <c r="R2224" i="5"/>
  <c r="S2224" i="5" s="1"/>
  <c r="R2214" i="5"/>
  <c r="S2214" i="5" s="1"/>
  <c r="R2205" i="5"/>
  <c r="S2205" i="5" s="1"/>
  <c r="R2202" i="5"/>
  <c r="S2202" i="5" s="1"/>
  <c r="R2200" i="5"/>
  <c r="S2200" i="5" s="1"/>
  <c r="R2191" i="5"/>
  <c r="S2191" i="5" s="1"/>
  <c r="R2183" i="5"/>
  <c r="S2183" i="5" s="1"/>
  <c r="R2176" i="5"/>
  <c r="S2176" i="5" s="1"/>
  <c r="R2165" i="5"/>
  <c r="S2165" i="5" s="1"/>
  <c r="R2161" i="5"/>
  <c r="S2161" i="5" s="1"/>
  <c r="R2157" i="5"/>
  <c r="S2157" i="5" s="1"/>
  <c r="R2153" i="5"/>
  <c r="S2153" i="5" s="1"/>
  <c r="R2149" i="5"/>
  <c r="S2149" i="5" s="1"/>
  <c r="R2148" i="5"/>
  <c r="S2148" i="5" s="1"/>
  <c r="R2143" i="5"/>
  <c r="S2143" i="5" s="1"/>
  <c r="R2139" i="5"/>
  <c r="S2139" i="5" s="1"/>
  <c r="R2135" i="5"/>
  <c r="S2135" i="5" s="1"/>
  <c r="R2131" i="5"/>
  <c r="S2131" i="5" s="1"/>
  <c r="R2126" i="5"/>
  <c r="S2126" i="5" s="1"/>
  <c r="R2122" i="5"/>
  <c r="S2122" i="5" s="1"/>
  <c r="R2118" i="5"/>
  <c r="S2118" i="5" s="1"/>
  <c r="R2114" i="5"/>
  <c r="S2114" i="5" s="1"/>
  <c r="R2110" i="5"/>
  <c r="S2110" i="5" s="1"/>
  <c r="R2190" i="5"/>
  <c r="S2190" i="5" s="1"/>
  <c r="R2189" i="5"/>
  <c r="S2189" i="5" s="1"/>
  <c r="R2186" i="5"/>
  <c r="S2186" i="5" s="1"/>
  <c r="R2181" i="5"/>
  <c r="S2181" i="5" s="1"/>
  <c r="R2170" i="5"/>
  <c r="S2170" i="5" s="1"/>
  <c r="R2154" i="5"/>
  <c r="S2154" i="5" s="1"/>
  <c r="R2133" i="5"/>
  <c r="S2133" i="5" s="1"/>
  <c r="R2120" i="5"/>
  <c r="S2120" i="5" s="1"/>
  <c r="R2111" i="5"/>
  <c r="S2111" i="5" s="1"/>
  <c r="R2244" i="5"/>
  <c r="S2244" i="5" s="1"/>
  <c r="R2185" i="5"/>
  <c r="S2185" i="5" s="1"/>
  <c r="R2175" i="5"/>
  <c r="S2175" i="5" s="1"/>
  <c r="R2166" i="5"/>
  <c r="S2166" i="5" s="1"/>
  <c r="R2151" i="5"/>
  <c r="S2151" i="5" s="1"/>
  <c r="R2128" i="5"/>
  <c r="S2128" i="5" s="1"/>
  <c r="R2123" i="5"/>
  <c r="S2123" i="5" s="1"/>
  <c r="R2117" i="5"/>
  <c r="S2117" i="5" s="1"/>
  <c r="R2107" i="5"/>
  <c r="S2107" i="5" s="1"/>
  <c r="R2103" i="5"/>
  <c r="S2103" i="5" s="1"/>
  <c r="R2102" i="5"/>
  <c r="S2102" i="5" s="1"/>
  <c r="R2098" i="5"/>
  <c r="S2098" i="5" s="1"/>
  <c r="R2094" i="5"/>
  <c r="S2094" i="5" s="1"/>
  <c r="R2090" i="5"/>
  <c r="S2090" i="5" s="1"/>
  <c r="R2086" i="5"/>
  <c r="S2086" i="5" s="1"/>
  <c r="R2082" i="5"/>
  <c r="S2082" i="5" s="1"/>
  <c r="R2078" i="5"/>
  <c r="S2078" i="5" s="1"/>
  <c r="R2074" i="5"/>
  <c r="S2074" i="5" s="1"/>
  <c r="R2070" i="5"/>
  <c r="S2070" i="5" s="1"/>
  <c r="R2065" i="5"/>
  <c r="S2065" i="5" s="1"/>
  <c r="R2061" i="5"/>
  <c r="S2061" i="5" s="1"/>
  <c r="R2245" i="5"/>
  <c r="S2245" i="5" s="1"/>
  <c r="R2220" i="5"/>
  <c r="S2220" i="5" s="1"/>
  <c r="R2199" i="5"/>
  <c r="S2199" i="5" s="1"/>
  <c r="R2180" i="5"/>
  <c r="S2180" i="5" s="1"/>
  <c r="R2174" i="5"/>
  <c r="S2174" i="5" s="1"/>
  <c r="R2169" i="5"/>
  <c r="S2169" i="5" s="1"/>
  <c r="R2163" i="5"/>
  <c r="S2163" i="5" s="1"/>
  <c r="R2140" i="5"/>
  <c r="S2140" i="5" s="1"/>
  <c r="R2112" i="5"/>
  <c r="S2112" i="5" s="1"/>
  <c r="R2158" i="5"/>
  <c r="S2158" i="5" s="1"/>
  <c r="R2146" i="5"/>
  <c r="S2146" i="5" s="1"/>
  <c r="R2137" i="5"/>
  <c r="S2137" i="5" s="1"/>
  <c r="R2124" i="5"/>
  <c r="S2124" i="5" s="1"/>
  <c r="R2115" i="5"/>
  <c r="S2115" i="5" s="1"/>
  <c r="R2109" i="5"/>
  <c r="S2109" i="5" s="1"/>
  <c r="R2108" i="5"/>
  <c r="S2108" i="5" s="1"/>
  <c r="R2104" i="5"/>
  <c r="S2104" i="5" s="1"/>
  <c r="R2099" i="5"/>
  <c r="S2099" i="5" s="1"/>
  <c r="R2095" i="5"/>
  <c r="S2095" i="5" s="1"/>
  <c r="R2091" i="5"/>
  <c r="S2091" i="5" s="1"/>
  <c r="R2087" i="5"/>
  <c r="S2087" i="5" s="1"/>
  <c r="R2083" i="5"/>
  <c r="S2083" i="5" s="1"/>
  <c r="R2079" i="5"/>
  <c r="S2079" i="5" s="1"/>
  <c r="R2075" i="5"/>
  <c r="S2075" i="5" s="1"/>
  <c r="R2071" i="5"/>
  <c r="S2071" i="5" s="1"/>
  <c r="R2067" i="5"/>
  <c r="S2067" i="5" s="1"/>
  <c r="R2066" i="5"/>
  <c r="S2066" i="5" s="1"/>
  <c r="R2062" i="5"/>
  <c r="S2062" i="5" s="1"/>
  <c r="R2196" i="5"/>
  <c r="S2196" i="5" s="1"/>
  <c r="R2173" i="5"/>
  <c r="S2173" i="5" s="1"/>
  <c r="R2155" i="5"/>
  <c r="S2155" i="5" s="1"/>
  <c r="R2132" i="5"/>
  <c r="S2132" i="5" s="1"/>
  <c r="R2121" i="5"/>
  <c r="S2121" i="5" s="1"/>
  <c r="R2213" i="5"/>
  <c r="S2213" i="5" s="1"/>
  <c r="R2210" i="5"/>
  <c r="S2210" i="5" s="1"/>
  <c r="R2171" i="5"/>
  <c r="S2171" i="5" s="1"/>
  <c r="R2162" i="5"/>
  <c r="S2162" i="5" s="1"/>
  <c r="R2141" i="5"/>
  <c r="S2141" i="5" s="1"/>
  <c r="R2119" i="5"/>
  <c r="S2119" i="5" s="1"/>
  <c r="R2113" i="5"/>
  <c r="S2113" i="5" s="1"/>
  <c r="R2204" i="5"/>
  <c r="S2204" i="5" s="1"/>
  <c r="R2116" i="5"/>
  <c r="S2116" i="5" s="1"/>
  <c r="R2084" i="5"/>
  <c r="S2084" i="5" s="1"/>
  <c r="R2069" i="5"/>
  <c r="S2069" i="5" s="1"/>
  <c r="R2063" i="5"/>
  <c r="S2063" i="5" s="1"/>
  <c r="R2055" i="5"/>
  <c r="S2055" i="5" s="1"/>
  <c r="R2053" i="5"/>
  <c r="S2053" i="5" s="1"/>
  <c r="R2167" i="5"/>
  <c r="S2167" i="5" s="1"/>
  <c r="R2159" i="5"/>
  <c r="S2159" i="5" s="1"/>
  <c r="R2150" i="5"/>
  <c r="S2150" i="5" s="1"/>
  <c r="R2145" i="5"/>
  <c r="S2145" i="5" s="1"/>
  <c r="R2136" i="5"/>
  <c r="S2136" i="5" s="1"/>
  <c r="R2088" i="5"/>
  <c r="S2088" i="5" s="1"/>
  <c r="R2085" i="5"/>
  <c r="S2085" i="5" s="1"/>
  <c r="R2076" i="5"/>
  <c r="S2076" i="5" s="1"/>
  <c r="R2057" i="5"/>
  <c r="S2057" i="5" s="1"/>
  <c r="R2050" i="5"/>
  <c r="S2050" i="5" s="1"/>
  <c r="R2046" i="5"/>
  <c r="S2046" i="5" s="1"/>
  <c r="R2042" i="5"/>
  <c r="S2042" i="5" s="1"/>
  <c r="R2038" i="5"/>
  <c r="S2038" i="5" s="1"/>
  <c r="R2034" i="5"/>
  <c r="S2034" i="5" s="1"/>
  <c r="R2030" i="5"/>
  <c r="S2030" i="5" s="1"/>
  <c r="R2026" i="5"/>
  <c r="S2026" i="5" s="1"/>
  <c r="R2022" i="5"/>
  <c r="S2022" i="5" s="1"/>
  <c r="R2018" i="5"/>
  <c r="S2018" i="5" s="1"/>
  <c r="R2014" i="5"/>
  <c r="S2014" i="5" s="1"/>
  <c r="R2010" i="5"/>
  <c r="S2010" i="5" s="1"/>
  <c r="R2006" i="5"/>
  <c r="S2006" i="5" s="1"/>
  <c r="R2002" i="5"/>
  <c r="S2002" i="5" s="1"/>
  <c r="R2144" i="5"/>
  <c r="S2144" i="5" s="1"/>
  <c r="R2092" i="5"/>
  <c r="S2092" i="5" s="1"/>
  <c r="R2089" i="5"/>
  <c r="S2089" i="5" s="1"/>
  <c r="R2072" i="5"/>
  <c r="S2072" i="5" s="1"/>
  <c r="R2059" i="5"/>
  <c r="S2059" i="5" s="1"/>
  <c r="R2207" i="5"/>
  <c r="S2207" i="5" s="1"/>
  <c r="R2096" i="5"/>
  <c r="S2096" i="5" s="1"/>
  <c r="R2093" i="5"/>
  <c r="S2093" i="5" s="1"/>
  <c r="R2081" i="5"/>
  <c r="S2081" i="5" s="1"/>
  <c r="R2068" i="5"/>
  <c r="S2068" i="5" s="1"/>
  <c r="R2054" i="5"/>
  <c r="S2054" i="5" s="1"/>
  <c r="R2051" i="5"/>
  <c r="S2051" i="5" s="1"/>
  <c r="R2047" i="5"/>
  <c r="S2047" i="5" s="1"/>
  <c r="R2043" i="5"/>
  <c r="S2043" i="5" s="1"/>
  <c r="R2039" i="5"/>
  <c r="S2039" i="5" s="1"/>
  <c r="R2035" i="5"/>
  <c r="S2035" i="5" s="1"/>
  <c r="R2031" i="5"/>
  <c r="S2031" i="5" s="1"/>
  <c r="R2027" i="5"/>
  <c r="S2027" i="5" s="1"/>
  <c r="R2023" i="5"/>
  <c r="S2023" i="5" s="1"/>
  <c r="R2019" i="5"/>
  <c r="S2019" i="5" s="1"/>
  <c r="R2015" i="5"/>
  <c r="S2015" i="5" s="1"/>
  <c r="R2011" i="5"/>
  <c r="S2011" i="5" s="1"/>
  <c r="R2007" i="5"/>
  <c r="S2007" i="5" s="1"/>
  <c r="R2003" i="5"/>
  <c r="S2003" i="5" s="1"/>
  <c r="R2100" i="5"/>
  <c r="S2100" i="5" s="1"/>
  <c r="R2097" i="5"/>
  <c r="S2097" i="5" s="1"/>
  <c r="R2080" i="5"/>
  <c r="S2080" i="5" s="1"/>
  <c r="R2056" i="5"/>
  <c r="S2056" i="5" s="1"/>
  <c r="R2127" i="5"/>
  <c r="S2127" i="5" s="1"/>
  <c r="R2105" i="5"/>
  <c r="S2105" i="5" s="1"/>
  <c r="R2101" i="5"/>
  <c r="S2101" i="5" s="1"/>
  <c r="R2064" i="5"/>
  <c r="S2064" i="5" s="1"/>
  <c r="R2058" i="5"/>
  <c r="S2058" i="5" s="1"/>
  <c r="R2052" i="5"/>
  <c r="S2052" i="5" s="1"/>
  <c r="R2048" i="5"/>
  <c r="S2048" i="5" s="1"/>
  <c r="R2044" i="5"/>
  <c r="S2044" i="5" s="1"/>
  <c r="R2040" i="5"/>
  <c r="S2040" i="5" s="1"/>
  <c r="R2036" i="5"/>
  <c r="S2036" i="5" s="1"/>
  <c r="R2032" i="5"/>
  <c r="S2032" i="5" s="1"/>
  <c r="R2028" i="5"/>
  <c r="S2028" i="5" s="1"/>
  <c r="R2024" i="5"/>
  <c r="S2024" i="5" s="1"/>
  <c r="R2020" i="5"/>
  <c r="S2020" i="5" s="1"/>
  <c r="R2073" i="5"/>
  <c r="S2073" i="5" s="1"/>
  <c r="R2049" i="5"/>
  <c r="S2049" i="5" s="1"/>
  <c r="R1999" i="5"/>
  <c r="S1999" i="5" s="1"/>
  <c r="R1995" i="5"/>
  <c r="S1995" i="5" s="1"/>
  <c r="R1990" i="5"/>
  <c r="S1990" i="5" s="1"/>
  <c r="R1984" i="5"/>
  <c r="S1984" i="5" s="1"/>
  <c r="R1979" i="5"/>
  <c r="S1979" i="5" s="1"/>
  <c r="R1975" i="5"/>
  <c r="S1975" i="5" s="1"/>
  <c r="R1971" i="5"/>
  <c r="S1971" i="5" s="1"/>
  <c r="R1967" i="5"/>
  <c r="S1967" i="5" s="1"/>
  <c r="R1962" i="5"/>
  <c r="S1962" i="5" s="1"/>
  <c r="R1958" i="5"/>
  <c r="S1958" i="5" s="1"/>
  <c r="R1954" i="5"/>
  <c r="S1954" i="5" s="1"/>
  <c r="R1950" i="5"/>
  <c r="S1950" i="5" s="1"/>
  <c r="R1946" i="5"/>
  <c r="S1946" i="5" s="1"/>
  <c r="R2037" i="5"/>
  <c r="S2037" i="5" s="1"/>
  <c r="R2017" i="5"/>
  <c r="S2017" i="5" s="1"/>
  <c r="R2016" i="5"/>
  <c r="S2016" i="5" s="1"/>
  <c r="R2077" i="5"/>
  <c r="S2077" i="5" s="1"/>
  <c r="R2025" i="5"/>
  <c r="S2025" i="5" s="1"/>
  <c r="R2005" i="5"/>
  <c r="S2005" i="5" s="1"/>
  <c r="R2000" i="5"/>
  <c r="S2000" i="5" s="1"/>
  <c r="R1996" i="5"/>
  <c r="S1996" i="5" s="1"/>
  <c r="R1991" i="5"/>
  <c r="S1991" i="5" s="1"/>
  <c r="R1985" i="5"/>
  <c r="S1985" i="5" s="1"/>
  <c r="R1980" i="5"/>
  <c r="S1980" i="5" s="1"/>
  <c r="R1976" i="5"/>
  <c r="S1976" i="5" s="1"/>
  <c r="R1972" i="5"/>
  <c r="S1972" i="5" s="1"/>
  <c r="R1968" i="5"/>
  <c r="S1968" i="5" s="1"/>
  <c r="R1964" i="5"/>
  <c r="S1964" i="5" s="1"/>
  <c r="R1963" i="5"/>
  <c r="S1963" i="5" s="1"/>
  <c r="R1959" i="5"/>
  <c r="S1959" i="5" s="1"/>
  <c r="R2187" i="5"/>
  <c r="S2187" i="5" s="1"/>
  <c r="R2045" i="5"/>
  <c r="S2045" i="5" s="1"/>
  <c r="R2009" i="5"/>
  <c r="S2009" i="5" s="1"/>
  <c r="R2008" i="5"/>
  <c r="S2008" i="5" s="1"/>
  <c r="R2033" i="5"/>
  <c r="S2033" i="5" s="1"/>
  <c r="R2004" i="5"/>
  <c r="S2004" i="5" s="1"/>
  <c r="R1997" i="5"/>
  <c r="S1997" i="5" s="1"/>
  <c r="R1993" i="5"/>
  <c r="S1993" i="5" s="1"/>
  <c r="R1992" i="5"/>
  <c r="S1992" i="5" s="1"/>
  <c r="R1986" i="5"/>
  <c r="S1986" i="5" s="1"/>
  <c r="R1981" i="5"/>
  <c r="S1981" i="5" s="1"/>
  <c r="R1977" i="5"/>
  <c r="S1977" i="5" s="1"/>
  <c r="R1973" i="5"/>
  <c r="S1973" i="5" s="1"/>
  <c r="R1969" i="5"/>
  <c r="S1969" i="5" s="1"/>
  <c r="R1965" i="5"/>
  <c r="S1965" i="5" s="1"/>
  <c r="R2021" i="5"/>
  <c r="S2021" i="5" s="1"/>
  <c r="R2060" i="5"/>
  <c r="S2060" i="5" s="1"/>
  <c r="R2041" i="5"/>
  <c r="S2041" i="5" s="1"/>
  <c r="R2013" i="5"/>
  <c r="S2013" i="5" s="1"/>
  <c r="R2012" i="5"/>
  <c r="S2012" i="5" s="1"/>
  <c r="R2029" i="5"/>
  <c r="S2029" i="5" s="1"/>
  <c r="R1989" i="5"/>
  <c r="S1989" i="5" s="1"/>
  <c r="R1988" i="5"/>
  <c r="S1988" i="5" s="1"/>
  <c r="R1987" i="5"/>
  <c r="S1987" i="5" s="1"/>
  <c r="R1961" i="5"/>
  <c r="S1961" i="5" s="1"/>
  <c r="R1960" i="5"/>
  <c r="S1960" i="5" s="1"/>
  <c r="R1951" i="5"/>
  <c r="S1951" i="5" s="1"/>
  <c r="R1947" i="5"/>
  <c r="S1947" i="5" s="1"/>
  <c r="R1943" i="5"/>
  <c r="S1943" i="5" s="1"/>
  <c r="R1939" i="5"/>
  <c r="S1939" i="5" s="1"/>
  <c r="R1934" i="5"/>
  <c r="S1934" i="5" s="1"/>
  <c r="R1930" i="5"/>
  <c r="S1930" i="5" s="1"/>
  <c r="R1926" i="5"/>
  <c r="S1926" i="5" s="1"/>
  <c r="R1922" i="5"/>
  <c r="S1922" i="5" s="1"/>
  <c r="R1918" i="5"/>
  <c r="S1918" i="5" s="1"/>
  <c r="R1914" i="5"/>
  <c r="S1914" i="5" s="1"/>
  <c r="R1910" i="5"/>
  <c r="S1910" i="5" s="1"/>
  <c r="R1906" i="5"/>
  <c r="S1906" i="5" s="1"/>
  <c r="R1902" i="5"/>
  <c r="S1902" i="5" s="1"/>
  <c r="R1897" i="5"/>
  <c r="S1897" i="5" s="1"/>
  <c r="R1893" i="5"/>
  <c r="S1893" i="5" s="1"/>
  <c r="R1889" i="5"/>
  <c r="S1889" i="5" s="1"/>
  <c r="R1983" i="5"/>
  <c r="S1983" i="5" s="1"/>
  <c r="R1982" i="5"/>
  <c r="S1982" i="5" s="1"/>
  <c r="R2106" i="5"/>
  <c r="S2106" i="5" s="1"/>
  <c r="R2001" i="5"/>
  <c r="S2001" i="5" s="1"/>
  <c r="R1998" i="5"/>
  <c r="S1998" i="5" s="1"/>
  <c r="R1978" i="5"/>
  <c r="S1978" i="5" s="1"/>
  <c r="R1949" i="5"/>
  <c r="S1949" i="5" s="1"/>
  <c r="R1945" i="5"/>
  <c r="S1945" i="5" s="1"/>
  <c r="R1940" i="5"/>
  <c r="S1940" i="5" s="1"/>
  <c r="R1935" i="5"/>
  <c r="S1935" i="5" s="1"/>
  <c r="R1931" i="5"/>
  <c r="S1931" i="5" s="1"/>
  <c r="R1927" i="5"/>
  <c r="S1927" i="5" s="1"/>
  <c r="R1923" i="5"/>
  <c r="S1923" i="5" s="1"/>
  <c r="R1919" i="5"/>
  <c r="S1919" i="5" s="1"/>
  <c r="R1915" i="5"/>
  <c r="S1915" i="5" s="1"/>
  <c r="R1911" i="5"/>
  <c r="S1911" i="5" s="1"/>
  <c r="R1907" i="5"/>
  <c r="S1907" i="5" s="1"/>
  <c r="R1903" i="5"/>
  <c r="S1903" i="5" s="1"/>
  <c r="R1898" i="5"/>
  <c r="S1898" i="5" s="1"/>
  <c r="R1894" i="5"/>
  <c r="S1894" i="5" s="1"/>
  <c r="R1890" i="5"/>
  <c r="S1890" i="5" s="1"/>
  <c r="R1886" i="5"/>
  <c r="S1886" i="5" s="1"/>
  <c r="R1882" i="5"/>
  <c r="S1882" i="5" s="1"/>
  <c r="R1878" i="5"/>
  <c r="S1878" i="5" s="1"/>
  <c r="R1874" i="5"/>
  <c r="S1874" i="5" s="1"/>
  <c r="R1868" i="5"/>
  <c r="S1868" i="5" s="1"/>
  <c r="R1864" i="5"/>
  <c r="S1864" i="5" s="1"/>
  <c r="R1860" i="5"/>
  <c r="S1860" i="5" s="1"/>
  <c r="R1856" i="5"/>
  <c r="S1856" i="5" s="1"/>
  <c r="R1851" i="5"/>
  <c r="S1851" i="5" s="1"/>
  <c r="R1974" i="5"/>
  <c r="S1974" i="5" s="1"/>
  <c r="R1957" i="5"/>
  <c r="S1957" i="5" s="1"/>
  <c r="R1956" i="5"/>
  <c r="S1956" i="5" s="1"/>
  <c r="R1966" i="5"/>
  <c r="S1966" i="5" s="1"/>
  <c r="R1913" i="5"/>
  <c r="S1913" i="5" s="1"/>
  <c r="R1912" i="5"/>
  <c r="S1912" i="5" s="1"/>
  <c r="R1880" i="5"/>
  <c r="S1880" i="5" s="1"/>
  <c r="R1875" i="5"/>
  <c r="S1875" i="5" s="1"/>
  <c r="R1855" i="5"/>
  <c r="S1855" i="5" s="1"/>
  <c r="R1850" i="5"/>
  <c r="S1850" i="5" s="1"/>
  <c r="R1845" i="5"/>
  <c r="S1845" i="5" s="1"/>
  <c r="R1842" i="5"/>
  <c r="S1842" i="5" s="1"/>
  <c r="R1836" i="5"/>
  <c r="S1836" i="5" s="1"/>
  <c r="R1830" i="5"/>
  <c r="S1830" i="5" s="1"/>
  <c r="R1826" i="5"/>
  <c r="S1826" i="5" s="1"/>
  <c r="R1822" i="5"/>
  <c r="S1822" i="5" s="1"/>
  <c r="R1818" i="5"/>
  <c r="S1818" i="5" s="1"/>
  <c r="R1814" i="5"/>
  <c r="S1814" i="5" s="1"/>
  <c r="R1810" i="5"/>
  <c r="S1810" i="5" s="1"/>
  <c r="R1806" i="5"/>
  <c r="S1806" i="5" s="1"/>
  <c r="R1802" i="5"/>
  <c r="S1802" i="5" s="1"/>
  <c r="R1798" i="5"/>
  <c r="S1798" i="5" s="1"/>
  <c r="R1794" i="5"/>
  <c r="S1794" i="5" s="1"/>
  <c r="R1790" i="5"/>
  <c r="S1790" i="5" s="1"/>
  <c r="R1786" i="5"/>
  <c r="S1786" i="5" s="1"/>
  <c r="R1782" i="5"/>
  <c r="S1782" i="5" s="1"/>
  <c r="R1777" i="5"/>
  <c r="S1777" i="5" s="1"/>
  <c r="R1773" i="5"/>
  <c r="S1773" i="5" s="1"/>
  <c r="R1769" i="5"/>
  <c r="S1769" i="5" s="1"/>
  <c r="R1764" i="5"/>
  <c r="S1764" i="5" s="1"/>
  <c r="R1760" i="5"/>
  <c r="S1760" i="5" s="1"/>
  <c r="R1756" i="5"/>
  <c r="S1756" i="5" s="1"/>
  <c r="R1751" i="5"/>
  <c r="S1751" i="5" s="1"/>
  <c r="R1747" i="5"/>
  <c r="S1747" i="5" s="1"/>
  <c r="R1743" i="5"/>
  <c r="S1743" i="5" s="1"/>
  <c r="R1739" i="5"/>
  <c r="S1739" i="5" s="1"/>
  <c r="R1735" i="5"/>
  <c r="S1735" i="5" s="1"/>
  <c r="R1952" i="5"/>
  <c r="S1952" i="5" s="1"/>
  <c r="R1917" i="5"/>
  <c r="S1917" i="5" s="1"/>
  <c r="R1916" i="5"/>
  <c r="S1916" i="5" s="1"/>
  <c r="R1901" i="5"/>
  <c r="S1901" i="5" s="1"/>
  <c r="R1900" i="5"/>
  <c r="S1900" i="5" s="1"/>
  <c r="R1892" i="5"/>
  <c r="S1892" i="5" s="1"/>
  <c r="R1881" i="5"/>
  <c r="S1881" i="5" s="1"/>
  <c r="R1869" i="5"/>
  <c r="S1869" i="5" s="1"/>
  <c r="R1858" i="5"/>
  <c r="S1858" i="5" s="1"/>
  <c r="R1853" i="5"/>
  <c r="S1853" i="5" s="1"/>
  <c r="R1848" i="5"/>
  <c r="S1848" i="5" s="1"/>
  <c r="R1841" i="5"/>
  <c r="S1841" i="5" s="1"/>
  <c r="R1838" i="5"/>
  <c r="S1838" i="5" s="1"/>
  <c r="R1834" i="5"/>
  <c r="S1834" i="5" s="1"/>
  <c r="R1994" i="5"/>
  <c r="S1994" i="5" s="1"/>
  <c r="R1953" i="5"/>
  <c r="S1953" i="5" s="1"/>
  <c r="R1921" i="5"/>
  <c r="S1921" i="5" s="1"/>
  <c r="R1920" i="5"/>
  <c r="S1920" i="5" s="1"/>
  <c r="R1899" i="5"/>
  <c r="S1899" i="5" s="1"/>
  <c r="R1891" i="5"/>
  <c r="S1891" i="5" s="1"/>
  <c r="R1884" i="5"/>
  <c r="S1884" i="5" s="1"/>
  <c r="R1879" i="5"/>
  <c r="S1879" i="5" s="1"/>
  <c r="R1859" i="5"/>
  <c r="S1859" i="5" s="1"/>
  <c r="R1844" i="5"/>
  <c r="S1844" i="5" s="1"/>
  <c r="R1831" i="5"/>
  <c r="S1831" i="5" s="1"/>
  <c r="R1827" i="5"/>
  <c r="S1827" i="5" s="1"/>
  <c r="R1823" i="5"/>
  <c r="S1823" i="5" s="1"/>
  <c r="R1819" i="5"/>
  <c r="S1819" i="5" s="1"/>
  <c r="R1815" i="5"/>
  <c r="S1815" i="5" s="1"/>
  <c r="R1811" i="5"/>
  <c r="S1811" i="5" s="1"/>
  <c r="R1807" i="5"/>
  <c r="S1807" i="5" s="1"/>
  <c r="R1803" i="5"/>
  <c r="S1803" i="5" s="1"/>
  <c r="R1799" i="5"/>
  <c r="S1799" i="5" s="1"/>
  <c r="R1795" i="5"/>
  <c r="S1795" i="5" s="1"/>
  <c r="R1791" i="5"/>
  <c r="S1791" i="5" s="1"/>
  <c r="R1787" i="5"/>
  <c r="S1787" i="5" s="1"/>
  <c r="R1783" i="5"/>
  <c r="S1783" i="5" s="1"/>
  <c r="R1778" i="5"/>
  <c r="S1778" i="5" s="1"/>
  <c r="R1774" i="5"/>
  <c r="S1774" i="5" s="1"/>
  <c r="R1770" i="5"/>
  <c r="S1770" i="5" s="1"/>
  <c r="R1766" i="5"/>
  <c r="S1766" i="5" s="1"/>
  <c r="R1765" i="5"/>
  <c r="S1765" i="5" s="1"/>
  <c r="R1761" i="5"/>
  <c r="S1761" i="5" s="1"/>
  <c r="R1757" i="5"/>
  <c r="S1757" i="5" s="1"/>
  <c r="R1752" i="5"/>
  <c r="S1752" i="5" s="1"/>
  <c r="R1748" i="5"/>
  <c r="S1748" i="5" s="1"/>
  <c r="R1744" i="5"/>
  <c r="S1744" i="5" s="1"/>
  <c r="R1740" i="5"/>
  <c r="S1740" i="5" s="1"/>
  <c r="R1736" i="5"/>
  <c r="S1736" i="5" s="1"/>
  <c r="R1732" i="5"/>
  <c r="S1732" i="5" s="1"/>
  <c r="R1728" i="5"/>
  <c r="S1728" i="5" s="1"/>
  <c r="R1724" i="5"/>
  <c r="S1724" i="5" s="1"/>
  <c r="R1720" i="5"/>
  <c r="S1720" i="5" s="1"/>
  <c r="R1970" i="5"/>
  <c r="S1970" i="5" s="1"/>
  <c r="R1955" i="5"/>
  <c r="S1955" i="5" s="1"/>
  <c r="R1938" i="5"/>
  <c r="S1938" i="5" s="1"/>
  <c r="R1937" i="5"/>
  <c r="S1937" i="5" s="1"/>
  <c r="R1925" i="5"/>
  <c r="S1925" i="5" s="1"/>
  <c r="R1924" i="5"/>
  <c r="S1924" i="5" s="1"/>
  <c r="R1885" i="5"/>
  <c r="S1885" i="5" s="1"/>
  <c r="R1862" i="5"/>
  <c r="S1862" i="5" s="1"/>
  <c r="R1857" i="5"/>
  <c r="S1857" i="5" s="1"/>
  <c r="R1852" i="5"/>
  <c r="S1852" i="5" s="1"/>
  <c r="R1840" i="5"/>
  <c r="S1840" i="5" s="1"/>
  <c r="R1837" i="5"/>
  <c r="S1837" i="5" s="1"/>
  <c r="R1942" i="5"/>
  <c r="S1942" i="5" s="1"/>
  <c r="R1941" i="5"/>
  <c r="S1941" i="5" s="1"/>
  <c r="R1929" i="5"/>
  <c r="S1929" i="5" s="1"/>
  <c r="R1928" i="5"/>
  <c r="S1928" i="5" s="1"/>
  <c r="R1883" i="5"/>
  <c r="S1883" i="5" s="1"/>
  <c r="R1863" i="5"/>
  <c r="S1863" i="5" s="1"/>
  <c r="R1847" i="5"/>
  <c r="S1847" i="5" s="1"/>
  <c r="R1835" i="5"/>
  <c r="S1835" i="5" s="1"/>
  <c r="R1832" i="5"/>
  <c r="S1832" i="5" s="1"/>
  <c r="R1828" i="5"/>
  <c r="S1828" i="5" s="1"/>
  <c r="R1824" i="5"/>
  <c r="S1824" i="5" s="1"/>
  <c r="R1820" i="5"/>
  <c r="S1820" i="5" s="1"/>
  <c r="R1816" i="5"/>
  <c r="S1816" i="5" s="1"/>
  <c r="R1812" i="5"/>
  <c r="S1812" i="5" s="1"/>
  <c r="R1808" i="5"/>
  <c r="S1808" i="5" s="1"/>
  <c r="R1804" i="5"/>
  <c r="S1804" i="5" s="1"/>
  <c r="R1800" i="5"/>
  <c r="S1800" i="5" s="1"/>
  <c r="R1796" i="5"/>
  <c r="S1796" i="5" s="1"/>
  <c r="R1792" i="5"/>
  <c r="S1792" i="5" s="1"/>
  <c r="R1788" i="5"/>
  <c r="S1788" i="5" s="1"/>
  <c r="R1784" i="5"/>
  <c r="S1784" i="5" s="1"/>
  <c r="R1779" i="5"/>
  <c r="S1779" i="5" s="1"/>
  <c r="R1775" i="5"/>
  <c r="S1775" i="5" s="1"/>
  <c r="R1771" i="5"/>
  <c r="S1771" i="5" s="1"/>
  <c r="R1767" i="5"/>
  <c r="S1767" i="5" s="1"/>
  <c r="R1762" i="5"/>
  <c r="S1762" i="5" s="1"/>
  <c r="R1758" i="5"/>
  <c r="S1758" i="5" s="1"/>
  <c r="R1753" i="5"/>
  <c r="S1753" i="5" s="1"/>
  <c r="R1749" i="5"/>
  <c r="S1749" i="5" s="1"/>
  <c r="R1745" i="5"/>
  <c r="S1745" i="5" s="1"/>
  <c r="R1741" i="5"/>
  <c r="S1741" i="5" s="1"/>
  <c r="R1737" i="5"/>
  <c r="S1737" i="5" s="1"/>
  <c r="R1733" i="5"/>
  <c r="S1733" i="5" s="1"/>
  <c r="R1729" i="5"/>
  <c r="S1729" i="5" s="1"/>
  <c r="R1725" i="5"/>
  <c r="S1725" i="5" s="1"/>
  <c r="R1721" i="5"/>
  <c r="S1721" i="5" s="1"/>
  <c r="R1717" i="5"/>
  <c r="S1717" i="5" s="1"/>
  <c r="R1936" i="5"/>
  <c r="S1936" i="5" s="1"/>
  <c r="R1905" i="5"/>
  <c r="S1905" i="5" s="1"/>
  <c r="R1904" i="5"/>
  <c r="S1904" i="5" s="1"/>
  <c r="R1895" i="5"/>
  <c r="S1895" i="5" s="1"/>
  <c r="R1887" i="5"/>
  <c r="S1887" i="5" s="1"/>
  <c r="R1876" i="5"/>
  <c r="S1876" i="5" s="1"/>
  <c r="R1872" i="5"/>
  <c r="S1872" i="5" s="1"/>
  <c r="R1867" i="5"/>
  <c r="S1867" i="5" s="1"/>
  <c r="R1839" i="5"/>
  <c r="S1839" i="5" s="1"/>
  <c r="R1833" i="5"/>
  <c r="S1833" i="5" s="1"/>
  <c r="R1829" i="5"/>
  <c r="S1829" i="5" s="1"/>
  <c r="R1825" i="5"/>
  <c r="S1825" i="5" s="1"/>
  <c r="R1821" i="5"/>
  <c r="S1821" i="5" s="1"/>
  <c r="R1817" i="5"/>
  <c r="S1817" i="5" s="1"/>
  <c r="R1813" i="5"/>
  <c r="S1813" i="5" s="1"/>
  <c r="R1809" i="5"/>
  <c r="S1809" i="5" s="1"/>
  <c r="R1805" i="5"/>
  <c r="S1805" i="5" s="1"/>
  <c r="R1801" i="5"/>
  <c r="S1801" i="5" s="1"/>
  <c r="R1797" i="5"/>
  <c r="S1797" i="5" s="1"/>
  <c r="R1793" i="5"/>
  <c r="S1793" i="5" s="1"/>
  <c r="R1789" i="5"/>
  <c r="S1789" i="5" s="1"/>
  <c r="R1785" i="5"/>
  <c r="S1785" i="5" s="1"/>
  <c r="R1781" i="5"/>
  <c r="S1781" i="5" s="1"/>
  <c r="R1780" i="5"/>
  <c r="S1780" i="5" s="1"/>
  <c r="R1776" i="5"/>
  <c r="S1776" i="5" s="1"/>
  <c r="R1772" i="5"/>
  <c r="S1772" i="5" s="1"/>
  <c r="R1768" i="5"/>
  <c r="S1768" i="5" s="1"/>
  <c r="R1763" i="5"/>
  <c r="S1763" i="5" s="1"/>
  <c r="R1759" i="5"/>
  <c r="S1759" i="5" s="1"/>
  <c r="R1755" i="5"/>
  <c r="S1755" i="5" s="1"/>
  <c r="R1754" i="5"/>
  <c r="S1754" i="5" s="1"/>
  <c r="R1750" i="5"/>
  <c r="S1750" i="5" s="1"/>
  <c r="R1746" i="5"/>
  <c r="S1746" i="5" s="1"/>
  <c r="R1742" i="5"/>
  <c r="S1742" i="5" s="1"/>
  <c r="R1738" i="5"/>
  <c r="S1738" i="5" s="1"/>
  <c r="R1734" i="5"/>
  <c r="S1734" i="5" s="1"/>
  <c r="R1730" i="5"/>
  <c r="S1730" i="5" s="1"/>
  <c r="R1726" i="5"/>
  <c r="S1726" i="5" s="1"/>
  <c r="R1722" i="5"/>
  <c r="S1722" i="5" s="1"/>
  <c r="R1718" i="5"/>
  <c r="S1718" i="5" s="1"/>
  <c r="R1948" i="5"/>
  <c r="S1948" i="5" s="1"/>
  <c r="R1909" i="5"/>
  <c r="S1909" i="5" s="1"/>
  <c r="R1908" i="5"/>
  <c r="S1908" i="5" s="1"/>
  <c r="R1877" i="5"/>
  <c r="S1877" i="5" s="1"/>
  <c r="R1870" i="5"/>
  <c r="S1870" i="5" s="1"/>
  <c r="R1865" i="5"/>
  <c r="S1865" i="5" s="1"/>
  <c r="R1854" i="5"/>
  <c r="S1854" i="5" s="1"/>
  <c r="R1849" i="5"/>
  <c r="S1849" i="5" s="1"/>
  <c r="R1846" i="5"/>
  <c r="S1846" i="5" s="1"/>
  <c r="R1933" i="5"/>
  <c r="S1933" i="5" s="1"/>
  <c r="R1932" i="5"/>
  <c r="S1932" i="5" s="1"/>
  <c r="R1896" i="5"/>
  <c r="S1896" i="5" s="1"/>
  <c r="R1873" i="5"/>
  <c r="S1873" i="5" s="1"/>
  <c r="R1716" i="5"/>
  <c r="S1716" i="5" s="1"/>
  <c r="R1712" i="5"/>
  <c r="S1712" i="5" s="1"/>
  <c r="R1708" i="5"/>
  <c r="S1708" i="5" s="1"/>
  <c r="R1704" i="5"/>
  <c r="S1704" i="5" s="1"/>
  <c r="R1699" i="5"/>
  <c r="S1699" i="5" s="1"/>
  <c r="R1695" i="5"/>
  <c r="S1695" i="5" s="1"/>
  <c r="R1690" i="5"/>
  <c r="S1690" i="5" s="1"/>
  <c r="R1685" i="5"/>
  <c r="S1685" i="5" s="1"/>
  <c r="R1681" i="5"/>
  <c r="S1681" i="5" s="1"/>
  <c r="R1677" i="5"/>
  <c r="S1677" i="5" s="1"/>
  <c r="R1673" i="5"/>
  <c r="S1673" i="5" s="1"/>
  <c r="R1669" i="5"/>
  <c r="S1669" i="5" s="1"/>
  <c r="R1665" i="5"/>
  <c r="S1665" i="5" s="1"/>
  <c r="R1661" i="5"/>
  <c r="S1661" i="5" s="1"/>
  <c r="R1657" i="5"/>
  <c r="S1657" i="5" s="1"/>
  <c r="R1653" i="5"/>
  <c r="S1653" i="5" s="1"/>
  <c r="R1861" i="5"/>
  <c r="S1861" i="5" s="1"/>
  <c r="R1944" i="5"/>
  <c r="S1944" i="5" s="1"/>
  <c r="R1888" i="5"/>
  <c r="S1888" i="5" s="1"/>
  <c r="R1723" i="5"/>
  <c r="S1723" i="5" s="1"/>
  <c r="R1713" i="5"/>
  <c r="S1713" i="5" s="1"/>
  <c r="R1709" i="5"/>
  <c r="S1709" i="5" s="1"/>
  <c r="R1705" i="5"/>
  <c r="S1705" i="5" s="1"/>
  <c r="R1700" i="5"/>
  <c r="S1700" i="5" s="1"/>
  <c r="R1696" i="5"/>
  <c r="S1696" i="5" s="1"/>
  <c r="R1692" i="5"/>
  <c r="S1692" i="5" s="1"/>
  <c r="R1691" i="5"/>
  <c r="S1691" i="5" s="1"/>
  <c r="R1687" i="5"/>
  <c r="S1687" i="5" s="1"/>
  <c r="R1686" i="5"/>
  <c r="S1686" i="5" s="1"/>
  <c r="R1682" i="5"/>
  <c r="S1682" i="5" s="1"/>
  <c r="R1678" i="5"/>
  <c r="S1678" i="5" s="1"/>
  <c r="R1674" i="5"/>
  <c r="S1674" i="5" s="1"/>
  <c r="R1670" i="5"/>
  <c r="S1670" i="5" s="1"/>
  <c r="R1666" i="5"/>
  <c r="S1666" i="5" s="1"/>
  <c r="R1662" i="5"/>
  <c r="S1662" i="5" s="1"/>
  <c r="R1658" i="5"/>
  <c r="S1658" i="5" s="1"/>
  <c r="R1654" i="5"/>
  <c r="S1654" i="5" s="1"/>
  <c r="R1650" i="5"/>
  <c r="S1650" i="5" s="1"/>
  <c r="R1646" i="5"/>
  <c r="S1646" i="5" s="1"/>
  <c r="R1642" i="5"/>
  <c r="S1642" i="5" s="1"/>
  <c r="R1638" i="5"/>
  <c r="S1638" i="5" s="1"/>
  <c r="R1866" i="5"/>
  <c r="S1866" i="5" s="1"/>
  <c r="R1731" i="5"/>
  <c r="S1731" i="5" s="1"/>
  <c r="R1714" i="5"/>
  <c r="S1714" i="5" s="1"/>
  <c r="R1710" i="5"/>
  <c r="S1710" i="5" s="1"/>
  <c r="R1706" i="5"/>
  <c r="S1706" i="5" s="1"/>
  <c r="R1702" i="5"/>
  <c r="S1702" i="5" s="1"/>
  <c r="R1701" i="5"/>
  <c r="S1701" i="5" s="1"/>
  <c r="R1697" i="5"/>
  <c r="S1697" i="5" s="1"/>
  <c r="R1693" i="5"/>
  <c r="S1693" i="5" s="1"/>
  <c r="R1688" i="5"/>
  <c r="S1688" i="5" s="1"/>
  <c r="R1683" i="5"/>
  <c r="S1683" i="5" s="1"/>
  <c r="R1679" i="5"/>
  <c r="S1679" i="5" s="1"/>
  <c r="R1675" i="5"/>
  <c r="S1675" i="5" s="1"/>
  <c r="R1671" i="5"/>
  <c r="S1671" i="5" s="1"/>
  <c r="R1719" i="5"/>
  <c r="S1719" i="5" s="1"/>
  <c r="R1715" i="5"/>
  <c r="S1715" i="5" s="1"/>
  <c r="R1711" i="5"/>
  <c r="S1711" i="5" s="1"/>
  <c r="R1707" i="5"/>
  <c r="S1707" i="5" s="1"/>
  <c r="R1703" i="5"/>
  <c r="S1703" i="5" s="1"/>
  <c r="R1698" i="5"/>
  <c r="S1698" i="5" s="1"/>
  <c r="R1694" i="5"/>
  <c r="S1694" i="5" s="1"/>
  <c r="R1689" i="5"/>
  <c r="S1689" i="5" s="1"/>
  <c r="R1684" i="5"/>
  <c r="S1684" i="5" s="1"/>
  <c r="R1680" i="5"/>
  <c r="S1680" i="5" s="1"/>
  <c r="R1676" i="5"/>
  <c r="S1676" i="5" s="1"/>
  <c r="R1672" i="5"/>
  <c r="S1672" i="5" s="1"/>
  <c r="R1668" i="5"/>
  <c r="S1668" i="5" s="1"/>
  <c r="R1664" i="5"/>
  <c r="S1664" i="5" s="1"/>
  <c r="R1660" i="5"/>
  <c r="S1660" i="5" s="1"/>
  <c r="R1656" i="5"/>
  <c r="S1656" i="5" s="1"/>
  <c r="R1652" i="5"/>
  <c r="S1652" i="5" s="1"/>
  <c r="R1648" i="5"/>
  <c r="S1648" i="5" s="1"/>
  <c r="R1644" i="5"/>
  <c r="S1644" i="5" s="1"/>
  <c r="R1843" i="5"/>
  <c r="S1843" i="5" s="1"/>
  <c r="R1667" i="5"/>
  <c r="S1667" i="5" s="1"/>
  <c r="R1651" i="5"/>
  <c r="S1651" i="5" s="1"/>
  <c r="R1645" i="5"/>
  <c r="S1645" i="5" s="1"/>
  <c r="R1643" i="5"/>
  <c r="S1643" i="5" s="1"/>
  <c r="R1634" i="5"/>
  <c r="S1634" i="5" s="1"/>
  <c r="R1621" i="5"/>
  <c r="S1621" i="5" s="1"/>
  <c r="R1617" i="5"/>
  <c r="S1617" i="5" s="1"/>
  <c r="R1613" i="5"/>
  <c r="S1613" i="5" s="1"/>
  <c r="R1608" i="5"/>
  <c r="S1608" i="5" s="1"/>
  <c r="R1604" i="5"/>
  <c r="S1604" i="5" s="1"/>
  <c r="R1600" i="5"/>
  <c r="S1600" i="5" s="1"/>
  <c r="R1630" i="5"/>
  <c r="S1630" i="5" s="1"/>
  <c r="R1624" i="5"/>
  <c r="S1624" i="5" s="1"/>
  <c r="R1727" i="5"/>
  <c r="S1727" i="5" s="1"/>
  <c r="R1663" i="5"/>
  <c r="S1663" i="5" s="1"/>
  <c r="R1637" i="5"/>
  <c r="S1637" i="5" s="1"/>
  <c r="R1623" i="5"/>
  <c r="S1623" i="5" s="1"/>
  <c r="R1618" i="5"/>
  <c r="S1618" i="5" s="1"/>
  <c r="R1614" i="5"/>
  <c r="S1614" i="5" s="1"/>
  <c r="R1610" i="5"/>
  <c r="S1610" i="5" s="1"/>
  <c r="R1609" i="5"/>
  <c r="S1609" i="5" s="1"/>
  <c r="R1605" i="5"/>
  <c r="S1605" i="5" s="1"/>
  <c r="R1601" i="5"/>
  <c r="S1601" i="5" s="1"/>
  <c r="R1596" i="5"/>
  <c r="S1596" i="5" s="1"/>
  <c r="R1640" i="5"/>
  <c r="S1640" i="5" s="1"/>
  <c r="R1636" i="5"/>
  <c r="S1636" i="5" s="1"/>
  <c r="R1633" i="5"/>
  <c r="S1633" i="5" s="1"/>
  <c r="R1626" i="5"/>
  <c r="S1626" i="5" s="1"/>
  <c r="R1659" i="5"/>
  <c r="S1659" i="5" s="1"/>
  <c r="R1649" i="5"/>
  <c r="S1649" i="5" s="1"/>
  <c r="R1647" i="5"/>
  <c r="S1647" i="5" s="1"/>
  <c r="R1641" i="5"/>
  <c r="S1641" i="5" s="1"/>
  <c r="R1632" i="5"/>
  <c r="S1632" i="5" s="1"/>
  <c r="R1629" i="5"/>
  <c r="S1629" i="5" s="1"/>
  <c r="R1622" i="5"/>
  <c r="S1622" i="5" s="1"/>
  <c r="R1619" i="5"/>
  <c r="S1619" i="5" s="1"/>
  <c r="R1615" i="5"/>
  <c r="S1615" i="5" s="1"/>
  <c r="R1611" i="5"/>
  <c r="S1611" i="5" s="1"/>
  <c r="R1606" i="5"/>
  <c r="S1606" i="5" s="1"/>
  <c r="R1602" i="5"/>
  <c r="S1602" i="5" s="1"/>
  <c r="R1597" i="5"/>
  <c r="S1597" i="5" s="1"/>
  <c r="R1592" i="5"/>
  <c r="S1592" i="5" s="1"/>
  <c r="R1588" i="5"/>
  <c r="S1588" i="5" s="1"/>
  <c r="R1584" i="5"/>
  <c r="S1584" i="5" s="1"/>
  <c r="R1580" i="5"/>
  <c r="S1580" i="5" s="1"/>
  <c r="R1576" i="5"/>
  <c r="S1576" i="5" s="1"/>
  <c r="R1572" i="5"/>
  <c r="S1572" i="5" s="1"/>
  <c r="R1568" i="5"/>
  <c r="S1568" i="5" s="1"/>
  <c r="R1564" i="5"/>
  <c r="S1564" i="5" s="1"/>
  <c r="R1560" i="5"/>
  <c r="S1560" i="5" s="1"/>
  <c r="R1559" i="5"/>
  <c r="S1559" i="5" s="1"/>
  <c r="R1555" i="5"/>
  <c r="S1555" i="5" s="1"/>
  <c r="R1551" i="5"/>
  <c r="S1551" i="5" s="1"/>
  <c r="R1550" i="5"/>
  <c r="S1550" i="5" s="1"/>
  <c r="R1546" i="5"/>
  <c r="S1546" i="5" s="1"/>
  <c r="R1541" i="5"/>
  <c r="S1541" i="5" s="1"/>
  <c r="R1536" i="5"/>
  <c r="S1536" i="5" s="1"/>
  <c r="R1532" i="5"/>
  <c r="S1532" i="5" s="1"/>
  <c r="R1528" i="5"/>
  <c r="S1528" i="5" s="1"/>
  <c r="R1524" i="5"/>
  <c r="S1524" i="5" s="1"/>
  <c r="R1520" i="5"/>
  <c r="S1520" i="5" s="1"/>
  <c r="R1516" i="5"/>
  <c r="S1516" i="5" s="1"/>
  <c r="R1515" i="5"/>
  <c r="S1515" i="5" s="1"/>
  <c r="R1511" i="5"/>
  <c r="S1511" i="5" s="1"/>
  <c r="R1507" i="5"/>
  <c r="S1507" i="5" s="1"/>
  <c r="R1506" i="5"/>
  <c r="S1506" i="5" s="1"/>
  <c r="R1502" i="5"/>
  <c r="S1502" i="5" s="1"/>
  <c r="R1498" i="5"/>
  <c r="S1498" i="5" s="1"/>
  <c r="R1639" i="5"/>
  <c r="S1639" i="5" s="1"/>
  <c r="R1635" i="5"/>
  <c r="S1635" i="5" s="1"/>
  <c r="R1628" i="5"/>
  <c r="S1628" i="5" s="1"/>
  <c r="R1655" i="5"/>
  <c r="S1655" i="5" s="1"/>
  <c r="R1631" i="5"/>
  <c r="S1631" i="5" s="1"/>
  <c r="R1625" i="5"/>
  <c r="S1625" i="5" s="1"/>
  <c r="R1620" i="5"/>
  <c r="S1620" i="5" s="1"/>
  <c r="R1616" i="5"/>
  <c r="S1616" i="5" s="1"/>
  <c r="R1612" i="5"/>
  <c r="S1612" i="5" s="1"/>
  <c r="R1607" i="5"/>
  <c r="S1607" i="5" s="1"/>
  <c r="R1603" i="5"/>
  <c r="S1603" i="5" s="1"/>
  <c r="R1599" i="5"/>
  <c r="S1599" i="5" s="1"/>
  <c r="R1598" i="5"/>
  <c r="S1598" i="5" s="1"/>
  <c r="R1593" i="5"/>
  <c r="S1593" i="5" s="1"/>
  <c r="R1589" i="5"/>
  <c r="S1589" i="5" s="1"/>
  <c r="R1585" i="5"/>
  <c r="S1585" i="5" s="1"/>
  <c r="R1581" i="5"/>
  <c r="S1581" i="5" s="1"/>
  <c r="R1577" i="5"/>
  <c r="S1577" i="5" s="1"/>
  <c r="R1573" i="5"/>
  <c r="S1573" i="5" s="1"/>
  <c r="R1569" i="5"/>
  <c r="S1569" i="5" s="1"/>
  <c r="R1565" i="5"/>
  <c r="S1565" i="5" s="1"/>
  <c r="R1561" i="5"/>
  <c r="S1561" i="5" s="1"/>
  <c r="R1556" i="5"/>
  <c r="S1556" i="5" s="1"/>
  <c r="R1552" i="5"/>
  <c r="S1552" i="5" s="1"/>
  <c r="R1547" i="5"/>
  <c r="S1547" i="5" s="1"/>
  <c r="R1542" i="5"/>
  <c r="S1542" i="5" s="1"/>
  <c r="R1538" i="5"/>
  <c r="S1538" i="5" s="1"/>
  <c r="R1537" i="5"/>
  <c r="S1537" i="5" s="1"/>
  <c r="R1533" i="5"/>
  <c r="S1533" i="5" s="1"/>
  <c r="R1529" i="5"/>
  <c r="S1529" i="5" s="1"/>
  <c r="R1525" i="5"/>
  <c r="S1525" i="5" s="1"/>
  <c r="R1521" i="5"/>
  <c r="S1521" i="5" s="1"/>
  <c r="R1517" i="5"/>
  <c r="S1517" i="5" s="1"/>
  <c r="R1512" i="5"/>
  <c r="S1512" i="5" s="1"/>
  <c r="R1508" i="5"/>
  <c r="S1508" i="5" s="1"/>
  <c r="R1503" i="5"/>
  <c r="S1503" i="5" s="1"/>
  <c r="R1499" i="5"/>
  <c r="S1499" i="5" s="1"/>
  <c r="R1627" i="5"/>
  <c r="S1627" i="5" s="1"/>
  <c r="R1578" i="5"/>
  <c r="S1578" i="5" s="1"/>
  <c r="R1571" i="5"/>
  <c r="S1571" i="5" s="1"/>
  <c r="R1549" i="5"/>
  <c r="S1549" i="5" s="1"/>
  <c r="R1496" i="5"/>
  <c r="S1496" i="5" s="1"/>
  <c r="R1493" i="5"/>
  <c r="S1493" i="5" s="1"/>
  <c r="R1489" i="5"/>
  <c r="S1489" i="5" s="1"/>
  <c r="R1484" i="5"/>
  <c r="S1484" i="5" s="1"/>
  <c r="R1480" i="5"/>
  <c r="S1480" i="5" s="1"/>
  <c r="R1475" i="5"/>
  <c r="S1475" i="5" s="1"/>
  <c r="R1471" i="5"/>
  <c r="S1471" i="5" s="1"/>
  <c r="R1467" i="5"/>
  <c r="S1467" i="5" s="1"/>
  <c r="R1463" i="5"/>
  <c r="S1463" i="5" s="1"/>
  <c r="R1459" i="5"/>
  <c r="S1459" i="5" s="1"/>
  <c r="R1455" i="5"/>
  <c r="S1455" i="5" s="1"/>
  <c r="R1451" i="5"/>
  <c r="S1451" i="5" s="1"/>
  <c r="R1447" i="5"/>
  <c r="S1447" i="5" s="1"/>
  <c r="R1441" i="5"/>
  <c r="S1441" i="5" s="1"/>
  <c r="R1437" i="5"/>
  <c r="S1437" i="5" s="1"/>
  <c r="R1431" i="5"/>
  <c r="S1431" i="5" s="1"/>
  <c r="R1427" i="5"/>
  <c r="S1427" i="5" s="1"/>
  <c r="R1422" i="5"/>
  <c r="S1422" i="5" s="1"/>
  <c r="R1418" i="5"/>
  <c r="S1418" i="5" s="1"/>
  <c r="R1414" i="5"/>
  <c r="S1414" i="5" s="1"/>
  <c r="R1410" i="5"/>
  <c r="S1410" i="5" s="1"/>
  <c r="R1406" i="5"/>
  <c r="S1406" i="5" s="1"/>
  <c r="R1401" i="5"/>
  <c r="S1401" i="5" s="1"/>
  <c r="R1397" i="5"/>
  <c r="S1397" i="5" s="1"/>
  <c r="R1393" i="5"/>
  <c r="S1393" i="5" s="1"/>
  <c r="R1389" i="5"/>
  <c r="S1389" i="5" s="1"/>
  <c r="R1383" i="5"/>
  <c r="S1383" i="5" s="1"/>
  <c r="R1379" i="5"/>
  <c r="S1379" i="5" s="1"/>
  <c r="R1374" i="5"/>
  <c r="S1374" i="5" s="1"/>
  <c r="R1370" i="5"/>
  <c r="S1370" i="5" s="1"/>
  <c r="R1365" i="5"/>
  <c r="S1365" i="5" s="1"/>
  <c r="R1361" i="5"/>
  <c r="S1361" i="5" s="1"/>
  <c r="R1357" i="5"/>
  <c r="S1357" i="5" s="1"/>
  <c r="R1353" i="5"/>
  <c r="S1353" i="5" s="1"/>
  <c r="R1349" i="5"/>
  <c r="S1349" i="5" s="1"/>
  <c r="R1345" i="5"/>
  <c r="S1345" i="5" s="1"/>
  <c r="R1590" i="5"/>
  <c r="S1590" i="5" s="1"/>
  <c r="R1583" i="5"/>
  <c r="S1583" i="5" s="1"/>
  <c r="R1557" i="5"/>
  <c r="S1557" i="5" s="1"/>
  <c r="R1530" i="5"/>
  <c r="S1530" i="5" s="1"/>
  <c r="R1518" i="5"/>
  <c r="S1518" i="5" s="1"/>
  <c r="R1595" i="5"/>
  <c r="S1595" i="5" s="1"/>
  <c r="R1570" i="5"/>
  <c r="S1570" i="5" s="1"/>
  <c r="R1563" i="5"/>
  <c r="S1563" i="5" s="1"/>
  <c r="R1548" i="5"/>
  <c r="S1548" i="5" s="1"/>
  <c r="R1540" i="5"/>
  <c r="S1540" i="5" s="1"/>
  <c r="R1535" i="5"/>
  <c r="S1535" i="5" s="1"/>
  <c r="R1505" i="5"/>
  <c r="S1505" i="5" s="1"/>
  <c r="R1494" i="5"/>
  <c r="S1494" i="5" s="1"/>
  <c r="R1490" i="5"/>
  <c r="S1490" i="5" s="1"/>
  <c r="R1485" i="5"/>
  <c r="S1485" i="5" s="1"/>
  <c r="R1481" i="5"/>
  <c r="S1481" i="5" s="1"/>
  <c r="R1477" i="5"/>
  <c r="S1477" i="5" s="1"/>
  <c r="R1476" i="5"/>
  <c r="S1476" i="5" s="1"/>
  <c r="R1472" i="5"/>
  <c r="S1472" i="5" s="1"/>
  <c r="R1468" i="5"/>
  <c r="S1468" i="5" s="1"/>
  <c r="R1464" i="5"/>
  <c r="S1464" i="5" s="1"/>
  <c r="R1460" i="5"/>
  <c r="S1460" i="5" s="1"/>
  <c r="R1456" i="5"/>
  <c r="S1456" i="5" s="1"/>
  <c r="R1452" i="5"/>
  <c r="S1452" i="5" s="1"/>
  <c r="R1448" i="5"/>
  <c r="S1448" i="5" s="1"/>
  <c r="R1444" i="5"/>
  <c r="S1444" i="5" s="1"/>
  <c r="R1443" i="5"/>
  <c r="S1443" i="5" s="1"/>
  <c r="R1442" i="5"/>
  <c r="S1442" i="5" s="1"/>
  <c r="R1438" i="5"/>
  <c r="S1438" i="5" s="1"/>
  <c r="R1434" i="5"/>
  <c r="S1434" i="5" s="1"/>
  <c r="R1433" i="5"/>
  <c r="S1433" i="5" s="1"/>
  <c r="R1432" i="5"/>
  <c r="S1432" i="5" s="1"/>
  <c r="R1428" i="5"/>
  <c r="S1428" i="5" s="1"/>
  <c r="R1423" i="5"/>
  <c r="S1423" i="5" s="1"/>
  <c r="R1419" i="5"/>
  <c r="S1419" i="5" s="1"/>
  <c r="R1415" i="5"/>
  <c r="S1415" i="5" s="1"/>
  <c r="R1411" i="5"/>
  <c r="S1411" i="5" s="1"/>
  <c r="R1407" i="5"/>
  <c r="S1407" i="5" s="1"/>
  <c r="R1403" i="5"/>
  <c r="S1403" i="5" s="1"/>
  <c r="R1402" i="5"/>
  <c r="S1402" i="5" s="1"/>
  <c r="R1398" i="5"/>
  <c r="S1398" i="5" s="1"/>
  <c r="R1394" i="5"/>
  <c r="S1394" i="5" s="1"/>
  <c r="R1390" i="5"/>
  <c r="S1390" i="5" s="1"/>
  <c r="R1384" i="5"/>
  <c r="S1384" i="5" s="1"/>
  <c r="R1380" i="5"/>
  <c r="S1380" i="5" s="1"/>
  <c r="R1375" i="5"/>
  <c r="S1375" i="5" s="1"/>
  <c r="R1371" i="5"/>
  <c r="S1371" i="5" s="1"/>
  <c r="R1367" i="5"/>
  <c r="S1367" i="5" s="1"/>
  <c r="R1366" i="5"/>
  <c r="S1366" i="5" s="1"/>
  <c r="R1362" i="5"/>
  <c r="S1362" i="5" s="1"/>
  <c r="R1358" i="5"/>
  <c r="S1358" i="5" s="1"/>
  <c r="R1354" i="5"/>
  <c r="S1354" i="5" s="1"/>
  <c r="R1350" i="5"/>
  <c r="S1350" i="5" s="1"/>
  <c r="R1346" i="5"/>
  <c r="S1346" i="5" s="1"/>
  <c r="R1582" i="5"/>
  <c r="S1582" i="5" s="1"/>
  <c r="R1575" i="5"/>
  <c r="S1575" i="5" s="1"/>
  <c r="R1554" i="5"/>
  <c r="S1554" i="5" s="1"/>
  <c r="R1594" i="5"/>
  <c r="S1594" i="5" s="1"/>
  <c r="R1587" i="5"/>
  <c r="S1587" i="5" s="1"/>
  <c r="R1562" i="5"/>
  <c r="S1562" i="5" s="1"/>
  <c r="R1545" i="5"/>
  <c r="S1545" i="5" s="1"/>
  <c r="R1539" i="5"/>
  <c r="S1539" i="5" s="1"/>
  <c r="R1534" i="5"/>
  <c r="S1534" i="5" s="1"/>
  <c r="R1527" i="5"/>
  <c r="S1527" i="5" s="1"/>
  <c r="R1514" i="5"/>
  <c r="S1514" i="5" s="1"/>
  <c r="R1504" i="5"/>
  <c r="S1504" i="5" s="1"/>
  <c r="R1501" i="5"/>
  <c r="S1501" i="5" s="1"/>
  <c r="R1495" i="5"/>
  <c r="S1495" i="5" s="1"/>
  <c r="R1491" i="5"/>
  <c r="S1491" i="5" s="1"/>
  <c r="R1486" i="5"/>
  <c r="S1486" i="5" s="1"/>
  <c r="R1482" i="5"/>
  <c r="S1482" i="5" s="1"/>
  <c r="R1478" i="5"/>
  <c r="S1478" i="5" s="1"/>
  <c r="R1473" i="5"/>
  <c r="S1473" i="5" s="1"/>
  <c r="R1469" i="5"/>
  <c r="S1469" i="5" s="1"/>
  <c r="R1465" i="5"/>
  <c r="S1465" i="5" s="1"/>
  <c r="R1461" i="5"/>
  <c r="S1461" i="5" s="1"/>
  <c r="R1457" i="5"/>
  <c r="S1457" i="5" s="1"/>
  <c r="R1453" i="5"/>
  <c r="S1453" i="5" s="1"/>
  <c r="R1449" i="5"/>
  <c r="S1449" i="5" s="1"/>
  <c r="R1445" i="5"/>
  <c r="S1445" i="5" s="1"/>
  <c r="R1439" i="5"/>
  <c r="S1439" i="5" s="1"/>
  <c r="R1435" i="5"/>
  <c r="S1435" i="5" s="1"/>
  <c r="R1429" i="5"/>
  <c r="S1429" i="5" s="1"/>
  <c r="R1425" i="5"/>
  <c r="S1425" i="5" s="1"/>
  <c r="R1424" i="5"/>
  <c r="S1424" i="5" s="1"/>
  <c r="R1420" i="5"/>
  <c r="S1420" i="5" s="1"/>
  <c r="R1416" i="5"/>
  <c r="S1416" i="5" s="1"/>
  <c r="R1412" i="5"/>
  <c r="S1412" i="5" s="1"/>
  <c r="R1408" i="5"/>
  <c r="S1408" i="5" s="1"/>
  <c r="R1404" i="5"/>
  <c r="S1404" i="5" s="1"/>
  <c r="R1399" i="5"/>
  <c r="S1399" i="5" s="1"/>
  <c r="R1395" i="5"/>
  <c r="S1395" i="5" s="1"/>
  <c r="R1391" i="5"/>
  <c r="S1391" i="5" s="1"/>
  <c r="R1387" i="5"/>
  <c r="S1387" i="5" s="1"/>
  <c r="R1386" i="5"/>
  <c r="S1386" i="5" s="1"/>
  <c r="R1385" i="5"/>
  <c r="S1385" i="5" s="1"/>
  <c r="R1381" i="5"/>
  <c r="S1381" i="5" s="1"/>
  <c r="R1376" i="5"/>
  <c r="S1376" i="5" s="1"/>
  <c r="R1372" i="5"/>
  <c r="S1372" i="5" s="1"/>
  <c r="R1368" i="5"/>
  <c r="S1368" i="5" s="1"/>
  <c r="R1363" i="5"/>
  <c r="S1363" i="5" s="1"/>
  <c r="R1359" i="5"/>
  <c r="S1359" i="5" s="1"/>
  <c r="R1355" i="5"/>
  <c r="S1355" i="5" s="1"/>
  <c r="R1351" i="5"/>
  <c r="S1351" i="5" s="1"/>
  <c r="R1347" i="5"/>
  <c r="S1347" i="5" s="1"/>
  <c r="R1343" i="5"/>
  <c r="S1343" i="5" s="1"/>
  <c r="R1871" i="5"/>
  <c r="S1871" i="5" s="1"/>
  <c r="R1574" i="5"/>
  <c r="S1574" i="5" s="1"/>
  <c r="R1567" i="5"/>
  <c r="S1567" i="5" s="1"/>
  <c r="R1553" i="5"/>
  <c r="S1553" i="5" s="1"/>
  <c r="R1544" i="5"/>
  <c r="S1544" i="5" s="1"/>
  <c r="R1586" i="5"/>
  <c r="S1586" i="5" s="1"/>
  <c r="R1579" i="5"/>
  <c r="S1579" i="5" s="1"/>
  <c r="R1526" i="5"/>
  <c r="S1526" i="5" s="1"/>
  <c r="R1523" i="5"/>
  <c r="S1523" i="5" s="1"/>
  <c r="R1513" i="5"/>
  <c r="S1513" i="5" s="1"/>
  <c r="R1510" i="5"/>
  <c r="S1510" i="5" s="1"/>
  <c r="R1500" i="5"/>
  <c r="S1500" i="5" s="1"/>
  <c r="R1497" i="5"/>
  <c r="S1497" i="5" s="1"/>
  <c r="R1492" i="5"/>
  <c r="S1492" i="5" s="1"/>
  <c r="R1488" i="5"/>
  <c r="S1488" i="5" s="1"/>
  <c r="R1487" i="5"/>
  <c r="S1487" i="5" s="1"/>
  <c r="R1483" i="5"/>
  <c r="S1483" i="5" s="1"/>
  <c r="R1479" i="5"/>
  <c r="S1479" i="5" s="1"/>
  <c r="R1474" i="5"/>
  <c r="S1474" i="5" s="1"/>
  <c r="R1470" i="5"/>
  <c r="S1470" i="5" s="1"/>
  <c r="R1466" i="5"/>
  <c r="S1466" i="5" s="1"/>
  <c r="R1462" i="5"/>
  <c r="S1462" i="5" s="1"/>
  <c r="R1458" i="5"/>
  <c r="S1458" i="5" s="1"/>
  <c r="R1454" i="5"/>
  <c r="S1454" i="5" s="1"/>
  <c r="R1450" i="5"/>
  <c r="S1450" i="5" s="1"/>
  <c r="R1446" i="5"/>
  <c r="S1446" i="5" s="1"/>
  <c r="R1440" i="5"/>
  <c r="S1440" i="5" s="1"/>
  <c r="R1436" i="5"/>
  <c r="S1436" i="5" s="1"/>
  <c r="R1430" i="5"/>
  <c r="S1430" i="5" s="1"/>
  <c r="R1426" i="5"/>
  <c r="S1426" i="5" s="1"/>
  <c r="R1421" i="5"/>
  <c r="S1421" i="5" s="1"/>
  <c r="R1417" i="5"/>
  <c r="S1417" i="5" s="1"/>
  <c r="R1413" i="5"/>
  <c r="S1413" i="5" s="1"/>
  <c r="R1409" i="5"/>
  <c r="S1409" i="5" s="1"/>
  <c r="R1405" i="5"/>
  <c r="S1405" i="5" s="1"/>
  <c r="R1400" i="5"/>
  <c r="S1400" i="5" s="1"/>
  <c r="R1396" i="5"/>
  <c r="S1396" i="5" s="1"/>
  <c r="R1392" i="5"/>
  <c r="S1392" i="5" s="1"/>
  <c r="R1388" i="5"/>
  <c r="S1388" i="5" s="1"/>
  <c r="R1382" i="5"/>
  <c r="S1382" i="5" s="1"/>
  <c r="R1378" i="5"/>
  <c r="S1378" i="5" s="1"/>
  <c r="R1377" i="5"/>
  <c r="S1377" i="5" s="1"/>
  <c r="R1373" i="5"/>
  <c r="S1373" i="5" s="1"/>
  <c r="R1369" i="5"/>
  <c r="S1369" i="5" s="1"/>
  <c r="R1364" i="5"/>
  <c r="S1364" i="5" s="1"/>
  <c r="R1360" i="5"/>
  <c r="S1360" i="5" s="1"/>
  <c r="R1356" i="5"/>
  <c r="S1356" i="5" s="1"/>
  <c r="R1352" i="5"/>
  <c r="S1352" i="5" s="1"/>
  <c r="R1348" i="5"/>
  <c r="S1348" i="5" s="1"/>
  <c r="R1344" i="5"/>
  <c r="S1344" i="5" s="1"/>
  <c r="R1509" i="5"/>
  <c r="S1509" i="5" s="1"/>
  <c r="R1341" i="5"/>
  <c r="S1341" i="5" s="1"/>
  <c r="R1336" i="5"/>
  <c r="S1336" i="5" s="1"/>
  <c r="R1332" i="5"/>
  <c r="S1332" i="5" s="1"/>
  <c r="R1331" i="5"/>
  <c r="S1331" i="5" s="1"/>
  <c r="R1327" i="5"/>
  <c r="S1327" i="5" s="1"/>
  <c r="R1323" i="5"/>
  <c r="S1323" i="5" s="1"/>
  <c r="R1319" i="5"/>
  <c r="S1319" i="5" s="1"/>
  <c r="R1315" i="5"/>
  <c r="S1315" i="5" s="1"/>
  <c r="R1314" i="5"/>
  <c r="S1314" i="5" s="1"/>
  <c r="R1310" i="5"/>
  <c r="S1310" i="5" s="1"/>
  <c r="R1306" i="5"/>
  <c r="S1306" i="5" s="1"/>
  <c r="R1301" i="5"/>
  <c r="S1301" i="5" s="1"/>
  <c r="R1297" i="5"/>
  <c r="S1297" i="5" s="1"/>
  <c r="R1293" i="5"/>
  <c r="S1293" i="5" s="1"/>
  <c r="R1288" i="5"/>
  <c r="S1288" i="5" s="1"/>
  <c r="R1284" i="5"/>
  <c r="S1284" i="5" s="1"/>
  <c r="R1280" i="5"/>
  <c r="S1280" i="5" s="1"/>
  <c r="R1276" i="5"/>
  <c r="S1276" i="5" s="1"/>
  <c r="R1272" i="5"/>
  <c r="S1272" i="5" s="1"/>
  <c r="R1268" i="5"/>
  <c r="S1268" i="5" s="1"/>
  <c r="R1264" i="5"/>
  <c r="S1264" i="5" s="1"/>
  <c r="R1260" i="5"/>
  <c r="S1260" i="5" s="1"/>
  <c r="R1566" i="5"/>
  <c r="S1566" i="5" s="1"/>
  <c r="R1342" i="5"/>
  <c r="S1342" i="5" s="1"/>
  <c r="R1337" i="5"/>
  <c r="S1337" i="5" s="1"/>
  <c r="R1333" i="5"/>
  <c r="S1333" i="5" s="1"/>
  <c r="R1328" i="5"/>
  <c r="S1328" i="5" s="1"/>
  <c r="R1324" i="5"/>
  <c r="S1324" i="5" s="1"/>
  <c r="R1320" i="5"/>
  <c r="S1320" i="5" s="1"/>
  <c r="R1316" i="5"/>
  <c r="S1316" i="5" s="1"/>
  <c r="R1311" i="5"/>
  <c r="S1311" i="5" s="1"/>
  <c r="R1307" i="5"/>
  <c r="S1307" i="5" s="1"/>
  <c r="R1302" i="5"/>
  <c r="S1302" i="5" s="1"/>
  <c r="R1298" i="5"/>
  <c r="S1298" i="5" s="1"/>
  <c r="R1294" i="5"/>
  <c r="S1294" i="5" s="1"/>
  <c r="R1289" i="5"/>
  <c r="S1289" i="5" s="1"/>
  <c r="R1285" i="5"/>
  <c r="S1285" i="5" s="1"/>
  <c r="R1281" i="5"/>
  <c r="S1281" i="5" s="1"/>
  <c r="R1277" i="5"/>
  <c r="S1277" i="5" s="1"/>
  <c r="R1273" i="5"/>
  <c r="S1273" i="5" s="1"/>
  <c r="R1269" i="5"/>
  <c r="S1269" i="5" s="1"/>
  <c r="R1265" i="5"/>
  <c r="S1265" i="5" s="1"/>
  <c r="R1261" i="5"/>
  <c r="S1261" i="5" s="1"/>
  <c r="R1256" i="5"/>
  <c r="S1256" i="5" s="1"/>
  <c r="R1252" i="5"/>
  <c r="S1252" i="5" s="1"/>
  <c r="R1248" i="5"/>
  <c r="S1248" i="5" s="1"/>
  <c r="R1558" i="5"/>
  <c r="S1558" i="5" s="1"/>
  <c r="R1543" i="5"/>
  <c r="S1543" i="5" s="1"/>
  <c r="R1531" i="5"/>
  <c r="S1531" i="5" s="1"/>
  <c r="R1522" i="5"/>
  <c r="S1522" i="5" s="1"/>
  <c r="R1519" i="5"/>
  <c r="S1519" i="5" s="1"/>
  <c r="R1338" i="5"/>
  <c r="S1338" i="5" s="1"/>
  <c r="R1334" i="5"/>
  <c r="S1334" i="5" s="1"/>
  <c r="R1329" i="5"/>
  <c r="S1329" i="5" s="1"/>
  <c r="R1325" i="5"/>
  <c r="S1325" i="5" s="1"/>
  <c r="R1321" i="5"/>
  <c r="S1321" i="5" s="1"/>
  <c r="R1317" i="5"/>
  <c r="S1317" i="5" s="1"/>
  <c r="R1312" i="5"/>
  <c r="S1312" i="5" s="1"/>
  <c r="R1308" i="5"/>
  <c r="S1308" i="5" s="1"/>
  <c r="R1304" i="5"/>
  <c r="S1304" i="5" s="1"/>
  <c r="R1303" i="5"/>
  <c r="S1303" i="5" s="1"/>
  <c r="R1299" i="5"/>
  <c r="S1299" i="5" s="1"/>
  <c r="R1295" i="5"/>
  <c r="S1295" i="5" s="1"/>
  <c r="R1290" i="5"/>
  <c r="S1290" i="5" s="1"/>
  <c r="R1286" i="5"/>
  <c r="S1286" i="5" s="1"/>
  <c r="R1282" i="5"/>
  <c r="S1282" i="5" s="1"/>
  <c r="R1278" i="5"/>
  <c r="S1278" i="5" s="1"/>
  <c r="R1274" i="5"/>
  <c r="S1274" i="5" s="1"/>
  <c r="R1270" i="5"/>
  <c r="S1270" i="5" s="1"/>
  <c r="R1266" i="5"/>
  <c r="S1266" i="5" s="1"/>
  <c r="R1262" i="5"/>
  <c r="S1262" i="5" s="1"/>
  <c r="R1257" i="5"/>
  <c r="S1257" i="5" s="1"/>
  <c r="R1253" i="5"/>
  <c r="S1253" i="5" s="1"/>
  <c r="R1249" i="5"/>
  <c r="S1249" i="5" s="1"/>
  <c r="R1292" i="5"/>
  <c r="S1292" i="5" s="1"/>
  <c r="R1279" i="5"/>
  <c r="S1279" i="5" s="1"/>
  <c r="R1263" i="5"/>
  <c r="S1263" i="5" s="1"/>
  <c r="R1246" i="5"/>
  <c r="S1246" i="5" s="1"/>
  <c r="R1335" i="5"/>
  <c r="S1335" i="5" s="1"/>
  <c r="R1318" i="5"/>
  <c r="S1318" i="5" s="1"/>
  <c r="R1243" i="5"/>
  <c r="S1243" i="5" s="1"/>
  <c r="R1239" i="5"/>
  <c r="S1239" i="5" s="1"/>
  <c r="R1234" i="5"/>
  <c r="S1234" i="5" s="1"/>
  <c r="R1230" i="5"/>
  <c r="S1230" i="5" s="1"/>
  <c r="R1226" i="5"/>
  <c r="S1226" i="5" s="1"/>
  <c r="R1221" i="5"/>
  <c r="S1221" i="5" s="1"/>
  <c r="R1216" i="5"/>
  <c r="S1216" i="5" s="1"/>
  <c r="R1212" i="5"/>
  <c r="S1212" i="5" s="1"/>
  <c r="R1208" i="5"/>
  <c r="S1208" i="5" s="1"/>
  <c r="R1204" i="5"/>
  <c r="S1204" i="5" s="1"/>
  <c r="R1200" i="5"/>
  <c r="S1200" i="5" s="1"/>
  <c r="R1195" i="5"/>
  <c r="S1195" i="5" s="1"/>
  <c r="R1191" i="5"/>
  <c r="S1191" i="5" s="1"/>
  <c r="R1187" i="5"/>
  <c r="S1187" i="5" s="1"/>
  <c r="R1183" i="5"/>
  <c r="S1183" i="5" s="1"/>
  <c r="R1179" i="5"/>
  <c r="S1179" i="5" s="1"/>
  <c r="R1178" i="5"/>
  <c r="S1178" i="5" s="1"/>
  <c r="R1174" i="5"/>
  <c r="S1174" i="5" s="1"/>
  <c r="R1170" i="5"/>
  <c r="S1170" i="5" s="1"/>
  <c r="R1166" i="5"/>
  <c r="S1166" i="5" s="1"/>
  <c r="R1162" i="5"/>
  <c r="S1162" i="5" s="1"/>
  <c r="R1161" i="5"/>
  <c r="S1161" i="5" s="1"/>
  <c r="R1157" i="5"/>
  <c r="S1157" i="5" s="1"/>
  <c r="R1153" i="5"/>
  <c r="S1153" i="5" s="1"/>
  <c r="R1149" i="5"/>
  <c r="S1149" i="5" s="1"/>
  <c r="R1145" i="5"/>
  <c r="S1145" i="5" s="1"/>
  <c r="R1141" i="5"/>
  <c r="S1141" i="5" s="1"/>
  <c r="R1137" i="5"/>
  <c r="S1137" i="5" s="1"/>
  <c r="R1136" i="5"/>
  <c r="S1136" i="5" s="1"/>
  <c r="R1291" i="5"/>
  <c r="S1291" i="5" s="1"/>
  <c r="R1275" i="5"/>
  <c r="S1275" i="5" s="1"/>
  <c r="R1259" i="5"/>
  <c r="S1259" i="5" s="1"/>
  <c r="R1251" i="5"/>
  <c r="S1251" i="5" s="1"/>
  <c r="R1591" i="5"/>
  <c r="S1591" i="5" s="1"/>
  <c r="R1330" i="5"/>
  <c r="S1330" i="5" s="1"/>
  <c r="R1313" i="5"/>
  <c r="S1313" i="5" s="1"/>
  <c r="R1250" i="5"/>
  <c r="S1250" i="5" s="1"/>
  <c r="R1244" i="5"/>
  <c r="S1244" i="5" s="1"/>
  <c r="R1240" i="5"/>
  <c r="S1240" i="5" s="1"/>
  <c r="R1236" i="5"/>
  <c r="S1236" i="5" s="1"/>
  <c r="R1235" i="5"/>
  <c r="S1235" i="5" s="1"/>
  <c r="R1231" i="5"/>
  <c r="S1231" i="5" s="1"/>
  <c r="R1227" i="5"/>
  <c r="S1227" i="5" s="1"/>
  <c r="R1222" i="5"/>
  <c r="S1222" i="5" s="1"/>
  <c r="R1217" i="5"/>
  <c r="S1217" i="5" s="1"/>
  <c r="R1213" i="5"/>
  <c r="S1213" i="5" s="1"/>
  <c r="R1209" i="5"/>
  <c r="S1209" i="5" s="1"/>
  <c r="R1205" i="5"/>
  <c r="S1205" i="5" s="1"/>
  <c r="R1201" i="5"/>
  <c r="S1201" i="5" s="1"/>
  <c r="R1197" i="5"/>
  <c r="S1197" i="5" s="1"/>
  <c r="R1196" i="5"/>
  <c r="S1196" i="5" s="1"/>
  <c r="R1192" i="5"/>
  <c r="S1192" i="5" s="1"/>
  <c r="R1188" i="5"/>
  <c r="S1188" i="5" s="1"/>
  <c r="R1184" i="5"/>
  <c r="S1184" i="5" s="1"/>
  <c r="R1180" i="5"/>
  <c r="S1180" i="5" s="1"/>
  <c r="R1175" i="5"/>
  <c r="S1175" i="5" s="1"/>
  <c r="R1171" i="5"/>
  <c r="S1171" i="5" s="1"/>
  <c r="R1167" i="5"/>
  <c r="S1167" i="5" s="1"/>
  <c r="R1163" i="5"/>
  <c r="S1163" i="5" s="1"/>
  <c r="R1158" i="5"/>
  <c r="S1158" i="5" s="1"/>
  <c r="R1154" i="5"/>
  <c r="S1154" i="5" s="1"/>
  <c r="R1150" i="5"/>
  <c r="S1150" i="5" s="1"/>
  <c r="R1146" i="5"/>
  <c r="S1146" i="5" s="1"/>
  <c r="R1142" i="5"/>
  <c r="S1142" i="5" s="1"/>
  <c r="R1138" i="5"/>
  <c r="S1138" i="5" s="1"/>
  <c r="R1300" i="5"/>
  <c r="S1300" i="5" s="1"/>
  <c r="R1287" i="5"/>
  <c r="S1287" i="5" s="1"/>
  <c r="R1271" i="5"/>
  <c r="S1271" i="5" s="1"/>
  <c r="R1258" i="5"/>
  <c r="S1258" i="5" s="1"/>
  <c r="R1340" i="5"/>
  <c r="S1340" i="5" s="1"/>
  <c r="R1326" i="5"/>
  <c r="S1326" i="5" s="1"/>
  <c r="R1309" i="5"/>
  <c r="S1309" i="5" s="1"/>
  <c r="R1245" i="5"/>
  <c r="S1245" i="5" s="1"/>
  <c r="R1241" i="5"/>
  <c r="S1241" i="5" s="1"/>
  <c r="R1237" i="5"/>
  <c r="S1237" i="5" s="1"/>
  <c r="R1232" i="5"/>
  <c r="S1232" i="5" s="1"/>
  <c r="R1228" i="5"/>
  <c r="S1228" i="5" s="1"/>
  <c r="R1224" i="5"/>
  <c r="S1224" i="5" s="1"/>
  <c r="R1223" i="5"/>
  <c r="S1223" i="5" s="1"/>
  <c r="R1219" i="5"/>
  <c r="S1219" i="5" s="1"/>
  <c r="R1218" i="5"/>
  <c r="S1218" i="5" s="1"/>
  <c r="R1214" i="5"/>
  <c r="S1214" i="5" s="1"/>
  <c r="R1210" i="5"/>
  <c r="S1210" i="5" s="1"/>
  <c r="R1206" i="5"/>
  <c r="S1206" i="5" s="1"/>
  <c r="R1202" i="5"/>
  <c r="S1202" i="5" s="1"/>
  <c r="R1198" i="5"/>
  <c r="S1198" i="5" s="1"/>
  <c r="R1193" i="5"/>
  <c r="S1193" i="5" s="1"/>
  <c r="R1189" i="5"/>
  <c r="S1189" i="5" s="1"/>
  <c r="R1185" i="5"/>
  <c r="S1185" i="5" s="1"/>
  <c r="R1181" i="5"/>
  <c r="S1181" i="5" s="1"/>
  <c r="R1176" i="5"/>
  <c r="S1176" i="5" s="1"/>
  <c r="R1172" i="5"/>
  <c r="S1172" i="5" s="1"/>
  <c r="R1168" i="5"/>
  <c r="S1168" i="5" s="1"/>
  <c r="R1164" i="5"/>
  <c r="S1164" i="5" s="1"/>
  <c r="R1159" i="5"/>
  <c r="S1159" i="5" s="1"/>
  <c r="R1155" i="5"/>
  <c r="S1155" i="5" s="1"/>
  <c r="R1151" i="5"/>
  <c r="S1151" i="5" s="1"/>
  <c r="R1147" i="5"/>
  <c r="S1147" i="5" s="1"/>
  <c r="R1143" i="5"/>
  <c r="S1143" i="5" s="1"/>
  <c r="R1139" i="5"/>
  <c r="S1139" i="5" s="1"/>
  <c r="R1296" i="5"/>
  <c r="S1296" i="5" s="1"/>
  <c r="R1283" i="5"/>
  <c r="S1283" i="5" s="1"/>
  <c r="R1267" i="5"/>
  <c r="S1267" i="5" s="1"/>
  <c r="R1255" i="5"/>
  <c r="S1255" i="5" s="1"/>
  <c r="R1247" i="5"/>
  <c r="S1247" i="5" s="1"/>
  <c r="R1305" i="5"/>
  <c r="S1305" i="5" s="1"/>
  <c r="R1229" i="5"/>
  <c r="S1229" i="5" s="1"/>
  <c r="R1148" i="5"/>
  <c r="S1148" i="5" s="1"/>
  <c r="R1130" i="5"/>
  <c r="S1130" i="5" s="1"/>
  <c r="R1126" i="5"/>
  <c r="S1126" i="5" s="1"/>
  <c r="R1122" i="5"/>
  <c r="S1122" i="5" s="1"/>
  <c r="R1117" i="5"/>
  <c r="S1117" i="5" s="1"/>
  <c r="R1113" i="5"/>
  <c r="S1113" i="5" s="1"/>
  <c r="R1109" i="5"/>
  <c r="S1109" i="5" s="1"/>
  <c r="R1104" i="5"/>
  <c r="S1104" i="5" s="1"/>
  <c r="R1100" i="5"/>
  <c r="S1100" i="5" s="1"/>
  <c r="R1096" i="5"/>
  <c r="S1096" i="5" s="1"/>
  <c r="R1092" i="5"/>
  <c r="S1092" i="5" s="1"/>
  <c r="R1088" i="5"/>
  <c r="S1088" i="5" s="1"/>
  <c r="R1084" i="5"/>
  <c r="S1084" i="5" s="1"/>
  <c r="R1079" i="5"/>
  <c r="S1079" i="5" s="1"/>
  <c r="R1075" i="5"/>
  <c r="S1075" i="5" s="1"/>
  <c r="R1070" i="5"/>
  <c r="S1070" i="5" s="1"/>
  <c r="R1066" i="5"/>
  <c r="S1066" i="5" s="1"/>
  <c r="R1062" i="5"/>
  <c r="S1062" i="5" s="1"/>
  <c r="R1058" i="5"/>
  <c r="S1058" i="5" s="1"/>
  <c r="R1054" i="5"/>
  <c r="S1054" i="5" s="1"/>
  <c r="R1050" i="5"/>
  <c r="S1050" i="5" s="1"/>
  <c r="R1045" i="5"/>
  <c r="S1045" i="5" s="1"/>
  <c r="R1044" i="5"/>
  <c r="S1044" i="5" s="1"/>
  <c r="R1039" i="5"/>
  <c r="S1039" i="5" s="1"/>
  <c r="R1038" i="5"/>
  <c r="S1038" i="5" s="1"/>
  <c r="R1033" i="5"/>
  <c r="S1033" i="5" s="1"/>
  <c r="R1029" i="5"/>
  <c r="S1029" i="5" s="1"/>
  <c r="R1028" i="5"/>
  <c r="S1028" i="5" s="1"/>
  <c r="R1024" i="5"/>
  <c r="S1024" i="5" s="1"/>
  <c r="R1020" i="5"/>
  <c r="S1020" i="5" s="1"/>
  <c r="R1019" i="5"/>
  <c r="S1019" i="5" s="1"/>
  <c r="R1015" i="5"/>
  <c r="S1015" i="5" s="1"/>
  <c r="R1011" i="5"/>
  <c r="S1011" i="5" s="1"/>
  <c r="R1007" i="5"/>
  <c r="S1007" i="5" s="1"/>
  <c r="R1322" i="5"/>
  <c r="S1322" i="5" s="1"/>
  <c r="R1215" i="5"/>
  <c r="S1215" i="5" s="1"/>
  <c r="R1203" i="5"/>
  <c r="S1203" i="5" s="1"/>
  <c r="R1160" i="5"/>
  <c r="S1160" i="5" s="1"/>
  <c r="R1134" i="5"/>
  <c r="S1134" i="5" s="1"/>
  <c r="R1339" i="5"/>
  <c r="S1339" i="5" s="1"/>
  <c r="R1254" i="5"/>
  <c r="S1254" i="5" s="1"/>
  <c r="R1242" i="5"/>
  <c r="S1242" i="5" s="1"/>
  <c r="R1194" i="5"/>
  <c r="S1194" i="5" s="1"/>
  <c r="R1186" i="5"/>
  <c r="S1186" i="5" s="1"/>
  <c r="R1177" i="5"/>
  <c r="S1177" i="5" s="1"/>
  <c r="R1131" i="5"/>
  <c r="S1131" i="5" s="1"/>
  <c r="R1127" i="5"/>
  <c r="S1127" i="5" s="1"/>
  <c r="R1123" i="5"/>
  <c r="S1123" i="5" s="1"/>
  <c r="R1118" i="5"/>
  <c r="S1118" i="5" s="1"/>
  <c r="R1114" i="5"/>
  <c r="S1114" i="5" s="1"/>
  <c r="R1110" i="5"/>
  <c r="S1110" i="5" s="1"/>
  <c r="R1105" i="5"/>
  <c r="S1105" i="5" s="1"/>
  <c r="R1101" i="5"/>
  <c r="S1101" i="5" s="1"/>
  <c r="R1097" i="5"/>
  <c r="S1097" i="5" s="1"/>
  <c r="R1093" i="5"/>
  <c r="S1093" i="5" s="1"/>
  <c r="R1089" i="5"/>
  <c r="S1089" i="5" s="1"/>
  <c r="R1085" i="5"/>
  <c r="S1085" i="5" s="1"/>
  <c r="R1080" i="5"/>
  <c r="S1080" i="5" s="1"/>
  <c r="R1076" i="5"/>
  <c r="S1076" i="5" s="1"/>
  <c r="R1071" i="5"/>
  <c r="S1071" i="5" s="1"/>
  <c r="R1067" i="5"/>
  <c r="S1067" i="5" s="1"/>
  <c r="R1063" i="5"/>
  <c r="S1063" i="5" s="1"/>
  <c r="R1059" i="5"/>
  <c r="S1059" i="5" s="1"/>
  <c r="R1055" i="5"/>
  <c r="S1055" i="5" s="1"/>
  <c r="R1051" i="5"/>
  <c r="S1051" i="5" s="1"/>
  <c r="R1047" i="5"/>
  <c r="S1047" i="5" s="1"/>
  <c r="R1046" i="5"/>
  <c r="S1046" i="5" s="1"/>
  <c r="R1040" i="5"/>
  <c r="S1040" i="5" s="1"/>
  <c r="R1034" i="5"/>
  <c r="S1034" i="5" s="1"/>
  <c r="R1030" i="5"/>
  <c r="S1030" i="5" s="1"/>
  <c r="R1025" i="5"/>
  <c r="S1025" i="5" s="1"/>
  <c r="R1021" i="5"/>
  <c r="S1021" i="5" s="1"/>
  <c r="R1016" i="5"/>
  <c r="S1016" i="5" s="1"/>
  <c r="R1012" i="5"/>
  <c r="S1012" i="5" s="1"/>
  <c r="R1008" i="5"/>
  <c r="S1008" i="5" s="1"/>
  <c r="R1004" i="5"/>
  <c r="S1004" i="5" s="1"/>
  <c r="R1233" i="5"/>
  <c r="S1233" i="5" s="1"/>
  <c r="R1220" i="5"/>
  <c r="S1220" i="5" s="1"/>
  <c r="R1207" i="5"/>
  <c r="S1207" i="5" s="1"/>
  <c r="R1169" i="5"/>
  <c r="S1169" i="5" s="1"/>
  <c r="R1152" i="5"/>
  <c r="S1152" i="5" s="1"/>
  <c r="R1140" i="5"/>
  <c r="S1140" i="5" s="1"/>
  <c r="R1132" i="5"/>
  <c r="S1132" i="5" s="1"/>
  <c r="R1128" i="5"/>
  <c r="S1128" i="5" s="1"/>
  <c r="R1124" i="5"/>
  <c r="S1124" i="5" s="1"/>
  <c r="R1120" i="5"/>
  <c r="S1120" i="5" s="1"/>
  <c r="R1119" i="5"/>
  <c r="S1119" i="5" s="1"/>
  <c r="R1115" i="5"/>
  <c r="S1115" i="5" s="1"/>
  <c r="R1111" i="5"/>
  <c r="S1111" i="5" s="1"/>
  <c r="R1107" i="5"/>
  <c r="S1107" i="5" s="1"/>
  <c r="R1106" i="5"/>
  <c r="S1106" i="5" s="1"/>
  <c r="R1102" i="5"/>
  <c r="S1102" i="5" s="1"/>
  <c r="R1098" i="5"/>
  <c r="S1098" i="5" s="1"/>
  <c r="R1094" i="5"/>
  <c r="S1094" i="5" s="1"/>
  <c r="R1225" i="5"/>
  <c r="S1225" i="5" s="1"/>
  <c r="R1211" i="5"/>
  <c r="S1211" i="5" s="1"/>
  <c r="R1199" i="5"/>
  <c r="S1199" i="5" s="1"/>
  <c r="R1190" i="5"/>
  <c r="S1190" i="5" s="1"/>
  <c r="R1156" i="5"/>
  <c r="S1156" i="5" s="1"/>
  <c r="R1144" i="5"/>
  <c r="S1144" i="5" s="1"/>
  <c r="R1133" i="5"/>
  <c r="S1133" i="5" s="1"/>
  <c r="R1129" i="5"/>
  <c r="S1129" i="5" s="1"/>
  <c r="R1125" i="5"/>
  <c r="S1125" i="5" s="1"/>
  <c r="R1121" i="5"/>
  <c r="S1121" i="5" s="1"/>
  <c r="R1116" i="5"/>
  <c r="S1116" i="5" s="1"/>
  <c r="R1112" i="5"/>
  <c r="S1112" i="5" s="1"/>
  <c r="R1108" i="5"/>
  <c r="S1108" i="5" s="1"/>
  <c r="R1103" i="5"/>
  <c r="S1103" i="5" s="1"/>
  <c r="R1099" i="5"/>
  <c r="S1099" i="5" s="1"/>
  <c r="R1095" i="5"/>
  <c r="S1095" i="5" s="1"/>
  <c r="R1091" i="5"/>
  <c r="S1091" i="5" s="1"/>
  <c r="R1238" i="5"/>
  <c r="S1238" i="5" s="1"/>
  <c r="R1182" i="5"/>
  <c r="S1182" i="5" s="1"/>
  <c r="R1173" i="5"/>
  <c r="S1173" i="5" s="1"/>
  <c r="R1165" i="5"/>
  <c r="S1165" i="5" s="1"/>
  <c r="R1135" i="5"/>
  <c r="S1135" i="5" s="1"/>
  <c r="R1081" i="5"/>
  <c r="S1081" i="5" s="1"/>
  <c r="R1068" i="5"/>
  <c r="S1068" i="5" s="1"/>
  <c r="R1037" i="5"/>
  <c r="S1037" i="5" s="1"/>
  <c r="R1036" i="5"/>
  <c r="S1036" i="5" s="1"/>
  <c r="R1035" i="5"/>
  <c r="S1035" i="5" s="1"/>
  <c r="R1002" i="5"/>
  <c r="S1002" i="5" s="1"/>
  <c r="R997" i="5"/>
  <c r="S997" i="5" s="1"/>
  <c r="R993" i="5"/>
  <c r="S993" i="5" s="1"/>
  <c r="R988" i="5"/>
  <c r="S988" i="5" s="1"/>
  <c r="R984" i="5"/>
  <c r="S984" i="5" s="1"/>
  <c r="R980" i="5"/>
  <c r="S980" i="5" s="1"/>
  <c r="R975" i="5"/>
  <c r="S975" i="5" s="1"/>
  <c r="R970" i="5"/>
  <c r="S970" i="5" s="1"/>
  <c r="R966" i="5"/>
  <c r="S966" i="5" s="1"/>
  <c r="R961" i="5"/>
  <c r="S961" i="5" s="1"/>
  <c r="R957" i="5"/>
  <c r="S957" i="5" s="1"/>
  <c r="R953" i="5"/>
  <c r="S953" i="5" s="1"/>
  <c r="R948" i="5"/>
  <c r="S948" i="5" s="1"/>
  <c r="R944" i="5"/>
  <c r="S944" i="5" s="1"/>
  <c r="R940" i="5"/>
  <c r="S940" i="5" s="1"/>
  <c r="R939" i="5"/>
  <c r="S939" i="5" s="1"/>
  <c r="R935" i="5"/>
  <c r="S935" i="5" s="1"/>
  <c r="R931" i="5"/>
  <c r="S931" i="5" s="1"/>
  <c r="R927" i="5"/>
  <c r="S927" i="5" s="1"/>
  <c r="R922" i="5"/>
  <c r="S922" i="5" s="1"/>
  <c r="R916" i="5"/>
  <c r="S916" i="5" s="1"/>
  <c r="R912" i="5"/>
  <c r="S912" i="5" s="1"/>
  <c r="R908" i="5"/>
  <c r="S908" i="5" s="1"/>
  <c r="R904" i="5"/>
  <c r="S904" i="5" s="1"/>
  <c r="R900" i="5"/>
  <c r="S900" i="5" s="1"/>
  <c r="R895" i="5"/>
  <c r="S895" i="5" s="1"/>
  <c r="R891" i="5"/>
  <c r="S891" i="5" s="1"/>
  <c r="R887" i="5"/>
  <c r="S887" i="5" s="1"/>
  <c r="R882" i="5"/>
  <c r="S882" i="5" s="1"/>
  <c r="R877" i="5"/>
  <c r="S877" i="5" s="1"/>
  <c r="R873" i="5"/>
  <c r="S873" i="5" s="1"/>
  <c r="R869" i="5"/>
  <c r="S869" i="5" s="1"/>
  <c r="R865" i="5"/>
  <c r="S865" i="5" s="1"/>
  <c r="R860" i="5"/>
  <c r="S860" i="5" s="1"/>
  <c r="R854" i="5"/>
  <c r="S854" i="5" s="1"/>
  <c r="R850" i="5"/>
  <c r="S850" i="5" s="1"/>
  <c r="R845" i="5"/>
  <c r="S845" i="5" s="1"/>
  <c r="R841" i="5"/>
  <c r="S841" i="5" s="1"/>
  <c r="R837" i="5"/>
  <c r="S837" i="5" s="1"/>
  <c r="R833" i="5"/>
  <c r="S833" i="5" s="1"/>
  <c r="R829" i="5"/>
  <c r="S829" i="5" s="1"/>
  <c r="R1083" i="5"/>
  <c r="S1083" i="5" s="1"/>
  <c r="R1082" i="5"/>
  <c r="S1082" i="5" s="1"/>
  <c r="R1069" i="5"/>
  <c r="S1069" i="5" s="1"/>
  <c r="R1049" i="5"/>
  <c r="S1049" i="5" s="1"/>
  <c r="R1048" i="5"/>
  <c r="S1048" i="5" s="1"/>
  <c r="R1043" i="5"/>
  <c r="S1043" i="5" s="1"/>
  <c r="R1042" i="5"/>
  <c r="S1042" i="5" s="1"/>
  <c r="R1074" i="5"/>
  <c r="S1074" i="5" s="1"/>
  <c r="R1073" i="5"/>
  <c r="S1073" i="5" s="1"/>
  <c r="R1061" i="5"/>
  <c r="S1061" i="5" s="1"/>
  <c r="R1060" i="5"/>
  <c r="S1060" i="5" s="1"/>
  <c r="R1027" i="5"/>
  <c r="S1027" i="5" s="1"/>
  <c r="R1026" i="5"/>
  <c r="S1026" i="5" s="1"/>
  <c r="R1014" i="5"/>
  <c r="S1014" i="5" s="1"/>
  <c r="R1013" i="5"/>
  <c r="S1013" i="5" s="1"/>
  <c r="R1003" i="5"/>
  <c r="S1003" i="5" s="1"/>
  <c r="R998" i="5"/>
  <c r="S998" i="5" s="1"/>
  <c r="R994" i="5"/>
  <c r="S994" i="5" s="1"/>
  <c r="R989" i="5"/>
  <c r="S989" i="5" s="1"/>
  <c r="R985" i="5"/>
  <c r="S985" i="5" s="1"/>
  <c r="R981" i="5"/>
  <c r="S981" i="5" s="1"/>
  <c r="R976" i="5"/>
  <c r="S976" i="5" s="1"/>
  <c r="R972" i="5"/>
  <c r="S972" i="5" s="1"/>
  <c r="R971" i="5"/>
  <c r="S971" i="5" s="1"/>
  <c r="R967" i="5"/>
  <c r="S967" i="5" s="1"/>
  <c r="R962" i="5"/>
  <c r="S962" i="5" s="1"/>
  <c r="R958" i="5"/>
  <c r="S958" i="5" s="1"/>
  <c r="R954" i="5"/>
  <c r="S954" i="5" s="1"/>
  <c r="R949" i="5"/>
  <c r="S949" i="5" s="1"/>
  <c r="R945" i="5"/>
  <c r="S945" i="5" s="1"/>
  <c r="R941" i="5"/>
  <c r="S941" i="5" s="1"/>
  <c r="R936" i="5"/>
  <c r="S936" i="5" s="1"/>
  <c r="R932" i="5"/>
  <c r="S932" i="5" s="1"/>
  <c r="R928" i="5"/>
  <c r="S928" i="5" s="1"/>
  <c r="R923" i="5"/>
  <c r="S923" i="5" s="1"/>
  <c r="R918" i="5"/>
  <c r="S918" i="5" s="1"/>
  <c r="R917" i="5"/>
  <c r="S917" i="5" s="1"/>
  <c r="R913" i="5"/>
  <c r="S913" i="5" s="1"/>
  <c r="R909" i="5"/>
  <c r="S909" i="5" s="1"/>
  <c r="R905" i="5"/>
  <c r="S905" i="5" s="1"/>
  <c r="R901" i="5"/>
  <c r="S901" i="5" s="1"/>
  <c r="R896" i="5"/>
  <c r="S896" i="5" s="1"/>
  <c r="R892" i="5"/>
  <c r="S892" i="5" s="1"/>
  <c r="R888" i="5"/>
  <c r="S888" i="5" s="1"/>
  <c r="R883" i="5"/>
  <c r="S883" i="5" s="1"/>
  <c r="R879" i="5"/>
  <c r="S879" i="5" s="1"/>
  <c r="R878" i="5"/>
  <c r="S878" i="5" s="1"/>
  <c r="R874" i="5"/>
  <c r="S874" i="5" s="1"/>
  <c r="R870" i="5"/>
  <c r="S870" i="5" s="1"/>
  <c r="R866" i="5"/>
  <c r="S866" i="5" s="1"/>
  <c r="R861" i="5"/>
  <c r="S861" i="5" s="1"/>
  <c r="R855" i="5"/>
  <c r="S855" i="5" s="1"/>
  <c r="R851" i="5"/>
  <c r="S851" i="5" s="1"/>
  <c r="R846" i="5"/>
  <c r="S846" i="5" s="1"/>
  <c r="R842" i="5"/>
  <c r="S842" i="5" s="1"/>
  <c r="R838" i="5"/>
  <c r="S838" i="5" s="1"/>
  <c r="R834" i="5"/>
  <c r="S834" i="5" s="1"/>
  <c r="R830" i="5"/>
  <c r="S830" i="5" s="1"/>
  <c r="R826" i="5"/>
  <c r="S826" i="5" s="1"/>
  <c r="R825" i="5"/>
  <c r="S825" i="5" s="1"/>
  <c r="R1041" i="5"/>
  <c r="S1041" i="5" s="1"/>
  <c r="R1087" i="5"/>
  <c r="S1087" i="5" s="1"/>
  <c r="R1086" i="5"/>
  <c r="S1086" i="5" s="1"/>
  <c r="R1072" i="5"/>
  <c r="S1072" i="5" s="1"/>
  <c r="R1053" i="5"/>
  <c r="S1053" i="5" s="1"/>
  <c r="R1052" i="5"/>
  <c r="S1052" i="5" s="1"/>
  <c r="R1031" i="5"/>
  <c r="S1031" i="5" s="1"/>
  <c r="R1006" i="5"/>
  <c r="S1006" i="5" s="1"/>
  <c r="R1005" i="5"/>
  <c r="S1005" i="5" s="1"/>
  <c r="R999" i="5"/>
  <c r="S999" i="5" s="1"/>
  <c r="R995" i="5"/>
  <c r="S995" i="5" s="1"/>
  <c r="R990" i="5"/>
  <c r="S990" i="5" s="1"/>
  <c r="R986" i="5"/>
  <c r="S986" i="5" s="1"/>
  <c r="R982" i="5"/>
  <c r="S982" i="5" s="1"/>
  <c r="R978" i="5"/>
  <c r="S978" i="5" s="1"/>
  <c r="R977" i="5"/>
  <c r="S977" i="5" s="1"/>
  <c r="R973" i="5"/>
  <c r="S973" i="5" s="1"/>
  <c r="R968" i="5"/>
  <c r="S968" i="5" s="1"/>
  <c r="R963" i="5"/>
  <c r="S963" i="5" s="1"/>
  <c r="R959" i="5"/>
  <c r="S959" i="5" s="1"/>
  <c r="R955" i="5"/>
  <c r="S955" i="5" s="1"/>
  <c r="R950" i="5"/>
  <c r="S950" i="5" s="1"/>
  <c r="R946" i="5"/>
  <c r="S946" i="5" s="1"/>
  <c r="R942" i="5"/>
  <c r="S942" i="5" s="1"/>
  <c r="R937" i="5"/>
  <c r="S937" i="5" s="1"/>
  <c r="R933" i="5"/>
  <c r="S933" i="5" s="1"/>
  <c r="R929" i="5"/>
  <c r="S929" i="5" s="1"/>
  <c r="R925" i="5"/>
  <c r="S925" i="5" s="1"/>
  <c r="R924" i="5"/>
  <c r="S924" i="5" s="1"/>
  <c r="R919" i="5"/>
  <c r="S919" i="5" s="1"/>
  <c r="R914" i="5"/>
  <c r="S914" i="5" s="1"/>
  <c r="R910" i="5"/>
  <c r="S910" i="5" s="1"/>
  <c r="R906" i="5"/>
  <c r="S906" i="5" s="1"/>
  <c r="R902" i="5"/>
  <c r="S902" i="5" s="1"/>
  <c r="R897" i="5"/>
  <c r="S897" i="5" s="1"/>
  <c r="R893" i="5"/>
  <c r="S893" i="5" s="1"/>
  <c r="R889" i="5"/>
  <c r="S889" i="5" s="1"/>
  <c r="R885" i="5"/>
  <c r="S885" i="5" s="1"/>
  <c r="R884" i="5"/>
  <c r="S884" i="5" s="1"/>
  <c r="R880" i="5"/>
  <c r="S880" i="5" s="1"/>
  <c r="R875" i="5"/>
  <c r="S875" i="5" s="1"/>
  <c r="R871" i="5"/>
  <c r="S871" i="5" s="1"/>
  <c r="R867" i="5"/>
  <c r="S867" i="5" s="1"/>
  <c r="R862" i="5"/>
  <c r="S862" i="5" s="1"/>
  <c r="R856" i="5"/>
  <c r="S856" i="5" s="1"/>
  <c r="R852" i="5"/>
  <c r="S852" i="5" s="1"/>
  <c r="R847" i="5"/>
  <c r="S847" i="5" s="1"/>
  <c r="R843" i="5"/>
  <c r="S843" i="5" s="1"/>
  <c r="R839" i="5"/>
  <c r="S839" i="5" s="1"/>
  <c r="R835" i="5"/>
  <c r="S835" i="5" s="1"/>
  <c r="R1078" i="5"/>
  <c r="S1078" i="5" s="1"/>
  <c r="R1077" i="5"/>
  <c r="S1077" i="5" s="1"/>
  <c r="R1065" i="5"/>
  <c r="S1065" i="5" s="1"/>
  <c r="R1064" i="5"/>
  <c r="S1064" i="5" s="1"/>
  <c r="R1032" i="5"/>
  <c r="S1032" i="5" s="1"/>
  <c r="R1018" i="5"/>
  <c r="S1018" i="5" s="1"/>
  <c r="R1017" i="5"/>
  <c r="S1017" i="5" s="1"/>
  <c r="R1001" i="5"/>
  <c r="S1001" i="5" s="1"/>
  <c r="R1000" i="5"/>
  <c r="S1000" i="5" s="1"/>
  <c r="R996" i="5"/>
  <c r="S996" i="5" s="1"/>
  <c r="R992" i="5"/>
  <c r="S992" i="5" s="1"/>
  <c r="R991" i="5"/>
  <c r="S991" i="5" s="1"/>
  <c r="R987" i="5"/>
  <c r="S987" i="5" s="1"/>
  <c r="R983" i="5"/>
  <c r="S983" i="5" s="1"/>
  <c r="R979" i="5"/>
  <c r="S979" i="5" s="1"/>
  <c r="R974" i="5"/>
  <c r="S974" i="5" s="1"/>
  <c r="R969" i="5"/>
  <c r="S969" i="5" s="1"/>
  <c r="R965" i="5"/>
  <c r="S965" i="5" s="1"/>
  <c r="R964" i="5"/>
  <c r="S964" i="5" s="1"/>
  <c r="R960" i="5"/>
  <c r="S960" i="5" s="1"/>
  <c r="R956" i="5"/>
  <c r="S956" i="5" s="1"/>
  <c r="R952" i="5"/>
  <c r="S952" i="5" s="1"/>
  <c r="R951" i="5"/>
  <c r="S951" i="5" s="1"/>
  <c r="R947" i="5"/>
  <c r="S947" i="5" s="1"/>
  <c r="R943" i="5"/>
  <c r="S943" i="5" s="1"/>
  <c r="R938" i="5"/>
  <c r="S938" i="5" s="1"/>
  <c r="R934" i="5"/>
  <c r="S934" i="5" s="1"/>
  <c r="R930" i="5"/>
  <c r="S930" i="5" s="1"/>
  <c r="R926" i="5"/>
  <c r="S926" i="5" s="1"/>
  <c r="R921" i="5"/>
  <c r="S921" i="5" s="1"/>
  <c r="R920" i="5"/>
  <c r="S920" i="5" s="1"/>
  <c r="R915" i="5"/>
  <c r="S915" i="5" s="1"/>
  <c r="R911" i="5"/>
  <c r="S911" i="5" s="1"/>
  <c r="R907" i="5"/>
  <c r="S907" i="5" s="1"/>
  <c r="R903" i="5"/>
  <c r="S903" i="5" s="1"/>
  <c r="R899" i="5"/>
  <c r="S899" i="5" s="1"/>
  <c r="R898" i="5"/>
  <c r="S898" i="5" s="1"/>
  <c r="R894" i="5"/>
  <c r="S894" i="5" s="1"/>
  <c r="R890" i="5"/>
  <c r="S890" i="5" s="1"/>
  <c r="R886" i="5"/>
  <c r="S886" i="5" s="1"/>
  <c r="R881" i="5"/>
  <c r="S881" i="5" s="1"/>
  <c r="R876" i="5"/>
  <c r="S876" i="5" s="1"/>
  <c r="R872" i="5"/>
  <c r="S872" i="5" s="1"/>
  <c r="R868" i="5"/>
  <c r="S868" i="5" s="1"/>
  <c r="R864" i="5"/>
  <c r="S864" i="5" s="1"/>
  <c r="R863" i="5"/>
  <c r="S863" i="5" s="1"/>
  <c r="R859" i="5"/>
  <c r="S859" i="5" s="1"/>
  <c r="R858" i="5"/>
  <c r="S858" i="5" s="1"/>
  <c r="R857" i="5"/>
  <c r="S857" i="5" s="1"/>
  <c r="R853" i="5"/>
  <c r="S853" i="5" s="1"/>
  <c r="R849" i="5"/>
  <c r="S849" i="5" s="1"/>
  <c r="R848" i="5"/>
  <c r="S848" i="5" s="1"/>
  <c r="R844" i="5"/>
  <c r="S844" i="5" s="1"/>
  <c r="R840" i="5"/>
  <c r="S840" i="5" s="1"/>
  <c r="R836" i="5"/>
  <c r="S836" i="5" s="1"/>
  <c r="R832" i="5"/>
  <c r="S832" i="5" s="1"/>
  <c r="R828" i="5"/>
  <c r="S828" i="5" s="1"/>
  <c r="R823" i="5"/>
  <c r="S823" i="5" s="1"/>
  <c r="R819" i="5"/>
  <c r="S819" i="5" s="1"/>
  <c r="R815" i="5"/>
  <c r="S815" i="5" s="1"/>
  <c r="R811" i="5"/>
  <c r="S811" i="5" s="1"/>
  <c r="R807" i="5"/>
  <c r="S807" i="5" s="1"/>
  <c r="R803" i="5"/>
  <c r="S803" i="5" s="1"/>
  <c r="R799" i="5"/>
  <c r="S799" i="5" s="1"/>
  <c r="R795" i="5"/>
  <c r="S795" i="5" s="1"/>
  <c r="R790" i="5"/>
  <c r="S790" i="5" s="1"/>
  <c r="R786" i="5"/>
  <c r="S786" i="5" s="1"/>
  <c r="R782" i="5"/>
  <c r="S782" i="5" s="1"/>
  <c r="R778" i="5"/>
  <c r="S778" i="5" s="1"/>
  <c r="R774" i="5"/>
  <c r="S774" i="5" s="1"/>
  <c r="R770" i="5"/>
  <c r="S770" i="5" s="1"/>
  <c r="R1090" i="5"/>
  <c r="S1090" i="5" s="1"/>
  <c r="R1057" i="5"/>
  <c r="S1057" i="5" s="1"/>
  <c r="R1056" i="5"/>
  <c r="S1056" i="5" s="1"/>
  <c r="R1023" i="5"/>
  <c r="S1023" i="5" s="1"/>
  <c r="R1022" i="5"/>
  <c r="S1022" i="5" s="1"/>
  <c r="R1010" i="5"/>
  <c r="S1010" i="5" s="1"/>
  <c r="R1009" i="5"/>
  <c r="S1009" i="5" s="1"/>
  <c r="R824" i="5"/>
  <c r="S824" i="5" s="1"/>
  <c r="R822" i="5"/>
  <c r="S822" i="5" s="1"/>
  <c r="R820" i="5"/>
  <c r="S820" i="5" s="1"/>
  <c r="R817" i="5"/>
  <c r="S817" i="5" s="1"/>
  <c r="R792" i="5"/>
  <c r="S792" i="5" s="1"/>
  <c r="R769" i="5"/>
  <c r="S769" i="5" s="1"/>
  <c r="R827" i="5"/>
  <c r="S827" i="5" s="1"/>
  <c r="R818" i="5"/>
  <c r="S818" i="5" s="1"/>
  <c r="R816" i="5"/>
  <c r="S816" i="5" s="1"/>
  <c r="R813" i="5"/>
  <c r="S813" i="5" s="1"/>
  <c r="R767" i="5"/>
  <c r="S767" i="5" s="1"/>
  <c r="R763" i="5"/>
  <c r="S763" i="5" s="1"/>
  <c r="R762" i="5"/>
  <c r="S762" i="5" s="1"/>
  <c r="R758" i="5"/>
  <c r="S758" i="5" s="1"/>
  <c r="R753" i="5"/>
  <c r="S753" i="5" s="1"/>
  <c r="R748" i="5"/>
  <c r="S748" i="5" s="1"/>
  <c r="R744" i="5"/>
  <c r="S744" i="5" s="1"/>
  <c r="R743" i="5"/>
  <c r="S743" i="5" s="1"/>
  <c r="R739" i="5"/>
  <c r="S739" i="5" s="1"/>
  <c r="R738" i="5"/>
  <c r="S738" i="5" s="1"/>
  <c r="R734" i="5"/>
  <c r="S734" i="5" s="1"/>
  <c r="R730" i="5"/>
  <c r="S730" i="5" s="1"/>
  <c r="R724" i="5"/>
  <c r="S724" i="5" s="1"/>
  <c r="R720" i="5"/>
  <c r="S720" i="5" s="1"/>
  <c r="R715" i="5"/>
  <c r="S715" i="5" s="1"/>
  <c r="R711" i="5"/>
  <c r="S711" i="5" s="1"/>
  <c r="R706" i="5"/>
  <c r="S706" i="5" s="1"/>
  <c r="R702" i="5"/>
  <c r="S702" i="5" s="1"/>
  <c r="R701" i="5"/>
  <c r="S701" i="5" s="1"/>
  <c r="R696" i="5"/>
  <c r="S696" i="5" s="1"/>
  <c r="R692" i="5"/>
  <c r="S692" i="5" s="1"/>
  <c r="R685" i="5"/>
  <c r="S685" i="5" s="1"/>
  <c r="R681" i="5"/>
  <c r="S681" i="5" s="1"/>
  <c r="R680" i="5"/>
  <c r="S680" i="5" s="1"/>
  <c r="R675" i="5"/>
  <c r="S675" i="5" s="1"/>
  <c r="R670" i="5"/>
  <c r="S670" i="5" s="1"/>
  <c r="R666" i="5"/>
  <c r="S666" i="5" s="1"/>
  <c r="R662" i="5"/>
  <c r="S662" i="5" s="1"/>
  <c r="R658" i="5"/>
  <c r="S658" i="5" s="1"/>
  <c r="R653" i="5"/>
  <c r="S653" i="5" s="1"/>
  <c r="R648" i="5"/>
  <c r="S648" i="5" s="1"/>
  <c r="R644" i="5"/>
  <c r="S644" i="5" s="1"/>
  <c r="R640" i="5"/>
  <c r="S640" i="5" s="1"/>
  <c r="R635" i="5"/>
  <c r="S635" i="5" s="1"/>
  <c r="R630" i="5"/>
  <c r="S630" i="5" s="1"/>
  <c r="R625" i="5"/>
  <c r="S625" i="5" s="1"/>
  <c r="R621" i="5"/>
  <c r="S621" i="5" s="1"/>
  <c r="R616" i="5"/>
  <c r="S616" i="5" s="1"/>
  <c r="R615" i="5"/>
  <c r="S615" i="5" s="1"/>
  <c r="R611" i="5"/>
  <c r="S611" i="5" s="1"/>
  <c r="R607" i="5"/>
  <c r="S607" i="5" s="1"/>
  <c r="R606" i="5"/>
  <c r="S606" i="5" s="1"/>
  <c r="R605" i="5"/>
  <c r="S605" i="5" s="1"/>
  <c r="R600" i="5"/>
  <c r="S600" i="5" s="1"/>
  <c r="R596" i="5"/>
  <c r="S596" i="5" s="1"/>
  <c r="R592" i="5"/>
  <c r="S592" i="5" s="1"/>
  <c r="R586" i="5"/>
  <c r="S586" i="5" s="1"/>
  <c r="R582" i="5"/>
  <c r="S582" i="5" s="1"/>
  <c r="R578" i="5"/>
  <c r="S578" i="5" s="1"/>
  <c r="R572" i="5"/>
  <c r="S572" i="5" s="1"/>
  <c r="R567" i="5"/>
  <c r="S567" i="5" s="1"/>
  <c r="R562" i="5"/>
  <c r="S562" i="5" s="1"/>
  <c r="R561" i="5"/>
  <c r="S561" i="5" s="1"/>
  <c r="R557" i="5"/>
  <c r="S557" i="5" s="1"/>
  <c r="R556" i="5"/>
  <c r="S556" i="5" s="1"/>
  <c r="R555" i="5"/>
  <c r="S555" i="5" s="1"/>
  <c r="R554" i="5"/>
  <c r="S554" i="5" s="1"/>
  <c r="R549" i="5"/>
  <c r="S549" i="5" s="1"/>
  <c r="R544" i="5"/>
  <c r="S544" i="5" s="1"/>
  <c r="R539" i="5"/>
  <c r="S539" i="5" s="1"/>
  <c r="R535" i="5"/>
  <c r="S535" i="5" s="1"/>
  <c r="R531" i="5"/>
  <c r="S531" i="5" s="1"/>
  <c r="R527" i="5"/>
  <c r="S527" i="5" s="1"/>
  <c r="R814" i="5"/>
  <c r="S814" i="5" s="1"/>
  <c r="R812" i="5"/>
  <c r="S812" i="5" s="1"/>
  <c r="R809" i="5"/>
  <c r="S809" i="5" s="1"/>
  <c r="R791" i="5"/>
  <c r="S791" i="5" s="1"/>
  <c r="R788" i="5"/>
  <c r="S788" i="5" s="1"/>
  <c r="R810" i="5"/>
  <c r="S810" i="5" s="1"/>
  <c r="R808" i="5"/>
  <c r="S808" i="5" s="1"/>
  <c r="R805" i="5"/>
  <c r="S805" i="5" s="1"/>
  <c r="R789" i="5"/>
  <c r="S789" i="5" s="1"/>
  <c r="R787" i="5"/>
  <c r="S787" i="5" s="1"/>
  <c r="R784" i="5"/>
  <c r="S784" i="5" s="1"/>
  <c r="R768" i="5"/>
  <c r="S768" i="5" s="1"/>
  <c r="R764" i="5"/>
  <c r="S764" i="5" s="1"/>
  <c r="R759" i="5"/>
  <c r="S759" i="5" s="1"/>
  <c r="R754" i="5"/>
  <c r="S754" i="5" s="1"/>
  <c r="R750" i="5"/>
  <c r="S750" i="5" s="1"/>
  <c r="R749" i="5"/>
  <c r="S749" i="5" s="1"/>
  <c r="R745" i="5"/>
  <c r="S745" i="5" s="1"/>
  <c r="R740" i="5"/>
  <c r="S740" i="5" s="1"/>
  <c r="R735" i="5"/>
  <c r="S735" i="5" s="1"/>
  <c r="R731" i="5"/>
  <c r="S731" i="5" s="1"/>
  <c r="R725" i="5"/>
  <c r="S725" i="5" s="1"/>
  <c r="R721" i="5"/>
  <c r="S721" i="5" s="1"/>
  <c r="R716" i="5"/>
  <c r="S716" i="5" s="1"/>
  <c r="R712" i="5"/>
  <c r="S712" i="5" s="1"/>
  <c r="R707" i="5"/>
  <c r="S707" i="5" s="1"/>
  <c r="R703" i="5"/>
  <c r="S703" i="5" s="1"/>
  <c r="R697" i="5"/>
  <c r="S697" i="5" s="1"/>
  <c r="R693" i="5"/>
  <c r="S693" i="5" s="1"/>
  <c r="R688" i="5"/>
  <c r="S688" i="5" s="1"/>
  <c r="R687" i="5"/>
  <c r="S687" i="5" s="1"/>
  <c r="R686" i="5"/>
  <c r="S686" i="5" s="1"/>
  <c r="R682" i="5"/>
  <c r="S682" i="5" s="1"/>
  <c r="R676" i="5"/>
  <c r="S676" i="5" s="1"/>
  <c r="R672" i="5"/>
  <c r="S672" i="5" s="1"/>
  <c r="R671" i="5"/>
  <c r="S671" i="5" s="1"/>
  <c r="R667" i="5"/>
  <c r="S667" i="5" s="1"/>
  <c r="R663" i="5"/>
  <c r="S663" i="5" s="1"/>
  <c r="R659" i="5"/>
  <c r="S659" i="5" s="1"/>
  <c r="R654" i="5"/>
  <c r="S654" i="5" s="1"/>
  <c r="R650" i="5"/>
  <c r="S650" i="5" s="1"/>
  <c r="R649" i="5"/>
  <c r="S649" i="5" s="1"/>
  <c r="R645" i="5"/>
  <c r="S645" i="5" s="1"/>
  <c r="R641" i="5"/>
  <c r="S641" i="5" s="1"/>
  <c r="R636" i="5"/>
  <c r="S636" i="5" s="1"/>
  <c r="R632" i="5"/>
  <c r="S632" i="5" s="1"/>
  <c r="R631" i="5"/>
  <c r="S631" i="5" s="1"/>
  <c r="R626" i="5"/>
  <c r="S626" i="5" s="1"/>
  <c r="R622" i="5"/>
  <c r="S622" i="5" s="1"/>
  <c r="R617" i="5"/>
  <c r="S617" i="5" s="1"/>
  <c r="R612" i="5"/>
  <c r="S612" i="5" s="1"/>
  <c r="R608" i="5"/>
  <c r="S608" i="5" s="1"/>
  <c r="R601" i="5"/>
  <c r="S601" i="5" s="1"/>
  <c r="R597" i="5"/>
  <c r="S597" i="5" s="1"/>
  <c r="R593" i="5"/>
  <c r="S593" i="5" s="1"/>
  <c r="R587" i="5"/>
  <c r="S587" i="5" s="1"/>
  <c r="R583" i="5"/>
  <c r="S583" i="5" s="1"/>
  <c r="R579" i="5"/>
  <c r="S579" i="5" s="1"/>
  <c r="R573" i="5"/>
  <c r="S573" i="5" s="1"/>
  <c r="R568" i="5"/>
  <c r="S568" i="5" s="1"/>
  <c r="R563" i="5"/>
  <c r="S563" i="5" s="1"/>
  <c r="R558" i="5"/>
  <c r="S558" i="5" s="1"/>
  <c r="R831" i="5"/>
  <c r="S831" i="5" s="1"/>
  <c r="R806" i="5"/>
  <c r="S806" i="5" s="1"/>
  <c r="R804" i="5"/>
  <c r="S804" i="5" s="1"/>
  <c r="R801" i="5"/>
  <c r="S801" i="5" s="1"/>
  <c r="R785" i="5"/>
  <c r="S785" i="5" s="1"/>
  <c r="R783" i="5"/>
  <c r="S783" i="5" s="1"/>
  <c r="R780" i="5"/>
  <c r="S780" i="5" s="1"/>
  <c r="R802" i="5"/>
  <c r="S802" i="5" s="1"/>
  <c r="R800" i="5"/>
  <c r="S800" i="5" s="1"/>
  <c r="R797" i="5"/>
  <c r="S797" i="5" s="1"/>
  <c r="R781" i="5"/>
  <c r="S781" i="5" s="1"/>
  <c r="R779" i="5"/>
  <c r="S779" i="5" s="1"/>
  <c r="R776" i="5"/>
  <c r="S776" i="5" s="1"/>
  <c r="R765" i="5"/>
  <c r="S765" i="5" s="1"/>
  <c r="R760" i="5"/>
  <c r="S760" i="5" s="1"/>
  <c r="R755" i="5"/>
  <c r="S755" i="5" s="1"/>
  <c r="R751" i="5"/>
  <c r="S751" i="5" s="1"/>
  <c r="R746" i="5"/>
  <c r="S746" i="5" s="1"/>
  <c r="R741" i="5"/>
  <c r="S741" i="5" s="1"/>
  <c r="R736" i="5"/>
  <c r="S736" i="5" s="1"/>
  <c r="R732" i="5"/>
  <c r="S732" i="5" s="1"/>
  <c r="R726" i="5"/>
  <c r="S726" i="5" s="1"/>
  <c r="R722" i="5"/>
  <c r="S722" i="5" s="1"/>
  <c r="R717" i="5"/>
  <c r="S717" i="5" s="1"/>
  <c r="R713" i="5"/>
  <c r="S713" i="5" s="1"/>
  <c r="R709" i="5"/>
  <c r="S709" i="5" s="1"/>
  <c r="R708" i="5"/>
  <c r="S708" i="5" s="1"/>
  <c r="R704" i="5"/>
  <c r="S704" i="5" s="1"/>
  <c r="R699" i="5"/>
  <c r="S699" i="5" s="1"/>
  <c r="R698" i="5"/>
  <c r="S698" i="5" s="1"/>
  <c r="R694" i="5"/>
  <c r="S694" i="5" s="1"/>
  <c r="R689" i="5"/>
  <c r="S689" i="5" s="1"/>
  <c r="R683" i="5"/>
  <c r="S683" i="5" s="1"/>
  <c r="R678" i="5"/>
  <c r="S678" i="5" s="1"/>
  <c r="R677" i="5"/>
  <c r="S677" i="5" s="1"/>
  <c r="R673" i="5"/>
  <c r="S673" i="5" s="1"/>
  <c r="R668" i="5"/>
  <c r="S668" i="5" s="1"/>
  <c r="R664" i="5"/>
  <c r="S664" i="5" s="1"/>
  <c r="R660" i="5"/>
  <c r="S660" i="5" s="1"/>
  <c r="R656" i="5"/>
  <c r="S656" i="5" s="1"/>
  <c r="R655" i="5"/>
  <c r="S655" i="5" s="1"/>
  <c r="R651" i="5"/>
  <c r="S651" i="5" s="1"/>
  <c r="R646" i="5"/>
  <c r="S646" i="5" s="1"/>
  <c r="R642" i="5"/>
  <c r="S642" i="5" s="1"/>
  <c r="R638" i="5"/>
  <c r="S638" i="5" s="1"/>
  <c r="R637" i="5"/>
  <c r="S637" i="5" s="1"/>
  <c r="R633" i="5"/>
  <c r="S633" i="5" s="1"/>
  <c r="R627" i="5"/>
  <c r="S627" i="5" s="1"/>
  <c r="R623" i="5"/>
  <c r="S623" i="5" s="1"/>
  <c r="R618" i="5"/>
  <c r="S618" i="5" s="1"/>
  <c r="R613" i="5"/>
  <c r="S613" i="5" s="1"/>
  <c r="R609" i="5"/>
  <c r="S609" i="5" s="1"/>
  <c r="R602" i="5"/>
  <c r="S602" i="5" s="1"/>
  <c r="R598" i="5"/>
  <c r="S598" i="5" s="1"/>
  <c r="R594" i="5"/>
  <c r="S594" i="5" s="1"/>
  <c r="R590" i="5"/>
  <c r="S590" i="5" s="1"/>
  <c r="R589" i="5"/>
  <c r="S589" i="5" s="1"/>
  <c r="R588" i="5"/>
  <c r="S588" i="5" s="1"/>
  <c r="R584" i="5"/>
  <c r="S584" i="5" s="1"/>
  <c r="R580" i="5"/>
  <c r="S580" i="5" s="1"/>
  <c r="R576" i="5"/>
  <c r="S576" i="5" s="1"/>
  <c r="R575" i="5"/>
  <c r="S575" i="5" s="1"/>
  <c r="R574" i="5"/>
  <c r="S574" i="5" s="1"/>
  <c r="R570" i="5"/>
  <c r="S570" i="5" s="1"/>
  <c r="R569" i="5"/>
  <c r="S569" i="5" s="1"/>
  <c r="R564" i="5"/>
  <c r="S564" i="5" s="1"/>
  <c r="R559" i="5"/>
  <c r="S559" i="5" s="1"/>
  <c r="R552" i="5"/>
  <c r="S552" i="5" s="1"/>
  <c r="R551" i="5"/>
  <c r="S551" i="5" s="1"/>
  <c r="R547" i="5"/>
  <c r="S547" i="5" s="1"/>
  <c r="R542" i="5"/>
  <c r="S542" i="5" s="1"/>
  <c r="R541" i="5"/>
  <c r="S541" i="5" s="1"/>
  <c r="R537" i="5"/>
  <c r="S537" i="5" s="1"/>
  <c r="R533" i="5"/>
  <c r="S533" i="5" s="1"/>
  <c r="R529" i="5"/>
  <c r="S529" i="5" s="1"/>
  <c r="R525" i="5"/>
  <c r="S525" i="5" s="1"/>
  <c r="R520" i="5"/>
  <c r="S520" i="5" s="1"/>
  <c r="R516" i="5"/>
  <c r="S516" i="5" s="1"/>
  <c r="R512" i="5"/>
  <c r="S512" i="5" s="1"/>
  <c r="R508" i="5"/>
  <c r="S508" i="5" s="1"/>
  <c r="R798" i="5"/>
  <c r="S798" i="5" s="1"/>
  <c r="R796" i="5"/>
  <c r="S796" i="5" s="1"/>
  <c r="R793" i="5"/>
  <c r="S793" i="5" s="1"/>
  <c r="R777" i="5"/>
  <c r="S777" i="5" s="1"/>
  <c r="R775" i="5"/>
  <c r="S775" i="5" s="1"/>
  <c r="R772" i="5"/>
  <c r="S772" i="5" s="1"/>
  <c r="R821" i="5"/>
  <c r="S821" i="5" s="1"/>
  <c r="R794" i="5"/>
  <c r="S794" i="5" s="1"/>
  <c r="R773" i="5"/>
  <c r="S773" i="5" s="1"/>
  <c r="R771" i="5"/>
  <c r="S771" i="5" s="1"/>
  <c r="R766" i="5"/>
  <c r="S766" i="5" s="1"/>
  <c r="R761" i="5"/>
  <c r="S761" i="5" s="1"/>
  <c r="R757" i="5"/>
  <c r="S757" i="5" s="1"/>
  <c r="R756" i="5"/>
  <c r="S756" i="5" s="1"/>
  <c r="R752" i="5"/>
  <c r="S752" i="5" s="1"/>
  <c r="R747" i="5"/>
  <c r="S747" i="5" s="1"/>
  <c r="R742" i="5"/>
  <c r="S742" i="5" s="1"/>
  <c r="R737" i="5"/>
  <c r="S737" i="5" s="1"/>
  <c r="R733" i="5"/>
  <c r="S733" i="5" s="1"/>
  <c r="R729" i="5"/>
  <c r="S729" i="5" s="1"/>
  <c r="R728" i="5"/>
  <c r="S728" i="5" s="1"/>
  <c r="R727" i="5"/>
  <c r="S727" i="5" s="1"/>
  <c r="R723" i="5"/>
  <c r="S723" i="5" s="1"/>
  <c r="R719" i="5"/>
  <c r="S719" i="5" s="1"/>
  <c r="R718" i="5"/>
  <c r="S718" i="5" s="1"/>
  <c r="R714" i="5"/>
  <c r="S714" i="5" s="1"/>
  <c r="R710" i="5"/>
  <c r="S710" i="5" s="1"/>
  <c r="R705" i="5"/>
  <c r="S705" i="5" s="1"/>
  <c r="R700" i="5"/>
  <c r="S700" i="5" s="1"/>
  <c r="R695" i="5"/>
  <c r="S695" i="5" s="1"/>
  <c r="R691" i="5"/>
  <c r="S691" i="5" s="1"/>
  <c r="R690" i="5"/>
  <c r="S690" i="5" s="1"/>
  <c r="R684" i="5"/>
  <c r="S684" i="5" s="1"/>
  <c r="R679" i="5"/>
  <c r="S679" i="5" s="1"/>
  <c r="R674" i="5"/>
  <c r="S674" i="5" s="1"/>
  <c r="R669" i="5"/>
  <c r="S669" i="5" s="1"/>
  <c r="R665" i="5"/>
  <c r="S665" i="5" s="1"/>
  <c r="R661" i="5"/>
  <c r="S661" i="5" s="1"/>
  <c r="R657" i="5"/>
  <c r="S657" i="5" s="1"/>
  <c r="R652" i="5"/>
  <c r="S652" i="5" s="1"/>
  <c r="R647" i="5"/>
  <c r="S647" i="5" s="1"/>
  <c r="R643" i="5"/>
  <c r="S643" i="5" s="1"/>
  <c r="R639" i="5"/>
  <c r="S639" i="5" s="1"/>
  <c r="R634" i="5"/>
  <c r="S634" i="5" s="1"/>
  <c r="R629" i="5"/>
  <c r="S629" i="5" s="1"/>
  <c r="R628" i="5"/>
  <c r="S628" i="5" s="1"/>
  <c r="R624" i="5"/>
  <c r="S624" i="5" s="1"/>
  <c r="R620" i="5"/>
  <c r="S620" i="5" s="1"/>
  <c r="R619" i="5"/>
  <c r="S619" i="5" s="1"/>
  <c r="R614" i="5"/>
  <c r="S614" i="5" s="1"/>
  <c r="R610" i="5"/>
  <c r="S610" i="5" s="1"/>
  <c r="R604" i="5"/>
  <c r="S604" i="5" s="1"/>
  <c r="R603" i="5"/>
  <c r="S603" i="5" s="1"/>
  <c r="R599" i="5"/>
  <c r="S599" i="5" s="1"/>
  <c r="R595" i="5"/>
  <c r="S595" i="5" s="1"/>
  <c r="R591" i="5"/>
  <c r="S591" i="5" s="1"/>
  <c r="R585" i="5"/>
  <c r="S585" i="5" s="1"/>
  <c r="R581" i="5"/>
  <c r="S581" i="5" s="1"/>
  <c r="R577" i="5"/>
  <c r="S577" i="5" s="1"/>
  <c r="R571" i="5"/>
  <c r="S571" i="5" s="1"/>
  <c r="R566" i="5"/>
  <c r="S566" i="5" s="1"/>
  <c r="R565" i="5"/>
  <c r="S565" i="5" s="1"/>
  <c r="R560" i="5"/>
  <c r="S560" i="5" s="1"/>
  <c r="R553" i="5"/>
  <c r="S553" i="5" s="1"/>
  <c r="R548" i="5"/>
  <c r="S548" i="5" s="1"/>
  <c r="R543" i="5"/>
  <c r="S543" i="5" s="1"/>
  <c r="R538" i="5"/>
  <c r="S538" i="5" s="1"/>
  <c r="R534" i="5"/>
  <c r="S534" i="5" s="1"/>
  <c r="R530" i="5"/>
  <c r="S530" i="5" s="1"/>
  <c r="R526" i="5"/>
  <c r="S526" i="5" s="1"/>
  <c r="R521" i="5"/>
  <c r="S521" i="5" s="1"/>
  <c r="R517" i="5"/>
  <c r="S517" i="5" s="1"/>
  <c r="R513" i="5"/>
  <c r="S513" i="5" s="1"/>
  <c r="R509" i="5"/>
  <c r="S509" i="5" s="1"/>
  <c r="R501" i="5"/>
  <c r="S501" i="5" s="1"/>
  <c r="R500" i="5"/>
  <c r="S500" i="5" s="1"/>
  <c r="R496" i="5"/>
  <c r="S496" i="5" s="1"/>
  <c r="R490" i="5"/>
  <c r="S490" i="5" s="1"/>
  <c r="R486" i="5"/>
  <c r="S486" i="5" s="1"/>
  <c r="R482" i="5"/>
  <c r="S482" i="5" s="1"/>
  <c r="R481" i="5"/>
  <c r="S481" i="5" s="1"/>
  <c r="R477" i="5"/>
  <c r="S477" i="5" s="1"/>
  <c r="R476" i="5"/>
  <c r="S476" i="5" s="1"/>
  <c r="R472" i="5"/>
  <c r="S472" i="5" s="1"/>
  <c r="R468" i="5"/>
  <c r="S468" i="5" s="1"/>
  <c r="R463" i="5"/>
  <c r="S463" i="5" s="1"/>
  <c r="R457" i="5"/>
  <c r="S457" i="5" s="1"/>
  <c r="R453" i="5"/>
  <c r="S453" i="5" s="1"/>
  <c r="R445" i="5"/>
  <c r="S445" i="5" s="1"/>
  <c r="R438" i="5"/>
  <c r="S438" i="5" s="1"/>
  <c r="R433" i="5"/>
  <c r="S433" i="5" s="1"/>
  <c r="R432" i="5"/>
  <c r="S432" i="5" s="1"/>
  <c r="R428" i="5"/>
  <c r="S428" i="5" s="1"/>
  <c r="R423" i="5"/>
  <c r="S423" i="5" s="1"/>
  <c r="R418" i="5"/>
  <c r="S418" i="5" s="1"/>
  <c r="R413" i="5"/>
  <c r="S413" i="5" s="1"/>
  <c r="R408" i="5"/>
  <c r="S408" i="5" s="1"/>
  <c r="R403" i="5"/>
  <c r="S403" i="5" s="1"/>
  <c r="R398" i="5"/>
  <c r="S398" i="5" s="1"/>
  <c r="R393" i="5"/>
  <c r="S393" i="5" s="1"/>
  <c r="R388" i="5"/>
  <c r="S388" i="5" s="1"/>
  <c r="R387" i="5"/>
  <c r="S387" i="5" s="1"/>
  <c r="R386" i="5"/>
  <c r="S386" i="5" s="1"/>
  <c r="R382" i="5"/>
  <c r="S382" i="5" s="1"/>
  <c r="R378" i="5"/>
  <c r="S378" i="5" s="1"/>
  <c r="R377" i="5"/>
  <c r="S377" i="5" s="1"/>
  <c r="R373" i="5"/>
  <c r="S373" i="5" s="1"/>
  <c r="R368" i="5"/>
  <c r="S368" i="5" s="1"/>
  <c r="R363" i="5"/>
  <c r="S363" i="5" s="1"/>
  <c r="R362" i="5"/>
  <c r="S362" i="5" s="1"/>
  <c r="R357" i="5"/>
  <c r="S357" i="5" s="1"/>
  <c r="R353" i="5"/>
  <c r="S353" i="5" s="1"/>
  <c r="R540" i="5"/>
  <c r="S540" i="5" s="1"/>
  <c r="R505" i="5"/>
  <c r="S505" i="5" s="1"/>
  <c r="R502" i="5"/>
  <c r="S502" i="5" s="1"/>
  <c r="R497" i="5"/>
  <c r="S497" i="5" s="1"/>
  <c r="R491" i="5"/>
  <c r="S491" i="5" s="1"/>
  <c r="R487" i="5"/>
  <c r="S487" i="5" s="1"/>
  <c r="R483" i="5"/>
  <c r="S483" i="5" s="1"/>
  <c r="R478" i="5"/>
  <c r="S478" i="5" s="1"/>
  <c r="R473" i="5"/>
  <c r="S473" i="5" s="1"/>
  <c r="R469" i="5"/>
  <c r="S469" i="5" s="1"/>
  <c r="R464" i="5"/>
  <c r="S464" i="5" s="1"/>
  <c r="R459" i="5"/>
  <c r="S459" i="5" s="1"/>
  <c r="R458" i="5"/>
  <c r="S458" i="5" s="1"/>
  <c r="R454" i="5"/>
  <c r="S454" i="5" s="1"/>
  <c r="R450" i="5"/>
  <c r="S450" i="5" s="1"/>
  <c r="R449" i="5"/>
  <c r="S449" i="5" s="1"/>
  <c r="R448" i="5"/>
  <c r="S448" i="5" s="1"/>
  <c r="R447" i="5"/>
  <c r="S447" i="5" s="1"/>
  <c r="R446" i="5"/>
  <c r="S446" i="5" s="1"/>
  <c r="R442" i="5"/>
  <c r="S442" i="5" s="1"/>
  <c r="R441" i="5"/>
  <c r="S441" i="5" s="1"/>
  <c r="R440" i="5"/>
  <c r="S440" i="5" s="1"/>
  <c r="R439" i="5"/>
  <c r="S439" i="5" s="1"/>
  <c r="R434" i="5"/>
  <c r="S434" i="5" s="1"/>
  <c r="R429" i="5"/>
  <c r="S429" i="5" s="1"/>
  <c r="R424" i="5"/>
  <c r="S424" i="5" s="1"/>
  <c r="R419" i="5"/>
  <c r="S419" i="5" s="1"/>
  <c r="R414" i="5"/>
  <c r="S414" i="5" s="1"/>
  <c r="R409" i="5"/>
  <c r="S409" i="5" s="1"/>
  <c r="R405" i="5"/>
  <c r="S405" i="5" s="1"/>
  <c r="R404" i="5"/>
  <c r="S404" i="5" s="1"/>
  <c r="R399" i="5"/>
  <c r="S399" i="5" s="1"/>
  <c r="R394" i="5"/>
  <c r="S394" i="5" s="1"/>
  <c r="R389" i="5"/>
  <c r="S389" i="5" s="1"/>
  <c r="R383" i="5"/>
  <c r="S383" i="5" s="1"/>
  <c r="R379" i="5"/>
  <c r="S379" i="5" s="1"/>
  <c r="R374" i="5"/>
  <c r="S374" i="5" s="1"/>
  <c r="R369" i="5"/>
  <c r="S369" i="5" s="1"/>
  <c r="R364" i="5"/>
  <c r="S364" i="5" s="1"/>
  <c r="R358" i="5"/>
  <c r="S358" i="5" s="1"/>
  <c r="R354" i="5"/>
  <c r="S354" i="5" s="1"/>
  <c r="R350" i="5"/>
  <c r="S350" i="5" s="1"/>
  <c r="R536" i="5"/>
  <c r="S536" i="5" s="1"/>
  <c r="R522" i="5"/>
  <c r="S522" i="5" s="1"/>
  <c r="R519" i="5"/>
  <c r="S519" i="5" s="1"/>
  <c r="R518" i="5"/>
  <c r="S518" i="5" s="1"/>
  <c r="R515" i="5"/>
  <c r="S515" i="5" s="1"/>
  <c r="R514" i="5"/>
  <c r="S514" i="5" s="1"/>
  <c r="R511" i="5"/>
  <c r="S511" i="5" s="1"/>
  <c r="R510" i="5"/>
  <c r="S510" i="5" s="1"/>
  <c r="R507" i="5"/>
  <c r="S507" i="5" s="1"/>
  <c r="R503" i="5"/>
  <c r="S503" i="5" s="1"/>
  <c r="R498" i="5"/>
  <c r="S498" i="5" s="1"/>
  <c r="R494" i="5"/>
  <c r="S494" i="5" s="1"/>
  <c r="R493" i="5"/>
  <c r="S493" i="5" s="1"/>
  <c r="R492" i="5"/>
  <c r="S492" i="5" s="1"/>
  <c r="R488" i="5"/>
  <c r="S488" i="5" s="1"/>
  <c r="R484" i="5"/>
  <c r="S484" i="5" s="1"/>
  <c r="R479" i="5"/>
  <c r="S479" i="5" s="1"/>
  <c r="R474" i="5"/>
  <c r="S474" i="5" s="1"/>
  <c r="R470" i="5"/>
  <c r="S470" i="5" s="1"/>
  <c r="R465" i="5"/>
  <c r="S465" i="5" s="1"/>
  <c r="R461" i="5"/>
  <c r="S461" i="5" s="1"/>
  <c r="R460" i="5"/>
  <c r="S460" i="5" s="1"/>
  <c r="R455" i="5"/>
  <c r="S455" i="5" s="1"/>
  <c r="R451" i="5"/>
  <c r="S451" i="5" s="1"/>
  <c r="R443" i="5"/>
  <c r="S443" i="5" s="1"/>
  <c r="R436" i="5"/>
  <c r="S436" i="5" s="1"/>
  <c r="R435" i="5"/>
  <c r="S435" i="5" s="1"/>
  <c r="R430" i="5"/>
  <c r="S430" i="5" s="1"/>
  <c r="R425" i="5"/>
  <c r="S425" i="5" s="1"/>
  <c r="R420" i="5"/>
  <c r="S420" i="5" s="1"/>
  <c r="R416" i="5"/>
  <c r="S416" i="5" s="1"/>
  <c r="R415" i="5"/>
  <c r="S415" i="5" s="1"/>
  <c r="R410" i="5"/>
  <c r="S410" i="5" s="1"/>
  <c r="R406" i="5"/>
  <c r="S406" i="5" s="1"/>
  <c r="R401" i="5"/>
  <c r="S401" i="5" s="1"/>
  <c r="R400" i="5"/>
  <c r="S400" i="5" s="1"/>
  <c r="R396" i="5"/>
  <c r="S396" i="5" s="1"/>
  <c r="R395" i="5"/>
  <c r="S395" i="5" s="1"/>
  <c r="R390" i="5"/>
  <c r="S390" i="5" s="1"/>
  <c r="R384" i="5"/>
  <c r="S384" i="5" s="1"/>
  <c r="R380" i="5"/>
  <c r="S380" i="5" s="1"/>
  <c r="R375" i="5"/>
  <c r="S375" i="5" s="1"/>
  <c r="R370" i="5"/>
  <c r="S370" i="5" s="1"/>
  <c r="R365" i="5"/>
  <c r="S365" i="5" s="1"/>
  <c r="R359" i="5"/>
  <c r="S359" i="5" s="1"/>
  <c r="R355" i="5"/>
  <c r="S355" i="5" s="1"/>
  <c r="R351" i="5"/>
  <c r="S351" i="5" s="1"/>
  <c r="R345" i="5"/>
  <c r="S345" i="5" s="1"/>
  <c r="R344" i="5"/>
  <c r="S344" i="5" s="1"/>
  <c r="R343" i="5"/>
  <c r="S343" i="5" s="1"/>
  <c r="R342" i="5"/>
  <c r="S342" i="5" s="1"/>
  <c r="R338" i="5"/>
  <c r="S338" i="5" s="1"/>
  <c r="R331" i="5"/>
  <c r="S331" i="5" s="1"/>
  <c r="R330" i="5"/>
  <c r="S330" i="5" s="1"/>
  <c r="R329" i="5"/>
  <c r="S329" i="5" s="1"/>
  <c r="R325" i="5"/>
  <c r="S325" i="5" s="1"/>
  <c r="R506" i="5"/>
  <c r="S506" i="5" s="1"/>
  <c r="R550" i="5"/>
  <c r="S550" i="5" s="1"/>
  <c r="R528" i="5"/>
  <c r="S528" i="5" s="1"/>
  <c r="R524" i="5"/>
  <c r="S524" i="5" s="1"/>
  <c r="R504" i="5"/>
  <c r="S504" i="5" s="1"/>
  <c r="R499" i="5"/>
  <c r="S499" i="5" s="1"/>
  <c r="R495" i="5"/>
  <c r="S495" i="5" s="1"/>
  <c r="R489" i="5"/>
  <c r="S489" i="5" s="1"/>
  <c r="R485" i="5"/>
  <c r="S485" i="5" s="1"/>
  <c r="R480" i="5"/>
  <c r="S480" i="5" s="1"/>
  <c r="R475" i="5"/>
  <c r="S475" i="5" s="1"/>
  <c r="R471" i="5"/>
  <c r="S471" i="5" s="1"/>
  <c r="R467" i="5"/>
  <c r="S467" i="5" s="1"/>
  <c r="R466" i="5"/>
  <c r="S466" i="5" s="1"/>
  <c r="R462" i="5"/>
  <c r="S462" i="5" s="1"/>
  <c r="R456" i="5"/>
  <c r="S456" i="5" s="1"/>
  <c r="R452" i="5"/>
  <c r="S452" i="5" s="1"/>
  <c r="R444" i="5"/>
  <c r="S444" i="5" s="1"/>
  <c r="R437" i="5"/>
  <c r="S437" i="5" s="1"/>
  <c r="R431" i="5"/>
  <c r="S431" i="5" s="1"/>
  <c r="R427" i="5"/>
  <c r="S427" i="5" s="1"/>
  <c r="R426" i="5"/>
  <c r="S426" i="5" s="1"/>
  <c r="R422" i="5"/>
  <c r="S422" i="5" s="1"/>
  <c r="R421" i="5"/>
  <c r="S421" i="5" s="1"/>
  <c r="R417" i="5"/>
  <c r="S417" i="5" s="1"/>
  <c r="R412" i="5"/>
  <c r="S412" i="5" s="1"/>
  <c r="R411" i="5"/>
  <c r="S411" i="5" s="1"/>
  <c r="R407" i="5"/>
  <c r="S407" i="5" s="1"/>
  <c r="R402" i="5"/>
  <c r="S402" i="5" s="1"/>
  <c r="R397" i="5"/>
  <c r="S397" i="5" s="1"/>
  <c r="R392" i="5"/>
  <c r="S392" i="5" s="1"/>
  <c r="R391" i="5"/>
  <c r="S391" i="5" s="1"/>
  <c r="R385" i="5"/>
  <c r="S385" i="5" s="1"/>
  <c r="R381" i="5"/>
  <c r="S381" i="5" s="1"/>
  <c r="R376" i="5"/>
  <c r="S376" i="5" s="1"/>
  <c r="R372" i="5"/>
  <c r="S372" i="5" s="1"/>
  <c r="R371" i="5"/>
  <c r="S371" i="5" s="1"/>
  <c r="R367" i="5"/>
  <c r="S367" i="5" s="1"/>
  <c r="R366" i="5"/>
  <c r="S366" i="5" s="1"/>
  <c r="R361" i="5"/>
  <c r="S361" i="5" s="1"/>
  <c r="R360" i="5"/>
  <c r="S360" i="5" s="1"/>
  <c r="R356" i="5"/>
  <c r="S356" i="5" s="1"/>
  <c r="R352" i="5"/>
  <c r="S352" i="5" s="1"/>
  <c r="R346" i="5"/>
  <c r="S346" i="5" s="1"/>
  <c r="R339" i="5"/>
  <c r="S339" i="5" s="1"/>
  <c r="R334" i="5"/>
  <c r="S334" i="5" s="1"/>
  <c r="R333" i="5"/>
  <c r="S333" i="5" s="1"/>
  <c r="R332" i="5"/>
  <c r="S332" i="5" s="1"/>
  <c r="R546" i="5"/>
  <c r="S546" i="5" s="1"/>
  <c r="R545" i="5"/>
  <c r="S545" i="5" s="1"/>
  <c r="R532" i="5"/>
  <c r="S532" i="5" s="1"/>
  <c r="R523" i="5"/>
  <c r="S523" i="5" s="1"/>
  <c r="R326" i="5"/>
  <c r="S326" i="5" s="1"/>
  <c r="R317" i="5"/>
  <c r="S317" i="5" s="1"/>
  <c r="R310" i="5"/>
  <c r="S310" i="5" s="1"/>
  <c r="R305" i="5"/>
  <c r="S305" i="5" s="1"/>
  <c r="R299" i="5"/>
  <c r="S299" i="5" s="1"/>
  <c r="R291" i="5"/>
  <c r="S291" i="5" s="1"/>
  <c r="R287" i="5"/>
  <c r="S287" i="5" s="1"/>
  <c r="R281" i="5"/>
  <c r="S281" i="5" s="1"/>
  <c r="R265" i="5"/>
  <c r="S265" i="5" s="1"/>
  <c r="R261" i="5"/>
  <c r="S261" i="5" s="1"/>
  <c r="R256" i="5"/>
  <c r="S256" i="5" s="1"/>
  <c r="R251" i="5"/>
  <c r="S251" i="5" s="1"/>
  <c r="R250" i="5"/>
  <c r="S250" i="5" s="1"/>
  <c r="R246" i="5"/>
  <c r="S246" i="5" s="1"/>
  <c r="R242" i="5"/>
  <c r="S242" i="5" s="1"/>
  <c r="R241" i="5"/>
  <c r="S241" i="5" s="1"/>
  <c r="R236" i="5"/>
  <c r="S236" i="5" s="1"/>
  <c r="R235" i="5"/>
  <c r="S235" i="5" s="1"/>
  <c r="R230" i="5"/>
  <c r="S230" i="5" s="1"/>
  <c r="R222" i="5"/>
  <c r="S222" i="5" s="1"/>
  <c r="R218" i="5"/>
  <c r="S218" i="5" s="1"/>
  <c r="R209" i="5"/>
  <c r="S209" i="5" s="1"/>
  <c r="R205" i="5"/>
  <c r="S205" i="5" s="1"/>
  <c r="R192" i="5"/>
  <c r="S192" i="5" s="1"/>
  <c r="R191" i="5"/>
  <c r="S191" i="5" s="1"/>
  <c r="R190" i="5"/>
  <c r="S190" i="5" s="1"/>
  <c r="R189" i="5"/>
  <c r="S189" i="5" s="1"/>
  <c r="R188" i="5"/>
  <c r="S188" i="5" s="1"/>
  <c r="R184" i="5"/>
  <c r="S184" i="5" s="1"/>
  <c r="R180" i="5"/>
  <c r="S180" i="5" s="1"/>
  <c r="R179" i="5"/>
  <c r="S179" i="5" s="1"/>
  <c r="R178" i="5"/>
  <c r="S178" i="5" s="1"/>
  <c r="R177" i="5"/>
  <c r="S177" i="5" s="1"/>
  <c r="R176" i="5"/>
  <c r="S176" i="5" s="1"/>
  <c r="R168" i="5"/>
  <c r="S168" i="5" s="1"/>
  <c r="R167" i="5"/>
  <c r="S167" i="5" s="1"/>
  <c r="R166" i="5"/>
  <c r="S166" i="5" s="1"/>
  <c r="R155" i="5"/>
  <c r="S155" i="5" s="1"/>
  <c r="R154" i="5"/>
  <c r="S154" i="5" s="1"/>
  <c r="R153" i="5"/>
  <c r="S153" i="5" s="1"/>
  <c r="R152" i="5"/>
  <c r="S152" i="5" s="1"/>
  <c r="R142" i="5"/>
  <c r="S142" i="5" s="1"/>
  <c r="R138" i="5"/>
  <c r="S138" i="5" s="1"/>
  <c r="R134" i="5"/>
  <c r="S134" i="5" s="1"/>
  <c r="R130" i="5"/>
  <c r="S130" i="5" s="1"/>
  <c r="R126" i="5"/>
  <c r="S126" i="5" s="1"/>
  <c r="R98" i="5"/>
  <c r="S98" i="5" s="1"/>
  <c r="R97" i="5"/>
  <c r="S97" i="5" s="1"/>
  <c r="R96" i="5"/>
  <c r="S96" i="5" s="1"/>
  <c r="R95" i="5"/>
  <c r="S95" i="5" s="1"/>
  <c r="R94" i="5"/>
  <c r="S94" i="5" s="1"/>
  <c r="R324" i="5"/>
  <c r="S324" i="5" s="1"/>
  <c r="R323" i="5"/>
  <c r="S323" i="5" s="1"/>
  <c r="R316" i="5"/>
  <c r="S316" i="5" s="1"/>
  <c r="R309" i="5"/>
  <c r="S309" i="5" s="1"/>
  <c r="R304" i="5"/>
  <c r="S304" i="5" s="1"/>
  <c r="R298" i="5"/>
  <c r="S298" i="5" s="1"/>
  <c r="R322" i="5"/>
  <c r="S322" i="5" s="1"/>
  <c r="R315" i="5"/>
  <c r="S315" i="5" s="1"/>
  <c r="R303" i="5"/>
  <c r="S303" i="5" s="1"/>
  <c r="R295" i="5"/>
  <c r="S295" i="5" s="1"/>
  <c r="R290" i="5"/>
  <c r="S290" i="5" s="1"/>
  <c r="R283" i="5"/>
  <c r="S283" i="5" s="1"/>
  <c r="R280" i="5"/>
  <c r="S280" i="5" s="1"/>
  <c r="R278" i="5"/>
  <c r="S278" i="5" s="1"/>
  <c r="R276" i="5"/>
  <c r="S276" i="5" s="1"/>
  <c r="R270" i="5"/>
  <c r="S270" i="5" s="1"/>
  <c r="R269" i="5"/>
  <c r="S269" i="5" s="1"/>
  <c r="R268" i="5"/>
  <c r="S268" i="5" s="1"/>
  <c r="R267" i="5"/>
  <c r="S267" i="5" s="1"/>
  <c r="R266" i="5"/>
  <c r="S266" i="5" s="1"/>
  <c r="R262" i="5"/>
  <c r="S262" i="5" s="1"/>
  <c r="R257" i="5"/>
  <c r="S257" i="5" s="1"/>
  <c r="R253" i="5"/>
  <c r="S253" i="5" s="1"/>
  <c r="R252" i="5"/>
  <c r="S252" i="5" s="1"/>
  <c r="R247" i="5"/>
  <c r="S247" i="5" s="1"/>
  <c r="R243" i="5"/>
  <c r="S243" i="5" s="1"/>
  <c r="R237" i="5"/>
  <c r="S237" i="5" s="1"/>
  <c r="R231" i="5"/>
  <c r="S231" i="5" s="1"/>
  <c r="R223" i="5"/>
  <c r="S223" i="5" s="1"/>
  <c r="R219" i="5"/>
  <c r="S219" i="5" s="1"/>
  <c r="R214" i="5"/>
  <c r="S214" i="5" s="1"/>
  <c r="R213" i="5"/>
  <c r="S213" i="5" s="1"/>
  <c r="R212" i="5"/>
  <c r="S212" i="5" s="1"/>
  <c r="R211" i="5"/>
  <c r="S211" i="5" s="1"/>
  <c r="R210" i="5"/>
  <c r="S210" i="5" s="1"/>
  <c r="R206" i="5"/>
  <c r="S206" i="5" s="1"/>
  <c r="R200" i="5"/>
  <c r="S200" i="5" s="1"/>
  <c r="R199" i="5"/>
  <c r="S199" i="5" s="1"/>
  <c r="R198" i="5"/>
  <c r="S198" i="5" s="1"/>
  <c r="R197" i="5"/>
  <c r="S197" i="5" s="1"/>
  <c r="R196" i="5"/>
  <c r="S196" i="5" s="1"/>
  <c r="R195" i="5"/>
  <c r="S195" i="5" s="1"/>
  <c r="R194" i="5"/>
  <c r="S194" i="5" s="1"/>
  <c r="R193" i="5"/>
  <c r="S193" i="5" s="1"/>
  <c r="R185" i="5"/>
  <c r="S185" i="5" s="1"/>
  <c r="R181" i="5"/>
  <c r="S181" i="5" s="1"/>
  <c r="R170" i="5"/>
  <c r="S170" i="5" s="1"/>
  <c r="R169" i="5"/>
  <c r="S169" i="5" s="1"/>
  <c r="R157" i="5"/>
  <c r="S157" i="5" s="1"/>
  <c r="R156" i="5"/>
  <c r="S156" i="5" s="1"/>
  <c r="R143" i="5"/>
  <c r="S143" i="5" s="1"/>
  <c r="R139" i="5"/>
  <c r="S139" i="5" s="1"/>
  <c r="R135" i="5"/>
  <c r="S135" i="5" s="1"/>
  <c r="R131" i="5"/>
  <c r="S131" i="5" s="1"/>
  <c r="R127" i="5"/>
  <c r="S127" i="5" s="1"/>
  <c r="R99" i="5"/>
  <c r="S99" i="5" s="1"/>
  <c r="R78" i="5"/>
  <c r="S78" i="5" s="1"/>
  <c r="R77" i="5"/>
  <c r="S77" i="5" s="1"/>
  <c r="R76" i="5"/>
  <c r="S76" i="5" s="1"/>
  <c r="R75" i="5"/>
  <c r="S75" i="5" s="1"/>
  <c r="R74" i="5"/>
  <c r="S74" i="5" s="1"/>
  <c r="R73" i="5"/>
  <c r="S73" i="5" s="1"/>
  <c r="R72" i="5"/>
  <c r="S72" i="5" s="1"/>
  <c r="R321" i="5"/>
  <c r="S321" i="5" s="1"/>
  <c r="R314" i="5"/>
  <c r="S314" i="5" s="1"/>
  <c r="R308" i="5"/>
  <c r="S308" i="5" s="1"/>
  <c r="R302" i="5"/>
  <c r="S302" i="5" s="1"/>
  <c r="R294" i="5"/>
  <c r="S294" i="5" s="1"/>
  <c r="R289" i="5"/>
  <c r="S289" i="5" s="1"/>
  <c r="R286" i="5"/>
  <c r="S286" i="5" s="1"/>
  <c r="R320" i="5"/>
  <c r="S320" i="5" s="1"/>
  <c r="R313" i="5"/>
  <c r="S313" i="5" s="1"/>
  <c r="R297" i="5"/>
  <c r="S297" i="5" s="1"/>
  <c r="R293" i="5"/>
  <c r="S293" i="5" s="1"/>
  <c r="R285" i="5"/>
  <c r="S285" i="5" s="1"/>
  <c r="R271" i="5"/>
  <c r="S271" i="5" s="1"/>
  <c r="R263" i="5"/>
  <c r="S263" i="5" s="1"/>
  <c r="R258" i="5"/>
  <c r="S258" i="5" s="1"/>
  <c r="R254" i="5"/>
  <c r="S254" i="5" s="1"/>
  <c r="R248" i="5"/>
  <c r="S248" i="5" s="1"/>
  <c r="R244" i="5"/>
  <c r="S244" i="5" s="1"/>
  <c r="R238" i="5"/>
  <c r="S238" i="5" s="1"/>
  <c r="R232" i="5"/>
  <c r="S232" i="5" s="1"/>
  <c r="R224" i="5"/>
  <c r="S224" i="5" s="1"/>
  <c r="R220" i="5"/>
  <c r="S220" i="5" s="1"/>
  <c r="R216" i="5"/>
  <c r="S216" i="5" s="1"/>
  <c r="R215" i="5"/>
  <c r="S215" i="5" s="1"/>
  <c r="R207" i="5"/>
  <c r="S207" i="5" s="1"/>
  <c r="R202" i="5"/>
  <c r="S202" i="5" s="1"/>
  <c r="R201" i="5"/>
  <c r="S201" i="5" s="1"/>
  <c r="R186" i="5"/>
  <c r="S186" i="5" s="1"/>
  <c r="R182" i="5"/>
  <c r="S182" i="5" s="1"/>
  <c r="R172" i="5"/>
  <c r="S172" i="5" s="1"/>
  <c r="R171" i="5"/>
  <c r="S171" i="5" s="1"/>
  <c r="R161" i="5"/>
  <c r="S161" i="5" s="1"/>
  <c r="R160" i="5"/>
  <c r="S160" i="5" s="1"/>
  <c r="R159" i="5"/>
  <c r="S159" i="5" s="1"/>
  <c r="R158" i="5"/>
  <c r="S158" i="5" s="1"/>
  <c r="R148" i="5"/>
  <c r="S148" i="5" s="1"/>
  <c r="R147" i="5"/>
  <c r="S147" i="5" s="1"/>
  <c r="R146" i="5"/>
  <c r="S146" i="5" s="1"/>
  <c r="R145" i="5"/>
  <c r="S145" i="5" s="1"/>
  <c r="R144" i="5"/>
  <c r="S144" i="5" s="1"/>
  <c r="R140" i="5"/>
  <c r="S140" i="5" s="1"/>
  <c r="R136" i="5"/>
  <c r="S136" i="5" s="1"/>
  <c r="R132" i="5"/>
  <c r="S132" i="5" s="1"/>
  <c r="R128" i="5"/>
  <c r="S128" i="5" s="1"/>
  <c r="R114" i="5"/>
  <c r="S114" i="5" s="1"/>
  <c r="R113" i="5"/>
  <c r="S113" i="5" s="1"/>
  <c r="R112" i="5"/>
  <c r="S112" i="5" s="1"/>
  <c r="R111" i="5"/>
  <c r="S111" i="5" s="1"/>
  <c r="R110" i="5"/>
  <c r="S110" i="5" s="1"/>
  <c r="R109" i="5"/>
  <c r="S109" i="5" s="1"/>
  <c r="R108" i="5"/>
  <c r="S108" i="5" s="1"/>
  <c r="R107" i="5"/>
  <c r="S107" i="5" s="1"/>
  <c r="R106" i="5"/>
  <c r="S106" i="5" s="1"/>
  <c r="R105" i="5"/>
  <c r="S105" i="5" s="1"/>
  <c r="R104" i="5"/>
  <c r="S104" i="5" s="1"/>
  <c r="R103" i="5"/>
  <c r="S103" i="5" s="1"/>
  <c r="R102" i="5"/>
  <c r="S102" i="5" s="1"/>
  <c r="R101" i="5"/>
  <c r="S101" i="5" s="1"/>
  <c r="R100" i="5"/>
  <c r="S100" i="5" s="1"/>
  <c r="R79" i="5"/>
  <c r="S79" i="5" s="1"/>
  <c r="R341" i="5"/>
  <c r="S341" i="5" s="1"/>
  <c r="R340" i="5"/>
  <c r="S340" i="5" s="1"/>
  <c r="R337" i="5"/>
  <c r="S337" i="5" s="1"/>
  <c r="R336" i="5"/>
  <c r="S336" i="5" s="1"/>
  <c r="R335" i="5"/>
  <c r="S335" i="5" s="1"/>
  <c r="R319" i="5"/>
  <c r="S319" i="5" s="1"/>
  <c r="R312" i="5"/>
  <c r="S312" i="5" s="1"/>
  <c r="R307" i="5"/>
  <c r="S307" i="5" s="1"/>
  <c r="R301" i="5"/>
  <c r="S301" i="5" s="1"/>
  <c r="R288" i="5"/>
  <c r="S288" i="5" s="1"/>
  <c r="R282" i="5"/>
  <c r="S282" i="5" s="1"/>
  <c r="R279" i="5"/>
  <c r="S279" i="5" s="1"/>
  <c r="R277" i="5"/>
  <c r="S277" i="5" s="1"/>
  <c r="R349" i="5"/>
  <c r="S349" i="5" s="1"/>
  <c r="R348" i="5"/>
  <c r="S348" i="5" s="1"/>
  <c r="R347" i="5"/>
  <c r="S347" i="5" s="1"/>
  <c r="R311" i="5"/>
  <c r="S311" i="5" s="1"/>
  <c r="R306" i="5"/>
  <c r="S306" i="5" s="1"/>
  <c r="R300" i="5"/>
  <c r="S300" i="5" s="1"/>
  <c r="R292" i="5"/>
  <c r="S292" i="5" s="1"/>
  <c r="R275" i="5"/>
  <c r="S275" i="5" s="1"/>
  <c r="R274" i="5"/>
  <c r="S274" i="5" s="1"/>
  <c r="R273" i="5"/>
  <c r="S273" i="5" s="1"/>
  <c r="R272" i="5"/>
  <c r="S272" i="5" s="1"/>
  <c r="R264" i="5"/>
  <c r="S264" i="5" s="1"/>
  <c r="R260" i="5"/>
  <c r="S260" i="5" s="1"/>
  <c r="R259" i="5"/>
  <c r="S259" i="5" s="1"/>
  <c r="R255" i="5"/>
  <c r="S255" i="5" s="1"/>
  <c r="R249" i="5"/>
  <c r="S249" i="5" s="1"/>
  <c r="R245" i="5"/>
  <c r="S245" i="5" s="1"/>
  <c r="R240" i="5"/>
  <c r="S240" i="5" s="1"/>
  <c r="R239" i="5"/>
  <c r="S239" i="5" s="1"/>
  <c r="R234" i="5"/>
  <c r="S234" i="5" s="1"/>
  <c r="R233" i="5"/>
  <c r="S233" i="5" s="1"/>
  <c r="R229" i="5"/>
  <c r="S229" i="5" s="1"/>
  <c r="R228" i="5"/>
  <c r="S228" i="5" s="1"/>
  <c r="R227" i="5"/>
  <c r="S227" i="5" s="1"/>
  <c r="R226" i="5"/>
  <c r="S226" i="5" s="1"/>
  <c r="R225" i="5"/>
  <c r="S225" i="5" s="1"/>
  <c r="R221" i="5"/>
  <c r="S221" i="5" s="1"/>
  <c r="R217" i="5"/>
  <c r="S217" i="5" s="1"/>
  <c r="R208" i="5"/>
  <c r="S208" i="5" s="1"/>
  <c r="R204" i="5"/>
  <c r="S204" i="5" s="1"/>
  <c r="R203" i="5"/>
  <c r="S203" i="5" s="1"/>
  <c r="R187" i="5"/>
  <c r="S187" i="5" s="1"/>
  <c r="R183" i="5"/>
  <c r="S183" i="5" s="1"/>
  <c r="R175" i="5"/>
  <c r="S175" i="5" s="1"/>
  <c r="R174" i="5"/>
  <c r="S174" i="5" s="1"/>
  <c r="R173" i="5"/>
  <c r="S173" i="5" s="1"/>
  <c r="R165" i="5"/>
  <c r="S165" i="5" s="1"/>
  <c r="R164" i="5"/>
  <c r="S164" i="5" s="1"/>
  <c r="R163" i="5"/>
  <c r="S163" i="5" s="1"/>
  <c r="R162" i="5"/>
  <c r="S162" i="5" s="1"/>
  <c r="R151" i="5"/>
  <c r="S151" i="5" s="1"/>
  <c r="R150" i="5"/>
  <c r="S150" i="5" s="1"/>
  <c r="R149" i="5"/>
  <c r="S149" i="5" s="1"/>
  <c r="R141" i="5"/>
  <c r="S141" i="5" s="1"/>
  <c r="R137" i="5"/>
  <c r="S137" i="5" s="1"/>
  <c r="R133" i="5"/>
  <c r="S133" i="5" s="1"/>
  <c r="R129" i="5"/>
  <c r="S129" i="5" s="1"/>
  <c r="R125" i="5"/>
  <c r="S125" i="5" s="1"/>
  <c r="R124" i="5"/>
  <c r="S124" i="5" s="1"/>
  <c r="R123" i="5"/>
  <c r="S123" i="5" s="1"/>
  <c r="R122" i="5"/>
  <c r="S122" i="5" s="1"/>
  <c r="R121" i="5"/>
  <c r="S121" i="5" s="1"/>
  <c r="R120" i="5"/>
  <c r="S120" i="5" s="1"/>
  <c r="R119" i="5"/>
  <c r="S119" i="5" s="1"/>
  <c r="R118" i="5"/>
  <c r="S118" i="5" s="1"/>
  <c r="R117" i="5"/>
  <c r="S117" i="5" s="1"/>
  <c r="R116" i="5"/>
  <c r="S116" i="5" s="1"/>
  <c r="R115" i="5"/>
  <c r="S115" i="5" s="1"/>
  <c r="R93" i="5"/>
  <c r="S93" i="5" s="1"/>
  <c r="R92" i="5"/>
  <c r="S92" i="5" s="1"/>
  <c r="R91" i="5"/>
  <c r="S91" i="5" s="1"/>
  <c r="R90" i="5"/>
  <c r="S90" i="5" s="1"/>
  <c r="R89" i="5"/>
  <c r="S89" i="5" s="1"/>
  <c r="R88" i="5"/>
  <c r="S88" i="5" s="1"/>
  <c r="R87" i="5"/>
  <c r="S87" i="5" s="1"/>
  <c r="R86" i="5"/>
  <c r="S86" i="5" s="1"/>
  <c r="R85" i="5"/>
  <c r="S85" i="5" s="1"/>
  <c r="R84" i="5"/>
  <c r="S84" i="5" s="1"/>
  <c r="R83" i="5"/>
  <c r="S83" i="5" s="1"/>
  <c r="R82" i="5"/>
  <c r="S82" i="5" s="1"/>
  <c r="R81" i="5"/>
  <c r="S81" i="5" s="1"/>
  <c r="R80" i="5"/>
  <c r="S80" i="5" s="1"/>
  <c r="R328" i="5"/>
  <c r="S328" i="5" s="1"/>
  <c r="R327" i="5"/>
  <c r="S327" i="5" s="1"/>
  <c r="R318" i="5"/>
  <c r="S318" i="5" s="1"/>
  <c r="R296" i="5"/>
  <c r="S296" i="5" s="1"/>
  <c r="R284" i="5"/>
  <c r="S284" i="5" s="1"/>
  <c r="R64" i="5"/>
  <c r="S64" i="5" s="1"/>
  <c r="R56" i="5"/>
  <c r="S56" i="5" s="1"/>
  <c r="R28" i="5"/>
  <c r="S28" i="5" s="1"/>
  <c r="R70" i="5"/>
  <c r="S70" i="5" s="1"/>
  <c r="R63" i="5"/>
  <c r="S63" i="5" s="1"/>
  <c r="R55" i="5"/>
  <c r="S55" i="5" s="1"/>
  <c r="R50" i="5"/>
  <c r="S50" i="5" s="1"/>
  <c r="R62" i="5"/>
  <c r="S62" i="5" s="1"/>
  <c r="R54" i="5"/>
  <c r="S54" i="5" s="1"/>
  <c r="R49" i="5"/>
  <c r="S49" i="5" s="1"/>
  <c r="R32" i="5"/>
  <c r="S32" i="5" s="1"/>
  <c r="R31" i="5"/>
  <c r="S31" i="5" s="1"/>
  <c r="R30" i="5"/>
  <c r="S30" i="5" s="1"/>
  <c r="R29" i="5"/>
  <c r="S29" i="5" s="1"/>
  <c r="R69" i="5"/>
  <c r="S69" i="5" s="1"/>
  <c r="R61" i="5"/>
  <c r="S61" i="5" s="1"/>
  <c r="R53" i="5"/>
  <c r="S53" i="5" s="1"/>
  <c r="R68" i="5"/>
  <c r="S68" i="5" s="1"/>
  <c r="R60" i="5"/>
  <c r="S60" i="5" s="1"/>
  <c r="R38" i="5"/>
  <c r="S38" i="5" s="1"/>
  <c r="R37" i="5"/>
  <c r="S37" i="5" s="1"/>
  <c r="R36" i="5"/>
  <c r="S36" i="5" s="1"/>
  <c r="R35" i="5"/>
  <c r="S35" i="5" s="1"/>
  <c r="R34" i="5"/>
  <c r="S34" i="5" s="1"/>
  <c r="R33" i="5"/>
  <c r="S33" i="5" s="1"/>
  <c r="R67" i="5"/>
  <c r="S67" i="5" s="1"/>
  <c r="R59" i="5"/>
  <c r="S59" i="5" s="1"/>
  <c r="R52" i="5"/>
  <c r="S52" i="5" s="1"/>
  <c r="R66" i="5"/>
  <c r="S66" i="5" s="1"/>
  <c r="R58" i="5"/>
  <c r="S58" i="5" s="1"/>
  <c r="R47" i="5"/>
  <c r="S47" i="5" s="1"/>
  <c r="R46" i="5"/>
  <c r="S46" i="5" s="1"/>
  <c r="R45" i="5"/>
  <c r="S45" i="5" s="1"/>
  <c r="R44" i="5"/>
  <c r="S44" i="5" s="1"/>
  <c r="R43" i="5"/>
  <c r="S43" i="5" s="1"/>
  <c r="R42" i="5"/>
  <c r="S42" i="5" s="1"/>
  <c r="R41" i="5"/>
  <c r="S41" i="5" s="1"/>
  <c r="R40" i="5"/>
  <c r="S40" i="5" s="1"/>
  <c r="R39" i="5"/>
  <c r="S39" i="5" s="1"/>
  <c r="R27" i="5"/>
  <c r="S27" i="5" s="1"/>
  <c r="R26" i="5"/>
  <c r="S26" i="5" s="1"/>
  <c r="R25" i="5"/>
  <c r="S25" i="5" s="1"/>
  <c r="R24" i="5"/>
  <c r="S24" i="5" s="1"/>
  <c r="R23" i="5"/>
  <c r="S23" i="5" s="1"/>
  <c r="R22" i="5"/>
  <c r="S22" i="5" s="1"/>
  <c r="R21" i="5"/>
  <c r="S21" i="5" s="1"/>
  <c r="R20" i="5"/>
  <c r="S20" i="5" s="1"/>
  <c r="R19" i="5"/>
  <c r="S19" i="5" s="1"/>
  <c r="R18" i="5"/>
  <c r="S18" i="5" s="1"/>
  <c r="R17" i="5"/>
  <c r="S17" i="5" s="1"/>
  <c r="R16" i="5"/>
  <c r="S16" i="5" s="1"/>
  <c r="R15" i="5"/>
  <c r="S15" i="5" s="1"/>
  <c r="R14" i="5"/>
  <c r="S14" i="5" s="1"/>
  <c r="R13" i="5"/>
  <c r="S13" i="5" s="1"/>
  <c r="R12" i="5"/>
  <c r="S12" i="5" s="1"/>
  <c r="R11" i="5"/>
  <c r="R71" i="5"/>
  <c r="S71" i="5" s="1"/>
  <c r="R65" i="5"/>
  <c r="S65" i="5" s="1"/>
  <c r="R57" i="5"/>
  <c r="S57" i="5" s="1"/>
  <c r="R51" i="5"/>
  <c r="S51" i="5" s="1"/>
  <c r="R48" i="5"/>
  <c r="S48" i="5" s="1"/>
  <c r="P1785" i="1"/>
  <c r="Q1785" i="1" s="1"/>
  <c r="P73" i="1"/>
  <c r="Q73" i="1" s="1"/>
  <c r="P539" i="1"/>
  <c r="Q539" i="1" s="1"/>
  <c r="P71" i="1"/>
  <c r="Q71" i="1" s="1"/>
  <c r="P1857" i="1"/>
  <c r="Q1857" i="1" s="1"/>
  <c r="P1566" i="1"/>
  <c r="Q1566" i="1" s="1"/>
  <c r="P953" i="1"/>
  <c r="Q953" i="1" s="1"/>
  <c r="O9" i="1"/>
  <c r="P76" i="1"/>
  <c r="Q76" i="1" s="1"/>
  <c r="M7" i="1"/>
  <c r="P1358" i="1"/>
  <c r="Q1358" i="1" s="1"/>
  <c r="P1679" i="1"/>
  <c r="Q1679" i="1" s="1"/>
  <c r="P608" i="1"/>
  <c r="Q608" i="1" s="1"/>
  <c r="P1793" i="1"/>
  <c r="Q1793" i="1" s="1"/>
  <c r="P1476" i="1"/>
  <c r="Q1476" i="1" s="1"/>
  <c r="P1027" i="1"/>
  <c r="Q1027" i="1" s="1"/>
  <c r="P1645" i="1"/>
  <c r="Q1645" i="1" s="1"/>
  <c r="P999" i="1"/>
  <c r="Q999" i="1" s="1"/>
  <c r="P979" i="1"/>
  <c r="Q979" i="1" s="1"/>
  <c r="P1023" i="1"/>
  <c r="Q1023" i="1" s="1"/>
  <c r="P850" i="1"/>
  <c r="P1678" i="1"/>
  <c r="Q1678" i="1" s="1"/>
  <c r="P153" i="1"/>
  <c r="Q153" i="1" s="1"/>
  <c r="P444" i="1"/>
  <c r="Q444" i="1" s="1"/>
  <c r="P1752" i="1"/>
  <c r="Q1752" i="1" s="1"/>
  <c r="P909" i="1"/>
  <c r="Q909" i="1" s="1"/>
  <c r="P929" i="1"/>
  <c r="Q929" i="1" s="1"/>
  <c r="P1830" i="1"/>
  <c r="Q1830" i="1" s="1"/>
  <c r="P1325" i="1"/>
  <c r="Q1325" i="1" s="1"/>
  <c r="P1602" i="1"/>
  <c r="Q1602" i="1" s="1"/>
  <c r="P1312" i="1"/>
  <c r="Q1312" i="1" s="1"/>
  <c r="P686" i="1"/>
  <c r="Q686" i="1" s="1"/>
  <c r="P482" i="1"/>
  <c r="Q482" i="1" s="1"/>
  <c r="P372" i="1"/>
  <c r="Q372" i="1" s="1"/>
  <c r="P1551" i="1"/>
  <c r="Q1551" i="1" s="1"/>
  <c r="P1582" i="1"/>
  <c r="Q1582" i="1" s="1"/>
  <c r="P1321" i="1"/>
  <c r="Q1321" i="1" s="1"/>
  <c r="P784" i="1"/>
  <c r="Q784" i="1" s="1"/>
  <c r="P1663" i="1"/>
  <c r="Q1663" i="1" s="1"/>
  <c r="P1847" i="1"/>
  <c r="Q1847" i="1" s="1"/>
  <c r="P1729" i="1"/>
  <c r="Q1729" i="1" s="1"/>
  <c r="P1330" i="1"/>
  <c r="Q1330" i="1" s="1"/>
  <c r="P1597" i="1"/>
  <c r="Q1597" i="1" s="1"/>
  <c r="P361" i="1"/>
  <c r="Q361" i="1" s="1"/>
  <c r="P1057" i="1"/>
  <c r="Q1057" i="1" s="1"/>
  <c r="P226" i="1"/>
  <c r="Q226" i="1" s="1"/>
  <c r="P1327" i="1"/>
  <c r="Q1327" i="1" s="1"/>
  <c r="P1617" i="1"/>
  <c r="Q1617" i="1" s="1"/>
  <c r="P462" i="1"/>
  <c r="Q462" i="1" s="1"/>
  <c r="P1401" i="1"/>
  <c r="Q1401" i="1" s="1"/>
  <c r="P1567" i="1"/>
  <c r="Q1567" i="1" s="1"/>
  <c r="P1212" i="1"/>
  <c r="Q1212" i="1" s="1"/>
  <c r="P1324" i="1"/>
  <c r="Q1324" i="1" s="1"/>
  <c r="P1669" i="1"/>
  <c r="Q1669" i="1" s="1"/>
  <c r="P1495" i="1"/>
  <c r="Q1495" i="1" s="1"/>
  <c r="P272" i="1"/>
  <c r="Q272" i="1" s="1"/>
  <c r="P1809" i="1"/>
  <c r="Q1809" i="1" s="1"/>
  <c r="P390" i="1"/>
  <c r="Q390" i="1" s="1"/>
  <c r="P1419" i="1"/>
  <c r="Q1419" i="1" s="1"/>
  <c r="P1110" i="1"/>
  <c r="Q1110" i="1" s="1"/>
  <c r="P1629" i="1"/>
  <c r="Q1629" i="1" s="1"/>
  <c r="P1512" i="1"/>
  <c r="Q1512" i="1" s="1"/>
  <c r="P1802" i="1"/>
  <c r="Q1802" i="1" s="1"/>
  <c r="P1483" i="1"/>
  <c r="Q1483" i="1" s="1"/>
  <c r="P983" i="1"/>
  <c r="Q983" i="1" s="1"/>
  <c r="P794" i="1"/>
  <c r="Q794" i="1" s="1"/>
  <c r="P1461" i="1"/>
  <c r="Q1461" i="1" s="1"/>
  <c r="P556" i="1"/>
  <c r="Q556" i="1" s="1"/>
  <c r="P1150" i="1"/>
  <c r="Q1150" i="1" s="1"/>
  <c r="P685" i="1"/>
  <c r="Q685" i="1" s="1"/>
  <c r="P1331" i="1"/>
  <c r="Q1331" i="1" s="1"/>
  <c r="P1482" i="1"/>
  <c r="Q1482" i="1" s="1"/>
  <c r="P1173" i="1"/>
  <c r="Q1173" i="1" s="1"/>
  <c r="P721" i="1"/>
  <c r="Q721" i="1" s="1"/>
  <c r="P1129" i="1"/>
  <c r="Q1129" i="1" s="1"/>
  <c r="P640" i="1"/>
  <c r="Q640" i="1" s="1"/>
  <c r="P1565" i="1"/>
  <c r="Q1565" i="1" s="1"/>
  <c r="P1555" i="1"/>
  <c r="Q1555" i="1" s="1"/>
  <c r="P846" i="1"/>
  <c r="Q846" i="1" s="1"/>
  <c r="P1374" i="1"/>
  <c r="Q1374" i="1" s="1"/>
  <c r="P1475" i="1"/>
  <c r="Q1475" i="1" s="1"/>
  <c r="P651" i="1"/>
  <c r="Q651" i="1" s="1"/>
  <c r="P1868" i="1"/>
  <c r="Q1868" i="1" s="1"/>
  <c r="P937" i="1"/>
  <c r="Q937" i="1" s="1"/>
  <c r="P185" i="1"/>
  <c r="Q185" i="1" s="1"/>
  <c r="P1455" i="1"/>
  <c r="Q1455" i="1" s="1"/>
  <c r="P1454" i="1"/>
  <c r="Q1454" i="1" s="1"/>
  <c r="P1436" i="1"/>
  <c r="Q1436" i="1" s="1"/>
  <c r="P694" i="1"/>
  <c r="Q694" i="1" s="1"/>
  <c r="P275" i="1"/>
  <c r="Q275" i="1" s="1"/>
  <c r="P759" i="1"/>
  <c r="Q759" i="1" s="1"/>
  <c r="P1596" i="1"/>
  <c r="Q1596" i="1" s="1"/>
  <c r="P1513" i="1"/>
  <c r="Q1513" i="1" s="1"/>
  <c r="P930" i="1"/>
  <c r="Q930" i="1" s="1"/>
  <c r="P994" i="1"/>
  <c r="Q994" i="1" s="1"/>
  <c r="P1124" i="1"/>
  <c r="Q1124" i="1" s="1"/>
  <c r="P565" i="1"/>
  <c r="Q565" i="1" s="1"/>
  <c r="P149" i="1"/>
  <c r="Q149" i="1" s="1"/>
  <c r="P890" i="1"/>
  <c r="Q890" i="1" s="1"/>
  <c r="P663" i="1"/>
  <c r="Q663" i="1" s="1"/>
  <c r="P308" i="1"/>
  <c r="Q308" i="1" s="1"/>
  <c r="P879" i="1"/>
  <c r="Q879" i="1" s="1"/>
  <c r="P1493" i="1"/>
  <c r="Q1493" i="1" s="1"/>
  <c r="P936" i="1"/>
  <c r="Q936" i="1" s="1"/>
  <c r="P776" i="1"/>
  <c r="Q776" i="1" s="1"/>
  <c r="P360" i="1"/>
  <c r="Q360" i="1" s="1"/>
  <c r="P951" i="1"/>
  <c r="Q951" i="1" s="1"/>
  <c r="P1642" i="1"/>
  <c r="Q1642" i="1" s="1"/>
  <c r="P708" i="1"/>
  <c r="Q708" i="1" s="1"/>
  <c r="P1470" i="1"/>
  <c r="Q1470" i="1" s="1"/>
  <c r="P710" i="1"/>
  <c r="Q710" i="1" s="1"/>
  <c r="P1308" i="1"/>
  <c r="Q1308" i="1" s="1"/>
  <c r="P657" i="1"/>
  <c r="Q657" i="1" s="1"/>
  <c r="P877" i="1"/>
  <c r="Q877" i="1" s="1"/>
  <c r="P1136" i="1"/>
  <c r="Q1136" i="1" s="1"/>
  <c r="P952" i="1"/>
  <c r="Q952" i="1" s="1"/>
  <c r="P220" i="1"/>
  <c r="Q220" i="1" s="1"/>
  <c r="P1588" i="1"/>
  <c r="Q1588" i="1" s="1"/>
  <c r="P1500" i="1"/>
  <c r="Q1500" i="1" s="1"/>
  <c r="P1180" i="1"/>
  <c r="Q1180" i="1" s="1"/>
  <c r="P1165" i="1"/>
  <c r="Q1165" i="1" s="1"/>
  <c r="P1518" i="1"/>
  <c r="Q1518" i="1" s="1"/>
  <c r="P1864" i="1"/>
  <c r="Q1864" i="1" s="1"/>
  <c r="P1460" i="1"/>
  <c r="Q1460" i="1" s="1"/>
  <c r="P150" i="1"/>
  <c r="Q150" i="1" s="1"/>
  <c r="P618" i="1"/>
  <c r="Q618" i="1" s="1"/>
  <c r="P962" i="1"/>
  <c r="Q962" i="1" s="1"/>
  <c r="P1774" i="1"/>
  <c r="Q1774" i="1" s="1"/>
  <c r="P235" i="1"/>
  <c r="Q235" i="1" s="1"/>
  <c r="P1782" i="1"/>
  <c r="Q1782" i="1" s="1"/>
  <c r="P231" i="1"/>
  <c r="Q231" i="1" s="1"/>
  <c r="P1688" i="1"/>
  <c r="Q1688" i="1" s="1"/>
  <c r="P1590" i="1"/>
  <c r="Q1590" i="1" s="1"/>
  <c r="P116" i="1"/>
  <c r="Q116" i="1" s="1"/>
  <c r="P1504" i="1"/>
  <c r="Q1504" i="1" s="1"/>
  <c r="P1138" i="1"/>
  <c r="Q1138" i="1" s="1"/>
  <c r="P1866" i="1"/>
  <c r="Q1866" i="1" s="1"/>
  <c r="P425" i="1"/>
  <c r="Q425" i="1" s="1"/>
  <c r="P445" i="1"/>
  <c r="Q445" i="1" s="1"/>
  <c r="P1444" i="1"/>
  <c r="Q1444" i="1" s="1"/>
  <c r="P883" i="1"/>
  <c r="Q883" i="1" s="1"/>
  <c r="P1467" i="1"/>
  <c r="Q1467" i="1" s="1"/>
  <c r="P1771" i="1"/>
  <c r="Q1771" i="1" s="1"/>
  <c r="P1674" i="1"/>
  <c r="Q1674" i="1" s="1"/>
  <c r="P585" i="1"/>
  <c r="Q585" i="1" s="1"/>
  <c r="P770" i="1"/>
  <c r="Q770" i="1" s="1"/>
  <c r="P1532" i="1"/>
  <c r="Q1532" i="1" s="1"/>
  <c r="P347" i="1"/>
  <c r="Q347" i="1" s="1"/>
  <c r="P1447" i="1"/>
  <c r="Q1447" i="1" s="1"/>
  <c r="P1626" i="1"/>
  <c r="Q1626" i="1" s="1"/>
  <c r="P1860" i="1"/>
  <c r="Q1860" i="1" s="1"/>
  <c r="P1538" i="1"/>
  <c r="Q1538" i="1" s="1"/>
  <c r="P563" i="1"/>
  <c r="Q563" i="1" s="1"/>
  <c r="P1561" i="1"/>
  <c r="Q1561" i="1" s="1"/>
  <c r="P844" i="1"/>
  <c r="Q844" i="1" s="1"/>
  <c r="P1826" i="1"/>
  <c r="Q1826" i="1" s="1"/>
  <c r="P1686" i="1"/>
  <c r="Q1686" i="1" s="1"/>
  <c r="P878" i="1"/>
  <c r="Q878" i="1" s="1"/>
  <c r="P1820" i="1"/>
  <c r="Q1820" i="1" s="1"/>
  <c r="P987" i="1"/>
  <c r="Q987" i="1" s="1"/>
  <c r="P1599" i="1"/>
  <c r="Q1599" i="1" s="1"/>
  <c r="P1279" i="1"/>
  <c r="Q1279" i="1" s="1"/>
  <c r="P1747" i="1"/>
  <c r="Q1747" i="1" s="1"/>
  <c r="P553" i="1"/>
  <c r="Q553" i="1" s="1"/>
  <c r="P1040" i="1"/>
  <c r="Q1040" i="1" s="1"/>
  <c r="P1713" i="1"/>
  <c r="Q1713" i="1" s="1"/>
  <c r="P512" i="1"/>
  <c r="Q512" i="1" s="1"/>
  <c r="P1522" i="1"/>
  <c r="Q1522" i="1" s="1"/>
  <c r="P689" i="1"/>
  <c r="Q689" i="1" s="1"/>
  <c r="P1514" i="1"/>
  <c r="Q1514" i="1" s="1"/>
  <c r="P1148" i="1"/>
  <c r="Q1148" i="1" s="1"/>
  <c r="P1757" i="1"/>
  <c r="Q1757" i="1" s="1"/>
  <c r="P780" i="1"/>
  <c r="Q780" i="1" s="1"/>
  <c r="P1692" i="1"/>
  <c r="Q1692" i="1" s="1"/>
  <c r="P1458" i="1"/>
  <c r="Q1458" i="1" s="1"/>
  <c r="P1717" i="1"/>
  <c r="Q1717" i="1" s="1"/>
  <c r="P1743" i="1"/>
  <c r="Q1743" i="1" s="1"/>
  <c r="P1581" i="1"/>
  <c r="Q1581" i="1" s="1"/>
  <c r="P325" i="1"/>
  <c r="Q325" i="1" s="1"/>
  <c r="P210" i="1"/>
  <c r="Q210" i="1" s="1"/>
  <c r="P995" i="1"/>
  <c r="Q995" i="1" s="1"/>
  <c r="P1353" i="1"/>
  <c r="Q1353" i="1" s="1"/>
  <c r="P46" i="1"/>
  <c r="Q46" i="1" s="1"/>
  <c r="P1741" i="1"/>
  <c r="Q1741" i="1" s="1"/>
  <c r="P773" i="1"/>
  <c r="Q773" i="1" s="1"/>
  <c r="P241" i="1"/>
  <c r="Q241" i="1" s="1"/>
  <c r="P1348" i="1"/>
  <c r="Q1348" i="1" s="1"/>
  <c r="P418" i="1"/>
  <c r="Q418" i="1" s="1"/>
  <c r="P751" i="1"/>
  <c r="Q751" i="1" s="1"/>
  <c r="P197" i="1"/>
  <c r="Q197" i="1" s="1"/>
  <c r="P1241" i="1"/>
  <c r="Q1241" i="1" s="1"/>
  <c r="P304" i="1"/>
  <c r="Q304" i="1" s="1"/>
  <c r="P544" i="1"/>
  <c r="Q544" i="1" s="1"/>
  <c r="P1684" i="1"/>
  <c r="Q1684" i="1" s="1"/>
  <c r="P942" i="1"/>
  <c r="Q942" i="1" s="1"/>
  <c r="P313" i="1"/>
  <c r="Q313" i="1" s="1"/>
  <c r="P1665" i="1"/>
  <c r="Q1665" i="1" s="1"/>
  <c r="P263" i="1"/>
  <c r="Q263" i="1" s="1"/>
  <c r="P1505" i="1"/>
  <c r="Q1505" i="1" s="1"/>
  <c r="P1540" i="1"/>
  <c r="Q1540" i="1" s="1"/>
  <c r="P20" i="1"/>
  <c r="Q20" i="1" s="1"/>
  <c r="P104" i="1"/>
  <c r="Q104" i="1" s="1"/>
  <c r="P1549" i="1"/>
  <c r="Q1549" i="1" s="1"/>
  <c r="P1314" i="1"/>
  <c r="Q1314" i="1" s="1"/>
  <c r="P815" i="1"/>
  <c r="Q815" i="1" s="1"/>
  <c r="P1177" i="1"/>
  <c r="Q1177" i="1" s="1"/>
  <c r="P369" i="1"/>
  <c r="Q369" i="1" s="1"/>
  <c r="P259" i="1"/>
  <c r="Q259" i="1" s="1"/>
  <c r="P98" i="1"/>
  <c r="Q98" i="1" s="1"/>
  <c r="P404" i="1"/>
  <c r="Q404" i="1" s="1"/>
  <c r="P709" i="1"/>
  <c r="Q709" i="1" s="1"/>
  <c r="P1043" i="1"/>
  <c r="Q1043" i="1" s="1"/>
  <c r="P1149" i="1"/>
  <c r="Q1149" i="1" s="1"/>
  <c r="P771" i="1"/>
  <c r="Q771" i="1" s="1"/>
  <c r="P1708" i="1"/>
  <c r="Q1708" i="1" s="1"/>
  <c r="P1788" i="1"/>
  <c r="Q1788" i="1" s="1"/>
  <c r="P487" i="1"/>
  <c r="Q487" i="1" s="1"/>
  <c r="P1340" i="1"/>
  <c r="Q1340" i="1" s="1"/>
  <c r="P940" i="1"/>
  <c r="Q940" i="1" s="1"/>
  <c r="P859" i="1"/>
  <c r="Q859" i="1" s="1"/>
  <c r="P1834" i="1"/>
  <c r="Q1834" i="1" s="1"/>
  <c r="P646" i="1"/>
  <c r="Q646" i="1" s="1"/>
  <c r="P138" i="1"/>
  <c r="Q138" i="1" s="1"/>
  <c r="P1152" i="1"/>
  <c r="Q1152" i="1" s="1"/>
  <c r="P731" i="1"/>
  <c r="Q731" i="1" s="1"/>
  <c r="P1589" i="1"/>
  <c r="Q1589" i="1" s="1"/>
  <c r="P1690" i="1"/>
  <c r="Q1690" i="1" s="1"/>
  <c r="P884" i="1"/>
  <c r="Q884" i="1" s="1"/>
  <c r="P633" i="1"/>
  <c r="Q633" i="1" s="1"/>
  <c r="P1120" i="1"/>
  <c r="Q1120" i="1" s="1"/>
  <c r="P198" i="1"/>
  <c r="Q198" i="1" s="1"/>
  <c r="P1643" i="1"/>
  <c r="Q1643" i="1" s="1"/>
  <c r="P364" i="1"/>
  <c r="Q364" i="1" s="1"/>
  <c r="P571" i="1"/>
  <c r="Q571" i="1" s="1"/>
  <c r="P252" i="1"/>
  <c r="Q252" i="1" s="1"/>
  <c r="P384" i="1"/>
  <c r="Q384" i="1" s="1"/>
  <c r="P889" i="1"/>
  <c r="Q889" i="1" s="1"/>
  <c r="P195" i="1"/>
  <c r="Q195" i="1" s="1"/>
  <c r="P1452" i="1"/>
  <c r="Q1452" i="1" s="1"/>
  <c r="P872" i="1"/>
  <c r="Q872" i="1" s="1"/>
  <c r="P954" i="1"/>
  <c r="Q954" i="1" s="1"/>
  <c r="P1315" i="1"/>
  <c r="Q1315" i="1" s="1"/>
  <c r="P679" i="1"/>
  <c r="Q679" i="1" s="1"/>
  <c r="P1650" i="1"/>
  <c r="Q1650" i="1" s="1"/>
  <c r="P700" i="1"/>
  <c r="Q700" i="1" s="1"/>
  <c r="P1070" i="1"/>
  <c r="Q1070" i="1" s="1"/>
  <c r="P1751" i="1"/>
  <c r="Q1751" i="1" s="1"/>
  <c r="P839" i="1"/>
  <c r="Q839" i="1" s="1"/>
  <c r="P31" i="1"/>
  <c r="Q31" i="1" s="1"/>
  <c r="P997" i="1"/>
  <c r="Q997" i="1" s="1"/>
  <c r="P423" i="1"/>
  <c r="Q423" i="1" s="1"/>
  <c r="P1007" i="1"/>
  <c r="Q1007" i="1" s="1"/>
  <c r="P1563" i="1"/>
  <c r="Q1563" i="1" s="1"/>
  <c r="P1211" i="1"/>
  <c r="Q1211" i="1" s="1"/>
  <c r="P1017" i="1"/>
  <c r="Q1017" i="1" s="1"/>
  <c r="P1845" i="1"/>
  <c r="Q1845" i="1" s="1"/>
  <c r="P1631" i="1"/>
  <c r="Q1631" i="1" s="1"/>
  <c r="P68" i="1"/>
  <c r="Q68" i="1" s="1"/>
  <c r="P623" i="1"/>
  <c r="Q623" i="1" s="1"/>
  <c r="P248" i="1"/>
  <c r="Q248" i="1" s="1"/>
  <c r="P1443" i="1"/>
  <c r="Q1443" i="1" s="1"/>
  <c r="P183" i="1"/>
  <c r="Q183" i="1" s="1"/>
  <c r="P741" i="1"/>
  <c r="Q741" i="1" s="1"/>
  <c r="P323" i="1"/>
  <c r="Q323" i="1" s="1"/>
  <c r="P1541" i="1"/>
  <c r="Q1541" i="1" s="1"/>
  <c r="P62" i="1"/>
  <c r="Q62" i="1" s="1"/>
  <c r="P258" i="1"/>
  <c r="Q258" i="1" s="1"/>
  <c r="P1435" i="1"/>
  <c r="Q1435" i="1" s="1"/>
  <c r="P311" i="1"/>
  <c r="Q311" i="1" s="1"/>
  <c r="P1322" i="1"/>
  <c r="Q1322" i="1" s="1"/>
  <c r="P1001" i="1"/>
  <c r="Q1001" i="1" s="1"/>
  <c r="P1097" i="1"/>
  <c r="Q1097" i="1" s="1"/>
  <c r="P1744" i="1"/>
  <c r="Q1744" i="1" s="1"/>
  <c r="P707" i="1"/>
  <c r="Q707" i="1" s="1"/>
  <c r="P744" i="1"/>
  <c r="Q744" i="1" s="1"/>
  <c r="P100" i="1"/>
  <c r="Q100" i="1" s="1"/>
  <c r="P1577" i="1"/>
  <c r="Q1577" i="1" s="1"/>
  <c r="P809" i="1"/>
  <c r="Q809" i="1" s="1"/>
  <c r="P1006" i="1"/>
  <c r="Q1006" i="1" s="1"/>
  <c r="P594" i="1"/>
  <c r="Q594" i="1" s="1"/>
  <c r="P674" i="1"/>
  <c r="Q674" i="1" s="1"/>
  <c r="P1074" i="1"/>
  <c r="Q1074" i="1" s="1"/>
  <c r="P441" i="1"/>
  <c r="Q441" i="1" s="1"/>
  <c r="P256" i="1"/>
  <c r="Q256" i="1" s="1"/>
  <c r="P33" i="1"/>
  <c r="Q33" i="1" s="1"/>
  <c r="P1246" i="1"/>
  <c r="Q1246" i="1" s="1"/>
  <c r="P1694" i="1"/>
  <c r="Q1694" i="1" s="1"/>
  <c r="P812" i="1"/>
  <c r="Q812" i="1" s="1"/>
  <c r="P1811" i="1"/>
  <c r="Q1811" i="1" s="1"/>
  <c r="P1453" i="1"/>
  <c r="Q1453" i="1" s="1"/>
  <c r="P367" i="1"/>
  <c r="Q367" i="1" s="1"/>
  <c r="P1520" i="1"/>
  <c r="Q1520" i="1" s="1"/>
  <c r="P319" i="1"/>
  <c r="Q319" i="1" s="1"/>
  <c r="P394" i="1"/>
  <c r="Q394" i="1" s="1"/>
  <c r="P253" i="1"/>
  <c r="Q253" i="1" s="1"/>
  <c r="P1184" i="1"/>
  <c r="Q1184" i="1" s="1"/>
  <c r="P145" i="1"/>
  <c r="Q145" i="1" s="1"/>
  <c r="P723" i="1"/>
  <c r="Q723" i="1" s="1"/>
  <c r="P639" i="1"/>
  <c r="Q639" i="1" s="1"/>
  <c r="P295" i="1"/>
  <c r="Q295" i="1" s="1"/>
  <c r="P1178" i="1"/>
  <c r="Q1178" i="1" s="1"/>
  <c r="P671" i="1"/>
  <c r="Q671" i="1" s="1"/>
  <c r="P957" i="1"/>
  <c r="Q957" i="1" s="1"/>
  <c r="P19" i="1"/>
  <c r="Q19" i="1" s="1"/>
  <c r="P1045" i="1"/>
  <c r="Q1045" i="1" s="1"/>
  <c r="P373" i="1"/>
  <c r="Q373" i="1" s="1"/>
  <c r="P1060" i="1"/>
  <c r="Q1060" i="1" s="1"/>
  <c r="P204" i="1"/>
  <c r="Q204" i="1" s="1"/>
  <c r="P1703" i="1"/>
  <c r="Q1703" i="1" s="1"/>
  <c r="P1724" i="1"/>
  <c r="Q1724" i="1" s="1"/>
  <c r="P1437" i="1"/>
  <c r="Q1437" i="1" s="1"/>
  <c r="P1763" i="1"/>
  <c r="Q1763" i="1" s="1"/>
  <c r="P476" i="1"/>
  <c r="Q476" i="1" s="1"/>
  <c r="P964" i="1"/>
  <c r="Q964" i="1" s="1"/>
  <c r="P169" i="1"/>
  <c r="Q169" i="1" s="1"/>
  <c r="P774" i="1"/>
  <c r="Q774" i="1" s="1"/>
  <c r="P1700" i="1"/>
  <c r="Q1700" i="1" s="1"/>
  <c r="P321" i="1"/>
  <c r="Q321" i="1" s="1"/>
  <c r="P109" i="1"/>
  <c r="Q109" i="1" s="1"/>
  <c r="P179" i="1"/>
  <c r="Q179" i="1" s="1"/>
  <c r="P529" i="1"/>
  <c r="Q529" i="1" s="1"/>
  <c r="P1094" i="1"/>
  <c r="Q1094" i="1" s="1"/>
  <c r="P1376" i="1"/>
  <c r="Q1376" i="1" s="1"/>
  <c r="P1160" i="1"/>
  <c r="Q1160" i="1" s="1"/>
  <c r="P1106" i="1"/>
  <c r="Q1106" i="1" s="1"/>
  <c r="P590" i="1"/>
  <c r="Q590" i="1" s="1"/>
  <c r="P424" i="1"/>
  <c r="Q424" i="1" s="1"/>
  <c r="P1273" i="1"/>
  <c r="Q1273" i="1" s="1"/>
  <c r="P113" i="1"/>
  <c r="Q113" i="1" s="1"/>
  <c r="P605" i="1"/>
  <c r="Q605" i="1" s="1"/>
  <c r="P1614" i="1"/>
  <c r="Q1614" i="1" s="1"/>
  <c r="P845" i="1"/>
  <c r="Q845" i="1" s="1"/>
  <c r="P1403" i="1"/>
  <c r="Q1403" i="1" s="1"/>
  <c r="P1349" i="1"/>
  <c r="Q1349" i="1" s="1"/>
  <c r="P165" i="1"/>
  <c r="Q165" i="1" s="1"/>
  <c r="P1285" i="1"/>
  <c r="Q1285" i="1" s="1"/>
  <c r="P785" i="1"/>
  <c r="Q785" i="1" s="1"/>
  <c r="P1364" i="1"/>
  <c r="Q1364" i="1" s="1"/>
  <c r="P1309" i="1"/>
  <c r="Q1309" i="1" s="1"/>
  <c r="P573" i="1"/>
  <c r="Q573" i="1" s="1"/>
  <c r="P1818" i="1"/>
  <c r="Q1818" i="1" s="1"/>
  <c r="P1666" i="1"/>
  <c r="Q1666" i="1" s="1"/>
  <c r="P152" i="1"/>
  <c r="Q152" i="1" s="1"/>
  <c r="P1487" i="1"/>
  <c r="Q1487" i="1" s="1"/>
  <c r="P587" i="1"/>
  <c r="Q587" i="1" s="1"/>
  <c r="P892" i="1"/>
  <c r="Q892" i="1" s="1"/>
  <c r="P166" i="1"/>
  <c r="Q166" i="1" s="1"/>
  <c r="P269" i="1"/>
  <c r="Q269" i="1" s="1"/>
  <c r="P1287" i="1"/>
  <c r="Q1287" i="1" s="1"/>
  <c r="P466" i="1"/>
  <c r="Q466" i="1" s="1"/>
  <c r="P786" i="1"/>
  <c r="Q786" i="1" s="1"/>
  <c r="P492" i="1"/>
  <c r="Q492" i="1" s="1"/>
  <c r="P1030" i="1"/>
  <c r="Q1030" i="1" s="1"/>
  <c r="P36" i="1"/>
  <c r="Q36" i="1" s="1"/>
  <c r="P960" i="1"/>
  <c r="Q960" i="1" s="1"/>
  <c r="P749" i="1"/>
  <c r="Q749" i="1" s="1"/>
  <c r="P1533" i="1"/>
  <c r="Q1533" i="1" s="1"/>
  <c r="P1852" i="1"/>
  <c r="Q1852" i="1" s="1"/>
  <c r="P649" i="1"/>
  <c r="Q649" i="1" s="1"/>
  <c r="P1229" i="1"/>
  <c r="Q1229" i="1" s="1"/>
  <c r="P1142" i="1"/>
  <c r="Q1142" i="1" s="1"/>
  <c r="P1863" i="1"/>
  <c r="Q1863" i="1" s="1"/>
  <c r="P1619" i="1"/>
  <c r="Q1619" i="1" s="1"/>
  <c r="P244" i="1"/>
  <c r="Q244" i="1" s="1"/>
  <c r="P543" i="1"/>
  <c r="Q543" i="1" s="1"/>
  <c r="P767" i="1"/>
  <c r="Q767" i="1" s="1"/>
  <c r="P1208" i="1"/>
  <c r="Q1208" i="1" s="1"/>
  <c r="P724" i="1"/>
  <c r="Q724" i="1" s="1"/>
  <c r="P1706" i="1"/>
  <c r="Q1706" i="1" s="1"/>
  <c r="P417" i="1"/>
  <c r="Q417" i="1" s="1"/>
  <c r="P387" i="1"/>
  <c r="Q387" i="1" s="1"/>
  <c r="P426" i="1"/>
  <c r="Q426" i="1" s="1"/>
  <c r="P684" i="1"/>
  <c r="Q684" i="1" s="1"/>
  <c r="P1200" i="1"/>
  <c r="Q1200" i="1" s="1"/>
  <c r="P1298" i="1"/>
  <c r="Q1298" i="1" s="1"/>
  <c r="P457" i="1"/>
  <c r="Q457" i="1" s="1"/>
  <c r="P848" i="1"/>
  <c r="Q848" i="1" s="1"/>
  <c r="P1206" i="1"/>
  <c r="Q1206" i="1" s="1"/>
  <c r="P1693" i="1"/>
  <c r="Q1693" i="1" s="1"/>
  <c r="P787" i="1"/>
  <c r="Q787" i="1" s="1"/>
  <c r="P95" i="1"/>
  <c r="Q95" i="1" s="1"/>
  <c r="P1661" i="1"/>
  <c r="Q1661" i="1" s="1"/>
  <c r="P826" i="1"/>
  <c r="Q826" i="1" s="1"/>
  <c r="P420" i="1"/>
  <c r="Q420" i="1" s="1"/>
  <c r="P508" i="1"/>
  <c r="Q508" i="1" s="1"/>
  <c r="P214" i="1"/>
  <c r="Q214" i="1" s="1"/>
  <c r="P546" i="1"/>
  <c r="Q546" i="1" s="1"/>
  <c r="P583" i="1"/>
  <c r="Q583" i="1" s="1"/>
  <c r="P277" i="1"/>
  <c r="Q277" i="1" s="1"/>
  <c r="P467" i="1"/>
  <c r="Q467" i="1" s="1"/>
  <c r="P676" i="1"/>
  <c r="Q676" i="1" s="1"/>
  <c r="P1570" i="1"/>
  <c r="Q1570" i="1" s="1"/>
  <c r="P29" i="1"/>
  <c r="Q29" i="1" s="1"/>
  <c r="P446" i="1"/>
  <c r="Q446" i="1" s="1"/>
  <c r="P991" i="1"/>
  <c r="Q991" i="1" s="1"/>
  <c r="P673" i="1"/>
  <c r="Q673" i="1" s="1"/>
  <c r="P567" i="1"/>
  <c r="Q567" i="1" s="1"/>
  <c r="P1413" i="1"/>
  <c r="Q1413" i="1" s="1"/>
  <c r="P1015" i="1"/>
  <c r="Q1015" i="1" s="1"/>
  <c r="P49" i="1"/>
  <c r="Q49" i="1" s="1"/>
  <c r="P233" i="1"/>
  <c r="Q233" i="1" s="1"/>
  <c r="P1571" i="1"/>
  <c r="Q1571" i="1" s="1"/>
  <c r="P168" i="1"/>
  <c r="Q168" i="1" s="1"/>
  <c r="P1195" i="1"/>
  <c r="Q1195" i="1" s="1"/>
  <c r="P1197" i="1"/>
  <c r="Q1197" i="1" s="1"/>
  <c r="P1817" i="1"/>
  <c r="Q1817" i="1" s="1"/>
  <c r="P1851" i="1"/>
  <c r="Q1851" i="1" s="1"/>
  <c r="P1226" i="1"/>
  <c r="Q1226" i="1" s="1"/>
  <c r="P160" i="1"/>
  <c r="Q160" i="1" s="1"/>
  <c r="P1397" i="1"/>
  <c r="Q1397" i="1" s="1"/>
  <c r="P298" i="1"/>
  <c r="Q298" i="1" s="1"/>
  <c r="P736" i="1"/>
  <c r="Q736" i="1" s="1"/>
  <c r="P206" i="1"/>
  <c r="Q206" i="1" s="1"/>
  <c r="P493" i="1"/>
  <c r="Q493" i="1" s="1"/>
  <c r="P1823" i="1"/>
  <c r="Q1823" i="1" s="1"/>
  <c r="P351" i="1"/>
  <c r="Q351" i="1" s="1"/>
  <c r="P876" i="1"/>
  <c r="Q876" i="1" s="1"/>
  <c r="P537" i="1"/>
  <c r="Q537" i="1" s="1"/>
  <c r="P533" i="1"/>
  <c r="Q533" i="1" s="1"/>
  <c r="P558" i="1"/>
  <c r="Q558" i="1" s="1"/>
  <c r="P985" i="1"/>
  <c r="Q985" i="1" s="1"/>
  <c r="P1297" i="1"/>
  <c r="Q1297" i="1" s="1"/>
  <c r="P1431" i="1"/>
  <c r="Q1431" i="1" s="1"/>
  <c r="P1168" i="1"/>
  <c r="Q1168" i="1" s="1"/>
  <c r="P1204" i="1"/>
  <c r="Q1204" i="1" s="1"/>
  <c r="P341" i="1"/>
  <c r="Q341" i="1" s="1"/>
  <c r="P1071" i="1"/>
  <c r="Q1071" i="1" s="1"/>
  <c r="P300" i="1"/>
  <c r="Q300" i="1" s="1"/>
  <c r="P243" i="1"/>
  <c r="Q243" i="1" s="1"/>
  <c r="P349" i="1"/>
  <c r="Q349" i="1" s="1"/>
  <c r="P23" i="1"/>
  <c r="Q23" i="1" s="1"/>
  <c r="P1116" i="1"/>
  <c r="Q1116" i="1" s="1"/>
  <c r="P1317" i="1"/>
  <c r="Q1317" i="1" s="1"/>
  <c r="P1529" i="1"/>
  <c r="Q1529" i="1" s="1"/>
  <c r="P316" i="1"/>
  <c r="Q316" i="1" s="1"/>
  <c r="P1171" i="1"/>
  <c r="Q1171" i="1" s="1"/>
  <c r="P580" i="1"/>
  <c r="Q580" i="1" s="1"/>
  <c r="P614" i="1"/>
  <c r="Q614" i="1" s="1"/>
  <c r="P911" i="1"/>
  <c r="Q911" i="1" s="1"/>
  <c r="P711" i="1"/>
  <c r="Q711" i="1" s="1"/>
  <c r="P64" i="1"/>
  <c r="Q64" i="1" s="1"/>
  <c r="P1446" i="1"/>
  <c r="Q1446" i="1" s="1"/>
  <c r="P833" i="1"/>
  <c r="Q833" i="1" s="1"/>
  <c r="P1810" i="1"/>
  <c r="Q1810" i="1" s="1"/>
  <c r="P375" i="1"/>
  <c r="Q375" i="1" s="1"/>
  <c r="P1595" i="1"/>
  <c r="Q1595" i="1" s="1"/>
  <c r="P975" i="1"/>
  <c r="Q975" i="1" s="1"/>
  <c r="P315" i="1"/>
  <c r="Q315" i="1" s="1"/>
  <c r="P660" i="1"/>
  <c r="Q660" i="1" s="1"/>
  <c r="P212" i="1"/>
  <c r="Q212" i="1" s="1"/>
  <c r="P58" i="1"/>
  <c r="Q58" i="1" s="1"/>
  <c r="P1169" i="1"/>
  <c r="Q1169" i="1" s="1"/>
  <c r="P86" i="1"/>
  <c r="Q86" i="1" s="1"/>
  <c r="P612" i="1"/>
  <c r="Q612" i="1" s="1"/>
  <c r="P224" i="1"/>
  <c r="Q224" i="1" s="1"/>
  <c r="P1710" i="1"/>
  <c r="Q1710" i="1" s="1"/>
  <c r="P1021" i="1"/>
  <c r="Q1021" i="1" s="1"/>
  <c r="P1105" i="1"/>
  <c r="Q1105" i="1" s="1"/>
  <c r="P1371" i="1"/>
  <c r="Q1371" i="1" s="1"/>
  <c r="P190" i="1"/>
  <c r="Q190" i="1" s="1"/>
  <c r="P1307" i="1"/>
  <c r="Q1307" i="1" s="1"/>
  <c r="P881" i="1"/>
  <c r="Q881" i="1" s="1"/>
  <c r="P588" i="1"/>
  <c r="Q588" i="1" s="1"/>
  <c r="P363" i="1"/>
  <c r="Q363" i="1" s="1"/>
  <c r="P743" i="1"/>
  <c r="Q743" i="1" s="1"/>
  <c r="P505" i="1"/>
  <c r="Q505" i="1" s="1"/>
  <c r="P1578" i="1"/>
  <c r="Q1578" i="1" s="1"/>
  <c r="P1123" i="1"/>
  <c r="Q1123" i="1" s="1"/>
  <c r="P829" i="1"/>
  <c r="Q829" i="1" s="1"/>
  <c r="P665" i="1"/>
  <c r="Q665" i="1" s="1"/>
  <c r="P1069" i="1"/>
  <c r="Q1069" i="1" s="1"/>
  <c r="P536" i="1"/>
  <c r="Q536" i="1" s="1"/>
  <c r="P61" i="1"/>
  <c r="Q61" i="1" s="1"/>
  <c r="P330" i="1"/>
  <c r="Q330" i="1" s="1"/>
  <c r="P1625" i="1"/>
  <c r="Q1625" i="1" s="1"/>
  <c r="P1548" i="1"/>
  <c r="Q1548" i="1" s="1"/>
  <c r="P228" i="1"/>
  <c r="Q228" i="1" s="1"/>
  <c r="P1252" i="1"/>
  <c r="Q1252" i="1" s="1"/>
  <c r="P900" i="1"/>
  <c r="Q900" i="1" s="1"/>
  <c r="P856" i="1"/>
  <c r="Q856" i="1" s="1"/>
  <c r="P718" i="1"/>
  <c r="Q718" i="1" s="1"/>
  <c r="P216" i="1"/>
  <c r="Q216" i="1" s="1"/>
  <c r="P1564" i="1"/>
  <c r="Q1564" i="1" s="1"/>
  <c r="P1569" i="1"/>
  <c r="Q1569" i="1" s="1"/>
  <c r="P992" i="1"/>
  <c r="Q992" i="1" s="1"/>
  <c r="P1066" i="1"/>
  <c r="Q1066" i="1" s="1"/>
  <c r="P143" i="1"/>
  <c r="Q143" i="1" s="1"/>
  <c r="P1214" i="1"/>
  <c r="Q1214" i="1" s="1"/>
  <c r="P1861" i="1"/>
  <c r="Q1861" i="1" s="1"/>
  <c r="P469" i="1"/>
  <c r="Q469" i="1" s="1"/>
  <c r="P93" i="1"/>
  <c r="Q93" i="1" s="1"/>
  <c r="P540" i="1"/>
  <c r="Q540" i="1" s="1"/>
  <c r="P1775" i="1"/>
  <c r="Q1775" i="1" s="1"/>
  <c r="P832" i="1"/>
  <c r="Q832" i="1" s="1"/>
  <c r="P201" i="1"/>
  <c r="Q201" i="1" s="1"/>
  <c r="P167" i="1"/>
  <c r="Q167" i="1" s="1"/>
  <c r="P1016" i="1"/>
  <c r="Q1016" i="1" s="1"/>
  <c r="P998" i="1"/>
  <c r="Q998" i="1" s="1"/>
  <c r="P547" i="1"/>
  <c r="Q547" i="1" s="1"/>
  <c r="P1199" i="1"/>
  <c r="Q1199" i="1" s="1"/>
  <c r="P112" i="1"/>
  <c r="Q112" i="1" s="1"/>
  <c r="P625" i="1"/>
  <c r="Q625" i="1" s="1"/>
  <c r="P194" i="1"/>
  <c r="Q194" i="1" s="1"/>
  <c r="P523" i="1"/>
  <c r="Q523" i="1" s="1"/>
  <c r="P260" i="1"/>
  <c r="Q260" i="1" s="1"/>
  <c r="P1799" i="1"/>
  <c r="Q1799" i="1" s="1"/>
  <c r="P905" i="1"/>
  <c r="Q905" i="1" s="1"/>
  <c r="P41" i="1"/>
  <c r="Q41" i="1" s="1"/>
  <c r="P273" i="1"/>
  <c r="Q273" i="1" s="1"/>
  <c r="P1344" i="1"/>
  <c r="Q1344" i="1" s="1"/>
  <c r="P409" i="1"/>
  <c r="Q409" i="1" s="1"/>
  <c r="P1301" i="1"/>
  <c r="Q1301" i="1" s="1"/>
  <c r="P1758" i="1"/>
  <c r="Q1758" i="1" s="1"/>
  <c r="P399" i="1"/>
  <c r="Q399" i="1" s="1"/>
  <c r="P1574" i="1"/>
  <c r="Q1574" i="1" s="1"/>
  <c r="P1284" i="1"/>
  <c r="Q1284" i="1" s="1"/>
  <c r="P1067" i="1"/>
  <c r="Q1067" i="1" s="1"/>
  <c r="P545" i="1"/>
  <c r="Q545" i="1" s="1"/>
  <c r="P192" i="1"/>
  <c r="Q192" i="1" s="1"/>
  <c r="P385" i="1"/>
  <c r="Q385" i="1" s="1"/>
  <c r="P354" i="1"/>
  <c r="Q354" i="1" s="1"/>
  <c r="P1745" i="1"/>
  <c r="Q1745" i="1" s="1"/>
  <c r="P696" i="1"/>
  <c r="Q696" i="1" s="1"/>
  <c r="P106" i="1"/>
  <c r="Q106" i="1" s="1"/>
  <c r="P1381" i="1"/>
  <c r="Q1381" i="1" s="1"/>
  <c r="P1372" i="1"/>
  <c r="Q1372" i="1" s="1"/>
  <c r="P1354" i="1"/>
  <c r="Q1354" i="1" s="1"/>
  <c r="P1174" i="1"/>
  <c r="Q1174" i="1" s="1"/>
  <c r="P342" i="1"/>
  <c r="Q342" i="1" s="1"/>
  <c r="P1784" i="1"/>
  <c r="Q1784" i="1" s="1"/>
  <c r="P766" i="1"/>
  <c r="Q766" i="1" s="1"/>
  <c r="P1192" i="1"/>
  <c r="Q1192" i="1" s="1"/>
  <c r="P140" i="1"/>
  <c r="Q140" i="1" s="1"/>
  <c r="P1334" i="1"/>
  <c r="Q1334" i="1" s="1"/>
  <c r="P1295" i="1"/>
  <c r="Q1295" i="1" s="1"/>
  <c r="P582" i="1"/>
  <c r="Q582" i="1" s="1"/>
  <c r="P1530" i="1"/>
  <c r="Q1530" i="1" s="1"/>
  <c r="P589" i="1"/>
  <c r="Q589" i="1" s="1"/>
  <c r="P796" i="1"/>
  <c r="Q796" i="1" s="1"/>
  <c r="P819" i="1"/>
  <c r="Q819" i="1" s="1"/>
  <c r="P1789" i="1"/>
  <c r="Q1789" i="1" s="1"/>
  <c r="P1056" i="1"/>
  <c r="Q1056" i="1" s="1"/>
  <c r="P176" i="1"/>
  <c r="Q176" i="1" s="1"/>
  <c r="P1439" i="1"/>
  <c r="Q1439" i="1" s="1"/>
  <c r="P175" i="1"/>
  <c r="Q175" i="1" s="1"/>
  <c r="P1122" i="1"/>
  <c r="Q1122" i="1" s="1"/>
  <c r="P578" i="1"/>
  <c r="Q578" i="1" s="1"/>
  <c r="P412" i="1"/>
  <c r="Q412" i="1" s="1"/>
  <c r="P1144" i="1"/>
  <c r="Q1144" i="1" s="1"/>
  <c r="P1702" i="1"/>
  <c r="Q1702" i="1" s="1"/>
  <c r="P1484" i="1"/>
  <c r="Q1484" i="1" s="1"/>
  <c r="P990" i="1"/>
  <c r="Q990" i="1" s="1"/>
  <c r="P1351" i="1"/>
  <c r="Q1351" i="1" s="1"/>
  <c r="P1236" i="1"/>
  <c r="Q1236" i="1" s="1"/>
  <c r="P1260" i="1"/>
  <c r="Q1260" i="1" s="1"/>
  <c r="P1086" i="1"/>
  <c r="Q1086" i="1" s="1"/>
  <c r="P865" i="1"/>
  <c r="Q865" i="1" s="1"/>
  <c r="P320" i="1"/>
  <c r="Q320" i="1" s="1"/>
  <c r="P1140" i="1"/>
  <c r="Q1140" i="1" s="1"/>
  <c r="P1073" i="1"/>
  <c r="Q1073" i="1" s="1"/>
  <c r="P1118" i="1"/>
  <c r="Q1118" i="1" s="1"/>
  <c r="P305" i="1"/>
  <c r="Q305" i="1" s="1"/>
  <c r="P586" i="1"/>
  <c r="Q586" i="1" s="1"/>
  <c r="P1687" i="1"/>
  <c r="Q1687" i="1" s="1"/>
  <c r="P436" i="1"/>
  <c r="Q436" i="1" s="1"/>
  <c r="P30" i="1"/>
  <c r="Q30" i="1" s="1"/>
  <c r="P1088" i="1"/>
  <c r="Q1088" i="1" s="1"/>
  <c r="P250" i="1"/>
  <c r="Q250" i="1" s="1"/>
  <c r="P984" i="1"/>
  <c r="Q984" i="1" s="1"/>
  <c r="P734" i="1"/>
  <c r="Q734" i="1" s="1"/>
  <c r="P139" i="1"/>
  <c r="Q139" i="1" s="1"/>
  <c r="P40" i="1"/>
  <c r="Q40" i="1" s="1"/>
  <c r="P370" i="1"/>
  <c r="Q370" i="1" s="1"/>
  <c r="P725" i="1"/>
  <c r="Q725" i="1" s="1"/>
  <c r="P225" i="1"/>
  <c r="Q225" i="1" s="1"/>
  <c r="P388" i="1"/>
  <c r="Q388" i="1" s="1"/>
  <c r="P381" i="1"/>
  <c r="Q381" i="1" s="1"/>
  <c r="P158" i="1"/>
  <c r="Q158" i="1" s="1"/>
  <c r="P1357" i="1"/>
  <c r="Q1357" i="1" s="1"/>
  <c r="P1336" i="1"/>
  <c r="Q1336" i="1" s="1"/>
  <c r="P728" i="1"/>
  <c r="Q728" i="1" s="1"/>
  <c r="P1639" i="1"/>
  <c r="Q1639" i="1" s="1"/>
  <c r="P1508" i="1"/>
  <c r="Q1508" i="1" s="1"/>
  <c r="P227" i="1"/>
  <c r="Q227" i="1" s="1"/>
  <c r="P60" i="1"/>
  <c r="Q60" i="1" s="1"/>
  <c r="P84" i="1"/>
  <c r="Q84" i="1" s="1"/>
  <c r="P1471" i="1"/>
  <c r="Q1471" i="1" s="1"/>
  <c r="P1655" i="1"/>
  <c r="Q1655" i="1" s="1"/>
  <c r="P1114" i="1"/>
  <c r="Q1114" i="1" s="1"/>
  <c r="P857" i="1"/>
  <c r="Q857" i="1" s="1"/>
  <c r="P1606" i="1"/>
  <c r="Q1606" i="1" s="1"/>
  <c r="P157" i="1"/>
  <c r="Q157" i="1" s="1"/>
  <c r="P1579" i="1"/>
  <c r="Q1579" i="1" s="1"/>
  <c r="P1798" i="1"/>
  <c r="Q1798" i="1" s="1"/>
  <c r="P695" i="1"/>
  <c r="Q695" i="1" s="1"/>
  <c r="P517" i="1"/>
  <c r="Q517" i="1" s="1"/>
  <c r="P551" i="1"/>
  <c r="Q551" i="1" s="1"/>
  <c r="P413" i="1"/>
  <c r="Q413" i="1" s="1"/>
  <c r="P906" i="1"/>
  <c r="Q906" i="1" s="1"/>
  <c r="P1704" i="1"/>
  <c r="Q1704" i="1" s="1"/>
  <c r="P904" i="1"/>
  <c r="Q904" i="1" s="1"/>
  <c r="P449" i="1"/>
  <c r="Q449" i="1" s="1"/>
  <c r="P1766" i="1"/>
  <c r="Q1766" i="1" s="1"/>
  <c r="P501" i="1"/>
  <c r="Q501" i="1" s="1"/>
  <c r="P72" i="1"/>
  <c r="Q72" i="1" s="1"/>
  <c r="P863" i="1"/>
  <c r="Q863" i="1" s="1"/>
  <c r="P1398" i="1"/>
  <c r="Q1398" i="1" s="1"/>
  <c r="P401" i="1"/>
  <c r="Q401" i="1" s="1"/>
  <c r="P1621" i="1"/>
  <c r="Q1621" i="1" s="1"/>
  <c r="P1359" i="1"/>
  <c r="Q1359" i="1" s="1"/>
  <c r="P1293" i="1"/>
  <c r="Q1293" i="1" s="1"/>
  <c r="P593" i="1"/>
  <c r="Q593" i="1" s="1"/>
  <c r="P1363" i="1"/>
  <c r="Q1363" i="1" s="1"/>
  <c r="P1018" i="1"/>
  <c r="Q1018" i="1" s="1"/>
  <c r="P133" i="1"/>
  <c r="Q133" i="1" s="1"/>
  <c r="P1407" i="1"/>
  <c r="Q1407" i="1" s="1"/>
  <c r="P635" i="1"/>
  <c r="Q635" i="1" s="1"/>
  <c r="P1213" i="1"/>
  <c r="Q1213" i="1" s="1"/>
  <c r="P664" i="1"/>
  <c r="Q664" i="1" s="1"/>
  <c r="P1290" i="1"/>
  <c r="Q1290" i="1" s="1"/>
  <c r="P1319" i="1"/>
  <c r="Q1319" i="1" s="1"/>
  <c r="P27" i="1"/>
  <c r="Q27" i="1" s="1"/>
  <c r="P343" i="1"/>
  <c r="Q343" i="1" s="1"/>
  <c r="P1382" i="1"/>
  <c r="Q1382" i="1" s="1"/>
  <c r="P1077" i="1"/>
  <c r="Q1077" i="1" s="1"/>
  <c r="P1539" i="1"/>
  <c r="Q1539" i="1" s="1"/>
  <c r="P326" i="1"/>
  <c r="Q326" i="1" s="1"/>
  <c r="P939" i="1"/>
  <c r="Q939" i="1" s="1"/>
  <c r="P81" i="1"/>
  <c r="Q81" i="1" s="1"/>
  <c r="P156" i="1"/>
  <c r="Q156" i="1" s="1"/>
  <c r="P655" i="1"/>
  <c r="Q655" i="1" s="1"/>
  <c r="P1294" i="1"/>
  <c r="Q1294" i="1" s="1"/>
  <c r="P1356" i="1"/>
  <c r="Q1356" i="1" s="1"/>
  <c r="P1054" i="1"/>
  <c r="Q1054" i="1" s="1"/>
  <c r="P988" i="1"/>
  <c r="Q988" i="1" s="1"/>
  <c r="P948" i="1"/>
  <c r="Q948" i="1" s="1"/>
  <c r="P934" i="1"/>
  <c r="Q934" i="1" s="1"/>
  <c r="P823" i="1"/>
  <c r="Q823" i="1" s="1"/>
  <c r="P1433" i="1"/>
  <c r="Q1433" i="1" s="1"/>
  <c r="P1137" i="1"/>
  <c r="Q1137" i="1" s="1"/>
  <c r="P1385" i="1"/>
  <c r="Q1385" i="1" s="1"/>
  <c r="P643" i="1"/>
  <c r="Q643" i="1" s="1"/>
  <c r="P715" i="1"/>
  <c r="Q715" i="1" s="1"/>
  <c r="P971" i="1"/>
  <c r="Q971" i="1" s="1"/>
  <c r="P124" i="1"/>
  <c r="Q124" i="1" s="1"/>
  <c r="P1064" i="1"/>
  <c r="Q1064" i="1" s="1"/>
  <c r="P760" i="1"/>
  <c r="Q760" i="1" s="1"/>
  <c r="P874" i="1"/>
  <c r="Q874" i="1" s="1"/>
  <c r="P119" i="1"/>
  <c r="Q119" i="1" s="1"/>
  <c r="P667" i="1"/>
  <c r="Q667" i="1" s="1"/>
  <c r="P932" i="1"/>
  <c r="Q932" i="1" s="1"/>
  <c r="P1456" i="1"/>
  <c r="Q1456" i="1" s="1"/>
  <c r="P211" i="1"/>
  <c r="Q211" i="1" s="1"/>
  <c r="P170" i="1"/>
  <c r="Q170" i="1" s="1"/>
  <c r="P376" i="1"/>
  <c r="Q376" i="1" s="1"/>
  <c r="P1133" i="1"/>
  <c r="Q1133" i="1" s="1"/>
  <c r="P1474" i="1"/>
  <c r="Q1474" i="1" s="1"/>
  <c r="P1257" i="1"/>
  <c r="Q1257" i="1" s="1"/>
  <c r="P1194" i="1"/>
  <c r="Q1194" i="1" s="1"/>
  <c r="P200" i="1"/>
  <c r="Q200" i="1" s="1"/>
  <c r="P1801" i="1"/>
  <c r="Q1801" i="1" s="1"/>
  <c r="P1850" i="1"/>
  <c r="Q1850" i="1" s="1"/>
  <c r="P1147" i="1"/>
  <c r="Q1147" i="1" s="1"/>
  <c r="P560" i="1"/>
  <c r="Q560" i="1" s="1"/>
  <c r="P1616" i="1"/>
  <c r="Q1616" i="1" s="1"/>
  <c r="P1304" i="1"/>
  <c r="Q1304" i="1" s="1"/>
  <c r="P1362" i="1"/>
  <c r="Q1362" i="1" s="1"/>
  <c r="P164" i="1"/>
  <c r="Q164" i="1" s="1"/>
  <c r="P631" i="1"/>
  <c r="Q631" i="1" s="1"/>
  <c r="P627" i="1"/>
  <c r="Q627" i="1" s="1"/>
  <c r="P57" i="1"/>
  <c r="Q57" i="1" s="1"/>
  <c r="P358" i="1"/>
  <c r="Q358" i="1" s="1"/>
  <c r="P461" i="1"/>
  <c r="Q461" i="1" s="1"/>
  <c r="P1509" i="1"/>
  <c r="Q1509" i="1" s="1"/>
  <c r="P1480" i="1"/>
  <c r="Q1480" i="1" s="1"/>
  <c r="P714" i="1"/>
  <c r="Q714" i="1" s="1"/>
  <c r="P1253" i="1"/>
  <c r="Q1253" i="1" s="1"/>
  <c r="P396" i="1"/>
  <c r="Q396" i="1" s="1"/>
  <c r="P1046" i="1"/>
  <c r="Q1046" i="1" s="1"/>
  <c r="P1065" i="1"/>
  <c r="Q1065" i="1" s="1"/>
  <c r="P628" i="1"/>
  <c r="Q628" i="1" s="1"/>
  <c r="P1547" i="1"/>
  <c r="Q1547" i="1" s="1"/>
  <c r="P1093" i="1"/>
  <c r="Q1093" i="1" s="1"/>
  <c r="P943" i="1"/>
  <c r="Q943" i="1" s="1"/>
  <c r="P247" i="1"/>
  <c r="Q247" i="1" s="1"/>
  <c r="P875" i="1"/>
  <c r="Q875" i="1" s="1"/>
  <c r="P1316" i="1"/>
  <c r="Q1316" i="1" s="1"/>
  <c r="P254" i="1"/>
  <c r="Q254" i="1" s="1"/>
  <c r="P1187" i="1"/>
  <c r="Q1187" i="1" s="1"/>
  <c r="P757" i="1"/>
  <c r="Q757" i="1" s="1"/>
  <c r="P1343" i="1"/>
  <c r="Q1343" i="1" s="1"/>
  <c r="P669" i="1"/>
  <c r="Q669" i="1" s="1"/>
  <c r="P791" i="1"/>
  <c r="Q791" i="1" s="1"/>
  <c r="P917" i="1"/>
  <c r="Q917" i="1" s="1"/>
  <c r="P1722" i="1"/>
  <c r="Q1722" i="1" s="1"/>
  <c r="P1410" i="1"/>
  <c r="Q1410" i="1" s="1"/>
  <c r="P1835" i="1"/>
  <c r="Q1835" i="1" s="1"/>
  <c r="P871" i="1"/>
  <c r="Q871" i="1" s="1"/>
  <c r="P591" i="1"/>
  <c r="Q591" i="1" s="1"/>
  <c r="P1280" i="1"/>
  <c r="Q1280" i="1" s="1"/>
  <c r="P1289" i="1"/>
  <c r="Q1289" i="1" s="1"/>
  <c r="P575" i="1"/>
  <c r="Q575" i="1" s="1"/>
  <c r="P1611" i="1"/>
  <c r="Q1611" i="1" s="1"/>
  <c r="P1240" i="1"/>
  <c r="Q1240" i="1" s="1"/>
  <c r="P174" i="1"/>
  <c r="Q174" i="1" s="1"/>
  <c r="P1755" i="1"/>
  <c r="Q1755" i="1" s="1"/>
  <c r="P196" i="1"/>
  <c r="Q196" i="1" s="1"/>
  <c r="P561" i="1"/>
  <c r="Q561" i="1" s="1"/>
  <c r="P97" i="1"/>
  <c r="Q97" i="1" s="1"/>
  <c r="P1649" i="1"/>
  <c r="Q1649" i="1" s="1"/>
  <c r="P1399" i="1"/>
  <c r="Q1399" i="1" s="1"/>
  <c r="P1490" i="1"/>
  <c r="Q1490" i="1" s="1"/>
  <c r="P1409" i="1"/>
  <c r="Q1409" i="1" s="1"/>
  <c r="P21" i="1"/>
  <c r="Q21" i="1" s="1"/>
  <c r="P1361" i="1"/>
  <c r="Q1361" i="1" s="1"/>
  <c r="P355" i="1"/>
  <c r="Q355" i="1" s="1"/>
  <c r="P1335" i="1"/>
  <c r="Q1335" i="1" s="1"/>
  <c r="P922" i="1"/>
  <c r="Q922" i="1" s="1"/>
  <c r="P28" i="1"/>
  <c r="Q28" i="1" s="1"/>
  <c r="P595" i="1"/>
  <c r="Q595" i="1" s="1"/>
  <c r="P704" i="1"/>
  <c r="Q704" i="1" s="1"/>
  <c r="P835" i="1"/>
  <c r="Q835" i="1" s="1"/>
  <c r="P1275" i="1"/>
  <c r="Q1275" i="1" s="1"/>
  <c r="P916" i="1"/>
  <c r="Q916" i="1" s="1"/>
  <c r="P1825" i="1"/>
  <c r="Q1825" i="1" s="1"/>
  <c r="P1119" i="1"/>
  <c r="Q1119" i="1" s="1"/>
  <c r="P1821" i="1"/>
  <c r="Q1821" i="1" s="1"/>
  <c r="P1318" i="1"/>
  <c r="Q1318" i="1" s="1"/>
  <c r="P267" i="1"/>
  <c r="Q267" i="1" s="1"/>
  <c r="P758" i="1"/>
  <c r="Q758" i="1" s="1"/>
  <c r="P366" i="1"/>
  <c r="Q366" i="1" s="1"/>
  <c r="P66" i="1"/>
  <c r="Q66" i="1" s="1"/>
  <c r="P797" i="1"/>
  <c r="Q797" i="1" s="1"/>
  <c r="P1216" i="1"/>
  <c r="Q1216" i="1" s="1"/>
  <c r="P459" i="1"/>
  <c r="Q459" i="1" s="1"/>
  <c r="P577" i="1"/>
  <c r="Q577" i="1" s="1"/>
  <c r="P1263" i="1"/>
  <c r="Q1263" i="1" s="1"/>
  <c r="P1028" i="1"/>
  <c r="Q1028" i="1" s="1"/>
  <c r="P522" i="1"/>
  <c r="Q522" i="1" s="1"/>
  <c r="P908" i="1"/>
  <c r="Q908" i="1" s="1"/>
  <c r="P282" i="1"/>
  <c r="Q282" i="1" s="1"/>
  <c r="P503" i="1"/>
  <c r="Q503" i="1" s="1"/>
  <c r="P927" i="1"/>
  <c r="Q927" i="1" s="1"/>
  <c r="P1523" i="1"/>
  <c r="Q1523" i="1" s="1"/>
  <c r="P1486" i="1"/>
  <c r="Q1486" i="1" s="1"/>
  <c r="P1014" i="1"/>
  <c r="Q1014" i="1" s="1"/>
  <c r="P1179" i="1"/>
  <c r="Q1179" i="1" s="1"/>
  <c r="P1103" i="1"/>
  <c r="Q1103" i="1" s="1"/>
  <c r="P976" i="1"/>
  <c r="Q976" i="1" s="1"/>
  <c r="P70" i="1"/>
  <c r="Q70" i="1" s="1"/>
  <c r="P866" i="1"/>
  <c r="Q866" i="1" s="1"/>
  <c r="P1449" i="1"/>
  <c r="Q1449" i="1" s="1"/>
  <c r="P687" i="1"/>
  <c r="Q687" i="1" s="1"/>
  <c r="P1095" i="1"/>
  <c r="Q1095" i="1" s="1"/>
  <c r="P291" i="1"/>
  <c r="Q291" i="1" s="1"/>
  <c r="P294" i="1"/>
  <c r="Q294" i="1" s="1"/>
  <c r="P105" i="1"/>
  <c r="Q105" i="1" s="1"/>
  <c r="P1042" i="1"/>
  <c r="Q1042" i="1" s="1"/>
  <c r="P1502" i="1"/>
  <c r="Q1502" i="1" s="1"/>
  <c r="P1408" i="1"/>
  <c r="Q1408" i="1" s="1"/>
  <c r="P484" i="1"/>
  <c r="Q484" i="1" s="1"/>
  <c r="P1048" i="1"/>
  <c r="Q1048" i="1" s="1"/>
  <c r="P1767" i="1"/>
  <c r="Q1767" i="1" s="1"/>
  <c r="P1332" i="1"/>
  <c r="Q1332" i="1" s="1"/>
  <c r="P1653" i="1"/>
  <c r="Q1653" i="1" s="1"/>
  <c r="P163" i="1"/>
  <c r="Q163" i="1" s="1"/>
  <c r="P223" i="1"/>
  <c r="Q223" i="1" s="1"/>
  <c r="P733" i="1"/>
  <c r="Q733" i="1" s="1"/>
  <c r="P430" i="1"/>
  <c r="Q430" i="1" s="1"/>
  <c r="P1113" i="1"/>
  <c r="Q1113" i="1" s="1"/>
  <c r="P82" i="1"/>
  <c r="Q82" i="1" s="1"/>
  <c r="P1320" i="1"/>
  <c r="Q1320" i="1" s="1"/>
  <c r="P963" i="1"/>
  <c r="Q963" i="1" s="1"/>
  <c r="P458" i="1"/>
  <c r="Q458" i="1" s="1"/>
  <c r="P288" i="1"/>
  <c r="Q288" i="1" s="1"/>
  <c r="P1166" i="1"/>
  <c r="Q1166" i="1" s="1"/>
  <c r="P53" i="1"/>
  <c r="Q53" i="1" s="1"/>
  <c r="P96" i="1"/>
  <c r="Q96" i="1" s="1"/>
  <c r="P221" i="1"/>
  <c r="Q221" i="1" s="1"/>
  <c r="P186" i="1"/>
  <c r="Q186" i="1" s="1"/>
  <c r="P497" i="1"/>
  <c r="Q497" i="1" s="1"/>
  <c r="P1424" i="1"/>
  <c r="Q1424" i="1" s="1"/>
  <c r="P799" i="1"/>
  <c r="Q799" i="1" s="1"/>
  <c r="P454" i="1"/>
  <c r="Q454" i="1" s="1"/>
  <c r="P978" i="1"/>
  <c r="Q978" i="1" s="1"/>
  <c r="P1667" i="1"/>
  <c r="Q1667" i="1" s="1"/>
  <c r="P178" i="1"/>
  <c r="Q178" i="1" s="1"/>
  <c r="P1259" i="1"/>
  <c r="Q1259" i="1" s="1"/>
  <c r="P824" i="1"/>
  <c r="Q824" i="1" s="1"/>
  <c r="P208" i="1"/>
  <c r="Q208" i="1" s="1"/>
  <c r="P193" i="1"/>
  <c r="Q193" i="1" s="1"/>
  <c r="P836" i="1"/>
  <c r="Q836" i="1" s="1"/>
  <c r="P1585" i="1"/>
  <c r="Q1585" i="1" s="1"/>
  <c r="P439" i="1"/>
  <c r="Q439" i="1" s="1"/>
  <c r="P761" i="1"/>
  <c r="Q761" i="1" s="1"/>
  <c r="P1651" i="1"/>
  <c r="Q1651" i="1" s="1"/>
  <c r="P828" i="1"/>
  <c r="Q828" i="1" s="1"/>
  <c r="P1553" i="1"/>
  <c r="Q1553" i="1" s="1"/>
  <c r="P807" i="1"/>
  <c r="Q807" i="1" s="1"/>
  <c r="P1396" i="1"/>
  <c r="Q1396" i="1" s="1"/>
  <c r="P945" i="1"/>
  <c r="Q945" i="1" s="1"/>
  <c r="P683" i="1"/>
  <c r="Q683" i="1" s="1"/>
  <c r="P348" i="1"/>
  <c r="Q348" i="1" s="1"/>
  <c r="P297" i="1"/>
  <c r="Q297" i="1" s="1"/>
  <c r="P740" i="1"/>
  <c r="Q740" i="1" s="1"/>
  <c r="P287" i="1"/>
  <c r="Q287" i="1" s="1"/>
  <c r="P1415" i="1"/>
  <c r="Q1415" i="1" s="1"/>
  <c r="P1278" i="1"/>
  <c r="Q1278" i="1" s="1"/>
  <c r="P550" i="1"/>
  <c r="Q550" i="1" s="1"/>
  <c r="P1393" i="1"/>
  <c r="Q1393" i="1" s="1"/>
  <c r="P245" i="1"/>
  <c r="Q245" i="1" s="1"/>
  <c r="P1839" i="1"/>
  <c r="Q1839" i="1" s="1"/>
  <c r="P102" i="1"/>
  <c r="Q102" i="1" s="1"/>
  <c r="P624" i="1"/>
  <c r="Q624" i="1" s="1"/>
  <c r="P1429" i="1"/>
  <c r="Q1429" i="1" s="1"/>
  <c r="P1557" i="1"/>
  <c r="Q1557" i="1" s="1"/>
  <c r="P1010" i="1"/>
  <c r="Q1010" i="1" s="1"/>
  <c r="P1370" i="1"/>
  <c r="Q1370" i="1" s="1"/>
  <c r="P1477" i="1"/>
  <c r="Q1477" i="1" s="1"/>
  <c r="P1031" i="1"/>
  <c r="Q1031" i="1" s="1"/>
  <c r="P213" i="1"/>
  <c r="Q213" i="1" s="1"/>
  <c r="P89" i="1"/>
  <c r="Q89" i="1" s="1"/>
  <c r="P843" i="1"/>
  <c r="Q843" i="1" s="1"/>
  <c r="P1465" i="1"/>
  <c r="Q1465" i="1" s="1"/>
  <c r="P1234" i="1"/>
  <c r="Q1234" i="1" s="1"/>
  <c r="P1188" i="1"/>
  <c r="Q1188" i="1" s="1"/>
  <c r="P246" i="1"/>
  <c r="Q246" i="1" s="1"/>
  <c r="P808" i="1"/>
  <c r="Q808" i="1" s="1"/>
  <c r="P1675" i="1"/>
  <c r="Q1675" i="1" s="1"/>
  <c r="P1228" i="1"/>
  <c r="Q1228" i="1" s="1"/>
  <c r="P1489" i="1"/>
  <c r="Q1489" i="1" s="1"/>
  <c r="P691" i="1"/>
  <c r="Q691" i="1" s="1"/>
  <c r="P489" i="1"/>
  <c r="Q489" i="1" s="1"/>
  <c r="P184" i="1"/>
  <c r="Q184" i="1" s="1"/>
  <c r="P435" i="1"/>
  <c r="Q435" i="1" s="1"/>
  <c r="P1076" i="1"/>
  <c r="Q1076" i="1" s="1"/>
  <c r="P722" i="1"/>
  <c r="Q722" i="1" s="1"/>
  <c r="P524" i="1"/>
  <c r="Q524" i="1" s="1"/>
  <c r="P1281" i="1"/>
  <c r="Q1281" i="1" s="1"/>
  <c r="P1352" i="1"/>
  <c r="Q1352" i="1" s="1"/>
  <c r="P464" i="1"/>
  <c r="Q464" i="1" s="1"/>
  <c r="P1528" i="1"/>
  <c r="Q1528" i="1" s="1"/>
  <c r="P981" i="1"/>
  <c r="Q981" i="1" s="1"/>
  <c r="P1812" i="1"/>
  <c r="Q1812" i="1" s="1"/>
  <c r="P638" i="1"/>
  <c r="Q638" i="1" s="1"/>
  <c r="P1254" i="1"/>
  <c r="Q1254" i="1" s="1"/>
  <c r="P1196" i="1"/>
  <c r="Q1196" i="1" s="1"/>
  <c r="P1035" i="1"/>
  <c r="Q1035" i="1" s="1"/>
  <c r="P1326" i="1"/>
  <c r="Q1326" i="1" s="1"/>
  <c r="P1062" i="1"/>
  <c r="Q1062" i="1" s="1"/>
  <c r="P129" i="1"/>
  <c r="Q129" i="1" s="1"/>
  <c r="P1468" i="1"/>
  <c r="Q1468" i="1" s="1"/>
  <c r="P442" i="1"/>
  <c r="Q442" i="1" s="1"/>
  <c r="P838" i="1"/>
  <c r="Q838" i="1" s="1"/>
  <c r="P283" i="1"/>
  <c r="Q283" i="1" s="1"/>
  <c r="P1623" i="1"/>
  <c r="Q1623" i="1" s="1"/>
  <c r="P1790" i="1"/>
  <c r="Q1790" i="1" s="1"/>
  <c r="P1345" i="1"/>
  <c r="Q1345" i="1" s="1"/>
  <c r="P199" i="1"/>
  <c r="Q199" i="1" s="1"/>
  <c r="P1132" i="1"/>
  <c r="Q1132" i="1" s="1"/>
  <c r="P765" i="1"/>
  <c r="Q765" i="1" s="1"/>
  <c r="P302" i="1"/>
  <c r="Q302" i="1" s="1"/>
  <c r="P353" i="1"/>
  <c r="Q353" i="1" s="1"/>
  <c r="P99" i="1"/>
  <c r="Q99" i="1" s="1"/>
  <c r="P335" i="1"/>
  <c r="Q335" i="1" s="1"/>
  <c r="P956" i="1"/>
  <c r="Q956" i="1" s="1"/>
  <c r="P301" i="1"/>
  <c r="Q301" i="1" s="1"/>
  <c r="P1491" i="1"/>
  <c r="Q1491" i="1" s="1"/>
  <c r="P1183" i="1"/>
  <c r="Q1183" i="1" s="1"/>
  <c r="P632" i="1"/>
  <c r="Q632" i="1" s="1"/>
  <c r="P1466" i="1"/>
  <c r="Q1466" i="1" s="1"/>
  <c r="P25" i="1"/>
  <c r="Q25" i="1" s="1"/>
  <c r="P377" i="1"/>
  <c r="Q377" i="1" s="1"/>
  <c r="P1497" i="1"/>
  <c r="Q1497" i="1" s="1"/>
  <c r="P817" i="1"/>
  <c r="Q817" i="1" s="1"/>
  <c r="P532" i="1"/>
  <c r="Q532" i="1" s="1"/>
  <c r="P622" i="1"/>
  <c r="Q622" i="1" s="1"/>
  <c r="P217" i="1"/>
  <c r="Q217" i="1" s="1"/>
  <c r="P219" i="1"/>
  <c r="Q219" i="1" s="1"/>
  <c r="P447" i="1"/>
  <c r="Q447" i="1" s="1"/>
  <c r="P1218" i="1"/>
  <c r="Q1218" i="1" s="1"/>
  <c r="P303" i="1"/>
  <c r="Q303" i="1" s="1"/>
  <c r="P1242" i="1"/>
  <c r="Q1242" i="1" s="1"/>
  <c r="P1002" i="1"/>
  <c r="Q1002" i="1" s="1"/>
  <c r="P55" i="1"/>
  <c r="Q55" i="1" s="1"/>
  <c r="P1630" i="1"/>
  <c r="Q1630" i="1" s="1"/>
  <c r="P1683" i="1"/>
  <c r="Q1683" i="1" s="1"/>
  <c r="P659" i="1"/>
  <c r="Q659" i="1" s="1"/>
  <c r="P452" i="1"/>
  <c r="Q452" i="1" s="1"/>
  <c r="P1654" i="1"/>
  <c r="Q1654" i="1" s="1"/>
  <c r="P864" i="1"/>
  <c r="Q864" i="1" s="1"/>
  <c r="P266" i="1"/>
  <c r="Q266" i="1" s="1"/>
  <c r="P926" i="1"/>
  <c r="Q926" i="1" s="1"/>
  <c r="P518" i="1"/>
  <c r="Q518" i="1" s="1"/>
  <c r="P306" i="1"/>
  <c r="Q306" i="1" s="1"/>
  <c r="P229" i="1"/>
  <c r="Q229" i="1" s="1"/>
  <c r="P39" i="1"/>
  <c r="Q39" i="1" s="1"/>
  <c r="P359" i="1"/>
  <c r="Q359" i="1" s="1"/>
  <c r="P789" i="1"/>
  <c r="Q789" i="1" s="1"/>
  <c r="P1738" i="1"/>
  <c r="Q1738" i="1" s="1"/>
  <c r="P1843" i="1"/>
  <c r="Q1843" i="1" s="1"/>
  <c r="P314" i="1"/>
  <c r="Q314" i="1" s="1"/>
  <c r="P842" i="1"/>
  <c r="Q842" i="1" s="1"/>
  <c r="P717" i="1"/>
  <c r="Q717" i="1" s="1"/>
  <c r="P1604" i="1"/>
  <c r="Q1604" i="1" s="1"/>
  <c r="P1656" i="1"/>
  <c r="Q1656" i="1" s="1"/>
  <c r="P182" i="1"/>
  <c r="Q182" i="1" s="1"/>
  <c r="P26" i="1"/>
  <c r="Q26" i="1" s="1"/>
  <c r="P1091" i="1"/>
  <c r="Q1091" i="1" s="1"/>
  <c r="P121" i="1"/>
  <c r="Q121" i="1" s="1"/>
  <c r="P1388" i="1"/>
  <c r="Q1388" i="1" s="1"/>
  <c r="P502" i="1"/>
  <c r="Q502" i="1" s="1"/>
  <c r="P644" i="1"/>
  <c r="Q644" i="1" s="1"/>
  <c r="P1858" i="1"/>
  <c r="Q1858" i="1" s="1"/>
  <c r="P841" i="1"/>
  <c r="Q841" i="1" s="1"/>
  <c r="P1603" i="1"/>
  <c r="Q1603" i="1" s="1"/>
  <c r="P240" i="1"/>
  <c r="Q240" i="1" s="1"/>
  <c r="P986" i="1"/>
  <c r="Q986" i="1" s="1"/>
  <c r="P181" i="1"/>
  <c r="Q181" i="1" s="1"/>
  <c r="P481" i="1"/>
  <c r="Q481" i="1" s="1"/>
  <c r="P495" i="1"/>
  <c r="Q495" i="1" s="1"/>
  <c r="P566" i="1"/>
  <c r="Q566" i="1" s="1"/>
  <c r="P414" i="1"/>
  <c r="Q414" i="1" s="1"/>
  <c r="P1711" i="1"/>
  <c r="Q1711" i="1" s="1"/>
  <c r="P779" i="1"/>
  <c r="Q779" i="1" s="1"/>
  <c r="P218" i="1"/>
  <c r="Q218" i="1" s="1"/>
  <c r="P1732" i="1"/>
  <c r="Q1732" i="1" s="1"/>
  <c r="P234" i="1"/>
  <c r="Q234" i="1" s="1"/>
  <c r="P1009" i="1"/>
  <c r="Q1009" i="1" s="1"/>
  <c r="P1013" i="1"/>
  <c r="Q1013" i="1" s="1"/>
  <c r="P769" i="1"/>
  <c r="Q769" i="1" s="1"/>
  <c r="P398" i="1"/>
  <c r="Q398" i="1" s="1"/>
  <c r="P427" i="1"/>
  <c r="Q427" i="1" s="1"/>
  <c r="P515" i="1"/>
  <c r="Q515" i="1" s="1"/>
  <c r="P970" i="1"/>
  <c r="Q970" i="1" s="1"/>
  <c r="P719" i="1"/>
  <c r="Q719" i="1" s="1"/>
  <c r="P79" i="1"/>
  <c r="Q79" i="1" s="1"/>
  <c r="P735" i="1"/>
  <c r="Q735" i="1" s="1"/>
  <c r="P912" i="1"/>
  <c r="Q912" i="1" s="1"/>
  <c r="P596" i="1"/>
  <c r="Q596" i="1" s="1"/>
  <c r="P811" i="1"/>
  <c r="Q811" i="1" s="1"/>
  <c r="P1635" i="1"/>
  <c r="Q1635" i="1" s="1"/>
  <c r="P730" i="1"/>
  <c r="Q730" i="1" s="1"/>
  <c r="P613" i="1"/>
  <c r="Q613" i="1" s="1"/>
  <c r="P1338" i="1"/>
  <c r="Q1338" i="1" s="1"/>
  <c r="P1235" i="1"/>
  <c r="Q1235" i="1" s="1"/>
  <c r="P132" i="1"/>
  <c r="Q132" i="1" s="1"/>
  <c r="P915" i="1"/>
  <c r="Q915" i="1" s="1"/>
  <c r="P668" i="1"/>
  <c r="Q668" i="1" s="1"/>
  <c r="P1158" i="1"/>
  <c r="Q1158" i="1" s="1"/>
  <c r="P1239" i="1"/>
  <c r="Q1239" i="1" s="1"/>
  <c r="P713" i="1"/>
  <c r="Q713" i="1" s="1"/>
  <c r="P896" i="1"/>
  <c r="Q896" i="1" s="1"/>
  <c r="P336" i="1"/>
  <c r="Q336" i="1" s="1"/>
  <c r="P151" i="1"/>
  <c r="Q151" i="1" s="1"/>
  <c r="P1838" i="1"/>
  <c r="Q1838" i="1" s="1"/>
  <c r="P693" i="1"/>
  <c r="Q693" i="1" s="1"/>
  <c r="P1515" i="1"/>
  <c r="Q1515" i="1" s="1"/>
  <c r="P479" i="1"/>
  <c r="Q479" i="1" s="1"/>
  <c r="P172" i="1"/>
  <c r="Q172" i="1" s="1"/>
  <c r="P322" i="1"/>
  <c r="Q322" i="1" s="1"/>
  <c r="P118" i="1"/>
  <c r="Q118" i="1" s="1"/>
  <c r="P519" i="1"/>
  <c r="Q519" i="1" s="1"/>
  <c r="P350" i="1"/>
  <c r="Q350" i="1" s="1"/>
  <c r="P307" i="1"/>
  <c r="Q307" i="1" s="1"/>
  <c r="P90" i="1"/>
  <c r="Q90" i="1" s="1"/>
  <c r="P855" i="1"/>
  <c r="Q855" i="1" s="1"/>
  <c r="P1417" i="1"/>
  <c r="Q1417" i="1" s="1"/>
  <c r="P1462" i="1"/>
  <c r="Q1462" i="1" s="1"/>
  <c r="P1542" i="1"/>
  <c r="Q1542" i="1" s="1"/>
  <c r="P1262" i="1"/>
  <c r="Q1262" i="1" s="1"/>
  <c r="P982" i="1"/>
  <c r="Q982" i="1" s="1"/>
  <c r="P443" i="1"/>
  <c r="Q443" i="1" s="1"/>
  <c r="P148" i="1"/>
  <c r="Q148" i="1" s="1"/>
  <c r="P662" i="1"/>
  <c r="Q662" i="1" s="1"/>
  <c r="P1080" i="1"/>
  <c r="Q1080" i="1" s="1"/>
  <c r="P1610" i="1"/>
  <c r="Q1610" i="1" s="1"/>
  <c r="P1576" i="1"/>
  <c r="Q1576" i="1" s="1"/>
  <c r="P309" i="1"/>
  <c r="Q309" i="1" s="1"/>
  <c r="P1628" i="1"/>
  <c r="Q1628" i="1" s="1"/>
  <c r="P242" i="1"/>
  <c r="Q242" i="1" s="1"/>
  <c r="P299" i="1"/>
  <c r="Q299" i="1" s="1"/>
  <c r="P108" i="1"/>
  <c r="Q108" i="1" s="1"/>
  <c r="P365" i="1"/>
  <c r="Q365" i="1" s="1"/>
  <c r="P1662" i="1"/>
  <c r="Q1662" i="1" s="1"/>
  <c r="P432" i="1"/>
  <c r="Q432" i="1" s="1"/>
  <c r="P775" i="1"/>
  <c r="Q775" i="1" s="1"/>
  <c r="P873" i="1"/>
  <c r="Q873" i="1" s="1"/>
  <c r="P456" i="1"/>
  <c r="Q456" i="1" s="1"/>
  <c r="P135" i="1"/>
  <c r="Q135" i="1" s="1"/>
  <c r="P1247" i="1"/>
  <c r="Q1247" i="1" s="1"/>
  <c r="P14" i="1"/>
  <c r="Q14" i="1" s="1"/>
  <c r="P615" i="1"/>
  <c r="Q615" i="1" s="1"/>
  <c r="P938" i="1"/>
  <c r="Q938" i="1" s="1"/>
  <c r="P238" i="1"/>
  <c r="Q238" i="1" s="1"/>
  <c r="P1155" i="1"/>
  <c r="Q1155" i="1" s="1"/>
  <c r="P268" i="1"/>
  <c r="Q268" i="1" s="1"/>
  <c r="P653" i="1"/>
  <c r="Q653" i="1" s="1"/>
  <c r="P1025" i="1"/>
  <c r="Q1025" i="1" s="1"/>
  <c r="P403" i="1"/>
  <c r="Q403" i="1" s="1"/>
  <c r="P861" i="1"/>
  <c r="Q861" i="1" s="1"/>
  <c r="P429" i="1"/>
  <c r="Q429" i="1" s="1"/>
  <c r="P763" i="1"/>
  <c r="Q763" i="1" s="1"/>
  <c r="P1677" i="1"/>
  <c r="Q1677" i="1" s="1"/>
  <c r="P1394" i="1"/>
  <c r="Q1394" i="1" s="1"/>
  <c r="P1220" i="1"/>
  <c r="Q1220" i="1" s="1"/>
  <c r="P1727" i="1"/>
  <c r="Q1727" i="1" s="1"/>
  <c r="P1276" i="1"/>
  <c r="Q1276" i="1" s="1"/>
  <c r="P1296" i="1"/>
  <c r="Q1296" i="1" s="1"/>
  <c r="P1079" i="1"/>
  <c r="Q1079" i="1" s="1"/>
  <c r="P230" i="1"/>
  <c r="Q230" i="1" s="1"/>
  <c r="P1205" i="1"/>
  <c r="Q1205" i="1" s="1"/>
  <c r="P451" i="1"/>
  <c r="Q451" i="1" s="1"/>
  <c r="P1038" i="1"/>
  <c r="Q1038" i="1" s="1"/>
  <c r="P973" i="1"/>
  <c r="Q973" i="1" s="1"/>
  <c r="P147" i="1"/>
  <c r="Q147" i="1" s="1"/>
  <c r="P1222" i="1"/>
  <c r="Q1222" i="1" s="1"/>
  <c r="P1163" i="1"/>
  <c r="Q1163" i="1" s="1"/>
  <c r="P255" i="1"/>
  <c r="Q255" i="1" s="1"/>
  <c r="P1701" i="1"/>
  <c r="Q1701" i="1" s="1"/>
  <c r="P1699" i="1"/>
  <c r="Q1699" i="1" s="1"/>
  <c r="P1716" i="1"/>
  <c r="Q1716" i="1" s="1"/>
  <c r="P1507" i="1"/>
  <c r="Q1507" i="1" s="1"/>
  <c r="P379" i="1"/>
  <c r="Q379" i="1" s="1"/>
  <c r="P1559" i="1"/>
  <c r="Q1559" i="1" s="1"/>
  <c r="P1685" i="1"/>
  <c r="Q1685" i="1" s="1"/>
  <c r="P331" i="1"/>
  <c r="Q331" i="1" s="1"/>
  <c r="P764" i="1"/>
  <c r="Q764" i="1" s="1"/>
  <c r="P171" i="1"/>
  <c r="Q171" i="1" s="1"/>
  <c r="P371" i="1"/>
  <c r="Q371" i="1" s="1"/>
  <c r="P818" i="1"/>
  <c r="Q818" i="1" s="1"/>
  <c r="P899" i="1"/>
  <c r="Q899" i="1" s="1"/>
  <c r="P1395" i="1"/>
  <c r="Q1395" i="1" s="1"/>
  <c r="P142" i="1"/>
  <c r="Q142" i="1" s="1"/>
  <c r="P400" i="1"/>
  <c r="Q400" i="1" s="1"/>
  <c r="P1714" i="1"/>
  <c r="Q1714" i="1" s="1"/>
  <c r="P1162" i="1"/>
  <c r="Q1162" i="1" s="1"/>
  <c r="P637" i="1"/>
  <c r="Q637" i="1" s="1"/>
  <c r="P411" i="1"/>
  <c r="Q411" i="1" s="1"/>
  <c r="P1414" i="1"/>
  <c r="Q1414" i="1" s="1"/>
  <c r="P1245" i="1"/>
  <c r="Q1245" i="1" s="1"/>
  <c r="P1339" i="1"/>
  <c r="Q1339" i="1" s="1"/>
  <c r="P534" i="1"/>
  <c r="Q534" i="1" s="1"/>
  <c r="P284" i="1"/>
  <c r="Q284" i="1" s="1"/>
  <c r="P1560" i="1"/>
  <c r="Q1560" i="1" s="1"/>
  <c r="P428" i="1"/>
  <c r="Q428" i="1" s="1"/>
  <c r="P468" i="1"/>
  <c r="Q468" i="1" s="1"/>
  <c r="P782" i="1"/>
  <c r="Q782" i="1" s="1"/>
  <c r="P935" i="1"/>
  <c r="Q935" i="1" s="1"/>
  <c r="P598" i="1"/>
  <c r="Q598" i="1" s="1"/>
  <c r="P1442" i="1"/>
  <c r="Q1442" i="1" s="1"/>
  <c r="P526" i="1"/>
  <c r="Q526" i="1" s="1"/>
  <c r="P907" i="1"/>
  <c r="Q907" i="1" s="1"/>
  <c r="P965" i="1"/>
  <c r="Q965" i="1" s="1"/>
  <c r="P1115" i="1"/>
  <c r="Q1115" i="1" s="1"/>
  <c r="P292" i="1"/>
  <c r="Q292" i="1" s="1"/>
  <c r="P851" i="1"/>
  <c r="Q851" i="1" s="1"/>
  <c r="P1101" i="1"/>
  <c r="Q1101" i="1" s="1"/>
  <c r="P289" i="1"/>
  <c r="Q289" i="1" s="1"/>
  <c r="P1100" i="1"/>
  <c r="Q1100" i="1" s="1"/>
  <c r="P1680" i="1"/>
  <c r="Q1680" i="1" s="1"/>
  <c r="P977" i="1"/>
  <c r="Q977" i="1" s="1"/>
  <c r="P603" i="1"/>
  <c r="Q603" i="1" s="1"/>
  <c r="P1712" i="1"/>
  <c r="Q1712" i="1" s="1"/>
  <c r="P1779" i="1"/>
  <c r="Q1779" i="1" s="1"/>
  <c r="P1186" i="1"/>
  <c r="Q1186" i="1" s="1"/>
  <c r="P328" i="1"/>
  <c r="Q328" i="1" s="1"/>
  <c r="P680" i="1"/>
  <c r="Q680" i="1" s="1"/>
  <c r="P1127" i="1"/>
  <c r="Q1127" i="1" s="1"/>
  <c r="P968" i="1"/>
  <c r="Q968" i="1" s="1"/>
  <c r="P271" i="1"/>
  <c r="Q271" i="1" s="1"/>
  <c r="P1723" i="1"/>
  <c r="Q1723" i="1" s="1"/>
  <c r="P395" i="1"/>
  <c r="Q395" i="1" s="1"/>
  <c r="P1598" i="1"/>
  <c r="Q1598" i="1" s="1"/>
  <c r="P806" i="1"/>
  <c r="Q806" i="1" s="1"/>
  <c r="P383" i="1"/>
  <c r="Q383" i="1" s="1"/>
  <c r="P1534" i="1"/>
  <c r="Q1534" i="1" s="1"/>
  <c r="P239" i="1"/>
  <c r="Q239" i="1" s="1"/>
  <c r="P1664" i="1"/>
  <c r="Q1664" i="1" s="1"/>
  <c r="P795" i="1"/>
  <c r="Q795" i="1" s="1"/>
  <c r="P1075" i="1"/>
  <c r="Q1075" i="1" s="1"/>
  <c r="P1728" i="1"/>
  <c r="Q1728" i="1" s="1"/>
  <c r="P1117" i="1"/>
  <c r="Q1117" i="1" s="1"/>
  <c r="P1841" i="1"/>
  <c r="Q1841" i="1" s="1"/>
  <c r="P1271" i="1"/>
  <c r="Q1271" i="1" s="1"/>
  <c r="P1026" i="1"/>
  <c r="Q1026" i="1" s="1"/>
  <c r="P437" i="1"/>
  <c r="Q437" i="1" s="1"/>
  <c r="P1037" i="1"/>
  <c r="Q1037" i="1" s="1"/>
  <c r="P607" i="1"/>
  <c r="Q607" i="1" s="1"/>
  <c r="P392" i="1"/>
  <c r="Q392" i="1" s="1"/>
  <c r="P1392" i="1"/>
  <c r="Q1392" i="1" s="1"/>
  <c r="P410" i="1"/>
  <c r="Q410" i="1" s="1"/>
  <c r="P1109" i="1"/>
  <c r="Q1109" i="1" s="1"/>
  <c r="P887" i="1"/>
  <c r="Q887" i="1" s="1"/>
  <c r="P1524" i="1"/>
  <c r="Q1524" i="1" s="1"/>
  <c r="P1323" i="1"/>
  <c r="Q1323" i="1" s="1"/>
  <c r="P1011" i="1"/>
  <c r="Q1011" i="1" s="1"/>
  <c r="P506" i="1"/>
  <c r="Q506" i="1" s="1"/>
  <c r="P1731" i="1"/>
  <c r="Q1731" i="1" s="1"/>
  <c r="P1329" i="1"/>
  <c r="Q1329" i="1" s="1"/>
  <c r="P1537" i="1"/>
  <c r="Q1537" i="1" s="1"/>
  <c r="P1730" i="1"/>
  <c r="Q1730" i="1" s="1"/>
  <c r="P1624" i="1"/>
  <c r="Q1624" i="1" s="1"/>
  <c r="P54" i="1"/>
  <c r="Q54" i="1" s="1"/>
  <c r="P756" i="1"/>
  <c r="Q756" i="1" s="1"/>
  <c r="P475" i="1"/>
  <c r="Q475" i="1" s="1"/>
  <c r="P1640" i="1"/>
  <c r="Q1640" i="1" s="1"/>
  <c r="P574" i="1"/>
  <c r="Q574" i="1" s="1"/>
  <c r="P1791" i="1"/>
  <c r="Q1791" i="1" s="1"/>
  <c r="P1691" i="1"/>
  <c r="Q1691" i="1" s="1"/>
  <c r="P955" i="1"/>
  <c r="Q955" i="1" s="1"/>
  <c r="P1501" i="1"/>
  <c r="Q1501" i="1" s="1"/>
  <c r="P688" i="1"/>
  <c r="Q688" i="1" s="1"/>
  <c r="P882" i="1"/>
  <c r="Q882" i="1" s="1"/>
  <c r="P402" i="1"/>
  <c r="Q402" i="1" s="1"/>
  <c r="P1478" i="1"/>
  <c r="Q1478" i="1" s="1"/>
  <c r="P969" i="1"/>
  <c r="Q969" i="1" s="1"/>
  <c r="P1154" i="1"/>
  <c r="Q1154" i="1" s="1"/>
  <c r="P1233" i="1"/>
  <c r="Q1233" i="1" s="1"/>
  <c r="P1251" i="1"/>
  <c r="Q1251" i="1" s="1"/>
  <c r="P611" i="1"/>
  <c r="Q611" i="1" s="1"/>
  <c r="P488" i="1"/>
  <c r="Q488" i="1" s="1"/>
  <c r="P1189" i="1"/>
  <c r="Q1189" i="1" s="1"/>
  <c r="P504" i="1"/>
  <c r="Q504" i="1" s="1"/>
  <c r="P188" i="1"/>
  <c r="Q188" i="1" s="1"/>
  <c r="P42" i="1"/>
  <c r="Q42" i="1" s="1"/>
  <c r="P101" i="1"/>
  <c r="Q101" i="1" s="1"/>
  <c r="P122" i="1"/>
  <c r="Q122" i="1" s="1"/>
  <c r="P1725" i="1"/>
  <c r="Q1725" i="1" s="1"/>
  <c r="P1022" i="1"/>
  <c r="Q1022" i="1" s="1"/>
  <c r="P1243" i="1"/>
  <c r="Q1243" i="1" s="1"/>
  <c r="P514" i="1"/>
  <c r="Q514" i="1" s="1"/>
  <c r="P564" i="1"/>
  <c r="Q564" i="1" s="1"/>
  <c r="P1536" i="1"/>
  <c r="Q1536" i="1" s="1"/>
  <c r="P13" i="1"/>
  <c r="Q13" i="1" s="1"/>
  <c r="P1742" i="1"/>
  <c r="Q1742" i="1" s="1"/>
  <c r="P1715" i="1"/>
  <c r="Q1715" i="1" s="1"/>
  <c r="P837" i="1"/>
  <c r="Q837" i="1" s="1"/>
  <c r="P345" i="1"/>
  <c r="Q345" i="1" s="1"/>
  <c r="P1360" i="1"/>
  <c r="Q1360" i="1" s="1"/>
  <c r="P38" i="1"/>
  <c r="Q38" i="1" s="1"/>
  <c r="P380" i="1"/>
  <c r="Q380" i="1" s="1"/>
  <c r="P329" i="1"/>
  <c r="Q329" i="1" s="1"/>
  <c r="P621" i="1"/>
  <c r="Q621" i="1" s="1"/>
  <c r="P1302" i="1"/>
  <c r="Q1302" i="1" s="1"/>
  <c r="P1637" i="1"/>
  <c r="Q1637" i="1" s="1"/>
  <c r="P389" i="1"/>
  <c r="Q389" i="1" s="1"/>
  <c r="P1636" i="1"/>
  <c r="Q1636" i="1" s="1"/>
  <c r="P1840" i="1"/>
  <c r="Q1840" i="1" s="1"/>
  <c r="P1020" i="1"/>
  <c r="Q1020" i="1" s="1"/>
  <c r="P1161" i="1"/>
  <c r="Q1161" i="1" s="1"/>
  <c r="P286" i="1"/>
  <c r="Q286" i="1" s="1"/>
  <c r="P557" i="1"/>
  <c r="Q557" i="1" s="1"/>
  <c r="P1029" i="1"/>
  <c r="Q1029" i="1" s="1"/>
  <c r="P1496" i="1"/>
  <c r="Q1496" i="1" s="1"/>
  <c r="P77" i="1"/>
  <c r="Q77" i="1" s="1"/>
  <c r="P1059" i="1"/>
  <c r="Q1059" i="1" s="1"/>
  <c r="P285" i="1"/>
  <c r="Q285" i="1" s="1"/>
  <c r="P947" i="1"/>
  <c r="Q947" i="1" s="1"/>
  <c r="P1350" i="1"/>
  <c r="Q1350" i="1" s="1"/>
  <c r="P888" i="1"/>
  <c r="Q888" i="1" s="1"/>
  <c r="P1107" i="1"/>
  <c r="Q1107" i="1" s="1"/>
  <c r="P136" i="1"/>
  <c r="Q136" i="1" s="1"/>
  <c r="P1607" i="1"/>
  <c r="Q1607" i="1" s="1"/>
  <c r="P480" i="1"/>
  <c r="Q480" i="1" s="1"/>
  <c r="P720" i="1"/>
  <c r="Q720" i="1" s="1"/>
  <c r="P478" i="1"/>
  <c r="Q478" i="1" s="1"/>
  <c r="P1800" i="1"/>
  <c r="Q1800" i="1" s="1"/>
  <c r="P677" i="1"/>
  <c r="Q677" i="1" s="1"/>
  <c r="P146" i="1"/>
  <c r="Q146" i="1" s="1"/>
  <c r="P1373" i="1"/>
  <c r="Q1373" i="1" s="1"/>
  <c r="P34" i="1"/>
  <c r="Q34" i="1" s="1"/>
  <c r="P137" i="1"/>
  <c r="Q137" i="1" s="1"/>
  <c r="P1270" i="1"/>
  <c r="Q1270" i="1" s="1"/>
  <c r="P527" i="1"/>
  <c r="Q527" i="1" s="1"/>
  <c r="P616" i="1"/>
  <c r="Q616" i="1" s="1"/>
  <c r="P1543" i="1"/>
  <c r="Q1543" i="1" s="1"/>
  <c r="P1510" i="1"/>
  <c r="Q1510" i="1" s="1"/>
  <c r="P1527" i="1"/>
  <c r="Q1527" i="1" s="1"/>
  <c r="P755" i="1"/>
  <c r="Q755" i="1" s="1"/>
  <c r="P793" i="1"/>
  <c r="Q793" i="1" s="1"/>
  <c r="P491" i="1"/>
  <c r="Q491" i="1" s="1"/>
  <c r="P56" i="1"/>
  <c r="Q56" i="1" s="1"/>
  <c r="P1333" i="1"/>
  <c r="Q1333" i="1" s="1"/>
  <c r="P862" i="1"/>
  <c r="Q862" i="1" s="1"/>
  <c r="P727" i="1"/>
  <c r="Q727" i="1" s="1"/>
  <c r="P1223" i="1"/>
  <c r="Q1223" i="1" s="1"/>
  <c r="P416" i="1"/>
  <c r="Q416" i="1" s="1"/>
  <c r="P885" i="1"/>
  <c r="Q885" i="1" s="1"/>
  <c r="P177" i="1"/>
  <c r="Q177" i="1" s="1"/>
  <c r="P15" i="1"/>
  <c r="Q15" i="1" s="1"/>
  <c r="P110" i="1"/>
  <c r="Q110" i="1" s="1"/>
  <c r="P645" i="1"/>
  <c r="Q645" i="1" s="1"/>
  <c r="P1130" i="1"/>
  <c r="Q1130" i="1" s="1"/>
  <c r="P752" i="1"/>
  <c r="Q752" i="1" s="1"/>
  <c r="P438" i="1"/>
  <c r="Q438" i="1" s="1"/>
  <c r="P80" i="1"/>
  <c r="Q80" i="1" s="1"/>
  <c r="P652" i="1"/>
  <c r="Q652" i="1" s="1"/>
  <c r="P115" i="1"/>
  <c r="Q115" i="1" s="1"/>
  <c r="P433" i="1"/>
  <c r="Q433" i="1" s="1"/>
  <c r="P944" i="1"/>
  <c r="Q944" i="1" s="1"/>
  <c r="P1761" i="1"/>
  <c r="Q1761" i="1" s="1"/>
  <c r="P261" i="1"/>
  <c r="Q261" i="1" s="1"/>
  <c r="P1266" i="1"/>
  <c r="Q1266" i="1" s="1"/>
  <c r="P274" i="1"/>
  <c r="Q274" i="1" s="1"/>
  <c r="P378" i="1"/>
  <c r="Q378" i="1" s="1"/>
  <c r="P318" i="1"/>
  <c r="Q318" i="1" s="1"/>
  <c r="P1544" i="1"/>
  <c r="Q1544" i="1" s="1"/>
  <c r="P634" i="1"/>
  <c r="Q634" i="1" s="1"/>
  <c r="P22" i="1"/>
  <c r="Q22" i="1" s="1"/>
  <c r="P647" i="1"/>
  <c r="Q647" i="1" s="1"/>
  <c r="P162" i="1"/>
  <c r="Q162" i="1" s="1"/>
  <c r="P91" i="1"/>
  <c r="Q91" i="1" s="1"/>
  <c r="P620" i="1"/>
  <c r="Q620" i="1" s="1"/>
  <c r="P1658" i="1"/>
  <c r="Q1658" i="1" s="1"/>
  <c r="P1034" i="1"/>
  <c r="Q1034" i="1" s="1"/>
  <c r="P654" i="1"/>
  <c r="Q654" i="1" s="1"/>
  <c r="P1572" i="1"/>
  <c r="Q1572" i="1" s="1"/>
  <c r="P699" i="1"/>
  <c r="Q699" i="1" s="1"/>
  <c r="P1472" i="1"/>
  <c r="Q1472" i="1" s="1"/>
  <c r="P1036" i="1"/>
  <c r="Q1036" i="1" s="1"/>
  <c r="P801" i="1"/>
  <c r="Q801" i="1" s="1"/>
  <c r="P18" i="1"/>
  <c r="Q18" i="1" s="1"/>
  <c r="P144" i="1"/>
  <c r="Q144" i="1" s="1"/>
  <c r="P1078" i="1"/>
  <c r="Q1078" i="1" s="1"/>
  <c r="P1865" i="1"/>
  <c r="Q1865" i="1" s="1"/>
  <c r="P1464" i="1"/>
  <c r="Q1464" i="1" s="1"/>
  <c r="P852" i="1"/>
  <c r="Q852" i="1" s="1"/>
  <c r="P483" i="1"/>
  <c r="Q483" i="1" s="1"/>
  <c r="P1859" i="1"/>
  <c r="Q1859" i="1" s="1"/>
  <c r="P610" i="1"/>
  <c r="Q610" i="1" s="1"/>
  <c r="P746" i="1"/>
  <c r="Q746" i="1" s="1"/>
  <c r="P1698" i="1"/>
  <c r="Q1698" i="1" s="1"/>
  <c r="P840" i="1"/>
  <c r="Q840" i="1" s="1"/>
  <c r="P1051" i="1"/>
  <c r="Q1051" i="1" s="1"/>
  <c r="P966" i="1"/>
  <c r="Q966" i="1" s="1"/>
  <c r="P83" i="1"/>
  <c r="Q83" i="1" s="1"/>
  <c r="P1432" i="1"/>
  <c r="Q1432" i="1" s="1"/>
  <c r="P1721" i="1"/>
  <c r="Q1721" i="1" s="1"/>
  <c r="P570" i="1"/>
  <c r="Q570" i="1" s="1"/>
  <c r="P123" i="1"/>
  <c r="Q123" i="1" s="1"/>
  <c r="P1299" i="1"/>
  <c r="Q1299" i="1" s="1"/>
  <c r="P270" i="1"/>
  <c r="Q270" i="1" s="1"/>
  <c r="P1441" i="1"/>
  <c r="Q1441" i="1" s="1"/>
  <c r="P1282" i="1"/>
  <c r="Q1282" i="1" s="1"/>
  <c r="P47" i="1"/>
  <c r="Q47" i="1" s="1"/>
  <c r="P1558" i="1"/>
  <c r="Q1558" i="1" s="1"/>
  <c r="P1463" i="1"/>
  <c r="Q1463" i="1" s="1"/>
  <c r="P1405" i="1"/>
  <c r="Q1405" i="1" s="1"/>
  <c r="P1822" i="1"/>
  <c r="Q1822" i="1" s="1"/>
  <c r="P386" i="1"/>
  <c r="Q386" i="1" s="1"/>
  <c r="P1383" i="1"/>
  <c r="Q1383" i="1" s="1"/>
  <c r="P1795" i="1"/>
  <c r="Q1795" i="1" s="1"/>
  <c r="P407" i="1"/>
  <c r="Q407" i="1" s="1"/>
  <c r="P716" i="1"/>
  <c r="Q716" i="1" s="1"/>
  <c r="P237" i="1"/>
  <c r="Q237" i="1" s="1"/>
  <c r="P279" i="1"/>
  <c r="Q279" i="1" s="1"/>
  <c r="P1135" i="1"/>
  <c r="Q1135" i="1" s="1"/>
  <c r="P1209" i="1"/>
  <c r="Q1209" i="1" s="1"/>
  <c r="P232" i="1"/>
  <c r="Q232" i="1" s="1"/>
  <c r="P1671" i="1"/>
  <c r="Q1671" i="1" s="1"/>
  <c r="P1832" i="1"/>
  <c r="Q1832" i="1" s="1"/>
  <c r="P470" i="1"/>
  <c r="Q470" i="1" s="1"/>
  <c r="P650" i="1"/>
  <c r="Q650" i="1" s="1"/>
  <c r="P1112" i="1"/>
  <c r="Q1112" i="1" s="1"/>
  <c r="P1375" i="1"/>
  <c r="Q1375" i="1" s="1"/>
  <c r="P1342" i="1"/>
  <c r="Q1342" i="1" s="1"/>
  <c r="P1770" i="1"/>
  <c r="Q1770" i="1" s="1"/>
  <c r="P1492" i="1"/>
  <c r="Q1492" i="1" s="1"/>
  <c r="P477" i="1"/>
  <c r="Q477" i="1" s="1"/>
  <c r="P568" i="1"/>
  <c r="Q568" i="1" s="1"/>
  <c r="P959" i="1"/>
  <c r="Q959" i="1" s="1"/>
  <c r="P1391" i="1"/>
  <c r="Q1391" i="1" s="1"/>
  <c r="P1193" i="1"/>
  <c r="Q1193" i="1" s="1"/>
  <c r="P1170" i="1"/>
  <c r="Q1170" i="1" s="1"/>
  <c r="P1249" i="1"/>
  <c r="Q1249" i="1" s="1"/>
  <c r="P45" i="1"/>
  <c r="Q45" i="1" s="1"/>
  <c r="P1172" i="1"/>
  <c r="Q1172" i="1" s="1"/>
  <c r="P1423" i="1"/>
  <c r="Q1423" i="1" s="1"/>
  <c r="P1720" i="1"/>
  <c r="Q1720" i="1" s="1"/>
  <c r="P12" i="1"/>
  <c r="Q12" i="1" s="1"/>
  <c r="P1794" i="1"/>
  <c r="Q1794" i="1" s="1"/>
  <c r="P914" i="1"/>
  <c r="Q914" i="1" s="1"/>
  <c r="P134" i="1"/>
  <c r="Q134" i="1" s="1"/>
  <c r="P1550" i="1"/>
  <c r="Q1550" i="1" s="1"/>
  <c r="P1451" i="1"/>
  <c r="Q1451" i="1" s="1"/>
  <c r="P1638" i="1"/>
  <c r="Q1638" i="1" s="1"/>
  <c r="P1210" i="1"/>
  <c r="Q1210" i="1" s="1"/>
  <c r="P692" i="1"/>
  <c r="Q692" i="1" s="1"/>
  <c r="P895" i="1"/>
  <c r="Q895" i="1" s="1"/>
  <c r="P920" i="1"/>
  <c r="Q920" i="1" s="1"/>
  <c r="P205" i="1"/>
  <c r="Q205" i="1" s="1"/>
  <c r="P415" i="1"/>
  <c r="Q415" i="1" s="1"/>
  <c r="P753" i="1"/>
  <c r="Q753" i="1" s="1"/>
  <c r="P1803" i="1"/>
  <c r="Q1803" i="1" s="1"/>
  <c r="P1620" i="1"/>
  <c r="Q1620" i="1" s="1"/>
  <c r="P745" i="1"/>
  <c r="Q745" i="1" s="1"/>
  <c r="P1427" i="1"/>
  <c r="Q1427" i="1" s="1"/>
  <c r="P1145" i="1"/>
  <c r="Q1145" i="1" s="1"/>
  <c r="P747" i="1"/>
  <c r="Q747" i="1" s="1"/>
  <c r="P712" i="1"/>
  <c r="Q712" i="1" s="1"/>
  <c r="P1264" i="1"/>
  <c r="Q1264" i="1" s="1"/>
  <c r="P792" i="1"/>
  <c r="Q792" i="1" s="1"/>
  <c r="P849" i="1"/>
  <c r="Q849" i="1" s="1"/>
  <c r="P790" i="1"/>
  <c r="Q790" i="1" s="1"/>
  <c r="P1697" i="1"/>
  <c r="Q1697" i="1" s="1"/>
  <c r="P1089" i="1"/>
  <c r="Q1089" i="1" s="1"/>
  <c r="P1609" i="1"/>
  <c r="Q1609" i="1" s="1"/>
  <c r="P125" i="1"/>
  <c r="Q125" i="1" s="1"/>
  <c r="P159" i="1"/>
  <c r="Q159" i="1" s="1"/>
  <c r="P310" i="1"/>
  <c r="Q310" i="1" s="1"/>
  <c r="P1754" i="1"/>
  <c r="Q1754" i="1" s="1"/>
  <c r="P681" i="1"/>
  <c r="Q681" i="1" s="1"/>
  <c r="P1157" i="1"/>
  <c r="Q1157" i="1" s="1"/>
  <c r="P516" i="1"/>
  <c r="Q516" i="1" s="1"/>
  <c r="P374" i="1"/>
  <c r="Q374" i="1" s="1"/>
  <c r="P1005" i="1"/>
  <c r="Q1005" i="1" s="1"/>
  <c r="P600" i="1"/>
  <c r="Q600" i="1" s="1"/>
  <c r="P1824" i="1"/>
  <c r="Q1824" i="1" s="1"/>
  <c r="P1368" i="1"/>
  <c r="Q1368" i="1" s="1"/>
  <c r="P1244" i="1"/>
  <c r="Q1244" i="1" s="1"/>
  <c r="P281" i="1"/>
  <c r="Q281" i="1" s="1"/>
  <c r="P602" i="1"/>
  <c r="Q602" i="1" s="1"/>
  <c r="P180" i="1"/>
  <c r="Q180" i="1" s="1"/>
  <c r="P1081" i="1"/>
  <c r="Q1081" i="1" s="1"/>
  <c r="P1225" i="1"/>
  <c r="Q1225" i="1" s="1"/>
  <c r="P1292" i="1"/>
  <c r="Q1292" i="1" s="1"/>
  <c r="P43" i="1"/>
  <c r="Q43" i="1" s="1"/>
  <c r="P463" i="1"/>
  <c r="Q463" i="1" s="1"/>
  <c r="P1778" i="1"/>
  <c r="Q1778" i="1" s="1"/>
  <c r="P949" i="1"/>
  <c r="Q949" i="1" s="1"/>
  <c r="P860" i="1"/>
  <c r="Q860" i="1" s="1"/>
  <c r="P1641" i="1"/>
  <c r="Q1641" i="1" s="1"/>
  <c r="P1511" i="1"/>
  <c r="Q1511" i="1" s="1"/>
  <c r="P17" i="1"/>
  <c r="Q17" i="1" s="1"/>
  <c r="P1682" i="1"/>
  <c r="Q1682" i="1" s="1"/>
  <c r="P1836" i="1"/>
  <c r="Q1836" i="1" s="1"/>
  <c r="P847" i="1"/>
  <c r="Q847" i="1" s="1"/>
  <c r="P535" i="1"/>
  <c r="Q535" i="1" s="1"/>
  <c r="P340" i="1"/>
  <c r="Q340" i="1" s="1"/>
  <c r="P599" i="1"/>
  <c r="Q599" i="1" s="1"/>
  <c r="P919" i="1"/>
  <c r="Q919" i="1" s="1"/>
  <c r="P1198" i="1"/>
  <c r="Q1198" i="1" s="1"/>
  <c r="P191" i="1"/>
  <c r="Q191" i="1" s="1"/>
  <c r="P1445" i="1"/>
  <c r="Q1445" i="1" s="1"/>
  <c r="P1605" i="1"/>
  <c r="Q1605" i="1" s="1"/>
  <c r="P834" i="1"/>
  <c r="Q834" i="1" s="1"/>
  <c r="P1159" i="1"/>
  <c r="Q1159" i="1" s="1"/>
  <c r="P1008" i="1"/>
  <c r="Q1008" i="1" s="1"/>
  <c r="P642" i="1"/>
  <c r="Q642" i="1" s="1"/>
  <c r="P114" i="1"/>
  <c r="Q114" i="1" s="1"/>
  <c r="P1055" i="1"/>
  <c r="Q1055" i="1" s="1"/>
  <c r="P1039" i="1"/>
  <c r="Q1039" i="1" s="1"/>
  <c r="P1469" i="1"/>
  <c r="Q1469" i="1" s="1"/>
  <c r="P382" i="1"/>
  <c r="Q382" i="1" s="1"/>
  <c r="P1153" i="1"/>
  <c r="Q1153" i="1" s="1"/>
  <c r="P1232" i="1"/>
  <c r="Q1232" i="1" s="1"/>
  <c r="P661" i="1"/>
  <c r="Q661" i="1" s="1"/>
  <c r="P1004" i="1"/>
  <c r="Q1004" i="1" s="1"/>
  <c r="P265" i="1"/>
  <c r="Q265" i="1" s="1"/>
  <c r="P63" i="1"/>
  <c r="Q63" i="1" s="1"/>
  <c r="P702" i="1"/>
  <c r="Q702" i="1" s="1"/>
  <c r="P1224" i="1"/>
  <c r="Q1224" i="1" s="1"/>
  <c r="P1430" i="1"/>
  <c r="Q1430" i="1" s="1"/>
  <c r="P1083" i="1"/>
  <c r="Q1083" i="1" s="1"/>
  <c r="P1756" i="1"/>
  <c r="Q1756" i="1" s="1"/>
  <c r="P450" i="1"/>
  <c r="Q450" i="1" s="1"/>
  <c r="P1400" i="1"/>
  <c r="Q1400" i="1" s="1"/>
  <c r="P337" i="1"/>
  <c r="Q337" i="1" s="1"/>
  <c r="P431" i="1"/>
  <c r="Q431" i="1" s="1"/>
  <c r="P1175" i="1"/>
  <c r="Q1175" i="1" s="1"/>
  <c r="P202" i="1"/>
  <c r="Q202" i="1" s="1"/>
  <c r="P961" i="1"/>
  <c r="Q961" i="1" s="1"/>
  <c r="P494" i="1"/>
  <c r="Q494" i="1" s="1"/>
  <c r="P1426" i="1"/>
  <c r="Q1426" i="1" s="1"/>
  <c r="P584" i="1"/>
  <c r="Q584" i="1" s="1"/>
  <c r="P327" i="1"/>
  <c r="Q327" i="1" s="1"/>
  <c r="P50" i="1"/>
  <c r="Q50" i="1" s="1"/>
  <c r="P1092" i="1"/>
  <c r="Q1092" i="1" s="1"/>
  <c r="P1033" i="1"/>
  <c r="Q1033" i="1" s="1"/>
  <c r="P897" i="1"/>
  <c r="Q897" i="1" s="1"/>
  <c r="P1306" i="1"/>
  <c r="Q1306" i="1" s="1"/>
  <c r="P1870" i="1"/>
  <c r="Q1870" i="1" s="1"/>
  <c r="P1450" i="1"/>
  <c r="Q1450" i="1" s="1"/>
  <c r="P783" i="1"/>
  <c r="Q783" i="1" s="1"/>
  <c r="P1068" i="1"/>
  <c r="Q1068" i="1" s="1"/>
  <c r="P1525" i="1"/>
  <c r="Q1525" i="1" s="1"/>
  <c r="P1769" i="1"/>
  <c r="Q1769" i="1" s="1"/>
  <c r="P814" i="1"/>
  <c r="Q814" i="1" s="1"/>
  <c r="P1594" i="1"/>
  <c r="Q1594" i="1" s="1"/>
  <c r="P636" i="1"/>
  <c r="Q636" i="1" s="1"/>
  <c r="P44" i="1"/>
  <c r="Q44" i="1" s="1"/>
  <c r="P236" i="1"/>
  <c r="Q236" i="1" s="1"/>
  <c r="P629" i="1"/>
  <c r="Q629" i="1" s="1"/>
  <c r="P368" i="1"/>
  <c r="Q368" i="1" s="1"/>
  <c r="P296" i="1"/>
  <c r="Q296" i="1" s="1"/>
  <c r="P510" i="1"/>
  <c r="Q510" i="1" s="1"/>
  <c r="P1190" i="1"/>
  <c r="Q1190" i="1" s="1"/>
  <c r="P528" i="1"/>
  <c r="Q528" i="1" s="1"/>
  <c r="P1546" i="1"/>
  <c r="Q1546" i="1" s="1"/>
  <c r="P701" i="1"/>
  <c r="Q701" i="1" s="1"/>
  <c r="P1479" i="1"/>
  <c r="Q1479" i="1" s="1"/>
  <c r="P1488" i="1"/>
  <c r="Q1488" i="1" s="1"/>
  <c r="P1562" i="1"/>
  <c r="Q1562" i="1" s="1"/>
  <c r="P1000" i="1"/>
  <c r="Q1000" i="1" s="1"/>
  <c r="P617" i="1"/>
  <c r="Q617" i="1" s="1"/>
  <c r="P898" i="1"/>
  <c r="Q898" i="1" s="1"/>
  <c r="P854" i="1"/>
  <c r="Q854" i="1" s="1"/>
  <c r="P1151" i="1"/>
  <c r="Q1151" i="1" s="1"/>
  <c r="P1807" i="1"/>
  <c r="Q1807" i="1" s="1"/>
  <c r="P207" i="1"/>
  <c r="Q207" i="1" s="1"/>
  <c r="P1072" i="1"/>
  <c r="Q1072" i="1" s="1"/>
  <c r="P35" i="1"/>
  <c r="Q35" i="1" s="1"/>
  <c r="P1265" i="1"/>
  <c r="Q1265" i="1" s="1"/>
  <c r="P901" i="1"/>
  <c r="Q901" i="1" s="1"/>
  <c r="P974" i="1"/>
  <c r="Q974" i="1" s="1"/>
  <c r="P1591" i="1"/>
  <c r="Q1591" i="1" s="1"/>
  <c r="P552" i="1"/>
  <c r="Q552" i="1" s="1"/>
  <c r="P737" i="1"/>
  <c r="Q737" i="1" s="1"/>
  <c r="P434" i="1"/>
  <c r="Q434" i="1" s="1"/>
  <c r="P739" i="1"/>
  <c r="Q739" i="1" s="1"/>
  <c r="P1300" i="1"/>
  <c r="Q1300" i="1" s="1"/>
  <c r="P507" i="1"/>
  <c r="Q507" i="1" s="1"/>
  <c r="P1833" i="1"/>
  <c r="Q1833" i="1" s="1"/>
  <c r="P397" i="1"/>
  <c r="Q397" i="1" s="1"/>
  <c r="P1341" i="1"/>
  <c r="Q1341" i="1" s="1"/>
  <c r="P572" i="1"/>
  <c r="Q572" i="1" s="1"/>
  <c r="P1855" i="1"/>
  <c r="Q1855" i="1" s="1"/>
  <c r="P511" i="1"/>
  <c r="Q511" i="1" s="1"/>
  <c r="P69" i="1"/>
  <c r="Q69" i="1" s="1"/>
  <c r="P1328" i="1"/>
  <c r="Q1328" i="1" s="1"/>
  <c r="P1584" i="1"/>
  <c r="Q1584" i="1" s="1"/>
  <c r="P1267" i="1"/>
  <c r="Q1267" i="1" s="1"/>
  <c r="P1846" i="1"/>
  <c r="Q1846" i="1" s="1"/>
  <c r="P1058" i="1"/>
  <c r="Q1058" i="1" s="1"/>
  <c r="P993" i="1"/>
  <c r="Q993" i="1" s="1"/>
  <c r="P1773" i="1"/>
  <c r="Q1773" i="1" s="1"/>
  <c r="P1494" i="1"/>
  <c r="Q1494" i="1" s="1"/>
  <c r="P513" i="1"/>
  <c r="Q513" i="1" s="1"/>
  <c r="P894" i="1"/>
  <c r="Q894" i="1" s="1"/>
  <c r="P630" i="1"/>
  <c r="Q630" i="1" s="1"/>
  <c r="P1740" i="1"/>
  <c r="Q1740" i="1" s="1"/>
  <c r="P869" i="1"/>
  <c r="Q869" i="1" s="1"/>
  <c r="P65" i="1"/>
  <c r="Q65" i="1" s="1"/>
  <c r="P619" i="1"/>
  <c r="Q619" i="1" s="1"/>
  <c r="P406" i="1"/>
  <c r="Q406" i="1" s="1"/>
  <c r="P130" i="1"/>
  <c r="Q130" i="1" s="1"/>
  <c r="P1481" i="1"/>
  <c r="Q1481" i="1" s="1"/>
  <c r="P925" i="1"/>
  <c r="Q925" i="1" s="1"/>
  <c r="P1185" i="1"/>
  <c r="Q1185" i="1" s="1"/>
  <c r="P1191" i="1"/>
  <c r="Q1191" i="1" s="1"/>
  <c r="P738" i="1"/>
  <c r="Q738" i="1" s="1"/>
  <c r="P276" i="1"/>
  <c r="Q276" i="1" s="1"/>
  <c r="P189" i="1"/>
  <c r="Q189" i="1" s="1"/>
  <c r="P1819" i="1"/>
  <c r="Q1819" i="1" s="1"/>
  <c r="P867" i="1"/>
  <c r="Q867" i="1" s="1"/>
  <c r="P1556" i="1"/>
  <c r="Q1556" i="1" s="1"/>
  <c r="P1099" i="1"/>
  <c r="Q1099" i="1" s="1"/>
  <c r="P822" i="1"/>
  <c r="Q822" i="1" s="1"/>
  <c r="P317" i="1"/>
  <c r="Q317" i="1" s="1"/>
  <c r="P257" i="1"/>
  <c r="Q257" i="1" s="1"/>
  <c r="P498" i="1"/>
  <c r="Q498" i="1" s="1"/>
  <c r="P472" i="1"/>
  <c r="Q472" i="1" s="1"/>
  <c r="P1768" i="1"/>
  <c r="Q1768" i="1" s="1"/>
  <c r="P520" i="1"/>
  <c r="Q520" i="1" s="1"/>
  <c r="P562" i="1"/>
  <c r="Q562" i="1" s="1"/>
  <c r="P496" i="1"/>
  <c r="Q496" i="1" s="1"/>
  <c r="P924" i="1"/>
  <c r="Q924" i="1" s="1"/>
  <c r="P1586" i="1"/>
  <c r="Q1586" i="1" s="1"/>
  <c r="P1215" i="1"/>
  <c r="Q1215" i="1" s="1"/>
  <c r="P750" i="1"/>
  <c r="Q750" i="1" s="1"/>
  <c r="P1087" i="1"/>
  <c r="Q1087" i="1" s="1"/>
  <c r="P1615" i="1"/>
  <c r="Q1615" i="1" s="1"/>
  <c r="P1255" i="1"/>
  <c r="Q1255" i="1" s="1"/>
  <c r="P1378" i="1"/>
  <c r="Q1378" i="1" s="1"/>
  <c r="P262" i="1"/>
  <c r="Q262" i="1" s="1"/>
  <c r="P1411" i="1"/>
  <c r="Q1411" i="1" s="1"/>
  <c r="P1104" i="1"/>
  <c r="Q1104" i="1" s="1"/>
  <c r="P555" i="1"/>
  <c r="Q555" i="1" s="1"/>
  <c r="P698" i="1"/>
  <c r="Q698" i="1" s="1"/>
  <c r="P16" i="1"/>
  <c r="Q16" i="1" s="1"/>
  <c r="P264" i="1"/>
  <c r="Q264" i="1" s="1"/>
  <c r="P604" i="1"/>
  <c r="Q604" i="1" s="1"/>
  <c r="P1806" i="1"/>
  <c r="Q1806" i="1" s="1"/>
  <c r="P1676" i="1"/>
  <c r="Q1676" i="1" s="1"/>
  <c r="P825" i="1"/>
  <c r="Q825" i="1" s="1"/>
  <c r="P726" i="1"/>
  <c r="Q726" i="1" s="1"/>
  <c r="P641" i="1"/>
  <c r="Q641" i="1" s="1"/>
  <c r="P448" i="1"/>
  <c r="Q448" i="1" s="1"/>
  <c r="P678" i="1"/>
  <c r="Q678" i="1" s="1"/>
  <c r="P1379" i="1"/>
  <c r="Q1379" i="1" s="1"/>
  <c r="P1814" i="1"/>
  <c r="Q1814" i="1" s="1"/>
  <c r="P465" i="1"/>
  <c r="Q465" i="1" s="1"/>
  <c r="P1516" i="1"/>
  <c r="Q1516" i="1" s="1"/>
  <c r="P1587" i="1"/>
  <c r="Q1587" i="1" s="1"/>
  <c r="P675" i="1"/>
  <c r="Q675" i="1" s="1"/>
  <c r="P1131" i="1"/>
  <c r="Q1131" i="1" s="1"/>
  <c r="P1084" i="1"/>
  <c r="Q1084" i="1" s="1"/>
  <c r="P1438" i="1"/>
  <c r="Q1438" i="1" s="1"/>
  <c r="P706" i="1"/>
  <c r="Q706" i="1" s="1"/>
  <c r="P127" i="1"/>
  <c r="Q127" i="1" s="1"/>
  <c r="P941" i="1"/>
  <c r="Q941" i="1" s="1"/>
  <c r="P967" i="1"/>
  <c r="Q967" i="1" s="1"/>
  <c r="P542" i="1"/>
  <c r="Q542" i="1" s="1"/>
  <c r="P609" i="1"/>
  <c r="Q609" i="1" s="1"/>
  <c r="P333" i="1"/>
  <c r="Q333" i="1" s="1"/>
  <c r="P1422" i="1"/>
  <c r="Q1422" i="1" s="1"/>
  <c r="P1601" i="1"/>
  <c r="Q1601" i="1" s="1"/>
  <c r="P1759" i="1"/>
  <c r="Q1759" i="1" s="1"/>
  <c r="P1291" i="1"/>
  <c r="Q1291" i="1" s="1"/>
  <c r="P1277" i="1"/>
  <c r="Q1277" i="1" s="1"/>
  <c r="P1753" i="1"/>
  <c r="Q1753" i="1" s="1"/>
  <c r="P1660" i="1"/>
  <c r="Q1660" i="1" s="1"/>
  <c r="P1668" i="1"/>
  <c r="Q1668" i="1" s="1"/>
  <c r="P1128" i="1"/>
  <c r="Q1128" i="1" s="1"/>
  <c r="P290" i="1"/>
  <c r="Q290" i="1" s="1"/>
  <c r="P656" i="1"/>
  <c r="Q656" i="1" s="1"/>
  <c r="P1829" i="1"/>
  <c r="Q1829" i="1" s="1"/>
  <c r="P1313" i="1"/>
  <c r="Q1313" i="1" s="1"/>
  <c r="P1250" i="1"/>
  <c r="Q1250" i="1" s="1"/>
  <c r="P1141" i="1"/>
  <c r="Q1141" i="1" s="1"/>
  <c r="P324" i="1"/>
  <c r="Q324" i="1" s="1"/>
  <c r="P1310" i="1"/>
  <c r="Q1310" i="1" s="1"/>
  <c r="P1416" i="1"/>
  <c r="Q1416" i="1" s="1"/>
  <c r="P1813" i="1"/>
  <c r="Q1813" i="1" s="1"/>
  <c r="P1386" i="1"/>
  <c r="Q1386" i="1" s="1"/>
  <c r="P1139" i="1"/>
  <c r="Q1139" i="1" s="1"/>
  <c r="P1380" i="1"/>
  <c r="Q1380" i="1" s="1"/>
  <c r="P1261" i="1"/>
  <c r="Q1261" i="1" s="1"/>
  <c r="P1613" i="1"/>
  <c r="Q1613" i="1" s="1"/>
  <c r="P1305" i="1"/>
  <c r="Q1305" i="1" s="1"/>
  <c r="P1776" i="1"/>
  <c r="Q1776" i="1" s="1"/>
  <c r="P1652" i="1"/>
  <c r="Q1652" i="1" s="1"/>
  <c r="P1390" i="1"/>
  <c r="Q1390" i="1" s="1"/>
  <c r="P1457" i="1"/>
  <c r="Q1457" i="1" s="1"/>
  <c r="P788" i="1"/>
  <c r="Q788" i="1" s="1"/>
  <c r="P1303" i="1"/>
  <c r="Q1303" i="1" s="1"/>
  <c r="P1792" i="1"/>
  <c r="Q1792" i="1" s="1"/>
  <c r="P1283" i="1"/>
  <c r="Q1283" i="1" s="1"/>
  <c r="P1044" i="1"/>
  <c r="Q1044" i="1" s="1"/>
  <c r="P422" i="1"/>
  <c r="Q422" i="1" s="1"/>
  <c r="P509" i="1"/>
  <c r="Q509" i="1" s="1"/>
  <c r="P1552" i="1"/>
  <c r="Q1552" i="1" s="1"/>
  <c r="P1355" i="1"/>
  <c r="Q1355" i="1" s="1"/>
  <c r="P1366" i="1"/>
  <c r="Q1366" i="1" s="1"/>
  <c r="P11" i="1"/>
  <c r="Q11" i="1" s="1"/>
  <c r="P1869" i="1"/>
  <c r="Q1869" i="1" s="1"/>
  <c r="P549" i="1"/>
  <c r="Q549" i="1" s="1"/>
  <c r="P1052" i="1"/>
  <c r="Q1052" i="1" s="1"/>
  <c r="P579" i="1"/>
  <c r="Q579" i="1" s="1"/>
  <c r="P778" i="1"/>
  <c r="Q778" i="1" s="1"/>
  <c r="P1648" i="1"/>
  <c r="Q1648" i="1" s="1"/>
  <c r="P1063" i="1"/>
  <c r="Q1063" i="1" s="1"/>
  <c r="P742" i="1"/>
  <c r="Q742" i="1" s="1"/>
  <c r="P1096" i="1"/>
  <c r="Q1096" i="1" s="1"/>
  <c r="P902" i="1"/>
  <c r="Q902" i="1" s="1"/>
  <c r="P1644" i="1"/>
  <c r="Q1644" i="1" s="1"/>
  <c r="P405" i="1"/>
  <c r="Q405" i="1" s="1"/>
  <c r="P1853" i="1"/>
  <c r="Q1853" i="1" s="1"/>
  <c r="P1203" i="1"/>
  <c r="Q1203" i="1" s="1"/>
  <c r="P592" i="1"/>
  <c r="Q592" i="1" s="1"/>
  <c r="P1434" i="1"/>
  <c r="Q1434" i="1" s="1"/>
  <c r="P1804" i="1"/>
  <c r="Q1804" i="1" s="1"/>
  <c r="P868" i="1"/>
  <c r="Q868" i="1" s="1"/>
  <c r="P805" i="1"/>
  <c r="Q805" i="1" s="1"/>
  <c r="P1367" i="1"/>
  <c r="Q1367" i="1" s="1"/>
  <c r="P1202" i="1"/>
  <c r="Q1202" i="1" s="1"/>
  <c r="P732" i="1"/>
  <c r="Q732" i="1" s="1"/>
  <c r="P1696" i="1"/>
  <c r="Q1696" i="1" s="1"/>
  <c r="P312" i="1"/>
  <c r="Q312" i="1" s="1"/>
  <c r="P658" i="1"/>
  <c r="Q658" i="1" s="1"/>
  <c r="P1421" i="1"/>
  <c r="Q1421" i="1" s="1"/>
  <c r="P748" i="1"/>
  <c r="Q748" i="1" s="1"/>
  <c r="P1733" i="1"/>
  <c r="Q1733" i="1" s="1"/>
  <c r="P1274" i="1"/>
  <c r="Q1274" i="1" s="1"/>
  <c r="P1201" i="1"/>
  <c r="Q1201" i="1" s="1"/>
  <c r="P548" i="1"/>
  <c r="Q548" i="1" s="1"/>
  <c r="P858" i="1"/>
  <c r="Q858" i="1" s="1"/>
  <c r="P1256" i="1"/>
  <c r="Q1256" i="1" s="1"/>
  <c r="P1047" i="1"/>
  <c r="Q1047" i="1" s="1"/>
  <c r="P474" i="1"/>
  <c r="Q474" i="1" s="1"/>
  <c r="P131" i="1"/>
  <c r="Q131" i="1" s="1"/>
  <c r="P772" i="1"/>
  <c r="Q772" i="1" s="1"/>
  <c r="P777" i="1"/>
  <c r="Q777" i="1" s="1"/>
  <c r="P278" i="1"/>
  <c r="Q278" i="1" s="1"/>
  <c r="P87" i="1"/>
  <c r="Q87" i="1" s="1"/>
  <c r="P1568" i="1"/>
  <c r="Q1568" i="1" s="1"/>
  <c r="P1573" i="1"/>
  <c r="Q1573" i="1" s="1"/>
  <c r="P338" i="1"/>
  <c r="Q338" i="1" s="1"/>
  <c r="P754" i="1"/>
  <c r="Q754" i="1" s="1"/>
  <c r="P541" i="1"/>
  <c r="Q541" i="1" s="1"/>
  <c r="P1126" i="1"/>
  <c r="Q1126" i="1" s="1"/>
  <c r="P1369" i="1"/>
  <c r="Q1369" i="1" s="1"/>
  <c r="P85" i="1"/>
  <c r="Q85" i="1" s="1"/>
  <c r="P1670" i="1"/>
  <c r="Q1670" i="1" s="1"/>
  <c r="P1764" i="1"/>
  <c r="Q1764" i="1" s="1"/>
  <c r="P989" i="1"/>
  <c r="Q989" i="1" s="1"/>
  <c r="P830" i="1"/>
  <c r="Q830" i="1" s="1"/>
  <c r="P346" i="1"/>
  <c r="Q346" i="1" s="1"/>
  <c r="P1125" i="1"/>
  <c r="Q1125" i="1" s="1"/>
  <c r="P1053" i="1"/>
  <c r="Q1053" i="1" s="1"/>
  <c r="P923" i="1"/>
  <c r="Q923" i="1" s="1"/>
  <c r="P1707" i="1"/>
  <c r="Q1707" i="1" s="1"/>
  <c r="P559" i="1"/>
  <c r="Q559" i="1" s="1"/>
  <c r="P1377" i="1"/>
  <c r="Q1377" i="1" s="1"/>
  <c r="P1632" i="1"/>
  <c r="Q1632" i="1" s="1"/>
  <c r="P249" i="1"/>
  <c r="Q249" i="1" s="1"/>
  <c r="P1608" i="1"/>
  <c r="Q1608" i="1" s="1"/>
  <c r="P928" i="1"/>
  <c r="Q928" i="1" s="1"/>
  <c r="P154" i="1"/>
  <c r="Q154" i="1" s="1"/>
  <c r="P626" i="1"/>
  <c r="Q626" i="1" s="1"/>
  <c r="P1718" i="1"/>
  <c r="Q1718" i="1" s="1"/>
  <c r="P525" i="1"/>
  <c r="Q525" i="1" s="1"/>
  <c r="P1862" i="1"/>
  <c r="Q1862" i="1" s="1"/>
  <c r="P1402" i="1"/>
  <c r="Q1402" i="1" s="1"/>
  <c r="P48" i="1"/>
  <c r="Q48" i="1" s="1"/>
  <c r="P762" i="1"/>
  <c r="Q762" i="1" s="1"/>
  <c r="P880" i="1"/>
  <c r="Q880" i="1" s="1"/>
  <c r="P1689" i="1"/>
  <c r="Q1689" i="1" s="1"/>
  <c r="P440" i="1"/>
  <c r="Q440" i="1" s="1"/>
  <c r="P339" i="1"/>
  <c r="Q339" i="1" s="1"/>
  <c r="P1182" i="1"/>
  <c r="Q1182" i="1" s="1"/>
  <c r="P666" i="1"/>
  <c r="Q666" i="1" s="1"/>
  <c r="P918" i="1"/>
  <c r="Q918" i="1" s="1"/>
  <c r="P1098" i="1"/>
  <c r="Q1098" i="1" s="1"/>
  <c r="P1050" i="1"/>
  <c r="Q1050" i="1" s="1"/>
  <c r="P1575" i="1"/>
  <c r="Q1575" i="1" s="1"/>
  <c r="P173" i="1"/>
  <c r="Q173" i="1" s="1"/>
  <c r="P1583" i="1"/>
  <c r="Q1583" i="1" s="1"/>
  <c r="P1797" i="1"/>
  <c r="Q1797" i="1" s="1"/>
  <c r="P1633" i="1"/>
  <c r="Q1633" i="1" s="1"/>
  <c r="P606" i="1"/>
  <c r="Q606" i="1" s="1"/>
  <c r="P344" i="1"/>
  <c r="Q344" i="1" s="1"/>
  <c r="P128" i="1"/>
  <c r="Q128" i="1" s="1"/>
  <c r="P690" i="1"/>
  <c r="Q690" i="1" s="1"/>
  <c r="P1647" i="1"/>
  <c r="Q1647" i="1" s="1"/>
  <c r="P1498" i="1"/>
  <c r="Q1498" i="1" s="1"/>
  <c r="P1248" i="1"/>
  <c r="Q1248" i="1" s="1"/>
  <c r="P1387" i="1"/>
  <c r="Q1387" i="1" s="1"/>
  <c r="P222" i="1"/>
  <c r="Q222" i="1" s="1"/>
  <c r="P1726" i="1"/>
  <c r="Q1726" i="1" s="1"/>
  <c r="P391" i="1"/>
  <c r="Q391" i="1" s="1"/>
  <c r="P1709" i="1"/>
  <c r="Q1709" i="1" s="1"/>
  <c r="P1111" i="1"/>
  <c r="Q1111" i="1" s="1"/>
  <c r="P1681" i="1"/>
  <c r="Q1681" i="1" s="1"/>
  <c r="P1844" i="1"/>
  <c r="Q1844" i="1" s="1"/>
  <c r="P460" i="1"/>
  <c r="Q460" i="1" s="1"/>
  <c r="P32" i="1"/>
  <c r="Q32" i="1" s="1"/>
  <c r="P1365" i="1"/>
  <c r="Q1365" i="1" s="1"/>
  <c r="P1746" i="1"/>
  <c r="Q1746" i="1" s="1"/>
  <c r="P1143" i="1"/>
  <c r="Q1143" i="1" s="1"/>
  <c r="P1781" i="1"/>
  <c r="Q1781" i="1" s="1"/>
  <c r="P421" i="1"/>
  <c r="Q421" i="1" s="1"/>
  <c r="P1258" i="1"/>
  <c r="Q1258" i="1" s="1"/>
  <c r="P1003" i="1"/>
  <c r="Q1003" i="1" s="1"/>
  <c r="P1612" i="1"/>
  <c r="Q1612" i="1" s="1"/>
  <c r="P1346" i="1"/>
  <c r="Q1346" i="1" s="1"/>
  <c r="P1156" i="1"/>
  <c r="Q1156" i="1" s="1"/>
  <c r="P1406" i="1"/>
  <c r="Q1406" i="1" s="1"/>
  <c r="P816" i="1"/>
  <c r="Q816" i="1" s="1"/>
  <c r="P126" i="1"/>
  <c r="Q126" i="1" s="1"/>
  <c r="P703" i="1"/>
  <c r="Q703" i="1" s="1"/>
  <c r="P1695" i="1"/>
  <c r="Q1695" i="1" s="1"/>
  <c r="P670" i="1"/>
  <c r="Q670" i="1" s="1"/>
  <c r="P1389" i="1"/>
  <c r="Q1389" i="1" s="1"/>
  <c r="P1646" i="1"/>
  <c r="Q1646" i="1" s="1"/>
  <c r="P798" i="1"/>
  <c r="Q798" i="1" s="1"/>
  <c r="P931" i="1"/>
  <c r="Q931" i="1" s="1"/>
  <c r="P1737" i="1"/>
  <c r="Q1737" i="1" s="1"/>
  <c r="P67" i="1"/>
  <c r="Q67" i="1" s="1"/>
  <c r="P1796" i="1"/>
  <c r="Q1796" i="1" s="1"/>
  <c r="P1181" i="1"/>
  <c r="Q1181" i="1" s="1"/>
  <c r="P1787" i="1"/>
  <c r="Q1787" i="1" s="1"/>
  <c r="P1499" i="1"/>
  <c r="Q1499" i="1" s="1"/>
  <c r="P141" i="1"/>
  <c r="Q141" i="1" s="1"/>
  <c r="P933" i="1"/>
  <c r="Q933" i="1" s="1"/>
  <c r="P293" i="1"/>
  <c r="Q293" i="1" s="1"/>
  <c r="P500" i="1"/>
  <c r="Q500" i="1" s="1"/>
  <c r="P802" i="1"/>
  <c r="Q802" i="1" s="1"/>
  <c r="P972" i="1"/>
  <c r="Q972" i="1" s="1"/>
  <c r="P1219" i="1"/>
  <c r="Q1219" i="1" s="1"/>
  <c r="P332" i="1"/>
  <c r="Q332" i="1" s="1"/>
  <c r="P1657" i="1"/>
  <c r="Q1657" i="1" s="1"/>
  <c r="P682" i="1"/>
  <c r="Q682" i="1" s="1"/>
  <c r="P853" i="1"/>
  <c r="Q853" i="1" s="1"/>
  <c r="P1121" i="1"/>
  <c r="Q1121" i="1" s="1"/>
  <c r="P486" i="1"/>
  <c r="Q486" i="1" s="1"/>
  <c r="P1867" i="1"/>
  <c r="Q1867" i="1" s="1"/>
  <c r="P831" i="1"/>
  <c r="Q831" i="1" s="1"/>
  <c r="P1337" i="1"/>
  <c r="Q1337" i="1" s="1"/>
  <c r="P827" i="1"/>
  <c r="Q827" i="1" s="1"/>
  <c r="P1521" i="1"/>
  <c r="Q1521" i="1" s="1"/>
  <c r="P94" i="1"/>
  <c r="Q94" i="1" s="1"/>
  <c r="P334" i="1"/>
  <c r="Q334" i="1" s="1"/>
  <c r="P569" i="1"/>
  <c r="Q569" i="1" s="1"/>
  <c r="P88" i="1"/>
  <c r="Q88" i="1" s="1"/>
  <c r="P419" i="1"/>
  <c r="Q419" i="1" s="1"/>
  <c r="P813" i="1"/>
  <c r="Q813" i="1" s="1"/>
  <c r="P581" i="1"/>
  <c r="Q581" i="1" s="1"/>
  <c r="P1600" i="1"/>
  <c r="Q1600" i="1" s="1"/>
  <c r="P1286" i="1"/>
  <c r="Q1286" i="1" s="1"/>
  <c r="P1815" i="1"/>
  <c r="Q1815" i="1" s="1"/>
  <c r="P1871" i="1"/>
  <c r="Q1871" i="1" s="1"/>
  <c r="P352" i="1"/>
  <c r="Q352" i="1" s="1"/>
  <c r="P1780" i="1"/>
  <c r="Q1780" i="1" s="1"/>
  <c r="P1061" i="1"/>
  <c r="Q1061" i="1" s="1"/>
  <c r="P530" i="1"/>
  <c r="Q530" i="1" s="1"/>
  <c r="P1221" i="1"/>
  <c r="Q1221" i="1" s="1"/>
  <c r="P903" i="1"/>
  <c r="Q903" i="1" s="1"/>
  <c r="P1506" i="1"/>
  <c r="Q1506" i="1" s="1"/>
  <c r="P1659" i="1"/>
  <c r="Q1659" i="1" s="1"/>
  <c r="P1146" i="1"/>
  <c r="Q1146" i="1" s="1"/>
  <c r="P37" i="1"/>
  <c r="Q37" i="1" s="1"/>
  <c r="P781" i="1"/>
  <c r="Q781" i="1" s="1"/>
  <c r="P471" i="1"/>
  <c r="Q471" i="1" s="1"/>
  <c r="P1134" i="1"/>
  <c r="Q1134" i="1" s="1"/>
  <c r="P804" i="1"/>
  <c r="Q804" i="1" s="1"/>
  <c r="P1519" i="1"/>
  <c r="Q1519" i="1" s="1"/>
  <c r="P74" i="1"/>
  <c r="Q74" i="1" s="1"/>
  <c r="P111" i="1"/>
  <c r="Q111" i="1" s="1"/>
  <c r="P485" i="1"/>
  <c r="Q485" i="1" s="1"/>
  <c r="P1765" i="1"/>
  <c r="Q1765" i="1" s="1"/>
  <c r="P521" i="1"/>
  <c r="Q521" i="1" s="1"/>
  <c r="P393" i="1"/>
  <c r="Q393" i="1" s="1"/>
  <c r="P1032" i="1"/>
  <c r="Q1032" i="1" s="1"/>
  <c r="P1808" i="1"/>
  <c r="Q1808" i="1" s="1"/>
  <c r="P705" i="1"/>
  <c r="Q705" i="1" s="1"/>
  <c r="P1485" i="1"/>
  <c r="Q1485" i="1" s="1"/>
  <c r="P1176" i="1"/>
  <c r="Q1176" i="1" s="1"/>
  <c r="P1049" i="1"/>
  <c r="Q1049" i="1" s="1"/>
  <c r="P1090" i="1"/>
  <c r="Q1090" i="1" s="1"/>
  <c r="P499" i="1"/>
  <c r="Q499" i="1" s="1"/>
  <c r="P490" i="1"/>
  <c r="Q490" i="1" s="1"/>
  <c r="P362" i="1"/>
  <c r="Q362" i="1" s="1"/>
  <c r="P1459" i="1"/>
  <c r="Q1459" i="1" s="1"/>
  <c r="P1412" i="1"/>
  <c r="Q1412" i="1" s="1"/>
  <c r="P1311" i="1"/>
  <c r="Q1311" i="1" s="1"/>
  <c r="P1384" i="1"/>
  <c r="Q1384" i="1" s="1"/>
  <c r="P280" i="1"/>
  <c r="Q280" i="1" s="1"/>
  <c r="P1593" i="1"/>
  <c r="Q1593" i="1" s="1"/>
  <c r="P52" i="1"/>
  <c r="Q52" i="1" s="1"/>
  <c r="P1238" i="1"/>
  <c r="Q1238" i="1" s="1"/>
  <c r="P1217" i="1"/>
  <c r="Q1217" i="1" s="1"/>
  <c r="P1777" i="1"/>
  <c r="Q1777" i="1" s="1"/>
  <c r="P1828" i="1"/>
  <c r="Q1828" i="1" s="1"/>
  <c r="P1428" i="1"/>
  <c r="Q1428" i="1" s="1"/>
  <c r="P1827" i="1"/>
  <c r="Q1827" i="1" s="1"/>
  <c r="P810" i="1"/>
  <c r="Q810" i="1" s="1"/>
  <c r="P1231" i="1"/>
  <c r="Q1231" i="1" s="1"/>
  <c r="P1545" i="1"/>
  <c r="Q1545" i="1" s="1"/>
  <c r="P408" i="1"/>
  <c r="Q408" i="1" s="1"/>
  <c r="P453" i="1"/>
  <c r="Q453" i="1" s="1"/>
  <c r="P980" i="1"/>
  <c r="Q980" i="1" s="1"/>
  <c r="P1440" i="1"/>
  <c r="Q1440" i="1" s="1"/>
  <c r="P215" i="1"/>
  <c r="Q215" i="1" s="1"/>
  <c r="P120" i="1"/>
  <c r="Q120" i="1" s="1"/>
  <c r="P1024" i="1"/>
  <c r="Q1024" i="1" s="1"/>
  <c r="P1735" i="1"/>
  <c r="Q1735" i="1" s="1"/>
  <c r="P697" i="1"/>
  <c r="Q697" i="1" s="1"/>
  <c r="P92" i="1"/>
  <c r="Q92" i="1" s="1"/>
  <c r="P1102" i="1"/>
  <c r="Q1102" i="1" s="1"/>
  <c r="P1526" i="1"/>
  <c r="Q1526" i="1" s="1"/>
  <c r="P1848" i="1"/>
  <c r="Q1848" i="1" s="1"/>
  <c r="P1734" i="1"/>
  <c r="Q1734" i="1" s="1"/>
  <c r="P648" i="1"/>
  <c r="Q648" i="1" s="1"/>
  <c r="P107" i="1"/>
  <c r="Q107" i="1" s="1"/>
  <c r="P203" i="1"/>
  <c r="Q203" i="1" s="1"/>
  <c r="P1269" i="1"/>
  <c r="Q1269" i="1" s="1"/>
  <c r="P601" i="1"/>
  <c r="Q601" i="1" s="1"/>
  <c r="P1207" i="1"/>
  <c r="Q1207" i="1" s="1"/>
  <c r="P161" i="1"/>
  <c r="Q161" i="1" s="1"/>
  <c r="P1750" i="1"/>
  <c r="Q1750" i="1" s="1"/>
  <c r="P531" i="1"/>
  <c r="Q531" i="1" s="1"/>
  <c r="P1082" i="1"/>
  <c r="Q1082" i="1" s="1"/>
  <c r="P1580" i="1"/>
  <c r="Q1580" i="1" s="1"/>
  <c r="P1736" i="1"/>
  <c r="Q1736" i="1" s="1"/>
  <c r="P1842" i="1"/>
  <c r="Q1842" i="1" s="1"/>
  <c r="P1837" i="1"/>
  <c r="Q1837" i="1" s="1"/>
  <c r="P803" i="1"/>
  <c r="Q803" i="1" s="1"/>
  <c r="P1627" i="1"/>
  <c r="Q1627" i="1" s="1"/>
  <c r="P946" i="1"/>
  <c r="Q946" i="1" s="1"/>
  <c r="P1085" i="1"/>
  <c r="Q1085" i="1" s="1"/>
  <c r="P455" i="1"/>
  <c r="Q455" i="1" s="1"/>
  <c r="P1503" i="1"/>
  <c r="Q1503" i="1" s="1"/>
  <c r="P1019" i="1"/>
  <c r="Q1019" i="1" s="1"/>
  <c r="P554" i="1"/>
  <c r="Q554" i="1" s="1"/>
  <c r="P103" i="1"/>
  <c r="Q103" i="1" s="1"/>
  <c r="P187" i="1"/>
  <c r="Q187" i="1" s="1"/>
  <c r="P1831" i="1"/>
  <c r="Q1831" i="1" s="1"/>
  <c r="P1749" i="1"/>
  <c r="Q1749" i="1" s="1"/>
  <c r="P910" i="1"/>
  <c r="Q910" i="1" s="1"/>
  <c r="P1762" i="1"/>
  <c r="Q1762" i="1" s="1"/>
  <c r="P1783" i="1"/>
  <c r="Q1783" i="1" s="1"/>
  <c r="P1748" i="1"/>
  <c r="Q1748" i="1" s="1"/>
  <c r="P1739" i="1"/>
  <c r="Q1739" i="1" s="1"/>
  <c r="P768" i="1"/>
  <c r="Q768" i="1" s="1"/>
  <c r="P996" i="1"/>
  <c r="Q996" i="1" s="1"/>
  <c r="P1760" i="1"/>
  <c r="Q1760" i="1" s="1"/>
  <c r="P1237" i="1"/>
  <c r="Q1237" i="1" s="1"/>
  <c r="P1622" i="1"/>
  <c r="Q1622" i="1" s="1"/>
  <c r="P1347" i="1"/>
  <c r="Q1347" i="1" s="1"/>
  <c r="P1288" i="1"/>
  <c r="Q1288" i="1" s="1"/>
  <c r="P1719" i="1"/>
  <c r="Q1719" i="1" s="1"/>
  <c r="P1448" i="1"/>
  <c r="Q1448" i="1" s="1"/>
  <c r="P1618" i="1"/>
  <c r="Q1618" i="1" s="1"/>
  <c r="P209" i="1"/>
  <c r="Q209" i="1" s="1"/>
  <c r="P1268" i="1"/>
  <c r="Q1268" i="1" s="1"/>
  <c r="P356" i="1"/>
  <c r="Q356" i="1" s="1"/>
  <c r="P59" i="1"/>
  <c r="Q59" i="1" s="1"/>
  <c r="P1473" i="1"/>
  <c r="Q1473" i="1" s="1"/>
  <c r="P672" i="1"/>
  <c r="Q672" i="1" s="1"/>
  <c r="P357" i="1"/>
  <c r="Q357" i="1" s="1"/>
  <c r="P820" i="1"/>
  <c r="Q820" i="1" s="1"/>
  <c r="P729" i="1"/>
  <c r="Q729" i="1" s="1"/>
  <c r="P1230" i="1"/>
  <c r="Q1230" i="1" s="1"/>
  <c r="P1108" i="1"/>
  <c r="Q1108" i="1" s="1"/>
  <c r="P251" i="1"/>
  <c r="Q251" i="1" s="1"/>
  <c r="P155" i="1"/>
  <c r="Q155" i="1" s="1"/>
  <c r="P1420" i="1"/>
  <c r="Q1420" i="1" s="1"/>
  <c r="P821" i="1"/>
  <c r="Q821" i="1" s="1"/>
  <c r="P1531" i="1"/>
  <c r="Q1531" i="1" s="1"/>
  <c r="P1856" i="1"/>
  <c r="Q1856" i="1" s="1"/>
  <c r="P800" i="1"/>
  <c r="Q800" i="1" s="1"/>
  <c r="P870" i="1"/>
  <c r="Q870" i="1" s="1"/>
  <c r="P1418" i="1"/>
  <c r="Q1418" i="1" s="1"/>
  <c r="P1041" i="1"/>
  <c r="Q1041" i="1" s="1"/>
  <c r="P893" i="1"/>
  <c r="Q893" i="1" s="1"/>
  <c r="P75" i="1"/>
  <c r="Q75" i="1" s="1"/>
  <c r="P1227" i="1"/>
  <c r="Q1227" i="1" s="1"/>
  <c r="P958" i="1"/>
  <c r="Q958" i="1" s="1"/>
  <c r="P117" i="1"/>
  <c r="Q117" i="1" s="1"/>
  <c r="P538" i="1"/>
  <c r="Q538" i="1" s="1"/>
  <c r="P1535" i="1"/>
  <c r="Q1535" i="1" s="1"/>
  <c r="P1673" i="1"/>
  <c r="Q1673" i="1" s="1"/>
  <c r="P886" i="1"/>
  <c r="Q886" i="1" s="1"/>
  <c r="P1805" i="1"/>
  <c r="Q1805" i="1" s="1"/>
  <c r="P1272" i="1"/>
  <c r="Q1272" i="1" s="1"/>
  <c r="P1849" i="1"/>
  <c r="Q1849" i="1" s="1"/>
  <c r="P1786" i="1"/>
  <c r="Q1786" i="1" s="1"/>
  <c r="P1554" i="1"/>
  <c r="Q1554" i="1" s="1"/>
  <c r="P1592" i="1"/>
  <c r="Q1592" i="1" s="1"/>
  <c r="P1517" i="1"/>
  <c r="Q1517" i="1" s="1"/>
  <c r="P576" i="1"/>
  <c r="Q576" i="1" s="1"/>
  <c r="P597" i="1"/>
  <c r="Q597" i="1" s="1"/>
  <c r="P1012" i="1"/>
  <c r="Q1012" i="1" s="1"/>
  <c r="P1425" i="1"/>
  <c r="Q1425" i="1" s="1"/>
  <c r="P78" i="1"/>
  <c r="Q78" i="1" s="1"/>
  <c r="P913" i="1"/>
  <c r="Q913" i="1" s="1"/>
  <c r="P24" i="1"/>
  <c r="Q24" i="1" s="1"/>
  <c r="P1634" i="1"/>
  <c r="Q1634" i="1" s="1"/>
  <c r="P921" i="1"/>
  <c r="Q921" i="1" s="1"/>
  <c r="P1672" i="1"/>
  <c r="Q1672" i="1" s="1"/>
  <c r="P51" i="1"/>
  <c r="Q51" i="1" s="1"/>
  <c r="P1404" i="1"/>
  <c r="Q1404" i="1" s="1"/>
  <c r="P1772" i="1"/>
  <c r="Q1772" i="1" s="1"/>
  <c r="P1164" i="1"/>
  <c r="Q1164" i="1" s="1"/>
  <c r="P1816" i="1"/>
  <c r="Q1816" i="1" s="1"/>
  <c r="P1705" i="1"/>
  <c r="Q1705" i="1" s="1"/>
  <c r="P950" i="1"/>
  <c r="Q950" i="1" s="1"/>
  <c r="P1854" i="1"/>
  <c r="Q1854" i="1" s="1"/>
  <c r="P473" i="1"/>
  <c r="Q473" i="1" s="1"/>
  <c r="P891" i="1"/>
  <c r="Q891" i="1" s="1"/>
  <c r="U950" i="1" l="1"/>
  <c r="U65" i="1"/>
  <c r="U742" i="1"/>
  <c r="U1634" i="1"/>
  <c r="U1821" i="1"/>
  <c r="U1319" i="1"/>
  <c r="U1288" i="1"/>
  <c r="U1454" i="1"/>
  <c r="U978" i="1"/>
  <c r="U1006" i="1"/>
  <c r="U975" i="1"/>
  <c r="U835" i="1"/>
  <c r="U1698" i="1"/>
  <c r="U550" i="1"/>
  <c r="U1265" i="1"/>
  <c r="U1613" i="1"/>
  <c r="U379" i="1"/>
  <c r="U564" i="1"/>
  <c r="U1253" i="1"/>
  <c r="U1825" i="1"/>
  <c r="U216" i="1"/>
  <c r="U1793" i="1"/>
  <c r="U1451" i="1"/>
  <c r="U1689" i="1"/>
  <c r="U858" i="1"/>
  <c r="U1153" i="1"/>
  <c r="U1324" i="1"/>
  <c r="U904" i="1"/>
  <c r="U941" i="1"/>
  <c r="U150" i="1"/>
  <c r="U1782" i="1"/>
  <c r="U1337" i="1"/>
  <c r="U1693" i="1"/>
  <c r="U503" i="1"/>
  <c r="U1442" i="1"/>
  <c r="U1349" i="1"/>
  <c r="U1516" i="1"/>
  <c r="U885" i="1"/>
  <c r="U1169" i="1"/>
  <c r="U1075" i="1"/>
  <c r="U881" i="1"/>
  <c r="U347" i="1"/>
  <c r="U414" i="1"/>
  <c r="U610" i="1"/>
  <c r="U387" i="1"/>
  <c r="U278" i="1"/>
  <c r="U1469" i="1"/>
  <c r="U236" i="1"/>
  <c r="U1103" i="1"/>
  <c r="U1585" i="1"/>
  <c r="U88" i="1"/>
  <c r="U1608" i="1"/>
  <c r="U623" i="1"/>
  <c r="U1870" i="1"/>
  <c r="U1626" i="1"/>
  <c r="U1715" i="1"/>
  <c r="U1813" i="1"/>
  <c r="U299" i="1"/>
  <c r="U1603" i="1"/>
  <c r="U1830" i="1"/>
  <c r="U1509" i="1"/>
  <c r="U403" i="1"/>
  <c r="U1753" i="1"/>
  <c r="U1847" i="1"/>
  <c r="U980" i="1"/>
  <c r="U251" i="1"/>
  <c r="U1241" i="1"/>
  <c r="U49" i="1"/>
  <c r="U1653" i="1"/>
  <c r="U1201" i="1"/>
  <c r="U1803" i="1"/>
  <c r="U772" i="1"/>
  <c r="U1223" i="1"/>
  <c r="U189" i="1"/>
  <c r="U312" i="1"/>
  <c r="U94" i="1"/>
  <c r="U1758" i="1"/>
  <c r="U1416" i="1"/>
  <c r="U1009" i="1"/>
  <c r="U1102" i="1"/>
  <c r="U1327" i="1"/>
  <c r="U136" i="1"/>
  <c r="U235" i="1"/>
  <c r="U315" i="1"/>
  <c r="U1853" i="1"/>
  <c r="U1580" i="1"/>
  <c r="U1322" i="1"/>
  <c r="U1252" i="1"/>
  <c r="U1434" i="1"/>
  <c r="U1769" i="1"/>
  <c r="U107" i="1"/>
  <c r="U197" i="1"/>
  <c r="U1246" i="1"/>
  <c r="U1823" i="1"/>
  <c r="U1690" i="1"/>
  <c r="U1482" i="1"/>
  <c r="U1609" i="1"/>
  <c r="U715" i="1"/>
  <c r="U1453" i="1"/>
  <c r="U48" i="1"/>
  <c r="U1639" i="1"/>
  <c r="U870" i="1"/>
  <c r="U26" i="1"/>
  <c r="U1641" i="1"/>
  <c r="U1729" i="1"/>
  <c r="U1829" i="1"/>
  <c r="U739" i="1"/>
  <c r="U1305" i="1"/>
  <c r="U1274" i="1"/>
  <c r="U1280" i="1"/>
  <c r="U1303" i="1"/>
  <c r="U1446" i="1"/>
  <c r="U1152" i="1"/>
  <c r="U446" i="1"/>
  <c r="U500" i="1"/>
  <c r="U582" i="1"/>
  <c r="U674" i="1"/>
  <c r="U825" i="1"/>
  <c r="U1734" i="1"/>
  <c r="U1851" i="1"/>
  <c r="U1154" i="1"/>
  <c r="U1197" i="1"/>
  <c r="U1213" i="1"/>
  <c r="U1229" i="1"/>
  <c r="U1371" i="1"/>
  <c r="U1078" i="1"/>
  <c r="U1113" i="1"/>
  <c r="U1543" i="1"/>
  <c r="U1624" i="1"/>
  <c r="U22" i="1"/>
  <c r="U1721" i="1"/>
  <c r="U801" i="1"/>
  <c r="U1282" i="1"/>
  <c r="U1310" i="1"/>
  <c r="U906" i="1"/>
  <c r="U574" i="1"/>
  <c r="U634" i="1"/>
  <c r="U212" i="1"/>
  <c r="U74" i="1"/>
  <c r="U1293" i="1"/>
  <c r="U949" i="1"/>
  <c r="U1444" i="1"/>
  <c r="U1474" i="1"/>
  <c r="U461" i="1"/>
  <c r="U657" i="1"/>
  <c r="U912" i="1"/>
  <c r="U131" i="1"/>
  <c r="U1181" i="1"/>
  <c r="U1661" i="1"/>
  <c r="U1592" i="1"/>
  <c r="U1805" i="1"/>
  <c r="U1116" i="1"/>
  <c r="U1173" i="1"/>
  <c r="U348" i="1"/>
  <c r="U462" i="1"/>
  <c r="U515" i="1"/>
  <c r="U717" i="1"/>
  <c r="U1744" i="1"/>
  <c r="U81" i="1"/>
  <c r="U1787" i="1"/>
  <c r="U1179" i="1"/>
  <c r="U1351" i="1"/>
  <c r="U1372" i="1"/>
  <c r="U1105" i="1"/>
  <c r="U817" i="1"/>
  <c r="U594" i="1"/>
  <c r="U730" i="1"/>
  <c r="U613" i="1"/>
  <c r="U675" i="1"/>
  <c r="U857" i="1"/>
  <c r="U355" i="1"/>
  <c r="U1783" i="1"/>
  <c r="U1226" i="1"/>
  <c r="U140" i="1"/>
  <c r="U1315" i="1"/>
  <c r="U160" i="1"/>
  <c r="U286" i="1"/>
  <c r="U113" i="1"/>
  <c r="U1799" i="1"/>
  <c r="U1500" i="1"/>
  <c r="U1200" i="1"/>
  <c r="U1188" i="1"/>
  <c r="U1374" i="1"/>
  <c r="U274" i="1"/>
  <c r="U1814" i="1"/>
  <c r="U1234" i="1"/>
  <c r="U1389" i="1"/>
  <c r="U1674" i="1"/>
  <c r="U707" i="1"/>
  <c r="U818" i="1"/>
  <c r="U1093" i="1"/>
  <c r="U1134" i="1"/>
  <c r="U365" i="1"/>
  <c r="U1826" i="1"/>
  <c r="U1461" i="1"/>
  <c r="U1779" i="1"/>
  <c r="U1655" i="1"/>
  <c r="U1865" i="1"/>
  <c r="U1216" i="1"/>
  <c r="U1248" i="1"/>
  <c r="U77" i="1"/>
  <c r="U700" i="1"/>
  <c r="U454" i="1"/>
  <c r="U641" i="1"/>
  <c r="U547" i="1"/>
  <c r="U612" i="1"/>
  <c r="U797" i="1"/>
  <c r="U575" i="1"/>
  <c r="U72" i="1"/>
  <c r="U1856" i="1"/>
  <c r="U268" i="1"/>
  <c r="U12" i="1"/>
  <c r="U234" i="1"/>
  <c r="U1027" i="1"/>
  <c r="U63" i="1"/>
  <c r="U1682" i="1"/>
  <c r="U1261" i="1"/>
  <c r="U1817" i="1"/>
  <c r="U894" i="1"/>
  <c r="U1250" i="1"/>
  <c r="U114" i="1"/>
  <c r="U213" i="1"/>
  <c r="U289" i="1"/>
  <c r="U19" i="1"/>
  <c r="U1632" i="1"/>
  <c r="U1476" i="1"/>
  <c r="U1299" i="1"/>
  <c r="U1480" i="1"/>
  <c r="U17" i="1"/>
  <c r="U161" i="1"/>
  <c r="U237" i="1"/>
  <c r="U971" i="1"/>
  <c r="U1751" i="1"/>
  <c r="U1615" i="1"/>
  <c r="U1406" i="1"/>
  <c r="U1550" i="1"/>
  <c r="U1709" i="1"/>
  <c r="U64" i="1"/>
  <c r="U181" i="1"/>
  <c r="U1308" i="1"/>
  <c r="U1848" i="1"/>
  <c r="U1719" i="1"/>
  <c r="U1503" i="1"/>
  <c r="U1625" i="1"/>
  <c r="U1452" i="1"/>
  <c r="U1740" i="1"/>
  <c r="U134" i="1"/>
  <c r="U1528" i="1"/>
  <c r="U93" i="1"/>
  <c r="U1822" i="1"/>
  <c r="U1582" i="1"/>
  <c r="U1684" i="1"/>
  <c r="U1784" i="1"/>
  <c r="U325" i="1"/>
  <c r="U1723" i="1"/>
  <c r="U1773" i="1"/>
  <c r="U1400" i="1"/>
  <c r="U96" i="1"/>
  <c r="U1722" i="1"/>
  <c r="U1802" i="1"/>
  <c r="U702" i="1"/>
  <c r="U204" i="1"/>
  <c r="U588" i="1"/>
  <c r="U78" i="1"/>
  <c r="U1713" i="1"/>
  <c r="U1323" i="1"/>
  <c r="U681" i="1"/>
  <c r="U986" i="1"/>
  <c r="U1281" i="1"/>
  <c r="U1428" i="1"/>
  <c r="U1605" i="1"/>
  <c r="U1466" i="1"/>
  <c r="U1472" i="1"/>
  <c r="U418" i="1"/>
  <c r="U532" i="1"/>
  <c r="U1051" i="1"/>
  <c r="U786" i="1"/>
  <c r="U841" i="1"/>
  <c r="U899" i="1"/>
  <c r="U953" i="1"/>
  <c r="U1067" i="1"/>
  <c r="U874" i="1"/>
  <c r="U1291" i="1"/>
  <c r="U1517" i="1"/>
  <c r="U1398" i="1"/>
  <c r="U1396" i="1"/>
  <c r="U1417" i="1"/>
  <c r="U1568" i="1"/>
  <c r="U847" i="1"/>
  <c r="U648" i="1"/>
  <c r="U714" i="1"/>
  <c r="U793" i="1"/>
  <c r="U1507" i="1"/>
  <c r="U1651" i="1"/>
  <c r="U1512" i="1"/>
  <c r="U615" i="1"/>
  <c r="U667" i="1"/>
  <c r="U725" i="1"/>
  <c r="U1163" i="1"/>
  <c r="U856" i="1"/>
  <c r="U913" i="1"/>
  <c r="U954" i="1"/>
  <c r="U1660" i="1"/>
  <c r="U1763" i="1"/>
  <c r="U611" i="1"/>
  <c r="U1042" i="1"/>
  <c r="U1074" i="1"/>
  <c r="U1092" i="1"/>
  <c r="U1294" i="1"/>
  <c r="U1008" i="1"/>
  <c r="U1034" i="1"/>
  <c r="U1069" i="1"/>
  <c r="U1140" i="1"/>
  <c r="U1368" i="1"/>
  <c r="U1566" i="1"/>
  <c r="U1435" i="1"/>
  <c r="U1441" i="1"/>
  <c r="U1455" i="1"/>
  <c r="U352" i="1"/>
  <c r="U972" i="1"/>
  <c r="U716" i="1"/>
  <c r="U781" i="1"/>
  <c r="U853" i="1"/>
  <c r="U1567" i="1"/>
  <c r="U1688" i="1"/>
  <c r="U1548" i="1"/>
  <c r="U764" i="1"/>
  <c r="U855" i="1"/>
  <c r="U882" i="1"/>
  <c r="U1211" i="1"/>
  <c r="U927" i="1"/>
  <c r="U962" i="1"/>
  <c r="U990" i="1"/>
  <c r="U1764" i="1"/>
  <c r="U11" i="1"/>
  <c r="U1214" i="1"/>
  <c r="U1224" i="1"/>
  <c r="U1237" i="1"/>
  <c r="U1255" i="1"/>
  <c r="U1394" i="1"/>
  <c r="U1101" i="1"/>
  <c r="U1142" i="1"/>
  <c r="U411" i="1"/>
  <c r="U486" i="1"/>
  <c r="U341" i="1"/>
  <c r="U408" i="1"/>
  <c r="U604" i="1"/>
  <c r="U374" i="1"/>
  <c r="U282" i="1"/>
  <c r="U1554" i="1"/>
  <c r="U757" i="1"/>
  <c r="U920" i="1"/>
  <c r="U741" i="1"/>
  <c r="U1524" i="1"/>
  <c r="U1569" i="1"/>
  <c r="U1768" i="1"/>
  <c r="U1095" i="1"/>
  <c r="U1534" i="1"/>
  <c r="U1411" i="1"/>
  <c r="U1583" i="1"/>
  <c r="U1036" i="1"/>
  <c r="U1070" i="1"/>
  <c r="U1040" i="1"/>
  <c r="U202" i="1"/>
  <c r="U36" i="1"/>
  <c r="U1519" i="1"/>
  <c r="U1502" i="1"/>
  <c r="U1733" i="1"/>
  <c r="U945" i="1"/>
  <c r="U1015" i="1"/>
  <c r="U43" i="1"/>
  <c r="U595" i="1"/>
  <c r="U1207" i="1"/>
  <c r="U511" i="1"/>
  <c r="U483" i="1"/>
  <c r="U538" i="1"/>
  <c r="U731" i="1"/>
  <c r="U513" i="1"/>
  <c r="U154" i="1"/>
  <c r="U166" i="1"/>
  <c r="U1514" i="1"/>
  <c r="U199" i="1"/>
  <c r="U292" i="1"/>
  <c r="U1563" i="1"/>
  <c r="U1841" i="1"/>
  <c r="U1547" i="1"/>
  <c r="U559" i="1"/>
  <c r="U1761" i="1"/>
  <c r="U1855" i="1"/>
  <c r="U1019" i="1"/>
  <c r="U164" i="1"/>
  <c r="U300" i="1"/>
  <c r="U109" i="1"/>
  <c r="U1785" i="1"/>
  <c r="U1477" i="1"/>
  <c r="U1159" i="1"/>
  <c r="U1168" i="1"/>
  <c r="U1358" i="1"/>
  <c r="U124" i="1"/>
  <c r="U220" i="1"/>
  <c r="U295" i="1"/>
  <c r="U14" i="1"/>
  <c r="U1616" i="1"/>
  <c r="U1415" i="1"/>
  <c r="U1283" i="1"/>
  <c r="U1465" i="1"/>
  <c r="U44" i="1"/>
  <c r="U165" i="1"/>
  <c r="U244" i="1"/>
  <c r="U871" i="1"/>
  <c r="U1736" i="1"/>
  <c r="U1600" i="1"/>
  <c r="U1391" i="1"/>
  <c r="U1539" i="1"/>
  <c r="U1739" i="1"/>
  <c r="U69" i="1"/>
  <c r="U192" i="1"/>
  <c r="U1277" i="1"/>
  <c r="U1834" i="1"/>
  <c r="U1706" i="1"/>
  <c r="U1492" i="1"/>
  <c r="U1617" i="1"/>
  <c r="U436" i="1"/>
  <c r="U1393" i="1"/>
  <c r="U34" i="1"/>
  <c r="U1654" i="1"/>
  <c r="U969" i="1"/>
  <c r="U33" i="1"/>
  <c r="U1648" i="1"/>
  <c r="U1737" i="1"/>
  <c r="U1836" i="1"/>
  <c r="U273" i="1"/>
  <c r="U1483" i="1"/>
  <c r="U1864" i="1"/>
  <c r="U1589" i="1"/>
  <c r="U811" i="1"/>
  <c r="U1775" i="1"/>
  <c r="U508" i="1"/>
  <c r="U1135" i="1"/>
  <c r="U1306" i="1"/>
  <c r="U1526" i="1"/>
  <c r="U1405" i="1"/>
  <c r="U1403" i="1"/>
  <c r="U1424" i="1"/>
  <c r="U1575" i="1"/>
  <c r="U878" i="1"/>
  <c r="U656" i="1"/>
  <c r="U736" i="1"/>
  <c r="U804" i="1"/>
  <c r="U875" i="1"/>
  <c r="U1003" i="1"/>
  <c r="U815" i="1"/>
  <c r="U1080" i="1"/>
  <c r="U1412" i="1"/>
  <c r="U1335" i="1"/>
  <c r="U1333" i="1"/>
  <c r="U1356" i="1"/>
  <c r="U1501" i="1"/>
  <c r="U600" i="1"/>
  <c r="U548" i="1"/>
  <c r="U609" i="1"/>
  <c r="U677" i="1"/>
  <c r="U1399" i="1"/>
  <c r="U1586" i="1"/>
  <c r="U1450" i="1"/>
  <c r="U1456" i="1"/>
  <c r="U1471" i="1"/>
  <c r="U450" i="1"/>
  <c r="U1013" i="1"/>
  <c r="U761" i="1"/>
  <c r="U806" i="1"/>
  <c r="U876" i="1"/>
  <c r="U1588" i="1"/>
  <c r="U1704" i="1"/>
  <c r="U1564" i="1"/>
  <c r="U831" i="1"/>
  <c r="U917" i="1"/>
  <c r="U937" i="1"/>
  <c r="U1228" i="1"/>
  <c r="U943" i="1"/>
  <c r="U976" i="1"/>
  <c r="U1005" i="1"/>
  <c r="U1082" i="1"/>
  <c r="U1233" i="1"/>
  <c r="U1486" i="1"/>
  <c r="U1375" i="1"/>
  <c r="U156" i="1"/>
  <c r="U1546" i="1"/>
  <c r="U796" i="1"/>
  <c r="U46" i="1"/>
  <c r="U1230" i="1"/>
  <c r="U960" i="1"/>
  <c r="U756" i="1"/>
  <c r="U382" i="1"/>
  <c r="U843" i="1"/>
  <c r="U267" i="1"/>
  <c r="U1849" i="1"/>
  <c r="U223" i="1"/>
  <c r="U1780" i="1"/>
  <c r="U1436" i="1"/>
  <c r="U1649" i="1"/>
  <c r="U1170" i="1"/>
  <c r="U1370" i="1"/>
  <c r="U71" i="1"/>
  <c r="U1420" i="1"/>
  <c r="U1806" i="1"/>
  <c r="U305" i="1"/>
  <c r="U1570" i="1"/>
  <c r="U121" i="1"/>
  <c r="U1513" i="1"/>
  <c r="U1860" i="1"/>
  <c r="U227" i="1"/>
  <c r="U1683" i="1"/>
  <c r="U1160" i="1"/>
  <c r="U1593" i="1"/>
  <c r="U891" i="1"/>
  <c r="U172" i="1"/>
  <c r="U1786" i="1"/>
  <c r="U1385" i="1"/>
  <c r="U1656" i="1"/>
  <c r="U1186" i="1"/>
  <c r="U1770" i="1"/>
  <c r="U83" i="1"/>
  <c r="U1707" i="1"/>
  <c r="U1781" i="1"/>
  <c r="U1418" i="1"/>
  <c r="U445" i="1"/>
  <c r="U265" i="1"/>
  <c r="U51" i="1"/>
  <c r="U1260" i="1"/>
  <c r="U1602" i="1"/>
  <c r="U1120" i="1"/>
  <c r="U1587" i="1"/>
  <c r="U1222" i="1"/>
  <c r="U787" i="1"/>
  <c r="U1028" i="1"/>
  <c r="U622" i="1"/>
  <c r="U1104" i="1"/>
  <c r="U722" i="1"/>
  <c r="U1521" i="1"/>
  <c r="U788" i="1"/>
  <c r="U1584" i="1"/>
  <c r="U1757" i="1"/>
  <c r="U779" i="1"/>
  <c r="U938" i="1"/>
  <c r="U792" i="1"/>
  <c r="U472" i="1"/>
  <c r="U103" i="1"/>
  <c r="U47" i="1"/>
  <c r="U147" i="1"/>
  <c r="U1122" i="1"/>
  <c r="U1645" i="1"/>
  <c r="U1581" i="1"/>
  <c r="U1107" i="1"/>
  <c r="U230" i="1"/>
  <c r="U478" i="1"/>
  <c r="U1809" i="1"/>
  <c r="U1640" i="1"/>
  <c r="U304" i="1"/>
  <c r="U174" i="1"/>
  <c r="U1218" i="1"/>
  <c r="U1084" i="1"/>
  <c r="U1700" i="1"/>
  <c r="U256" i="1"/>
  <c r="U127" i="1"/>
  <c r="U1460" i="1"/>
  <c r="U1353" i="1"/>
  <c r="U1752" i="1"/>
  <c r="U196" i="1"/>
  <c r="U27" i="1"/>
  <c r="U1623" i="1"/>
  <c r="U1578" i="1"/>
  <c r="U1816" i="1"/>
  <c r="U59" i="1"/>
  <c r="U1421" i="1"/>
  <c r="U1840" i="1"/>
  <c r="U1807" i="1"/>
  <c r="U1022" i="1"/>
  <c r="U1542" i="1"/>
  <c r="U257" i="1"/>
  <c r="U1219" i="1"/>
  <c r="U86" i="1"/>
  <c r="U1344" i="1"/>
  <c r="U1742" i="1"/>
  <c r="U1666" i="1"/>
  <c r="U1100" i="1"/>
  <c r="U1364" i="1"/>
  <c r="U1254" i="1"/>
  <c r="U1126" i="1"/>
  <c r="U967" i="1"/>
  <c r="U438" i="1"/>
  <c r="U1208" i="1"/>
  <c r="U1193" i="1"/>
  <c r="U153" i="1"/>
  <c r="U1196" i="1"/>
  <c r="U470" i="1"/>
  <c r="U384" i="1"/>
  <c r="U482" i="1"/>
  <c r="U440" i="1"/>
  <c r="U275" i="1"/>
  <c r="U309" i="1"/>
  <c r="U1810" i="1"/>
  <c r="U1307" i="1"/>
  <c r="U1685" i="1"/>
  <c r="U421" i="1"/>
  <c r="U18" i="1"/>
  <c r="U1714" i="1"/>
  <c r="U1766" i="1"/>
  <c r="U1618" i="1"/>
  <c r="U1238" i="1"/>
  <c r="U1650" i="1"/>
  <c r="U1815" i="1"/>
  <c r="U1861" i="1"/>
  <c r="U1671" i="1"/>
  <c r="U1342" i="1"/>
  <c r="U1269" i="1"/>
  <c r="U37" i="1"/>
  <c r="U105" i="1"/>
  <c r="U1738" i="1"/>
  <c r="U1449" i="1"/>
  <c r="U318" i="1"/>
  <c r="U91" i="1"/>
  <c r="U1045" i="1"/>
  <c r="U1788" i="1"/>
  <c r="U1530" i="1"/>
  <c r="U201" i="1"/>
  <c r="U253" i="1"/>
  <c r="U1607" i="1"/>
  <c r="U1292" i="1"/>
  <c r="U1677" i="1"/>
  <c r="U75" i="1"/>
  <c r="U149" i="1"/>
  <c r="U1827" i="1"/>
  <c r="U1676" i="1"/>
  <c r="U1794" i="1"/>
  <c r="U1614" i="1"/>
  <c r="U1175" i="1"/>
  <c r="U671" i="1"/>
  <c r="U1164" i="1"/>
  <c r="U629" i="1"/>
  <c r="U999" i="1"/>
  <c r="U455" i="1"/>
  <c r="U1131" i="1"/>
  <c r="U1606" i="1"/>
  <c r="U1289" i="1"/>
  <c r="U646" i="1"/>
  <c r="U1151" i="1"/>
  <c r="U1030" i="1"/>
  <c r="U991" i="1"/>
  <c r="U887" i="1"/>
  <c r="U1044" i="1"/>
  <c r="U1115" i="1"/>
  <c r="U861" i="1"/>
  <c r="U1348" i="1"/>
  <c r="U1363" i="1"/>
  <c r="U957" i="1"/>
  <c r="U597" i="1"/>
  <c r="U426" i="1"/>
  <c r="U1835" i="1"/>
  <c r="U1443" i="1"/>
  <c r="U1318" i="1"/>
  <c r="U1212" i="1"/>
  <c r="U994" i="1"/>
  <c r="U518" i="1"/>
  <c r="U1133" i="1"/>
  <c r="U931" i="1"/>
  <c r="U1756" i="1"/>
  <c r="U1497" i="1"/>
  <c r="U1311" i="1"/>
  <c r="U1271" i="1"/>
  <c r="U1347" i="1"/>
  <c r="U1001" i="1"/>
  <c r="U968" i="1"/>
  <c r="U940" i="1"/>
  <c r="U1475" i="1"/>
  <c r="U1555" i="1"/>
  <c r="U1367" i="1"/>
  <c r="U1304" i="1"/>
  <c r="U1263" i="1"/>
  <c r="U1339" i="1"/>
  <c r="U993" i="1"/>
  <c r="U877" i="1"/>
  <c r="U840" i="1"/>
  <c r="U1557" i="1"/>
  <c r="U1621" i="1"/>
  <c r="U1419" i="1"/>
  <c r="U1357" i="1"/>
  <c r="U1317" i="1"/>
  <c r="U1331" i="1"/>
  <c r="U985" i="1"/>
  <c r="U955" i="1"/>
  <c r="U922" i="1"/>
  <c r="U539" i="1"/>
  <c r="U530" i="1"/>
  <c r="U666" i="1"/>
  <c r="U386" i="1"/>
  <c r="U123" i="1"/>
  <c r="U1377" i="1"/>
  <c r="U1191" i="1"/>
  <c r="U925" i="1"/>
  <c r="U334" i="1"/>
  <c r="U402" i="1"/>
  <c r="U590" i="1"/>
  <c r="U367" i="1"/>
  <c r="U296" i="1"/>
  <c r="U1628" i="1"/>
  <c r="U171" i="1"/>
  <c r="U1531" i="1"/>
  <c r="U652" i="1"/>
  <c r="U789" i="1"/>
  <c r="U676" i="1"/>
  <c r="U712" i="1"/>
  <c r="U893" i="1"/>
  <c r="U388" i="1"/>
  <c r="U1636" i="1"/>
  <c r="U298" i="1"/>
  <c r="U1573" i="1"/>
  <c r="U132" i="1"/>
  <c r="U826" i="1"/>
  <c r="U981" i="1"/>
  <c r="U785" i="1"/>
  <c r="U821" i="1"/>
  <c r="U340" i="1"/>
  <c r="U507" i="1"/>
  <c r="U359" i="1"/>
  <c r="U1845" i="1"/>
  <c r="U191" i="1"/>
  <c r="U774" i="1"/>
  <c r="U90" i="1"/>
  <c r="U498" i="1"/>
  <c r="U672" i="1"/>
  <c r="U572" i="1"/>
  <c r="U642" i="1"/>
  <c r="U819" i="1"/>
  <c r="U596" i="1"/>
  <c r="U42" i="1"/>
  <c r="U1686" i="1"/>
  <c r="U112" i="1"/>
  <c r="U320" i="1"/>
  <c r="U989" i="1"/>
  <c r="U1088" i="1"/>
  <c r="U896" i="1"/>
  <c r="U357" i="1"/>
  <c r="U430" i="1"/>
  <c r="U625" i="1"/>
  <c r="U399" i="1"/>
  <c r="U266" i="1"/>
  <c r="U1227" i="1"/>
  <c r="U791" i="1"/>
  <c r="U946" i="1"/>
  <c r="U763" i="1"/>
  <c r="U799" i="1"/>
  <c r="U394" i="1"/>
  <c r="U480" i="1"/>
  <c r="U329" i="1"/>
  <c r="U92" i="1"/>
  <c r="U229" i="1"/>
  <c r="U1407" i="1"/>
  <c r="U128" i="1"/>
  <c r="U1145" i="1"/>
  <c r="U151" i="1"/>
  <c r="U1437" i="1"/>
  <c r="U1869" i="1"/>
  <c r="U1071" i="1"/>
  <c r="U270" i="1"/>
  <c r="U1595" i="1"/>
  <c r="U1111" i="1"/>
  <c r="U822" i="1"/>
  <c r="U363" i="1"/>
  <c r="U398" i="1"/>
  <c r="U243" i="1"/>
  <c r="U1619" i="1"/>
  <c r="U159" i="1"/>
  <c r="U23" i="1"/>
  <c r="U1541" i="1"/>
  <c r="U1209" i="1"/>
  <c r="U152" i="1"/>
  <c r="U1590" i="1"/>
  <c r="U1235" i="1"/>
  <c r="U1523" i="1"/>
  <c r="U1866" i="1"/>
  <c r="U53" i="1"/>
  <c r="U1699" i="1"/>
  <c r="U1445" i="1"/>
  <c r="U1610" i="1"/>
  <c r="U944" i="1"/>
  <c r="U1710" i="1"/>
  <c r="U1801" i="1"/>
  <c r="U1601" i="1"/>
  <c r="U1663" i="1"/>
  <c r="U1205" i="1"/>
  <c r="U1330" i="1"/>
  <c r="U20" i="1"/>
  <c r="U1720" i="1"/>
  <c r="U1730" i="1"/>
  <c r="U1312" i="1"/>
  <c r="U269" i="1"/>
  <c r="U322" i="1"/>
  <c r="U87" i="1"/>
  <c r="U809" i="1"/>
  <c r="U1522" i="1"/>
  <c r="U146" i="1"/>
  <c r="U208" i="1"/>
  <c r="U1369" i="1"/>
  <c r="U1537" i="1"/>
  <c r="U1670" i="1"/>
  <c r="U1535" i="1"/>
  <c r="U795" i="1"/>
  <c r="U1341" i="1"/>
  <c r="U995" i="1"/>
  <c r="U1085" i="1"/>
  <c r="U933" i="1"/>
  <c r="U1162" i="1"/>
  <c r="U930" i="1"/>
  <c r="U1518" i="1"/>
  <c r="U729" i="1"/>
  <c r="U1464" i="1"/>
  <c r="U977" i="1"/>
  <c r="U1144" i="1"/>
  <c r="U924" i="1"/>
  <c r="U568" i="1"/>
  <c r="U616" i="1"/>
  <c r="U670" i="1"/>
  <c r="U1388" i="1"/>
  <c r="U1287" i="1"/>
  <c r="U1302" i="1"/>
  <c r="U637" i="1"/>
  <c r="U473" i="1"/>
  <c r="U1148" i="1"/>
  <c r="U1643" i="1"/>
  <c r="U1383" i="1"/>
  <c r="U1256" i="1"/>
  <c r="U693" i="1"/>
  <c r="U783" i="1"/>
  <c r="U397" i="1"/>
  <c r="U948" i="1"/>
  <c r="U1712" i="1"/>
  <c r="U1696" i="1"/>
  <c r="U1313" i="1"/>
  <c r="U1249" i="1"/>
  <c r="U1203" i="1"/>
  <c r="U1286" i="1"/>
  <c r="U935" i="1"/>
  <c r="U890" i="1"/>
  <c r="U758" i="1"/>
  <c r="U1352" i="1"/>
  <c r="U1473" i="1"/>
  <c r="U1298" i="1"/>
  <c r="U1244" i="1"/>
  <c r="U1194" i="1"/>
  <c r="U1278" i="1"/>
  <c r="U820" i="1"/>
  <c r="U771" i="1"/>
  <c r="U745" i="1"/>
  <c r="U1459" i="1"/>
  <c r="U1545" i="1"/>
  <c r="U1359" i="1"/>
  <c r="U1296" i="1"/>
  <c r="U1183" i="1"/>
  <c r="U1270" i="1"/>
  <c r="U915" i="1"/>
  <c r="U865" i="1"/>
  <c r="U828" i="1"/>
  <c r="U475" i="1"/>
  <c r="U474" i="1"/>
  <c r="U529" i="1"/>
  <c r="U1029" i="1"/>
  <c r="U272" i="1"/>
  <c r="U1097" i="1"/>
  <c r="U1123" i="1"/>
  <c r="U867" i="1"/>
  <c r="U844" i="1"/>
  <c r="U350" i="1"/>
  <c r="U521" i="1"/>
  <c r="U373" i="1"/>
  <c r="U1673" i="1"/>
  <c r="U167" i="1"/>
  <c r="U291" i="1"/>
  <c r="U38" i="1"/>
  <c r="U541" i="1"/>
  <c r="U696" i="1"/>
  <c r="U592" i="1"/>
  <c r="U654" i="1"/>
  <c r="U834" i="1"/>
  <c r="U331" i="1"/>
  <c r="U28" i="1"/>
  <c r="U1553" i="1"/>
  <c r="U80" i="1"/>
  <c r="U293" i="1"/>
  <c r="U732" i="1"/>
  <c r="U897" i="1"/>
  <c r="U727" i="1"/>
  <c r="U762" i="1"/>
  <c r="U345" i="1"/>
  <c r="U435" i="1"/>
  <c r="U1301" i="1"/>
  <c r="U177" i="1"/>
  <c r="U301" i="1"/>
  <c r="U1776" i="1"/>
  <c r="U250" i="1"/>
  <c r="U358" i="1"/>
  <c r="U552" i="1"/>
  <c r="U502" i="1"/>
  <c r="U557" i="1"/>
  <c r="U753" i="1"/>
  <c r="U535" i="1"/>
  <c r="U120" i="1"/>
  <c r="U126" i="1"/>
  <c r="U232" i="1"/>
  <c r="U1832" i="1"/>
  <c r="U909" i="1"/>
  <c r="U1031" i="1"/>
  <c r="U837" i="1"/>
  <c r="U888" i="1"/>
  <c r="U377" i="1"/>
  <c r="U555" i="1"/>
  <c r="U337" i="1"/>
  <c r="U1190" i="1"/>
  <c r="U40" i="1"/>
  <c r="U699" i="1"/>
  <c r="U849" i="1"/>
  <c r="U706" i="1"/>
  <c r="U740" i="1"/>
  <c r="U923" i="1"/>
  <c r="U413" i="1"/>
  <c r="U1484" i="1"/>
  <c r="U226" i="1"/>
  <c r="U1066" i="1"/>
  <c r="U70" i="1"/>
  <c r="U245" i="1"/>
  <c r="U21" i="1"/>
  <c r="U280" i="1"/>
  <c r="U285" i="1"/>
  <c r="U669" i="1"/>
  <c r="U1000" i="1"/>
  <c r="U698" i="1"/>
  <c r="U1525" i="1"/>
  <c r="U106" i="1"/>
  <c r="U1646" i="1"/>
  <c r="U1871" i="1"/>
  <c r="U1049" i="1"/>
  <c r="U833" i="1"/>
  <c r="U1635" i="1"/>
  <c r="U56" i="1"/>
  <c r="U1800" i="1"/>
  <c r="U1549" i="1"/>
  <c r="U1267" i="1"/>
  <c r="U319" i="1"/>
  <c r="U1086" i="1"/>
  <c r="U824" i="1"/>
  <c r="U16" i="1"/>
  <c r="U1572" i="1"/>
  <c r="U1797" i="1"/>
  <c r="U1808" i="1"/>
  <c r="U1511" i="1"/>
  <c r="U1527" i="1"/>
  <c r="U1508" i="1"/>
  <c r="U342" i="1"/>
  <c r="U630" i="1"/>
  <c r="U1717" i="1"/>
  <c r="U892" i="1"/>
  <c r="U493" i="1"/>
  <c r="U773" i="1"/>
  <c r="U961" i="1"/>
  <c r="U1778" i="1"/>
  <c r="U1258" i="1"/>
  <c r="U1410" i="1"/>
  <c r="U812" i="1"/>
  <c r="U1041" i="1"/>
  <c r="U553" i="1"/>
  <c r="U1496" i="1"/>
  <c r="U577" i="1"/>
  <c r="U1279" i="1"/>
  <c r="U1128" i="1"/>
  <c r="U678" i="1"/>
  <c r="U1004" i="1"/>
  <c r="U1366" i="1"/>
  <c r="U798" i="1"/>
  <c r="U1332" i="1"/>
  <c r="U1127" i="1"/>
  <c r="U1157" i="1"/>
  <c r="U998" i="1"/>
  <c r="U928" i="1"/>
  <c r="U463" i="1"/>
  <c r="U1365" i="1"/>
  <c r="U636" i="1"/>
  <c r="U447" i="1"/>
  <c r="U1018" i="1"/>
  <c r="U512" i="1"/>
  <c r="U1812" i="1"/>
  <c r="U1481" i="1"/>
  <c r="U1016" i="1"/>
  <c r="U1591" i="1"/>
  <c r="U1043" i="1"/>
  <c r="U645" i="1"/>
  <c r="U1118" i="1"/>
  <c r="U606" i="1"/>
  <c r="U400" i="1"/>
  <c r="U169" i="1"/>
  <c r="U264" i="1"/>
  <c r="U996" i="1"/>
  <c r="U531" i="1"/>
  <c r="U466" i="1"/>
  <c r="U393" i="1"/>
  <c r="U89" i="1"/>
  <c r="U313" i="1"/>
  <c r="U117" i="1"/>
  <c r="U939" i="1"/>
  <c r="U907" i="1"/>
  <c r="U460" i="1"/>
  <c r="U395" i="1"/>
  <c r="U441" i="1"/>
  <c r="U182" i="1"/>
  <c r="U1687" i="1"/>
  <c r="U1716" i="1"/>
  <c r="U526" i="1"/>
  <c r="U453" i="1"/>
  <c r="U902" i="1"/>
  <c r="U827" i="1"/>
  <c r="U471" i="1"/>
  <c r="U316" i="1"/>
  <c r="U97" i="1"/>
  <c r="U133" i="1"/>
  <c r="U631" i="1"/>
  <c r="U903" i="1"/>
  <c r="U814" i="1"/>
  <c r="U879" i="1"/>
  <c r="U406" i="1"/>
  <c r="U62" i="1"/>
  <c r="U1702" i="1"/>
  <c r="U294" i="1"/>
  <c r="U485" i="1"/>
  <c r="U424" i="1"/>
  <c r="U748" i="1"/>
  <c r="U813" i="1"/>
  <c r="U456" i="1"/>
  <c r="U211" i="1"/>
  <c r="U1054" i="1"/>
  <c r="U1023" i="1"/>
  <c r="U558" i="1"/>
  <c r="U489" i="1"/>
  <c r="U544" i="1"/>
  <c r="U66" i="1"/>
  <c r="U263" i="1"/>
  <c r="U246" i="1"/>
  <c r="U98" i="1"/>
  <c r="U144" i="1"/>
  <c r="U1842" i="1"/>
  <c r="U170" i="1"/>
  <c r="U207" i="1"/>
  <c r="U119" i="1"/>
  <c r="U854" i="1"/>
  <c r="U1386" i="1"/>
  <c r="U415" i="1"/>
  <c r="U217" i="1"/>
  <c r="U951" i="1"/>
  <c r="U76" i="1"/>
  <c r="U1668" i="1"/>
  <c r="U1767" i="1"/>
  <c r="U1862" i="1"/>
  <c r="U1846" i="1"/>
  <c r="U1392" i="1"/>
  <c r="U1863" i="1"/>
  <c r="U708" i="1"/>
  <c r="U1361" i="1"/>
  <c r="U104" i="1"/>
  <c r="U1844" i="1"/>
  <c r="U1510" i="1"/>
  <c r="U1360" i="1"/>
  <c r="U115" i="1"/>
  <c r="U1691" i="1"/>
  <c r="U1404" i="1"/>
  <c r="U1343" i="1"/>
  <c r="U1379" i="1"/>
  <c r="U1098" i="1"/>
  <c r="U497" i="1"/>
  <c r="U1659" i="1"/>
  <c r="U1272" i="1"/>
  <c r="U1439" i="1"/>
  <c r="U433" i="1"/>
  <c r="U439" i="1"/>
  <c r="U1711" i="1"/>
  <c r="U1187" i="1"/>
  <c r="U1221" i="1"/>
  <c r="U561" i="1"/>
  <c r="U983" i="1"/>
  <c r="U1718" i="1"/>
  <c r="U1382" i="1"/>
  <c r="U1448" i="1"/>
  <c r="U416" i="1"/>
  <c r="U1065" i="1"/>
  <c r="U584" i="1"/>
  <c r="U1652" i="1"/>
  <c r="U1245" i="1"/>
  <c r="U505" i="1"/>
  <c r="U1073" i="1"/>
  <c r="U751" i="1"/>
  <c r="U1091" i="1"/>
  <c r="U644" i="1"/>
  <c r="U380" i="1"/>
  <c r="U1489" i="1"/>
  <c r="U1174" i="1"/>
  <c r="U1599" i="1"/>
  <c r="U1108" i="1"/>
  <c r="U655" i="1"/>
  <c r="U1192" i="1"/>
  <c r="U1741" i="1"/>
  <c r="U1290" i="1"/>
  <c r="U823" i="1"/>
  <c r="U1529" i="1"/>
  <c r="U810" i="1"/>
  <c r="U545" i="1"/>
  <c r="U690" i="1"/>
  <c r="U356" i="1"/>
  <c r="U344" i="1"/>
  <c r="U224" i="1"/>
  <c r="U1024" i="1"/>
  <c r="U802" i="1"/>
  <c r="U467" i="1"/>
  <c r="U369" i="1"/>
  <c r="U338" i="1"/>
  <c r="U175" i="1"/>
  <c r="U276" i="1"/>
  <c r="U281" i="1"/>
  <c r="U839" i="1"/>
  <c r="U580" i="1"/>
  <c r="U390" i="1"/>
  <c r="U346" i="1"/>
  <c r="U554" i="1"/>
  <c r="U238" i="1"/>
  <c r="U180" i="1"/>
  <c r="U1658" i="1"/>
  <c r="U385" i="1"/>
  <c r="U911" i="1"/>
  <c r="U705" i="1"/>
  <c r="U767" i="1"/>
  <c r="U412" i="1"/>
  <c r="U310" i="1"/>
  <c r="U218" i="1"/>
  <c r="U259" i="1"/>
  <c r="U1161" i="1"/>
  <c r="U845" i="1"/>
  <c r="U755" i="1"/>
  <c r="U695" i="1"/>
  <c r="U349" i="1"/>
  <c r="U200" i="1"/>
  <c r="U1378" i="1"/>
  <c r="U1731" i="1"/>
  <c r="U336" i="1"/>
  <c r="U770" i="1"/>
  <c r="U689" i="1"/>
  <c r="U746" i="1"/>
  <c r="U343" i="1"/>
  <c r="U517" i="1"/>
  <c r="U974" i="1"/>
  <c r="U743" i="1"/>
  <c r="U490" i="1"/>
  <c r="U422" i="1"/>
  <c r="U361" i="1"/>
  <c r="U138" i="1"/>
  <c r="U1346" i="1"/>
  <c r="U221" i="1"/>
  <c r="U233" i="1"/>
  <c r="U283" i="1"/>
  <c r="U176" i="1"/>
  <c r="U279" i="1"/>
  <c r="U24" i="1"/>
  <c r="U1854" i="1"/>
  <c r="U747" i="1"/>
  <c r="U1262" i="1"/>
  <c r="U859" i="1"/>
  <c r="U1533" i="1"/>
  <c r="U1850" i="1"/>
  <c r="U1765" i="1"/>
  <c r="U240" i="1"/>
  <c r="U1276" i="1"/>
  <c r="U1708" i="1"/>
  <c r="U110" i="1"/>
  <c r="U1735" i="1"/>
  <c r="U130" i="1"/>
  <c r="U1638" i="1"/>
  <c r="U1824" i="1"/>
  <c r="U1694" i="1"/>
  <c r="U41" i="1"/>
  <c r="U1504" i="1"/>
  <c r="U626" i="1"/>
  <c r="U1240" i="1"/>
  <c r="U186" i="1"/>
  <c r="U1538" i="1"/>
  <c r="U639" i="1"/>
  <c r="U1206" i="1"/>
  <c r="U1316" i="1"/>
  <c r="U1033" i="1"/>
  <c r="U335" i="1"/>
  <c r="U1597" i="1"/>
  <c r="U1114" i="1"/>
  <c r="U1309" i="1"/>
  <c r="U1056" i="1"/>
  <c r="U1156" i="1"/>
  <c r="U1506" i="1"/>
  <c r="U1059" i="1"/>
  <c r="U1129" i="1"/>
  <c r="U1136" i="1"/>
  <c r="U701" i="1"/>
  <c r="U1498" i="1"/>
  <c r="U1257" i="1"/>
  <c r="U1381" i="1"/>
  <c r="U1552" i="1"/>
  <c r="U846" i="1"/>
  <c r="U458" i="1"/>
  <c r="U1577" i="1"/>
  <c r="U1002" i="1"/>
  <c r="U1373" i="1"/>
  <c r="U914" i="1"/>
  <c r="U491" i="1"/>
  <c r="U1026" i="1"/>
  <c r="U527" i="1"/>
  <c r="U1820" i="1"/>
  <c r="U1427" i="1"/>
  <c r="U1037" i="1"/>
  <c r="U1536" i="1"/>
  <c r="U1050" i="1"/>
  <c r="U556" i="1"/>
  <c r="U1124" i="1"/>
  <c r="U1680" i="1"/>
  <c r="U1137" i="1"/>
  <c r="U534" i="1"/>
  <c r="U1462" i="1"/>
  <c r="U692" i="1"/>
  <c r="U1112" i="1"/>
  <c r="U607" i="1"/>
  <c r="U376" i="1"/>
  <c r="U569" i="1"/>
  <c r="U1612" i="1"/>
  <c r="U947" i="1"/>
  <c r="U709" i="1"/>
  <c r="U396" i="1"/>
  <c r="U901" i="1"/>
  <c r="U562" i="1"/>
  <c r="U231" i="1"/>
  <c r="U1494" i="1"/>
  <c r="U1596" i="1"/>
  <c r="U744" i="1"/>
  <c r="U468" i="1"/>
  <c r="U910" i="1"/>
  <c r="U362" i="1"/>
  <c r="U479" i="1"/>
  <c r="U308" i="1"/>
  <c r="U288" i="1"/>
  <c r="U118" i="1"/>
  <c r="U1176" i="1"/>
  <c r="U852" i="1"/>
  <c r="U649" i="1"/>
  <c r="U703" i="1"/>
  <c r="U354" i="1"/>
  <c r="U1627" i="1"/>
  <c r="U317" i="1"/>
  <c r="U1672" i="1"/>
  <c r="U1096" i="1"/>
  <c r="U777" i="1"/>
  <c r="U697" i="1"/>
  <c r="U633" i="1"/>
  <c r="U353" i="1"/>
  <c r="U324" i="1"/>
  <c r="U68" i="1"/>
  <c r="U102" i="1"/>
  <c r="U1155" i="1"/>
  <c r="U713" i="1"/>
  <c r="U627" i="1"/>
  <c r="U688" i="1"/>
  <c r="U1422" i="1"/>
  <c r="U1747" i="1"/>
  <c r="U898" i="1"/>
  <c r="U651" i="1"/>
  <c r="U423" i="1"/>
  <c r="U370" i="1"/>
  <c r="U583" i="1"/>
  <c r="U209" i="1"/>
  <c r="U55" i="1"/>
  <c r="U1285" i="1"/>
  <c r="U1284" i="1"/>
  <c r="U297" i="1"/>
  <c r="U1762" i="1"/>
  <c r="U210" i="1"/>
  <c r="U684" i="1"/>
  <c r="U82" i="1"/>
  <c r="U1047" i="1"/>
  <c r="U733" i="1"/>
  <c r="U261" i="1"/>
  <c r="U205" i="1"/>
  <c r="U1499" i="1"/>
  <c r="U1620" i="1"/>
  <c r="U13" i="1"/>
  <c r="U1561" i="1"/>
  <c r="U101" i="1"/>
  <c r="U1746" i="1"/>
  <c r="U311" i="1"/>
  <c r="U1180" i="1"/>
  <c r="U1692" i="1"/>
  <c r="U248" i="1"/>
  <c r="U929" i="1"/>
  <c r="U141" i="1"/>
  <c r="U1727" i="1"/>
  <c r="U586" i="1"/>
  <c r="U1754" i="1"/>
  <c r="U1792" i="1"/>
  <c r="U1681" i="1"/>
  <c r="U926" i="1"/>
  <c r="U1182" i="1"/>
  <c r="U687" i="1"/>
  <c r="U749" i="1"/>
  <c r="U1579" i="1"/>
  <c r="U959" i="1"/>
  <c r="U1247" i="1"/>
  <c r="U830" i="1"/>
  <c r="U1726" i="1"/>
  <c r="U1397" i="1"/>
  <c r="U1326" i="1"/>
  <c r="U958" i="1"/>
  <c r="U1072" i="1"/>
  <c r="U1141" i="1"/>
  <c r="U1384" i="1"/>
  <c r="U1038" i="1"/>
  <c r="U1195" i="1"/>
  <c r="U1485" i="1"/>
  <c r="U728" i="1"/>
  <c r="U863" i="1"/>
  <c r="U1487" i="1"/>
  <c r="U537" i="1"/>
  <c r="U1185" i="1"/>
  <c r="U659" i="1"/>
  <c r="U1121" i="1"/>
  <c r="U665" i="1"/>
  <c r="U364" i="1"/>
  <c r="U1749" i="1"/>
  <c r="U1232" i="1"/>
  <c r="U573" i="1"/>
  <c r="U1470" i="1"/>
  <c r="U704" i="1"/>
  <c r="U429" i="1"/>
  <c r="U1697" i="1"/>
  <c r="U1457" i="1"/>
  <c r="U965" i="1"/>
  <c r="U1440" i="1"/>
  <c r="U1202" i="1"/>
  <c r="U587" i="1"/>
  <c r="U1048" i="1"/>
  <c r="U409" i="1"/>
  <c r="U908" i="1"/>
  <c r="U506" i="1"/>
  <c r="U1345" i="1"/>
  <c r="U862" i="1"/>
  <c r="U593" i="1"/>
  <c r="U776" i="1"/>
  <c r="U842" i="1"/>
  <c r="U494" i="1"/>
  <c r="U145" i="1"/>
  <c r="U67" i="1"/>
  <c r="U85" i="1"/>
  <c r="U410" i="1"/>
  <c r="U918" i="1"/>
  <c r="U836" i="1"/>
  <c r="U775" i="1"/>
  <c r="U419" i="1"/>
  <c r="U1732" i="1"/>
  <c r="U194" i="1"/>
  <c r="U247" i="1"/>
  <c r="U1110" i="1"/>
  <c r="U661" i="1"/>
  <c r="U578" i="1"/>
  <c r="U640" i="1"/>
  <c r="U1665" i="1"/>
  <c r="U108" i="1"/>
  <c r="U29" i="1"/>
  <c r="U1068" i="1"/>
  <c r="U1039" i="1"/>
  <c r="U721" i="1"/>
  <c r="U501" i="1"/>
  <c r="U563" i="1"/>
  <c r="U1362" i="1"/>
  <c r="U242" i="1"/>
  <c r="U219" i="1"/>
  <c r="U260" i="1"/>
  <c r="U952" i="1"/>
  <c r="U628" i="1"/>
  <c r="U551" i="1"/>
  <c r="U487" i="1"/>
  <c r="U1724" i="1"/>
  <c r="U148" i="1"/>
  <c r="U608" i="1"/>
  <c r="U525" i="1"/>
  <c r="U351" i="1"/>
  <c r="U864" i="1"/>
  <c r="U520" i="1"/>
  <c r="U271" i="1"/>
  <c r="U1867" i="1"/>
  <c r="U32" i="1"/>
  <c r="U31" i="1"/>
  <c r="U1594" i="1"/>
  <c r="U323" i="1"/>
  <c r="U1321" i="1"/>
  <c r="U1662" i="1"/>
  <c r="U686" i="1"/>
  <c r="U916" i="1"/>
  <c r="U1703" i="1"/>
  <c r="U277" i="1"/>
  <c r="U1314" i="1"/>
  <c r="U1837" i="1"/>
  <c r="U1858" i="1"/>
  <c r="U1268" i="1"/>
  <c r="U1338" i="1"/>
  <c r="U1138" i="1"/>
  <c r="U1300" i="1"/>
  <c r="U116" i="1"/>
  <c r="U1852" i="1"/>
  <c r="U1669" i="1"/>
  <c r="U1376" i="1"/>
  <c r="U178" i="1"/>
  <c r="U1559" i="1"/>
  <c r="U1297" i="1"/>
  <c r="U125" i="1"/>
  <c r="U1701" i="1"/>
  <c r="U1859" i="1"/>
  <c r="U1130" i="1"/>
  <c r="U970" i="1"/>
  <c r="U1032" i="1"/>
  <c r="U1675" i="1"/>
  <c r="U1520" i="1"/>
  <c r="U694" i="1"/>
  <c r="U1172" i="1"/>
  <c r="U488" i="1"/>
  <c r="U1667" i="1"/>
  <c r="U1273" i="1"/>
  <c r="U1264" i="1"/>
  <c r="U1560" i="1"/>
  <c r="U1014" i="1"/>
  <c r="U1076" i="1"/>
  <c r="U1259" i="1"/>
  <c r="U1505" i="1"/>
  <c r="U638" i="1"/>
  <c r="U1423" i="1"/>
  <c r="U624" i="1"/>
  <c r="U768" i="1"/>
  <c r="U966" i="1"/>
  <c r="U1556" i="1"/>
  <c r="U1057" i="1"/>
  <c r="U1544" i="1"/>
  <c r="U1058" i="1"/>
  <c r="U571" i="1"/>
  <c r="U1132" i="1"/>
  <c r="U1629" i="1"/>
  <c r="U1158" i="1"/>
  <c r="U1447" i="1"/>
  <c r="U1401" i="1"/>
  <c r="U601" i="1"/>
  <c r="U1119" i="1"/>
  <c r="U1630" i="1"/>
  <c r="U1334" i="1"/>
  <c r="U737" i="1"/>
  <c r="U1380" i="1"/>
  <c r="U1087" i="1"/>
  <c r="U477" i="1"/>
  <c r="U982" i="1"/>
  <c r="U851" i="1"/>
  <c r="U850" i="1"/>
  <c r="U434" i="1"/>
  <c r="U25" i="1"/>
  <c r="U663" i="1"/>
  <c r="U484" i="1"/>
  <c r="U720" i="1"/>
  <c r="U782" i="1"/>
  <c r="U427" i="1"/>
  <c r="U284" i="1"/>
  <c r="U183" i="1"/>
  <c r="U222" i="1"/>
  <c r="U1184" i="1"/>
  <c r="U860" i="1"/>
  <c r="U769" i="1"/>
  <c r="U711" i="1"/>
  <c r="U360" i="1"/>
  <c r="U155" i="1"/>
  <c r="U302" i="1"/>
  <c r="U1611" i="1"/>
  <c r="U1046" i="1"/>
  <c r="U579" i="1"/>
  <c r="U509" i="1"/>
  <c r="U570" i="1"/>
  <c r="U35" i="1"/>
  <c r="U228" i="1"/>
  <c r="U195" i="1"/>
  <c r="U997" i="1"/>
  <c r="U973" i="1"/>
  <c r="U635" i="1"/>
  <c r="U443" i="1"/>
  <c r="U499" i="1"/>
  <c r="U1695" i="1"/>
  <c r="U992" i="1"/>
  <c r="U1143" i="1"/>
  <c r="U1061" i="1"/>
  <c r="U873" i="1"/>
  <c r="U565" i="1"/>
  <c r="U495" i="1"/>
  <c r="U420" i="1"/>
  <c r="U57" i="1"/>
  <c r="U252" i="1"/>
  <c r="U469" i="1"/>
  <c r="U405" i="1"/>
  <c r="U866" i="1"/>
  <c r="U805" i="1"/>
  <c r="U448" i="1"/>
  <c r="U1438" i="1"/>
  <c r="U139" i="1"/>
  <c r="U173" i="1"/>
  <c r="U206" i="1"/>
  <c r="U99" i="1"/>
  <c r="U1532" i="1"/>
  <c r="U1551" i="1"/>
  <c r="U1139" i="1"/>
  <c r="U673" i="1"/>
  <c r="U84" i="1"/>
  <c r="U1728" i="1"/>
  <c r="U1774" i="1"/>
  <c r="U100" i="1"/>
  <c r="U1750" i="1"/>
  <c r="U1679" i="1"/>
  <c r="U1772" i="1"/>
  <c r="U1839" i="1"/>
  <c r="U1664" i="1"/>
  <c r="U45" i="1"/>
  <c r="U1791" i="1"/>
  <c r="U750" i="1"/>
  <c r="U1064" i="1"/>
  <c r="U241" i="1"/>
  <c r="U1354" i="1"/>
  <c r="U1166" i="1"/>
  <c r="U1759" i="1"/>
  <c r="U1562" i="1"/>
  <c r="U1798" i="1"/>
  <c r="U979" i="1"/>
  <c r="U880" i="1"/>
  <c r="U766" i="1"/>
  <c r="U1414" i="1"/>
  <c r="U1458" i="1"/>
  <c r="U1479" i="1"/>
  <c r="U1020" i="1"/>
  <c r="U1149" i="1"/>
  <c r="U1598" i="1"/>
  <c r="U1571" i="1"/>
  <c r="U1204" i="1"/>
  <c r="U1493" i="1"/>
  <c r="U533" i="1"/>
  <c r="U1011" i="1"/>
  <c r="U1007" i="1"/>
  <c r="U1320" i="1"/>
  <c r="U1463" i="1"/>
  <c r="U1355" i="1"/>
  <c r="U1099" i="1"/>
  <c r="U653" i="1"/>
  <c r="U476" i="1"/>
  <c r="U1239" i="1"/>
  <c r="U883" i="1"/>
  <c r="U1478" i="1"/>
  <c r="U832" i="1"/>
  <c r="U442" i="1"/>
  <c r="U1705" i="1"/>
  <c r="U1350" i="1"/>
  <c r="U984" i="1"/>
  <c r="U1387" i="1"/>
  <c r="U1109" i="1"/>
  <c r="U492" i="1"/>
  <c r="U1055" i="1"/>
  <c r="U1336" i="1"/>
  <c r="U919" i="1"/>
  <c r="U432" i="1"/>
  <c r="U1035" i="1"/>
  <c r="U936" i="1"/>
  <c r="U1077" i="1"/>
  <c r="U735" i="1"/>
  <c r="U784" i="1"/>
  <c r="U790" i="1"/>
  <c r="U1565" i="1"/>
  <c r="U179" i="1"/>
  <c r="U567" i="1"/>
  <c r="U808" i="1"/>
  <c r="U660" i="1"/>
  <c r="U718" i="1"/>
  <c r="U1171" i="1"/>
  <c r="U1468" i="1"/>
  <c r="U290" i="1"/>
  <c r="U225" i="1"/>
  <c r="U1117" i="1"/>
  <c r="U800" i="1"/>
  <c r="U585" i="1"/>
  <c r="U647" i="1"/>
  <c r="U366" i="1"/>
  <c r="U54" i="1"/>
  <c r="U1868" i="1"/>
  <c r="U50" i="1"/>
  <c r="U778" i="1"/>
  <c r="U510" i="1"/>
  <c r="U451" i="1"/>
  <c r="U381" i="1"/>
  <c r="U111" i="1"/>
  <c r="U519" i="1"/>
  <c r="U142" i="1"/>
  <c r="U921" i="1"/>
  <c r="U884" i="1"/>
  <c r="U444" i="1"/>
  <c r="U383" i="1"/>
  <c r="U428" i="1"/>
  <c r="U193" i="1"/>
  <c r="U1857" i="1"/>
  <c r="U1831" i="1"/>
  <c r="U803" i="1"/>
  <c r="U754" i="1"/>
  <c r="U496" i="1"/>
  <c r="U401" i="1"/>
  <c r="U368" i="1"/>
  <c r="U135" i="1"/>
  <c r="U215" i="1"/>
  <c r="U1215" i="1"/>
  <c r="U889" i="1"/>
  <c r="U682" i="1"/>
  <c r="U738" i="1"/>
  <c r="U392" i="1"/>
  <c r="U987" i="1"/>
  <c r="U255" i="1"/>
  <c r="U1189" i="1"/>
  <c r="U163" i="1"/>
  <c r="U258" i="1"/>
  <c r="U591" i="1"/>
  <c r="U1413" i="1"/>
  <c r="U1329" i="1"/>
  <c r="U1017" i="1"/>
  <c r="U536" i="1"/>
  <c r="U1408" i="1"/>
  <c r="U1430" i="1"/>
  <c r="U1647" i="1"/>
  <c r="U168" i="1"/>
  <c r="U1631" i="1"/>
  <c r="U185" i="1"/>
  <c r="U1488" i="1"/>
  <c r="U1760" i="1"/>
  <c r="U15" i="1"/>
  <c r="U1833" i="1"/>
  <c r="U52" i="1"/>
  <c r="U1743" i="1"/>
  <c r="U650" i="1"/>
  <c r="U326" i="1"/>
  <c r="U934" i="1"/>
  <c r="U1771" i="1"/>
  <c r="U1490" i="1"/>
  <c r="U1467" i="1"/>
  <c r="U1725" i="1"/>
  <c r="U760" i="1"/>
  <c r="U560" i="1"/>
  <c r="U581" i="1"/>
  <c r="U679" i="1"/>
  <c r="U1266" i="1"/>
  <c r="U1295" i="1"/>
  <c r="U964" i="1"/>
  <c r="U1090" i="1"/>
  <c r="U1275" i="1"/>
  <c r="U1390" i="1"/>
  <c r="U1094" i="1"/>
  <c r="U1431" i="1"/>
  <c r="U417" i="1"/>
  <c r="U780" i="1"/>
  <c r="U549" i="1"/>
  <c r="U1251" i="1"/>
  <c r="U1402" i="1"/>
  <c r="U1146" i="1"/>
  <c r="U900" i="1"/>
  <c r="U542" i="1"/>
  <c r="U1828" i="1"/>
  <c r="U1167" i="1"/>
  <c r="U605" i="1"/>
  <c r="U1409" i="1"/>
  <c r="U614" i="1"/>
  <c r="U1125" i="1"/>
  <c r="U1644" i="1"/>
  <c r="U1231" i="1"/>
  <c r="U465" i="1"/>
  <c r="U1325" i="1"/>
  <c r="U956" i="1"/>
  <c r="U1150" i="1"/>
  <c r="U932" i="1"/>
  <c r="U1198" i="1"/>
  <c r="U372" i="1"/>
  <c r="U1425" i="1"/>
  <c r="U848" i="1"/>
  <c r="U691" i="1"/>
  <c r="U1012" i="1"/>
  <c r="U621" i="1"/>
  <c r="U726" i="1"/>
  <c r="U724" i="1"/>
  <c r="U1811" i="1"/>
  <c r="U287" i="1"/>
  <c r="U425" i="1"/>
  <c r="U683" i="1"/>
  <c r="U598" i="1"/>
  <c r="U658" i="1"/>
  <c r="U1604" i="1"/>
  <c r="U39" i="1"/>
  <c r="U1819" i="1"/>
  <c r="U1089" i="1"/>
  <c r="U1053" i="1"/>
  <c r="U734" i="1"/>
  <c r="U516" i="1"/>
  <c r="U576" i="1"/>
  <c r="U1242" i="1"/>
  <c r="U214" i="1"/>
  <c r="U184" i="1"/>
  <c r="U239" i="1"/>
  <c r="U685" i="1"/>
  <c r="U452" i="1"/>
  <c r="U389" i="1"/>
  <c r="U603" i="1"/>
  <c r="U188" i="1"/>
  <c r="U1748" i="1"/>
  <c r="U306" i="1"/>
  <c r="U816" i="1"/>
  <c r="U765" i="1"/>
  <c r="U371" i="1"/>
  <c r="U333" i="1"/>
  <c r="U375" i="1"/>
  <c r="U254" i="1"/>
  <c r="U203" i="1"/>
  <c r="U162" i="1"/>
  <c r="U710" i="1"/>
  <c r="U662" i="1"/>
  <c r="U431" i="1"/>
  <c r="U332" i="1"/>
  <c r="U589" i="1"/>
  <c r="U198" i="1"/>
  <c r="U328" i="1"/>
  <c r="U1147" i="1"/>
  <c r="U829" i="1"/>
  <c r="U619" i="1"/>
  <c r="U680" i="1"/>
  <c r="U330" i="1"/>
  <c r="U1804" i="1"/>
  <c r="U1574" i="1"/>
  <c r="U321" i="1"/>
  <c r="U1515" i="1"/>
  <c r="U1432" i="1"/>
  <c r="U1622" i="1"/>
  <c r="U838" i="1"/>
  <c r="U407" i="1"/>
  <c r="U187" i="1"/>
  <c r="U30" i="1"/>
  <c r="U1491" i="1"/>
  <c r="U61" i="1"/>
  <c r="U1678" i="1"/>
  <c r="U1210" i="1"/>
  <c r="U122" i="1"/>
  <c r="U1633" i="1"/>
  <c r="U307" i="1"/>
  <c r="U1795" i="1"/>
  <c r="U262" i="1"/>
  <c r="U1429" i="1"/>
  <c r="U1745" i="1"/>
  <c r="U137" i="1"/>
  <c r="U1558" i="1"/>
  <c r="U1796" i="1"/>
  <c r="U481" i="1"/>
  <c r="U1225" i="1"/>
  <c r="U1426" i="1"/>
  <c r="U1243" i="1"/>
  <c r="U1063" i="1"/>
  <c r="U1199" i="1"/>
  <c r="U1790" i="1"/>
  <c r="U1079" i="1"/>
  <c r="U752" i="1"/>
  <c r="U869" i="1"/>
  <c r="U1025" i="1"/>
  <c r="U1843" i="1"/>
  <c r="U1328" i="1"/>
  <c r="U942" i="1"/>
  <c r="U1236" i="1"/>
  <c r="U1106" i="1"/>
  <c r="U664" i="1"/>
  <c r="U1576" i="1"/>
  <c r="U1178" i="1"/>
  <c r="U1340" i="1"/>
  <c r="U522" i="1"/>
  <c r="U794" i="1"/>
  <c r="U391" i="1"/>
  <c r="U1637" i="1"/>
  <c r="U1021" i="1"/>
  <c r="U1395" i="1"/>
  <c r="U1220" i="1"/>
  <c r="U504" i="1"/>
  <c r="U1062" i="1"/>
  <c r="U1217" i="1"/>
  <c r="U963" i="1"/>
  <c r="U1433" i="1"/>
  <c r="U1052" i="1"/>
  <c r="U719" i="1"/>
  <c r="U1083" i="1"/>
  <c r="U632" i="1"/>
  <c r="U868" i="1"/>
  <c r="U1540" i="1"/>
  <c r="U1165" i="1"/>
  <c r="U602" i="1"/>
  <c r="U404" i="1"/>
  <c r="U759" i="1"/>
  <c r="U1177" i="1"/>
  <c r="U668" i="1"/>
  <c r="U457" i="1"/>
  <c r="U79" i="1"/>
  <c r="U158" i="1"/>
  <c r="U1060" i="1"/>
  <c r="U599" i="1"/>
  <c r="U523" i="1"/>
  <c r="U449" i="1"/>
  <c r="U1838" i="1"/>
  <c r="U190" i="1"/>
  <c r="U1657" i="1"/>
  <c r="U1010" i="1"/>
  <c r="U988" i="1"/>
  <c r="U524" i="1"/>
  <c r="U459" i="1"/>
  <c r="U514" i="1"/>
  <c r="U95" i="1"/>
  <c r="U327" i="1"/>
  <c r="U303" i="1"/>
  <c r="U643" i="1"/>
  <c r="U566" i="1"/>
  <c r="U378" i="1"/>
  <c r="U886" i="1"/>
  <c r="U543" i="1"/>
  <c r="U249" i="1"/>
  <c r="U1642" i="1"/>
  <c r="U1777" i="1"/>
  <c r="U723" i="1"/>
  <c r="U437" i="1"/>
  <c r="U895" i="1"/>
  <c r="U339" i="1"/>
  <c r="U464" i="1"/>
  <c r="U905" i="1"/>
  <c r="U314" i="1"/>
  <c r="U143" i="1"/>
  <c r="U618" i="1"/>
  <c r="U540" i="1"/>
  <c r="U807" i="1"/>
  <c r="U872" i="1"/>
  <c r="U528" i="1"/>
  <c r="U73" i="1"/>
  <c r="U1818" i="1"/>
  <c r="U1081" i="1"/>
  <c r="U620" i="1"/>
  <c r="U546" i="1"/>
  <c r="U617" i="1"/>
  <c r="U1755" i="1"/>
  <c r="U157" i="1"/>
  <c r="U129" i="1"/>
  <c r="U1495" i="1"/>
  <c r="U1789" i="1"/>
  <c r="U58" i="1"/>
  <c r="U60" i="1"/>
  <c r="D18" i="6"/>
  <c r="C18" i="6" s="1"/>
  <c r="F18" i="6" s="1"/>
  <c r="B19" i="6" s="1"/>
  <c r="R9" i="5"/>
  <c r="S11" i="5"/>
  <c r="R12" i="1"/>
  <c r="S12" i="1" s="1"/>
  <c r="R23" i="1"/>
  <c r="S23" i="1" s="1"/>
  <c r="R53" i="1"/>
  <c r="S53" i="1" s="1"/>
  <c r="R93" i="1"/>
  <c r="S93" i="1" s="1"/>
  <c r="R860" i="1"/>
  <c r="S860" i="1" s="1"/>
  <c r="R163" i="1"/>
  <c r="S163" i="1" s="1"/>
  <c r="R136" i="1"/>
  <c r="S136" i="1" s="1"/>
  <c r="R56" i="1"/>
  <c r="S56" i="1" s="1"/>
  <c r="R143" i="1"/>
  <c r="S143" i="1" s="1"/>
  <c r="R201" i="1"/>
  <c r="S201" i="1" s="1"/>
  <c r="R343" i="1"/>
  <c r="S343" i="1" s="1"/>
  <c r="R85" i="1"/>
  <c r="S85" i="1" s="1"/>
  <c r="R138" i="1"/>
  <c r="S138" i="1" s="1"/>
  <c r="R456" i="1"/>
  <c r="S456" i="1" s="1"/>
  <c r="R286" i="1"/>
  <c r="S286" i="1" s="1"/>
  <c r="R397" i="1"/>
  <c r="S397" i="1" s="1"/>
  <c r="R89" i="1"/>
  <c r="S89" i="1" s="1"/>
  <c r="R28" i="1"/>
  <c r="S28" i="1" s="1"/>
  <c r="R593" i="1"/>
  <c r="S593" i="1" s="1"/>
  <c r="R178" i="1"/>
  <c r="S178" i="1" s="1"/>
  <c r="R27" i="1"/>
  <c r="S27" i="1" s="1"/>
  <c r="R364" i="1"/>
  <c r="S364" i="1" s="1"/>
  <c r="R547" i="1"/>
  <c r="S547" i="1" s="1"/>
  <c r="R559" i="1"/>
  <c r="S559" i="1" s="1"/>
  <c r="R121" i="1"/>
  <c r="S121" i="1" s="1"/>
  <c r="R645" i="1"/>
  <c r="S645" i="1" s="1"/>
  <c r="R594" i="1"/>
  <c r="S594" i="1" s="1"/>
  <c r="R766" i="1"/>
  <c r="S766" i="1" s="1"/>
  <c r="R1204" i="1"/>
  <c r="S1204" i="1" s="1"/>
  <c r="R508" i="1"/>
  <c r="S508" i="1" s="1"/>
  <c r="R733" i="1"/>
  <c r="S733" i="1" s="1"/>
  <c r="R427" i="1"/>
  <c r="S427" i="1" s="1"/>
  <c r="R464" i="1"/>
  <c r="S464" i="1" s="1"/>
  <c r="R92" i="1"/>
  <c r="S92" i="1" s="1"/>
  <c r="R54" i="1"/>
  <c r="S54" i="1" s="1"/>
  <c r="R40" i="1"/>
  <c r="S40" i="1" s="1"/>
  <c r="R109" i="1"/>
  <c r="S109" i="1" s="1"/>
  <c r="R98" i="1"/>
  <c r="S98" i="1" s="1"/>
  <c r="R84" i="1"/>
  <c r="S84" i="1" s="1"/>
  <c r="R616" i="1"/>
  <c r="S616" i="1" s="1"/>
  <c r="R80" i="1"/>
  <c r="S80" i="1" s="1"/>
  <c r="R237" i="1"/>
  <c r="S237" i="1" s="1"/>
  <c r="R100" i="1"/>
  <c r="S100" i="1" s="1"/>
  <c r="R287" i="1"/>
  <c r="S287" i="1" s="1"/>
  <c r="R590" i="1"/>
  <c r="S590" i="1" s="1"/>
  <c r="R230" i="1"/>
  <c r="S230" i="1" s="1"/>
  <c r="R211" i="1"/>
  <c r="S211" i="1" s="1"/>
  <c r="R172" i="1"/>
  <c r="S172" i="1" s="1"/>
  <c r="R719" i="1"/>
  <c r="S719" i="1" s="1"/>
  <c r="R828" i="1"/>
  <c r="S828" i="1" s="1"/>
  <c r="R1064" i="1"/>
  <c r="S1064" i="1" s="1"/>
  <c r="R1244" i="1"/>
  <c r="S1244" i="1" s="1"/>
  <c r="R589" i="1"/>
  <c r="S589" i="1" s="1"/>
  <c r="R195" i="1"/>
  <c r="S195" i="1" s="1"/>
  <c r="R244" i="1"/>
  <c r="S244" i="1" s="1"/>
  <c r="R1038" i="1"/>
  <c r="S1038" i="1" s="1"/>
  <c r="R614" i="1"/>
  <c r="S614" i="1" s="1"/>
  <c r="R693" i="1"/>
  <c r="S693" i="1" s="1"/>
  <c r="R515" i="1"/>
  <c r="S515" i="1" s="1"/>
  <c r="R322" i="1"/>
  <c r="S322" i="1" s="1"/>
  <c r="R241" i="1"/>
  <c r="S241" i="1" s="1"/>
  <c r="R1606" i="1"/>
  <c r="S1606" i="1" s="1"/>
  <c r="R341" i="1"/>
  <c r="S341" i="1" s="1"/>
  <c r="R1060" i="1"/>
  <c r="S1060" i="1" s="1"/>
  <c r="R34" i="1"/>
  <c r="S34" i="1" s="1"/>
  <c r="R247" i="1"/>
  <c r="S247" i="1" s="1"/>
  <c r="R411" i="1"/>
  <c r="S411" i="1" s="1"/>
  <c r="R754" i="1"/>
  <c r="S754" i="1" s="1"/>
  <c r="R15" i="1"/>
  <c r="S15" i="1" s="1"/>
  <c r="R67" i="1"/>
  <c r="S67" i="1" s="1"/>
  <c r="R83" i="1"/>
  <c r="S83" i="1" s="1"/>
  <c r="R30" i="1"/>
  <c r="S30" i="1" s="1"/>
  <c r="R169" i="1"/>
  <c r="S169" i="1" s="1"/>
  <c r="R112" i="1"/>
  <c r="S112" i="1" s="1"/>
  <c r="R269" i="1"/>
  <c r="S269" i="1" s="1"/>
  <c r="R146" i="1"/>
  <c r="S146" i="1" s="1"/>
  <c r="R348" i="1"/>
  <c r="S348" i="1" s="1"/>
  <c r="R21" i="1"/>
  <c r="S21" i="1" s="1"/>
  <c r="R701" i="1"/>
  <c r="S701" i="1" s="1"/>
  <c r="R35" i="1"/>
  <c r="S35" i="1" s="1"/>
  <c r="R128" i="1"/>
  <c r="S128" i="1" s="1"/>
  <c r="R120" i="1"/>
  <c r="S120" i="1" s="1"/>
  <c r="R42" i="1"/>
  <c r="S42" i="1" s="1"/>
  <c r="R187" i="1"/>
  <c r="S187" i="1" s="1"/>
  <c r="R151" i="1"/>
  <c r="S151" i="1" s="1"/>
  <c r="R14" i="1"/>
  <c r="S14" i="1" s="1"/>
  <c r="R41" i="1"/>
  <c r="S41" i="1" s="1"/>
  <c r="R182" i="1"/>
  <c r="S182" i="1" s="1"/>
  <c r="R1067" i="1"/>
  <c r="S1067" i="1" s="1"/>
  <c r="R171" i="1"/>
  <c r="S171" i="1" s="1"/>
  <c r="R472" i="1"/>
  <c r="S472" i="1" s="1"/>
  <c r="R649" i="1"/>
  <c r="S649" i="1" s="1"/>
  <c r="R95" i="1"/>
  <c r="S95" i="1" s="1"/>
  <c r="R404" i="1"/>
  <c r="S404" i="1" s="1"/>
  <c r="R66" i="1"/>
  <c r="S66" i="1" s="1"/>
  <c r="R477" i="1"/>
  <c r="S477" i="1" s="1"/>
  <c r="R202" i="1"/>
  <c r="S202" i="1" s="1"/>
  <c r="R298" i="1"/>
  <c r="S298" i="1" s="1"/>
  <c r="R573" i="1"/>
  <c r="S573" i="1" s="1"/>
  <c r="R674" i="1"/>
  <c r="S674" i="1" s="1"/>
  <c r="R584" i="1"/>
  <c r="S584" i="1" s="1"/>
  <c r="R796" i="1"/>
  <c r="S796" i="1" s="1"/>
  <c r="R856" i="1"/>
  <c r="S856" i="1" s="1"/>
  <c r="R253" i="1"/>
  <c r="S253" i="1" s="1"/>
  <c r="R1074" i="1"/>
  <c r="S1074" i="1" s="1"/>
  <c r="R444" i="1"/>
  <c r="S444" i="1" s="1"/>
  <c r="R102" i="1"/>
  <c r="S102" i="1" s="1"/>
  <c r="R463" i="1"/>
  <c r="S463" i="1" s="1"/>
  <c r="R416" i="1"/>
  <c r="S416" i="1" s="1"/>
  <c r="R250" i="1"/>
  <c r="S250" i="1" s="1"/>
  <c r="R1216" i="1"/>
  <c r="S1216" i="1" s="1"/>
  <c r="R687" i="1"/>
  <c r="S687" i="1" s="1"/>
  <c r="R717" i="1"/>
  <c r="S717" i="1" s="1"/>
  <c r="R213" i="1"/>
  <c r="S213" i="1" s="1"/>
  <c r="R534" i="1"/>
  <c r="S534" i="1" s="1"/>
  <c r="R712" i="1"/>
  <c r="S712" i="1" s="1"/>
  <c r="R834" i="1"/>
  <c r="S834" i="1" s="1"/>
  <c r="R414" i="1"/>
  <c r="S414" i="1" s="1"/>
  <c r="R679" i="1"/>
  <c r="S679" i="1" s="1"/>
  <c r="R632" i="1"/>
  <c r="S632" i="1" s="1"/>
  <c r="R379" i="1"/>
  <c r="S379" i="1" s="1"/>
  <c r="R655" i="1"/>
  <c r="S655" i="1" s="1"/>
  <c r="R838" i="1"/>
  <c r="S838" i="1" s="1"/>
  <c r="R723" i="1"/>
  <c r="S723" i="1" s="1"/>
  <c r="R1512" i="1"/>
  <c r="S1512" i="1" s="1"/>
  <c r="R700" i="1"/>
  <c r="S700" i="1" s="1"/>
  <c r="R566" i="1"/>
  <c r="S566" i="1" s="1"/>
  <c r="R206" i="1"/>
  <c r="S206" i="1" s="1"/>
  <c r="R932" i="1"/>
  <c r="S932" i="1" s="1"/>
  <c r="R1356" i="1"/>
  <c r="S1356" i="1" s="1"/>
  <c r="R922" i="1"/>
  <c r="S922" i="1" s="1"/>
  <c r="R158" i="1"/>
  <c r="S158" i="1" s="1"/>
  <c r="R328" i="1"/>
  <c r="S328" i="1" s="1"/>
  <c r="R1445" i="1"/>
  <c r="S1445" i="1" s="1"/>
  <c r="R283" i="1"/>
  <c r="S283" i="1" s="1"/>
  <c r="R960" i="1"/>
  <c r="S960" i="1" s="1"/>
  <c r="R1304" i="1"/>
  <c r="S1304" i="1" s="1"/>
  <c r="R1014" i="1"/>
  <c r="S1014" i="1" s="1"/>
  <c r="R369" i="1"/>
  <c r="S369" i="1" s="1"/>
  <c r="R191" i="1"/>
  <c r="S191" i="1" s="1"/>
  <c r="R279" i="1"/>
  <c r="S279" i="1" s="1"/>
  <c r="R400" i="1"/>
  <c r="S400" i="1" s="1"/>
  <c r="R1081" i="1"/>
  <c r="S1081" i="1" s="1"/>
  <c r="R1340" i="1"/>
  <c r="S1340" i="1" s="1"/>
  <c r="R905" i="1"/>
  <c r="S905" i="1" s="1"/>
  <c r="R119" i="1"/>
  <c r="S119" i="1" s="1"/>
  <c r="R285" i="1"/>
  <c r="S285" i="1" s="1"/>
  <c r="R835" i="1"/>
  <c r="S835" i="1" s="1"/>
  <c r="R928" i="1"/>
  <c r="S928" i="1" s="1"/>
  <c r="R954" i="1"/>
  <c r="S954" i="1" s="1"/>
  <c r="R1579" i="1"/>
  <c r="S1579" i="1" s="1"/>
  <c r="R1348" i="1"/>
  <c r="S1348" i="1" s="1"/>
  <c r="R622" i="1"/>
  <c r="S622" i="1" s="1"/>
  <c r="R985" i="1"/>
  <c r="S985" i="1" s="1"/>
  <c r="R1462" i="1"/>
  <c r="S1462" i="1" s="1"/>
  <c r="R266" i="1"/>
  <c r="S266" i="1" s="1"/>
  <c r="R1031" i="1"/>
  <c r="S1031" i="1" s="1"/>
  <c r="R1073" i="1"/>
  <c r="S1073" i="1" s="1"/>
  <c r="R45" i="1"/>
  <c r="S45" i="1" s="1"/>
  <c r="R139" i="1"/>
  <c r="S139" i="1" s="1"/>
  <c r="R1208" i="1"/>
  <c r="S1208" i="1" s="1"/>
  <c r="R787" i="1"/>
  <c r="S787" i="1" s="1"/>
  <c r="R774" i="1"/>
  <c r="S774" i="1" s="1"/>
  <c r="R785" i="1"/>
  <c r="S785" i="1" s="1"/>
  <c r="R386" i="1"/>
  <c r="S386" i="1" s="1"/>
  <c r="R1417" i="1"/>
  <c r="S1417" i="1" s="1"/>
  <c r="R1132" i="1"/>
  <c r="S1132" i="1" s="1"/>
  <c r="R487" i="1"/>
  <c r="S487" i="1" s="1"/>
  <c r="R349" i="1"/>
  <c r="S349" i="1" s="1"/>
  <c r="R216" i="1"/>
  <c r="S216" i="1" s="1"/>
  <c r="R246" i="1"/>
  <c r="S246" i="1" s="1"/>
  <c r="R986" i="1"/>
  <c r="S986" i="1" s="1"/>
  <c r="R853" i="1"/>
  <c r="S853" i="1" s="1"/>
  <c r="R1256" i="1"/>
  <c r="S1256" i="1" s="1"/>
  <c r="R1701" i="1"/>
  <c r="S1701" i="1" s="1"/>
  <c r="R238" i="1"/>
  <c r="S238" i="1" s="1"/>
  <c r="R1056" i="1"/>
  <c r="S1056" i="1" s="1"/>
  <c r="R1249" i="1"/>
  <c r="S1249" i="1" s="1"/>
  <c r="R586" i="1"/>
  <c r="S586" i="1" s="1"/>
  <c r="R1296" i="1"/>
  <c r="S1296" i="1" s="1"/>
  <c r="R398" i="1"/>
  <c r="S398" i="1" s="1"/>
  <c r="R1228" i="1"/>
  <c r="S1228" i="1" s="1"/>
  <c r="R1198" i="1"/>
  <c r="S1198" i="1" s="1"/>
  <c r="R1214" i="1"/>
  <c r="S1214" i="1" s="1"/>
  <c r="R1496" i="1"/>
  <c r="S1496" i="1" s="1"/>
  <c r="R1589" i="1"/>
  <c r="S1589" i="1" s="1"/>
  <c r="R735" i="1"/>
  <c r="S735" i="1" s="1"/>
  <c r="R1363" i="1"/>
  <c r="S1363" i="1" s="1"/>
  <c r="R1629" i="1"/>
  <c r="S1629" i="1" s="1"/>
  <c r="R807" i="1"/>
  <c r="S807" i="1" s="1"/>
  <c r="R480" i="1"/>
  <c r="S480" i="1" s="1"/>
  <c r="R1174" i="1"/>
  <c r="S1174" i="1" s="1"/>
  <c r="R577" i="1"/>
  <c r="S577" i="1" s="1"/>
  <c r="R1437" i="1"/>
  <c r="S1437" i="1" s="1"/>
  <c r="R711" i="1"/>
  <c r="S711" i="1" s="1"/>
  <c r="R1571" i="1"/>
  <c r="S1571" i="1" s="1"/>
  <c r="R1181" i="1"/>
  <c r="S1181" i="1" s="1"/>
  <c r="R1469" i="1"/>
  <c r="S1469" i="1" s="1"/>
  <c r="R808" i="1"/>
  <c r="S808" i="1" s="1"/>
  <c r="R1166" i="1"/>
  <c r="S1166" i="1" s="1"/>
  <c r="R1403" i="1"/>
  <c r="S1403" i="1" s="1"/>
  <c r="R1149" i="1"/>
  <c r="S1149" i="1" s="1"/>
  <c r="R354" i="1"/>
  <c r="S354" i="1" s="1"/>
  <c r="R1632" i="1"/>
  <c r="S1632" i="1" s="1"/>
  <c r="R1207" i="1"/>
  <c r="S1207" i="1" s="1"/>
  <c r="R52" i="1"/>
  <c r="S52" i="1" s="1"/>
  <c r="R581" i="1"/>
  <c r="S581" i="1" s="1"/>
  <c r="R521" i="1"/>
  <c r="S521" i="1" s="1"/>
  <c r="R1109" i="1"/>
  <c r="S1109" i="1" s="1"/>
  <c r="R1025" i="1"/>
  <c r="S1025" i="1" s="1"/>
  <c r="R396" i="1"/>
  <c r="S396" i="1" s="1"/>
  <c r="R1092" i="1"/>
  <c r="S1092" i="1" s="1"/>
  <c r="R1594" i="1"/>
  <c r="S1594" i="1" s="1"/>
  <c r="R798" i="1"/>
  <c r="S798" i="1" s="1"/>
  <c r="R1075" i="1"/>
  <c r="S1075" i="1" s="1"/>
  <c r="R1026" i="1"/>
  <c r="S1026" i="1" s="1"/>
  <c r="R1024" i="1"/>
  <c r="S1024" i="1" s="1"/>
  <c r="R1449" i="1"/>
  <c r="S1449" i="1" s="1"/>
  <c r="R1623" i="1"/>
  <c r="S1623" i="1" s="1"/>
  <c r="R869" i="1"/>
  <c r="S869" i="1" s="1"/>
  <c r="R1343" i="1"/>
  <c r="S1343" i="1" s="1"/>
  <c r="R408" i="1"/>
  <c r="S408" i="1" s="1"/>
  <c r="R805" i="1"/>
  <c r="S805" i="1" s="1"/>
  <c r="R1078" i="1"/>
  <c r="S1078" i="1" s="1"/>
  <c r="R335" i="1"/>
  <c r="S335" i="1" s="1"/>
  <c r="R406" i="1"/>
  <c r="S406" i="1" s="1"/>
  <c r="R1556" i="1"/>
  <c r="S1556" i="1" s="1"/>
  <c r="R724" i="1"/>
  <c r="S724" i="1" s="1"/>
  <c r="R1468" i="1"/>
  <c r="S1468" i="1" s="1"/>
  <c r="R554" i="1"/>
  <c r="S554" i="1" s="1"/>
  <c r="R475" i="1"/>
  <c r="S475" i="1" s="1"/>
  <c r="R1210" i="1"/>
  <c r="S1210" i="1" s="1"/>
  <c r="R1636" i="1"/>
  <c r="S1636" i="1" s="1"/>
  <c r="R1033" i="1"/>
  <c r="S1033" i="1" s="1"/>
  <c r="R1035" i="1"/>
  <c r="S1035" i="1" s="1"/>
  <c r="R1502" i="1"/>
  <c r="S1502" i="1" s="1"/>
  <c r="R1624" i="1"/>
  <c r="S1624" i="1" s="1"/>
  <c r="R448" i="1"/>
  <c r="S448" i="1" s="1"/>
  <c r="R1112" i="1"/>
  <c r="S1112" i="1" s="1"/>
  <c r="R1463" i="1"/>
  <c r="S1463" i="1" s="1"/>
  <c r="R943" i="1"/>
  <c r="S943" i="1" s="1"/>
  <c r="R271" i="1"/>
  <c r="S271" i="1" s="1"/>
  <c r="R1407" i="1"/>
  <c r="S1407" i="1" s="1"/>
  <c r="R22" i="1"/>
  <c r="S22" i="1" s="1"/>
  <c r="R20" i="1"/>
  <c r="S20" i="1" s="1"/>
  <c r="R63" i="1"/>
  <c r="S63" i="1" s="1"/>
  <c r="R342" i="1"/>
  <c r="S342" i="1" s="1"/>
  <c r="R77" i="1"/>
  <c r="S77" i="1" s="1"/>
  <c r="R75" i="1"/>
  <c r="S75" i="1" s="1"/>
  <c r="R430" i="1"/>
  <c r="S430" i="1" s="1"/>
  <c r="R61" i="1"/>
  <c r="S61" i="1" s="1"/>
  <c r="R989" i="1"/>
  <c r="S989" i="1" s="1"/>
  <c r="R497" i="1"/>
  <c r="S497" i="1" s="1"/>
  <c r="R113" i="1"/>
  <c r="S113" i="1" s="1"/>
  <c r="R16" i="1"/>
  <c r="S16" i="1" s="1"/>
  <c r="R51" i="1"/>
  <c r="S51" i="1" s="1"/>
  <c r="R43" i="1"/>
  <c r="S43" i="1" s="1"/>
  <c r="R26" i="1"/>
  <c r="S26" i="1" s="1"/>
  <c r="R181" i="1"/>
  <c r="S181" i="1" s="1"/>
  <c r="R197" i="1"/>
  <c r="S197" i="1" s="1"/>
  <c r="R391" i="1"/>
  <c r="S391" i="1" s="1"/>
  <c r="R48" i="1"/>
  <c r="S48" i="1" s="1"/>
  <c r="R132" i="1"/>
  <c r="S132" i="1" s="1"/>
  <c r="R542" i="1"/>
  <c r="S542" i="1" s="1"/>
  <c r="R519" i="1"/>
  <c r="S519" i="1" s="1"/>
  <c r="R628" i="1"/>
  <c r="S628" i="1" s="1"/>
  <c r="R39" i="1"/>
  <c r="S39" i="1" s="1"/>
  <c r="R506" i="1"/>
  <c r="S506" i="1" s="1"/>
  <c r="R384" i="1"/>
  <c r="S384" i="1" s="1"/>
  <c r="R703" i="1"/>
  <c r="S703" i="1" s="1"/>
  <c r="R713" i="1"/>
  <c r="S713" i="1" s="1"/>
  <c r="R1015" i="1"/>
  <c r="S1015" i="1" s="1"/>
  <c r="R304" i="1"/>
  <c r="S304" i="1" s="1"/>
  <c r="R923" i="1"/>
  <c r="S923" i="1" s="1"/>
  <c r="R433" i="1"/>
  <c r="S433" i="1" s="1"/>
  <c r="R561" i="1"/>
  <c r="S561" i="1" s="1"/>
  <c r="R1089" i="1"/>
  <c r="S1089" i="1" s="1"/>
  <c r="R1098" i="1"/>
  <c r="S1098" i="1" s="1"/>
  <c r="R19" i="1"/>
  <c r="S19" i="1" s="1"/>
  <c r="R1002" i="1"/>
  <c r="S1002" i="1" s="1"/>
  <c r="R449" i="1"/>
  <c r="S449" i="1" s="1"/>
  <c r="R794" i="1"/>
  <c r="S794" i="1" s="1"/>
  <c r="R1415" i="1"/>
  <c r="S1415" i="1" s="1"/>
  <c r="R1300" i="1"/>
  <c r="S1300" i="1" s="1"/>
  <c r="R306" i="1"/>
  <c r="S306" i="1" s="1"/>
  <c r="R1306" i="1"/>
  <c r="S1306" i="1" s="1"/>
  <c r="R773" i="1"/>
  <c r="S773" i="1" s="1"/>
  <c r="R1196" i="1"/>
  <c r="S1196" i="1" s="1"/>
  <c r="R1217" i="1"/>
  <c r="S1217" i="1" s="1"/>
  <c r="R1186" i="1"/>
  <c r="S1186" i="1" s="1"/>
  <c r="R432" i="1"/>
  <c r="S432" i="1" s="1"/>
  <c r="R781" i="1"/>
  <c r="S781" i="1" s="1"/>
  <c r="R303" i="1"/>
  <c r="S303" i="1" s="1"/>
  <c r="R579" i="1"/>
  <c r="S579" i="1" s="1"/>
  <c r="R170" i="1"/>
  <c r="S170" i="1" s="1"/>
  <c r="R873" i="1"/>
  <c r="S873" i="1" s="1"/>
  <c r="R1055" i="1"/>
  <c r="S1055" i="1" s="1"/>
  <c r="R360" i="1"/>
  <c r="S360" i="1" s="1"/>
  <c r="R572" i="1"/>
  <c r="S572" i="1" s="1"/>
  <c r="R548" i="1"/>
  <c r="S548" i="1" s="1"/>
  <c r="R544" i="1"/>
  <c r="S544" i="1" s="1"/>
  <c r="R1370" i="1"/>
  <c r="S1370" i="1" s="1"/>
  <c r="R347" i="1"/>
  <c r="S347" i="1" s="1"/>
  <c r="R79" i="1"/>
  <c r="S79" i="1" s="1"/>
  <c r="R1202" i="1"/>
  <c r="S1202" i="1" s="1"/>
  <c r="R619" i="1"/>
  <c r="S619" i="1" s="1"/>
  <c r="R513" i="1"/>
  <c r="S513" i="1" s="1"/>
  <c r="R380" i="1"/>
  <c r="S380" i="1" s="1"/>
  <c r="R325" i="1"/>
  <c r="S325" i="1" s="1"/>
  <c r="R257" i="1"/>
  <c r="S257" i="1" s="1"/>
  <c r="R1454" i="1"/>
  <c r="S1454" i="1" s="1"/>
  <c r="R1372" i="1"/>
  <c r="S1372" i="1" s="1"/>
  <c r="R675" i="1"/>
  <c r="S675" i="1" s="1"/>
  <c r="R906" i="1"/>
  <c r="S906" i="1" s="1"/>
  <c r="R1240" i="1"/>
  <c r="S1240" i="1" s="1"/>
  <c r="R1058" i="1"/>
  <c r="S1058" i="1" s="1"/>
  <c r="R1308" i="1"/>
  <c r="S1308" i="1" s="1"/>
  <c r="R1391" i="1"/>
  <c r="S1391" i="1" s="1"/>
  <c r="R1411" i="1"/>
  <c r="S1411" i="1" s="1"/>
  <c r="R810" i="1"/>
  <c r="S810" i="1" s="1"/>
  <c r="R1019" i="1"/>
  <c r="S1019" i="1" s="1"/>
  <c r="R623" i="1"/>
  <c r="S623" i="1" s="1"/>
  <c r="R420" i="1"/>
  <c r="S420" i="1" s="1"/>
  <c r="R656" i="1"/>
  <c r="S656" i="1" s="1"/>
  <c r="R1385" i="1"/>
  <c r="S1385" i="1" s="1"/>
  <c r="R1529" i="1"/>
  <c r="S1529" i="1" s="1"/>
  <c r="R941" i="1"/>
  <c r="S941" i="1" s="1"/>
  <c r="R1727" i="1"/>
  <c r="S1727" i="1" s="1"/>
  <c r="R498" i="1"/>
  <c r="S498" i="1" s="1"/>
  <c r="R1246" i="1"/>
  <c r="S1246" i="1" s="1"/>
  <c r="R569" i="1"/>
  <c r="S569" i="1" s="1"/>
  <c r="R640" i="1"/>
  <c r="S640" i="1" s="1"/>
  <c r="R1566" i="1"/>
  <c r="S1566" i="1" s="1"/>
  <c r="R806" i="1"/>
  <c r="S806" i="1" s="1"/>
  <c r="R1597" i="1"/>
  <c r="S1597" i="1" s="1"/>
  <c r="R1213" i="1"/>
  <c r="S1213" i="1" s="1"/>
  <c r="R70" i="1"/>
  <c r="S70" i="1" s="1"/>
  <c r="R1519" i="1"/>
  <c r="S1519" i="1" s="1"/>
  <c r="R720" i="1"/>
  <c r="S720" i="1" s="1"/>
  <c r="R161" i="1"/>
  <c r="S161" i="1" s="1"/>
  <c r="R1224" i="1"/>
  <c r="S1224" i="1" s="1"/>
  <c r="R894" i="1"/>
  <c r="S894" i="1" s="1"/>
  <c r="R291" i="1"/>
  <c r="S291" i="1" s="1"/>
  <c r="R223" i="1"/>
  <c r="S223" i="1" s="1"/>
  <c r="R621" i="1"/>
  <c r="S621" i="1" s="1"/>
  <c r="R1312" i="1"/>
  <c r="S1312" i="1" s="1"/>
  <c r="R1375" i="1"/>
  <c r="S1375" i="1" s="1"/>
  <c r="R890" i="1"/>
  <c r="S890" i="1" s="1"/>
  <c r="R1443" i="1"/>
  <c r="S1443" i="1" s="1"/>
  <c r="R1127" i="1"/>
  <c r="S1127" i="1" s="1"/>
  <c r="R839" i="1"/>
  <c r="S839" i="1" s="1"/>
  <c r="R1700" i="1"/>
  <c r="S1700" i="1" s="1"/>
  <c r="R1384" i="1"/>
  <c r="S1384" i="1" s="1"/>
  <c r="R1265" i="1"/>
  <c r="S1265" i="1" s="1"/>
  <c r="R1011" i="1"/>
  <c r="S1011" i="1" s="1"/>
  <c r="R1227" i="1"/>
  <c r="S1227" i="1" s="1"/>
  <c r="R975" i="1"/>
  <c r="S975" i="1" s="1"/>
  <c r="R1324" i="1"/>
  <c r="S1324" i="1" s="1"/>
  <c r="R1690" i="1"/>
  <c r="S1690" i="1" s="1"/>
  <c r="R974" i="1"/>
  <c r="S974" i="1" s="1"/>
  <c r="R1225" i="1"/>
  <c r="S1225" i="1" s="1"/>
  <c r="R1390" i="1"/>
  <c r="S1390" i="1" s="1"/>
  <c r="R399" i="1"/>
  <c r="S399" i="1" s="1"/>
  <c r="R965" i="1"/>
  <c r="S965" i="1" s="1"/>
  <c r="R602" i="1"/>
  <c r="S602" i="1" s="1"/>
  <c r="R1068" i="1"/>
  <c r="S1068" i="1" s="1"/>
  <c r="R153" i="1"/>
  <c r="S153" i="1" s="1"/>
  <c r="R1738" i="1"/>
  <c r="S1738" i="1" s="1"/>
  <c r="R1584" i="1"/>
  <c r="S1584" i="1" s="1"/>
  <c r="R1476" i="1"/>
  <c r="S1476" i="1" s="1"/>
  <c r="R1538" i="1"/>
  <c r="S1538" i="1" s="1"/>
  <c r="R33" i="1"/>
  <c r="S33" i="1" s="1"/>
  <c r="R1404" i="1"/>
  <c r="S1404" i="1" s="1"/>
  <c r="R1286" i="1"/>
  <c r="S1286" i="1" s="1"/>
  <c r="R1684" i="1"/>
  <c r="S1684" i="1" s="1"/>
  <c r="R611" i="1"/>
  <c r="S611" i="1" s="1"/>
  <c r="R1351" i="1"/>
  <c r="S1351" i="1" s="1"/>
  <c r="R804" i="1"/>
  <c r="S804" i="1" s="1"/>
  <c r="R1524" i="1"/>
  <c r="S1524" i="1" s="1"/>
  <c r="R1006" i="1"/>
  <c r="S1006" i="1" s="1"/>
  <c r="R1353" i="1"/>
  <c r="S1353" i="1" s="1"/>
  <c r="R1410" i="1"/>
  <c r="S1410" i="1" s="1"/>
  <c r="R1043" i="1"/>
  <c r="S1043" i="1" s="1"/>
  <c r="R820" i="1"/>
  <c r="S820" i="1" s="1"/>
  <c r="R1168" i="1"/>
  <c r="S1168" i="1" s="1"/>
  <c r="R1057" i="1"/>
  <c r="S1057" i="1" s="1"/>
  <c r="R790" i="1"/>
  <c r="S790" i="1" s="1"/>
  <c r="R1354" i="1"/>
  <c r="S1354" i="1" s="1"/>
  <c r="R235" i="1"/>
  <c r="S235" i="1" s="1"/>
  <c r="R821" i="1"/>
  <c r="S821" i="1" s="1"/>
  <c r="R1376" i="1"/>
  <c r="S1376" i="1" s="1"/>
  <c r="R1361" i="1"/>
  <c r="S1361" i="1" s="1"/>
  <c r="R1456" i="1"/>
  <c r="S1456" i="1" s="1"/>
  <c r="R657" i="1"/>
  <c r="S657" i="1" s="1"/>
  <c r="R924" i="1"/>
  <c r="S924" i="1" s="1"/>
  <c r="R1549" i="1"/>
  <c r="S1549" i="1" s="1"/>
  <c r="R1444" i="1"/>
  <c r="S1444" i="1" s="1"/>
  <c r="R980" i="1"/>
  <c r="S980" i="1" s="1"/>
  <c r="R1318" i="1"/>
  <c r="S1318" i="1" s="1"/>
  <c r="R1746" i="1"/>
  <c r="S1746" i="1" s="1"/>
  <c r="R997" i="1"/>
  <c r="S997" i="1" s="1"/>
  <c r="R1517" i="1"/>
  <c r="S1517" i="1" s="1"/>
  <c r="R1347" i="1"/>
  <c r="S1347" i="1" s="1"/>
  <c r="R1344" i="1"/>
  <c r="S1344" i="1" s="1"/>
  <c r="R690" i="1"/>
  <c r="S690" i="1" s="1"/>
  <c r="R1419" i="1"/>
  <c r="S1419" i="1" s="1"/>
  <c r="R1683" i="1"/>
  <c r="S1683" i="1" s="1"/>
  <c r="R1622" i="1"/>
  <c r="S1622" i="1" s="1"/>
  <c r="R1569" i="1"/>
  <c r="S1569" i="1" s="1"/>
  <c r="R1129" i="1"/>
  <c r="S1129" i="1" s="1"/>
  <c r="R962" i="1"/>
  <c r="S962" i="1" s="1"/>
  <c r="R1453" i="1"/>
  <c r="S1453" i="1" s="1"/>
  <c r="R167" i="1"/>
  <c r="S167" i="1" s="1"/>
  <c r="R60" i="1"/>
  <c r="S60" i="1" s="1"/>
  <c r="R36" i="1"/>
  <c r="S36" i="1" s="1"/>
  <c r="R125" i="1"/>
  <c r="S125" i="1" s="1"/>
  <c r="R212" i="1"/>
  <c r="S212" i="1" s="1"/>
  <c r="R58" i="1"/>
  <c r="S58" i="1" s="1"/>
  <c r="R702" i="1"/>
  <c r="S702" i="1" s="1"/>
  <c r="R526" i="1"/>
  <c r="S526" i="1" s="1"/>
  <c r="R1003" i="1"/>
  <c r="S1003" i="1" s="1"/>
  <c r="R500" i="1"/>
  <c r="S500" i="1" s="1"/>
  <c r="R470" i="1"/>
  <c r="S470" i="1" s="1"/>
  <c r="R1188" i="1"/>
  <c r="S1188" i="1" s="1"/>
  <c r="R183" i="1"/>
  <c r="S183" i="1" s="1"/>
  <c r="R118" i="1"/>
  <c r="S118" i="1" s="1"/>
  <c r="R479" i="1"/>
  <c r="S479" i="1" s="1"/>
  <c r="R204" i="1"/>
  <c r="S204" i="1" s="1"/>
  <c r="R734" i="1"/>
  <c r="S734" i="1" s="1"/>
  <c r="R220" i="1"/>
  <c r="S220" i="1" s="1"/>
  <c r="R1037" i="1"/>
  <c r="S1037" i="1" s="1"/>
  <c r="R124" i="1"/>
  <c r="S124" i="1" s="1"/>
  <c r="R1065" i="1"/>
  <c r="S1065" i="1" s="1"/>
  <c r="R198" i="1"/>
  <c r="S198" i="1" s="1"/>
  <c r="R101" i="1"/>
  <c r="S101" i="1" s="1"/>
  <c r="R59" i="1"/>
  <c r="S59" i="1" s="1"/>
  <c r="R225" i="1"/>
  <c r="S225" i="1" s="1"/>
  <c r="R740" i="1"/>
  <c r="S740" i="1" s="1"/>
  <c r="R489" i="1"/>
  <c r="S489" i="1" s="1"/>
  <c r="R761" i="1"/>
  <c r="S761" i="1" s="1"/>
  <c r="R471" i="1"/>
  <c r="S471" i="1" s="1"/>
  <c r="R564" i="1"/>
  <c r="S564" i="1" s="1"/>
  <c r="R168" i="1"/>
  <c r="S168" i="1" s="1"/>
  <c r="R186" i="1"/>
  <c r="S186" i="1" s="1"/>
  <c r="R1045" i="1"/>
  <c r="S1045" i="1" s="1"/>
  <c r="R799" i="1"/>
  <c r="S799" i="1" s="1"/>
  <c r="R859" i="1"/>
  <c r="S859" i="1" s="1"/>
  <c r="R295" i="1"/>
  <c r="S295" i="1" s="1"/>
  <c r="R1199" i="1"/>
  <c r="S1199" i="1" s="1"/>
  <c r="R229" i="1"/>
  <c r="S229" i="1" s="1"/>
  <c r="R560" i="1"/>
  <c r="S560" i="1" s="1"/>
  <c r="R108" i="1"/>
  <c r="S108" i="1" s="1"/>
  <c r="R502" i="1"/>
  <c r="S502" i="1" s="1"/>
  <c r="R862" i="1"/>
  <c r="S862" i="1" s="1"/>
  <c r="R684" i="1"/>
  <c r="S684" i="1" s="1"/>
  <c r="R388" i="1"/>
  <c r="S388" i="1" s="1"/>
  <c r="R708" i="1"/>
  <c r="S708" i="1" s="1"/>
  <c r="R715" i="1"/>
  <c r="S715" i="1" s="1"/>
  <c r="R915" i="1"/>
  <c r="S915" i="1" s="1"/>
  <c r="R739" i="1"/>
  <c r="S739" i="1" s="1"/>
  <c r="R600" i="1"/>
  <c r="S600" i="1" s="1"/>
  <c r="R142" i="1"/>
  <c r="S142" i="1" s="1"/>
  <c r="R780" i="1"/>
  <c r="S780" i="1" s="1"/>
  <c r="R1345" i="1"/>
  <c r="S1345" i="1" s="1"/>
  <c r="R1209" i="1"/>
  <c r="S1209" i="1" s="1"/>
  <c r="R1165" i="1"/>
  <c r="S1165" i="1" s="1"/>
  <c r="R571" i="1"/>
  <c r="S571" i="1" s="1"/>
  <c r="R668" i="1"/>
  <c r="S668" i="1" s="1"/>
  <c r="R419" i="1"/>
  <c r="S419" i="1" s="1"/>
  <c r="R797" i="1"/>
  <c r="S797" i="1" s="1"/>
  <c r="R731" i="1"/>
  <c r="S731" i="1" s="1"/>
  <c r="R1475" i="1"/>
  <c r="S1475" i="1" s="1"/>
  <c r="R326" i="1"/>
  <c r="S326" i="1" s="1"/>
  <c r="R199" i="1"/>
  <c r="S199" i="1" s="1"/>
  <c r="R1518" i="1"/>
  <c r="S1518" i="1" s="1"/>
  <c r="R575" i="1"/>
  <c r="S575" i="1" s="1"/>
  <c r="R1185" i="1"/>
  <c r="S1185" i="1" s="1"/>
  <c r="R1639" i="1"/>
  <c r="S1639" i="1" s="1"/>
  <c r="R1693" i="1"/>
  <c r="S1693" i="1" s="1"/>
  <c r="R587" i="1"/>
  <c r="S587" i="1" s="1"/>
  <c r="R658" i="1"/>
  <c r="S658" i="1" s="1"/>
  <c r="R714" i="1"/>
  <c r="S714" i="1" s="1"/>
  <c r="R1215" i="1"/>
  <c r="S1215" i="1" s="1"/>
  <c r="R763" i="1"/>
  <c r="S763" i="1" s="1"/>
  <c r="R1424" i="1"/>
  <c r="S1424" i="1" s="1"/>
  <c r="R332" i="1"/>
  <c r="S332" i="1" s="1"/>
  <c r="R1105" i="1"/>
  <c r="S1105" i="1" s="1"/>
  <c r="R1349" i="1"/>
  <c r="S1349" i="1" s="1"/>
  <c r="R1703" i="1"/>
  <c r="S1703" i="1" s="1"/>
  <c r="R777" i="1"/>
  <c r="S777" i="1" s="1"/>
  <c r="R583" i="1"/>
  <c r="S583" i="1" s="1"/>
  <c r="R1664" i="1"/>
  <c r="S1664" i="1" s="1"/>
  <c r="R725" i="1"/>
  <c r="S725" i="1" s="1"/>
  <c r="R667" i="1"/>
  <c r="S667" i="1" s="1"/>
  <c r="R978" i="1"/>
  <c r="S978" i="1" s="1"/>
  <c r="R1252" i="1"/>
  <c r="S1252" i="1" s="1"/>
  <c r="R505" i="1"/>
  <c r="S505" i="1" s="1"/>
  <c r="R1316" i="1"/>
  <c r="S1316" i="1" s="1"/>
  <c r="R529" i="1"/>
  <c r="S529" i="1" s="1"/>
  <c r="R1756" i="1"/>
  <c r="S1756" i="1" s="1"/>
  <c r="R1008" i="1"/>
  <c r="S1008" i="1" s="1"/>
  <c r="R374" i="1"/>
  <c r="S374" i="1" s="1"/>
  <c r="R1563" i="1"/>
  <c r="S1563" i="1" s="1"/>
  <c r="R1161" i="1"/>
  <c r="S1161" i="1" s="1"/>
  <c r="R565" i="1"/>
  <c r="S565" i="1" s="1"/>
  <c r="R1398" i="1"/>
  <c r="S1398" i="1" s="1"/>
  <c r="R1605" i="1"/>
  <c r="S1605" i="1" s="1"/>
  <c r="R968" i="1"/>
  <c r="S968" i="1" s="1"/>
  <c r="R1048" i="1"/>
  <c r="S1048" i="1" s="1"/>
  <c r="R706" i="1"/>
  <c r="S706" i="1" s="1"/>
  <c r="R1110" i="1"/>
  <c r="S1110" i="1" s="1"/>
  <c r="R1508" i="1"/>
  <c r="S1508" i="1" s="1"/>
  <c r="R917" i="1"/>
  <c r="S917" i="1" s="1"/>
  <c r="R1754" i="1"/>
  <c r="S1754" i="1" s="1"/>
  <c r="R976" i="1"/>
  <c r="S976" i="1" s="1"/>
  <c r="R961" i="1"/>
  <c r="S961" i="1" s="1"/>
  <c r="R69" i="1"/>
  <c r="S69" i="1" s="1"/>
  <c r="R879" i="1"/>
  <c r="S879" i="1" s="1"/>
  <c r="R218" i="1"/>
  <c r="S218" i="1" s="1"/>
  <c r="R491" i="1"/>
  <c r="S491" i="1" s="1"/>
  <c r="R596" i="1"/>
  <c r="S596" i="1" s="1"/>
  <c r="R507" i="1"/>
  <c r="S507" i="1" s="1"/>
  <c r="R669" i="1"/>
  <c r="S669" i="1" s="1"/>
  <c r="R1541" i="1"/>
  <c r="S1541" i="1" s="1"/>
  <c r="R527" i="1"/>
  <c r="S527" i="1" s="1"/>
  <c r="R277" i="1"/>
  <c r="S277" i="1" s="1"/>
  <c r="R935" i="1"/>
  <c r="S935" i="1" s="1"/>
  <c r="R694" i="1"/>
  <c r="S694" i="1" s="1"/>
  <c r="R540" i="1"/>
  <c r="S540" i="1" s="1"/>
  <c r="R1119" i="1"/>
  <c r="S1119" i="1" s="1"/>
  <c r="R284" i="1"/>
  <c r="S284" i="1" s="1"/>
  <c r="R1106" i="1"/>
  <c r="S1106" i="1" s="1"/>
  <c r="R381" i="1"/>
  <c r="S381" i="1" s="1"/>
  <c r="R259" i="1"/>
  <c r="S259" i="1" s="1"/>
  <c r="R520" i="1"/>
  <c r="S520" i="1" s="1"/>
  <c r="R695" i="1"/>
  <c r="S695" i="1" s="1"/>
  <c r="R897" i="1"/>
  <c r="S897" i="1" s="1"/>
  <c r="R321" i="1"/>
  <c r="S321" i="1" s="1"/>
  <c r="R62" i="1"/>
  <c r="S62" i="1" s="1"/>
  <c r="R145" i="1"/>
  <c r="S145" i="1" s="1"/>
  <c r="R329" i="1"/>
  <c r="S329" i="1" s="1"/>
  <c r="R1007" i="1"/>
  <c r="S1007" i="1" s="1"/>
  <c r="R442" i="1"/>
  <c r="S442" i="1" s="1"/>
  <c r="R625" i="1"/>
  <c r="S625" i="1" s="1"/>
  <c r="R822" i="1"/>
  <c r="S822" i="1" s="1"/>
  <c r="R224" i="1"/>
  <c r="S224" i="1" s="1"/>
  <c r="R631" i="1"/>
  <c r="S631" i="1" s="1"/>
  <c r="R677" i="1"/>
  <c r="S677" i="1" s="1"/>
  <c r="R166" i="1"/>
  <c r="S166" i="1" s="1"/>
  <c r="R314" i="1"/>
  <c r="S314" i="1" s="1"/>
  <c r="R524" i="1"/>
  <c r="S524" i="1" s="1"/>
  <c r="R268" i="1"/>
  <c r="S268" i="1" s="1"/>
  <c r="R377" i="1"/>
  <c r="S377" i="1" s="1"/>
  <c r="R1118" i="1"/>
  <c r="S1118" i="1" s="1"/>
  <c r="R671" i="1"/>
  <c r="S671" i="1" s="1"/>
  <c r="R651" i="1"/>
  <c r="S651" i="1" s="1"/>
  <c r="R533" i="1"/>
  <c r="S533" i="1" s="1"/>
  <c r="R299" i="1"/>
  <c r="S299" i="1" s="1"/>
  <c r="R982" i="1"/>
  <c r="S982" i="1" s="1"/>
  <c r="R1257" i="1"/>
  <c r="S1257" i="1" s="1"/>
  <c r="R99" i="1"/>
  <c r="S99" i="1" s="1"/>
  <c r="R1085" i="1"/>
  <c r="S1085" i="1" s="1"/>
  <c r="R452" i="1"/>
  <c r="S452" i="1" s="1"/>
  <c r="R465" i="1"/>
  <c r="S465" i="1" s="1"/>
  <c r="R1487" i="1"/>
  <c r="S1487" i="1" s="1"/>
  <c r="R1114" i="1"/>
  <c r="S1114" i="1" s="1"/>
  <c r="R192" i="1"/>
  <c r="S192" i="1" s="1"/>
  <c r="R378" i="1"/>
  <c r="S378" i="1" s="1"/>
  <c r="R755" i="1"/>
  <c r="S755" i="1" s="1"/>
  <c r="R437" i="1"/>
  <c r="S437" i="1" s="1"/>
  <c r="R1479" i="1"/>
  <c r="S1479" i="1" s="1"/>
  <c r="R1242" i="1"/>
  <c r="S1242" i="1" s="1"/>
  <c r="R439" i="1"/>
  <c r="S439" i="1" s="1"/>
  <c r="R1460" i="1"/>
  <c r="S1460" i="1" s="1"/>
  <c r="R613" i="1"/>
  <c r="S613" i="1" s="1"/>
  <c r="R1442" i="1"/>
  <c r="S1442" i="1" s="1"/>
  <c r="R407" i="1"/>
  <c r="S407" i="1" s="1"/>
  <c r="R728" i="1"/>
  <c r="S728" i="1" s="1"/>
  <c r="R1197" i="1"/>
  <c r="S1197" i="1" s="1"/>
  <c r="R334" i="1"/>
  <c r="S334" i="1" s="1"/>
  <c r="R704" i="1"/>
  <c r="S704" i="1" s="1"/>
  <c r="R177" i="1"/>
  <c r="S177" i="1" s="1"/>
  <c r="R494" i="1"/>
  <c r="S494" i="1" s="1"/>
  <c r="R194" i="1"/>
  <c r="S194" i="1" s="1"/>
  <c r="R1409" i="1"/>
  <c r="S1409" i="1" s="1"/>
  <c r="R1570" i="1"/>
  <c r="S1570" i="1" s="1"/>
  <c r="R848" i="1"/>
  <c r="S848" i="1" s="1"/>
  <c r="R44" i="1"/>
  <c r="S44" i="1" s="1"/>
  <c r="R1235" i="1"/>
  <c r="S1235" i="1" s="1"/>
  <c r="R1315" i="1"/>
  <c r="S1315" i="1" s="1"/>
  <c r="R1539" i="1"/>
  <c r="S1539" i="1" s="1"/>
  <c r="R135" i="1"/>
  <c r="S135" i="1" s="1"/>
  <c r="R1277" i="1"/>
  <c r="S1277" i="1" s="1"/>
  <c r="R1170" i="1"/>
  <c r="S1170" i="1" s="1"/>
  <c r="R604" i="1"/>
  <c r="S604" i="1" s="1"/>
  <c r="R175" i="1"/>
  <c r="S175" i="1" s="1"/>
  <c r="R208" i="1"/>
  <c r="S208" i="1" s="1"/>
  <c r="R196" i="1"/>
  <c r="S196" i="1" s="1"/>
  <c r="R307" i="1"/>
  <c r="S307" i="1" s="1"/>
  <c r="R1086" i="1"/>
  <c r="S1086" i="1" s="1"/>
  <c r="R300" i="1"/>
  <c r="S300" i="1" s="1"/>
  <c r="R483" i="1"/>
  <c r="S483" i="1" s="1"/>
  <c r="R1009" i="1"/>
  <c r="S1009" i="1" s="1"/>
  <c r="R877" i="1"/>
  <c r="S877" i="1" s="1"/>
  <c r="R1280" i="1"/>
  <c r="S1280" i="1" s="1"/>
  <c r="R428" i="1"/>
  <c r="S428" i="1" s="1"/>
  <c r="R1050" i="1"/>
  <c r="S1050" i="1" s="1"/>
  <c r="R1294" i="1"/>
  <c r="S1294" i="1" s="1"/>
  <c r="R219" i="1"/>
  <c r="S219" i="1" s="1"/>
  <c r="R597" i="1"/>
  <c r="S597" i="1" s="1"/>
  <c r="R373" i="1"/>
  <c r="S373" i="1" s="1"/>
  <c r="R1027" i="1"/>
  <c r="S1027" i="1" s="1"/>
  <c r="R1465" i="1"/>
  <c r="S1465" i="1" s="1"/>
  <c r="R963" i="1"/>
  <c r="S963" i="1" s="1"/>
  <c r="R1446" i="1"/>
  <c r="S1446" i="1" s="1"/>
  <c r="R350" i="1"/>
  <c r="S350" i="1" s="1"/>
  <c r="R267" i="1"/>
  <c r="S267" i="1" s="1"/>
  <c r="R330" i="1"/>
  <c r="S330" i="1" s="1"/>
  <c r="R245" i="1"/>
  <c r="S245" i="1" s="1"/>
  <c r="R462" i="1"/>
  <c r="S462" i="1" s="1"/>
  <c r="R126" i="1"/>
  <c r="S126" i="1" s="1"/>
  <c r="R1159" i="1"/>
  <c r="S1159" i="1" s="1"/>
  <c r="R226" i="1"/>
  <c r="S226" i="1" s="1"/>
  <c r="R727" i="1"/>
  <c r="S727" i="1" s="1"/>
  <c r="R294" i="1"/>
  <c r="S294" i="1" s="1"/>
  <c r="R176" i="1"/>
  <c r="S176" i="1" s="1"/>
  <c r="R451" i="1"/>
  <c r="S451" i="1" s="1"/>
  <c r="R688" i="1"/>
  <c r="S688" i="1" s="1"/>
  <c r="R635" i="1"/>
  <c r="S635" i="1" s="1"/>
  <c r="R746" i="1"/>
  <c r="S746" i="1" s="1"/>
  <c r="R263" i="1"/>
  <c r="S263" i="1" s="1"/>
  <c r="R1293" i="1"/>
  <c r="S1293" i="1" s="1"/>
  <c r="R111" i="1"/>
  <c r="S111" i="1" s="1"/>
  <c r="R458" i="1"/>
  <c r="S458" i="1" s="1"/>
  <c r="R1377" i="1"/>
  <c r="S1377" i="1" s="1"/>
  <c r="R117" i="1"/>
  <c r="S117" i="1" s="1"/>
  <c r="R258" i="1"/>
  <c r="S258" i="1" s="1"/>
  <c r="R624" i="1"/>
  <c r="S624" i="1" s="1"/>
  <c r="R846" i="1"/>
  <c r="S846" i="1" s="1"/>
  <c r="R1082" i="1"/>
  <c r="S1082" i="1" s="1"/>
  <c r="R783" i="1"/>
  <c r="S783" i="1" s="1"/>
  <c r="R652" i="1"/>
  <c r="S652" i="1" s="1"/>
  <c r="R493" i="1"/>
  <c r="S493" i="1" s="1"/>
  <c r="R265" i="1"/>
  <c r="S265" i="1" s="1"/>
  <c r="R729" i="1"/>
  <c r="S729" i="1" s="1"/>
  <c r="R617" i="1"/>
  <c r="S617" i="1" s="1"/>
  <c r="R415" i="1"/>
  <c r="S415" i="1" s="1"/>
  <c r="R1320" i="1"/>
  <c r="S1320" i="1" s="1"/>
  <c r="R1285" i="1"/>
  <c r="S1285" i="1" s="1"/>
  <c r="R1438" i="1"/>
  <c r="S1438" i="1" s="1"/>
  <c r="R991" i="1"/>
  <c r="S991" i="1" s="1"/>
  <c r="R880" i="1"/>
  <c r="S880" i="1" s="1"/>
  <c r="R1371" i="1"/>
  <c r="S1371" i="1" s="1"/>
  <c r="R275" i="1"/>
  <c r="S275" i="1" s="1"/>
  <c r="R845" i="1"/>
  <c r="S845" i="1" s="1"/>
  <c r="R1544" i="1"/>
  <c r="S1544" i="1" s="1"/>
  <c r="R1229" i="1"/>
  <c r="S1229" i="1" s="1"/>
  <c r="R1259" i="1"/>
  <c r="S1259" i="1" s="1"/>
  <c r="R362" i="1"/>
  <c r="S362" i="1" s="1"/>
  <c r="R1107" i="1"/>
  <c r="S1107" i="1" s="1"/>
  <c r="R320" i="1"/>
  <c r="S320" i="1" s="1"/>
  <c r="R1115" i="1"/>
  <c r="S1115" i="1" s="1"/>
  <c r="R1123" i="1"/>
  <c r="S1123" i="1" s="1"/>
  <c r="R938" i="1"/>
  <c r="S938" i="1" s="1"/>
  <c r="R189" i="1"/>
  <c r="S189" i="1" s="1"/>
  <c r="R1113" i="1"/>
  <c r="S1113" i="1" s="1"/>
  <c r="R409" i="1"/>
  <c r="S409" i="1" s="1"/>
  <c r="R280" i="1"/>
  <c r="S280" i="1" s="1"/>
  <c r="R509" i="1"/>
  <c r="S509" i="1" s="1"/>
  <c r="R1373" i="1"/>
  <c r="S1373" i="1" s="1"/>
  <c r="R545" i="1"/>
  <c r="S545" i="1" s="1"/>
  <c r="R979" i="1"/>
  <c r="S979" i="1" s="1"/>
  <c r="R1505" i="1"/>
  <c r="S1505" i="1" s="1"/>
  <c r="R699" i="1"/>
  <c r="S699" i="1" s="1"/>
  <c r="R770" i="1"/>
  <c r="S770" i="1" s="1"/>
  <c r="R996" i="1"/>
  <c r="S996" i="1" s="1"/>
  <c r="R180" i="1"/>
  <c r="S180" i="1" s="1"/>
  <c r="R129" i="1"/>
  <c r="S129" i="1" s="1"/>
  <c r="R767" i="1"/>
  <c r="S767" i="1" s="1"/>
  <c r="R522" i="1"/>
  <c r="S522" i="1" s="1"/>
  <c r="R800" i="1"/>
  <c r="S800" i="1" s="1"/>
  <c r="R1042" i="1"/>
  <c r="S1042" i="1" s="1"/>
  <c r="R1357" i="1"/>
  <c r="S1357" i="1" s="1"/>
  <c r="R666" i="1"/>
  <c r="S666" i="1" s="1"/>
  <c r="R1335" i="1"/>
  <c r="S1335" i="1" s="1"/>
  <c r="R1485" i="1"/>
  <c r="S1485" i="1" s="1"/>
  <c r="R1268" i="1"/>
  <c r="S1268" i="1" s="1"/>
  <c r="R1500" i="1"/>
  <c r="S1500" i="1" s="1"/>
  <c r="R811" i="1"/>
  <c r="S811" i="1" s="1"/>
  <c r="R110" i="1"/>
  <c r="S110" i="1" s="1"/>
  <c r="R1192" i="1"/>
  <c r="S1192" i="1" s="1"/>
  <c r="R1416" i="1"/>
  <c r="S1416" i="1" s="1"/>
  <c r="R1447" i="1"/>
  <c r="S1447" i="1" s="1"/>
  <c r="R1464" i="1"/>
  <c r="S1464" i="1" s="1"/>
  <c r="R857" i="1"/>
  <c r="S857" i="1" s="1"/>
  <c r="R443" i="1"/>
  <c r="S443" i="1" s="1"/>
  <c r="R875" i="1"/>
  <c r="S875" i="1" s="1"/>
  <c r="R1000" i="1"/>
  <c r="S1000" i="1" s="1"/>
  <c r="R105" i="1"/>
  <c r="S105" i="1" s="1"/>
  <c r="R90" i="1"/>
  <c r="S90" i="1" s="1"/>
  <c r="R871" i="1"/>
  <c r="S871" i="1" s="1"/>
  <c r="R123" i="1"/>
  <c r="S123" i="1" s="1"/>
  <c r="R516" i="1"/>
  <c r="S516" i="1" s="1"/>
  <c r="R969" i="1"/>
  <c r="S969" i="1" s="1"/>
  <c r="R1368" i="1"/>
  <c r="S1368" i="1" s="1"/>
  <c r="R1176" i="1"/>
  <c r="S1176" i="1" s="1"/>
  <c r="R556" i="1"/>
  <c r="S556" i="1" s="1"/>
  <c r="R762" i="1"/>
  <c r="S762" i="1" s="1"/>
  <c r="R184" i="1"/>
  <c r="S184" i="1" s="1"/>
  <c r="R461" i="1"/>
  <c r="S461" i="1" s="1"/>
  <c r="R88" i="1"/>
  <c r="S88" i="1" s="1"/>
  <c r="R148" i="1"/>
  <c r="S148" i="1" s="1"/>
  <c r="R160" i="1"/>
  <c r="S160" i="1" s="1"/>
  <c r="R612" i="1"/>
  <c r="S612" i="1" s="1"/>
  <c r="R1153" i="1"/>
  <c r="S1153" i="1" s="1"/>
  <c r="R115" i="1"/>
  <c r="S115" i="1" s="1"/>
  <c r="R474" i="1"/>
  <c r="S474" i="1" s="1"/>
  <c r="R901" i="1"/>
  <c r="S901" i="1" s="1"/>
  <c r="R190" i="1"/>
  <c r="S190" i="1" s="1"/>
  <c r="R418" i="1"/>
  <c r="S418" i="1" s="1"/>
  <c r="R757" i="1"/>
  <c r="S757" i="1" s="1"/>
  <c r="R262" i="1"/>
  <c r="S262" i="1" s="1"/>
  <c r="R288" i="1"/>
  <c r="S288" i="1" s="1"/>
  <c r="R133" i="1"/>
  <c r="S133" i="1" s="1"/>
  <c r="R228" i="1"/>
  <c r="S228" i="1" s="1"/>
  <c r="R1381" i="1"/>
  <c r="S1381" i="1" s="1"/>
  <c r="R276" i="1"/>
  <c r="S276" i="1" s="1"/>
  <c r="R134" i="1"/>
  <c r="S134" i="1" s="1"/>
  <c r="R896" i="1"/>
  <c r="S896" i="1" s="1"/>
  <c r="R446" i="1"/>
  <c r="S446" i="1" s="1"/>
  <c r="R457" i="1"/>
  <c r="S457" i="1" s="1"/>
  <c r="R876" i="1"/>
  <c r="S876" i="1" s="1"/>
  <c r="R1615" i="1"/>
  <c r="S1615" i="1" s="1"/>
  <c r="R967" i="1"/>
  <c r="S967" i="1" s="1"/>
  <c r="R760" i="1"/>
  <c r="S760" i="1" s="1"/>
  <c r="R466" i="1"/>
  <c r="S466" i="1" s="1"/>
  <c r="R884" i="1"/>
  <c r="S884" i="1" s="1"/>
  <c r="R260" i="1"/>
  <c r="S260" i="1" s="1"/>
  <c r="R1137" i="1"/>
  <c r="S1137" i="1" s="1"/>
  <c r="R1414" i="1"/>
  <c r="S1414" i="1" s="1"/>
  <c r="R227" i="1"/>
  <c r="S227" i="1" s="1"/>
  <c r="R868" i="1"/>
  <c r="S868" i="1" s="1"/>
  <c r="R1307" i="1"/>
  <c r="S1307" i="1" s="1"/>
  <c r="R940" i="1"/>
  <c r="S940" i="1" s="1"/>
  <c r="R249" i="1"/>
  <c r="S249" i="1" s="1"/>
  <c r="R137" i="1"/>
  <c r="S137" i="1" s="1"/>
  <c r="R1359" i="1"/>
  <c r="S1359" i="1" s="1"/>
  <c r="R893" i="1"/>
  <c r="S893" i="1" s="1"/>
  <c r="R1557" i="1"/>
  <c r="S1557" i="1" s="1"/>
  <c r="R221" i="1"/>
  <c r="S221" i="1" s="1"/>
  <c r="R435" i="1"/>
  <c r="S435" i="1" s="1"/>
  <c r="R637" i="1"/>
  <c r="S637" i="1" s="1"/>
  <c r="R1093" i="1"/>
  <c r="S1093" i="1" s="1"/>
  <c r="R987" i="1"/>
  <c r="S987" i="1" s="1"/>
  <c r="R301" i="1"/>
  <c r="S301" i="1" s="1"/>
  <c r="R424" i="1"/>
  <c r="S424" i="1" s="1"/>
  <c r="R686" i="1"/>
  <c r="S686" i="1" s="1"/>
  <c r="R162" i="1"/>
  <c r="S162" i="1" s="1"/>
  <c r="R147" i="1"/>
  <c r="S147" i="1" s="1"/>
  <c r="R150" i="1"/>
  <c r="S150" i="1" s="1"/>
  <c r="R1169" i="1"/>
  <c r="S1169" i="1" s="1"/>
  <c r="R1218" i="1"/>
  <c r="S1218" i="1" s="1"/>
  <c r="R1084" i="1"/>
  <c r="S1084" i="1" s="1"/>
  <c r="R849" i="1"/>
  <c r="S849" i="1" s="1"/>
  <c r="R949" i="1"/>
  <c r="S949" i="1" s="1"/>
  <c r="R455" i="1"/>
  <c r="S455" i="1" s="1"/>
  <c r="R718" i="1"/>
  <c r="S718" i="1" s="1"/>
  <c r="R358" i="1"/>
  <c r="S358" i="1" s="1"/>
  <c r="R152" i="1"/>
  <c r="S152" i="1" s="1"/>
  <c r="R1282" i="1"/>
  <c r="S1282" i="1" s="1"/>
  <c r="R370" i="1"/>
  <c r="S370" i="1" s="1"/>
  <c r="R363" i="1"/>
  <c r="S363" i="1" s="1"/>
  <c r="R864" i="1"/>
  <c r="S864" i="1" s="1"/>
  <c r="R293" i="1"/>
  <c r="S293" i="1" s="1"/>
  <c r="R1730" i="1"/>
  <c r="S1730" i="1" s="1"/>
  <c r="R55" i="1"/>
  <c r="S55" i="1" s="1"/>
  <c r="R73" i="1"/>
  <c r="S73" i="1" s="1"/>
  <c r="R1179" i="1"/>
  <c r="S1179" i="1" s="1"/>
  <c r="R659" i="1"/>
  <c r="S659" i="1" s="1"/>
  <c r="R367" i="1"/>
  <c r="S367" i="1" s="1"/>
  <c r="R642" i="1"/>
  <c r="S642" i="1" s="1"/>
  <c r="R368" i="1"/>
  <c r="S368" i="1" s="1"/>
  <c r="R530" i="1"/>
  <c r="S530" i="1" s="1"/>
  <c r="R389" i="1"/>
  <c r="S389" i="1" s="1"/>
  <c r="R927" i="1"/>
  <c r="S927" i="1" s="1"/>
  <c r="R387" i="1"/>
  <c r="S387" i="1" s="1"/>
  <c r="R496" i="1"/>
  <c r="S496" i="1" s="1"/>
  <c r="R252" i="1"/>
  <c r="S252" i="1" s="1"/>
  <c r="R643" i="1"/>
  <c r="S643" i="1" s="1"/>
  <c r="R1101" i="1"/>
  <c r="S1101" i="1" s="1"/>
  <c r="R538" i="1"/>
  <c r="S538" i="1" s="1"/>
  <c r="R49" i="1"/>
  <c r="S49" i="1" s="1"/>
  <c r="R775" i="1"/>
  <c r="S775" i="1" s="1"/>
  <c r="R981" i="1"/>
  <c r="S981" i="1" s="1"/>
  <c r="R768" i="1"/>
  <c r="S768" i="1" s="1"/>
  <c r="R1281" i="1"/>
  <c r="S1281" i="1" s="1"/>
  <c r="R1334" i="1"/>
  <c r="S1334" i="1" s="1"/>
  <c r="R1148" i="1"/>
  <c r="S1148" i="1" s="1"/>
  <c r="R1077" i="1"/>
  <c r="S1077" i="1" s="1"/>
  <c r="R371" i="1"/>
  <c r="S371" i="1" s="1"/>
  <c r="R601" i="1"/>
  <c r="S601" i="1" s="1"/>
  <c r="R1276" i="1"/>
  <c r="S1276" i="1" s="1"/>
  <c r="R1103" i="1"/>
  <c r="S1103" i="1" s="1"/>
  <c r="R1023" i="1"/>
  <c r="S1023" i="1" s="1"/>
  <c r="R541" i="1"/>
  <c r="S541" i="1" s="1"/>
  <c r="R615" i="1"/>
  <c r="S615" i="1" s="1"/>
  <c r="R401" i="1"/>
  <c r="S401" i="1" s="1"/>
  <c r="R316" i="1"/>
  <c r="S316" i="1" s="1"/>
  <c r="R525" i="1"/>
  <c r="S525" i="1" s="1"/>
  <c r="R570" i="1"/>
  <c r="S570" i="1" s="1"/>
  <c r="R885" i="1"/>
  <c r="S885" i="1" s="1"/>
  <c r="R317" i="1"/>
  <c r="S317" i="1" s="1"/>
  <c r="R501" i="1"/>
  <c r="S501" i="1" s="1"/>
  <c r="R144" i="1"/>
  <c r="S144" i="1" s="1"/>
  <c r="R18" i="1"/>
  <c r="S18" i="1" s="1"/>
  <c r="R1298" i="1"/>
  <c r="S1298" i="1" s="1"/>
  <c r="R340" i="1"/>
  <c r="S340" i="1" s="1"/>
  <c r="R512" i="1"/>
  <c r="S512" i="1" s="1"/>
  <c r="R823" i="1"/>
  <c r="S823" i="1" s="1"/>
  <c r="R1525" i="1"/>
  <c r="S1525" i="1" s="1"/>
  <c r="R272" i="1"/>
  <c r="S272" i="1" s="1"/>
  <c r="R1234" i="1"/>
  <c r="S1234" i="1" s="1"/>
  <c r="R429" i="1"/>
  <c r="S429" i="1" s="1"/>
  <c r="R696" i="1"/>
  <c r="S696" i="1" s="1"/>
  <c r="R323" i="1"/>
  <c r="S323" i="1" s="1"/>
  <c r="R1267" i="1"/>
  <c r="S1267" i="1" s="1"/>
  <c r="R1565" i="1"/>
  <c r="S1565" i="1" s="1"/>
  <c r="R1548" i="1"/>
  <c r="S1548" i="1" s="1"/>
  <c r="R1503" i="1"/>
  <c r="S1503" i="1" s="1"/>
  <c r="R921" i="1"/>
  <c r="S921" i="1" s="1"/>
  <c r="R605" i="1"/>
  <c r="S605" i="1" s="1"/>
  <c r="R256" i="1"/>
  <c r="S256" i="1" s="1"/>
  <c r="R1412" i="1"/>
  <c r="S1412" i="1" s="1"/>
  <c r="R1190" i="1"/>
  <c r="S1190" i="1" s="1"/>
  <c r="R1332" i="1"/>
  <c r="S1332" i="1" s="1"/>
  <c r="R421" i="1"/>
  <c r="S421" i="1" s="1"/>
  <c r="R660" i="1"/>
  <c r="S660" i="1" s="1"/>
  <c r="R682" i="1"/>
  <c r="S682" i="1" s="1"/>
  <c r="R1323" i="1"/>
  <c r="S1323" i="1" s="1"/>
  <c r="R1030" i="1"/>
  <c r="S1030" i="1" s="1"/>
  <c r="R1223" i="1"/>
  <c r="S1223" i="1" s="1"/>
  <c r="R1509" i="1"/>
  <c r="S1509" i="1" s="1"/>
  <c r="R355" i="1"/>
  <c r="S355" i="1" s="1"/>
  <c r="R665" i="1"/>
  <c r="S665" i="1" s="1"/>
  <c r="R1066" i="1"/>
  <c r="S1066" i="1" s="1"/>
  <c r="R1523" i="1"/>
  <c r="S1523" i="1" s="1"/>
  <c r="R1205" i="1"/>
  <c r="S1205" i="1" s="1"/>
  <c r="R1145" i="1"/>
  <c r="S1145" i="1" s="1"/>
  <c r="R891" i="1"/>
  <c r="S891" i="1" s="1"/>
  <c r="R333" i="1"/>
  <c r="S333" i="1" s="1"/>
  <c r="R454" i="1"/>
  <c r="S454" i="1" s="1"/>
  <c r="R898" i="1"/>
  <c r="S898" i="1" s="1"/>
  <c r="R945" i="1"/>
  <c r="S945" i="1" s="1"/>
  <c r="R756" i="1"/>
  <c r="S756" i="1" s="1"/>
  <c r="R1053" i="1"/>
  <c r="S1053" i="1" s="1"/>
  <c r="R264" i="1"/>
  <c r="S264" i="1" s="1"/>
  <c r="R1141" i="1"/>
  <c r="S1141" i="1" s="1"/>
  <c r="R1330" i="1"/>
  <c r="S1330" i="1" s="1"/>
  <c r="R1625" i="1"/>
  <c r="S1625" i="1" s="1"/>
  <c r="R562" i="1"/>
  <c r="S562" i="1" s="1"/>
  <c r="R1482" i="1"/>
  <c r="S1482" i="1" s="1"/>
  <c r="R609" i="1"/>
  <c r="S609" i="1" s="1"/>
  <c r="R887" i="1"/>
  <c r="S887" i="1" s="1"/>
  <c r="R1005" i="1"/>
  <c r="S1005" i="1" s="1"/>
  <c r="R261" i="1"/>
  <c r="S261" i="1" s="1"/>
  <c r="R1191" i="1"/>
  <c r="S1191" i="1" s="1"/>
  <c r="R539" i="1"/>
  <c r="S539" i="1" s="1"/>
  <c r="R410" i="1"/>
  <c r="S410" i="1" s="1"/>
  <c r="R629" i="1"/>
  <c r="S629" i="1" s="1"/>
  <c r="R1601" i="1"/>
  <c r="S1601" i="1" s="1"/>
  <c r="R130" i="1"/>
  <c r="S130" i="1" s="1"/>
  <c r="R1658" i="1"/>
  <c r="S1658" i="1" s="1"/>
  <c r="R705" i="1"/>
  <c r="S705" i="1" s="1"/>
  <c r="R103" i="1"/>
  <c r="S103" i="1" s="1"/>
  <c r="R1362" i="1"/>
  <c r="S1362" i="1" s="1"/>
  <c r="R440" i="1"/>
  <c r="S440" i="1" s="1"/>
  <c r="R1388" i="1"/>
  <c r="S1388" i="1" s="1"/>
  <c r="R1352" i="1"/>
  <c r="S1352" i="1" s="1"/>
  <c r="R1172" i="1"/>
  <c r="S1172" i="1" s="1"/>
  <c r="R801" i="1"/>
  <c r="S801" i="1" s="1"/>
  <c r="R630" i="1"/>
  <c r="S630" i="1" s="1"/>
  <c r="R1039" i="1"/>
  <c r="S1039" i="1" s="1"/>
  <c r="R1734" i="1"/>
  <c r="S1734" i="1" s="1"/>
  <c r="R385" i="1"/>
  <c r="S385" i="1" s="1"/>
  <c r="R1466" i="1"/>
  <c r="S1466" i="1" s="1"/>
  <c r="R1311" i="1"/>
  <c r="S1311" i="1" s="1"/>
  <c r="R1457" i="1"/>
  <c r="S1457" i="1" s="1"/>
  <c r="R1022" i="1"/>
  <c r="S1022" i="1" s="1"/>
  <c r="R345" i="1"/>
  <c r="S345" i="1" s="1"/>
  <c r="R764" i="1"/>
  <c r="S764" i="1" s="1"/>
  <c r="R1133" i="1"/>
  <c r="S1133" i="1" s="1"/>
  <c r="R450" i="1"/>
  <c r="S450" i="1" s="1"/>
  <c r="R1610" i="1"/>
  <c r="S1610" i="1" s="1"/>
  <c r="R1798" i="1"/>
  <c r="S1798" i="1" s="1"/>
  <c r="R1662" i="1"/>
  <c r="S1662" i="1" s="1"/>
  <c r="R685" i="1"/>
  <c r="S685" i="1" s="1"/>
  <c r="R278" i="1"/>
  <c r="S278" i="1" s="1"/>
  <c r="R817" i="1"/>
  <c r="S817" i="1" s="1"/>
  <c r="R865" i="1"/>
  <c r="S865" i="1" s="1"/>
  <c r="R510" i="1"/>
  <c r="S510" i="1" s="1"/>
  <c r="R1680" i="1"/>
  <c r="S1680" i="1" s="1"/>
  <c r="R1430" i="1"/>
  <c r="S1430" i="1" s="1"/>
  <c r="R1052" i="1"/>
  <c r="S1052" i="1" s="1"/>
  <c r="R1472" i="1"/>
  <c r="S1472" i="1" s="1"/>
  <c r="R352" i="1"/>
  <c r="S352" i="1" s="1"/>
  <c r="R644" i="1"/>
  <c r="S644" i="1" s="1"/>
  <c r="R689" i="1"/>
  <c r="S689" i="1" s="1"/>
  <c r="R114" i="1"/>
  <c r="S114" i="1" s="1"/>
  <c r="R311" i="1"/>
  <c r="S311" i="1" s="1"/>
  <c r="R1083" i="1"/>
  <c r="S1083" i="1" s="1"/>
  <c r="R599" i="1"/>
  <c r="S599" i="1" s="1"/>
  <c r="R722" i="1"/>
  <c r="S722" i="1" s="1"/>
  <c r="R1477" i="1"/>
  <c r="S1477" i="1" s="1"/>
  <c r="R1184" i="1"/>
  <c r="S1184" i="1" s="1"/>
  <c r="R296" i="1"/>
  <c r="S296" i="1" s="1"/>
  <c r="R1497" i="1"/>
  <c r="S1497" i="1" s="1"/>
  <c r="R1408" i="1"/>
  <c r="S1408" i="1" s="1"/>
  <c r="R550" i="1"/>
  <c r="S550" i="1" s="1"/>
  <c r="R955" i="1"/>
  <c r="S955" i="1" s="1"/>
  <c r="R536" i="1"/>
  <c r="S536" i="1" s="1"/>
  <c r="R1195" i="1"/>
  <c r="S1195" i="1" s="1"/>
  <c r="R574" i="1"/>
  <c r="S574" i="1" s="1"/>
  <c r="R1029" i="1"/>
  <c r="S1029" i="1" s="1"/>
  <c r="R242" i="1"/>
  <c r="S242" i="1" s="1"/>
  <c r="R1397" i="1"/>
  <c r="S1397" i="1" s="1"/>
  <c r="R523" i="1"/>
  <c r="S523" i="1" s="1"/>
  <c r="R336" i="1"/>
  <c r="S336" i="1" s="1"/>
  <c r="R1250" i="1"/>
  <c r="S1250" i="1" s="1"/>
  <c r="R1775" i="1"/>
  <c r="S1775" i="1" s="1"/>
  <c r="R1619" i="1"/>
  <c r="S1619" i="1" s="1"/>
  <c r="R1051" i="1"/>
  <c r="S1051" i="1" s="1"/>
  <c r="R1140" i="1"/>
  <c r="S1140" i="1" s="1"/>
  <c r="R947" i="1"/>
  <c r="S947" i="1" s="1"/>
  <c r="R1432" i="1"/>
  <c r="S1432" i="1" s="1"/>
  <c r="R436" i="1"/>
  <c r="S436" i="1" s="1"/>
  <c r="R528" i="1"/>
  <c r="S528" i="1" s="1"/>
  <c r="R537" i="1"/>
  <c r="S537" i="1" s="1"/>
  <c r="R240" i="1"/>
  <c r="S240" i="1" s="1"/>
  <c r="R1091" i="1"/>
  <c r="S1091" i="1" s="1"/>
  <c r="R155" i="1"/>
  <c r="S155" i="1" s="1"/>
  <c r="R86" i="1"/>
  <c r="S86" i="1" s="1"/>
  <c r="R1021" i="1"/>
  <c r="S1021" i="1" s="1"/>
  <c r="R1241" i="1"/>
  <c r="S1241" i="1" s="1"/>
  <c r="R646" i="1"/>
  <c r="S646" i="1" s="1"/>
  <c r="R1558" i="1"/>
  <c r="S1558" i="1" s="1"/>
  <c r="R297" i="1"/>
  <c r="S297" i="1" s="1"/>
  <c r="R1239" i="1"/>
  <c r="S1239" i="1" s="1"/>
  <c r="R82" i="1"/>
  <c r="S82" i="1" s="1"/>
  <c r="R956" i="1"/>
  <c r="S956" i="1" s="1"/>
  <c r="R1253" i="1"/>
  <c r="S1253" i="1" s="1"/>
  <c r="R836" i="1"/>
  <c r="S836" i="1" s="1"/>
  <c r="R1533" i="1"/>
  <c r="S1533" i="1" s="1"/>
  <c r="R1144" i="1"/>
  <c r="S1144" i="1" s="1"/>
  <c r="R438" i="1"/>
  <c r="S438" i="1" s="1"/>
  <c r="R394" i="1"/>
  <c r="S394" i="1" s="1"/>
  <c r="R426" i="1"/>
  <c r="S426" i="1" s="1"/>
  <c r="R412" i="1"/>
  <c r="S412" i="1" s="1"/>
  <c r="R490" i="1"/>
  <c r="S490" i="1" s="1"/>
  <c r="R1546" i="1"/>
  <c r="S1546" i="1" s="1"/>
  <c r="R392" i="1"/>
  <c r="S392" i="1" s="1"/>
  <c r="R972" i="1"/>
  <c r="S972" i="1" s="1"/>
  <c r="R1564" i="1"/>
  <c r="S1564" i="1" s="1"/>
  <c r="R1616" i="1"/>
  <c r="S1616" i="1" s="1"/>
  <c r="R1611" i="1"/>
  <c r="S1611" i="1" s="1"/>
  <c r="R1270" i="1"/>
  <c r="S1270" i="1" s="1"/>
  <c r="R1131" i="1"/>
  <c r="S1131" i="1" s="1"/>
  <c r="R1147" i="1"/>
  <c r="S1147" i="1" s="1"/>
  <c r="R1480" i="1"/>
  <c r="S1480" i="1" s="1"/>
  <c r="R749" i="1"/>
  <c r="S749" i="1" s="1"/>
  <c r="R1471" i="1"/>
  <c r="S1471" i="1" s="1"/>
  <c r="R383" i="1"/>
  <c r="S383" i="1" s="1"/>
  <c r="R847" i="1"/>
  <c r="S847" i="1" s="1"/>
  <c r="R759" i="1"/>
  <c r="S759" i="1" s="1"/>
  <c r="R1126" i="1"/>
  <c r="S1126" i="1" s="1"/>
  <c r="R393" i="1"/>
  <c r="S393" i="1" s="1"/>
  <c r="R1096" i="1"/>
  <c r="S1096" i="1" s="1"/>
  <c r="R1128" i="1"/>
  <c r="S1128" i="1" s="1"/>
  <c r="R1394" i="1"/>
  <c r="S1394" i="1" s="1"/>
  <c r="R467" i="1"/>
  <c r="S467" i="1" s="1"/>
  <c r="R1059" i="1"/>
  <c r="S1059" i="1" s="1"/>
  <c r="R1602" i="1"/>
  <c r="S1602" i="1" s="1"/>
  <c r="R1365" i="1"/>
  <c r="S1365" i="1" s="1"/>
  <c r="R930" i="1"/>
  <c r="S930" i="1" s="1"/>
  <c r="R365" i="1"/>
  <c r="S365" i="1" s="1"/>
  <c r="R1732" i="1"/>
  <c r="S1732" i="1" s="1"/>
  <c r="R1422" i="1"/>
  <c r="S1422" i="1" s="1"/>
  <c r="R434" i="1"/>
  <c r="S434" i="1" s="1"/>
  <c r="R844" i="1"/>
  <c r="S844" i="1" s="1"/>
  <c r="R918" i="1"/>
  <c r="S918" i="1" s="1"/>
  <c r="R1520" i="1"/>
  <c r="S1520" i="1" s="1"/>
  <c r="R673" i="1"/>
  <c r="S673" i="1" s="1"/>
  <c r="R1630" i="1"/>
  <c r="S1630" i="1" s="1"/>
  <c r="R1054" i="1"/>
  <c r="S1054" i="1" s="1"/>
  <c r="R312" i="1"/>
  <c r="S312" i="1" s="1"/>
  <c r="R390" i="1"/>
  <c r="S390" i="1" s="1"/>
  <c r="R1018" i="1"/>
  <c r="S1018" i="1" s="1"/>
  <c r="R243" i="1"/>
  <c r="S243" i="1" s="1"/>
  <c r="R926" i="1"/>
  <c r="S926" i="1" s="1"/>
  <c r="R1402" i="1"/>
  <c r="S1402" i="1" s="1"/>
  <c r="R1044" i="1"/>
  <c r="S1044" i="1" s="1"/>
  <c r="R485" i="1"/>
  <c r="S485" i="1" s="1"/>
  <c r="R1072" i="1"/>
  <c r="S1072" i="1" s="1"/>
  <c r="R1452" i="1"/>
  <c r="S1452" i="1" s="1"/>
  <c r="R1677" i="1"/>
  <c r="S1677" i="1" s="1"/>
  <c r="R338" i="1"/>
  <c r="S338" i="1" s="1"/>
  <c r="R1587" i="1"/>
  <c r="S1587" i="1" s="1"/>
  <c r="R1473" i="1"/>
  <c r="S1473" i="1" s="1"/>
  <c r="R1151" i="1"/>
  <c r="S1151" i="1" s="1"/>
  <c r="R382" i="1"/>
  <c r="S382" i="1" s="1"/>
  <c r="R830" i="1"/>
  <c r="S830" i="1" s="1"/>
  <c r="R1803" i="1"/>
  <c r="S1803" i="1" s="1"/>
  <c r="R618" i="1"/>
  <c r="S618" i="1" s="1"/>
  <c r="R1269" i="1"/>
  <c r="S1269" i="1" s="1"/>
  <c r="R356" i="1"/>
  <c r="S356" i="1" s="1"/>
  <c r="R1678" i="1"/>
  <c r="S1678" i="1" s="1"/>
  <c r="R1117" i="1"/>
  <c r="S1117" i="1" s="1"/>
  <c r="R1742" i="1"/>
  <c r="S1742" i="1" s="1"/>
  <c r="R1542" i="1"/>
  <c r="S1542" i="1" s="1"/>
  <c r="R1467" i="1"/>
  <c r="S1467" i="1" s="1"/>
  <c r="R1749" i="1"/>
  <c r="S1749" i="1" s="1"/>
  <c r="R732" i="1"/>
  <c r="S732" i="1" s="1"/>
  <c r="R672" i="1"/>
  <c r="S672" i="1" s="1"/>
  <c r="R1747" i="1"/>
  <c r="S1747" i="1" s="1"/>
  <c r="R488" i="1"/>
  <c r="S488" i="1" s="1"/>
  <c r="R1750" i="1"/>
  <c r="S1750" i="1" s="1"/>
  <c r="R1550" i="1"/>
  <c r="S1550" i="1" s="1"/>
  <c r="R1659" i="1"/>
  <c r="S1659" i="1" s="1"/>
  <c r="R1676" i="1"/>
  <c r="S1676" i="1" s="1"/>
  <c r="R1709" i="1"/>
  <c r="S1709" i="1" s="1"/>
  <c r="R937" i="1"/>
  <c r="S937" i="1" s="1"/>
  <c r="R1782" i="1"/>
  <c r="S1782" i="1" s="1"/>
  <c r="R1786" i="1"/>
  <c r="S1786" i="1" s="1"/>
  <c r="R1121" i="1"/>
  <c r="S1121" i="1" s="1"/>
  <c r="R1697" i="1"/>
  <c r="S1697" i="1" s="1"/>
  <c r="R1521" i="1"/>
  <c r="S1521" i="1" s="1"/>
  <c r="R1360" i="1"/>
  <c r="S1360" i="1" s="1"/>
  <c r="R1327" i="1"/>
  <c r="S1327" i="1" s="1"/>
  <c r="R1143" i="1"/>
  <c r="S1143" i="1" s="1"/>
  <c r="R1596" i="1"/>
  <c r="S1596" i="1" s="1"/>
  <c r="R1405" i="1"/>
  <c r="S1405" i="1" s="1"/>
  <c r="R1779" i="1"/>
  <c r="S1779" i="1" s="1"/>
  <c r="R1853" i="1"/>
  <c r="S1853" i="1" s="1"/>
  <c r="R1581" i="1"/>
  <c r="S1581" i="1" s="1"/>
  <c r="R1588" i="1"/>
  <c r="S1588" i="1" s="1"/>
  <c r="R357" i="1"/>
  <c r="S357" i="1" s="1"/>
  <c r="R1582" i="1"/>
  <c r="S1582" i="1" s="1"/>
  <c r="R1783" i="1"/>
  <c r="S1783" i="1" s="1"/>
  <c r="R1342" i="1"/>
  <c r="S1342" i="1" s="1"/>
  <c r="R1743" i="1"/>
  <c r="S1743" i="1" s="1"/>
  <c r="R1800" i="1"/>
  <c r="S1800" i="1" s="1"/>
  <c r="R1844" i="1"/>
  <c r="S1844" i="1" s="1"/>
  <c r="R1157" i="1"/>
  <c r="S1157" i="1" s="1"/>
  <c r="R1815" i="1"/>
  <c r="S1815" i="1" s="1"/>
  <c r="R1420" i="1"/>
  <c r="S1420" i="1" s="1"/>
  <c r="R1857" i="1"/>
  <c r="S1857" i="1" s="1"/>
  <c r="R1777" i="1"/>
  <c r="S1777" i="1" s="1"/>
  <c r="R745" i="1"/>
  <c r="S745" i="1" s="1"/>
  <c r="R1555" i="1"/>
  <c r="S1555" i="1" s="1"/>
  <c r="R1736" i="1"/>
  <c r="S1736" i="1" s="1"/>
  <c r="R1848" i="1"/>
  <c r="S1848" i="1" s="1"/>
  <c r="R1258" i="1"/>
  <c r="S1258" i="1" s="1"/>
  <c r="R445" i="1"/>
  <c r="S445" i="1" s="1"/>
  <c r="R748" i="1"/>
  <c r="S748" i="1" s="1"/>
  <c r="R1865" i="1"/>
  <c r="S1865" i="1" s="1"/>
  <c r="R1559" i="1"/>
  <c r="S1559" i="1" s="1"/>
  <c r="R1760" i="1"/>
  <c r="S1760" i="1" s="1"/>
  <c r="R319" i="1"/>
  <c r="S319" i="1" s="1"/>
  <c r="R375" i="1"/>
  <c r="S375" i="1" s="1"/>
  <c r="R998" i="1"/>
  <c r="S998" i="1" s="1"/>
  <c r="R585" i="1"/>
  <c r="S585" i="1" s="1"/>
  <c r="R140" i="1"/>
  <c r="S140" i="1" s="1"/>
  <c r="R97" i="1"/>
  <c r="S97" i="1" s="1"/>
  <c r="R239" i="1"/>
  <c r="S239" i="1" s="1"/>
  <c r="R351" i="1"/>
  <c r="S351" i="1" s="1"/>
  <c r="R157" i="1"/>
  <c r="S157" i="1" s="1"/>
  <c r="R1369" i="1"/>
  <c r="S1369" i="1" s="1"/>
  <c r="R568" i="1"/>
  <c r="S568" i="1" s="1"/>
  <c r="R1399" i="1"/>
  <c r="S1399" i="1" s="1"/>
  <c r="R1287" i="1"/>
  <c r="S1287" i="1" s="1"/>
  <c r="R1278" i="1"/>
  <c r="S1278" i="1" s="1"/>
  <c r="R459" i="1"/>
  <c r="S459" i="1" s="1"/>
  <c r="R76" i="1"/>
  <c r="S76" i="1" s="1"/>
  <c r="R1393" i="1"/>
  <c r="S1393" i="1" s="1"/>
  <c r="R863" i="1"/>
  <c r="S863" i="1" s="1"/>
  <c r="R1290" i="1"/>
  <c r="S1290" i="1" s="1"/>
  <c r="R1070" i="1"/>
  <c r="S1070" i="1" s="1"/>
  <c r="R741" i="1"/>
  <c r="S741" i="1" s="1"/>
  <c r="R634" i="1"/>
  <c r="S634" i="1" s="1"/>
  <c r="R582" i="1"/>
  <c r="S582" i="1" s="1"/>
  <c r="R1708" i="1"/>
  <c r="S1708" i="1" s="1"/>
  <c r="R626" i="1"/>
  <c r="S626" i="1" s="1"/>
  <c r="R215" i="1"/>
  <c r="S215" i="1" s="1"/>
  <c r="R925" i="1"/>
  <c r="S925" i="1" s="1"/>
  <c r="R1155" i="1"/>
  <c r="S1155" i="1" s="1"/>
  <c r="R636" i="1"/>
  <c r="S636" i="1" s="1"/>
  <c r="R1578" i="1"/>
  <c r="S1578" i="1" s="1"/>
  <c r="R511" i="1"/>
  <c r="S511" i="1" s="1"/>
  <c r="R546" i="1"/>
  <c r="S546" i="1" s="1"/>
  <c r="R1474" i="1"/>
  <c r="S1474" i="1" s="1"/>
  <c r="R889" i="1"/>
  <c r="S889" i="1" s="1"/>
  <c r="R499" i="1"/>
  <c r="S499" i="1" s="1"/>
  <c r="R633" i="1"/>
  <c r="S633" i="1" s="1"/>
  <c r="R946" i="1"/>
  <c r="S946" i="1" s="1"/>
  <c r="R1232" i="1"/>
  <c r="S1232" i="1" s="1"/>
  <c r="R1553" i="1"/>
  <c r="S1553" i="1" s="1"/>
  <c r="R1427" i="1"/>
  <c r="S1427" i="1" s="1"/>
  <c r="R1182" i="1"/>
  <c r="S1182" i="1" s="1"/>
  <c r="R1071" i="1"/>
  <c r="S1071" i="1" s="1"/>
  <c r="R1301" i="1"/>
  <c r="S1301" i="1" s="1"/>
  <c r="R447" i="1"/>
  <c r="S447" i="1" s="1"/>
  <c r="R1491" i="1"/>
  <c r="S1491" i="1" s="1"/>
  <c r="R422" i="1"/>
  <c r="S422" i="1" s="1"/>
  <c r="R1237" i="1"/>
  <c r="S1237" i="1" s="1"/>
  <c r="R327" i="1"/>
  <c r="S327" i="1" s="1"/>
  <c r="R107" i="1"/>
  <c r="S107" i="1" s="1"/>
  <c r="R1314" i="1"/>
  <c r="S1314" i="1" s="1"/>
  <c r="R855" i="1"/>
  <c r="S855" i="1" s="1"/>
  <c r="R1681" i="1"/>
  <c r="S1681" i="1" s="1"/>
  <c r="R933" i="1"/>
  <c r="S933" i="1" s="1"/>
  <c r="R661" i="1"/>
  <c r="S661" i="1" s="1"/>
  <c r="R1600" i="1"/>
  <c r="S1600" i="1" s="1"/>
  <c r="R558" i="1"/>
  <c r="S558" i="1" s="1"/>
  <c r="R1638" i="1"/>
  <c r="S1638" i="1" s="1"/>
  <c r="R1333" i="1"/>
  <c r="S1333" i="1" s="1"/>
  <c r="R878" i="1"/>
  <c r="S878" i="1" s="1"/>
  <c r="R984" i="1"/>
  <c r="S984" i="1" s="1"/>
  <c r="R792" i="1"/>
  <c r="S792" i="1" s="1"/>
  <c r="R832" i="1"/>
  <c r="S832" i="1" s="1"/>
  <c r="R789" i="1"/>
  <c r="S789" i="1" s="1"/>
  <c r="R1139" i="1"/>
  <c r="S1139" i="1" s="1"/>
  <c r="R710" i="1"/>
  <c r="S710" i="1" s="1"/>
  <c r="R1295" i="1"/>
  <c r="S1295" i="1" s="1"/>
  <c r="R1262" i="1"/>
  <c r="S1262" i="1" s="1"/>
  <c r="R254" i="1"/>
  <c r="S254" i="1" s="1"/>
  <c r="R1840" i="1"/>
  <c r="S1840" i="1" s="1"/>
  <c r="R1554" i="1"/>
  <c r="S1554" i="1" s="1"/>
  <c r="R951" i="1"/>
  <c r="S951" i="1" s="1"/>
  <c r="R232" i="1"/>
  <c r="S232" i="1" s="1"/>
  <c r="R1863" i="1"/>
  <c r="S1863" i="1" s="1"/>
  <c r="R1036" i="1"/>
  <c r="S1036" i="1" s="1"/>
  <c r="R503" i="1"/>
  <c r="S503" i="1" s="1"/>
  <c r="R1063" i="1"/>
  <c r="S1063" i="1" s="1"/>
  <c r="R1652" i="1"/>
  <c r="S1652" i="1" s="1"/>
  <c r="R866" i="1"/>
  <c r="S866" i="1" s="1"/>
  <c r="R1793" i="1"/>
  <c r="S1793" i="1" s="1"/>
  <c r="R1674" i="1"/>
  <c r="S1674" i="1" s="1"/>
  <c r="R1435" i="1"/>
  <c r="S1435" i="1" s="1"/>
  <c r="R1647" i="1"/>
  <c r="S1647" i="1" s="1"/>
  <c r="R1724" i="1"/>
  <c r="S1724" i="1" s="1"/>
  <c r="R1802" i="1"/>
  <c r="S1802" i="1" s="1"/>
  <c r="R1483" i="1"/>
  <c r="S1483" i="1" s="1"/>
  <c r="R829" i="1"/>
  <c r="S829" i="1" s="1"/>
  <c r="R1717" i="1"/>
  <c r="S1717" i="1" s="1"/>
  <c r="R1514" i="1"/>
  <c r="S1514" i="1" s="1"/>
  <c r="R1706" i="1"/>
  <c r="S1706" i="1" s="1"/>
  <c r="R1722" i="1"/>
  <c r="S1722" i="1" s="1"/>
  <c r="R676" i="1"/>
  <c r="S676" i="1" s="1"/>
  <c r="R1808" i="1"/>
  <c r="S1808" i="1" s="1"/>
  <c r="R531" i="1"/>
  <c r="S531" i="1" s="1"/>
  <c r="R557" i="1"/>
  <c r="S557" i="1" s="1"/>
  <c r="R952" i="1"/>
  <c r="S952" i="1" s="1"/>
  <c r="R231" i="1"/>
  <c r="S231" i="1" s="1"/>
  <c r="R1486" i="1"/>
  <c r="S1486" i="1" s="1"/>
  <c r="R638" i="1"/>
  <c r="S638" i="1" s="1"/>
  <c r="R1016" i="1"/>
  <c r="S1016" i="1" s="1"/>
  <c r="R1713" i="1"/>
  <c r="S1713" i="1" s="1"/>
  <c r="R484" i="1"/>
  <c r="S484" i="1" s="1"/>
  <c r="R1711" i="1"/>
  <c r="S1711" i="1" s="1"/>
  <c r="R72" i="1"/>
  <c r="S72" i="1" s="1"/>
  <c r="R788" i="1"/>
  <c r="S788" i="1" s="1"/>
  <c r="R678" i="1"/>
  <c r="S678" i="1" s="1"/>
  <c r="R209" i="1"/>
  <c r="S209" i="1" s="1"/>
  <c r="R207" i="1"/>
  <c r="S207" i="1" s="1"/>
  <c r="R179" i="1"/>
  <c r="S179" i="1" s="1"/>
  <c r="R912" i="1"/>
  <c r="S912" i="1" s="1"/>
  <c r="R359" i="1"/>
  <c r="S359" i="1" s="1"/>
  <c r="R1236" i="1"/>
  <c r="S1236" i="1" s="1"/>
  <c r="R200" i="1"/>
  <c r="S200" i="1" s="1"/>
  <c r="R1152" i="1"/>
  <c r="S1152" i="1" s="1"/>
  <c r="R639" i="1"/>
  <c r="S639" i="1" s="1"/>
  <c r="R1261" i="1"/>
  <c r="S1261" i="1" s="1"/>
  <c r="R1260" i="1"/>
  <c r="S1260" i="1" s="1"/>
  <c r="R1160" i="1"/>
  <c r="S1160" i="1" s="1"/>
  <c r="R914" i="1"/>
  <c r="S914" i="1" s="1"/>
  <c r="R431" i="1"/>
  <c r="S431" i="1" s="1"/>
  <c r="R942" i="1"/>
  <c r="S942" i="1" s="1"/>
  <c r="R681" i="1"/>
  <c r="S681" i="1" s="1"/>
  <c r="R578" i="1"/>
  <c r="S578" i="1" s="1"/>
  <c r="R281" i="1"/>
  <c r="S281" i="1" s="1"/>
  <c r="R1367" i="1"/>
  <c r="S1367" i="1" s="1"/>
  <c r="R469" i="1"/>
  <c r="S469" i="1" s="1"/>
  <c r="R627" i="1"/>
  <c r="S627" i="1" s="1"/>
  <c r="R620" i="1"/>
  <c r="S620" i="1" s="1"/>
  <c r="R1020" i="1"/>
  <c r="S1020" i="1" s="1"/>
  <c r="R156" i="1"/>
  <c r="S156" i="1" s="1"/>
  <c r="R1111" i="1"/>
  <c r="S1111" i="1" s="1"/>
  <c r="R653" i="1"/>
  <c r="S653" i="1" s="1"/>
  <c r="R1431" i="1"/>
  <c r="S1431" i="1" s="1"/>
  <c r="R1180" i="1"/>
  <c r="S1180" i="1" s="1"/>
  <c r="R1621" i="1"/>
  <c r="S1621" i="1" s="1"/>
  <c r="R1175" i="1"/>
  <c r="S1175" i="1" s="1"/>
  <c r="R1580" i="1"/>
  <c r="S1580" i="1" s="1"/>
  <c r="R1650" i="1"/>
  <c r="S1650" i="1" s="1"/>
  <c r="R1090" i="1"/>
  <c r="S1090" i="1" s="1"/>
  <c r="R786" i="1"/>
  <c r="S786" i="1" s="1"/>
  <c r="R1233" i="1"/>
  <c r="S1233" i="1" s="1"/>
  <c r="R1763" i="1"/>
  <c r="S1763" i="1" s="1"/>
  <c r="R1382" i="1"/>
  <c r="S1382" i="1" s="1"/>
  <c r="R476" i="1"/>
  <c r="S476" i="1" s="1"/>
  <c r="R1511" i="1"/>
  <c r="S1511" i="1" s="1"/>
  <c r="R861" i="1"/>
  <c r="S861" i="1" s="1"/>
  <c r="R647" i="1"/>
  <c r="S647" i="1" s="1"/>
  <c r="R1289" i="1"/>
  <c r="S1289" i="1" s="1"/>
  <c r="R1660" i="1"/>
  <c r="S1660" i="1" s="1"/>
  <c r="R964" i="1"/>
  <c r="S964" i="1" s="1"/>
  <c r="R236" i="1"/>
  <c r="S236" i="1" s="1"/>
  <c r="R1171" i="1"/>
  <c r="S1171" i="1" s="1"/>
  <c r="R1561" i="1"/>
  <c r="S1561" i="1" s="1"/>
  <c r="R324" i="1"/>
  <c r="S324" i="1" s="1"/>
  <c r="R591" i="1"/>
  <c r="S591" i="1" s="1"/>
  <c r="R791" i="1"/>
  <c r="S791" i="1" s="1"/>
  <c r="R1671" i="1"/>
  <c r="S1671" i="1" s="1"/>
  <c r="R598" i="1"/>
  <c r="S598" i="1" s="1"/>
  <c r="R1331" i="1"/>
  <c r="S1331" i="1" s="1"/>
  <c r="R1142" i="1"/>
  <c r="S1142" i="1" s="1"/>
  <c r="R1718" i="1"/>
  <c r="S1718" i="1" s="1"/>
  <c r="R664" i="1"/>
  <c r="S664" i="1" s="1"/>
  <c r="R948" i="1"/>
  <c r="S948" i="1" s="1"/>
  <c r="R1669" i="1"/>
  <c r="S1669" i="1" s="1"/>
  <c r="R1231" i="1"/>
  <c r="S1231" i="1" s="1"/>
  <c r="R758" i="1"/>
  <c r="S758" i="1" s="1"/>
  <c r="R1675" i="1"/>
  <c r="S1675" i="1" s="1"/>
  <c r="R81" i="1"/>
  <c r="S81" i="1" s="1"/>
  <c r="R481" i="1"/>
  <c r="S481" i="1" s="1"/>
  <c r="R1633" i="1"/>
  <c r="S1633" i="1" s="1"/>
  <c r="R1522" i="1"/>
  <c r="S1522" i="1" s="1"/>
  <c r="R730" i="1"/>
  <c r="S730" i="1" s="1"/>
  <c r="R188" i="1"/>
  <c r="S188" i="1" s="1"/>
  <c r="R1400" i="1"/>
  <c r="S1400" i="1" s="1"/>
  <c r="R831" i="1"/>
  <c r="S831" i="1" s="1"/>
  <c r="R812" i="1"/>
  <c r="S812" i="1" s="1"/>
  <c r="R361" i="1"/>
  <c r="S361" i="1" s="1"/>
  <c r="R1439" i="1"/>
  <c r="S1439" i="1" s="1"/>
  <c r="R1543" i="1"/>
  <c r="S1543" i="1" s="1"/>
  <c r="R1288" i="1"/>
  <c r="S1288" i="1" s="1"/>
  <c r="R1104" i="1"/>
  <c r="S1104" i="1" s="1"/>
  <c r="R567" i="1"/>
  <c r="S567" i="1" s="1"/>
  <c r="R1274" i="1"/>
  <c r="S1274" i="1" s="1"/>
  <c r="R492" i="1"/>
  <c r="S492" i="1" s="1"/>
  <c r="R1729" i="1"/>
  <c r="S1729" i="1" s="1"/>
  <c r="R1358" i="1"/>
  <c r="S1358" i="1" s="1"/>
  <c r="R1704" i="1"/>
  <c r="S1704" i="1" s="1"/>
  <c r="R1374" i="1"/>
  <c r="S1374" i="1" s="1"/>
  <c r="R1618" i="1"/>
  <c r="S1618" i="1" s="1"/>
  <c r="R1319" i="1"/>
  <c r="S1319" i="1" s="1"/>
  <c r="R122" i="1"/>
  <c r="S122" i="1" s="1"/>
  <c r="R1094" i="1"/>
  <c r="S1094" i="1" s="1"/>
  <c r="R983" i="1"/>
  <c r="S983" i="1" s="1"/>
  <c r="R1134" i="1"/>
  <c r="S1134" i="1" s="1"/>
  <c r="R841" i="1"/>
  <c r="S841" i="1" s="1"/>
  <c r="R1513" i="1"/>
  <c r="S1513" i="1" s="1"/>
  <c r="R1203" i="1"/>
  <c r="S1203" i="1" s="1"/>
  <c r="R1097" i="1"/>
  <c r="S1097" i="1" s="1"/>
  <c r="R697" i="1"/>
  <c r="S697" i="1" s="1"/>
  <c r="R957" i="1"/>
  <c r="S957" i="1" s="1"/>
  <c r="R1164" i="1"/>
  <c r="S1164" i="1" s="1"/>
  <c r="R603" i="1"/>
  <c r="S603" i="1" s="1"/>
  <c r="R707" i="1"/>
  <c r="S707" i="1" s="1"/>
  <c r="R1279" i="1"/>
  <c r="S1279" i="1" s="1"/>
  <c r="R1814" i="1"/>
  <c r="S1814" i="1" s="1"/>
  <c r="R1766" i="1"/>
  <c r="S1766" i="1" s="1"/>
  <c r="R1785" i="1"/>
  <c r="S1785" i="1" s="1"/>
  <c r="R1789" i="1"/>
  <c r="S1789" i="1" s="1"/>
  <c r="R776" i="1"/>
  <c r="S776" i="1" s="1"/>
  <c r="R1781" i="1"/>
  <c r="S1781" i="1" s="1"/>
  <c r="R1614" i="1"/>
  <c r="S1614" i="1" s="1"/>
  <c r="R1634" i="1"/>
  <c r="S1634" i="1" s="1"/>
  <c r="R1772" i="1"/>
  <c r="S1772" i="1" s="1"/>
  <c r="R248" i="1"/>
  <c r="S248" i="1" s="1"/>
  <c r="R1663" i="1"/>
  <c r="S1663" i="1" s="1"/>
  <c r="R1834" i="1"/>
  <c r="S1834" i="1" s="1"/>
  <c r="R1421" i="1"/>
  <c r="S1421" i="1" s="1"/>
  <c r="R1712" i="1"/>
  <c r="S1712" i="1" s="1"/>
  <c r="R1820" i="1"/>
  <c r="S1820" i="1" s="1"/>
  <c r="R1498" i="1"/>
  <c r="S1498" i="1" s="1"/>
  <c r="R1776" i="1"/>
  <c r="S1776" i="1" s="1"/>
  <c r="R1665" i="1"/>
  <c r="S1665" i="1" s="1"/>
  <c r="R1829" i="1"/>
  <c r="S1829" i="1" s="1"/>
  <c r="R1649" i="1"/>
  <c r="S1649" i="1" s="1"/>
  <c r="R936" i="1"/>
  <c r="S936" i="1" s="1"/>
  <c r="R1827" i="1"/>
  <c r="S1827" i="1" s="1"/>
  <c r="R1177" i="1"/>
  <c r="S1177" i="1" s="1"/>
  <c r="R1645" i="1"/>
  <c r="S1645" i="1" s="1"/>
  <c r="R1699" i="1"/>
  <c r="S1699" i="1" s="1"/>
  <c r="R1540" i="1"/>
  <c r="S1540" i="1" s="1"/>
  <c r="R1830" i="1"/>
  <c r="S1830" i="1" s="1"/>
  <c r="R1818" i="1"/>
  <c r="S1818" i="1" s="1"/>
  <c r="R1816" i="1"/>
  <c r="S1816" i="1" s="1"/>
  <c r="R1135" i="1"/>
  <c r="S1135" i="1" s="1"/>
  <c r="R217" i="1"/>
  <c r="S217" i="1" s="1"/>
  <c r="R417" i="1"/>
  <c r="S417" i="1" s="1"/>
  <c r="R691" i="1"/>
  <c r="S691" i="1" s="1"/>
  <c r="R1292" i="1"/>
  <c r="S1292" i="1" s="1"/>
  <c r="R990" i="1"/>
  <c r="S990" i="1" s="1"/>
  <c r="R588" i="1"/>
  <c r="S588" i="1" s="1"/>
  <c r="R1641" i="1"/>
  <c r="S1641" i="1" s="1"/>
  <c r="R1490" i="1"/>
  <c r="S1490" i="1" s="1"/>
  <c r="R1310" i="1"/>
  <c r="S1310" i="1" s="1"/>
  <c r="R315" i="1"/>
  <c r="S315" i="1" s="1"/>
  <c r="R1322" i="1"/>
  <c r="S1322" i="1" s="1"/>
  <c r="R837" i="1"/>
  <c r="S837" i="1" s="1"/>
  <c r="R210" i="1"/>
  <c r="S210" i="1" s="1"/>
  <c r="R1527" i="1"/>
  <c r="S1527" i="1" s="1"/>
  <c r="R251" i="1"/>
  <c r="S251" i="1" s="1"/>
  <c r="R1366" i="1"/>
  <c r="S1366" i="1" s="1"/>
  <c r="R736" i="1"/>
  <c r="S736" i="1" s="1"/>
  <c r="R173" i="1"/>
  <c r="S173" i="1" s="1"/>
  <c r="R372" i="1"/>
  <c r="S372" i="1" s="1"/>
  <c r="R802" i="1"/>
  <c r="S802" i="1" s="1"/>
  <c r="R920" i="1"/>
  <c r="S920" i="1" s="1"/>
  <c r="R953" i="1"/>
  <c r="S953" i="1" s="1"/>
  <c r="R1162" i="1"/>
  <c r="S1162" i="1" s="1"/>
  <c r="R742" i="1"/>
  <c r="S742" i="1" s="1"/>
  <c r="R1221" i="1"/>
  <c r="S1221" i="1" s="1"/>
  <c r="R1069" i="1"/>
  <c r="S1069" i="1" s="1"/>
  <c r="R1644" i="1"/>
  <c r="S1644" i="1" s="1"/>
  <c r="R747" i="1"/>
  <c r="S747" i="1" s="1"/>
  <c r="R318" i="1"/>
  <c r="S318" i="1" s="1"/>
  <c r="R1726" i="1"/>
  <c r="S1726" i="1" s="1"/>
  <c r="R1574" i="1"/>
  <c r="S1574" i="1" s="1"/>
  <c r="R302" i="1"/>
  <c r="S302" i="1" s="1"/>
  <c r="R816" i="1"/>
  <c r="S816" i="1" s="1"/>
  <c r="R1379" i="1"/>
  <c r="S1379" i="1" s="1"/>
  <c r="R1406" i="1"/>
  <c r="S1406" i="1" s="1"/>
  <c r="R1598" i="1"/>
  <c r="S1598" i="1" s="1"/>
  <c r="R1583" i="1"/>
  <c r="S1583" i="1" s="1"/>
  <c r="R1765" i="1"/>
  <c r="S1765" i="1" s="1"/>
  <c r="R902" i="1"/>
  <c r="S902" i="1" s="1"/>
  <c r="R1599" i="1"/>
  <c r="S1599" i="1" s="1"/>
  <c r="R1620" i="1"/>
  <c r="S1620" i="1" s="1"/>
  <c r="R290" i="1"/>
  <c r="S290" i="1" s="1"/>
  <c r="R1761" i="1"/>
  <c r="S1761" i="1" s="1"/>
  <c r="R1770" i="1"/>
  <c r="S1770" i="1" s="1"/>
  <c r="R1735" i="1"/>
  <c r="S1735" i="1" s="1"/>
  <c r="R1441" i="1"/>
  <c r="S1441" i="1" s="1"/>
  <c r="R778" i="1"/>
  <c r="S778" i="1" s="1"/>
  <c r="R1670" i="1"/>
  <c r="S1670" i="1" s="1"/>
  <c r="R1510" i="1"/>
  <c r="S1510" i="1" s="1"/>
  <c r="R1273" i="1"/>
  <c r="S1273" i="1" s="1"/>
  <c r="R1350" i="1"/>
  <c r="S1350" i="1" s="1"/>
  <c r="R1791" i="1"/>
  <c r="S1791" i="1" s="1"/>
  <c r="R867" i="1"/>
  <c r="S867" i="1" s="1"/>
  <c r="R1839" i="1"/>
  <c r="S1839" i="1" s="1"/>
  <c r="R1755" i="1"/>
  <c r="S1755" i="1" s="1"/>
  <c r="R1200" i="1"/>
  <c r="S1200" i="1" s="1"/>
  <c r="R1836" i="1"/>
  <c r="S1836" i="1" s="1"/>
  <c r="R825" i="1"/>
  <c r="S825" i="1" s="1"/>
  <c r="R1551" i="1"/>
  <c r="S1551" i="1" s="1"/>
  <c r="R1843" i="1"/>
  <c r="S1843" i="1" s="1"/>
  <c r="R1855" i="1"/>
  <c r="S1855" i="1" s="1"/>
  <c r="R1861" i="1"/>
  <c r="S1861" i="1" s="1"/>
  <c r="R1758" i="1"/>
  <c r="S1758" i="1" s="1"/>
  <c r="R1780" i="1"/>
  <c r="S1780" i="1" s="1"/>
  <c r="R1869" i="1"/>
  <c r="S1869" i="1" s="1"/>
  <c r="R883" i="1"/>
  <c r="S883" i="1" s="1"/>
  <c r="R833" i="1"/>
  <c r="S833" i="1" s="1"/>
  <c r="R1201" i="1"/>
  <c r="S1201" i="1" s="1"/>
  <c r="R1211" i="1"/>
  <c r="S1211" i="1" s="1"/>
  <c r="R1275" i="1"/>
  <c r="S1275" i="1" s="1"/>
  <c r="R233" i="1"/>
  <c r="S233" i="1" s="1"/>
  <c r="R1046" i="1"/>
  <c r="S1046" i="1" s="1"/>
  <c r="R308" i="1"/>
  <c r="S308" i="1" s="1"/>
  <c r="R165" i="1"/>
  <c r="S165" i="1" s="1"/>
  <c r="R815" i="1"/>
  <c r="S815" i="1" s="1"/>
  <c r="R1603" i="1"/>
  <c r="S1603" i="1" s="1"/>
  <c r="R1154" i="1"/>
  <c r="S1154" i="1" s="1"/>
  <c r="R931" i="1"/>
  <c r="S931" i="1" s="1"/>
  <c r="R950" i="1"/>
  <c r="S950" i="1" s="1"/>
  <c r="R1686" i="1"/>
  <c r="S1686" i="1" s="1"/>
  <c r="R1189" i="1"/>
  <c r="S1189" i="1" s="1"/>
  <c r="R1455" i="1"/>
  <c r="S1455" i="1" s="1"/>
  <c r="R721" i="1"/>
  <c r="S721" i="1" s="1"/>
  <c r="R650" i="1"/>
  <c r="S650" i="1" s="1"/>
  <c r="R654" i="1"/>
  <c r="S654" i="1" s="1"/>
  <c r="R141" i="1"/>
  <c r="S141" i="1" s="1"/>
  <c r="R344" i="1"/>
  <c r="S344" i="1" s="1"/>
  <c r="R782" i="1"/>
  <c r="S782" i="1" s="1"/>
  <c r="R1592" i="1"/>
  <c r="S1592" i="1" s="1"/>
  <c r="R1389" i="1"/>
  <c r="S1389" i="1" s="1"/>
  <c r="R1425" i="1"/>
  <c r="S1425" i="1" s="1"/>
  <c r="R473" i="1"/>
  <c r="S473" i="1" s="1"/>
  <c r="R1212" i="1"/>
  <c r="S1212" i="1" s="1"/>
  <c r="R1248" i="1"/>
  <c r="S1248" i="1" s="1"/>
  <c r="R1577" i="1"/>
  <c r="S1577" i="1" s="1"/>
  <c r="R1530" i="1"/>
  <c r="S1530" i="1" s="1"/>
  <c r="R1087" i="1"/>
  <c r="S1087" i="1" s="1"/>
  <c r="R929" i="1"/>
  <c r="S929" i="1" s="1"/>
  <c r="R1122" i="1"/>
  <c r="S1122" i="1" s="1"/>
  <c r="R1666" i="1"/>
  <c r="S1666" i="1" s="1"/>
  <c r="R1715" i="1"/>
  <c r="S1715" i="1" s="1"/>
  <c r="R1752" i="1"/>
  <c r="S1752" i="1" s="1"/>
  <c r="R1028" i="1"/>
  <c r="S1028" i="1" s="1"/>
  <c r="R1631" i="1"/>
  <c r="S1631" i="1" s="1"/>
  <c r="R1609" i="1"/>
  <c r="S1609" i="1" s="1"/>
  <c r="R1531" i="1"/>
  <c r="S1531" i="1" s="1"/>
  <c r="R852" i="1"/>
  <c r="S852" i="1" s="1"/>
  <c r="R1576" i="1"/>
  <c r="S1576" i="1" s="1"/>
  <c r="R1493" i="1"/>
  <c r="S1493" i="1" s="1"/>
  <c r="R851" i="1"/>
  <c r="S851" i="1" s="1"/>
  <c r="R1757" i="1"/>
  <c r="S1757" i="1" s="1"/>
  <c r="R909" i="1"/>
  <c r="S909" i="1" s="1"/>
  <c r="R1698" i="1"/>
  <c r="S1698" i="1" s="1"/>
  <c r="R907" i="1"/>
  <c r="S907" i="1" s="1"/>
  <c r="R1401" i="1"/>
  <c r="S1401" i="1" s="1"/>
  <c r="R738" i="1"/>
  <c r="S738" i="1" s="1"/>
  <c r="R1251" i="1"/>
  <c r="S1251" i="1" s="1"/>
  <c r="R1837" i="1"/>
  <c r="S1837" i="1" s="1"/>
  <c r="R1745" i="1"/>
  <c r="S1745" i="1" s="1"/>
  <c r="R1794" i="1"/>
  <c r="S1794" i="1" s="1"/>
  <c r="R460" i="1"/>
  <c r="S460" i="1" s="1"/>
  <c r="R1668" i="1"/>
  <c r="S1668" i="1" s="1"/>
  <c r="R1719" i="1"/>
  <c r="S1719" i="1" s="1"/>
  <c r="R1691" i="1"/>
  <c r="S1691" i="1" s="1"/>
  <c r="R1812" i="1"/>
  <c r="S1812" i="1" s="1"/>
  <c r="R1012" i="1"/>
  <c r="S1012" i="1" s="1"/>
  <c r="R1864" i="1"/>
  <c r="S1864" i="1" s="1"/>
  <c r="R1562" i="1"/>
  <c r="S1562" i="1" s="1"/>
  <c r="R1822" i="1"/>
  <c r="S1822" i="1" s="1"/>
  <c r="R1842" i="1"/>
  <c r="S1842" i="1" s="1"/>
  <c r="R1206" i="1"/>
  <c r="S1206" i="1" s="1"/>
  <c r="R662" i="1"/>
  <c r="S662" i="1" s="1"/>
  <c r="R495" i="1"/>
  <c r="S495" i="1" s="1"/>
  <c r="R174" i="1"/>
  <c r="S174" i="1" s="1"/>
  <c r="R1080" i="1"/>
  <c r="S1080" i="1" s="1"/>
  <c r="R1291" i="1"/>
  <c r="S1291" i="1" s="1"/>
  <c r="R793" i="1"/>
  <c r="S793" i="1" s="1"/>
  <c r="R1640" i="1"/>
  <c r="S1640" i="1" s="1"/>
  <c r="R1396" i="1"/>
  <c r="S1396" i="1" s="1"/>
  <c r="R1222" i="1"/>
  <c r="S1222" i="1" s="1"/>
  <c r="R214" i="1"/>
  <c r="S214" i="1" s="1"/>
  <c r="R1220" i="1"/>
  <c r="S1220" i="1" s="1"/>
  <c r="R1355" i="1"/>
  <c r="S1355" i="1" s="1"/>
  <c r="R1130" i="1"/>
  <c r="S1130" i="1" s="1"/>
  <c r="R1433" i="1"/>
  <c r="S1433" i="1" s="1"/>
  <c r="R1230" i="1"/>
  <c r="S1230" i="1" s="1"/>
  <c r="R1657" i="1"/>
  <c r="S1657" i="1" s="1"/>
  <c r="R1309" i="1"/>
  <c r="S1309" i="1" s="1"/>
  <c r="R1040" i="1"/>
  <c r="S1040" i="1" s="1"/>
  <c r="R1653" i="1"/>
  <c r="S1653" i="1" s="1"/>
  <c r="R441" i="1"/>
  <c r="S441" i="1" s="1"/>
  <c r="R1567" i="1"/>
  <c r="S1567" i="1" s="1"/>
  <c r="R1651" i="1"/>
  <c r="S1651" i="1" s="1"/>
  <c r="R1297" i="1"/>
  <c r="S1297" i="1" s="1"/>
  <c r="R74" i="1"/>
  <c r="S74" i="1" s="1"/>
  <c r="R1158" i="1"/>
  <c r="S1158" i="1" s="1"/>
  <c r="R1429" i="1"/>
  <c r="S1429" i="1" s="1"/>
  <c r="R310" i="1"/>
  <c r="S310" i="1" s="1"/>
  <c r="R413" i="1"/>
  <c r="S413" i="1" s="1"/>
  <c r="R1013" i="1"/>
  <c r="S1013" i="1" s="1"/>
  <c r="R827" i="1"/>
  <c r="S827" i="1" s="1"/>
  <c r="R1613" i="1"/>
  <c r="S1613" i="1" s="1"/>
  <c r="R1049" i="1"/>
  <c r="S1049" i="1" s="1"/>
  <c r="R331" i="1"/>
  <c r="S331" i="1" s="1"/>
  <c r="R1150" i="1"/>
  <c r="S1150" i="1" s="1"/>
  <c r="R1271" i="1"/>
  <c r="S1271" i="1" s="1"/>
  <c r="R1723" i="1"/>
  <c r="S1723" i="1" s="1"/>
  <c r="R403" i="1"/>
  <c r="S403" i="1" s="1"/>
  <c r="R1705" i="1"/>
  <c r="S1705" i="1" s="1"/>
  <c r="R1819" i="1"/>
  <c r="S1819" i="1" s="1"/>
  <c r="R840" i="1"/>
  <c r="S840" i="1" s="1"/>
  <c r="R1413" i="1"/>
  <c r="S1413" i="1" s="1"/>
  <c r="R1501" i="1"/>
  <c r="S1501" i="1" s="1"/>
  <c r="R1635" i="1"/>
  <c r="S1635" i="1" s="1"/>
  <c r="R1655" i="1"/>
  <c r="S1655" i="1" s="1"/>
  <c r="R1817" i="1"/>
  <c r="S1817" i="1" s="1"/>
  <c r="R1833" i="1"/>
  <c r="S1833" i="1" s="1"/>
  <c r="R1612" i="1"/>
  <c r="S1612" i="1" s="1"/>
  <c r="R1626" i="1"/>
  <c r="S1626" i="1" s="1"/>
  <c r="R1667" i="1"/>
  <c r="S1667" i="1" s="1"/>
  <c r="R1593" i="1"/>
  <c r="S1593" i="1" s="1"/>
  <c r="R1604" i="1"/>
  <c r="S1604" i="1" s="1"/>
  <c r="R1813" i="1"/>
  <c r="S1813" i="1" s="1"/>
  <c r="R1769" i="1"/>
  <c r="S1769" i="1" s="1"/>
  <c r="R1739" i="1"/>
  <c r="S1739" i="1" s="1"/>
  <c r="R1245" i="1"/>
  <c r="S1245" i="1" s="1"/>
  <c r="R1835" i="1"/>
  <c r="S1835" i="1" s="1"/>
  <c r="R1850" i="1"/>
  <c r="S1850" i="1" s="1"/>
  <c r="R1637" i="1"/>
  <c r="S1637" i="1" s="1"/>
  <c r="R535" i="1"/>
  <c r="S535" i="1" s="1"/>
  <c r="R1617" i="1"/>
  <c r="S1617" i="1" s="1"/>
  <c r="R1866" i="1"/>
  <c r="S1866" i="1" s="1"/>
  <c r="R1867" i="1"/>
  <c r="S1867" i="1" s="1"/>
  <c r="R1661" i="1"/>
  <c r="S1661" i="1" s="1"/>
  <c r="R1809" i="1"/>
  <c r="S1809" i="1" s="1"/>
  <c r="R50" i="1"/>
  <c r="S50" i="1" s="1"/>
  <c r="R366" i="1"/>
  <c r="S366" i="1" s="1"/>
  <c r="R425" i="1"/>
  <c r="S425" i="1" s="1"/>
  <c r="R580" i="1"/>
  <c r="S580" i="1" s="1"/>
  <c r="R1547" i="1"/>
  <c r="S1547" i="1" s="1"/>
  <c r="R1426" i="1"/>
  <c r="S1426" i="1" s="1"/>
  <c r="R1187" i="1"/>
  <c r="S1187" i="1" s="1"/>
  <c r="R1339" i="1"/>
  <c r="S1339" i="1" s="1"/>
  <c r="R1102" i="1"/>
  <c r="S1102" i="1" s="1"/>
  <c r="R1499" i="1"/>
  <c r="S1499" i="1" s="1"/>
  <c r="R888" i="1"/>
  <c r="S888" i="1" s="1"/>
  <c r="R1489" i="1"/>
  <c r="S1489" i="1" s="1"/>
  <c r="R1329" i="1"/>
  <c r="S1329" i="1" s="1"/>
  <c r="R988" i="1"/>
  <c r="S988" i="1" s="1"/>
  <c r="R1313" i="1"/>
  <c r="S1313" i="1" s="1"/>
  <c r="R292" i="1"/>
  <c r="S292" i="1" s="1"/>
  <c r="R744" i="1"/>
  <c r="S744" i="1" s="1"/>
  <c r="R1325" i="1"/>
  <c r="S1325" i="1" s="1"/>
  <c r="R1079" i="1"/>
  <c r="S1079" i="1" s="1"/>
  <c r="R819" i="1"/>
  <c r="S819" i="1" s="1"/>
  <c r="R1646" i="1"/>
  <c r="S1646" i="1" s="1"/>
  <c r="R971" i="1"/>
  <c r="S971" i="1" s="1"/>
  <c r="R1116" i="1"/>
  <c r="S1116" i="1" s="1"/>
  <c r="R1283" i="1"/>
  <c r="S1283" i="1" s="1"/>
  <c r="R1450" i="1"/>
  <c r="S1450" i="1" s="1"/>
  <c r="R751" i="1"/>
  <c r="S751" i="1" s="1"/>
  <c r="R1434" i="1"/>
  <c r="S1434" i="1" s="1"/>
  <c r="R752" i="1"/>
  <c r="S752" i="1" s="1"/>
  <c r="R551" i="1"/>
  <c r="S551" i="1" s="1"/>
  <c r="R270" i="1"/>
  <c r="S270" i="1" s="1"/>
  <c r="R683" i="1"/>
  <c r="S683" i="1" s="1"/>
  <c r="R1219" i="1"/>
  <c r="S1219" i="1" s="1"/>
  <c r="R1707" i="1"/>
  <c r="S1707" i="1" s="1"/>
  <c r="R882" i="1"/>
  <c r="S882" i="1" s="1"/>
  <c r="R1156" i="1"/>
  <c r="S1156" i="1" s="1"/>
  <c r="R1682" i="1"/>
  <c r="S1682" i="1" s="1"/>
  <c r="R934" i="1"/>
  <c r="S934" i="1" s="1"/>
  <c r="R670" i="1"/>
  <c r="S670" i="1" s="1"/>
  <c r="R1247" i="1"/>
  <c r="S1247" i="1" s="1"/>
  <c r="R1183" i="1"/>
  <c r="S1183" i="1" s="1"/>
  <c r="R648" i="1"/>
  <c r="S648" i="1" s="1"/>
  <c r="R692" i="1"/>
  <c r="S692" i="1" s="1"/>
  <c r="R818" i="1"/>
  <c r="S818" i="1" s="1"/>
  <c r="R1478" i="1"/>
  <c r="S1478" i="1" s="1"/>
  <c r="R1689" i="1"/>
  <c r="S1689" i="1" s="1"/>
  <c r="R993" i="1"/>
  <c r="S993" i="1" s="1"/>
  <c r="R1721" i="1"/>
  <c r="S1721" i="1" s="1"/>
  <c r="R1685" i="1"/>
  <c r="S1685" i="1" s="1"/>
  <c r="R1731" i="1"/>
  <c r="S1731" i="1" s="1"/>
  <c r="R1001" i="1"/>
  <c r="S1001" i="1" s="1"/>
  <c r="R1534" i="1"/>
  <c r="S1534" i="1" s="1"/>
  <c r="R1795" i="1"/>
  <c r="S1795" i="1" s="1"/>
  <c r="R1856" i="1"/>
  <c r="S1856" i="1" s="1"/>
  <c r="R895" i="1"/>
  <c r="S895" i="1" s="1"/>
  <c r="R1392" i="1"/>
  <c r="S1392" i="1" s="1"/>
  <c r="R1851" i="1"/>
  <c r="S1851" i="1" s="1"/>
  <c r="R1305" i="1"/>
  <c r="S1305" i="1" s="1"/>
  <c r="R1255" i="1"/>
  <c r="S1255" i="1" s="1"/>
  <c r="R1804" i="1"/>
  <c r="S1804" i="1" s="1"/>
  <c r="R1771" i="1"/>
  <c r="S1771" i="1" s="1"/>
  <c r="R1790" i="1"/>
  <c r="S1790" i="1" s="1"/>
  <c r="R1788" i="1"/>
  <c r="S1788" i="1" s="1"/>
  <c r="R1488" i="1"/>
  <c r="S1488" i="1" s="1"/>
  <c r="R1841" i="1"/>
  <c r="S1841" i="1" s="1"/>
  <c r="R886" i="1"/>
  <c r="S886" i="1" s="1"/>
  <c r="R1832" i="1"/>
  <c r="S1832" i="1" s="1"/>
  <c r="R116" i="1"/>
  <c r="S116" i="1" s="1"/>
  <c r="R273" i="1"/>
  <c r="S273" i="1" s="1"/>
  <c r="R164" i="1"/>
  <c r="S164" i="1" s="1"/>
  <c r="R843" i="1"/>
  <c r="S843" i="1" s="1"/>
  <c r="R1163" i="1"/>
  <c r="S1163" i="1" s="1"/>
  <c r="R282" i="1"/>
  <c r="S282" i="1" s="1"/>
  <c r="R337" i="1"/>
  <c r="S337" i="1" s="1"/>
  <c r="R543" i="1"/>
  <c r="S543" i="1" s="1"/>
  <c r="R1395" i="1"/>
  <c r="S1395" i="1" s="1"/>
  <c r="R994" i="1"/>
  <c r="S994" i="1" s="1"/>
  <c r="R518" i="1"/>
  <c r="S518" i="1" s="1"/>
  <c r="R1714" i="1"/>
  <c r="S1714" i="1" s="1"/>
  <c r="R1507" i="1"/>
  <c r="S1507" i="1" s="1"/>
  <c r="R1364" i="1"/>
  <c r="S1364" i="1" s="1"/>
  <c r="R1302" i="1"/>
  <c r="S1302" i="1" s="1"/>
  <c r="R1173" i="1"/>
  <c r="S1173" i="1" s="1"/>
  <c r="R1317" i="1"/>
  <c r="S1317" i="1" s="1"/>
  <c r="R1590" i="1"/>
  <c r="S1590" i="1" s="1"/>
  <c r="R1337" i="1"/>
  <c r="S1337" i="1" s="1"/>
  <c r="R1120" i="1"/>
  <c r="S1120" i="1" s="1"/>
  <c r="R1764" i="1"/>
  <c r="S1764" i="1" s="1"/>
  <c r="R1238" i="1"/>
  <c r="S1238" i="1" s="1"/>
  <c r="R826" i="1"/>
  <c r="S826" i="1" s="1"/>
  <c r="R1608" i="1"/>
  <c r="S1608" i="1" s="1"/>
  <c r="R1264" i="1"/>
  <c r="S1264" i="1" s="1"/>
  <c r="R872" i="1"/>
  <c r="S872" i="1" s="1"/>
  <c r="R1108" i="1"/>
  <c r="S1108" i="1" s="1"/>
  <c r="R1100" i="1"/>
  <c r="S1100" i="1" s="1"/>
  <c r="R159" i="1"/>
  <c r="S159" i="1" s="1"/>
  <c r="R486" i="1"/>
  <c r="S486" i="1" s="1"/>
  <c r="R854" i="1"/>
  <c r="S854" i="1" s="1"/>
  <c r="R1537" i="1"/>
  <c r="S1537" i="1" s="1"/>
  <c r="R478" i="1"/>
  <c r="S478" i="1" s="1"/>
  <c r="R532" i="1"/>
  <c r="S532" i="1" s="1"/>
  <c r="R899" i="1"/>
  <c r="S899" i="1" s="1"/>
  <c r="R1461" i="1"/>
  <c r="S1461" i="1" s="1"/>
  <c r="R1792" i="1"/>
  <c r="S1792" i="1" s="1"/>
  <c r="R1585" i="1"/>
  <c r="S1585" i="1" s="1"/>
  <c r="R1687" i="1"/>
  <c r="S1687" i="1" s="1"/>
  <c r="R1741" i="1"/>
  <c r="S1741" i="1" s="1"/>
  <c r="R726" i="1"/>
  <c r="S726" i="1" s="1"/>
  <c r="R944" i="1"/>
  <c r="S944" i="1" s="1"/>
  <c r="R1728" i="1"/>
  <c r="S1728" i="1" s="1"/>
  <c r="R1568" i="1"/>
  <c r="S1568" i="1" s="1"/>
  <c r="R1266" i="1"/>
  <c r="S1266" i="1" s="1"/>
  <c r="R1695" i="1"/>
  <c r="S1695" i="1" s="1"/>
  <c r="R1778" i="1"/>
  <c r="S1778" i="1" s="1"/>
  <c r="R1458" i="1"/>
  <c r="S1458" i="1" s="1"/>
  <c r="R1801" i="1"/>
  <c r="S1801" i="1" s="1"/>
  <c r="R765" i="1"/>
  <c r="S765" i="1" s="1"/>
  <c r="R1725" i="1"/>
  <c r="S1725" i="1" s="1"/>
  <c r="R680" i="1"/>
  <c r="S680" i="1" s="1"/>
  <c r="R1787" i="1"/>
  <c r="S1787" i="1" s="1"/>
  <c r="R1504" i="1"/>
  <c r="S1504" i="1" s="1"/>
  <c r="R1004" i="1"/>
  <c r="S1004" i="1" s="1"/>
  <c r="R1226" i="1"/>
  <c r="S1226" i="1" s="1"/>
  <c r="R514" i="1"/>
  <c r="S514" i="1" s="1"/>
  <c r="R1846" i="1"/>
  <c r="S1846" i="1" s="1"/>
  <c r="R1826" i="1"/>
  <c r="S1826" i="1" s="1"/>
  <c r="R1436" i="1"/>
  <c r="S1436" i="1" s="1"/>
  <c r="R1528" i="1"/>
  <c r="S1528" i="1" s="1"/>
  <c r="R1194" i="1"/>
  <c r="S1194" i="1" s="1"/>
  <c r="R784" i="1"/>
  <c r="S784" i="1" s="1"/>
  <c r="R1796" i="1"/>
  <c r="S1796" i="1" s="1"/>
  <c r="R772" i="1"/>
  <c r="S772" i="1" s="1"/>
  <c r="R131" i="1"/>
  <c r="S131" i="1" s="1"/>
  <c r="R65" i="1"/>
  <c r="S65" i="1" s="1"/>
  <c r="R892" i="1"/>
  <c r="S892" i="1" s="1"/>
  <c r="R1062" i="1"/>
  <c r="S1062" i="1" s="1"/>
  <c r="R1575" i="1"/>
  <c r="S1575" i="1" s="1"/>
  <c r="R916" i="1"/>
  <c r="S916" i="1" s="1"/>
  <c r="R1628" i="1"/>
  <c r="S1628" i="1" s="1"/>
  <c r="R423" i="1"/>
  <c r="S423" i="1" s="1"/>
  <c r="R1263" i="1"/>
  <c r="S1263" i="1" s="1"/>
  <c r="R1378" i="1"/>
  <c r="S1378" i="1" s="1"/>
  <c r="R1536" i="1"/>
  <c r="S1536" i="1" s="1"/>
  <c r="R1484" i="1"/>
  <c r="S1484" i="1" s="1"/>
  <c r="R1679" i="1"/>
  <c r="S1679" i="1" s="1"/>
  <c r="R555" i="1"/>
  <c r="S555" i="1" s="1"/>
  <c r="R959" i="1"/>
  <c r="S959" i="1" s="1"/>
  <c r="R1032" i="1"/>
  <c r="S1032" i="1" s="1"/>
  <c r="R919" i="1"/>
  <c r="S919" i="1" s="1"/>
  <c r="R743" i="1"/>
  <c r="S743" i="1" s="1"/>
  <c r="R482" i="1"/>
  <c r="S482" i="1" s="1"/>
  <c r="R1125" i="1"/>
  <c r="S1125" i="1" s="1"/>
  <c r="R255" i="1"/>
  <c r="S255" i="1" s="1"/>
  <c r="R1041" i="1"/>
  <c r="S1041" i="1" s="1"/>
  <c r="R549" i="1"/>
  <c r="S549" i="1" s="1"/>
  <c r="R1047" i="1"/>
  <c r="S1047" i="1" s="1"/>
  <c r="R1138" i="1"/>
  <c r="S1138" i="1" s="1"/>
  <c r="R1586" i="1"/>
  <c r="S1586" i="1" s="1"/>
  <c r="R1494" i="1"/>
  <c r="S1494" i="1" s="1"/>
  <c r="R1535" i="1"/>
  <c r="S1535" i="1" s="1"/>
  <c r="R881" i="1"/>
  <c r="S881" i="1" s="1"/>
  <c r="R1303" i="1"/>
  <c r="S1303" i="1" s="1"/>
  <c r="R1254" i="1"/>
  <c r="S1254" i="1" s="1"/>
  <c r="R1516" i="1"/>
  <c r="S1516" i="1" s="1"/>
  <c r="R1810" i="1"/>
  <c r="S1810" i="1" s="1"/>
  <c r="R468" i="1"/>
  <c r="S468" i="1" s="1"/>
  <c r="R995" i="1"/>
  <c r="S995" i="1" s="1"/>
  <c r="R1762" i="1"/>
  <c r="S1762" i="1" s="1"/>
  <c r="R1694" i="1"/>
  <c r="S1694" i="1" s="1"/>
  <c r="R205" i="1"/>
  <c r="S205" i="1" s="1"/>
  <c r="R1418" i="1"/>
  <c r="S1418" i="1" s="1"/>
  <c r="R1748" i="1"/>
  <c r="S1748" i="1" s="1"/>
  <c r="R1744" i="1"/>
  <c r="S1744" i="1" s="1"/>
  <c r="R1383" i="1"/>
  <c r="S1383" i="1" s="1"/>
  <c r="R1773" i="1"/>
  <c r="S1773" i="1" s="1"/>
  <c r="R1146" i="1"/>
  <c r="S1146" i="1" s="1"/>
  <c r="R1034" i="1"/>
  <c r="S1034" i="1" s="1"/>
  <c r="R313" i="1"/>
  <c r="S313" i="1" s="1"/>
  <c r="R858" i="1"/>
  <c r="S858" i="1" s="1"/>
  <c r="R1124" i="1"/>
  <c r="S1124" i="1" s="1"/>
  <c r="R999" i="1"/>
  <c r="S999" i="1" s="1"/>
  <c r="R353" i="1"/>
  <c r="S353" i="1" s="1"/>
  <c r="R1386" i="1"/>
  <c r="S1386" i="1" s="1"/>
  <c r="R1811" i="1"/>
  <c r="S1811" i="1" s="1"/>
  <c r="R716" i="1"/>
  <c r="S716" i="1" s="1"/>
  <c r="R1299" i="1"/>
  <c r="S1299" i="1" s="1"/>
  <c r="R1828" i="1"/>
  <c r="S1828" i="1" s="1"/>
  <c r="R1193" i="1"/>
  <c r="S1193" i="1" s="1"/>
  <c r="R795" i="1"/>
  <c r="S795" i="1" s="1"/>
  <c r="R1751" i="1"/>
  <c r="S1751" i="1" s="1"/>
  <c r="R1753" i="1"/>
  <c r="S1753" i="1" s="1"/>
  <c r="R870" i="1"/>
  <c r="S870" i="1" s="1"/>
  <c r="R1868" i="1"/>
  <c r="S1868" i="1" s="1"/>
  <c r="R1860" i="1"/>
  <c r="S1860" i="1" s="1"/>
  <c r="R1847" i="1"/>
  <c r="S1847" i="1" s="1"/>
  <c r="R1284" i="1"/>
  <c r="S1284" i="1" s="1"/>
  <c r="R1702" i="1"/>
  <c r="S1702" i="1" s="1"/>
  <c r="R1871" i="1"/>
  <c r="S1871" i="1" s="1"/>
  <c r="R29" i="1"/>
  <c r="S29" i="1" s="1"/>
  <c r="R64" i="1"/>
  <c r="S64" i="1" s="1"/>
  <c r="R104" i="1"/>
  <c r="S104" i="1" s="1"/>
  <c r="R973" i="1"/>
  <c r="S973" i="1" s="1"/>
  <c r="R908" i="1"/>
  <c r="S908" i="1" s="1"/>
  <c r="R911" i="1"/>
  <c r="S911" i="1" s="1"/>
  <c r="R305" i="1"/>
  <c r="S305" i="1" s="1"/>
  <c r="R824" i="1"/>
  <c r="S824" i="1" s="1"/>
  <c r="R1336" i="1"/>
  <c r="S1336" i="1" s="1"/>
  <c r="R1095" i="1"/>
  <c r="S1095" i="1" s="1"/>
  <c r="R814" i="1"/>
  <c r="S814" i="1" s="1"/>
  <c r="R595" i="1"/>
  <c r="S595" i="1" s="1"/>
  <c r="R1061" i="1"/>
  <c r="S1061" i="1" s="1"/>
  <c r="R1178" i="1"/>
  <c r="S1178" i="1" s="1"/>
  <c r="R1136" i="1"/>
  <c r="S1136" i="1" s="1"/>
  <c r="R698" i="1"/>
  <c r="S698" i="1" s="1"/>
  <c r="R1481" i="1"/>
  <c r="S1481" i="1" s="1"/>
  <c r="R813" i="1"/>
  <c r="S813" i="1" s="1"/>
  <c r="R753" i="1"/>
  <c r="S753" i="1" s="1"/>
  <c r="R346" i="1"/>
  <c r="S346" i="1" s="1"/>
  <c r="R1627" i="1"/>
  <c r="S1627" i="1" s="1"/>
  <c r="R405" i="1"/>
  <c r="S405" i="1" s="1"/>
  <c r="R1459" i="1"/>
  <c r="S1459" i="1" s="1"/>
  <c r="R1733" i="1"/>
  <c r="S1733" i="1" s="1"/>
  <c r="R203" i="1"/>
  <c r="S203" i="1" s="1"/>
  <c r="R1243" i="1"/>
  <c r="S1243" i="1" s="1"/>
  <c r="R1532" i="1"/>
  <c r="S1532" i="1" s="1"/>
  <c r="R1506" i="1"/>
  <c r="S1506" i="1" s="1"/>
  <c r="R1572" i="1"/>
  <c r="S1572" i="1" s="1"/>
  <c r="R1696" i="1"/>
  <c r="S1696" i="1" s="1"/>
  <c r="R552" i="1"/>
  <c r="S552" i="1" s="1"/>
  <c r="R1591" i="1"/>
  <c r="S1591" i="1" s="1"/>
  <c r="R1326" i="1"/>
  <c r="S1326" i="1" s="1"/>
  <c r="R737" i="1"/>
  <c r="S737" i="1" s="1"/>
  <c r="R274" i="1"/>
  <c r="S274" i="1" s="1"/>
  <c r="R1759" i="1"/>
  <c r="S1759" i="1" s="1"/>
  <c r="R1560" i="1"/>
  <c r="S1560" i="1" s="1"/>
  <c r="R904" i="1"/>
  <c r="S904" i="1" s="1"/>
  <c r="R1526" i="1"/>
  <c r="S1526" i="1" s="1"/>
  <c r="R1740" i="1"/>
  <c r="S1740" i="1" s="1"/>
  <c r="R1440" i="1"/>
  <c r="S1440" i="1" s="1"/>
  <c r="R234" i="1"/>
  <c r="S234" i="1" s="1"/>
  <c r="R1076" i="1"/>
  <c r="S1076" i="1" s="1"/>
  <c r="R1688" i="1"/>
  <c r="S1688" i="1" s="1"/>
  <c r="R1451" i="1"/>
  <c r="S1451" i="1" s="1"/>
  <c r="R1573" i="1"/>
  <c r="S1573" i="1" s="1"/>
  <c r="R970" i="1"/>
  <c r="S970" i="1" s="1"/>
  <c r="R1642" i="1"/>
  <c r="S1642" i="1" s="1"/>
  <c r="R910" i="1"/>
  <c r="S910" i="1" s="1"/>
  <c r="R1387" i="1"/>
  <c r="S1387" i="1" s="1"/>
  <c r="R1838" i="1"/>
  <c r="S1838" i="1" s="1"/>
  <c r="R1784" i="1"/>
  <c r="S1784" i="1" s="1"/>
  <c r="R1338" i="1"/>
  <c r="S1338" i="1" s="1"/>
  <c r="R1768" i="1"/>
  <c r="S1768" i="1" s="1"/>
  <c r="R1692" i="1"/>
  <c r="S1692" i="1" s="1"/>
  <c r="R1854" i="1"/>
  <c r="S1854" i="1" s="1"/>
  <c r="R1807" i="1"/>
  <c r="S1807" i="1" s="1"/>
  <c r="R1710" i="1"/>
  <c r="S1710" i="1" s="1"/>
  <c r="R874" i="1"/>
  <c r="S874" i="1" s="1"/>
  <c r="R1859" i="1"/>
  <c r="S1859" i="1" s="1"/>
  <c r="R1552" i="1"/>
  <c r="S1552" i="1" s="1"/>
  <c r="R1797" i="1"/>
  <c r="S1797" i="1" s="1"/>
  <c r="R1774" i="1"/>
  <c r="S1774" i="1" s="1"/>
  <c r="R1845" i="1"/>
  <c r="S1845" i="1" s="1"/>
  <c r="R1595" i="1"/>
  <c r="S1595" i="1" s="1"/>
  <c r="R1862" i="1"/>
  <c r="S1862" i="1" s="1"/>
  <c r="R576" i="1"/>
  <c r="S576" i="1" s="1"/>
  <c r="R1673" i="1"/>
  <c r="S1673" i="1" s="1"/>
  <c r="R1720" i="1"/>
  <c r="S1720" i="1" s="1"/>
  <c r="R1821" i="1"/>
  <c r="S1821" i="1" s="1"/>
  <c r="R663" i="1"/>
  <c r="S663" i="1" s="1"/>
  <c r="R193" i="1"/>
  <c r="S193" i="1" s="1"/>
  <c r="R842" i="1"/>
  <c r="S842" i="1" s="1"/>
  <c r="R913" i="1"/>
  <c r="S913" i="1" s="1"/>
  <c r="R809" i="1"/>
  <c r="S809" i="1" s="1"/>
  <c r="R977" i="1"/>
  <c r="S977" i="1" s="1"/>
  <c r="R992" i="1"/>
  <c r="S992" i="1" s="1"/>
  <c r="R900" i="1"/>
  <c r="S900" i="1" s="1"/>
  <c r="R1643" i="1"/>
  <c r="S1643" i="1" s="1"/>
  <c r="R1654" i="1"/>
  <c r="S1654" i="1" s="1"/>
  <c r="R709" i="1"/>
  <c r="S709" i="1" s="1"/>
  <c r="R779" i="1"/>
  <c r="S779" i="1" s="1"/>
  <c r="R504" i="1"/>
  <c r="S504" i="1" s="1"/>
  <c r="R1328" i="1"/>
  <c r="S1328" i="1" s="1"/>
  <c r="R903" i="1"/>
  <c r="S903" i="1" s="1"/>
  <c r="R1099" i="1"/>
  <c r="S1099" i="1" s="1"/>
  <c r="R1167" i="1"/>
  <c r="S1167" i="1" s="1"/>
  <c r="R958" i="1"/>
  <c r="S958" i="1" s="1"/>
  <c r="R1341" i="1"/>
  <c r="S1341" i="1" s="1"/>
  <c r="R289" i="1"/>
  <c r="S289" i="1" s="1"/>
  <c r="R1321" i="1"/>
  <c r="S1321" i="1" s="1"/>
  <c r="R127" i="1"/>
  <c r="S127" i="1" s="1"/>
  <c r="R610" i="1"/>
  <c r="S610" i="1" s="1"/>
  <c r="R803" i="1"/>
  <c r="S803" i="1" s="1"/>
  <c r="R402" i="1"/>
  <c r="S402" i="1" s="1"/>
  <c r="R750" i="1"/>
  <c r="S750" i="1" s="1"/>
  <c r="R1448" i="1"/>
  <c r="S1448" i="1" s="1"/>
  <c r="R1607" i="1"/>
  <c r="S1607" i="1" s="1"/>
  <c r="R608" i="1"/>
  <c r="S608" i="1" s="1"/>
  <c r="R1380" i="1"/>
  <c r="S1380" i="1" s="1"/>
  <c r="R939" i="1"/>
  <c r="S939" i="1" s="1"/>
  <c r="R1492" i="1"/>
  <c r="S1492" i="1" s="1"/>
  <c r="R1495" i="1"/>
  <c r="S1495" i="1" s="1"/>
  <c r="R966" i="1"/>
  <c r="S966" i="1" s="1"/>
  <c r="R1010" i="1"/>
  <c r="S1010" i="1" s="1"/>
  <c r="R1656" i="1"/>
  <c r="S1656" i="1" s="1"/>
  <c r="R641" i="1"/>
  <c r="S641" i="1" s="1"/>
  <c r="R1423" i="1"/>
  <c r="S1423" i="1" s="1"/>
  <c r="R1346" i="1"/>
  <c r="S1346" i="1" s="1"/>
  <c r="R1767" i="1"/>
  <c r="S1767" i="1" s="1"/>
  <c r="R1737" i="1"/>
  <c r="S1737" i="1" s="1"/>
  <c r="R154" i="1"/>
  <c r="S154" i="1" s="1"/>
  <c r="R1648" i="1"/>
  <c r="S1648" i="1" s="1"/>
  <c r="R1824" i="1"/>
  <c r="S1824" i="1" s="1"/>
  <c r="R1805" i="1"/>
  <c r="S1805" i="1" s="1"/>
  <c r="R309" i="1"/>
  <c r="S309" i="1" s="1"/>
  <c r="R339" i="1"/>
  <c r="S339" i="1" s="1"/>
  <c r="R376" i="1"/>
  <c r="S376" i="1" s="1"/>
  <c r="R769" i="1"/>
  <c r="S769" i="1" s="1"/>
  <c r="R1672" i="1"/>
  <c r="S1672" i="1" s="1"/>
  <c r="R1806" i="1"/>
  <c r="S1806" i="1" s="1"/>
  <c r="R1515" i="1"/>
  <c r="S1515" i="1" s="1"/>
  <c r="R1088" i="1"/>
  <c r="S1088" i="1" s="1"/>
  <c r="R1799" i="1"/>
  <c r="S1799" i="1" s="1"/>
  <c r="R1545" i="1"/>
  <c r="S1545" i="1" s="1"/>
  <c r="R1831" i="1"/>
  <c r="S1831" i="1" s="1"/>
  <c r="R1428" i="1"/>
  <c r="S1428" i="1" s="1"/>
  <c r="R1825" i="1"/>
  <c r="S1825" i="1" s="1"/>
  <c r="R1716" i="1"/>
  <c r="S1716" i="1" s="1"/>
  <c r="R1852" i="1"/>
  <c r="S1852" i="1" s="1"/>
  <c r="R1858" i="1"/>
  <c r="S1858" i="1" s="1"/>
  <c r="R1470" i="1"/>
  <c r="S1470" i="1" s="1"/>
  <c r="R1272" i="1"/>
  <c r="S1272" i="1" s="1"/>
  <c r="R1823" i="1"/>
  <c r="S1823" i="1" s="1"/>
  <c r="R1870" i="1"/>
  <c r="S1870" i="1" s="1"/>
  <c r="R32" i="1"/>
  <c r="S32" i="1" s="1"/>
  <c r="R71" i="1"/>
  <c r="S71" i="1" s="1"/>
  <c r="R149" i="1"/>
  <c r="S149" i="1" s="1"/>
  <c r="R553" i="1"/>
  <c r="S553" i="1" s="1"/>
  <c r="R25" i="1"/>
  <c r="S25" i="1" s="1"/>
  <c r="R78" i="1"/>
  <c r="S78" i="1" s="1"/>
  <c r="R395" i="1"/>
  <c r="S395" i="1" s="1"/>
  <c r="R771" i="1"/>
  <c r="S771" i="1" s="1"/>
  <c r="R31" i="1"/>
  <c r="S31" i="1" s="1"/>
  <c r="R87" i="1"/>
  <c r="S87" i="1" s="1"/>
  <c r="R453" i="1"/>
  <c r="S453" i="1" s="1"/>
  <c r="R1017" i="1"/>
  <c r="S1017" i="1" s="1"/>
  <c r="R37" i="1"/>
  <c r="S37" i="1" s="1"/>
  <c r="R91" i="1"/>
  <c r="S91" i="1" s="1"/>
  <c r="R517" i="1"/>
  <c r="S517" i="1" s="1"/>
  <c r="R1849" i="1"/>
  <c r="S1849" i="1" s="1"/>
  <c r="R38" i="1"/>
  <c r="S38" i="1" s="1"/>
  <c r="R94" i="1"/>
  <c r="S94" i="1" s="1"/>
  <c r="R11" i="1"/>
  <c r="S11" i="1" s="1"/>
  <c r="R46" i="1"/>
  <c r="S46" i="1" s="1"/>
  <c r="R96" i="1"/>
  <c r="S96" i="1" s="1"/>
  <c r="R563" i="1"/>
  <c r="S563" i="1" s="1"/>
  <c r="R850" i="1"/>
  <c r="S850" i="1" s="1"/>
  <c r="R13" i="1"/>
  <c r="S13" i="1" s="1"/>
  <c r="R47" i="1"/>
  <c r="S47" i="1" s="1"/>
  <c r="R106" i="1"/>
  <c r="S106" i="1" s="1"/>
  <c r="R592" i="1"/>
  <c r="S592" i="1" s="1"/>
  <c r="R17" i="1"/>
  <c r="S17" i="1" s="1"/>
  <c r="R57" i="1"/>
  <c r="S57" i="1" s="1"/>
  <c r="R185" i="1"/>
  <c r="S185" i="1" s="1"/>
  <c r="R606" i="1"/>
  <c r="S606" i="1" s="1"/>
  <c r="R24" i="1"/>
  <c r="S24" i="1" s="1"/>
  <c r="R68" i="1"/>
  <c r="S68" i="1" s="1"/>
  <c r="R222" i="1"/>
  <c r="S222" i="1" s="1"/>
  <c r="R607" i="1"/>
  <c r="S607" i="1" s="1"/>
  <c r="P9" i="1"/>
  <c r="Q850" i="1"/>
  <c r="Q9" i="1" s="1"/>
  <c r="U9" i="1" l="1"/>
  <c r="E18" i="4"/>
  <c r="D19" i="6"/>
  <c r="C19" i="6" s="1"/>
  <c r="F19" i="6" s="1"/>
  <c r="B20" i="6" s="1"/>
  <c r="R9" i="1"/>
  <c r="D20" i="6" l="1"/>
  <c r="C20" i="6" s="1"/>
  <c r="F20" i="6" s="1"/>
  <c r="B21" i="6" s="1"/>
  <c r="D21" i="6" l="1"/>
  <c r="C21" i="6" s="1"/>
  <c r="F21" i="6" s="1"/>
  <c r="B22" i="6" s="1"/>
  <c r="D22" i="6" l="1"/>
  <c r="C22" i="6" s="1"/>
  <c r="F22" i="6" s="1"/>
  <c r="B23" i="6" s="1"/>
  <c r="D23" i="6" l="1"/>
  <c r="C23" i="6" s="1"/>
  <c r="F23" i="6" s="1"/>
  <c r="B24" i="6" s="1"/>
  <c r="D24" i="6" l="1"/>
  <c r="C24" i="6" s="1"/>
  <c r="F24" i="6" s="1"/>
  <c r="B25" i="6" s="1"/>
  <c r="D25" i="6" l="1"/>
  <c r="C25" i="6" s="1"/>
  <c r="F25" i="6" s="1"/>
  <c r="B26" i="6" s="1"/>
  <c r="D26" i="6" l="1"/>
  <c r="C26" i="6" s="1"/>
  <c r="F26" i="6" s="1"/>
  <c r="B27" i="6" s="1"/>
  <c r="D27" i="6" l="1"/>
  <c r="C27" i="6" s="1"/>
  <c r="F27" i="6" s="1"/>
  <c r="B28" i="6" s="1"/>
  <c r="D28" i="6" l="1"/>
  <c r="C28" i="6" s="1"/>
  <c r="F28" i="6" s="1"/>
  <c r="B29" i="6" s="1"/>
  <c r="D29" i="6" l="1"/>
  <c r="C29" i="6" s="1"/>
  <c r="F29" i="6" s="1"/>
  <c r="B30" i="6" s="1"/>
  <c r="D30" i="6" l="1"/>
  <c r="C30" i="6" s="1"/>
  <c r="F30" i="6" s="1"/>
  <c r="B31" i="6" s="1"/>
  <c r="D31" i="6" l="1"/>
  <c r="C31" i="6" s="1"/>
  <c r="F31" i="6" s="1"/>
  <c r="B32" i="6" s="1"/>
  <c r="D32" i="6" l="1"/>
  <c r="C32" i="6" s="1"/>
  <c r="F32" i="6" s="1"/>
  <c r="B33" i="6" s="1"/>
  <c r="D33" i="6" l="1"/>
  <c r="C33" i="6" s="1"/>
  <c r="F33" i="6" s="1"/>
  <c r="B34" i="6" s="1"/>
  <c r="D34" i="6" l="1"/>
  <c r="C34" i="6" s="1"/>
  <c r="F34" i="6"/>
  <c r="B35" i="6" s="1"/>
  <c r="D35" i="6" l="1"/>
  <c r="C35" i="6" s="1"/>
  <c r="F35" i="6" s="1"/>
  <c r="B36" i="6" s="1"/>
  <c r="D36" i="6" l="1"/>
  <c r="C36" i="6" s="1"/>
  <c r="F36" i="6"/>
  <c r="B37" i="6" s="1"/>
  <c r="D37" i="6" l="1"/>
  <c r="C37" i="6" s="1"/>
  <c r="F37" i="6" s="1"/>
  <c r="X615" i="5"/>
  <c r="X1136" i="5"/>
  <c r="X296" i="5"/>
  <c r="X228" i="5"/>
  <c r="X90" i="5"/>
  <c r="X756" i="5"/>
  <c r="X13" i="5"/>
  <c r="X284" i="5"/>
  <c r="X111" i="5"/>
  <c r="X31" i="5"/>
  <c r="X164" i="5"/>
  <c r="X196" i="5"/>
  <c r="X1339" i="5"/>
  <c r="X146" i="5"/>
  <c r="X117" i="5"/>
  <c r="X47" i="5"/>
  <c r="X432" i="5"/>
  <c r="X235" i="5"/>
  <c r="X1036" i="5"/>
  <c r="X466" i="5"/>
  <c r="X476" i="5"/>
  <c r="X348" i="5"/>
  <c r="X1872" i="5"/>
  <c r="X743" i="5"/>
  <c r="X1487" i="5"/>
  <c r="X332" i="5"/>
  <c r="X344" i="5"/>
  <c r="X1291" i="5"/>
  <c r="X1196" i="5"/>
  <c r="X176" i="5"/>
  <c r="X20" i="5"/>
  <c r="X97" i="5"/>
  <c r="X1626" i="5"/>
  <c r="X295" i="5"/>
  <c r="X561" i="5"/>
  <c r="X1754" i="5"/>
  <c r="X103" i="5"/>
  <c r="X749" i="5"/>
  <c r="X342" i="5"/>
  <c r="X347" i="5"/>
  <c r="X61" i="5"/>
  <c r="X677" i="5"/>
  <c r="X119" i="5"/>
  <c r="X492" i="5"/>
  <c r="X70" i="5"/>
  <c r="X162" i="5"/>
  <c r="X24" i="5"/>
  <c r="X212" i="5"/>
  <c r="X158" i="5"/>
  <c r="X86" i="5"/>
  <c r="X318" i="5"/>
  <c r="X628" i="5"/>
  <c r="X1780" i="5"/>
  <c r="X226" i="5"/>
  <c r="X144" i="5"/>
  <c r="X1386" i="5"/>
  <c r="X727" i="5"/>
  <c r="X178" i="5"/>
  <c r="X1936" i="5"/>
  <c r="X603" i="5"/>
  <c r="X2222" i="5"/>
  <c r="X1701" i="5"/>
  <c r="X100" i="5"/>
  <c r="X72" i="5"/>
  <c r="X177" i="5"/>
  <c r="X1432" i="5"/>
  <c r="X210" i="5"/>
  <c r="X1223" i="5"/>
  <c r="X435" i="5"/>
  <c r="X1019" i="5"/>
  <c r="X2245" i="5"/>
  <c r="X2144" i="5"/>
  <c r="X421" i="5"/>
  <c r="X36" i="5"/>
  <c r="X233" i="5"/>
  <c r="X825" i="5"/>
  <c r="X94" i="5"/>
  <c r="X1385" i="5"/>
  <c r="X23" i="5"/>
  <c r="X92" i="5"/>
  <c r="X76" i="5"/>
  <c r="X112" i="5"/>
  <c r="X190" i="5"/>
  <c r="X1691" i="5"/>
  <c r="X301" i="5"/>
  <c r="X1476" i="5"/>
  <c r="X493" i="5"/>
  <c r="X21" i="5"/>
  <c r="X426" i="5"/>
  <c r="X291" i="5"/>
  <c r="X150" i="5"/>
  <c r="X1119" i="5"/>
  <c r="X154" i="5"/>
  <c r="X197" i="5"/>
  <c r="X2186" i="5"/>
  <c r="X575" i="5"/>
  <c r="X14" i="5"/>
  <c r="X26" i="5"/>
  <c r="X35" i="5"/>
  <c r="X163" i="5"/>
  <c r="X276" i="5"/>
  <c r="X239" i="5"/>
  <c r="X2129" i="5"/>
  <c r="X81" i="5"/>
  <c r="X283" i="5"/>
  <c r="X57" i="5"/>
  <c r="X500" i="5"/>
  <c r="X11" i="5"/>
  <c r="X173" i="5"/>
  <c r="X174" i="5"/>
  <c r="X95" i="5"/>
  <c r="X687" i="5"/>
  <c r="X2178" i="5"/>
  <c r="X40" i="5"/>
  <c r="X1178" i="5"/>
  <c r="X1900" i="5"/>
  <c r="X106" i="5"/>
  <c r="X267" i="5"/>
  <c r="X120" i="5"/>
  <c r="X83" i="5"/>
  <c r="X213" i="5"/>
  <c r="X1559" i="5"/>
  <c r="X1082" i="5"/>
  <c r="X791" i="5"/>
  <c r="X25" i="5"/>
  <c r="X159" i="5"/>
  <c r="X282" i="5"/>
  <c r="X30" i="5"/>
  <c r="X198" i="5"/>
  <c r="X1992" i="5"/>
  <c r="X73" i="5"/>
  <c r="X447" i="5"/>
  <c r="X1765" i="5"/>
  <c r="X274" i="5"/>
  <c r="X1366" i="5"/>
  <c r="X51" i="5"/>
  <c r="X1442" i="5"/>
  <c r="X1598" i="5"/>
  <c r="X66" i="5"/>
  <c r="X565" i="5"/>
  <c r="X637" i="5"/>
  <c r="X113" i="5"/>
  <c r="X17" i="5"/>
  <c r="X46" i="5"/>
  <c r="X1258" i="5"/>
  <c r="X167" i="5"/>
  <c r="X193" i="5"/>
  <c r="X1044" i="5"/>
  <c r="X649" i="5"/>
  <c r="X481" i="5"/>
  <c r="X266" i="5"/>
  <c r="X189" i="5"/>
  <c r="X225" i="5"/>
  <c r="X96" i="5"/>
  <c r="X574" i="5"/>
  <c r="X1988" i="5"/>
  <c r="X569" i="5"/>
  <c r="X1106" i="5"/>
  <c r="X1377" i="5"/>
  <c r="X1331" i="5"/>
  <c r="X45" i="5"/>
  <c r="X991" i="5"/>
  <c r="X77" i="5"/>
  <c r="X440" i="5"/>
  <c r="X441" i="5"/>
  <c r="X12" i="5"/>
  <c r="X391" i="5"/>
  <c r="X884" i="5"/>
  <c r="X227" i="5"/>
  <c r="X55" i="5"/>
  <c r="X1028" i="5"/>
  <c r="X333" i="5"/>
  <c r="X964" i="5"/>
  <c r="X686" i="5"/>
  <c r="X42" i="5"/>
  <c r="X1443" i="5"/>
  <c r="X118" i="5"/>
  <c r="X1303" i="5"/>
  <c r="X2261" i="5"/>
  <c r="X343" i="5"/>
  <c r="X1550" i="5"/>
  <c r="X308" i="5"/>
  <c r="X104" i="5"/>
  <c r="X191" i="5"/>
  <c r="X2257" i="5"/>
  <c r="X2148" i="5"/>
  <c r="X924" i="5"/>
  <c r="X857" i="5"/>
  <c r="X671" i="5"/>
  <c r="X939" i="5"/>
  <c r="X1046" i="5"/>
  <c r="X1433" i="5"/>
  <c r="X971" i="5"/>
  <c r="X1836" i="5"/>
  <c r="X115" i="5"/>
  <c r="X88" i="5"/>
  <c r="X195" i="5"/>
  <c r="X64" i="5"/>
  <c r="X411" i="5"/>
  <c r="X446" i="5"/>
  <c r="X589" i="5"/>
  <c r="X63" i="5"/>
  <c r="X18" i="5"/>
  <c r="X116" i="5"/>
  <c r="X65" i="5"/>
  <c r="X171" i="5"/>
  <c r="X863" i="5"/>
  <c r="X1870" i="5"/>
  <c r="X977" i="5"/>
  <c r="X121" i="5"/>
  <c r="X1506" i="5"/>
  <c r="X377" i="5"/>
  <c r="X123" i="5"/>
  <c r="X194" i="5"/>
  <c r="X1496" i="5"/>
  <c r="X762" i="5"/>
  <c r="X395" i="5"/>
  <c r="X102" i="5"/>
  <c r="X179" i="5"/>
  <c r="X67" i="5"/>
  <c r="X2102" i="5"/>
  <c r="X272" i="5"/>
  <c r="X858" i="5"/>
  <c r="X41" i="5"/>
  <c r="X297" i="5"/>
  <c r="X108" i="5"/>
  <c r="X701" i="5"/>
  <c r="X87" i="5"/>
  <c r="X415" i="5"/>
  <c r="X951" i="5"/>
  <c r="X160" i="5"/>
  <c r="X336" i="5"/>
  <c r="X362" i="5"/>
  <c r="X292" i="5"/>
  <c r="X522" i="5"/>
  <c r="X554" i="5"/>
  <c r="X80" i="5"/>
  <c r="X1402" i="5"/>
  <c r="X152" i="5"/>
  <c r="X124" i="5"/>
  <c r="X199" i="5"/>
  <c r="X91" i="5"/>
  <c r="X273" i="5"/>
  <c r="X371" i="5"/>
  <c r="X1609" i="5"/>
  <c r="X738" i="5"/>
  <c r="X2254" i="5"/>
  <c r="X898" i="5"/>
  <c r="X439" i="5"/>
  <c r="X122" i="5"/>
  <c r="X728" i="5"/>
  <c r="X215" i="5"/>
  <c r="X1515" i="5"/>
  <c r="X545" i="5"/>
  <c r="X848" i="5"/>
  <c r="X75" i="5"/>
  <c r="X33" i="5"/>
  <c r="X252" i="5"/>
  <c r="X259" i="5"/>
  <c r="X203" i="5"/>
  <c r="X84" i="5"/>
  <c r="X505" i="5"/>
  <c r="X15" i="5"/>
  <c r="X82" i="5"/>
  <c r="X690" i="5"/>
  <c r="X631" i="5"/>
  <c r="X188" i="5"/>
  <c r="X169" i="5"/>
  <c r="X281" i="5"/>
  <c r="X299" i="5"/>
  <c r="X449" i="5"/>
  <c r="X305" i="5"/>
  <c r="X360" i="5"/>
  <c r="X149" i="5"/>
  <c r="X1072" i="5"/>
  <c r="X22" i="5"/>
  <c r="X366" i="5"/>
  <c r="X107" i="5"/>
  <c r="X110" i="5"/>
  <c r="X1686" i="5"/>
  <c r="X1982" i="5"/>
  <c r="X555" i="5"/>
  <c r="X69" i="5"/>
  <c r="X404" i="5"/>
  <c r="X1853" i="5"/>
  <c r="X85" i="5"/>
  <c r="X708" i="5"/>
  <c r="X1000" i="5"/>
  <c r="X269" i="5"/>
  <c r="X37" i="5"/>
  <c r="X290" i="5"/>
  <c r="X1595" i="5"/>
  <c r="X1987" i="5"/>
  <c r="X147" i="5"/>
  <c r="X556" i="5"/>
  <c r="X68" i="5"/>
  <c r="X917" i="5"/>
  <c r="X460" i="5"/>
  <c r="X250" i="5"/>
  <c r="X1218" i="5"/>
  <c r="X89" i="5"/>
  <c r="X48" i="5"/>
  <c r="X1963" i="5"/>
  <c r="X156" i="5"/>
  <c r="X605" i="5"/>
  <c r="X1235" i="5"/>
  <c r="X34" i="5"/>
  <c r="X16" i="5"/>
  <c r="X60" i="5"/>
  <c r="X145" i="5"/>
  <c r="X400" i="5"/>
  <c r="X19" i="5"/>
  <c r="X56" i="5"/>
  <c r="X52" i="5"/>
  <c r="X105" i="5"/>
  <c r="X54" i="5"/>
  <c r="X39" i="5"/>
  <c r="X387" i="5"/>
  <c r="X109" i="5"/>
  <c r="X153" i="5"/>
  <c r="X29" i="5"/>
  <c r="X201" i="5"/>
  <c r="X698" i="5"/>
  <c r="X1161" i="5"/>
  <c r="X62" i="5"/>
  <c r="X330" i="5"/>
  <c r="X53" i="5"/>
  <c r="X241" i="5"/>
  <c r="X44" i="5"/>
  <c r="X2066" i="5"/>
  <c r="X1537" i="5"/>
  <c r="X43" i="5"/>
  <c r="X680" i="5"/>
  <c r="X920" i="5"/>
  <c r="X718" i="5"/>
  <c r="X268" i="5"/>
  <c r="X619" i="5"/>
  <c r="X307" i="5"/>
  <c r="X655" i="5"/>
  <c r="X2284" i="5"/>
  <c r="X541" i="5"/>
  <c r="X606" i="5"/>
  <c r="X458" i="5"/>
  <c r="X59" i="5"/>
  <c r="X448" i="5"/>
  <c r="X386" i="5"/>
  <c r="X2313" i="5"/>
  <c r="X2235" i="5"/>
  <c r="X588" i="5"/>
  <c r="X211" i="5"/>
  <c r="X2188" i="5"/>
  <c r="X329" i="5"/>
  <c r="X166" i="5"/>
  <c r="X101" i="5"/>
  <c r="X58" i="5"/>
  <c r="X1424" i="5"/>
  <c r="X878" i="5"/>
  <c r="X74" i="5"/>
  <c r="X1314" i="5"/>
  <c r="X310" i="5"/>
  <c r="X1038" i="5"/>
  <c r="X1544" i="5"/>
  <c r="X1041" i="5"/>
  <c r="X551" i="5"/>
  <c r="X2108" i="5"/>
  <c r="X5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Jussie Monteiro</author>
  </authors>
  <commentList>
    <comment ref="E7" authorId="0" shapeId="0" xr:uid="{371DE3A2-8BC9-4D68-BB64-97FCEF2A2C83}">
      <text>
        <r>
          <rPr>
            <b/>
            <sz val="9"/>
            <color indexed="81"/>
            <rFont val="Segoe UI"/>
            <family val="2"/>
          </rPr>
          <t>Observação:</t>
        </r>
        <r>
          <rPr>
            <sz val="9"/>
            <color indexed="81"/>
            <rFont val="Segoe UI"/>
            <family val="2"/>
          </rPr>
          <t xml:space="preserve"> Valor que será rateado mensalmente entre os participantes ativos, com base no peso parcela de risco (parcela BD – seguro de invalidez e morte) que estes participantes possuíam no momento da geração do déficit.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Jussie Monteiro</author>
  </authors>
  <commentList>
    <comment ref="G11" authorId="0" shapeId="0" xr:uid="{DF0D9143-AFE9-4041-9BB0-19E58BFD577B}">
      <text>
        <r>
          <rPr>
            <b/>
            <sz val="9"/>
            <color indexed="81"/>
            <rFont val="Segoe UI"/>
            <family val="2"/>
          </rPr>
          <t>OBSERVAÇÃO:</t>
        </r>
        <r>
          <rPr>
            <sz val="9"/>
            <color indexed="81"/>
            <rFont val="Segoe UI"/>
            <family val="2"/>
          </rPr>
          <t xml:space="preserve">
-Deverá ser inserido mensalmento o valor da inflação para correção da mensalidade.
- Ocorrendo a troca do índice de correção do plano (para IPCA), este deverá ser utilizado a partir do mês subsequente a aprovação do novo índice.</t>
        </r>
      </text>
    </comment>
  </commentList>
</comments>
</file>

<file path=xl/sharedStrings.xml><?xml version="1.0" encoding="utf-8"?>
<sst xmlns="http://schemas.openxmlformats.org/spreadsheetml/2006/main" count="3286" uniqueCount="88">
  <si>
    <t>Fundação Real Grandeza</t>
  </si>
  <si>
    <t>Plano de Contribuição Variável</t>
  </si>
  <si>
    <t>Observações</t>
  </si>
  <si>
    <t>* Os passivos atuariais foram apurados na última avaliação atuarial, posicionada em 31/12/2014, conforme hipóteses, métodos e desenho do plano descritos no parecer atuarial encaminhado.</t>
  </si>
  <si>
    <t>* Os dados utilizados estão posicionados em 31/07/2014.</t>
  </si>
  <si>
    <t>* Valores referentes apenas à parcela BD do plano.</t>
  </si>
  <si>
    <t>CPF</t>
  </si>
  <si>
    <t>Obrigação Atuarial Total</t>
  </si>
  <si>
    <t>1. AposentadoriaBM</t>
  </si>
  <si>
    <t>2. Invalidez SldProj</t>
  </si>
  <si>
    <t>3. Invalidez BM</t>
  </si>
  <si>
    <t>4. Morte SldProj</t>
  </si>
  <si>
    <t>5. Morte BM</t>
  </si>
  <si>
    <t>Tipo de Participação</t>
  </si>
  <si>
    <t>Situação de Participação</t>
  </si>
  <si>
    <t>Matrícula</t>
  </si>
  <si>
    <t>Data de Nascimento</t>
  </si>
  <si>
    <t>Data de Admissão</t>
  </si>
  <si>
    <t>Data de Inscrição</t>
  </si>
  <si>
    <t>Sexo</t>
  </si>
  <si>
    <t>Plano de Benefício</t>
  </si>
  <si>
    <t>Patrocinadora</t>
  </si>
  <si>
    <t>M</t>
  </si>
  <si>
    <t>F</t>
  </si>
  <si>
    <t>Tipo de Participação (Atual e Anterior)</t>
  </si>
  <si>
    <t>Empregado Contribuinte</t>
  </si>
  <si>
    <t>Empregado Não Contribuinte</t>
  </si>
  <si>
    <t>Autopatrocinado Contribuinte</t>
  </si>
  <si>
    <t>Autopatrocinado Não Contribuinte</t>
  </si>
  <si>
    <t>Assistido</t>
  </si>
  <si>
    <t>Empregado Contribuinte Manutenção Salarial</t>
  </si>
  <si>
    <t>Assistido Retornado</t>
  </si>
  <si>
    <t>Ativo</t>
  </si>
  <si>
    <t>Desligado</t>
  </si>
  <si>
    <t>Cancelado</t>
  </si>
  <si>
    <t>Cancelado com Direito à Reserva</t>
  </si>
  <si>
    <t>Em Benefício</t>
  </si>
  <si>
    <t>Falecido</t>
  </si>
  <si>
    <t>Licenciado</t>
  </si>
  <si>
    <t>Suspenso</t>
  </si>
  <si>
    <t>Transitório &gt;= 10 anos</t>
  </si>
  <si>
    <t>Migrado</t>
  </si>
  <si>
    <t>Transitório &lt; 10 anos</t>
  </si>
  <si>
    <t>Em Concessão de Benefício</t>
  </si>
  <si>
    <t>Salário de Outubro</t>
  </si>
  <si>
    <t>Pesdo individual</t>
  </si>
  <si>
    <t>Plano de Contribuição Definida</t>
  </si>
  <si>
    <t>Equacionamento do Déficit de 2014</t>
  </si>
  <si>
    <t>Matrícula:</t>
  </si>
  <si>
    <t>Parcela mensal inicial do financiamento da dívida:</t>
  </si>
  <si>
    <t>(digite sua matrícula)</t>
  </si>
  <si>
    <t>Valor da sua contribuição mensal inicial:</t>
  </si>
  <si>
    <t>meses</t>
  </si>
  <si>
    <t>mês 1</t>
  </si>
  <si>
    <t>mês 2</t>
  </si>
  <si>
    <t>Peso do passivo</t>
  </si>
  <si>
    <t>Arquivo GBP</t>
  </si>
  <si>
    <t>Benefício Encerrado</t>
  </si>
  <si>
    <t>Contribuição mensal</t>
  </si>
  <si>
    <t>Parcela</t>
  </si>
  <si>
    <t>Mês refência</t>
  </si>
  <si>
    <r>
      <t xml:space="preserve">Planilha de Financiamento - </t>
    </r>
    <r>
      <rPr>
        <b/>
        <sz val="10"/>
        <color rgb="FF00B0F0"/>
        <rFont val="Arial"/>
        <family val="2"/>
      </rPr>
      <t>Pagamento em 24 Meses</t>
    </r>
  </si>
  <si>
    <t>Parâmetros do financiamento</t>
  </si>
  <si>
    <t>Financiamento:</t>
  </si>
  <si>
    <t>Taxa de juros: 3,94% a.a. ou</t>
  </si>
  <si>
    <t>a.m.</t>
  </si>
  <si>
    <t>Número de prestações:</t>
  </si>
  <si>
    <t>Dívida total:</t>
  </si>
  <si>
    <t>Carência:</t>
  </si>
  <si>
    <t>mês</t>
  </si>
  <si>
    <t>Saldo Devedor Inicial</t>
  </si>
  <si>
    <t>Prestação</t>
  </si>
  <si>
    <t>Saldo Devedor Final</t>
  </si>
  <si>
    <t>Amortização</t>
  </si>
  <si>
    <t>Juros</t>
  </si>
  <si>
    <t>Total</t>
  </si>
  <si>
    <t xml:space="preserve"> </t>
  </si>
  <si>
    <t>IGP-DI</t>
  </si>
  <si>
    <t>Parcela ajustada</t>
  </si>
  <si>
    <t>Reserva matemática total - parcela BD (risco):</t>
  </si>
  <si>
    <t>(B)</t>
  </si>
  <si>
    <t xml:space="preserve">Participação na reserva matemática - parcela BD (risco): </t>
  </si>
  <si>
    <t xml:space="preserve"> (A)</t>
  </si>
  <si>
    <t>(C)</t>
  </si>
  <si>
    <t>(D) = (C) / (B)</t>
  </si>
  <si>
    <t>(A) x (D)</t>
  </si>
  <si>
    <t>Reserva matemática individual - parcela BD (risco):</t>
  </si>
  <si>
    <r>
      <rPr>
        <sz val="10"/>
        <color rgb="FFFF0000"/>
        <rFont val="Arial"/>
        <family val="2"/>
      </rPr>
      <t>Ressalva:</t>
    </r>
    <r>
      <rPr>
        <sz val="10"/>
        <color theme="1"/>
        <rFont val="Arial"/>
        <family val="2"/>
      </rPr>
      <t xml:space="preserve"> 1 - </t>
    </r>
    <r>
      <rPr>
        <sz val="10"/>
        <rFont val="Arial"/>
        <family val="2"/>
      </rPr>
      <t>O valor da parcela inicial do financiamento da dívida será corrigido mensalmente pelo índice de atualização do plano. Consequentemente, as contribuições mensais também sofrerão oscilações mensalmente.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</si>
</sst>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3" formatCode="_-* #,##0.00_-;\-* #,##0.00_-;_-* &quot;-&quot;??_-;_-@_-"/>
    <numFmt numFmtId="164" formatCode="000000000\-00"/>
    <numFmt numFmtId="165" formatCode="_-* #,##0_-;\-* #,##0_-;_-* &quot;-&quot;??_-;_-@_-"/>
    <numFmt numFmtId="166" formatCode="0.0000%"/>
    <numFmt numFmtId="167" formatCode="000000"/>
    <numFmt numFmtId="168" formatCode="0.000%"/>
    <numFmt numFmtId="169" formatCode="0.00000%"/>
    <numFmt numFmtId="170" formatCode="_-* #,##0.00000_-;\-* #,##0.00000_-;_-* &quot;-&quot;?????_-;_-@_-"/>
    <numFmt numFmtId="171" formatCode="_(* #,##0.00_);_(* \(#,##0.00\);_(* &quot;-&quot;??_);_(@_)"/>
    <numFmt numFmtId="172" formatCode="&quot;R$&quot;\ #,##0.0000;[Red]\-&quot;R$&quot;\ #,##0.0000"/>
  </numFmts>
  <fonts count="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9"/>
      <color theme="1"/>
      <name val="Calibri"/>
      <family val="2"/>
      <scheme val="minor"/>
    </font>
    <font>
      <b/>
      <i/>
      <u/>
      <sz val="10"/>
      <color theme="1"/>
      <name val="Arial Black"/>
      <family val="2"/>
    </font>
    <font>
      <b/>
      <u/>
      <sz val="8"/>
      <color theme="1"/>
      <name val="Arial Unicode MS"/>
      <family val="2"/>
    </font>
    <font>
      <sz val="8"/>
      <color theme="1"/>
      <name val="Arial Unicode MS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theme="4" tint="-0.249977111117893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B0F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theme="0" tint="-0.14999847407452621"/>
        <bgColor indexed="2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rgb="FFE0470A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4" fillId="0" borderId="0"/>
    <xf numFmtId="171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1">
    <xf numFmtId="0" fontId="0" fillId="0" borderId="0" xfId="0"/>
    <xf numFmtId="0" fontId="3" fillId="2" borderId="0" xfId="3" applyFont="1" applyFill="1"/>
    <xf numFmtId="0" fontId="5" fillId="2" borderId="0" xfId="3" applyFont="1" applyFill="1"/>
    <xf numFmtId="0" fontId="5" fillId="0" borderId="0" xfId="0" applyFont="1"/>
    <xf numFmtId="0" fontId="5" fillId="3" borderId="0" xfId="0" applyFont="1" applyFill="1" applyAlignment="1">
      <alignment horizontal="center"/>
    </xf>
    <xf numFmtId="43" fontId="4" fillId="0" borderId="0" xfId="1" applyFont="1"/>
    <xf numFmtId="43" fontId="0" fillId="0" borderId="0" xfId="0" applyNumberFormat="1"/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3" fontId="0" fillId="0" borderId="0" xfId="1" applyFont="1"/>
    <xf numFmtId="165" fontId="0" fillId="0" borderId="0" xfId="1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0" fillId="5" borderId="0" xfId="0" applyFill="1"/>
    <xf numFmtId="43" fontId="4" fillId="5" borderId="0" xfId="1" applyFont="1" applyFill="1"/>
    <xf numFmtId="165" fontId="0" fillId="5" borderId="0" xfId="1" applyNumberFormat="1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43" fontId="6" fillId="4" borderId="0" xfId="1" applyFont="1" applyFill="1" applyBorder="1" applyAlignment="1">
      <alignment horizontal="center" vertical="center"/>
    </xf>
    <xf numFmtId="166" fontId="0" fillId="5" borderId="0" xfId="2" applyNumberFormat="1" applyFont="1" applyFill="1"/>
    <xf numFmtId="0" fontId="0" fillId="7" borderId="0" xfId="0" applyFill="1"/>
    <xf numFmtId="166" fontId="0" fillId="7" borderId="0" xfId="2" applyNumberFormat="1" applyFont="1" applyFill="1"/>
    <xf numFmtId="43" fontId="0" fillId="5" borderId="0" xfId="1" applyFont="1" applyFill="1"/>
    <xf numFmtId="168" fontId="0" fillId="5" borderId="0" xfId="2" applyNumberFormat="1" applyFont="1" applyFill="1"/>
    <xf numFmtId="4" fontId="0" fillId="0" borderId="0" xfId="0" applyNumberFormat="1"/>
    <xf numFmtId="10" fontId="0" fillId="0" borderId="0" xfId="2" applyNumberFormat="1" applyFont="1"/>
    <xf numFmtId="43" fontId="0" fillId="5" borderId="0" xfId="0" applyNumberFormat="1" applyFill="1"/>
    <xf numFmtId="168" fontId="0" fillId="0" borderId="0" xfId="2" applyNumberFormat="1" applyFont="1"/>
    <xf numFmtId="169" fontId="0" fillId="5" borderId="0" xfId="2" applyNumberFormat="1" applyFont="1" applyFill="1"/>
    <xf numFmtId="170" fontId="0" fillId="5" borderId="0" xfId="0" applyNumberFormat="1" applyFill="1"/>
    <xf numFmtId="43" fontId="4" fillId="0" borderId="0" xfId="1" applyFont="1" applyFill="1"/>
    <xf numFmtId="165" fontId="0" fillId="0" borderId="0" xfId="1" applyNumberFormat="1" applyFont="1" applyFill="1" applyAlignment="1">
      <alignment horizontal="center"/>
    </xf>
    <xf numFmtId="169" fontId="0" fillId="0" borderId="0" xfId="2" applyNumberFormat="1" applyFont="1" applyFill="1"/>
    <xf numFmtId="170" fontId="0" fillId="0" borderId="0" xfId="0" applyNumberFormat="1"/>
    <xf numFmtId="4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7" fontId="0" fillId="0" borderId="0" xfId="0" applyNumberFormat="1" applyAlignment="1">
      <alignment horizontal="center"/>
    </xf>
    <xf numFmtId="0" fontId="15" fillId="0" borderId="0" xfId="4" applyFont="1" applyAlignment="1">
      <alignment horizontal="centerContinuous"/>
    </xf>
    <xf numFmtId="0" fontId="14" fillId="0" borderId="0" xfId="4" applyAlignment="1">
      <alignment horizontal="centerContinuous"/>
    </xf>
    <xf numFmtId="0" fontId="14" fillId="0" borderId="0" xfId="4"/>
    <xf numFmtId="0" fontId="17" fillId="0" borderId="0" xfId="4" applyFont="1"/>
    <xf numFmtId="0" fontId="18" fillId="0" borderId="0" xfId="4" applyFont="1"/>
    <xf numFmtId="0" fontId="17" fillId="0" borderId="0" xfId="4" applyFont="1" applyAlignment="1">
      <alignment horizontal="left" indent="5"/>
    </xf>
    <xf numFmtId="171" fontId="18" fillId="0" borderId="0" xfId="5" applyFont="1" applyAlignment="1"/>
    <xf numFmtId="171" fontId="18" fillId="0" borderId="0" xfId="5" applyFont="1"/>
    <xf numFmtId="0" fontId="18" fillId="0" borderId="0" xfId="4" applyFont="1" applyAlignment="1">
      <alignment horizontal="left" indent="5"/>
    </xf>
    <xf numFmtId="10" fontId="18" fillId="0" borderId="0" xfId="6" applyNumberFormat="1" applyFont="1"/>
    <xf numFmtId="0" fontId="20" fillId="0" borderId="0" xfId="4" applyFont="1"/>
    <xf numFmtId="0" fontId="18" fillId="8" borderId="0" xfId="4" applyFont="1" applyFill="1" applyAlignment="1">
      <alignment horizontal="center"/>
    </xf>
    <xf numFmtId="171" fontId="18" fillId="8" borderId="0" xfId="5" applyFont="1" applyFill="1" applyBorder="1"/>
    <xf numFmtId="171" fontId="18" fillId="8" borderId="0" xfId="5" applyFont="1" applyFill="1" applyBorder="1" applyAlignment="1">
      <alignment horizontal="center"/>
    </xf>
    <xf numFmtId="0" fontId="18" fillId="9" borderId="0" xfId="4" applyFont="1" applyFill="1" applyAlignment="1">
      <alignment horizontal="center"/>
    </xf>
    <xf numFmtId="171" fontId="18" fillId="9" borderId="0" xfId="5" applyFont="1" applyFill="1" applyBorder="1"/>
    <xf numFmtId="171" fontId="18" fillId="9" borderId="0" xfId="5" applyFont="1" applyFill="1" applyBorder="1" applyAlignment="1">
      <alignment horizontal="center"/>
    </xf>
    <xf numFmtId="0" fontId="18" fillId="10" borderId="0" xfId="4" applyFont="1" applyFill="1" applyAlignment="1">
      <alignment horizontal="center"/>
    </xf>
    <xf numFmtId="171" fontId="18" fillId="10" borderId="0" xfId="5" applyFont="1" applyFill="1" applyBorder="1"/>
    <xf numFmtId="171" fontId="18" fillId="10" borderId="0" xfId="5" applyFont="1" applyFill="1" applyBorder="1" applyAlignment="1">
      <alignment horizontal="center"/>
    </xf>
    <xf numFmtId="0" fontId="20" fillId="11" borderId="5" xfId="4" applyFont="1" applyFill="1" applyBorder="1"/>
    <xf numFmtId="171" fontId="20" fillId="11" borderId="5" xfId="4" applyNumberFormat="1" applyFont="1" applyFill="1" applyBorder="1"/>
    <xf numFmtId="0" fontId="14" fillId="0" borderId="0" xfId="4" applyAlignment="1">
      <alignment horizontal="center"/>
    </xf>
    <xf numFmtId="171" fontId="14" fillId="0" borderId="0" xfId="4" applyNumberFormat="1"/>
    <xf numFmtId="0" fontId="18" fillId="0" borderId="0" xfId="0" applyFont="1"/>
    <xf numFmtId="43" fontId="18" fillId="0" borderId="0" xfId="0" applyNumberFormat="1" applyFont="1"/>
    <xf numFmtId="9" fontId="18" fillId="8" borderId="0" xfId="6" applyFont="1" applyFill="1" applyBorder="1" applyAlignment="1">
      <alignment horizontal="center"/>
    </xf>
    <xf numFmtId="9" fontId="18" fillId="13" borderId="0" xfId="6" applyFont="1" applyFill="1" applyBorder="1" applyAlignment="1">
      <alignment horizontal="center"/>
    </xf>
    <xf numFmtId="171" fontId="20" fillId="9" borderId="0" xfId="5" applyFont="1" applyFill="1" applyBorder="1" applyAlignment="1">
      <alignment horizontal="center"/>
    </xf>
    <xf numFmtId="171" fontId="20" fillId="8" borderId="0" xfId="5" applyFont="1" applyFill="1" applyBorder="1" applyAlignment="1">
      <alignment horizontal="center"/>
    </xf>
    <xf numFmtId="171" fontId="20" fillId="11" borderId="5" xfId="0" applyNumberFormat="1" applyFont="1" applyFill="1" applyBorder="1"/>
    <xf numFmtId="0" fontId="19" fillId="14" borderId="3" xfId="4" applyFont="1" applyFill="1" applyBorder="1" applyAlignment="1">
      <alignment horizontal="centerContinuous" vertical="center"/>
    </xf>
    <xf numFmtId="0" fontId="19" fillId="14" borderId="4" xfId="4" applyFont="1" applyFill="1" applyBorder="1" applyAlignment="1">
      <alignment horizontal="centerContinuous" vertical="center"/>
    </xf>
    <xf numFmtId="17" fontId="18" fillId="9" borderId="0" xfId="0" applyNumberFormat="1" applyFont="1" applyFill="1" applyAlignment="1">
      <alignment horizontal="center"/>
    </xf>
    <xf numFmtId="17" fontId="18" fillId="8" borderId="0" xfId="0" applyNumberFormat="1" applyFont="1" applyFill="1" applyAlignment="1">
      <alignment horizontal="center"/>
    </xf>
    <xf numFmtId="43" fontId="0" fillId="0" borderId="0" xfId="1" applyFont="1" applyProtection="1"/>
    <xf numFmtId="166" fontId="0" fillId="0" borderId="0" xfId="2" applyNumberFormat="1" applyFont="1" applyProtection="1"/>
    <xf numFmtId="8" fontId="5" fillId="0" borderId="0" xfId="0" applyNumberFormat="1" applyFont="1"/>
    <xf numFmtId="172" fontId="0" fillId="0" borderId="0" xfId="0" applyNumberFormat="1"/>
    <xf numFmtId="0" fontId="12" fillId="0" borderId="0" xfId="0" applyFont="1"/>
    <xf numFmtId="8" fontId="0" fillId="0" borderId="0" xfId="1" applyNumberFormat="1" applyFont="1" applyProtection="1"/>
    <xf numFmtId="167" fontId="0" fillId="6" borderId="0" xfId="1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left" vertical="center" wrapText="1"/>
    </xf>
    <xf numFmtId="0" fontId="19" fillId="14" borderId="2" xfId="4" applyFont="1" applyFill="1" applyBorder="1" applyAlignment="1">
      <alignment horizontal="center" vertical="center"/>
    </xf>
    <xf numFmtId="0" fontId="19" fillId="14" borderId="4" xfId="4" applyFont="1" applyFill="1" applyBorder="1" applyAlignment="1">
      <alignment horizontal="center" vertical="center"/>
    </xf>
    <xf numFmtId="0" fontId="19" fillId="14" borderId="2" xfId="4" applyFont="1" applyFill="1" applyBorder="1" applyAlignment="1">
      <alignment horizontal="center" vertical="center" wrapText="1"/>
    </xf>
    <xf numFmtId="0" fontId="19" fillId="14" borderId="4" xfId="4" applyFont="1" applyFill="1" applyBorder="1" applyAlignment="1">
      <alignment horizontal="center" vertical="center" wrapText="1"/>
    </xf>
    <xf numFmtId="0" fontId="19" fillId="14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</cellXfs>
  <cellStyles count="7">
    <cellStyle name="Normal" xfId="0" builtinId="0"/>
    <cellStyle name="Normal 2" xfId="4" xr:uid="{57D2610B-1F29-4689-B632-77AD89FC197C}"/>
    <cellStyle name="Normal 5" xfId="3" xr:uid="{124EC200-0E4E-451C-92D3-6417146BBA5A}"/>
    <cellStyle name="Porcentagem" xfId="2" builtinId="5"/>
    <cellStyle name="Porcentagem 2" xfId="6" xr:uid="{088EB945-6253-425E-ABE7-B55F0176CDC4}"/>
    <cellStyle name="Vírgula" xfId="1" builtinId="3"/>
    <cellStyle name="Vírgula 2" xfId="5" xr:uid="{C7010E62-42A9-4CB3-8202-F6BFA9C0038C}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0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7</xdr:col>
      <xdr:colOff>393700</xdr:colOff>
      <xdr:row>2</xdr:row>
      <xdr:rowOff>68755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BF6D645-74D8-4FFB-B2A5-77EDD6B7F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1784350" cy="430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9</xdr:row>
      <xdr:rowOff>6350</xdr:rowOff>
    </xdr:from>
    <xdr:to>
      <xdr:col>2</xdr:col>
      <xdr:colOff>450850</xdr:colOff>
      <xdr:row>10</xdr:row>
      <xdr:rowOff>12700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C5259AC-7D7A-7CC1-6754-2D6BF6FB0C67}"/>
            </a:ext>
          </a:extLst>
        </xdr:cNvPr>
        <xdr:cNvSpPr/>
      </xdr:nvSpPr>
      <xdr:spPr>
        <a:xfrm>
          <a:off x="1574800" y="1479550"/>
          <a:ext cx="266700" cy="1651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22\PRDE\PRDE%20094_2022%20-%20Equacionamento%20do%20D&#233;ficit%20de%202014\PlanilhaFinanciamentoDeficit_PlanoCD_2014_dez2022_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ussi&#234;\GBP\Arquivos\2022\AposentadoCD%2012.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22\PRDE\PRDE%20094_2022%20-%20Equacionamento%20do%20D&#233;ficit%20de%202014\Contribui&#231;&#227;o%20Extraordin&#225;ria%20Plano%20CD.X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Resumo (2)"/>
      <sheetName val="Patrocinadora - Parcela Ativos"/>
      <sheetName val="Patrocinadora-Parcela Assistido"/>
      <sheetName val="Ativos - 12m"/>
      <sheetName val="Ativos - 24m"/>
      <sheetName val="Assistidos - 12m"/>
      <sheetName val="Assistidos - 24m"/>
      <sheetName val="Ativos e Autopatrocinados -2014"/>
      <sheetName val="Ativos e Autopatrocinados -2021"/>
      <sheetName val="Ativos 2014 e Assistidos 2021"/>
      <sheetName val="Participantes Não Contribuintes"/>
    </sheetNames>
    <sheetDataSet>
      <sheetData sheetId="0"/>
      <sheetData sheetId="1"/>
      <sheetData sheetId="2"/>
      <sheetData sheetId="3"/>
      <sheetData sheetId="4">
        <row r="5">
          <cell r="A5" t="str">
            <v>Composição da dívida, em 31/12/2022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 e PPM_CD"/>
      <sheetName val="Dep_CD"/>
    </sheetNames>
    <sheetDataSet>
      <sheetData sheetId="0">
        <row r="2">
          <cell r="D2">
            <v>10020</v>
          </cell>
          <cell r="E2">
            <v>82913056768</v>
          </cell>
          <cell r="F2" t="str">
            <v>F</v>
          </cell>
          <cell r="G2">
            <v>4051947</v>
          </cell>
          <cell r="H2">
            <v>10072007</v>
          </cell>
          <cell r="I2" t="str">
            <v>D</v>
          </cell>
          <cell r="J2">
            <v>1</v>
          </cell>
        </row>
        <row r="3">
          <cell r="D3">
            <v>10090</v>
          </cell>
          <cell r="E3">
            <v>84632372749</v>
          </cell>
          <cell r="F3" t="str">
            <v>F</v>
          </cell>
          <cell r="G3">
            <v>26021949</v>
          </cell>
          <cell r="H3">
            <v>14122009</v>
          </cell>
          <cell r="I3" t="str">
            <v>D</v>
          </cell>
          <cell r="J3">
            <v>1</v>
          </cell>
        </row>
        <row r="4">
          <cell r="D4">
            <v>10290</v>
          </cell>
          <cell r="E4">
            <v>33486077791</v>
          </cell>
          <cell r="F4" t="str">
            <v>M</v>
          </cell>
          <cell r="G4">
            <v>28081949</v>
          </cell>
          <cell r="H4">
            <v>9022015</v>
          </cell>
          <cell r="I4" t="str">
            <v>S</v>
          </cell>
          <cell r="J4">
            <v>1</v>
          </cell>
        </row>
        <row r="5">
          <cell r="D5">
            <v>10360</v>
          </cell>
          <cell r="E5">
            <v>32350856704</v>
          </cell>
          <cell r="F5" t="str">
            <v>M</v>
          </cell>
          <cell r="G5">
            <v>3121952</v>
          </cell>
          <cell r="H5">
            <v>19032013</v>
          </cell>
          <cell r="I5" t="str">
            <v>C</v>
          </cell>
          <cell r="J5">
            <v>1</v>
          </cell>
        </row>
        <row r="6">
          <cell r="D6">
            <v>10450</v>
          </cell>
          <cell r="E6">
            <v>8510016534</v>
          </cell>
          <cell r="F6" t="str">
            <v>M</v>
          </cell>
          <cell r="G6">
            <v>17021948</v>
          </cell>
          <cell r="H6">
            <v>5062013</v>
          </cell>
          <cell r="I6" t="str">
            <v>C</v>
          </cell>
          <cell r="J6">
            <v>1</v>
          </cell>
        </row>
        <row r="7">
          <cell r="D7">
            <v>11410</v>
          </cell>
          <cell r="E7">
            <v>30803209720</v>
          </cell>
          <cell r="F7" t="str">
            <v>F</v>
          </cell>
          <cell r="G7">
            <v>3061951</v>
          </cell>
          <cell r="H7">
            <v>13072011</v>
          </cell>
          <cell r="I7" t="str">
            <v xml:space="preserve"> </v>
          </cell>
          <cell r="J7">
            <v>1</v>
          </cell>
        </row>
        <row r="8">
          <cell r="D8">
            <v>12190</v>
          </cell>
          <cell r="E8">
            <v>57141746820</v>
          </cell>
          <cell r="F8" t="str">
            <v>M</v>
          </cell>
          <cell r="G8">
            <v>6071953</v>
          </cell>
          <cell r="H8">
            <v>4022014</v>
          </cell>
          <cell r="I8" t="str">
            <v>C</v>
          </cell>
          <cell r="J8">
            <v>1</v>
          </cell>
        </row>
        <row r="9">
          <cell r="D9">
            <v>12200</v>
          </cell>
          <cell r="E9">
            <v>50621343749</v>
          </cell>
          <cell r="F9" t="str">
            <v>F</v>
          </cell>
          <cell r="G9">
            <v>31011954</v>
          </cell>
          <cell r="H9">
            <v>2062014</v>
          </cell>
          <cell r="I9" t="str">
            <v>D</v>
          </cell>
          <cell r="J9">
            <v>1</v>
          </cell>
        </row>
        <row r="10">
          <cell r="D10">
            <v>187646</v>
          </cell>
          <cell r="E10">
            <v>46909125720</v>
          </cell>
          <cell r="F10" t="str">
            <v>M</v>
          </cell>
          <cell r="G10">
            <v>6061953</v>
          </cell>
          <cell r="H10">
            <v>20102014</v>
          </cell>
          <cell r="I10" t="str">
            <v>C</v>
          </cell>
          <cell r="J10">
            <v>1</v>
          </cell>
        </row>
        <row r="11">
          <cell r="D11">
            <v>188891</v>
          </cell>
          <cell r="E11">
            <v>32032404753</v>
          </cell>
          <cell r="F11" t="str">
            <v>M</v>
          </cell>
          <cell r="G11">
            <v>13021952</v>
          </cell>
          <cell r="H11">
            <v>25092013</v>
          </cell>
          <cell r="I11" t="str">
            <v>C</v>
          </cell>
          <cell r="J11">
            <v>1</v>
          </cell>
        </row>
        <row r="12">
          <cell r="D12">
            <v>189281</v>
          </cell>
          <cell r="E12">
            <v>37404717604</v>
          </cell>
          <cell r="F12" t="str">
            <v>M</v>
          </cell>
          <cell r="G12">
            <v>28081958</v>
          </cell>
          <cell r="H12">
            <v>1072020</v>
          </cell>
          <cell r="I12" t="str">
            <v>C</v>
          </cell>
          <cell r="J12">
            <v>1</v>
          </cell>
        </row>
        <row r="13">
          <cell r="D13">
            <v>189331</v>
          </cell>
          <cell r="E13">
            <v>28580451604</v>
          </cell>
          <cell r="F13" t="str">
            <v>M</v>
          </cell>
          <cell r="G13">
            <v>2081957</v>
          </cell>
          <cell r="H13">
            <v>6102017</v>
          </cell>
          <cell r="I13" t="str">
            <v>C</v>
          </cell>
          <cell r="J13">
            <v>1</v>
          </cell>
        </row>
        <row r="14">
          <cell r="D14">
            <v>189711</v>
          </cell>
          <cell r="E14">
            <v>46288619787</v>
          </cell>
          <cell r="F14" t="str">
            <v>M</v>
          </cell>
          <cell r="G14">
            <v>18091956</v>
          </cell>
          <cell r="H14">
            <v>4072019</v>
          </cell>
          <cell r="I14" t="str">
            <v>D</v>
          </cell>
          <cell r="J14">
            <v>1</v>
          </cell>
        </row>
        <row r="15">
          <cell r="D15">
            <v>190083</v>
          </cell>
          <cell r="E15">
            <v>27431983700</v>
          </cell>
          <cell r="F15" t="str">
            <v>M</v>
          </cell>
          <cell r="G15">
            <v>17011949</v>
          </cell>
          <cell r="H15">
            <v>29072019</v>
          </cell>
          <cell r="I15" t="str">
            <v>C</v>
          </cell>
          <cell r="J15">
            <v>1</v>
          </cell>
        </row>
        <row r="16">
          <cell r="D16">
            <v>190158</v>
          </cell>
          <cell r="E16">
            <v>33245479700</v>
          </cell>
          <cell r="F16" t="str">
            <v>M</v>
          </cell>
          <cell r="G16">
            <v>21091949</v>
          </cell>
          <cell r="H16">
            <v>1072019</v>
          </cell>
          <cell r="I16" t="str">
            <v>D</v>
          </cell>
          <cell r="J16">
            <v>1</v>
          </cell>
        </row>
        <row r="17">
          <cell r="D17">
            <v>190304</v>
          </cell>
          <cell r="E17">
            <v>29713412672</v>
          </cell>
          <cell r="F17" t="str">
            <v>F</v>
          </cell>
          <cell r="G17">
            <v>4061955</v>
          </cell>
          <cell r="H17">
            <v>29122017</v>
          </cell>
          <cell r="I17" t="str">
            <v>C</v>
          </cell>
          <cell r="J17">
            <v>1</v>
          </cell>
        </row>
        <row r="18">
          <cell r="D18">
            <v>190329</v>
          </cell>
          <cell r="E18">
            <v>18295240706</v>
          </cell>
          <cell r="F18" t="str">
            <v>M</v>
          </cell>
          <cell r="G18">
            <v>20041945</v>
          </cell>
          <cell r="H18">
            <v>19032021</v>
          </cell>
          <cell r="I18" t="str">
            <v>D</v>
          </cell>
          <cell r="J18">
            <v>1</v>
          </cell>
        </row>
        <row r="19">
          <cell r="D19">
            <v>190382</v>
          </cell>
          <cell r="E19">
            <v>29759722704</v>
          </cell>
          <cell r="F19" t="str">
            <v>M</v>
          </cell>
          <cell r="G19">
            <v>6061950</v>
          </cell>
          <cell r="H19">
            <v>2072019</v>
          </cell>
          <cell r="I19" t="str">
            <v>C</v>
          </cell>
          <cell r="J19">
            <v>1</v>
          </cell>
        </row>
        <row r="20">
          <cell r="D20">
            <v>190440</v>
          </cell>
          <cell r="E20">
            <v>47766565749</v>
          </cell>
          <cell r="F20" t="str">
            <v>M</v>
          </cell>
          <cell r="G20">
            <v>30051957</v>
          </cell>
          <cell r="H20">
            <v>10012019</v>
          </cell>
          <cell r="I20" t="str">
            <v>C</v>
          </cell>
          <cell r="J20">
            <v>1</v>
          </cell>
        </row>
        <row r="21">
          <cell r="D21">
            <v>190457</v>
          </cell>
          <cell r="E21">
            <v>37295438734</v>
          </cell>
          <cell r="F21" t="str">
            <v>M</v>
          </cell>
          <cell r="G21">
            <v>10071949</v>
          </cell>
          <cell r="H21">
            <v>1072019</v>
          </cell>
          <cell r="I21" t="str">
            <v>C</v>
          </cell>
          <cell r="J21">
            <v>1</v>
          </cell>
        </row>
        <row r="22">
          <cell r="D22">
            <v>190489</v>
          </cell>
          <cell r="E22">
            <v>34487654734</v>
          </cell>
          <cell r="F22" t="str">
            <v>M</v>
          </cell>
          <cell r="G22">
            <v>12051952</v>
          </cell>
          <cell r="H22">
            <v>8012020</v>
          </cell>
          <cell r="I22" t="str">
            <v>D</v>
          </cell>
          <cell r="J22">
            <v>1</v>
          </cell>
        </row>
        <row r="23">
          <cell r="D23">
            <v>190496</v>
          </cell>
          <cell r="E23">
            <v>19340150759</v>
          </cell>
          <cell r="F23" t="str">
            <v>M</v>
          </cell>
          <cell r="G23">
            <v>13121948</v>
          </cell>
          <cell r="H23">
            <v>5092017</v>
          </cell>
          <cell r="I23" t="str">
            <v>C</v>
          </cell>
          <cell r="J23">
            <v>1</v>
          </cell>
        </row>
        <row r="24">
          <cell r="D24">
            <v>190585</v>
          </cell>
          <cell r="E24">
            <v>4769139772</v>
          </cell>
          <cell r="F24" t="str">
            <v>M</v>
          </cell>
          <cell r="G24">
            <v>20021942</v>
          </cell>
          <cell r="H24">
            <v>8102013</v>
          </cell>
          <cell r="I24" t="str">
            <v>C</v>
          </cell>
          <cell r="J24">
            <v>1</v>
          </cell>
        </row>
        <row r="25">
          <cell r="D25">
            <v>190749</v>
          </cell>
          <cell r="E25">
            <v>49301438704</v>
          </cell>
          <cell r="F25" t="str">
            <v>M</v>
          </cell>
          <cell r="G25">
            <v>29051957</v>
          </cell>
          <cell r="H25">
            <v>16112017</v>
          </cell>
          <cell r="I25" t="str">
            <v>C</v>
          </cell>
          <cell r="J25">
            <v>1</v>
          </cell>
        </row>
        <row r="26">
          <cell r="D26">
            <v>190959</v>
          </cell>
          <cell r="E26">
            <v>719145600</v>
          </cell>
          <cell r="F26" t="str">
            <v>M</v>
          </cell>
          <cell r="G26">
            <v>17031942</v>
          </cell>
          <cell r="H26">
            <v>5012018</v>
          </cell>
          <cell r="I26" t="str">
            <v>D</v>
          </cell>
          <cell r="J26">
            <v>1</v>
          </cell>
        </row>
        <row r="27">
          <cell r="D27">
            <v>191300</v>
          </cell>
          <cell r="E27">
            <v>30434637734</v>
          </cell>
          <cell r="F27" t="str">
            <v>F</v>
          </cell>
          <cell r="G27">
            <v>23051949</v>
          </cell>
          <cell r="H27">
            <v>11012018</v>
          </cell>
          <cell r="I27" t="str">
            <v>D</v>
          </cell>
          <cell r="J27">
            <v>1</v>
          </cell>
        </row>
        <row r="28">
          <cell r="D28">
            <v>191445</v>
          </cell>
          <cell r="E28">
            <v>104060697</v>
          </cell>
          <cell r="F28" t="str">
            <v>M</v>
          </cell>
          <cell r="G28">
            <v>9041940</v>
          </cell>
          <cell r="H28">
            <v>7012019</v>
          </cell>
          <cell r="I28" t="str">
            <v>C</v>
          </cell>
          <cell r="J28">
            <v>1</v>
          </cell>
        </row>
        <row r="29">
          <cell r="D29">
            <v>191705</v>
          </cell>
          <cell r="E29">
            <v>24006378653</v>
          </cell>
          <cell r="F29" t="str">
            <v>M</v>
          </cell>
          <cell r="G29">
            <v>14101950</v>
          </cell>
          <cell r="H29">
            <v>17012018</v>
          </cell>
          <cell r="I29" t="str">
            <v>C</v>
          </cell>
          <cell r="J29">
            <v>1</v>
          </cell>
        </row>
        <row r="30">
          <cell r="D30">
            <v>191776</v>
          </cell>
          <cell r="E30">
            <v>50318241820</v>
          </cell>
          <cell r="F30" t="str">
            <v>M</v>
          </cell>
          <cell r="G30">
            <v>10061946</v>
          </cell>
          <cell r="H30">
            <v>10062014</v>
          </cell>
          <cell r="I30" t="str">
            <v>C</v>
          </cell>
          <cell r="J30">
            <v>1</v>
          </cell>
        </row>
        <row r="31">
          <cell r="D31">
            <v>192091</v>
          </cell>
          <cell r="E31">
            <v>6134955604</v>
          </cell>
          <cell r="F31" t="str">
            <v>M</v>
          </cell>
          <cell r="G31">
            <v>4081949</v>
          </cell>
          <cell r="H31">
            <v>28122017</v>
          </cell>
          <cell r="I31" t="str">
            <v>C</v>
          </cell>
          <cell r="J31">
            <v>1</v>
          </cell>
        </row>
        <row r="32">
          <cell r="D32">
            <v>192102</v>
          </cell>
          <cell r="E32">
            <v>26224666687</v>
          </cell>
          <cell r="F32" t="str">
            <v>M</v>
          </cell>
          <cell r="G32">
            <v>6011954</v>
          </cell>
          <cell r="H32">
            <v>22052014</v>
          </cell>
          <cell r="I32" t="str">
            <v>C</v>
          </cell>
          <cell r="J32">
            <v>1</v>
          </cell>
        </row>
        <row r="33">
          <cell r="D33">
            <v>192173</v>
          </cell>
          <cell r="E33">
            <v>7423101834</v>
          </cell>
          <cell r="F33" t="str">
            <v>M</v>
          </cell>
          <cell r="G33">
            <v>9061945</v>
          </cell>
          <cell r="H33">
            <v>16122019</v>
          </cell>
          <cell r="I33" t="str">
            <v>C</v>
          </cell>
          <cell r="J33">
            <v>1</v>
          </cell>
        </row>
        <row r="34">
          <cell r="D34">
            <v>192209</v>
          </cell>
          <cell r="E34">
            <v>8351619191</v>
          </cell>
          <cell r="F34" t="str">
            <v>M</v>
          </cell>
          <cell r="G34">
            <v>21081954</v>
          </cell>
          <cell r="H34">
            <v>18122017</v>
          </cell>
          <cell r="I34" t="str">
            <v>C</v>
          </cell>
          <cell r="J34">
            <v>1</v>
          </cell>
        </row>
        <row r="35">
          <cell r="D35">
            <v>192216</v>
          </cell>
          <cell r="E35">
            <v>3351530200</v>
          </cell>
          <cell r="F35" t="str">
            <v>M</v>
          </cell>
          <cell r="G35">
            <v>13121956</v>
          </cell>
          <cell r="H35">
            <v>2012018</v>
          </cell>
          <cell r="I35" t="str">
            <v>D</v>
          </cell>
          <cell r="J35">
            <v>1</v>
          </cell>
        </row>
        <row r="36">
          <cell r="D36">
            <v>192344</v>
          </cell>
          <cell r="E36">
            <v>33287899791</v>
          </cell>
          <cell r="F36" t="str">
            <v>M</v>
          </cell>
          <cell r="G36">
            <v>27101952</v>
          </cell>
          <cell r="H36">
            <v>22122014</v>
          </cell>
          <cell r="I36" t="str">
            <v>C</v>
          </cell>
          <cell r="J36">
            <v>1</v>
          </cell>
        </row>
        <row r="37">
          <cell r="D37">
            <v>192554</v>
          </cell>
          <cell r="E37">
            <v>51192497872</v>
          </cell>
          <cell r="F37" t="str">
            <v>M</v>
          </cell>
          <cell r="G37">
            <v>2121944</v>
          </cell>
          <cell r="H37">
            <v>29072014</v>
          </cell>
          <cell r="I37" t="str">
            <v>C</v>
          </cell>
          <cell r="J37">
            <v>1</v>
          </cell>
        </row>
        <row r="38">
          <cell r="D38">
            <v>192561</v>
          </cell>
          <cell r="E38">
            <v>2393409220</v>
          </cell>
          <cell r="F38" t="str">
            <v>M</v>
          </cell>
          <cell r="G38">
            <v>3041953</v>
          </cell>
          <cell r="H38">
            <v>2062014</v>
          </cell>
          <cell r="I38" t="str">
            <v>C</v>
          </cell>
          <cell r="J38">
            <v>1</v>
          </cell>
        </row>
        <row r="39">
          <cell r="D39">
            <v>192604</v>
          </cell>
          <cell r="E39">
            <v>26175100697</v>
          </cell>
          <cell r="F39" t="str">
            <v>M</v>
          </cell>
          <cell r="G39">
            <v>15041957</v>
          </cell>
          <cell r="H39">
            <v>20122019</v>
          </cell>
          <cell r="I39" t="str">
            <v>S</v>
          </cell>
          <cell r="J39">
            <v>1</v>
          </cell>
        </row>
        <row r="40">
          <cell r="D40">
            <v>192629</v>
          </cell>
          <cell r="E40">
            <v>18353193604</v>
          </cell>
          <cell r="F40" t="str">
            <v>M</v>
          </cell>
          <cell r="G40">
            <v>6061948</v>
          </cell>
          <cell r="H40">
            <v>15012020</v>
          </cell>
          <cell r="I40" t="str">
            <v>C</v>
          </cell>
          <cell r="J40">
            <v>1</v>
          </cell>
        </row>
        <row r="41">
          <cell r="D41">
            <v>192771</v>
          </cell>
          <cell r="E41">
            <v>19965060487</v>
          </cell>
          <cell r="F41" t="str">
            <v>F</v>
          </cell>
          <cell r="G41">
            <v>2041954</v>
          </cell>
          <cell r="H41">
            <v>12122017</v>
          </cell>
          <cell r="I41" t="str">
            <v>C</v>
          </cell>
          <cell r="J41">
            <v>1</v>
          </cell>
        </row>
        <row r="42">
          <cell r="D42">
            <v>192796</v>
          </cell>
          <cell r="E42">
            <v>23770244672</v>
          </cell>
          <cell r="F42" t="str">
            <v>M</v>
          </cell>
          <cell r="G42">
            <v>13101951</v>
          </cell>
          <cell r="H42">
            <v>16122019</v>
          </cell>
          <cell r="I42" t="str">
            <v>S</v>
          </cell>
          <cell r="J42">
            <v>1</v>
          </cell>
        </row>
        <row r="43">
          <cell r="D43">
            <v>192839</v>
          </cell>
          <cell r="E43">
            <v>32050810644</v>
          </cell>
          <cell r="F43" t="str">
            <v>M</v>
          </cell>
          <cell r="G43">
            <v>1071949</v>
          </cell>
          <cell r="H43">
            <v>28122017</v>
          </cell>
          <cell r="I43" t="str">
            <v>C</v>
          </cell>
          <cell r="J43">
            <v>1</v>
          </cell>
        </row>
        <row r="44">
          <cell r="D44">
            <v>192892</v>
          </cell>
          <cell r="E44">
            <v>973366885</v>
          </cell>
          <cell r="F44" t="str">
            <v>M</v>
          </cell>
          <cell r="G44">
            <v>5101948</v>
          </cell>
          <cell r="H44">
            <v>19052014</v>
          </cell>
          <cell r="I44" t="str">
            <v>C</v>
          </cell>
          <cell r="J44">
            <v>1</v>
          </cell>
        </row>
        <row r="45">
          <cell r="D45">
            <v>192967</v>
          </cell>
          <cell r="E45">
            <v>62449761853</v>
          </cell>
          <cell r="F45" t="str">
            <v>M</v>
          </cell>
          <cell r="G45">
            <v>25111937</v>
          </cell>
          <cell r="H45">
            <v>17072014</v>
          </cell>
          <cell r="I45" t="str">
            <v>C</v>
          </cell>
          <cell r="J45">
            <v>1</v>
          </cell>
        </row>
        <row r="46">
          <cell r="D46">
            <v>192981</v>
          </cell>
          <cell r="E46">
            <v>6621473320</v>
          </cell>
          <cell r="F46" t="str">
            <v>M</v>
          </cell>
          <cell r="G46">
            <v>5021952</v>
          </cell>
          <cell r="H46">
            <v>5012018</v>
          </cell>
          <cell r="I46" t="str">
            <v>C</v>
          </cell>
          <cell r="J46">
            <v>1</v>
          </cell>
        </row>
        <row r="47">
          <cell r="D47">
            <v>192999</v>
          </cell>
          <cell r="E47">
            <v>14384051115</v>
          </cell>
          <cell r="F47" t="str">
            <v>M</v>
          </cell>
          <cell r="G47">
            <v>3091957</v>
          </cell>
          <cell r="H47">
            <v>4012018</v>
          </cell>
          <cell r="I47" t="str">
            <v>C</v>
          </cell>
          <cell r="J47">
            <v>1</v>
          </cell>
        </row>
        <row r="48">
          <cell r="D48">
            <v>193026</v>
          </cell>
          <cell r="E48">
            <v>74702556800</v>
          </cell>
          <cell r="F48" t="str">
            <v>M</v>
          </cell>
          <cell r="G48">
            <v>24111954</v>
          </cell>
          <cell r="H48">
            <v>12012018</v>
          </cell>
          <cell r="I48" t="str">
            <v>C</v>
          </cell>
          <cell r="J48">
            <v>1</v>
          </cell>
        </row>
        <row r="49">
          <cell r="D49">
            <v>193058</v>
          </cell>
          <cell r="E49">
            <v>30058066934</v>
          </cell>
          <cell r="F49" t="str">
            <v>M</v>
          </cell>
          <cell r="G49">
            <v>25031946</v>
          </cell>
          <cell r="H49">
            <v>12012018</v>
          </cell>
          <cell r="I49" t="str">
            <v>C</v>
          </cell>
          <cell r="J49">
            <v>1</v>
          </cell>
        </row>
        <row r="50">
          <cell r="D50">
            <v>193154</v>
          </cell>
          <cell r="E50">
            <v>27230392691</v>
          </cell>
          <cell r="F50" t="str">
            <v>M</v>
          </cell>
          <cell r="G50">
            <v>11011958</v>
          </cell>
          <cell r="H50">
            <v>1042019</v>
          </cell>
          <cell r="I50" t="str">
            <v>C</v>
          </cell>
          <cell r="J50">
            <v>1</v>
          </cell>
        </row>
        <row r="51">
          <cell r="D51">
            <v>193193</v>
          </cell>
          <cell r="E51">
            <v>23500387934</v>
          </cell>
          <cell r="F51" t="str">
            <v>M</v>
          </cell>
          <cell r="G51">
            <v>14111956</v>
          </cell>
          <cell r="H51">
            <v>17112017</v>
          </cell>
          <cell r="I51" t="str">
            <v>C</v>
          </cell>
          <cell r="J51">
            <v>1</v>
          </cell>
        </row>
        <row r="52">
          <cell r="D52">
            <v>193414</v>
          </cell>
          <cell r="E52">
            <v>40851877753</v>
          </cell>
          <cell r="F52" t="str">
            <v>F</v>
          </cell>
          <cell r="G52">
            <v>6101953</v>
          </cell>
          <cell r="H52">
            <v>10082017</v>
          </cell>
          <cell r="I52" t="str">
            <v>S</v>
          </cell>
          <cell r="J52">
            <v>1</v>
          </cell>
        </row>
        <row r="53">
          <cell r="D53">
            <v>193503</v>
          </cell>
          <cell r="E53">
            <v>46618252768</v>
          </cell>
          <cell r="F53" t="str">
            <v>M</v>
          </cell>
          <cell r="G53">
            <v>25081952</v>
          </cell>
          <cell r="H53">
            <v>1122017</v>
          </cell>
          <cell r="I53" t="str">
            <v>D</v>
          </cell>
          <cell r="J53">
            <v>1</v>
          </cell>
        </row>
        <row r="54">
          <cell r="D54">
            <v>193528</v>
          </cell>
          <cell r="E54">
            <v>36217620782</v>
          </cell>
          <cell r="F54" t="str">
            <v>M</v>
          </cell>
          <cell r="G54">
            <v>11041956</v>
          </cell>
          <cell r="H54">
            <v>11072017</v>
          </cell>
          <cell r="I54" t="str">
            <v>V</v>
          </cell>
          <cell r="J54">
            <v>1</v>
          </cell>
        </row>
        <row r="55">
          <cell r="D55">
            <v>193567</v>
          </cell>
          <cell r="E55">
            <v>5987270197</v>
          </cell>
          <cell r="F55" t="str">
            <v>F</v>
          </cell>
          <cell r="G55">
            <v>10021950</v>
          </cell>
          <cell r="H55">
            <v>5012018</v>
          </cell>
          <cell r="I55" t="str">
            <v>C</v>
          </cell>
          <cell r="J55">
            <v>1</v>
          </cell>
        </row>
        <row r="56">
          <cell r="D56">
            <v>193721</v>
          </cell>
          <cell r="E56">
            <v>44515170791</v>
          </cell>
          <cell r="F56" t="str">
            <v>M</v>
          </cell>
          <cell r="G56">
            <v>12021956</v>
          </cell>
          <cell r="H56">
            <v>6012020</v>
          </cell>
          <cell r="I56" t="str">
            <v>C</v>
          </cell>
          <cell r="J56">
            <v>1</v>
          </cell>
        </row>
        <row r="57">
          <cell r="D57">
            <v>193745</v>
          </cell>
          <cell r="E57">
            <v>40041964772</v>
          </cell>
          <cell r="F57" t="str">
            <v>M</v>
          </cell>
          <cell r="G57">
            <v>20011953</v>
          </cell>
          <cell r="H57">
            <v>15052014</v>
          </cell>
          <cell r="I57" t="str">
            <v>C</v>
          </cell>
          <cell r="J57">
            <v>1</v>
          </cell>
        </row>
        <row r="58">
          <cell r="D58">
            <v>193859</v>
          </cell>
          <cell r="E58">
            <v>25819011791</v>
          </cell>
          <cell r="F58" t="str">
            <v>M</v>
          </cell>
          <cell r="G58">
            <v>29101947</v>
          </cell>
          <cell r="H58">
            <v>15052014</v>
          </cell>
          <cell r="I58" t="str">
            <v>C</v>
          </cell>
          <cell r="J58">
            <v>1</v>
          </cell>
        </row>
        <row r="59">
          <cell r="D59">
            <v>193898</v>
          </cell>
          <cell r="E59">
            <v>49135880791</v>
          </cell>
          <cell r="F59" t="str">
            <v>F</v>
          </cell>
          <cell r="G59">
            <v>28111952</v>
          </cell>
          <cell r="H59">
            <v>26062014</v>
          </cell>
          <cell r="I59" t="str">
            <v>S</v>
          </cell>
          <cell r="J59">
            <v>1</v>
          </cell>
        </row>
        <row r="60">
          <cell r="D60">
            <v>193909</v>
          </cell>
          <cell r="E60">
            <v>22035982715</v>
          </cell>
          <cell r="F60" t="str">
            <v>F</v>
          </cell>
          <cell r="G60">
            <v>29051952</v>
          </cell>
          <cell r="H60">
            <v>4012018</v>
          </cell>
          <cell r="I60" t="str">
            <v>C</v>
          </cell>
          <cell r="J60">
            <v>1</v>
          </cell>
        </row>
        <row r="61">
          <cell r="D61">
            <v>194007</v>
          </cell>
          <cell r="E61">
            <v>24009334649</v>
          </cell>
          <cell r="F61" t="str">
            <v>M</v>
          </cell>
          <cell r="G61">
            <v>14051947</v>
          </cell>
          <cell r="H61">
            <v>6112017</v>
          </cell>
          <cell r="I61" t="str">
            <v>C</v>
          </cell>
          <cell r="J61">
            <v>1</v>
          </cell>
        </row>
        <row r="62">
          <cell r="D62">
            <v>194135</v>
          </cell>
          <cell r="E62">
            <v>37735802749</v>
          </cell>
          <cell r="F62" t="str">
            <v>M</v>
          </cell>
          <cell r="G62">
            <v>30011955</v>
          </cell>
          <cell r="H62">
            <v>5072017</v>
          </cell>
          <cell r="I62" t="str">
            <v>C</v>
          </cell>
          <cell r="J62">
            <v>1</v>
          </cell>
        </row>
        <row r="63">
          <cell r="D63">
            <v>194142</v>
          </cell>
          <cell r="E63">
            <v>47441410720</v>
          </cell>
          <cell r="F63" t="str">
            <v>M</v>
          </cell>
          <cell r="G63">
            <v>29031953</v>
          </cell>
          <cell r="H63">
            <v>2012018</v>
          </cell>
          <cell r="I63" t="str">
            <v>C</v>
          </cell>
          <cell r="J63">
            <v>1</v>
          </cell>
        </row>
        <row r="64">
          <cell r="D64">
            <v>194338</v>
          </cell>
          <cell r="E64">
            <v>1454633700</v>
          </cell>
          <cell r="F64" t="str">
            <v>M</v>
          </cell>
          <cell r="G64">
            <v>22011943</v>
          </cell>
          <cell r="H64">
            <v>20072017</v>
          </cell>
          <cell r="I64" t="str">
            <v>C</v>
          </cell>
          <cell r="J64">
            <v>1</v>
          </cell>
        </row>
        <row r="65">
          <cell r="D65">
            <v>194345</v>
          </cell>
          <cell r="E65">
            <v>33545723704</v>
          </cell>
          <cell r="F65" t="str">
            <v>M</v>
          </cell>
          <cell r="G65">
            <v>1051951</v>
          </cell>
          <cell r="H65">
            <v>5012018</v>
          </cell>
          <cell r="I65" t="str">
            <v>C</v>
          </cell>
          <cell r="J65">
            <v>1</v>
          </cell>
        </row>
        <row r="66">
          <cell r="D66">
            <v>194377</v>
          </cell>
          <cell r="E66">
            <v>2398532887</v>
          </cell>
          <cell r="F66" t="str">
            <v>M</v>
          </cell>
          <cell r="G66">
            <v>5081934</v>
          </cell>
          <cell r="H66">
            <v>9052014</v>
          </cell>
          <cell r="I66" t="str">
            <v>C</v>
          </cell>
          <cell r="J66">
            <v>1</v>
          </cell>
        </row>
        <row r="67">
          <cell r="D67">
            <v>194691</v>
          </cell>
          <cell r="E67">
            <v>31357180772</v>
          </cell>
          <cell r="F67" t="str">
            <v>M</v>
          </cell>
          <cell r="G67">
            <v>31051948</v>
          </cell>
          <cell r="H67">
            <v>20122019</v>
          </cell>
          <cell r="I67" t="str">
            <v>C</v>
          </cell>
          <cell r="J67">
            <v>1</v>
          </cell>
        </row>
        <row r="68">
          <cell r="D68">
            <v>195187</v>
          </cell>
          <cell r="E68">
            <v>26029472704</v>
          </cell>
          <cell r="F68" t="str">
            <v>M</v>
          </cell>
          <cell r="G68">
            <v>22041948</v>
          </cell>
          <cell r="H68">
            <v>1072020</v>
          </cell>
          <cell r="I68" t="str">
            <v>C</v>
          </cell>
          <cell r="J68">
            <v>1</v>
          </cell>
        </row>
        <row r="69">
          <cell r="D69">
            <v>195291</v>
          </cell>
          <cell r="E69">
            <v>40100596720</v>
          </cell>
          <cell r="F69" t="str">
            <v>F</v>
          </cell>
          <cell r="G69">
            <v>1111955</v>
          </cell>
          <cell r="H69">
            <v>22012018</v>
          </cell>
          <cell r="I69" t="str">
            <v>C</v>
          </cell>
          <cell r="J69">
            <v>1</v>
          </cell>
        </row>
        <row r="70">
          <cell r="D70">
            <v>195397</v>
          </cell>
          <cell r="E70">
            <v>9736514153</v>
          </cell>
          <cell r="F70" t="str">
            <v>M</v>
          </cell>
          <cell r="G70">
            <v>28071948</v>
          </cell>
          <cell r="H70">
            <v>18012018</v>
          </cell>
          <cell r="I70" t="str">
            <v>C</v>
          </cell>
          <cell r="J70">
            <v>1</v>
          </cell>
        </row>
        <row r="71">
          <cell r="D71">
            <v>195408</v>
          </cell>
          <cell r="E71">
            <v>98393804868</v>
          </cell>
          <cell r="F71" t="str">
            <v>M</v>
          </cell>
          <cell r="G71">
            <v>7011958</v>
          </cell>
          <cell r="H71">
            <v>23122019</v>
          </cell>
          <cell r="I71" t="str">
            <v>C</v>
          </cell>
          <cell r="J71">
            <v>1</v>
          </cell>
        </row>
        <row r="72">
          <cell r="D72">
            <v>195422</v>
          </cell>
          <cell r="E72">
            <v>78852269800</v>
          </cell>
          <cell r="F72" t="str">
            <v>M</v>
          </cell>
          <cell r="G72">
            <v>20041952</v>
          </cell>
          <cell r="H72">
            <v>18122014</v>
          </cell>
          <cell r="I72" t="str">
            <v>C</v>
          </cell>
          <cell r="J72">
            <v>1</v>
          </cell>
        </row>
        <row r="73">
          <cell r="D73">
            <v>195461</v>
          </cell>
          <cell r="E73">
            <v>6765386149</v>
          </cell>
          <cell r="F73" t="str">
            <v>M</v>
          </cell>
          <cell r="G73">
            <v>15071951</v>
          </cell>
          <cell r="H73">
            <v>4012018</v>
          </cell>
          <cell r="I73" t="str">
            <v>C</v>
          </cell>
          <cell r="J73">
            <v>1</v>
          </cell>
        </row>
        <row r="74">
          <cell r="D74">
            <v>195511</v>
          </cell>
          <cell r="E74">
            <v>33980896749</v>
          </cell>
          <cell r="F74" t="str">
            <v>M</v>
          </cell>
          <cell r="G74">
            <v>17031952</v>
          </cell>
          <cell r="H74">
            <v>28122017</v>
          </cell>
          <cell r="I74" t="str">
            <v>C</v>
          </cell>
          <cell r="J74">
            <v>1</v>
          </cell>
        </row>
        <row r="75">
          <cell r="D75">
            <v>195529</v>
          </cell>
          <cell r="E75">
            <v>35988274749</v>
          </cell>
          <cell r="F75" t="str">
            <v>M</v>
          </cell>
          <cell r="G75">
            <v>25011950</v>
          </cell>
          <cell r="H75">
            <v>13072017</v>
          </cell>
          <cell r="I75" t="str">
            <v>V</v>
          </cell>
          <cell r="J75">
            <v>1</v>
          </cell>
        </row>
        <row r="76">
          <cell r="D76">
            <v>195949</v>
          </cell>
          <cell r="E76">
            <v>29897386734</v>
          </cell>
          <cell r="F76" t="str">
            <v>M</v>
          </cell>
          <cell r="G76">
            <v>28051949</v>
          </cell>
          <cell r="H76">
            <v>2012019</v>
          </cell>
          <cell r="I76" t="str">
            <v xml:space="preserve"> </v>
          </cell>
          <cell r="J76">
            <v>1</v>
          </cell>
        </row>
        <row r="77">
          <cell r="D77">
            <v>196168</v>
          </cell>
          <cell r="E77">
            <v>1987879791</v>
          </cell>
          <cell r="F77" t="str">
            <v>M</v>
          </cell>
          <cell r="G77">
            <v>16061946</v>
          </cell>
          <cell r="H77">
            <v>16072019</v>
          </cell>
          <cell r="I77" t="str">
            <v>C</v>
          </cell>
          <cell r="J77">
            <v>1</v>
          </cell>
        </row>
        <row r="78">
          <cell r="D78">
            <v>196450</v>
          </cell>
          <cell r="E78">
            <v>4783719772</v>
          </cell>
          <cell r="F78" t="str">
            <v>M</v>
          </cell>
          <cell r="G78">
            <v>6061944</v>
          </cell>
          <cell r="H78">
            <v>11062021</v>
          </cell>
          <cell r="I78" t="str">
            <v>S</v>
          </cell>
          <cell r="J78">
            <v>1</v>
          </cell>
        </row>
        <row r="79">
          <cell r="D79">
            <v>196823</v>
          </cell>
          <cell r="E79">
            <v>29836115749</v>
          </cell>
          <cell r="F79" t="str">
            <v>M</v>
          </cell>
          <cell r="G79">
            <v>7121949</v>
          </cell>
          <cell r="H79">
            <v>7012019</v>
          </cell>
          <cell r="I79" t="str">
            <v>C</v>
          </cell>
          <cell r="J79">
            <v>1</v>
          </cell>
        </row>
        <row r="80">
          <cell r="D80">
            <v>196951</v>
          </cell>
          <cell r="E80">
            <v>20316003700</v>
          </cell>
          <cell r="F80" t="str">
            <v>M</v>
          </cell>
          <cell r="G80">
            <v>7021947</v>
          </cell>
          <cell r="H80">
            <v>11082014</v>
          </cell>
          <cell r="I80" t="str">
            <v>C</v>
          </cell>
          <cell r="J80">
            <v>1</v>
          </cell>
        </row>
        <row r="81">
          <cell r="D81">
            <v>197221</v>
          </cell>
          <cell r="E81">
            <v>73874191753</v>
          </cell>
          <cell r="F81" t="str">
            <v>M</v>
          </cell>
          <cell r="G81">
            <v>1031957</v>
          </cell>
          <cell r="H81">
            <v>1022018</v>
          </cell>
          <cell r="I81" t="str">
            <v>C</v>
          </cell>
          <cell r="J81">
            <v>1</v>
          </cell>
        </row>
        <row r="82">
          <cell r="D82">
            <v>197238</v>
          </cell>
          <cell r="E82">
            <v>61500550787</v>
          </cell>
          <cell r="F82" t="str">
            <v>M</v>
          </cell>
          <cell r="G82">
            <v>21011958</v>
          </cell>
          <cell r="H82">
            <v>1022018</v>
          </cell>
          <cell r="I82" t="str">
            <v>C</v>
          </cell>
          <cell r="J82">
            <v>1</v>
          </cell>
        </row>
        <row r="83">
          <cell r="D83">
            <v>198315</v>
          </cell>
          <cell r="E83">
            <v>1040294715</v>
          </cell>
          <cell r="F83" t="str">
            <v>M</v>
          </cell>
          <cell r="G83">
            <v>25061940</v>
          </cell>
          <cell r="H83">
            <v>12012018</v>
          </cell>
          <cell r="I83" t="str">
            <v>C</v>
          </cell>
          <cell r="J83">
            <v>1</v>
          </cell>
        </row>
        <row r="84">
          <cell r="D84">
            <v>199350</v>
          </cell>
          <cell r="E84">
            <v>43682723749</v>
          </cell>
          <cell r="F84" t="str">
            <v>M</v>
          </cell>
          <cell r="G84">
            <v>12051957</v>
          </cell>
          <cell r="H84">
            <v>20122019</v>
          </cell>
          <cell r="I84" t="str">
            <v>C</v>
          </cell>
          <cell r="J84">
            <v>1</v>
          </cell>
        </row>
        <row r="85">
          <cell r="D85">
            <v>199666</v>
          </cell>
          <cell r="E85">
            <v>38810042700</v>
          </cell>
          <cell r="F85" t="str">
            <v>M</v>
          </cell>
          <cell r="G85">
            <v>29121953</v>
          </cell>
          <cell r="H85">
            <v>2012018</v>
          </cell>
          <cell r="I85" t="str">
            <v>C</v>
          </cell>
          <cell r="J85">
            <v>1</v>
          </cell>
        </row>
        <row r="86">
          <cell r="D86">
            <v>199755</v>
          </cell>
          <cell r="E86">
            <v>1102028720</v>
          </cell>
          <cell r="F86" t="str">
            <v>M</v>
          </cell>
          <cell r="G86">
            <v>7031939</v>
          </cell>
          <cell r="H86">
            <v>10072017</v>
          </cell>
          <cell r="I86" t="str">
            <v>C</v>
          </cell>
          <cell r="J86">
            <v>1</v>
          </cell>
        </row>
        <row r="87">
          <cell r="D87">
            <v>210454</v>
          </cell>
          <cell r="E87">
            <v>18109209653</v>
          </cell>
          <cell r="F87" t="str">
            <v>M</v>
          </cell>
          <cell r="G87">
            <v>22111955</v>
          </cell>
          <cell r="H87">
            <v>5012018</v>
          </cell>
          <cell r="I87" t="str">
            <v>C</v>
          </cell>
          <cell r="J87">
            <v>1</v>
          </cell>
        </row>
        <row r="88">
          <cell r="D88">
            <v>211104</v>
          </cell>
          <cell r="E88">
            <v>13171348691</v>
          </cell>
          <cell r="F88" t="str">
            <v>M</v>
          </cell>
          <cell r="G88">
            <v>15111949</v>
          </cell>
          <cell r="H88">
            <v>11092017</v>
          </cell>
          <cell r="I88" t="str">
            <v>C</v>
          </cell>
          <cell r="J88">
            <v>1</v>
          </cell>
        </row>
        <row r="89">
          <cell r="D89">
            <v>211346</v>
          </cell>
          <cell r="E89">
            <v>21386765600</v>
          </cell>
          <cell r="F89" t="str">
            <v>M</v>
          </cell>
          <cell r="G89">
            <v>14081956</v>
          </cell>
          <cell r="H89">
            <v>9072019</v>
          </cell>
          <cell r="I89" t="str">
            <v>C</v>
          </cell>
          <cell r="J89">
            <v>1</v>
          </cell>
        </row>
        <row r="90">
          <cell r="D90">
            <v>211499</v>
          </cell>
          <cell r="E90">
            <v>32070535720</v>
          </cell>
          <cell r="F90" t="str">
            <v>M</v>
          </cell>
          <cell r="G90">
            <v>27061952</v>
          </cell>
          <cell r="H90">
            <v>22012020</v>
          </cell>
          <cell r="I90" t="str">
            <v>D</v>
          </cell>
          <cell r="J90">
            <v>1</v>
          </cell>
        </row>
        <row r="91">
          <cell r="D91">
            <v>212310</v>
          </cell>
          <cell r="E91">
            <v>43108733753</v>
          </cell>
          <cell r="F91" t="str">
            <v>M</v>
          </cell>
          <cell r="G91">
            <v>10021956</v>
          </cell>
          <cell r="H91">
            <v>28122017</v>
          </cell>
          <cell r="I91" t="str">
            <v>D</v>
          </cell>
          <cell r="J91">
            <v>1</v>
          </cell>
        </row>
        <row r="92">
          <cell r="D92">
            <v>212633</v>
          </cell>
          <cell r="E92">
            <v>38399385700</v>
          </cell>
          <cell r="F92" t="str">
            <v>M</v>
          </cell>
          <cell r="G92">
            <v>22041950</v>
          </cell>
          <cell r="H92">
            <v>27122019</v>
          </cell>
          <cell r="I92" t="str">
            <v>S</v>
          </cell>
          <cell r="J92">
            <v>1</v>
          </cell>
        </row>
        <row r="93">
          <cell r="D93">
            <v>213308</v>
          </cell>
          <cell r="E93">
            <v>8850174802</v>
          </cell>
          <cell r="F93" t="str">
            <v>M</v>
          </cell>
          <cell r="G93">
            <v>28021964</v>
          </cell>
          <cell r="H93">
            <v>27122019</v>
          </cell>
          <cell r="I93" t="str">
            <v>C</v>
          </cell>
          <cell r="J93">
            <v>1</v>
          </cell>
        </row>
        <row r="94">
          <cell r="D94">
            <v>214311</v>
          </cell>
          <cell r="E94">
            <v>15003620187</v>
          </cell>
          <cell r="F94" t="str">
            <v>M</v>
          </cell>
          <cell r="G94">
            <v>22081957</v>
          </cell>
          <cell r="H94">
            <v>8012018</v>
          </cell>
          <cell r="I94" t="str">
            <v>C</v>
          </cell>
          <cell r="J94">
            <v>1</v>
          </cell>
        </row>
        <row r="95">
          <cell r="D95">
            <v>214431</v>
          </cell>
          <cell r="E95">
            <v>17484812749</v>
          </cell>
          <cell r="F95" t="str">
            <v>M</v>
          </cell>
          <cell r="G95">
            <v>11031949</v>
          </cell>
          <cell r="H95">
            <v>19012018</v>
          </cell>
          <cell r="I95" t="str">
            <v>D</v>
          </cell>
          <cell r="J95">
            <v>1</v>
          </cell>
        </row>
        <row r="96">
          <cell r="D96">
            <v>214919</v>
          </cell>
          <cell r="E96">
            <v>3493555768</v>
          </cell>
          <cell r="F96" t="str">
            <v>M</v>
          </cell>
          <cell r="G96">
            <v>23051943</v>
          </cell>
          <cell r="H96">
            <v>9082017</v>
          </cell>
          <cell r="I96" t="str">
            <v>C</v>
          </cell>
          <cell r="J96">
            <v>1</v>
          </cell>
        </row>
        <row r="97">
          <cell r="D97">
            <v>215234</v>
          </cell>
          <cell r="E97">
            <v>40596443749</v>
          </cell>
          <cell r="F97" t="str">
            <v>M</v>
          </cell>
          <cell r="G97">
            <v>7021957</v>
          </cell>
          <cell r="H97">
            <v>20122019</v>
          </cell>
          <cell r="I97" t="str">
            <v>C</v>
          </cell>
          <cell r="J97">
            <v>1</v>
          </cell>
        </row>
        <row r="98">
          <cell r="D98">
            <v>215266</v>
          </cell>
          <cell r="E98">
            <v>18002390768</v>
          </cell>
          <cell r="F98" t="str">
            <v>M</v>
          </cell>
          <cell r="G98">
            <v>1101950</v>
          </cell>
          <cell r="H98">
            <v>10102017</v>
          </cell>
          <cell r="I98" t="str">
            <v>C</v>
          </cell>
          <cell r="J98">
            <v>1</v>
          </cell>
        </row>
        <row r="99">
          <cell r="D99">
            <v>215501</v>
          </cell>
          <cell r="E99">
            <v>885310829</v>
          </cell>
          <cell r="F99" t="str">
            <v>M</v>
          </cell>
          <cell r="G99">
            <v>6031950</v>
          </cell>
          <cell r="H99">
            <v>2082016</v>
          </cell>
          <cell r="I99" t="str">
            <v>C</v>
          </cell>
          <cell r="J99">
            <v>1</v>
          </cell>
        </row>
        <row r="100">
          <cell r="D100">
            <v>216037</v>
          </cell>
          <cell r="E100">
            <v>60597305749</v>
          </cell>
          <cell r="F100" t="str">
            <v>M</v>
          </cell>
          <cell r="G100">
            <v>7011959</v>
          </cell>
          <cell r="H100">
            <v>1072019</v>
          </cell>
          <cell r="I100" t="str">
            <v>C</v>
          </cell>
          <cell r="J100">
            <v>1</v>
          </cell>
        </row>
        <row r="101">
          <cell r="D101">
            <v>216998</v>
          </cell>
          <cell r="E101">
            <v>8264953115</v>
          </cell>
          <cell r="F101" t="str">
            <v>M</v>
          </cell>
          <cell r="G101">
            <v>5091953</v>
          </cell>
          <cell r="H101">
            <v>18122017</v>
          </cell>
          <cell r="I101" t="str">
            <v>C</v>
          </cell>
          <cell r="J101">
            <v>1</v>
          </cell>
        </row>
        <row r="102">
          <cell r="D102">
            <v>219026</v>
          </cell>
          <cell r="E102">
            <v>28872665604</v>
          </cell>
          <cell r="F102" t="str">
            <v>M</v>
          </cell>
          <cell r="G102">
            <v>14121955</v>
          </cell>
          <cell r="H102">
            <v>13012020</v>
          </cell>
          <cell r="I102" t="str">
            <v>C</v>
          </cell>
          <cell r="J102">
            <v>1</v>
          </cell>
        </row>
        <row r="103">
          <cell r="D103">
            <v>219581</v>
          </cell>
          <cell r="E103">
            <v>34012885634</v>
          </cell>
          <cell r="F103" t="str">
            <v>M</v>
          </cell>
          <cell r="G103">
            <v>26071959</v>
          </cell>
          <cell r="H103">
            <v>20012020</v>
          </cell>
          <cell r="I103" t="str">
            <v>V</v>
          </cell>
          <cell r="J103">
            <v>1</v>
          </cell>
        </row>
        <row r="104">
          <cell r="D104">
            <v>13030</v>
          </cell>
          <cell r="E104">
            <v>37321374734</v>
          </cell>
          <cell r="F104" t="str">
            <v>F</v>
          </cell>
          <cell r="G104">
            <v>12051954</v>
          </cell>
          <cell r="H104">
            <v>12062019</v>
          </cell>
          <cell r="I104" t="str">
            <v>D</v>
          </cell>
          <cell r="J104">
            <v>1</v>
          </cell>
        </row>
        <row r="105">
          <cell r="D105">
            <v>187888</v>
          </cell>
          <cell r="E105">
            <v>61895946700</v>
          </cell>
          <cell r="F105" t="str">
            <v>F</v>
          </cell>
          <cell r="G105">
            <v>5101956</v>
          </cell>
          <cell r="H105">
            <v>4012018</v>
          </cell>
          <cell r="I105" t="str">
            <v>V</v>
          </cell>
          <cell r="J105">
            <v>1</v>
          </cell>
        </row>
        <row r="106">
          <cell r="D106">
            <v>188303</v>
          </cell>
          <cell r="E106">
            <v>45680256720</v>
          </cell>
          <cell r="F106" t="str">
            <v>F</v>
          </cell>
          <cell r="G106">
            <v>4031957</v>
          </cell>
          <cell r="H106">
            <v>12012018</v>
          </cell>
          <cell r="I106" t="str">
            <v>C</v>
          </cell>
          <cell r="J106">
            <v>1</v>
          </cell>
        </row>
        <row r="107">
          <cell r="D107">
            <v>188471</v>
          </cell>
          <cell r="E107">
            <v>38274582691</v>
          </cell>
          <cell r="F107" t="str">
            <v>M</v>
          </cell>
          <cell r="G107">
            <v>22071957</v>
          </cell>
          <cell r="H107">
            <v>29012020</v>
          </cell>
          <cell r="I107" t="str">
            <v>C</v>
          </cell>
          <cell r="J107">
            <v>1</v>
          </cell>
        </row>
        <row r="108">
          <cell r="D108">
            <v>189259</v>
          </cell>
          <cell r="E108">
            <v>28908880615</v>
          </cell>
          <cell r="F108" t="str">
            <v>M</v>
          </cell>
          <cell r="G108">
            <v>6121953</v>
          </cell>
          <cell r="H108">
            <v>17012020</v>
          </cell>
          <cell r="I108" t="str">
            <v>C</v>
          </cell>
          <cell r="J108">
            <v>1</v>
          </cell>
        </row>
        <row r="109">
          <cell r="D109">
            <v>189857</v>
          </cell>
          <cell r="E109">
            <v>17708311691</v>
          </cell>
          <cell r="F109" t="str">
            <v>M</v>
          </cell>
          <cell r="G109">
            <v>11051955</v>
          </cell>
          <cell r="H109">
            <v>28122017</v>
          </cell>
          <cell r="I109" t="str">
            <v>C</v>
          </cell>
          <cell r="J109">
            <v>1</v>
          </cell>
        </row>
        <row r="110">
          <cell r="D110">
            <v>190247</v>
          </cell>
          <cell r="E110">
            <v>27516385700</v>
          </cell>
          <cell r="F110" t="str">
            <v>M</v>
          </cell>
          <cell r="G110">
            <v>23111950</v>
          </cell>
          <cell r="H110">
            <v>8112017</v>
          </cell>
          <cell r="I110" t="str">
            <v>C</v>
          </cell>
          <cell r="J110">
            <v>1</v>
          </cell>
        </row>
        <row r="111">
          <cell r="D111">
            <v>190674</v>
          </cell>
          <cell r="E111">
            <v>13064053604</v>
          </cell>
          <cell r="F111" t="str">
            <v>M</v>
          </cell>
          <cell r="G111">
            <v>14101948</v>
          </cell>
          <cell r="H111">
            <v>25012018</v>
          </cell>
          <cell r="I111" t="str">
            <v>C</v>
          </cell>
          <cell r="J111">
            <v>1</v>
          </cell>
        </row>
        <row r="112">
          <cell r="D112">
            <v>190941</v>
          </cell>
          <cell r="E112">
            <v>53299965700</v>
          </cell>
          <cell r="F112" t="str">
            <v>F</v>
          </cell>
          <cell r="G112">
            <v>23031956</v>
          </cell>
          <cell r="H112">
            <v>9072019</v>
          </cell>
          <cell r="I112" t="str">
            <v>D</v>
          </cell>
          <cell r="J112">
            <v>1</v>
          </cell>
        </row>
        <row r="113">
          <cell r="D113">
            <v>191751</v>
          </cell>
          <cell r="E113">
            <v>82015023887</v>
          </cell>
          <cell r="F113" t="str">
            <v>M</v>
          </cell>
          <cell r="G113">
            <v>10081954</v>
          </cell>
          <cell r="H113">
            <v>19012015</v>
          </cell>
          <cell r="I113" t="str">
            <v>C</v>
          </cell>
          <cell r="J113">
            <v>1</v>
          </cell>
        </row>
        <row r="114">
          <cell r="D114">
            <v>192045</v>
          </cell>
          <cell r="E114">
            <v>67034195749</v>
          </cell>
          <cell r="F114" t="str">
            <v>M</v>
          </cell>
          <cell r="G114">
            <v>23071959</v>
          </cell>
          <cell r="H114">
            <v>20122019</v>
          </cell>
          <cell r="I114" t="str">
            <v>S</v>
          </cell>
          <cell r="J114">
            <v>1</v>
          </cell>
        </row>
        <row r="115">
          <cell r="D115">
            <v>192110</v>
          </cell>
          <cell r="E115">
            <v>16611616187</v>
          </cell>
          <cell r="F115" t="str">
            <v>M</v>
          </cell>
          <cell r="G115">
            <v>23051955</v>
          </cell>
          <cell r="H115">
            <v>1072019</v>
          </cell>
          <cell r="I115" t="str">
            <v>C</v>
          </cell>
          <cell r="J115">
            <v>1</v>
          </cell>
        </row>
        <row r="116">
          <cell r="D116">
            <v>192369</v>
          </cell>
          <cell r="E116">
            <v>8797579149</v>
          </cell>
          <cell r="F116" t="str">
            <v>M</v>
          </cell>
          <cell r="G116">
            <v>21061949</v>
          </cell>
          <cell r="H116">
            <v>29122017</v>
          </cell>
          <cell r="I116" t="str">
            <v xml:space="preserve"> </v>
          </cell>
          <cell r="J116">
            <v>1</v>
          </cell>
        </row>
        <row r="117">
          <cell r="D117">
            <v>192515</v>
          </cell>
          <cell r="E117">
            <v>23071923953</v>
          </cell>
          <cell r="F117" t="str">
            <v>M</v>
          </cell>
          <cell r="G117">
            <v>19071957</v>
          </cell>
          <cell r="H117">
            <v>12012018</v>
          </cell>
          <cell r="I117" t="str">
            <v>D</v>
          </cell>
          <cell r="J117">
            <v>1</v>
          </cell>
        </row>
        <row r="118">
          <cell r="D118">
            <v>192547</v>
          </cell>
          <cell r="E118">
            <v>24013811634</v>
          </cell>
          <cell r="F118" t="str">
            <v>M</v>
          </cell>
          <cell r="G118">
            <v>10101952</v>
          </cell>
          <cell r="H118">
            <v>28032019</v>
          </cell>
          <cell r="I118" t="str">
            <v>C</v>
          </cell>
          <cell r="J118">
            <v>1</v>
          </cell>
        </row>
        <row r="119">
          <cell r="D119">
            <v>192651</v>
          </cell>
          <cell r="E119">
            <v>15795586153</v>
          </cell>
          <cell r="F119" t="str">
            <v>M</v>
          </cell>
          <cell r="G119">
            <v>21121957</v>
          </cell>
          <cell r="H119">
            <v>12012018</v>
          </cell>
          <cell r="I119" t="str">
            <v>C</v>
          </cell>
          <cell r="J119">
            <v>1</v>
          </cell>
        </row>
        <row r="120">
          <cell r="D120">
            <v>192668</v>
          </cell>
          <cell r="E120">
            <v>17099420615</v>
          </cell>
          <cell r="F120" t="str">
            <v>M</v>
          </cell>
          <cell r="G120">
            <v>7031943</v>
          </cell>
          <cell r="H120">
            <v>10022020</v>
          </cell>
          <cell r="I120" t="str">
            <v>C</v>
          </cell>
          <cell r="J120">
            <v>1</v>
          </cell>
        </row>
        <row r="121">
          <cell r="D121">
            <v>192675</v>
          </cell>
          <cell r="E121">
            <v>8266832153</v>
          </cell>
          <cell r="F121" t="str">
            <v>M</v>
          </cell>
          <cell r="G121">
            <v>5051950</v>
          </cell>
          <cell r="H121">
            <v>18122014</v>
          </cell>
          <cell r="I121" t="str">
            <v>C</v>
          </cell>
          <cell r="J121">
            <v>1</v>
          </cell>
        </row>
        <row r="122">
          <cell r="D122">
            <v>192682</v>
          </cell>
          <cell r="E122">
            <v>12618179587</v>
          </cell>
          <cell r="F122" t="str">
            <v>M</v>
          </cell>
          <cell r="G122">
            <v>28061957</v>
          </cell>
          <cell r="H122">
            <v>30052020</v>
          </cell>
          <cell r="I122" t="str">
            <v>C</v>
          </cell>
          <cell r="J122">
            <v>1</v>
          </cell>
        </row>
        <row r="123">
          <cell r="D123">
            <v>192789</v>
          </cell>
          <cell r="E123">
            <v>30030528704</v>
          </cell>
          <cell r="F123" t="str">
            <v>M</v>
          </cell>
          <cell r="G123">
            <v>20091951</v>
          </cell>
          <cell r="H123">
            <v>23012018</v>
          </cell>
          <cell r="I123" t="str">
            <v>C</v>
          </cell>
          <cell r="J123">
            <v>1</v>
          </cell>
        </row>
        <row r="124">
          <cell r="D124">
            <v>192911</v>
          </cell>
          <cell r="E124">
            <v>74925784820</v>
          </cell>
          <cell r="F124" t="str">
            <v>M</v>
          </cell>
          <cell r="G124">
            <v>22091951</v>
          </cell>
          <cell r="H124">
            <v>1022018</v>
          </cell>
          <cell r="I124" t="str">
            <v>S</v>
          </cell>
          <cell r="J124">
            <v>1</v>
          </cell>
        </row>
        <row r="125">
          <cell r="D125">
            <v>193204</v>
          </cell>
          <cell r="E125">
            <v>11697199887</v>
          </cell>
          <cell r="F125" t="str">
            <v>M</v>
          </cell>
          <cell r="G125">
            <v>28121943</v>
          </cell>
          <cell r="H125">
            <v>11122018</v>
          </cell>
          <cell r="I125" t="str">
            <v>C</v>
          </cell>
          <cell r="J125">
            <v>1</v>
          </cell>
        </row>
        <row r="126">
          <cell r="D126">
            <v>193268</v>
          </cell>
          <cell r="E126">
            <v>7733246822</v>
          </cell>
          <cell r="F126" t="str">
            <v>M</v>
          </cell>
          <cell r="G126">
            <v>19051963</v>
          </cell>
          <cell r="H126">
            <v>17012020</v>
          </cell>
          <cell r="I126" t="str">
            <v>C</v>
          </cell>
          <cell r="J126">
            <v>1</v>
          </cell>
        </row>
        <row r="127">
          <cell r="D127">
            <v>193290</v>
          </cell>
          <cell r="E127">
            <v>15794806168</v>
          </cell>
          <cell r="F127" t="str">
            <v>F</v>
          </cell>
          <cell r="G127">
            <v>26081957</v>
          </cell>
          <cell r="H127">
            <v>2012018</v>
          </cell>
          <cell r="I127" t="str">
            <v>C</v>
          </cell>
          <cell r="J127">
            <v>1</v>
          </cell>
        </row>
        <row r="128">
          <cell r="D128">
            <v>193453</v>
          </cell>
          <cell r="E128">
            <v>63447835753</v>
          </cell>
          <cell r="F128" t="str">
            <v>M</v>
          </cell>
          <cell r="G128">
            <v>9041954</v>
          </cell>
          <cell r="H128">
            <v>24062014</v>
          </cell>
          <cell r="I128" t="str">
            <v>C</v>
          </cell>
          <cell r="J128">
            <v>1</v>
          </cell>
        </row>
        <row r="129">
          <cell r="D129">
            <v>193802</v>
          </cell>
          <cell r="E129">
            <v>44067658753</v>
          </cell>
          <cell r="F129" t="str">
            <v>M</v>
          </cell>
          <cell r="G129">
            <v>12071954</v>
          </cell>
          <cell r="H129">
            <v>8012019</v>
          </cell>
          <cell r="I129" t="str">
            <v>S</v>
          </cell>
          <cell r="J129">
            <v>1</v>
          </cell>
        </row>
        <row r="130">
          <cell r="D130">
            <v>193841</v>
          </cell>
          <cell r="E130">
            <v>36923133734</v>
          </cell>
          <cell r="F130" t="str">
            <v>M</v>
          </cell>
          <cell r="G130">
            <v>12061953</v>
          </cell>
          <cell r="H130">
            <v>28122017</v>
          </cell>
          <cell r="I130" t="str">
            <v>S</v>
          </cell>
          <cell r="J130">
            <v>1</v>
          </cell>
        </row>
        <row r="131">
          <cell r="D131">
            <v>193962</v>
          </cell>
          <cell r="E131">
            <v>33272204768</v>
          </cell>
          <cell r="F131" t="str">
            <v>M</v>
          </cell>
          <cell r="G131">
            <v>16101951</v>
          </cell>
          <cell r="H131">
            <v>11012018</v>
          </cell>
          <cell r="I131" t="str">
            <v xml:space="preserve"> </v>
          </cell>
          <cell r="J131">
            <v>1</v>
          </cell>
        </row>
        <row r="132">
          <cell r="D132">
            <v>193994</v>
          </cell>
          <cell r="E132">
            <v>41415027749</v>
          </cell>
          <cell r="F132" t="str">
            <v>M</v>
          </cell>
          <cell r="G132">
            <v>3021956</v>
          </cell>
          <cell r="H132">
            <v>23122019</v>
          </cell>
          <cell r="I132" t="str">
            <v>S</v>
          </cell>
          <cell r="J132">
            <v>1</v>
          </cell>
        </row>
        <row r="133">
          <cell r="D133">
            <v>194046</v>
          </cell>
          <cell r="E133">
            <v>33145024787</v>
          </cell>
          <cell r="F133" t="str">
            <v>M</v>
          </cell>
          <cell r="G133">
            <v>2051952</v>
          </cell>
          <cell r="H133">
            <v>28122017</v>
          </cell>
          <cell r="I133" t="str">
            <v>D</v>
          </cell>
          <cell r="J133">
            <v>1</v>
          </cell>
        </row>
        <row r="134">
          <cell r="D134">
            <v>194053</v>
          </cell>
          <cell r="E134">
            <v>35106085772</v>
          </cell>
          <cell r="F134" t="str">
            <v>M</v>
          </cell>
          <cell r="G134">
            <v>15021945</v>
          </cell>
          <cell r="H134">
            <v>28122017</v>
          </cell>
          <cell r="I134" t="str">
            <v>C</v>
          </cell>
          <cell r="J134">
            <v>1</v>
          </cell>
        </row>
        <row r="135">
          <cell r="D135">
            <v>194217</v>
          </cell>
          <cell r="E135">
            <v>22417729768</v>
          </cell>
          <cell r="F135" t="str">
            <v>M</v>
          </cell>
          <cell r="G135">
            <v>1111948</v>
          </cell>
          <cell r="H135">
            <v>4112014</v>
          </cell>
          <cell r="I135" t="str">
            <v>C</v>
          </cell>
          <cell r="J135">
            <v>1</v>
          </cell>
        </row>
        <row r="136">
          <cell r="D136">
            <v>194256</v>
          </cell>
          <cell r="E136">
            <v>2490298801</v>
          </cell>
          <cell r="F136" t="str">
            <v>M</v>
          </cell>
          <cell r="G136">
            <v>29031957</v>
          </cell>
          <cell r="H136">
            <v>28122017</v>
          </cell>
          <cell r="I136" t="str">
            <v>C</v>
          </cell>
          <cell r="J136">
            <v>1</v>
          </cell>
        </row>
        <row r="137">
          <cell r="D137">
            <v>194271</v>
          </cell>
          <cell r="E137">
            <v>54732417787</v>
          </cell>
          <cell r="F137" t="str">
            <v>F</v>
          </cell>
          <cell r="G137">
            <v>6111952</v>
          </cell>
          <cell r="H137">
            <v>28122017</v>
          </cell>
          <cell r="I137" t="str">
            <v>C</v>
          </cell>
          <cell r="J137">
            <v>1</v>
          </cell>
        </row>
        <row r="138">
          <cell r="D138">
            <v>194288</v>
          </cell>
          <cell r="E138">
            <v>36864102734</v>
          </cell>
          <cell r="F138" t="str">
            <v>M</v>
          </cell>
          <cell r="G138">
            <v>1031955</v>
          </cell>
          <cell r="H138">
            <v>28122017</v>
          </cell>
          <cell r="I138" t="str">
            <v>C</v>
          </cell>
          <cell r="J138">
            <v>1</v>
          </cell>
        </row>
        <row r="139">
          <cell r="D139">
            <v>194295</v>
          </cell>
          <cell r="E139">
            <v>54945674787</v>
          </cell>
          <cell r="F139" t="str">
            <v>M</v>
          </cell>
          <cell r="G139">
            <v>28061957</v>
          </cell>
          <cell r="H139">
            <v>11012018</v>
          </cell>
          <cell r="I139" t="str">
            <v>C</v>
          </cell>
          <cell r="J139">
            <v>1</v>
          </cell>
        </row>
        <row r="140">
          <cell r="D140">
            <v>194313</v>
          </cell>
          <cell r="E140">
            <v>36373931749</v>
          </cell>
          <cell r="F140" t="str">
            <v>M</v>
          </cell>
          <cell r="G140">
            <v>10111954</v>
          </cell>
          <cell r="H140">
            <v>11012018</v>
          </cell>
          <cell r="I140" t="str">
            <v>C</v>
          </cell>
          <cell r="J140">
            <v>1</v>
          </cell>
        </row>
        <row r="141">
          <cell r="D141">
            <v>194473</v>
          </cell>
          <cell r="E141">
            <v>33701717753</v>
          </cell>
          <cell r="F141" t="str">
            <v>M</v>
          </cell>
          <cell r="G141">
            <v>8081949</v>
          </cell>
          <cell r="H141">
            <v>11012018</v>
          </cell>
          <cell r="I141" t="str">
            <v>C</v>
          </cell>
          <cell r="J141">
            <v>1</v>
          </cell>
        </row>
        <row r="142">
          <cell r="D142">
            <v>194562</v>
          </cell>
          <cell r="E142">
            <v>39935159787</v>
          </cell>
          <cell r="F142" t="str">
            <v>F</v>
          </cell>
          <cell r="G142">
            <v>22021955</v>
          </cell>
          <cell r="H142">
            <v>14012020</v>
          </cell>
          <cell r="I142" t="str">
            <v>S</v>
          </cell>
          <cell r="J142">
            <v>1</v>
          </cell>
        </row>
        <row r="143">
          <cell r="D143">
            <v>194620</v>
          </cell>
          <cell r="E143">
            <v>4732251749</v>
          </cell>
          <cell r="F143" t="str">
            <v>M</v>
          </cell>
          <cell r="G143">
            <v>26031943</v>
          </cell>
          <cell r="H143">
            <v>5012018</v>
          </cell>
          <cell r="I143" t="str">
            <v>D</v>
          </cell>
          <cell r="J143">
            <v>1</v>
          </cell>
        </row>
        <row r="144">
          <cell r="D144">
            <v>194676</v>
          </cell>
          <cell r="E144">
            <v>42449847715</v>
          </cell>
          <cell r="F144" t="str">
            <v>M</v>
          </cell>
          <cell r="G144">
            <v>6071955</v>
          </cell>
          <cell r="H144">
            <v>28122017</v>
          </cell>
          <cell r="I144" t="str">
            <v>C</v>
          </cell>
          <cell r="J144">
            <v>1</v>
          </cell>
        </row>
        <row r="145">
          <cell r="D145">
            <v>194683</v>
          </cell>
          <cell r="E145">
            <v>38273845753</v>
          </cell>
          <cell r="F145" t="str">
            <v>F</v>
          </cell>
          <cell r="G145">
            <v>13011955</v>
          </cell>
          <cell r="H145">
            <v>11012018</v>
          </cell>
          <cell r="I145" t="str">
            <v>D</v>
          </cell>
          <cell r="J145">
            <v>1</v>
          </cell>
        </row>
        <row r="146">
          <cell r="D146">
            <v>194990</v>
          </cell>
          <cell r="E146">
            <v>34483586734</v>
          </cell>
          <cell r="F146" t="str">
            <v>F</v>
          </cell>
          <cell r="G146">
            <v>14031953</v>
          </cell>
          <cell r="H146">
            <v>2012018</v>
          </cell>
          <cell r="I146" t="str">
            <v>S</v>
          </cell>
          <cell r="J146">
            <v>1</v>
          </cell>
        </row>
        <row r="147">
          <cell r="D147">
            <v>195109</v>
          </cell>
          <cell r="E147">
            <v>73382124734</v>
          </cell>
          <cell r="F147" t="str">
            <v>F</v>
          </cell>
          <cell r="G147">
            <v>12081942</v>
          </cell>
          <cell r="H147">
            <v>23052014</v>
          </cell>
          <cell r="I147" t="str">
            <v>C</v>
          </cell>
          <cell r="J147">
            <v>1</v>
          </cell>
        </row>
        <row r="148">
          <cell r="D148">
            <v>195116</v>
          </cell>
          <cell r="E148">
            <v>54553555700</v>
          </cell>
          <cell r="F148" t="str">
            <v>F</v>
          </cell>
          <cell r="G148">
            <v>7121953</v>
          </cell>
          <cell r="H148">
            <v>28122017</v>
          </cell>
          <cell r="I148" t="str">
            <v>D</v>
          </cell>
          <cell r="J148">
            <v>1</v>
          </cell>
        </row>
        <row r="149">
          <cell r="D149">
            <v>195194</v>
          </cell>
          <cell r="E149">
            <v>28841573791</v>
          </cell>
          <cell r="F149" t="str">
            <v>F</v>
          </cell>
          <cell r="G149">
            <v>26031942</v>
          </cell>
          <cell r="H149">
            <v>11012018</v>
          </cell>
          <cell r="I149" t="str">
            <v>D</v>
          </cell>
          <cell r="J149">
            <v>1</v>
          </cell>
        </row>
        <row r="150">
          <cell r="D150">
            <v>195301</v>
          </cell>
          <cell r="E150">
            <v>63287404768</v>
          </cell>
          <cell r="F150" t="str">
            <v>M</v>
          </cell>
          <cell r="G150">
            <v>29091956</v>
          </cell>
          <cell r="H150">
            <v>6062018</v>
          </cell>
          <cell r="I150" t="str">
            <v>S</v>
          </cell>
          <cell r="J150">
            <v>1</v>
          </cell>
        </row>
        <row r="151">
          <cell r="D151">
            <v>195380</v>
          </cell>
          <cell r="E151">
            <v>74146661820</v>
          </cell>
          <cell r="F151" t="str">
            <v>M</v>
          </cell>
          <cell r="G151">
            <v>10111954</v>
          </cell>
          <cell r="H151">
            <v>25012018</v>
          </cell>
          <cell r="I151" t="str">
            <v>C</v>
          </cell>
          <cell r="J151">
            <v>1</v>
          </cell>
        </row>
        <row r="152">
          <cell r="D152">
            <v>195536</v>
          </cell>
          <cell r="E152">
            <v>11782102191</v>
          </cell>
          <cell r="F152" t="str">
            <v>M</v>
          </cell>
          <cell r="G152">
            <v>1061954</v>
          </cell>
          <cell r="H152">
            <v>14012020</v>
          </cell>
          <cell r="I152" t="str">
            <v>C</v>
          </cell>
          <cell r="J152">
            <v>1</v>
          </cell>
        </row>
        <row r="153">
          <cell r="D153">
            <v>195778</v>
          </cell>
          <cell r="E153">
            <v>40590712691</v>
          </cell>
          <cell r="F153" t="str">
            <v>M</v>
          </cell>
          <cell r="G153">
            <v>14091958</v>
          </cell>
          <cell r="H153">
            <v>2012020</v>
          </cell>
          <cell r="I153" t="str">
            <v>C</v>
          </cell>
          <cell r="J153">
            <v>1</v>
          </cell>
        </row>
        <row r="154">
          <cell r="D154">
            <v>197100</v>
          </cell>
          <cell r="E154">
            <v>12618233387</v>
          </cell>
          <cell r="F154" t="str">
            <v>M</v>
          </cell>
          <cell r="G154">
            <v>27111954</v>
          </cell>
          <cell r="H154">
            <v>18122017</v>
          </cell>
          <cell r="I154" t="str">
            <v>C</v>
          </cell>
          <cell r="J154">
            <v>1</v>
          </cell>
        </row>
        <row r="155">
          <cell r="D155">
            <v>197124</v>
          </cell>
          <cell r="E155">
            <v>66685028815</v>
          </cell>
          <cell r="F155" t="str">
            <v>M</v>
          </cell>
          <cell r="G155">
            <v>12041952</v>
          </cell>
          <cell r="H155">
            <v>16012020</v>
          </cell>
          <cell r="I155" t="str">
            <v>C</v>
          </cell>
          <cell r="J155">
            <v>1</v>
          </cell>
        </row>
        <row r="156">
          <cell r="D156">
            <v>197163</v>
          </cell>
          <cell r="E156">
            <v>10042490120</v>
          </cell>
          <cell r="F156" t="str">
            <v>M</v>
          </cell>
          <cell r="G156">
            <v>6011952</v>
          </cell>
          <cell r="H156">
            <v>18122017</v>
          </cell>
          <cell r="I156" t="str">
            <v>C</v>
          </cell>
          <cell r="J156">
            <v>1</v>
          </cell>
        </row>
        <row r="157">
          <cell r="D157">
            <v>198849</v>
          </cell>
          <cell r="E157">
            <v>44310358772</v>
          </cell>
          <cell r="F157" t="str">
            <v>F</v>
          </cell>
          <cell r="G157">
            <v>5021957</v>
          </cell>
          <cell r="H157">
            <v>1012019</v>
          </cell>
          <cell r="I157" t="str">
            <v>S</v>
          </cell>
          <cell r="J157">
            <v>1</v>
          </cell>
        </row>
        <row r="158">
          <cell r="D158">
            <v>211773</v>
          </cell>
          <cell r="E158">
            <v>14913828134</v>
          </cell>
          <cell r="F158" t="str">
            <v>M</v>
          </cell>
          <cell r="G158">
            <v>13041956</v>
          </cell>
          <cell r="H158">
            <v>17082017</v>
          </cell>
          <cell r="I158" t="str">
            <v>C</v>
          </cell>
          <cell r="J158">
            <v>1</v>
          </cell>
        </row>
        <row r="159">
          <cell r="D159">
            <v>211920</v>
          </cell>
          <cell r="E159">
            <v>49632345720</v>
          </cell>
          <cell r="F159" t="str">
            <v>M</v>
          </cell>
          <cell r="G159">
            <v>5091957</v>
          </cell>
          <cell r="H159">
            <v>13012020</v>
          </cell>
          <cell r="I159" t="str">
            <v>D</v>
          </cell>
          <cell r="J159">
            <v>1</v>
          </cell>
        </row>
        <row r="160">
          <cell r="D160">
            <v>216382</v>
          </cell>
          <cell r="E160">
            <v>52848760753</v>
          </cell>
          <cell r="F160" t="str">
            <v>M</v>
          </cell>
          <cell r="G160">
            <v>14091951</v>
          </cell>
          <cell r="H160">
            <v>11072018</v>
          </cell>
          <cell r="I160" t="str">
            <v>C</v>
          </cell>
          <cell r="J160">
            <v>1</v>
          </cell>
        </row>
        <row r="161">
          <cell r="D161">
            <v>216432</v>
          </cell>
          <cell r="E161">
            <v>42620910900</v>
          </cell>
          <cell r="F161" t="str">
            <v>M</v>
          </cell>
          <cell r="G161">
            <v>25051957</v>
          </cell>
          <cell r="H161">
            <v>2012018</v>
          </cell>
          <cell r="I161" t="str">
            <v>C</v>
          </cell>
          <cell r="J161">
            <v>1</v>
          </cell>
        </row>
        <row r="162">
          <cell r="D162">
            <v>216440</v>
          </cell>
          <cell r="E162">
            <v>42072140030</v>
          </cell>
          <cell r="F162" t="str">
            <v>F</v>
          </cell>
          <cell r="G162">
            <v>11011959</v>
          </cell>
          <cell r="H162">
            <v>6012020</v>
          </cell>
          <cell r="I162" t="str">
            <v>D</v>
          </cell>
          <cell r="J162">
            <v>1</v>
          </cell>
        </row>
        <row r="163">
          <cell r="D163">
            <v>216941</v>
          </cell>
          <cell r="E163">
            <v>12533696153</v>
          </cell>
          <cell r="F163" t="str">
            <v>M</v>
          </cell>
          <cell r="G163">
            <v>16031936</v>
          </cell>
          <cell r="H163">
            <v>2012018</v>
          </cell>
          <cell r="I163" t="str">
            <v>C</v>
          </cell>
          <cell r="J163">
            <v>1</v>
          </cell>
        </row>
        <row r="164">
          <cell r="D164">
            <v>216959</v>
          </cell>
          <cell r="E164">
            <v>16007867153</v>
          </cell>
          <cell r="F164" t="str">
            <v>M</v>
          </cell>
          <cell r="G164">
            <v>25031957</v>
          </cell>
          <cell r="H164">
            <v>18122017</v>
          </cell>
          <cell r="I164" t="str">
            <v>C</v>
          </cell>
          <cell r="J164">
            <v>1</v>
          </cell>
        </row>
        <row r="165">
          <cell r="D165">
            <v>216966</v>
          </cell>
          <cell r="E165">
            <v>16852516172</v>
          </cell>
          <cell r="F165" t="str">
            <v>M</v>
          </cell>
          <cell r="G165">
            <v>16101952</v>
          </cell>
          <cell r="H165">
            <v>2012018</v>
          </cell>
          <cell r="I165" t="str">
            <v>C</v>
          </cell>
          <cell r="J165">
            <v>1</v>
          </cell>
        </row>
        <row r="166">
          <cell r="D166">
            <v>216981</v>
          </cell>
          <cell r="E166">
            <v>21671761120</v>
          </cell>
          <cell r="F166" t="str">
            <v>M</v>
          </cell>
          <cell r="G166">
            <v>17091955</v>
          </cell>
          <cell r="H166">
            <v>29122017</v>
          </cell>
          <cell r="I166" t="str">
            <v>C</v>
          </cell>
          <cell r="J166">
            <v>1</v>
          </cell>
        </row>
        <row r="167">
          <cell r="D167">
            <v>218497</v>
          </cell>
          <cell r="E167">
            <v>93054920887</v>
          </cell>
          <cell r="F167" t="str">
            <v>M</v>
          </cell>
          <cell r="G167">
            <v>19121950</v>
          </cell>
          <cell r="H167">
            <v>8012020</v>
          </cell>
          <cell r="I167" t="str">
            <v>C</v>
          </cell>
          <cell r="J167">
            <v>1</v>
          </cell>
        </row>
        <row r="168">
          <cell r="D168">
            <v>218586</v>
          </cell>
          <cell r="E168">
            <v>53725654700</v>
          </cell>
          <cell r="F168" t="str">
            <v>M</v>
          </cell>
          <cell r="G168">
            <v>14081959</v>
          </cell>
          <cell r="H168">
            <v>20122019</v>
          </cell>
          <cell r="I168" t="str">
            <v>D</v>
          </cell>
          <cell r="J168">
            <v>1</v>
          </cell>
        </row>
        <row r="169">
          <cell r="D169">
            <v>218593</v>
          </cell>
          <cell r="E169">
            <v>43290183734</v>
          </cell>
          <cell r="F169" t="str">
            <v>M</v>
          </cell>
          <cell r="G169">
            <v>29051950</v>
          </cell>
          <cell r="H169">
            <v>13082018</v>
          </cell>
          <cell r="I169" t="str">
            <v>C</v>
          </cell>
          <cell r="J169">
            <v>1</v>
          </cell>
        </row>
        <row r="170">
          <cell r="D170">
            <v>218611</v>
          </cell>
          <cell r="E170">
            <v>52878040759</v>
          </cell>
          <cell r="F170" t="str">
            <v>M</v>
          </cell>
          <cell r="G170">
            <v>21011959</v>
          </cell>
          <cell r="H170">
            <v>8012019</v>
          </cell>
          <cell r="I170" t="str">
            <v>C</v>
          </cell>
          <cell r="J170">
            <v>1</v>
          </cell>
        </row>
        <row r="171">
          <cell r="D171">
            <v>219810</v>
          </cell>
          <cell r="E171">
            <v>13005146120</v>
          </cell>
          <cell r="F171" t="str">
            <v>M</v>
          </cell>
          <cell r="G171">
            <v>8061952</v>
          </cell>
          <cell r="H171">
            <v>2012018</v>
          </cell>
          <cell r="I171" t="str">
            <v>C</v>
          </cell>
          <cell r="J171">
            <v>1</v>
          </cell>
        </row>
        <row r="172">
          <cell r="D172">
            <v>220498</v>
          </cell>
          <cell r="E172">
            <v>40573796734</v>
          </cell>
          <cell r="F172" t="str">
            <v>F</v>
          </cell>
          <cell r="G172">
            <v>20091957</v>
          </cell>
          <cell r="H172">
            <v>27012020</v>
          </cell>
          <cell r="I172" t="str">
            <v>C</v>
          </cell>
          <cell r="J172">
            <v>1</v>
          </cell>
        </row>
        <row r="173">
          <cell r="D173">
            <v>220516</v>
          </cell>
          <cell r="E173">
            <v>36283770720</v>
          </cell>
          <cell r="F173" t="str">
            <v>F</v>
          </cell>
          <cell r="G173">
            <v>7071954</v>
          </cell>
          <cell r="H173">
            <v>8012020</v>
          </cell>
          <cell r="I173" t="str">
            <v>S</v>
          </cell>
          <cell r="J173">
            <v>1</v>
          </cell>
        </row>
        <row r="174">
          <cell r="D174">
            <v>220758</v>
          </cell>
          <cell r="E174">
            <v>26602474715</v>
          </cell>
          <cell r="F174" t="str">
            <v>F</v>
          </cell>
          <cell r="G174">
            <v>29031950</v>
          </cell>
          <cell r="H174">
            <v>26102020</v>
          </cell>
          <cell r="I174" t="str">
            <v xml:space="preserve"> </v>
          </cell>
          <cell r="J174">
            <v>1</v>
          </cell>
        </row>
        <row r="175">
          <cell r="D175">
            <v>220936</v>
          </cell>
          <cell r="E175">
            <v>93976593834</v>
          </cell>
          <cell r="F175" t="str">
            <v>F</v>
          </cell>
          <cell r="G175">
            <v>6011950</v>
          </cell>
          <cell r="H175">
            <v>1102020</v>
          </cell>
          <cell r="I175" t="str">
            <v>C</v>
          </cell>
          <cell r="J175">
            <v>1</v>
          </cell>
        </row>
        <row r="176">
          <cell r="D176">
            <v>221924</v>
          </cell>
          <cell r="E176">
            <v>27971104715</v>
          </cell>
          <cell r="F176" t="str">
            <v>M</v>
          </cell>
          <cell r="G176">
            <v>23081946</v>
          </cell>
          <cell r="H176">
            <v>20122021</v>
          </cell>
          <cell r="I176" t="str">
            <v>C</v>
          </cell>
          <cell r="J176">
            <v>1</v>
          </cell>
        </row>
        <row r="177">
          <cell r="D177">
            <v>226309</v>
          </cell>
          <cell r="E177">
            <v>15792072191</v>
          </cell>
          <cell r="F177" t="str">
            <v>M</v>
          </cell>
          <cell r="G177">
            <v>20011952</v>
          </cell>
          <cell r="H177">
            <v>17022020</v>
          </cell>
          <cell r="I177" t="str">
            <v>C</v>
          </cell>
          <cell r="J177">
            <v>1</v>
          </cell>
        </row>
        <row r="178">
          <cell r="D178">
            <v>226961</v>
          </cell>
          <cell r="E178">
            <v>18320600120</v>
          </cell>
          <cell r="F178" t="str">
            <v>M</v>
          </cell>
          <cell r="G178">
            <v>16101957</v>
          </cell>
          <cell r="H178">
            <v>15012020</v>
          </cell>
          <cell r="I178" t="str">
            <v>C</v>
          </cell>
          <cell r="J178">
            <v>1</v>
          </cell>
        </row>
        <row r="179">
          <cell r="D179">
            <v>10260</v>
          </cell>
          <cell r="E179">
            <v>54026059715</v>
          </cell>
          <cell r="F179" t="str">
            <v>M</v>
          </cell>
          <cell r="G179">
            <v>30041958</v>
          </cell>
          <cell r="H179">
            <v>7012019</v>
          </cell>
          <cell r="I179" t="str">
            <v>C</v>
          </cell>
          <cell r="J179">
            <v>1</v>
          </cell>
        </row>
        <row r="180">
          <cell r="D180">
            <v>10300</v>
          </cell>
          <cell r="E180">
            <v>14446480634</v>
          </cell>
          <cell r="F180" t="str">
            <v>M</v>
          </cell>
          <cell r="G180">
            <v>2091951</v>
          </cell>
          <cell r="H180">
            <v>7122012</v>
          </cell>
          <cell r="I180" t="str">
            <v>C</v>
          </cell>
          <cell r="J180">
            <v>1</v>
          </cell>
        </row>
        <row r="181">
          <cell r="D181">
            <v>10380</v>
          </cell>
          <cell r="E181">
            <v>38742705720</v>
          </cell>
          <cell r="F181" t="str">
            <v>F</v>
          </cell>
          <cell r="G181">
            <v>28121953</v>
          </cell>
          <cell r="H181">
            <v>4012019</v>
          </cell>
          <cell r="I181" t="str">
            <v xml:space="preserve"> </v>
          </cell>
          <cell r="J181">
            <v>1</v>
          </cell>
        </row>
        <row r="182">
          <cell r="D182">
            <v>10740</v>
          </cell>
          <cell r="E182">
            <v>51027070787</v>
          </cell>
          <cell r="F182" t="str">
            <v>F</v>
          </cell>
          <cell r="G182">
            <v>7051957</v>
          </cell>
          <cell r="H182">
            <v>7012019</v>
          </cell>
          <cell r="I182" t="str">
            <v>C</v>
          </cell>
          <cell r="J182">
            <v>1</v>
          </cell>
        </row>
        <row r="183">
          <cell r="D183">
            <v>10780</v>
          </cell>
          <cell r="E183">
            <v>26430789772</v>
          </cell>
          <cell r="F183" t="str">
            <v>M</v>
          </cell>
          <cell r="G183">
            <v>17111945</v>
          </cell>
          <cell r="H183">
            <v>13052013</v>
          </cell>
          <cell r="I183" t="str">
            <v>C</v>
          </cell>
          <cell r="J183">
            <v>1</v>
          </cell>
        </row>
        <row r="184">
          <cell r="D184">
            <v>11030</v>
          </cell>
          <cell r="E184">
            <v>39134873791</v>
          </cell>
          <cell r="F184" t="str">
            <v>M</v>
          </cell>
          <cell r="G184">
            <v>7011955</v>
          </cell>
          <cell r="H184">
            <v>8052019</v>
          </cell>
          <cell r="I184" t="str">
            <v>D</v>
          </cell>
          <cell r="J184">
            <v>1</v>
          </cell>
        </row>
        <row r="185">
          <cell r="D185">
            <v>11110</v>
          </cell>
          <cell r="E185">
            <v>37399004749</v>
          </cell>
          <cell r="F185" t="str">
            <v>F</v>
          </cell>
          <cell r="G185">
            <v>6121952</v>
          </cell>
          <cell r="H185">
            <v>7012019</v>
          </cell>
          <cell r="I185" t="str">
            <v>S</v>
          </cell>
          <cell r="J185">
            <v>1</v>
          </cell>
        </row>
        <row r="186">
          <cell r="D186">
            <v>11340</v>
          </cell>
          <cell r="E186">
            <v>40564061700</v>
          </cell>
          <cell r="F186" t="str">
            <v>F</v>
          </cell>
          <cell r="G186">
            <v>22041954</v>
          </cell>
          <cell r="H186">
            <v>7012019</v>
          </cell>
          <cell r="I186" t="str">
            <v>C</v>
          </cell>
          <cell r="J186">
            <v>1</v>
          </cell>
        </row>
        <row r="187">
          <cell r="D187">
            <v>11350</v>
          </cell>
          <cell r="E187">
            <v>54400830730</v>
          </cell>
          <cell r="F187" t="str">
            <v>F</v>
          </cell>
          <cell r="G187">
            <v>27061952</v>
          </cell>
          <cell r="H187">
            <v>9092013</v>
          </cell>
          <cell r="I187" t="str">
            <v>D</v>
          </cell>
          <cell r="J187">
            <v>1</v>
          </cell>
        </row>
        <row r="188">
          <cell r="D188">
            <v>11620</v>
          </cell>
          <cell r="E188">
            <v>43461999768</v>
          </cell>
          <cell r="F188" t="str">
            <v>F</v>
          </cell>
          <cell r="G188">
            <v>17031956</v>
          </cell>
          <cell r="H188">
            <v>11092018</v>
          </cell>
          <cell r="I188" t="str">
            <v>D</v>
          </cell>
          <cell r="J188">
            <v>1</v>
          </cell>
        </row>
        <row r="189">
          <cell r="D189">
            <v>12060</v>
          </cell>
          <cell r="E189">
            <v>54861489768</v>
          </cell>
          <cell r="F189" t="str">
            <v>M</v>
          </cell>
          <cell r="G189">
            <v>1041956</v>
          </cell>
          <cell r="H189">
            <v>9012019</v>
          </cell>
          <cell r="I189" t="str">
            <v>D</v>
          </cell>
          <cell r="J189">
            <v>1</v>
          </cell>
        </row>
        <row r="190">
          <cell r="D190">
            <v>12090</v>
          </cell>
          <cell r="E190">
            <v>2800023783</v>
          </cell>
          <cell r="F190" t="str">
            <v>F</v>
          </cell>
          <cell r="G190">
            <v>21021954</v>
          </cell>
          <cell r="H190">
            <v>7012019</v>
          </cell>
          <cell r="I190" t="str">
            <v>C</v>
          </cell>
          <cell r="J190">
            <v>1</v>
          </cell>
        </row>
        <row r="191">
          <cell r="D191">
            <v>12130</v>
          </cell>
          <cell r="E191">
            <v>29741556691</v>
          </cell>
          <cell r="F191" t="str">
            <v>M</v>
          </cell>
          <cell r="G191">
            <v>27121958</v>
          </cell>
          <cell r="H191">
            <v>8012019</v>
          </cell>
          <cell r="I191" t="str">
            <v>D</v>
          </cell>
          <cell r="J191">
            <v>1</v>
          </cell>
        </row>
        <row r="192">
          <cell r="D192">
            <v>12390</v>
          </cell>
          <cell r="E192">
            <v>37080830753</v>
          </cell>
          <cell r="F192" t="str">
            <v>F</v>
          </cell>
          <cell r="G192">
            <v>4121956</v>
          </cell>
          <cell r="H192">
            <v>6092018</v>
          </cell>
          <cell r="I192" t="str">
            <v>C</v>
          </cell>
          <cell r="J192">
            <v>1</v>
          </cell>
        </row>
        <row r="193">
          <cell r="D193">
            <v>12720</v>
          </cell>
          <cell r="E193">
            <v>3151310710</v>
          </cell>
          <cell r="F193" t="str">
            <v>F</v>
          </cell>
          <cell r="G193">
            <v>4051944</v>
          </cell>
          <cell r="H193">
            <v>8082019</v>
          </cell>
          <cell r="I193" t="str">
            <v>C</v>
          </cell>
          <cell r="J193">
            <v>1</v>
          </cell>
        </row>
        <row r="194">
          <cell r="D194">
            <v>187280</v>
          </cell>
          <cell r="E194">
            <v>66263182768</v>
          </cell>
          <cell r="F194" t="str">
            <v>M</v>
          </cell>
          <cell r="G194">
            <v>2071961</v>
          </cell>
          <cell r="H194">
            <v>10012022</v>
          </cell>
          <cell r="I194" t="str">
            <v>C</v>
          </cell>
          <cell r="J194">
            <v>1</v>
          </cell>
        </row>
        <row r="195">
          <cell r="D195">
            <v>188068</v>
          </cell>
          <cell r="E195">
            <v>49648160791</v>
          </cell>
          <cell r="F195" t="str">
            <v>F</v>
          </cell>
          <cell r="G195">
            <v>29071958</v>
          </cell>
          <cell r="H195">
            <v>27122019</v>
          </cell>
          <cell r="I195" t="str">
            <v>D</v>
          </cell>
          <cell r="J195">
            <v>1</v>
          </cell>
        </row>
        <row r="196">
          <cell r="D196">
            <v>188246</v>
          </cell>
          <cell r="E196">
            <v>31047149753</v>
          </cell>
          <cell r="F196" t="str">
            <v>M</v>
          </cell>
          <cell r="G196">
            <v>15091951</v>
          </cell>
          <cell r="H196">
            <v>13122012</v>
          </cell>
          <cell r="I196" t="str">
            <v>C</v>
          </cell>
          <cell r="J196">
            <v>1</v>
          </cell>
        </row>
        <row r="197">
          <cell r="D197">
            <v>188399</v>
          </cell>
          <cell r="E197">
            <v>72866187849</v>
          </cell>
          <cell r="F197" t="str">
            <v>M</v>
          </cell>
          <cell r="G197">
            <v>14111948</v>
          </cell>
          <cell r="H197">
            <v>25072019</v>
          </cell>
          <cell r="I197" t="str">
            <v>C</v>
          </cell>
          <cell r="J197">
            <v>1</v>
          </cell>
        </row>
        <row r="198">
          <cell r="D198">
            <v>188424</v>
          </cell>
          <cell r="E198">
            <v>16704525653</v>
          </cell>
          <cell r="F198" t="str">
            <v>M</v>
          </cell>
          <cell r="G198">
            <v>19031949</v>
          </cell>
          <cell r="H198">
            <v>23012013</v>
          </cell>
          <cell r="I198" t="str">
            <v>C</v>
          </cell>
          <cell r="J198">
            <v>1</v>
          </cell>
        </row>
        <row r="199">
          <cell r="D199">
            <v>188941</v>
          </cell>
          <cell r="E199">
            <v>42735637700</v>
          </cell>
          <cell r="F199" t="str">
            <v>M</v>
          </cell>
          <cell r="G199">
            <v>8051956</v>
          </cell>
          <cell r="H199">
            <v>15082016</v>
          </cell>
          <cell r="I199" t="str">
            <v>D</v>
          </cell>
          <cell r="J199">
            <v>1</v>
          </cell>
        </row>
        <row r="200">
          <cell r="D200">
            <v>189298</v>
          </cell>
          <cell r="E200">
            <v>20925484768</v>
          </cell>
          <cell r="F200" t="str">
            <v>M</v>
          </cell>
          <cell r="G200">
            <v>21031947</v>
          </cell>
          <cell r="H200">
            <v>8122017</v>
          </cell>
          <cell r="I200" t="str">
            <v>C</v>
          </cell>
          <cell r="J200">
            <v>1</v>
          </cell>
        </row>
        <row r="201">
          <cell r="D201">
            <v>190432</v>
          </cell>
          <cell r="E201">
            <v>49965620725</v>
          </cell>
          <cell r="F201" t="str">
            <v>M</v>
          </cell>
          <cell r="G201">
            <v>27111957</v>
          </cell>
          <cell r="H201">
            <v>9012018</v>
          </cell>
          <cell r="I201" t="str">
            <v>S</v>
          </cell>
          <cell r="J201">
            <v>1</v>
          </cell>
        </row>
        <row r="202">
          <cell r="D202">
            <v>190521</v>
          </cell>
          <cell r="E202">
            <v>61509639772</v>
          </cell>
          <cell r="F202" t="str">
            <v>M</v>
          </cell>
          <cell r="G202">
            <v>17051956</v>
          </cell>
          <cell r="H202">
            <v>10032020</v>
          </cell>
          <cell r="I202" t="str">
            <v>C</v>
          </cell>
          <cell r="J202">
            <v>1</v>
          </cell>
        </row>
        <row r="203">
          <cell r="D203">
            <v>190700</v>
          </cell>
          <cell r="E203">
            <v>34358781772</v>
          </cell>
          <cell r="F203" t="str">
            <v>M</v>
          </cell>
          <cell r="G203">
            <v>26051953</v>
          </cell>
          <cell r="H203">
            <v>9012019</v>
          </cell>
          <cell r="I203" t="str">
            <v>C</v>
          </cell>
          <cell r="J203">
            <v>1</v>
          </cell>
        </row>
        <row r="204">
          <cell r="D204">
            <v>192006</v>
          </cell>
          <cell r="E204">
            <v>46899502704</v>
          </cell>
          <cell r="F204" t="str">
            <v>M</v>
          </cell>
          <cell r="G204">
            <v>19051955</v>
          </cell>
          <cell r="H204">
            <v>4012018</v>
          </cell>
          <cell r="I204" t="str">
            <v>C</v>
          </cell>
          <cell r="J204">
            <v>1</v>
          </cell>
        </row>
        <row r="205">
          <cell r="D205">
            <v>192141</v>
          </cell>
          <cell r="E205">
            <v>13640240634</v>
          </cell>
          <cell r="F205" t="str">
            <v>M</v>
          </cell>
          <cell r="G205">
            <v>25121954</v>
          </cell>
          <cell r="H205">
            <v>10102017</v>
          </cell>
          <cell r="I205" t="str">
            <v>C</v>
          </cell>
          <cell r="J205">
            <v>1</v>
          </cell>
        </row>
        <row r="206">
          <cell r="D206">
            <v>192231</v>
          </cell>
          <cell r="E206">
            <v>2930571845</v>
          </cell>
          <cell r="F206" t="str">
            <v>M</v>
          </cell>
          <cell r="G206">
            <v>10121957</v>
          </cell>
          <cell r="H206">
            <v>18122017</v>
          </cell>
          <cell r="I206" t="str">
            <v>C</v>
          </cell>
          <cell r="J206">
            <v>1</v>
          </cell>
        </row>
        <row r="207">
          <cell r="D207">
            <v>192522</v>
          </cell>
          <cell r="E207">
            <v>9170669104</v>
          </cell>
          <cell r="F207" t="str">
            <v>M</v>
          </cell>
          <cell r="G207">
            <v>28111947</v>
          </cell>
          <cell r="H207">
            <v>23052014</v>
          </cell>
          <cell r="I207" t="str">
            <v>C</v>
          </cell>
          <cell r="J207">
            <v>1</v>
          </cell>
        </row>
        <row r="208">
          <cell r="D208">
            <v>192611</v>
          </cell>
          <cell r="E208">
            <v>11816848115</v>
          </cell>
          <cell r="F208" t="str">
            <v>M</v>
          </cell>
          <cell r="G208">
            <v>21051949</v>
          </cell>
          <cell r="H208">
            <v>10012019</v>
          </cell>
          <cell r="I208" t="str">
            <v>C</v>
          </cell>
          <cell r="J208">
            <v>1</v>
          </cell>
        </row>
        <row r="209">
          <cell r="D209">
            <v>192701</v>
          </cell>
          <cell r="E209">
            <v>97935557853</v>
          </cell>
          <cell r="F209" t="str">
            <v>M</v>
          </cell>
          <cell r="G209">
            <v>12101957</v>
          </cell>
          <cell r="H209">
            <v>1112020</v>
          </cell>
          <cell r="I209" t="str">
            <v>S</v>
          </cell>
          <cell r="J209">
            <v>1</v>
          </cell>
        </row>
        <row r="210">
          <cell r="D210">
            <v>192974</v>
          </cell>
          <cell r="E210">
            <v>89554884834</v>
          </cell>
          <cell r="F210" t="str">
            <v>M</v>
          </cell>
          <cell r="G210">
            <v>12021954</v>
          </cell>
          <cell r="H210">
            <v>4072019</v>
          </cell>
          <cell r="I210" t="str">
            <v>C</v>
          </cell>
          <cell r="J210">
            <v>1</v>
          </cell>
        </row>
        <row r="211">
          <cell r="D211">
            <v>193211</v>
          </cell>
          <cell r="E211">
            <v>75113201804</v>
          </cell>
          <cell r="F211" t="str">
            <v>M</v>
          </cell>
          <cell r="G211">
            <v>2101950</v>
          </cell>
          <cell r="H211">
            <v>29122017</v>
          </cell>
          <cell r="I211" t="str">
            <v>C</v>
          </cell>
          <cell r="J211">
            <v>1</v>
          </cell>
        </row>
        <row r="212">
          <cell r="D212">
            <v>193542</v>
          </cell>
          <cell r="E212">
            <v>80009166734</v>
          </cell>
          <cell r="F212" t="str">
            <v>F</v>
          </cell>
          <cell r="G212">
            <v>7031953</v>
          </cell>
          <cell r="H212">
            <v>16012018</v>
          </cell>
          <cell r="I212" t="str">
            <v>S</v>
          </cell>
          <cell r="J212">
            <v>1</v>
          </cell>
        </row>
        <row r="213">
          <cell r="D213">
            <v>193550</v>
          </cell>
          <cell r="E213">
            <v>79103880800</v>
          </cell>
          <cell r="F213" t="str">
            <v>M</v>
          </cell>
          <cell r="G213">
            <v>24101950</v>
          </cell>
          <cell r="H213">
            <v>29122017</v>
          </cell>
          <cell r="I213" t="str">
            <v>C</v>
          </cell>
          <cell r="J213">
            <v>1</v>
          </cell>
        </row>
        <row r="214">
          <cell r="D214">
            <v>193784</v>
          </cell>
          <cell r="E214">
            <v>7031319749</v>
          </cell>
          <cell r="F214" t="str">
            <v>M</v>
          </cell>
          <cell r="G214">
            <v>31011947</v>
          </cell>
          <cell r="H214">
            <v>8012019</v>
          </cell>
          <cell r="I214" t="str">
            <v>C</v>
          </cell>
          <cell r="J214">
            <v>1</v>
          </cell>
        </row>
        <row r="215">
          <cell r="D215">
            <v>193791</v>
          </cell>
          <cell r="E215">
            <v>35232625772</v>
          </cell>
          <cell r="F215" t="str">
            <v>M</v>
          </cell>
          <cell r="G215">
            <v>26081952</v>
          </cell>
          <cell r="H215">
            <v>11012018</v>
          </cell>
          <cell r="I215" t="str">
            <v>C</v>
          </cell>
          <cell r="J215">
            <v>1</v>
          </cell>
        </row>
        <row r="216">
          <cell r="D216">
            <v>193810</v>
          </cell>
          <cell r="E216">
            <v>8965560500</v>
          </cell>
          <cell r="F216" t="str">
            <v>M</v>
          </cell>
          <cell r="G216">
            <v>24101948</v>
          </cell>
          <cell r="H216">
            <v>11012018</v>
          </cell>
          <cell r="I216" t="str">
            <v>C</v>
          </cell>
          <cell r="J216">
            <v>1</v>
          </cell>
        </row>
        <row r="217">
          <cell r="D217">
            <v>194111</v>
          </cell>
          <cell r="E217">
            <v>54879302791</v>
          </cell>
          <cell r="F217" t="str">
            <v>M</v>
          </cell>
          <cell r="G217">
            <v>3111958</v>
          </cell>
          <cell r="H217">
            <v>14012020</v>
          </cell>
          <cell r="I217" t="str">
            <v>C</v>
          </cell>
          <cell r="J217">
            <v>1</v>
          </cell>
        </row>
        <row r="218">
          <cell r="D218">
            <v>194174</v>
          </cell>
          <cell r="E218">
            <v>41259475700</v>
          </cell>
          <cell r="F218" t="str">
            <v>M</v>
          </cell>
          <cell r="G218">
            <v>29031955</v>
          </cell>
          <cell r="H218">
            <v>11012018</v>
          </cell>
          <cell r="I218" t="str">
            <v>C</v>
          </cell>
          <cell r="J218">
            <v>1</v>
          </cell>
        </row>
        <row r="219">
          <cell r="D219">
            <v>194231</v>
          </cell>
          <cell r="E219">
            <v>44090668700</v>
          </cell>
          <cell r="F219" t="str">
            <v>M</v>
          </cell>
          <cell r="G219">
            <v>29071957</v>
          </cell>
          <cell r="H219">
            <v>8122017</v>
          </cell>
          <cell r="I219" t="str">
            <v>C</v>
          </cell>
          <cell r="J219">
            <v>1</v>
          </cell>
        </row>
        <row r="220">
          <cell r="D220">
            <v>194459</v>
          </cell>
          <cell r="E220">
            <v>55556787700</v>
          </cell>
          <cell r="F220" t="str">
            <v>M</v>
          </cell>
          <cell r="G220">
            <v>26031958</v>
          </cell>
          <cell r="H220">
            <v>20122019</v>
          </cell>
          <cell r="I220" t="str">
            <v>C</v>
          </cell>
          <cell r="J220">
            <v>1</v>
          </cell>
        </row>
        <row r="221">
          <cell r="D221">
            <v>194651</v>
          </cell>
          <cell r="E221">
            <v>32198272768</v>
          </cell>
          <cell r="F221" t="str">
            <v>M</v>
          </cell>
          <cell r="G221">
            <v>26031956</v>
          </cell>
          <cell r="H221">
            <v>9072018</v>
          </cell>
          <cell r="I221" t="str">
            <v>C</v>
          </cell>
          <cell r="J221">
            <v>1</v>
          </cell>
        </row>
        <row r="222">
          <cell r="D222">
            <v>194726</v>
          </cell>
          <cell r="E222">
            <v>31110665768</v>
          </cell>
          <cell r="F222" t="str">
            <v>M</v>
          </cell>
          <cell r="G222">
            <v>11081950</v>
          </cell>
          <cell r="H222">
            <v>7022020</v>
          </cell>
          <cell r="I222" t="str">
            <v>S</v>
          </cell>
          <cell r="J222">
            <v>1</v>
          </cell>
        </row>
        <row r="223">
          <cell r="D223">
            <v>195244</v>
          </cell>
          <cell r="E223">
            <v>25352318753</v>
          </cell>
          <cell r="F223" t="str">
            <v>F</v>
          </cell>
          <cell r="G223">
            <v>24071953</v>
          </cell>
          <cell r="H223">
            <v>15012018</v>
          </cell>
          <cell r="I223" t="str">
            <v>S</v>
          </cell>
          <cell r="J223">
            <v>1</v>
          </cell>
        </row>
        <row r="224">
          <cell r="D224">
            <v>195251</v>
          </cell>
          <cell r="E224">
            <v>33915601772</v>
          </cell>
          <cell r="F224" t="str">
            <v>F</v>
          </cell>
          <cell r="G224">
            <v>8011954</v>
          </cell>
          <cell r="H224">
            <v>23012020</v>
          </cell>
          <cell r="I224" t="str">
            <v>C</v>
          </cell>
          <cell r="J224">
            <v>1</v>
          </cell>
        </row>
        <row r="225">
          <cell r="D225">
            <v>196435</v>
          </cell>
          <cell r="E225">
            <v>40968065791</v>
          </cell>
          <cell r="F225" t="str">
            <v>M</v>
          </cell>
          <cell r="G225">
            <v>25111954</v>
          </cell>
          <cell r="H225">
            <v>9082017</v>
          </cell>
          <cell r="I225" t="str">
            <v>C</v>
          </cell>
          <cell r="J225">
            <v>1</v>
          </cell>
        </row>
        <row r="226">
          <cell r="D226">
            <v>196862</v>
          </cell>
          <cell r="E226">
            <v>44444044772</v>
          </cell>
          <cell r="F226" t="str">
            <v>F</v>
          </cell>
          <cell r="G226">
            <v>30111955</v>
          </cell>
          <cell r="H226">
            <v>6122017</v>
          </cell>
          <cell r="I226" t="str">
            <v>C</v>
          </cell>
          <cell r="J226">
            <v>1</v>
          </cell>
        </row>
        <row r="227">
          <cell r="D227">
            <v>196870</v>
          </cell>
          <cell r="E227">
            <v>33615853768</v>
          </cell>
          <cell r="F227" t="str">
            <v>M</v>
          </cell>
          <cell r="G227">
            <v>11071948</v>
          </cell>
          <cell r="H227">
            <v>5012018</v>
          </cell>
          <cell r="I227" t="str">
            <v xml:space="preserve"> </v>
          </cell>
          <cell r="J227">
            <v>1</v>
          </cell>
        </row>
        <row r="228">
          <cell r="D228">
            <v>196887</v>
          </cell>
          <cell r="E228">
            <v>69694087791</v>
          </cell>
          <cell r="F228" t="str">
            <v>M</v>
          </cell>
          <cell r="G228">
            <v>27121957</v>
          </cell>
          <cell r="H228">
            <v>5012018</v>
          </cell>
          <cell r="I228" t="str">
            <v>V</v>
          </cell>
          <cell r="J228">
            <v>1</v>
          </cell>
        </row>
        <row r="229">
          <cell r="D229">
            <v>196894</v>
          </cell>
          <cell r="E229">
            <v>4441761791</v>
          </cell>
          <cell r="F229" t="str">
            <v>M</v>
          </cell>
          <cell r="G229">
            <v>19071945</v>
          </cell>
          <cell r="H229">
            <v>11062021</v>
          </cell>
          <cell r="I229" t="str">
            <v>C</v>
          </cell>
          <cell r="J229">
            <v>1</v>
          </cell>
        </row>
        <row r="230">
          <cell r="D230">
            <v>198711</v>
          </cell>
          <cell r="E230">
            <v>31029043787</v>
          </cell>
          <cell r="F230" t="str">
            <v>M</v>
          </cell>
          <cell r="G230">
            <v>29061954</v>
          </cell>
          <cell r="H230">
            <v>9072019</v>
          </cell>
          <cell r="I230" t="str">
            <v>C</v>
          </cell>
          <cell r="J230">
            <v>1</v>
          </cell>
        </row>
        <row r="231">
          <cell r="D231">
            <v>199591</v>
          </cell>
          <cell r="E231">
            <v>39333485791</v>
          </cell>
          <cell r="F231" t="str">
            <v>M</v>
          </cell>
          <cell r="G231">
            <v>3021954</v>
          </cell>
          <cell r="H231">
            <v>30012015</v>
          </cell>
          <cell r="I231" t="str">
            <v>C</v>
          </cell>
          <cell r="J231">
            <v>1</v>
          </cell>
        </row>
        <row r="232">
          <cell r="D232">
            <v>210988</v>
          </cell>
          <cell r="E232">
            <v>31631304615</v>
          </cell>
          <cell r="F232" t="str">
            <v>M</v>
          </cell>
          <cell r="G232">
            <v>1101959</v>
          </cell>
          <cell r="H232">
            <v>8012020</v>
          </cell>
          <cell r="I232" t="str">
            <v>S</v>
          </cell>
          <cell r="J232">
            <v>1</v>
          </cell>
        </row>
        <row r="233">
          <cell r="D233">
            <v>211741</v>
          </cell>
          <cell r="E233">
            <v>70386528853</v>
          </cell>
          <cell r="F233" t="str">
            <v>M</v>
          </cell>
          <cell r="G233">
            <v>14021949</v>
          </cell>
          <cell r="H233">
            <v>11012019</v>
          </cell>
          <cell r="I233" t="str">
            <v>C</v>
          </cell>
          <cell r="J233">
            <v>1</v>
          </cell>
        </row>
        <row r="234">
          <cell r="D234">
            <v>214577</v>
          </cell>
          <cell r="E234">
            <v>75617447734</v>
          </cell>
          <cell r="F234" t="str">
            <v>M</v>
          </cell>
          <cell r="G234">
            <v>6091957</v>
          </cell>
          <cell r="H234">
            <v>8012020</v>
          </cell>
          <cell r="I234" t="str">
            <v>C</v>
          </cell>
          <cell r="J234">
            <v>1</v>
          </cell>
        </row>
        <row r="235">
          <cell r="D235">
            <v>215113</v>
          </cell>
          <cell r="E235">
            <v>19727682120</v>
          </cell>
          <cell r="F235" t="str">
            <v>F</v>
          </cell>
          <cell r="G235">
            <v>3051957</v>
          </cell>
          <cell r="H235">
            <v>8082019</v>
          </cell>
          <cell r="I235" t="str">
            <v>C</v>
          </cell>
          <cell r="J235">
            <v>1</v>
          </cell>
        </row>
        <row r="236">
          <cell r="D236">
            <v>218320</v>
          </cell>
          <cell r="E236">
            <v>30808987704</v>
          </cell>
          <cell r="F236" t="str">
            <v>M</v>
          </cell>
          <cell r="G236">
            <v>11011954</v>
          </cell>
          <cell r="H236">
            <v>9012019</v>
          </cell>
          <cell r="I236" t="str">
            <v>C</v>
          </cell>
          <cell r="J236">
            <v>1</v>
          </cell>
        </row>
        <row r="237">
          <cell r="D237">
            <v>220726</v>
          </cell>
          <cell r="E237">
            <v>29239060120</v>
          </cell>
          <cell r="F237" t="str">
            <v>M</v>
          </cell>
          <cell r="G237">
            <v>15061952</v>
          </cell>
          <cell r="H237">
            <v>21082020</v>
          </cell>
          <cell r="I237" t="str">
            <v>S</v>
          </cell>
          <cell r="J237">
            <v>1</v>
          </cell>
        </row>
        <row r="238">
          <cell r="D238">
            <v>227351</v>
          </cell>
          <cell r="E238">
            <v>15788180791</v>
          </cell>
          <cell r="F238" t="str">
            <v>M</v>
          </cell>
          <cell r="G238">
            <v>15121945</v>
          </cell>
          <cell r="H238">
            <v>13052021</v>
          </cell>
          <cell r="I238" t="str">
            <v>C</v>
          </cell>
          <cell r="J238">
            <v>1</v>
          </cell>
        </row>
        <row r="239">
          <cell r="D239">
            <v>10010</v>
          </cell>
          <cell r="E239">
            <v>26832780710</v>
          </cell>
          <cell r="F239" t="str">
            <v>M</v>
          </cell>
          <cell r="G239">
            <v>18071951</v>
          </cell>
          <cell r="H239">
            <v>3012007</v>
          </cell>
          <cell r="I239" t="str">
            <v>S</v>
          </cell>
          <cell r="J239">
            <v>3</v>
          </cell>
        </row>
        <row r="240">
          <cell r="D240">
            <v>10060</v>
          </cell>
          <cell r="E240">
            <v>87128144749</v>
          </cell>
          <cell r="F240" t="str">
            <v>M</v>
          </cell>
          <cell r="G240">
            <v>22061966</v>
          </cell>
          <cell r="H240">
            <v>15042014</v>
          </cell>
          <cell r="I240" t="str">
            <v>C</v>
          </cell>
          <cell r="J240">
            <v>3</v>
          </cell>
        </row>
        <row r="241">
          <cell r="D241">
            <v>10230</v>
          </cell>
          <cell r="E241">
            <v>54658934787</v>
          </cell>
          <cell r="F241" t="str">
            <v>F</v>
          </cell>
          <cell r="G241">
            <v>2041956</v>
          </cell>
          <cell r="H241">
            <v>15032013</v>
          </cell>
          <cell r="I241" t="str">
            <v>S</v>
          </cell>
          <cell r="J241">
            <v>3</v>
          </cell>
        </row>
        <row r="242">
          <cell r="D242">
            <v>10390</v>
          </cell>
          <cell r="E242">
            <v>63474425749</v>
          </cell>
          <cell r="F242" t="str">
            <v>M</v>
          </cell>
          <cell r="G242">
            <v>30051960</v>
          </cell>
          <cell r="H242">
            <v>10022012</v>
          </cell>
          <cell r="I242" t="str">
            <v>C</v>
          </cell>
          <cell r="J242">
            <v>3</v>
          </cell>
        </row>
        <row r="243">
          <cell r="D243">
            <v>10470</v>
          </cell>
          <cell r="E243">
            <v>77607759700</v>
          </cell>
          <cell r="F243" t="str">
            <v>F</v>
          </cell>
          <cell r="G243">
            <v>24041964</v>
          </cell>
          <cell r="H243">
            <v>26062017</v>
          </cell>
          <cell r="I243" t="str">
            <v>D</v>
          </cell>
          <cell r="J243">
            <v>3</v>
          </cell>
        </row>
        <row r="244">
          <cell r="D244">
            <v>10480</v>
          </cell>
          <cell r="E244">
            <v>89503368715</v>
          </cell>
          <cell r="F244" t="str">
            <v>F</v>
          </cell>
          <cell r="G244">
            <v>14121967</v>
          </cell>
          <cell r="H244">
            <v>27102011</v>
          </cell>
          <cell r="I244" t="str">
            <v>S</v>
          </cell>
          <cell r="J244">
            <v>3</v>
          </cell>
        </row>
        <row r="245">
          <cell r="D245">
            <v>10560</v>
          </cell>
          <cell r="E245">
            <v>1207611735</v>
          </cell>
          <cell r="F245" t="str">
            <v>F</v>
          </cell>
          <cell r="G245">
            <v>1081967</v>
          </cell>
          <cell r="H245">
            <v>30072020</v>
          </cell>
          <cell r="I245" t="str">
            <v>C</v>
          </cell>
          <cell r="J245">
            <v>3</v>
          </cell>
        </row>
        <row r="246">
          <cell r="D246">
            <v>10700</v>
          </cell>
          <cell r="E246">
            <v>99244810700</v>
          </cell>
          <cell r="F246" t="str">
            <v>M</v>
          </cell>
          <cell r="G246">
            <v>31011966</v>
          </cell>
          <cell r="H246">
            <v>27112021</v>
          </cell>
          <cell r="I246" t="str">
            <v>C</v>
          </cell>
          <cell r="J246">
            <v>3</v>
          </cell>
        </row>
        <row r="247">
          <cell r="D247">
            <v>10900</v>
          </cell>
          <cell r="E247">
            <v>2179627777</v>
          </cell>
          <cell r="F247" t="str">
            <v>F</v>
          </cell>
          <cell r="G247">
            <v>15101966</v>
          </cell>
          <cell r="H247">
            <v>7012019</v>
          </cell>
          <cell r="I247" t="str">
            <v>C</v>
          </cell>
          <cell r="J247">
            <v>3</v>
          </cell>
        </row>
        <row r="248">
          <cell r="D248">
            <v>10930</v>
          </cell>
          <cell r="E248">
            <v>77864379753</v>
          </cell>
          <cell r="F248" t="str">
            <v>F</v>
          </cell>
          <cell r="G248">
            <v>8051963</v>
          </cell>
          <cell r="H248">
            <v>3082007</v>
          </cell>
          <cell r="I248" t="str">
            <v>C</v>
          </cell>
          <cell r="J248">
            <v>3</v>
          </cell>
        </row>
        <row r="249">
          <cell r="D249">
            <v>11050</v>
          </cell>
          <cell r="E249">
            <v>73820458700</v>
          </cell>
          <cell r="F249" t="str">
            <v>F</v>
          </cell>
          <cell r="G249">
            <v>27041963</v>
          </cell>
          <cell r="H249">
            <v>10012018</v>
          </cell>
          <cell r="I249" t="str">
            <v>D</v>
          </cell>
          <cell r="J249">
            <v>3</v>
          </cell>
        </row>
        <row r="250">
          <cell r="D250">
            <v>12460</v>
          </cell>
          <cell r="E250">
            <v>1245588796</v>
          </cell>
          <cell r="F250" t="str">
            <v>F</v>
          </cell>
          <cell r="G250">
            <v>19041961</v>
          </cell>
          <cell r="H250">
            <v>6092018</v>
          </cell>
          <cell r="I250" t="str">
            <v>C</v>
          </cell>
          <cell r="J250">
            <v>3</v>
          </cell>
        </row>
        <row r="251">
          <cell r="D251">
            <v>188350</v>
          </cell>
          <cell r="E251">
            <v>49984667715</v>
          </cell>
          <cell r="F251" t="str">
            <v>M</v>
          </cell>
          <cell r="G251">
            <v>12081958</v>
          </cell>
          <cell r="H251">
            <v>9092013</v>
          </cell>
          <cell r="I251" t="str">
            <v xml:space="preserve"> </v>
          </cell>
          <cell r="J251">
            <v>3</v>
          </cell>
        </row>
        <row r="252">
          <cell r="D252">
            <v>188723</v>
          </cell>
          <cell r="E252">
            <v>24559695687</v>
          </cell>
          <cell r="F252" t="str">
            <v>M</v>
          </cell>
          <cell r="G252">
            <v>21111957</v>
          </cell>
          <cell r="H252">
            <v>31012014</v>
          </cell>
          <cell r="I252" t="str">
            <v xml:space="preserve"> </v>
          </cell>
          <cell r="J252">
            <v>3</v>
          </cell>
        </row>
        <row r="253">
          <cell r="D253">
            <v>189412</v>
          </cell>
          <cell r="E253">
            <v>50528203649</v>
          </cell>
          <cell r="F253" t="str">
            <v>M</v>
          </cell>
          <cell r="G253">
            <v>19051962</v>
          </cell>
          <cell r="H253">
            <v>11012019</v>
          </cell>
          <cell r="I253" t="str">
            <v>C</v>
          </cell>
          <cell r="J253">
            <v>3</v>
          </cell>
        </row>
        <row r="254">
          <cell r="D254">
            <v>190471</v>
          </cell>
          <cell r="E254">
            <v>75498545720</v>
          </cell>
          <cell r="F254" t="str">
            <v>F</v>
          </cell>
          <cell r="G254">
            <v>12051960</v>
          </cell>
          <cell r="H254">
            <v>6092018</v>
          </cell>
          <cell r="I254" t="str">
            <v>C</v>
          </cell>
          <cell r="J254">
            <v>3</v>
          </cell>
        </row>
        <row r="255">
          <cell r="D255">
            <v>190539</v>
          </cell>
          <cell r="E255">
            <v>71312960744</v>
          </cell>
          <cell r="F255" t="str">
            <v>F</v>
          </cell>
          <cell r="G255">
            <v>7051961</v>
          </cell>
          <cell r="H255">
            <v>15012019</v>
          </cell>
          <cell r="I255" t="str">
            <v>V</v>
          </cell>
          <cell r="J255">
            <v>3</v>
          </cell>
        </row>
        <row r="256">
          <cell r="D256">
            <v>191833</v>
          </cell>
          <cell r="E256">
            <v>86567845791</v>
          </cell>
          <cell r="F256" t="str">
            <v>F</v>
          </cell>
          <cell r="G256">
            <v>24121965</v>
          </cell>
          <cell r="H256">
            <v>1072020</v>
          </cell>
          <cell r="I256" t="str">
            <v>C</v>
          </cell>
          <cell r="J256">
            <v>3</v>
          </cell>
        </row>
        <row r="257">
          <cell r="D257">
            <v>191930</v>
          </cell>
          <cell r="E257">
            <v>74093509700</v>
          </cell>
          <cell r="F257" t="str">
            <v>M</v>
          </cell>
          <cell r="G257">
            <v>5081962</v>
          </cell>
          <cell r="H257">
            <v>14012020</v>
          </cell>
          <cell r="I257" t="str">
            <v>C</v>
          </cell>
          <cell r="J257">
            <v>3</v>
          </cell>
        </row>
        <row r="258">
          <cell r="D258">
            <v>192441</v>
          </cell>
          <cell r="E258">
            <v>19053754172</v>
          </cell>
          <cell r="F258" t="str">
            <v>F</v>
          </cell>
          <cell r="G258">
            <v>15081956</v>
          </cell>
          <cell r="H258">
            <v>22122014</v>
          </cell>
          <cell r="I258" t="str">
            <v>V</v>
          </cell>
          <cell r="J258">
            <v>3</v>
          </cell>
        </row>
        <row r="259">
          <cell r="D259">
            <v>192508</v>
          </cell>
          <cell r="E259">
            <v>8192243168</v>
          </cell>
          <cell r="F259" t="str">
            <v>M</v>
          </cell>
          <cell r="G259">
            <v>23111955</v>
          </cell>
          <cell r="H259">
            <v>28052014</v>
          </cell>
          <cell r="I259" t="str">
            <v>C</v>
          </cell>
          <cell r="J259">
            <v>3</v>
          </cell>
        </row>
        <row r="260">
          <cell r="D260">
            <v>192814</v>
          </cell>
          <cell r="E260">
            <v>70337217904</v>
          </cell>
          <cell r="F260" t="str">
            <v>F</v>
          </cell>
          <cell r="G260">
            <v>23051968</v>
          </cell>
          <cell r="H260">
            <v>16122017</v>
          </cell>
          <cell r="I260" t="str">
            <v>D</v>
          </cell>
          <cell r="J260">
            <v>3</v>
          </cell>
        </row>
        <row r="261">
          <cell r="D261">
            <v>192903</v>
          </cell>
          <cell r="E261">
            <v>60639474772</v>
          </cell>
          <cell r="F261" t="str">
            <v>F</v>
          </cell>
          <cell r="G261">
            <v>20061956</v>
          </cell>
          <cell r="H261">
            <v>21012015</v>
          </cell>
          <cell r="I261" t="str">
            <v>S</v>
          </cell>
          <cell r="J261">
            <v>3</v>
          </cell>
        </row>
        <row r="262">
          <cell r="D262">
            <v>192928</v>
          </cell>
          <cell r="E262">
            <v>2974564828</v>
          </cell>
          <cell r="F262" t="str">
            <v>M</v>
          </cell>
          <cell r="G262">
            <v>27081959</v>
          </cell>
          <cell r="H262">
            <v>4012018</v>
          </cell>
          <cell r="I262" t="str">
            <v>C</v>
          </cell>
          <cell r="J262">
            <v>3</v>
          </cell>
        </row>
        <row r="263">
          <cell r="D263">
            <v>192942</v>
          </cell>
          <cell r="E263">
            <v>43530184934</v>
          </cell>
          <cell r="F263" t="str">
            <v>M</v>
          </cell>
          <cell r="G263">
            <v>7071963</v>
          </cell>
          <cell r="H263">
            <v>1102021</v>
          </cell>
          <cell r="I263" t="str">
            <v>C</v>
          </cell>
          <cell r="J263">
            <v>3</v>
          </cell>
        </row>
        <row r="264">
          <cell r="D264">
            <v>193001</v>
          </cell>
          <cell r="E264">
            <v>1855382822</v>
          </cell>
          <cell r="F264" t="str">
            <v>M</v>
          </cell>
          <cell r="G264">
            <v>5111959</v>
          </cell>
          <cell r="H264">
            <v>16012018</v>
          </cell>
          <cell r="I264" t="str">
            <v>C</v>
          </cell>
          <cell r="J264">
            <v>3</v>
          </cell>
        </row>
        <row r="265">
          <cell r="D265">
            <v>193115</v>
          </cell>
          <cell r="E265">
            <v>42624665900</v>
          </cell>
          <cell r="F265" t="str">
            <v>M</v>
          </cell>
          <cell r="G265">
            <v>30091961</v>
          </cell>
          <cell r="H265">
            <v>16122019</v>
          </cell>
          <cell r="I265" t="str">
            <v>D</v>
          </cell>
          <cell r="J265">
            <v>3</v>
          </cell>
        </row>
        <row r="266">
          <cell r="D266">
            <v>193161</v>
          </cell>
          <cell r="E266">
            <v>51725924900</v>
          </cell>
          <cell r="F266" t="str">
            <v>M</v>
          </cell>
          <cell r="G266">
            <v>11061964</v>
          </cell>
          <cell r="H266">
            <v>27122019</v>
          </cell>
          <cell r="I266" t="str">
            <v>D</v>
          </cell>
          <cell r="J266">
            <v>3</v>
          </cell>
        </row>
        <row r="267">
          <cell r="D267">
            <v>193186</v>
          </cell>
          <cell r="E267">
            <v>41145348904</v>
          </cell>
          <cell r="F267" t="str">
            <v>M</v>
          </cell>
          <cell r="G267">
            <v>14051958</v>
          </cell>
          <cell r="H267">
            <v>9012018</v>
          </cell>
          <cell r="I267" t="str">
            <v>C</v>
          </cell>
          <cell r="J267">
            <v>3</v>
          </cell>
        </row>
        <row r="268">
          <cell r="D268">
            <v>193407</v>
          </cell>
          <cell r="E268">
            <v>75842149753</v>
          </cell>
          <cell r="F268" t="str">
            <v>M</v>
          </cell>
          <cell r="G268">
            <v>11111964</v>
          </cell>
          <cell r="H268">
            <v>20122019</v>
          </cell>
          <cell r="I268" t="str">
            <v>C</v>
          </cell>
          <cell r="J268">
            <v>3</v>
          </cell>
        </row>
        <row r="269">
          <cell r="D269">
            <v>193931</v>
          </cell>
          <cell r="E269">
            <v>67360823749</v>
          </cell>
          <cell r="F269" t="str">
            <v>F</v>
          </cell>
          <cell r="G269">
            <v>11061962</v>
          </cell>
          <cell r="H269">
            <v>9102017</v>
          </cell>
          <cell r="I269" t="str">
            <v>C</v>
          </cell>
          <cell r="J269">
            <v>3</v>
          </cell>
        </row>
        <row r="270">
          <cell r="D270">
            <v>194167</v>
          </cell>
          <cell r="E270">
            <v>46865403720</v>
          </cell>
          <cell r="F270" t="str">
            <v>M</v>
          </cell>
          <cell r="G270">
            <v>20071957</v>
          </cell>
          <cell r="H270">
            <v>12052014</v>
          </cell>
          <cell r="I270" t="str">
            <v>C</v>
          </cell>
          <cell r="J270">
            <v>3</v>
          </cell>
        </row>
        <row r="271">
          <cell r="D271">
            <v>194263</v>
          </cell>
          <cell r="E271">
            <v>75474506791</v>
          </cell>
          <cell r="F271" t="str">
            <v>F</v>
          </cell>
          <cell r="G271">
            <v>15031963</v>
          </cell>
          <cell r="H271">
            <v>1032018</v>
          </cell>
          <cell r="I271" t="str">
            <v>S</v>
          </cell>
          <cell r="J271">
            <v>3</v>
          </cell>
        </row>
        <row r="272">
          <cell r="D272">
            <v>194509</v>
          </cell>
          <cell r="E272">
            <v>72012161715</v>
          </cell>
          <cell r="F272" t="str">
            <v>F</v>
          </cell>
          <cell r="G272">
            <v>18081961</v>
          </cell>
          <cell r="H272">
            <v>11012018</v>
          </cell>
          <cell r="I272" t="str">
            <v>S</v>
          </cell>
          <cell r="J272">
            <v>3</v>
          </cell>
        </row>
        <row r="273">
          <cell r="D273">
            <v>194605</v>
          </cell>
          <cell r="E273">
            <v>66179254753</v>
          </cell>
          <cell r="F273" t="str">
            <v>F</v>
          </cell>
          <cell r="G273">
            <v>3091960</v>
          </cell>
          <cell r="H273">
            <v>4092017</v>
          </cell>
          <cell r="I273" t="str">
            <v>C</v>
          </cell>
          <cell r="J273">
            <v>3</v>
          </cell>
        </row>
        <row r="274">
          <cell r="D274">
            <v>194612</v>
          </cell>
          <cell r="E274">
            <v>95050205700</v>
          </cell>
          <cell r="F274" t="str">
            <v>F</v>
          </cell>
          <cell r="G274">
            <v>12101963</v>
          </cell>
          <cell r="H274">
            <v>1072019</v>
          </cell>
          <cell r="I274" t="str">
            <v>C</v>
          </cell>
          <cell r="J274">
            <v>3</v>
          </cell>
        </row>
        <row r="275">
          <cell r="D275">
            <v>195066</v>
          </cell>
          <cell r="E275">
            <v>69763275768</v>
          </cell>
          <cell r="F275" t="str">
            <v>M</v>
          </cell>
          <cell r="G275">
            <v>9031962</v>
          </cell>
          <cell r="H275">
            <v>11012018</v>
          </cell>
          <cell r="I275" t="str">
            <v>C</v>
          </cell>
          <cell r="J275">
            <v>3</v>
          </cell>
        </row>
        <row r="276">
          <cell r="D276">
            <v>195205</v>
          </cell>
          <cell r="E276">
            <v>71599649772</v>
          </cell>
          <cell r="F276" t="str">
            <v>M</v>
          </cell>
          <cell r="G276">
            <v>24031960</v>
          </cell>
          <cell r="H276">
            <v>11012018</v>
          </cell>
          <cell r="I276" t="str">
            <v>C</v>
          </cell>
          <cell r="J276">
            <v>3</v>
          </cell>
        </row>
        <row r="277">
          <cell r="D277">
            <v>195237</v>
          </cell>
          <cell r="E277">
            <v>83758666791</v>
          </cell>
          <cell r="F277" t="str">
            <v>F</v>
          </cell>
          <cell r="G277">
            <v>3051962</v>
          </cell>
          <cell r="H277">
            <v>7072017</v>
          </cell>
          <cell r="I277" t="str">
            <v>D</v>
          </cell>
          <cell r="J277">
            <v>3</v>
          </cell>
        </row>
        <row r="278">
          <cell r="D278">
            <v>195283</v>
          </cell>
          <cell r="E278">
            <v>46610693749</v>
          </cell>
          <cell r="F278" t="str">
            <v>F</v>
          </cell>
          <cell r="G278">
            <v>9091956</v>
          </cell>
          <cell r="H278">
            <v>16092014</v>
          </cell>
          <cell r="I278" t="str">
            <v>S</v>
          </cell>
          <cell r="J278">
            <v>3</v>
          </cell>
        </row>
        <row r="279">
          <cell r="D279">
            <v>195341</v>
          </cell>
          <cell r="E279">
            <v>56739273715</v>
          </cell>
          <cell r="F279" t="str">
            <v>M</v>
          </cell>
          <cell r="G279">
            <v>4091959</v>
          </cell>
          <cell r="H279">
            <v>28122017</v>
          </cell>
          <cell r="I279" t="str">
            <v>S</v>
          </cell>
          <cell r="J279">
            <v>3</v>
          </cell>
        </row>
        <row r="280">
          <cell r="D280">
            <v>195632</v>
          </cell>
          <cell r="E280">
            <v>71401270778</v>
          </cell>
          <cell r="F280" t="str">
            <v>M</v>
          </cell>
          <cell r="G280">
            <v>25081960</v>
          </cell>
          <cell r="H280">
            <v>11012018</v>
          </cell>
          <cell r="I280" t="str">
            <v>C</v>
          </cell>
          <cell r="J280">
            <v>3</v>
          </cell>
        </row>
        <row r="281">
          <cell r="D281">
            <v>195714</v>
          </cell>
          <cell r="E281">
            <v>16839501191</v>
          </cell>
          <cell r="F281" t="str">
            <v>M</v>
          </cell>
          <cell r="G281">
            <v>17121958</v>
          </cell>
          <cell r="H281">
            <v>2012018</v>
          </cell>
          <cell r="I281" t="str">
            <v>C</v>
          </cell>
          <cell r="J281">
            <v>3</v>
          </cell>
        </row>
        <row r="282">
          <cell r="D282">
            <v>195867</v>
          </cell>
          <cell r="E282">
            <v>77188071772</v>
          </cell>
          <cell r="F282" t="str">
            <v>F</v>
          </cell>
          <cell r="G282">
            <v>11021965</v>
          </cell>
          <cell r="H282">
            <v>20122019</v>
          </cell>
          <cell r="I282" t="str">
            <v>D</v>
          </cell>
          <cell r="J282">
            <v>3</v>
          </cell>
        </row>
        <row r="283">
          <cell r="D283">
            <v>196531</v>
          </cell>
          <cell r="E283">
            <v>68092466734</v>
          </cell>
          <cell r="F283" t="str">
            <v>M</v>
          </cell>
          <cell r="G283">
            <v>1071962</v>
          </cell>
          <cell r="H283">
            <v>17012019</v>
          </cell>
          <cell r="I283" t="str">
            <v>C</v>
          </cell>
          <cell r="J283">
            <v>3</v>
          </cell>
        </row>
        <row r="284">
          <cell r="D284">
            <v>196905</v>
          </cell>
          <cell r="E284">
            <v>12052299149</v>
          </cell>
          <cell r="F284" t="str">
            <v>M</v>
          </cell>
          <cell r="G284">
            <v>10061958</v>
          </cell>
          <cell r="H284">
            <v>29122017</v>
          </cell>
          <cell r="I284" t="str">
            <v>C</v>
          </cell>
          <cell r="J284">
            <v>3</v>
          </cell>
        </row>
        <row r="285">
          <cell r="D285">
            <v>197149</v>
          </cell>
          <cell r="E285">
            <v>33088870106</v>
          </cell>
          <cell r="F285" t="str">
            <v>M</v>
          </cell>
          <cell r="G285">
            <v>23021965</v>
          </cell>
          <cell r="H285">
            <v>1102018</v>
          </cell>
          <cell r="I285" t="str">
            <v>C</v>
          </cell>
          <cell r="J285">
            <v>3</v>
          </cell>
        </row>
        <row r="286">
          <cell r="D286">
            <v>197206</v>
          </cell>
          <cell r="E286">
            <v>22866876172</v>
          </cell>
          <cell r="F286" t="str">
            <v>F</v>
          </cell>
          <cell r="G286">
            <v>12041961</v>
          </cell>
          <cell r="H286">
            <v>21072014</v>
          </cell>
          <cell r="I286" t="str">
            <v>V</v>
          </cell>
          <cell r="J286">
            <v>3</v>
          </cell>
        </row>
        <row r="287">
          <cell r="D287">
            <v>197366</v>
          </cell>
          <cell r="E287">
            <v>45954658900</v>
          </cell>
          <cell r="F287" t="str">
            <v>M</v>
          </cell>
          <cell r="G287">
            <v>27051962</v>
          </cell>
          <cell r="H287">
            <v>1072019</v>
          </cell>
          <cell r="I287" t="str">
            <v>C</v>
          </cell>
          <cell r="J287">
            <v>3</v>
          </cell>
        </row>
        <row r="288">
          <cell r="D288">
            <v>197601</v>
          </cell>
          <cell r="E288">
            <v>7869595764</v>
          </cell>
          <cell r="F288" t="str">
            <v>F</v>
          </cell>
          <cell r="G288">
            <v>17101978</v>
          </cell>
          <cell r="H288">
            <v>6122018</v>
          </cell>
          <cell r="I288" t="str">
            <v>S</v>
          </cell>
          <cell r="J288">
            <v>3</v>
          </cell>
        </row>
        <row r="289">
          <cell r="D289">
            <v>197829</v>
          </cell>
          <cell r="E289">
            <v>11997942879</v>
          </cell>
          <cell r="F289" t="str">
            <v>M</v>
          </cell>
          <cell r="G289">
            <v>22071975</v>
          </cell>
          <cell r="H289">
            <v>10012020</v>
          </cell>
          <cell r="I289" t="str">
            <v>C</v>
          </cell>
          <cell r="J289">
            <v>3</v>
          </cell>
        </row>
        <row r="290">
          <cell r="D290">
            <v>198201</v>
          </cell>
          <cell r="E290">
            <v>41286561604</v>
          </cell>
          <cell r="F290" t="str">
            <v>M</v>
          </cell>
          <cell r="G290">
            <v>12061956</v>
          </cell>
          <cell r="H290">
            <v>7102014</v>
          </cell>
          <cell r="I290" t="str">
            <v>C</v>
          </cell>
          <cell r="J290">
            <v>3</v>
          </cell>
        </row>
        <row r="291">
          <cell r="D291">
            <v>198750</v>
          </cell>
          <cell r="E291">
            <v>66936241700</v>
          </cell>
          <cell r="F291" t="str">
            <v>M</v>
          </cell>
          <cell r="G291">
            <v>13071963</v>
          </cell>
          <cell r="H291">
            <v>8012020</v>
          </cell>
          <cell r="I291" t="str">
            <v>C</v>
          </cell>
          <cell r="J291">
            <v>3</v>
          </cell>
        </row>
        <row r="292">
          <cell r="D292">
            <v>198817</v>
          </cell>
          <cell r="E292">
            <v>7209608788</v>
          </cell>
          <cell r="F292" t="str">
            <v>M</v>
          </cell>
          <cell r="G292">
            <v>12061975</v>
          </cell>
          <cell r="H292">
            <v>8012019</v>
          </cell>
          <cell r="I292" t="str">
            <v>C</v>
          </cell>
          <cell r="J292">
            <v>3</v>
          </cell>
        </row>
        <row r="293">
          <cell r="D293">
            <v>199488</v>
          </cell>
          <cell r="E293">
            <v>457487640</v>
          </cell>
          <cell r="F293" t="str">
            <v>F</v>
          </cell>
          <cell r="G293">
            <v>8021974</v>
          </cell>
          <cell r="H293">
            <v>22122020</v>
          </cell>
          <cell r="I293" t="str">
            <v>S</v>
          </cell>
          <cell r="J293">
            <v>3</v>
          </cell>
        </row>
        <row r="294">
          <cell r="D294">
            <v>210194</v>
          </cell>
          <cell r="E294">
            <v>26005554808</v>
          </cell>
          <cell r="F294" t="str">
            <v>M</v>
          </cell>
          <cell r="G294">
            <v>23061977</v>
          </cell>
          <cell r="H294">
            <v>2102019</v>
          </cell>
          <cell r="I294" t="str">
            <v>C</v>
          </cell>
          <cell r="J294">
            <v>3</v>
          </cell>
        </row>
        <row r="295">
          <cell r="D295">
            <v>211428</v>
          </cell>
          <cell r="E295">
            <v>59095857700</v>
          </cell>
          <cell r="F295" t="str">
            <v>F</v>
          </cell>
          <cell r="G295">
            <v>17041959</v>
          </cell>
          <cell r="H295">
            <v>5092017</v>
          </cell>
          <cell r="I295" t="str">
            <v>C</v>
          </cell>
          <cell r="J295">
            <v>3</v>
          </cell>
        </row>
        <row r="296">
          <cell r="D296">
            <v>212665</v>
          </cell>
          <cell r="E296">
            <v>67360300720</v>
          </cell>
          <cell r="F296" t="str">
            <v>F</v>
          </cell>
          <cell r="G296">
            <v>8121962</v>
          </cell>
          <cell r="H296">
            <v>23012018</v>
          </cell>
          <cell r="I296" t="str">
            <v>S</v>
          </cell>
          <cell r="J296">
            <v>3</v>
          </cell>
        </row>
        <row r="297">
          <cell r="D297">
            <v>213564</v>
          </cell>
          <cell r="E297">
            <v>87153416749</v>
          </cell>
          <cell r="F297" t="str">
            <v>M</v>
          </cell>
          <cell r="G297">
            <v>25081965</v>
          </cell>
          <cell r="H297">
            <v>31012020</v>
          </cell>
          <cell r="I297" t="str">
            <v>D</v>
          </cell>
          <cell r="J297">
            <v>3</v>
          </cell>
        </row>
        <row r="298">
          <cell r="D298">
            <v>214292</v>
          </cell>
          <cell r="E298">
            <v>48243175172</v>
          </cell>
          <cell r="F298" t="str">
            <v>M</v>
          </cell>
          <cell r="G298">
            <v>26041969</v>
          </cell>
          <cell r="H298">
            <v>3102018</v>
          </cell>
          <cell r="I298" t="str">
            <v>C</v>
          </cell>
          <cell r="J298">
            <v>3</v>
          </cell>
        </row>
        <row r="299">
          <cell r="D299">
            <v>214424</v>
          </cell>
          <cell r="E299">
            <v>64913350706</v>
          </cell>
          <cell r="F299" t="str">
            <v>M</v>
          </cell>
          <cell r="G299">
            <v>26031961</v>
          </cell>
          <cell r="H299">
            <v>1052017</v>
          </cell>
          <cell r="I299" t="str">
            <v>C</v>
          </cell>
          <cell r="J299">
            <v>3</v>
          </cell>
        </row>
        <row r="300">
          <cell r="D300">
            <v>217107</v>
          </cell>
          <cell r="E300">
            <v>97460591734</v>
          </cell>
          <cell r="F300" t="str">
            <v>M</v>
          </cell>
          <cell r="G300">
            <v>13011966</v>
          </cell>
          <cell r="H300">
            <v>8072019</v>
          </cell>
          <cell r="I300" t="str">
            <v>C</v>
          </cell>
          <cell r="J300">
            <v>3</v>
          </cell>
        </row>
        <row r="301">
          <cell r="D301">
            <v>217178</v>
          </cell>
          <cell r="E301">
            <v>2483377777</v>
          </cell>
          <cell r="F301" t="str">
            <v>F</v>
          </cell>
          <cell r="G301">
            <v>12091974</v>
          </cell>
          <cell r="H301">
            <v>7122018</v>
          </cell>
          <cell r="I301" t="str">
            <v>S</v>
          </cell>
          <cell r="J301">
            <v>3</v>
          </cell>
        </row>
        <row r="302">
          <cell r="D302">
            <v>10660</v>
          </cell>
          <cell r="E302">
            <v>2947232771</v>
          </cell>
          <cell r="F302" t="str">
            <v>F</v>
          </cell>
          <cell r="G302">
            <v>12101972</v>
          </cell>
          <cell r="H302">
            <v>8012019</v>
          </cell>
          <cell r="I302" t="str">
            <v>D</v>
          </cell>
          <cell r="J302">
            <v>3</v>
          </cell>
        </row>
        <row r="303">
          <cell r="D303">
            <v>10680</v>
          </cell>
          <cell r="E303">
            <v>66496071772</v>
          </cell>
          <cell r="F303" t="str">
            <v>F</v>
          </cell>
          <cell r="G303">
            <v>15111961</v>
          </cell>
          <cell r="H303">
            <v>18012019</v>
          </cell>
          <cell r="I303" t="str">
            <v>C</v>
          </cell>
          <cell r="J303">
            <v>3</v>
          </cell>
        </row>
        <row r="304">
          <cell r="D304">
            <v>11170</v>
          </cell>
          <cell r="E304">
            <v>5219350757</v>
          </cell>
          <cell r="F304" t="str">
            <v>F</v>
          </cell>
          <cell r="G304">
            <v>31051979</v>
          </cell>
          <cell r="H304">
            <v>13122019</v>
          </cell>
          <cell r="I304" t="str">
            <v>C</v>
          </cell>
          <cell r="J304">
            <v>3</v>
          </cell>
        </row>
        <row r="305">
          <cell r="D305">
            <v>11180</v>
          </cell>
          <cell r="E305">
            <v>8113480757</v>
          </cell>
          <cell r="F305" t="str">
            <v>F</v>
          </cell>
          <cell r="G305">
            <v>28041978</v>
          </cell>
          <cell r="H305">
            <v>21052018</v>
          </cell>
          <cell r="I305" t="str">
            <v>S</v>
          </cell>
          <cell r="J305">
            <v>3</v>
          </cell>
        </row>
        <row r="306">
          <cell r="D306">
            <v>11200</v>
          </cell>
          <cell r="E306">
            <v>312892748</v>
          </cell>
          <cell r="F306" t="str">
            <v>M</v>
          </cell>
          <cell r="G306">
            <v>5041972</v>
          </cell>
          <cell r="H306">
            <v>15012021</v>
          </cell>
          <cell r="I306" t="str">
            <v>S</v>
          </cell>
          <cell r="J306">
            <v>3</v>
          </cell>
        </row>
        <row r="307">
          <cell r="D307">
            <v>11650</v>
          </cell>
          <cell r="E307">
            <v>7350601778</v>
          </cell>
          <cell r="F307" t="str">
            <v>M</v>
          </cell>
          <cell r="G307">
            <v>22071977</v>
          </cell>
          <cell r="H307">
            <v>24042018</v>
          </cell>
          <cell r="I307" t="str">
            <v>C</v>
          </cell>
          <cell r="J307">
            <v>3</v>
          </cell>
        </row>
        <row r="308">
          <cell r="D308">
            <v>11680</v>
          </cell>
          <cell r="E308">
            <v>3220622763</v>
          </cell>
          <cell r="F308" t="str">
            <v>M</v>
          </cell>
          <cell r="G308">
            <v>11101974</v>
          </cell>
          <cell r="H308">
            <v>7012019</v>
          </cell>
          <cell r="I308" t="str">
            <v>C</v>
          </cell>
          <cell r="J308">
            <v>3</v>
          </cell>
        </row>
        <row r="309">
          <cell r="D309">
            <v>11810</v>
          </cell>
          <cell r="E309">
            <v>7670892781</v>
          </cell>
          <cell r="F309" t="str">
            <v>M</v>
          </cell>
          <cell r="G309">
            <v>1031978</v>
          </cell>
          <cell r="H309">
            <v>12092022</v>
          </cell>
          <cell r="I309" t="str">
            <v>C</v>
          </cell>
          <cell r="J309">
            <v>3</v>
          </cell>
        </row>
        <row r="310">
          <cell r="D310">
            <v>12020</v>
          </cell>
          <cell r="E310">
            <v>49688871591</v>
          </cell>
          <cell r="F310" t="str">
            <v>F</v>
          </cell>
          <cell r="G310">
            <v>8051972</v>
          </cell>
          <cell r="H310">
            <v>16092022</v>
          </cell>
          <cell r="I310" t="str">
            <v>C</v>
          </cell>
          <cell r="J310">
            <v>3</v>
          </cell>
        </row>
        <row r="311">
          <cell r="D311">
            <v>12320</v>
          </cell>
          <cell r="E311">
            <v>8001325725</v>
          </cell>
          <cell r="F311" t="str">
            <v>F</v>
          </cell>
          <cell r="G311">
            <v>21101977</v>
          </cell>
          <cell r="H311">
            <v>12042018</v>
          </cell>
          <cell r="I311" t="str">
            <v>C</v>
          </cell>
          <cell r="J311">
            <v>3</v>
          </cell>
        </row>
        <row r="312">
          <cell r="D312">
            <v>12520</v>
          </cell>
          <cell r="E312">
            <v>97520187772</v>
          </cell>
          <cell r="F312" t="str">
            <v>M</v>
          </cell>
          <cell r="G312">
            <v>28111966</v>
          </cell>
          <cell r="H312">
            <v>7012019</v>
          </cell>
          <cell r="I312" t="str">
            <v>S</v>
          </cell>
          <cell r="J312">
            <v>3</v>
          </cell>
        </row>
        <row r="313">
          <cell r="D313">
            <v>12590</v>
          </cell>
          <cell r="E313">
            <v>7007090702</v>
          </cell>
          <cell r="F313" t="str">
            <v>F</v>
          </cell>
          <cell r="G313">
            <v>12111974</v>
          </cell>
          <cell r="H313">
            <v>17032020</v>
          </cell>
          <cell r="I313" t="str">
            <v>S</v>
          </cell>
          <cell r="J313">
            <v>3</v>
          </cell>
        </row>
        <row r="314">
          <cell r="D314">
            <v>12730</v>
          </cell>
          <cell r="E314">
            <v>1680378740</v>
          </cell>
          <cell r="F314" t="str">
            <v>M</v>
          </cell>
          <cell r="G314">
            <v>14021973</v>
          </cell>
          <cell r="H314">
            <v>2012020</v>
          </cell>
          <cell r="I314" t="str">
            <v>C</v>
          </cell>
          <cell r="J314">
            <v>3</v>
          </cell>
        </row>
        <row r="315">
          <cell r="D315">
            <v>12990</v>
          </cell>
          <cell r="E315">
            <v>7189317775</v>
          </cell>
          <cell r="F315" t="str">
            <v>F</v>
          </cell>
          <cell r="G315">
            <v>18051976</v>
          </cell>
          <cell r="H315">
            <v>23112020</v>
          </cell>
          <cell r="I315" t="str">
            <v>D</v>
          </cell>
          <cell r="J315">
            <v>3</v>
          </cell>
        </row>
        <row r="316">
          <cell r="D316">
            <v>13010</v>
          </cell>
          <cell r="E316">
            <v>1001389778</v>
          </cell>
          <cell r="F316" t="str">
            <v>F</v>
          </cell>
          <cell r="G316">
            <v>7121969</v>
          </cell>
          <cell r="H316">
            <v>4042019</v>
          </cell>
          <cell r="I316" t="str">
            <v>D</v>
          </cell>
          <cell r="J316">
            <v>3</v>
          </cell>
        </row>
        <row r="317">
          <cell r="D317">
            <v>13070</v>
          </cell>
          <cell r="E317">
            <v>93377770704</v>
          </cell>
          <cell r="F317" t="str">
            <v>M</v>
          </cell>
          <cell r="G317">
            <v>27121972</v>
          </cell>
          <cell r="H317">
            <v>20112020</v>
          </cell>
          <cell r="I317" t="str">
            <v>C</v>
          </cell>
          <cell r="J317">
            <v>3</v>
          </cell>
        </row>
        <row r="318">
          <cell r="D318">
            <v>13080</v>
          </cell>
          <cell r="E318">
            <v>2788754752</v>
          </cell>
          <cell r="F318" t="str">
            <v>F</v>
          </cell>
          <cell r="G318">
            <v>13011976</v>
          </cell>
          <cell r="H318">
            <v>25032022</v>
          </cell>
          <cell r="I318" t="str">
            <v>D</v>
          </cell>
          <cell r="J318">
            <v>3</v>
          </cell>
        </row>
        <row r="319">
          <cell r="D319">
            <v>188506</v>
          </cell>
          <cell r="E319">
            <v>52159647187</v>
          </cell>
          <cell r="F319" t="str">
            <v>F</v>
          </cell>
          <cell r="G319">
            <v>16111970</v>
          </cell>
          <cell r="H319">
            <v>10012019</v>
          </cell>
          <cell r="I319" t="str">
            <v>D</v>
          </cell>
          <cell r="J319">
            <v>3</v>
          </cell>
        </row>
        <row r="320">
          <cell r="D320">
            <v>189273</v>
          </cell>
          <cell r="E320">
            <v>5904496800</v>
          </cell>
          <cell r="F320" t="str">
            <v>M</v>
          </cell>
          <cell r="G320">
            <v>25091964</v>
          </cell>
          <cell r="H320">
            <v>23092022</v>
          </cell>
          <cell r="I320" t="str">
            <v>D</v>
          </cell>
          <cell r="J320">
            <v>3</v>
          </cell>
        </row>
        <row r="321">
          <cell r="D321">
            <v>189316</v>
          </cell>
          <cell r="E321">
            <v>73868620753</v>
          </cell>
          <cell r="F321" t="str">
            <v>M</v>
          </cell>
          <cell r="G321">
            <v>30031963</v>
          </cell>
          <cell r="H321">
            <v>30122019</v>
          </cell>
          <cell r="I321" t="str">
            <v>C</v>
          </cell>
          <cell r="J321">
            <v>3</v>
          </cell>
        </row>
        <row r="322">
          <cell r="D322">
            <v>190425</v>
          </cell>
          <cell r="E322">
            <v>7875939747</v>
          </cell>
          <cell r="F322" t="str">
            <v>M</v>
          </cell>
          <cell r="G322">
            <v>11011978</v>
          </cell>
          <cell r="H322">
            <v>14112019</v>
          </cell>
          <cell r="I322" t="str">
            <v>S</v>
          </cell>
          <cell r="J322">
            <v>3</v>
          </cell>
        </row>
        <row r="323">
          <cell r="D323">
            <v>190603</v>
          </cell>
          <cell r="E323">
            <v>1862497800</v>
          </cell>
          <cell r="F323" t="str">
            <v>F</v>
          </cell>
          <cell r="G323">
            <v>5101958</v>
          </cell>
          <cell r="H323">
            <v>27022018</v>
          </cell>
          <cell r="I323" t="str">
            <v>S</v>
          </cell>
          <cell r="J323">
            <v>3</v>
          </cell>
        </row>
        <row r="324">
          <cell r="D324">
            <v>191032</v>
          </cell>
          <cell r="E324">
            <v>98045504749</v>
          </cell>
          <cell r="F324" t="str">
            <v>M</v>
          </cell>
          <cell r="G324">
            <v>5091969</v>
          </cell>
          <cell r="H324">
            <v>12082022</v>
          </cell>
          <cell r="I324" t="str">
            <v>C</v>
          </cell>
          <cell r="J324">
            <v>3</v>
          </cell>
        </row>
        <row r="325">
          <cell r="D325">
            <v>191228</v>
          </cell>
          <cell r="E325">
            <v>81933312734</v>
          </cell>
          <cell r="F325" t="str">
            <v>M</v>
          </cell>
          <cell r="G325">
            <v>1051963</v>
          </cell>
          <cell r="H325">
            <v>14062018</v>
          </cell>
          <cell r="I325" t="str">
            <v>C</v>
          </cell>
          <cell r="J325">
            <v>3</v>
          </cell>
        </row>
        <row r="326">
          <cell r="D326">
            <v>191720</v>
          </cell>
          <cell r="E326">
            <v>66030960725</v>
          </cell>
          <cell r="F326" t="str">
            <v>M</v>
          </cell>
          <cell r="G326">
            <v>29091960</v>
          </cell>
          <cell r="H326">
            <v>20122019</v>
          </cell>
          <cell r="I326" t="str">
            <v>C</v>
          </cell>
          <cell r="J326">
            <v>3</v>
          </cell>
        </row>
        <row r="327">
          <cell r="D327">
            <v>191908</v>
          </cell>
          <cell r="E327">
            <v>79973205715</v>
          </cell>
          <cell r="F327" t="str">
            <v>M</v>
          </cell>
          <cell r="G327">
            <v>26111960</v>
          </cell>
          <cell r="H327">
            <v>4092017</v>
          </cell>
          <cell r="I327" t="str">
            <v>C</v>
          </cell>
          <cell r="J327">
            <v>3</v>
          </cell>
        </row>
        <row r="328">
          <cell r="D328">
            <v>192084</v>
          </cell>
          <cell r="E328">
            <v>18409032104</v>
          </cell>
          <cell r="F328" t="str">
            <v>M</v>
          </cell>
          <cell r="G328">
            <v>18071962</v>
          </cell>
          <cell r="H328">
            <v>14112017</v>
          </cell>
          <cell r="I328" t="str">
            <v>C</v>
          </cell>
          <cell r="J328">
            <v>3</v>
          </cell>
        </row>
        <row r="329">
          <cell r="D329">
            <v>192159</v>
          </cell>
          <cell r="E329">
            <v>25212320178</v>
          </cell>
          <cell r="F329" t="str">
            <v>M</v>
          </cell>
          <cell r="G329">
            <v>14031962</v>
          </cell>
          <cell r="H329">
            <v>28122017</v>
          </cell>
          <cell r="I329" t="str">
            <v>C</v>
          </cell>
          <cell r="J329">
            <v>3</v>
          </cell>
        </row>
        <row r="330">
          <cell r="D330">
            <v>192287</v>
          </cell>
          <cell r="E330">
            <v>64211460668</v>
          </cell>
          <cell r="F330" t="str">
            <v>M</v>
          </cell>
          <cell r="G330">
            <v>14071961</v>
          </cell>
          <cell r="H330">
            <v>14012020</v>
          </cell>
          <cell r="I330" t="str">
            <v>C</v>
          </cell>
          <cell r="J330">
            <v>3</v>
          </cell>
        </row>
        <row r="331">
          <cell r="D331">
            <v>192497</v>
          </cell>
          <cell r="E331">
            <v>16646100144</v>
          </cell>
          <cell r="F331" t="str">
            <v>M</v>
          </cell>
          <cell r="G331">
            <v>6071958</v>
          </cell>
          <cell r="H331">
            <v>2012018</v>
          </cell>
          <cell r="I331" t="str">
            <v>D</v>
          </cell>
          <cell r="J331">
            <v>3</v>
          </cell>
        </row>
        <row r="332">
          <cell r="D332">
            <v>192740</v>
          </cell>
          <cell r="E332">
            <v>43568599953</v>
          </cell>
          <cell r="F332" t="str">
            <v>F</v>
          </cell>
          <cell r="G332">
            <v>29051962</v>
          </cell>
          <cell r="H332">
            <v>4122017</v>
          </cell>
          <cell r="I332" t="str">
            <v>S</v>
          </cell>
          <cell r="J332">
            <v>3</v>
          </cell>
        </row>
        <row r="333">
          <cell r="D333">
            <v>193340</v>
          </cell>
          <cell r="E333">
            <v>83971807704</v>
          </cell>
          <cell r="F333" t="str">
            <v>M</v>
          </cell>
          <cell r="G333">
            <v>7101965</v>
          </cell>
          <cell r="H333">
            <v>7012020</v>
          </cell>
          <cell r="I333" t="str">
            <v>S</v>
          </cell>
          <cell r="J333">
            <v>3</v>
          </cell>
        </row>
        <row r="334">
          <cell r="D334">
            <v>193389</v>
          </cell>
          <cell r="E334">
            <v>65766571704</v>
          </cell>
          <cell r="F334" t="str">
            <v>F</v>
          </cell>
          <cell r="G334">
            <v>20041961</v>
          </cell>
          <cell r="H334">
            <v>17102017</v>
          </cell>
          <cell r="I334" t="str">
            <v>C</v>
          </cell>
          <cell r="J334">
            <v>3</v>
          </cell>
        </row>
        <row r="335">
          <cell r="D335">
            <v>193671</v>
          </cell>
          <cell r="E335">
            <v>21651736120</v>
          </cell>
          <cell r="F335" t="str">
            <v>M</v>
          </cell>
          <cell r="G335">
            <v>25021961</v>
          </cell>
          <cell r="H335">
            <v>14012020</v>
          </cell>
          <cell r="I335" t="str">
            <v>C</v>
          </cell>
          <cell r="J335">
            <v>3</v>
          </cell>
        </row>
        <row r="336">
          <cell r="D336">
            <v>193706</v>
          </cell>
          <cell r="E336">
            <v>14744007104</v>
          </cell>
          <cell r="F336" t="str">
            <v>M</v>
          </cell>
          <cell r="G336">
            <v>15071959</v>
          </cell>
          <cell r="H336">
            <v>16012018</v>
          </cell>
          <cell r="I336" t="str">
            <v>C</v>
          </cell>
          <cell r="J336">
            <v>3</v>
          </cell>
        </row>
        <row r="337">
          <cell r="D337">
            <v>193738</v>
          </cell>
          <cell r="E337">
            <v>50404970672</v>
          </cell>
          <cell r="F337" t="str">
            <v>M</v>
          </cell>
          <cell r="G337">
            <v>15051964</v>
          </cell>
          <cell r="H337">
            <v>27122019</v>
          </cell>
          <cell r="I337" t="str">
            <v>V</v>
          </cell>
          <cell r="J337">
            <v>3</v>
          </cell>
        </row>
        <row r="338">
          <cell r="D338">
            <v>193916</v>
          </cell>
          <cell r="E338">
            <v>78550467715</v>
          </cell>
          <cell r="F338" t="str">
            <v>M</v>
          </cell>
          <cell r="G338">
            <v>7081964</v>
          </cell>
          <cell r="H338">
            <v>13012020</v>
          </cell>
          <cell r="I338" t="str">
            <v>C</v>
          </cell>
          <cell r="J338">
            <v>3</v>
          </cell>
        </row>
        <row r="339">
          <cell r="D339">
            <v>194014</v>
          </cell>
          <cell r="E339">
            <v>85143782791</v>
          </cell>
          <cell r="F339" t="str">
            <v>M</v>
          </cell>
          <cell r="G339">
            <v>20111965</v>
          </cell>
          <cell r="H339">
            <v>6012020</v>
          </cell>
          <cell r="I339" t="str">
            <v>D</v>
          </cell>
          <cell r="J339">
            <v>3</v>
          </cell>
        </row>
        <row r="340">
          <cell r="D340">
            <v>194321</v>
          </cell>
          <cell r="E340">
            <v>74002694704</v>
          </cell>
          <cell r="F340" t="str">
            <v>F</v>
          </cell>
          <cell r="G340">
            <v>23021961</v>
          </cell>
          <cell r="H340">
            <v>11012018</v>
          </cell>
          <cell r="I340" t="str">
            <v>D</v>
          </cell>
          <cell r="J340">
            <v>3</v>
          </cell>
        </row>
        <row r="341">
          <cell r="D341">
            <v>194360</v>
          </cell>
          <cell r="E341">
            <v>63231450730</v>
          </cell>
          <cell r="F341" t="str">
            <v>F</v>
          </cell>
          <cell r="G341">
            <v>23051960</v>
          </cell>
          <cell r="H341">
            <v>9012020</v>
          </cell>
          <cell r="I341" t="str">
            <v>V</v>
          </cell>
          <cell r="J341">
            <v>3</v>
          </cell>
        </row>
        <row r="342">
          <cell r="D342">
            <v>194498</v>
          </cell>
          <cell r="E342">
            <v>66880785700</v>
          </cell>
          <cell r="F342" t="str">
            <v>M</v>
          </cell>
          <cell r="G342">
            <v>22051958</v>
          </cell>
          <cell r="H342">
            <v>2012018</v>
          </cell>
          <cell r="I342" t="str">
            <v>C</v>
          </cell>
          <cell r="J342">
            <v>3</v>
          </cell>
        </row>
        <row r="343">
          <cell r="D343">
            <v>194758</v>
          </cell>
          <cell r="E343">
            <v>33057559620</v>
          </cell>
          <cell r="F343" t="str">
            <v>M</v>
          </cell>
          <cell r="G343">
            <v>5071960</v>
          </cell>
          <cell r="H343">
            <v>20122019</v>
          </cell>
          <cell r="I343" t="str">
            <v>C</v>
          </cell>
          <cell r="J343">
            <v>3</v>
          </cell>
        </row>
        <row r="344">
          <cell r="D344">
            <v>194765</v>
          </cell>
          <cell r="E344">
            <v>33404909615</v>
          </cell>
          <cell r="F344" t="str">
            <v>F</v>
          </cell>
          <cell r="G344">
            <v>15091960</v>
          </cell>
          <cell r="H344">
            <v>9012020</v>
          </cell>
          <cell r="I344" t="str">
            <v>C</v>
          </cell>
          <cell r="J344">
            <v>3</v>
          </cell>
        </row>
        <row r="345">
          <cell r="D345">
            <v>195010</v>
          </cell>
          <cell r="E345">
            <v>88769100772</v>
          </cell>
          <cell r="F345" t="str">
            <v>M</v>
          </cell>
          <cell r="G345">
            <v>4101961</v>
          </cell>
          <cell r="H345">
            <v>8042021</v>
          </cell>
          <cell r="I345" t="str">
            <v>D</v>
          </cell>
          <cell r="J345">
            <v>3</v>
          </cell>
        </row>
        <row r="346">
          <cell r="D346">
            <v>195034</v>
          </cell>
          <cell r="E346">
            <v>89867378768</v>
          </cell>
          <cell r="F346" t="str">
            <v>M</v>
          </cell>
          <cell r="G346">
            <v>19021965</v>
          </cell>
          <cell r="H346">
            <v>9012020</v>
          </cell>
          <cell r="I346" t="str">
            <v>C</v>
          </cell>
          <cell r="J346">
            <v>3</v>
          </cell>
        </row>
        <row r="347">
          <cell r="D347">
            <v>195131</v>
          </cell>
          <cell r="E347">
            <v>66545218700</v>
          </cell>
          <cell r="F347" t="str">
            <v>M</v>
          </cell>
          <cell r="G347">
            <v>4101959</v>
          </cell>
          <cell r="H347">
            <v>28122017</v>
          </cell>
          <cell r="I347" t="str">
            <v>V</v>
          </cell>
          <cell r="J347">
            <v>3</v>
          </cell>
        </row>
        <row r="348">
          <cell r="D348">
            <v>195326</v>
          </cell>
          <cell r="E348">
            <v>58243992715</v>
          </cell>
          <cell r="F348" t="str">
            <v>M</v>
          </cell>
          <cell r="G348">
            <v>13021958</v>
          </cell>
          <cell r="H348">
            <v>28122017</v>
          </cell>
          <cell r="I348" t="str">
            <v>C</v>
          </cell>
          <cell r="J348">
            <v>3</v>
          </cell>
        </row>
        <row r="349">
          <cell r="D349">
            <v>196079</v>
          </cell>
          <cell r="E349">
            <v>2873018771</v>
          </cell>
          <cell r="F349" t="str">
            <v>M</v>
          </cell>
          <cell r="G349">
            <v>3031980</v>
          </cell>
          <cell r="H349">
            <v>23092022</v>
          </cell>
          <cell r="I349" t="str">
            <v>S</v>
          </cell>
          <cell r="J349">
            <v>3</v>
          </cell>
        </row>
        <row r="350">
          <cell r="D350">
            <v>196403</v>
          </cell>
          <cell r="E350">
            <v>4146582806</v>
          </cell>
          <cell r="F350" t="str">
            <v>M</v>
          </cell>
          <cell r="G350">
            <v>31031962</v>
          </cell>
          <cell r="H350">
            <v>20122019</v>
          </cell>
          <cell r="I350" t="str">
            <v>C</v>
          </cell>
          <cell r="J350">
            <v>3</v>
          </cell>
        </row>
        <row r="351">
          <cell r="D351">
            <v>196563</v>
          </cell>
          <cell r="E351">
            <v>7484590738</v>
          </cell>
          <cell r="F351" t="str">
            <v>M</v>
          </cell>
          <cell r="G351">
            <v>2051978</v>
          </cell>
          <cell r="H351">
            <v>1122021</v>
          </cell>
          <cell r="I351" t="str">
            <v>C</v>
          </cell>
          <cell r="J351">
            <v>3</v>
          </cell>
        </row>
        <row r="352">
          <cell r="D352">
            <v>196781</v>
          </cell>
          <cell r="E352">
            <v>1333068794</v>
          </cell>
          <cell r="F352" t="str">
            <v>M</v>
          </cell>
          <cell r="G352">
            <v>26021970</v>
          </cell>
          <cell r="H352">
            <v>26042022</v>
          </cell>
          <cell r="I352" t="str">
            <v>C</v>
          </cell>
          <cell r="J352">
            <v>3</v>
          </cell>
        </row>
        <row r="353">
          <cell r="D353">
            <v>196798</v>
          </cell>
          <cell r="E353">
            <v>78552290782</v>
          </cell>
          <cell r="F353" t="str">
            <v>M</v>
          </cell>
          <cell r="G353">
            <v>16081964</v>
          </cell>
          <cell r="H353">
            <v>3122018</v>
          </cell>
          <cell r="I353" t="str">
            <v>D</v>
          </cell>
          <cell r="J353">
            <v>3</v>
          </cell>
        </row>
        <row r="354">
          <cell r="D354">
            <v>196920</v>
          </cell>
          <cell r="E354">
            <v>7943971744</v>
          </cell>
          <cell r="F354" t="str">
            <v>M</v>
          </cell>
          <cell r="G354">
            <v>14091978</v>
          </cell>
          <cell r="H354">
            <v>22102022</v>
          </cell>
          <cell r="I354" t="str">
            <v>C</v>
          </cell>
          <cell r="J354">
            <v>3</v>
          </cell>
        </row>
        <row r="355">
          <cell r="D355">
            <v>197003</v>
          </cell>
          <cell r="E355">
            <v>95836985715</v>
          </cell>
          <cell r="F355" t="str">
            <v>M</v>
          </cell>
          <cell r="G355">
            <v>5071969</v>
          </cell>
          <cell r="H355">
            <v>28012020</v>
          </cell>
          <cell r="I355" t="str">
            <v>C</v>
          </cell>
          <cell r="J355">
            <v>3</v>
          </cell>
        </row>
        <row r="356">
          <cell r="D356">
            <v>197245</v>
          </cell>
          <cell r="E356">
            <v>78679060704</v>
          </cell>
          <cell r="F356" t="str">
            <v>M</v>
          </cell>
          <cell r="G356">
            <v>25061963</v>
          </cell>
          <cell r="H356">
            <v>27122019</v>
          </cell>
          <cell r="I356" t="str">
            <v>D</v>
          </cell>
          <cell r="J356">
            <v>3</v>
          </cell>
        </row>
        <row r="357">
          <cell r="D357">
            <v>197932</v>
          </cell>
          <cell r="E357">
            <v>31803601604</v>
          </cell>
          <cell r="F357" t="str">
            <v>F</v>
          </cell>
          <cell r="G357">
            <v>14091958</v>
          </cell>
          <cell r="H357">
            <v>28012015</v>
          </cell>
          <cell r="I357" t="str">
            <v>C</v>
          </cell>
          <cell r="J357">
            <v>3</v>
          </cell>
        </row>
        <row r="358">
          <cell r="D358">
            <v>198087</v>
          </cell>
          <cell r="E358">
            <v>9094181797</v>
          </cell>
          <cell r="F358" t="str">
            <v>M</v>
          </cell>
          <cell r="G358">
            <v>20021981</v>
          </cell>
          <cell r="H358">
            <v>31032022</v>
          </cell>
          <cell r="I358" t="str">
            <v>C</v>
          </cell>
          <cell r="J358">
            <v>3</v>
          </cell>
        </row>
        <row r="359">
          <cell r="D359">
            <v>198330</v>
          </cell>
          <cell r="E359">
            <v>70536775753</v>
          </cell>
          <cell r="F359" t="str">
            <v>M</v>
          </cell>
          <cell r="G359">
            <v>27081961</v>
          </cell>
          <cell r="H359">
            <v>28122017</v>
          </cell>
          <cell r="I359" t="str">
            <v>C</v>
          </cell>
          <cell r="J359">
            <v>3</v>
          </cell>
        </row>
        <row r="360">
          <cell r="D360">
            <v>198354</v>
          </cell>
          <cell r="E360">
            <v>63675056791</v>
          </cell>
          <cell r="F360" t="str">
            <v>M</v>
          </cell>
          <cell r="G360">
            <v>31081960</v>
          </cell>
          <cell r="H360">
            <v>8012019</v>
          </cell>
          <cell r="I360" t="str">
            <v>C</v>
          </cell>
          <cell r="J360">
            <v>3</v>
          </cell>
        </row>
        <row r="361">
          <cell r="D361">
            <v>198856</v>
          </cell>
          <cell r="E361">
            <v>39918629649</v>
          </cell>
          <cell r="F361" t="str">
            <v>M</v>
          </cell>
          <cell r="G361">
            <v>18111960</v>
          </cell>
          <cell r="H361">
            <v>29122017</v>
          </cell>
          <cell r="I361" t="str">
            <v>C</v>
          </cell>
          <cell r="J361">
            <v>3</v>
          </cell>
        </row>
        <row r="362">
          <cell r="D362">
            <v>199082</v>
          </cell>
          <cell r="E362">
            <v>4029510850</v>
          </cell>
          <cell r="F362" t="str">
            <v>M</v>
          </cell>
          <cell r="G362">
            <v>23111962</v>
          </cell>
          <cell r="H362">
            <v>1042019</v>
          </cell>
          <cell r="I362" t="str">
            <v>C</v>
          </cell>
          <cell r="J362">
            <v>3</v>
          </cell>
        </row>
        <row r="363">
          <cell r="D363">
            <v>210155</v>
          </cell>
          <cell r="E363">
            <v>17605967870</v>
          </cell>
          <cell r="F363" t="str">
            <v>M</v>
          </cell>
          <cell r="G363">
            <v>16071971</v>
          </cell>
          <cell r="H363">
            <v>5112021</v>
          </cell>
          <cell r="I363" t="str">
            <v>C</v>
          </cell>
          <cell r="J363">
            <v>3</v>
          </cell>
        </row>
        <row r="364">
          <cell r="D364">
            <v>210568</v>
          </cell>
          <cell r="E364">
            <v>83989390791</v>
          </cell>
          <cell r="F364" t="str">
            <v>F</v>
          </cell>
          <cell r="G364">
            <v>18041963</v>
          </cell>
          <cell r="H364">
            <v>27122019</v>
          </cell>
          <cell r="I364" t="str">
            <v>D</v>
          </cell>
          <cell r="J364">
            <v>3</v>
          </cell>
        </row>
        <row r="365">
          <cell r="D365">
            <v>210632</v>
          </cell>
          <cell r="E365">
            <v>8242014779</v>
          </cell>
          <cell r="F365" t="str">
            <v>M</v>
          </cell>
          <cell r="G365">
            <v>17011979</v>
          </cell>
          <cell r="H365">
            <v>31012019</v>
          </cell>
          <cell r="I365" t="str">
            <v>C</v>
          </cell>
          <cell r="J365">
            <v>3</v>
          </cell>
        </row>
        <row r="366">
          <cell r="D366">
            <v>211136</v>
          </cell>
          <cell r="E366">
            <v>33807329072</v>
          </cell>
          <cell r="F366" t="str">
            <v>M</v>
          </cell>
          <cell r="G366">
            <v>26101964</v>
          </cell>
          <cell r="H366">
            <v>7012019</v>
          </cell>
          <cell r="I366" t="str">
            <v>C</v>
          </cell>
          <cell r="J366">
            <v>3</v>
          </cell>
        </row>
        <row r="367">
          <cell r="D367">
            <v>211702</v>
          </cell>
          <cell r="E367">
            <v>18656019856</v>
          </cell>
          <cell r="F367" t="str">
            <v>M</v>
          </cell>
          <cell r="G367">
            <v>7101962</v>
          </cell>
          <cell r="H367">
            <v>17122018</v>
          </cell>
          <cell r="I367" t="str">
            <v>C</v>
          </cell>
          <cell r="J367">
            <v>3</v>
          </cell>
        </row>
        <row r="368">
          <cell r="D368">
            <v>212448</v>
          </cell>
          <cell r="E368">
            <v>1194732674</v>
          </cell>
          <cell r="F368" t="str">
            <v>M</v>
          </cell>
          <cell r="G368">
            <v>14101980</v>
          </cell>
          <cell r="H368">
            <v>16102020</v>
          </cell>
          <cell r="I368" t="str">
            <v>C</v>
          </cell>
          <cell r="J368">
            <v>3</v>
          </cell>
        </row>
        <row r="369">
          <cell r="D369">
            <v>212925</v>
          </cell>
          <cell r="E369">
            <v>3415707709</v>
          </cell>
          <cell r="F369" t="str">
            <v>M</v>
          </cell>
          <cell r="G369">
            <v>15031976</v>
          </cell>
          <cell r="H369">
            <v>10032022</v>
          </cell>
          <cell r="I369" t="str">
            <v>C</v>
          </cell>
          <cell r="J369">
            <v>3</v>
          </cell>
        </row>
        <row r="370">
          <cell r="D370">
            <v>213233</v>
          </cell>
          <cell r="E370">
            <v>73573655734</v>
          </cell>
          <cell r="F370" t="str">
            <v>F</v>
          </cell>
          <cell r="G370">
            <v>28091961</v>
          </cell>
          <cell r="H370">
            <v>6062018</v>
          </cell>
          <cell r="I370" t="str">
            <v>V</v>
          </cell>
          <cell r="J370">
            <v>3</v>
          </cell>
        </row>
        <row r="371">
          <cell r="D371">
            <v>213614</v>
          </cell>
          <cell r="E371">
            <v>5544363706</v>
          </cell>
          <cell r="F371" t="str">
            <v>M</v>
          </cell>
          <cell r="G371">
            <v>18021981</v>
          </cell>
          <cell r="H371">
            <v>1082022</v>
          </cell>
          <cell r="I371" t="str">
            <v>C</v>
          </cell>
          <cell r="J371">
            <v>3</v>
          </cell>
        </row>
        <row r="372">
          <cell r="D372">
            <v>216821</v>
          </cell>
          <cell r="E372">
            <v>8811828775</v>
          </cell>
          <cell r="F372" t="str">
            <v>M</v>
          </cell>
          <cell r="G372">
            <v>16051980</v>
          </cell>
          <cell r="H372">
            <v>29062020</v>
          </cell>
          <cell r="I372" t="str">
            <v>C</v>
          </cell>
          <cell r="J372">
            <v>3</v>
          </cell>
        </row>
        <row r="373">
          <cell r="D373">
            <v>217032</v>
          </cell>
          <cell r="E373">
            <v>2101681706</v>
          </cell>
          <cell r="F373" t="str">
            <v>M</v>
          </cell>
          <cell r="G373">
            <v>10031974</v>
          </cell>
          <cell r="H373">
            <v>13112019</v>
          </cell>
          <cell r="I373" t="str">
            <v>C</v>
          </cell>
          <cell r="J373">
            <v>3</v>
          </cell>
        </row>
        <row r="374">
          <cell r="D374">
            <v>217705</v>
          </cell>
          <cell r="E374">
            <v>41116917904</v>
          </cell>
          <cell r="F374" t="str">
            <v>M</v>
          </cell>
          <cell r="G374">
            <v>22081962</v>
          </cell>
          <cell r="H374">
            <v>30122019</v>
          </cell>
          <cell r="I374" t="str">
            <v>C</v>
          </cell>
          <cell r="J374">
            <v>3</v>
          </cell>
        </row>
        <row r="375">
          <cell r="D375">
            <v>217791</v>
          </cell>
          <cell r="E375">
            <v>29918421215</v>
          </cell>
          <cell r="F375" t="str">
            <v>F</v>
          </cell>
          <cell r="G375">
            <v>10031962</v>
          </cell>
          <cell r="H375">
            <v>23082021</v>
          </cell>
          <cell r="I375" t="str">
            <v>V</v>
          </cell>
          <cell r="J375">
            <v>3</v>
          </cell>
        </row>
        <row r="376">
          <cell r="D376">
            <v>218181</v>
          </cell>
          <cell r="E376">
            <v>78387159700</v>
          </cell>
          <cell r="F376" t="str">
            <v>M</v>
          </cell>
          <cell r="G376">
            <v>11071963</v>
          </cell>
          <cell r="H376">
            <v>7012019</v>
          </cell>
          <cell r="I376" t="str">
            <v>C</v>
          </cell>
          <cell r="J376">
            <v>3</v>
          </cell>
        </row>
        <row r="377">
          <cell r="D377">
            <v>218305</v>
          </cell>
          <cell r="E377">
            <v>59891173704</v>
          </cell>
          <cell r="F377" t="str">
            <v>M</v>
          </cell>
          <cell r="G377">
            <v>10061959</v>
          </cell>
          <cell r="H377">
            <v>9012019</v>
          </cell>
          <cell r="I377" t="str">
            <v>C</v>
          </cell>
          <cell r="J377">
            <v>3</v>
          </cell>
        </row>
        <row r="378">
          <cell r="D378">
            <v>218928</v>
          </cell>
          <cell r="E378">
            <v>2410730736</v>
          </cell>
          <cell r="F378" t="str">
            <v>F</v>
          </cell>
          <cell r="G378">
            <v>13031973</v>
          </cell>
          <cell r="H378">
            <v>11092018</v>
          </cell>
          <cell r="I378" t="str">
            <v xml:space="preserve"> </v>
          </cell>
          <cell r="J378">
            <v>3</v>
          </cell>
        </row>
        <row r="379">
          <cell r="D379">
            <v>219511</v>
          </cell>
          <cell r="E379">
            <v>2653136864</v>
          </cell>
          <cell r="F379" t="str">
            <v>M</v>
          </cell>
          <cell r="G379">
            <v>28101960</v>
          </cell>
          <cell r="H379">
            <v>30012019</v>
          </cell>
          <cell r="I379" t="str">
            <v>C</v>
          </cell>
          <cell r="J379">
            <v>3</v>
          </cell>
        </row>
        <row r="380">
          <cell r="D380">
            <v>219656</v>
          </cell>
          <cell r="E380">
            <v>1205168702</v>
          </cell>
          <cell r="F380" t="str">
            <v>M</v>
          </cell>
          <cell r="G380">
            <v>29091972</v>
          </cell>
          <cell r="H380">
            <v>26062019</v>
          </cell>
          <cell r="I380" t="str">
            <v>C</v>
          </cell>
          <cell r="J380">
            <v>3</v>
          </cell>
        </row>
        <row r="381">
          <cell r="D381">
            <v>219931</v>
          </cell>
          <cell r="E381">
            <v>62930036753</v>
          </cell>
          <cell r="F381" t="str">
            <v>F</v>
          </cell>
          <cell r="G381">
            <v>3011961</v>
          </cell>
          <cell r="H381">
            <v>9042019</v>
          </cell>
          <cell r="I381" t="str">
            <v>S</v>
          </cell>
          <cell r="J381">
            <v>3</v>
          </cell>
        </row>
        <row r="382">
          <cell r="D382">
            <v>220061</v>
          </cell>
          <cell r="E382">
            <v>9288876774</v>
          </cell>
          <cell r="F382" t="str">
            <v>M</v>
          </cell>
          <cell r="G382">
            <v>28041980</v>
          </cell>
          <cell r="H382">
            <v>17082020</v>
          </cell>
          <cell r="I382" t="str">
            <v>S</v>
          </cell>
          <cell r="J382">
            <v>3</v>
          </cell>
        </row>
        <row r="383">
          <cell r="D383">
            <v>220427</v>
          </cell>
          <cell r="E383">
            <v>66583225700</v>
          </cell>
          <cell r="F383" t="str">
            <v>F</v>
          </cell>
          <cell r="G383">
            <v>11011962</v>
          </cell>
          <cell r="H383">
            <v>25112019</v>
          </cell>
          <cell r="I383" t="str">
            <v>C</v>
          </cell>
          <cell r="J383">
            <v>3</v>
          </cell>
        </row>
        <row r="384">
          <cell r="D384">
            <v>220466</v>
          </cell>
          <cell r="E384">
            <v>87659034715</v>
          </cell>
          <cell r="F384" t="str">
            <v>F</v>
          </cell>
          <cell r="G384">
            <v>8051965</v>
          </cell>
          <cell r="H384">
            <v>30012020</v>
          </cell>
          <cell r="I384" t="str">
            <v>S</v>
          </cell>
          <cell r="J384">
            <v>3</v>
          </cell>
        </row>
        <row r="385">
          <cell r="D385">
            <v>220772</v>
          </cell>
          <cell r="E385">
            <v>23114347134</v>
          </cell>
          <cell r="F385" t="str">
            <v>M</v>
          </cell>
          <cell r="G385">
            <v>18071960</v>
          </cell>
          <cell r="H385">
            <v>10012020</v>
          </cell>
          <cell r="I385" t="str">
            <v>C</v>
          </cell>
          <cell r="J385">
            <v>3</v>
          </cell>
        </row>
        <row r="386">
          <cell r="D386">
            <v>221131</v>
          </cell>
          <cell r="E386">
            <v>2814567713</v>
          </cell>
          <cell r="F386" t="str">
            <v>F</v>
          </cell>
          <cell r="G386">
            <v>20021966</v>
          </cell>
          <cell r="H386">
            <v>20102020</v>
          </cell>
          <cell r="I386" t="str">
            <v>S</v>
          </cell>
          <cell r="J386">
            <v>3</v>
          </cell>
        </row>
        <row r="387">
          <cell r="D387">
            <v>221625</v>
          </cell>
          <cell r="E387">
            <v>6567558814</v>
          </cell>
          <cell r="F387" t="str">
            <v>M</v>
          </cell>
          <cell r="G387">
            <v>30061967</v>
          </cell>
          <cell r="H387">
            <v>7122020</v>
          </cell>
          <cell r="I387" t="str">
            <v>C</v>
          </cell>
          <cell r="J387">
            <v>3</v>
          </cell>
        </row>
        <row r="388">
          <cell r="D388">
            <v>221696</v>
          </cell>
          <cell r="E388">
            <v>30743311191</v>
          </cell>
          <cell r="F388" t="str">
            <v>M</v>
          </cell>
          <cell r="G388">
            <v>16081961</v>
          </cell>
          <cell r="H388">
            <v>14052020</v>
          </cell>
          <cell r="I388" t="str">
            <v>C</v>
          </cell>
          <cell r="J388">
            <v>3</v>
          </cell>
        </row>
        <row r="389">
          <cell r="D389">
            <v>223334</v>
          </cell>
          <cell r="E389">
            <v>12285208871</v>
          </cell>
          <cell r="F389" t="str">
            <v>M</v>
          </cell>
          <cell r="G389">
            <v>13121970</v>
          </cell>
          <cell r="H389">
            <v>7052021</v>
          </cell>
          <cell r="I389" t="str">
            <v>C</v>
          </cell>
          <cell r="J389">
            <v>3</v>
          </cell>
        </row>
        <row r="390">
          <cell r="D390">
            <v>10040</v>
          </cell>
          <cell r="E390">
            <v>88805905704</v>
          </cell>
          <cell r="F390" t="str">
            <v>M</v>
          </cell>
          <cell r="G390">
            <v>30071966</v>
          </cell>
          <cell r="H390">
            <v>8082019</v>
          </cell>
          <cell r="I390" t="str">
            <v>C</v>
          </cell>
          <cell r="J390">
            <v>3</v>
          </cell>
        </row>
        <row r="391">
          <cell r="D391">
            <v>10070</v>
          </cell>
          <cell r="E391">
            <v>84153040720</v>
          </cell>
          <cell r="F391" t="str">
            <v>F</v>
          </cell>
          <cell r="G391">
            <v>22121964</v>
          </cell>
          <cell r="H391">
            <v>7012019</v>
          </cell>
          <cell r="I391" t="str">
            <v>C</v>
          </cell>
          <cell r="J391">
            <v>3</v>
          </cell>
        </row>
        <row r="392">
          <cell r="D392">
            <v>10080</v>
          </cell>
          <cell r="E392">
            <v>93730578715</v>
          </cell>
          <cell r="F392" t="str">
            <v>F</v>
          </cell>
          <cell r="G392">
            <v>9111962</v>
          </cell>
          <cell r="H392">
            <v>6092018</v>
          </cell>
          <cell r="I392" t="str">
            <v>S</v>
          </cell>
          <cell r="J392">
            <v>3</v>
          </cell>
        </row>
        <row r="393">
          <cell r="D393">
            <v>10100</v>
          </cell>
          <cell r="E393">
            <v>78818591720</v>
          </cell>
          <cell r="F393" t="str">
            <v>F</v>
          </cell>
          <cell r="G393">
            <v>19021964</v>
          </cell>
          <cell r="H393">
            <v>6092018</v>
          </cell>
          <cell r="I393" t="str">
            <v>S</v>
          </cell>
          <cell r="J393">
            <v>3</v>
          </cell>
        </row>
        <row r="394">
          <cell r="D394">
            <v>10130</v>
          </cell>
          <cell r="E394">
            <v>63827611768</v>
          </cell>
          <cell r="F394" t="str">
            <v>F</v>
          </cell>
          <cell r="G394">
            <v>26051960</v>
          </cell>
          <cell r="H394">
            <v>7012019</v>
          </cell>
          <cell r="I394" t="str">
            <v>C</v>
          </cell>
          <cell r="J394">
            <v>3</v>
          </cell>
        </row>
        <row r="395">
          <cell r="D395">
            <v>10210</v>
          </cell>
          <cell r="E395">
            <v>62443674720</v>
          </cell>
          <cell r="F395" t="str">
            <v>M</v>
          </cell>
          <cell r="G395">
            <v>5011961</v>
          </cell>
          <cell r="H395">
            <v>3072018</v>
          </cell>
          <cell r="I395" t="str">
            <v>C</v>
          </cell>
          <cell r="J395">
            <v>3</v>
          </cell>
        </row>
        <row r="396">
          <cell r="D396">
            <v>10280</v>
          </cell>
          <cell r="E396">
            <v>1351170708</v>
          </cell>
          <cell r="F396" t="str">
            <v>F</v>
          </cell>
          <cell r="G396">
            <v>16121970</v>
          </cell>
          <cell r="H396">
            <v>27122018</v>
          </cell>
          <cell r="I396" t="str">
            <v>D</v>
          </cell>
          <cell r="J396">
            <v>3</v>
          </cell>
        </row>
        <row r="397">
          <cell r="D397">
            <v>10400</v>
          </cell>
          <cell r="E397">
            <v>79993532720</v>
          </cell>
          <cell r="F397" t="str">
            <v>F</v>
          </cell>
          <cell r="G397">
            <v>31031963</v>
          </cell>
          <cell r="H397">
            <v>8012019</v>
          </cell>
          <cell r="I397" t="str">
            <v>S</v>
          </cell>
          <cell r="J397">
            <v>3</v>
          </cell>
        </row>
        <row r="398">
          <cell r="D398">
            <v>10440</v>
          </cell>
          <cell r="E398">
            <v>60663022720</v>
          </cell>
          <cell r="F398" t="str">
            <v>M</v>
          </cell>
          <cell r="G398">
            <v>12081960</v>
          </cell>
          <cell r="H398">
            <v>7012019</v>
          </cell>
          <cell r="I398" t="str">
            <v>C</v>
          </cell>
          <cell r="J398">
            <v>3</v>
          </cell>
        </row>
        <row r="399">
          <cell r="D399">
            <v>10510</v>
          </cell>
          <cell r="E399">
            <v>1155239792</v>
          </cell>
          <cell r="F399" t="str">
            <v>F</v>
          </cell>
          <cell r="G399">
            <v>15111970</v>
          </cell>
          <cell r="H399">
            <v>6052019</v>
          </cell>
          <cell r="I399" t="str">
            <v>C</v>
          </cell>
          <cell r="J399">
            <v>3</v>
          </cell>
        </row>
        <row r="400">
          <cell r="D400">
            <v>10540</v>
          </cell>
          <cell r="E400">
            <v>1848578725</v>
          </cell>
          <cell r="F400" t="str">
            <v>F</v>
          </cell>
          <cell r="G400">
            <v>10011970</v>
          </cell>
          <cell r="H400">
            <v>6092018</v>
          </cell>
          <cell r="I400" t="str">
            <v>D</v>
          </cell>
          <cell r="J400">
            <v>3</v>
          </cell>
        </row>
        <row r="401">
          <cell r="D401">
            <v>10630</v>
          </cell>
          <cell r="E401">
            <v>94935254734</v>
          </cell>
          <cell r="F401" t="str">
            <v>M</v>
          </cell>
          <cell r="G401">
            <v>14041967</v>
          </cell>
          <cell r="H401">
            <v>8082019</v>
          </cell>
          <cell r="I401" t="str">
            <v>D</v>
          </cell>
          <cell r="J401">
            <v>3</v>
          </cell>
        </row>
        <row r="402">
          <cell r="D402">
            <v>10810</v>
          </cell>
          <cell r="E402">
            <v>98773933791</v>
          </cell>
          <cell r="F402" t="str">
            <v>M</v>
          </cell>
          <cell r="G402">
            <v>29041967</v>
          </cell>
          <cell r="H402">
            <v>8082019</v>
          </cell>
          <cell r="I402" t="str">
            <v>C</v>
          </cell>
          <cell r="J402">
            <v>3</v>
          </cell>
        </row>
        <row r="403">
          <cell r="D403">
            <v>10830</v>
          </cell>
          <cell r="E403">
            <v>2426947721</v>
          </cell>
          <cell r="F403" t="str">
            <v>F</v>
          </cell>
          <cell r="G403">
            <v>22011973</v>
          </cell>
          <cell r="H403">
            <v>13082019</v>
          </cell>
          <cell r="I403" t="str">
            <v>C</v>
          </cell>
          <cell r="J403">
            <v>3</v>
          </cell>
        </row>
        <row r="404">
          <cell r="D404">
            <v>10840</v>
          </cell>
          <cell r="E404">
            <v>75444747715</v>
          </cell>
          <cell r="F404" t="str">
            <v>M</v>
          </cell>
          <cell r="G404">
            <v>9111963</v>
          </cell>
          <cell r="H404">
            <v>25042006</v>
          </cell>
          <cell r="I404" t="str">
            <v>C</v>
          </cell>
          <cell r="J404">
            <v>3</v>
          </cell>
        </row>
        <row r="405">
          <cell r="D405">
            <v>10860</v>
          </cell>
          <cell r="E405">
            <v>66598044715</v>
          </cell>
          <cell r="F405" t="str">
            <v>M</v>
          </cell>
          <cell r="G405">
            <v>22121959</v>
          </cell>
          <cell r="H405">
            <v>8082019</v>
          </cell>
          <cell r="I405" t="str">
            <v xml:space="preserve"> </v>
          </cell>
          <cell r="J405">
            <v>3</v>
          </cell>
        </row>
        <row r="406">
          <cell r="D406">
            <v>10880</v>
          </cell>
          <cell r="E406">
            <v>7200006700</v>
          </cell>
          <cell r="F406" t="str">
            <v>M</v>
          </cell>
          <cell r="G406">
            <v>20101975</v>
          </cell>
          <cell r="H406">
            <v>30102015</v>
          </cell>
          <cell r="I406" t="str">
            <v>S</v>
          </cell>
          <cell r="J406">
            <v>3</v>
          </cell>
        </row>
        <row r="407">
          <cell r="D407">
            <v>11040</v>
          </cell>
          <cell r="E407">
            <v>62879740797</v>
          </cell>
          <cell r="F407" t="str">
            <v>M</v>
          </cell>
          <cell r="G407">
            <v>8101960</v>
          </cell>
          <cell r="H407">
            <v>10012019</v>
          </cell>
          <cell r="I407" t="str">
            <v>C</v>
          </cell>
          <cell r="J407">
            <v>3</v>
          </cell>
        </row>
        <row r="408">
          <cell r="D408">
            <v>11060</v>
          </cell>
          <cell r="E408">
            <v>77429869734</v>
          </cell>
          <cell r="F408" t="str">
            <v>F</v>
          </cell>
          <cell r="G408">
            <v>4081963</v>
          </cell>
          <cell r="H408">
            <v>14012019</v>
          </cell>
          <cell r="I408" t="str">
            <v xml:space="preserve"> </v>
          </cell>
          <cell r="J408">
            <v>3</v>
          </cell>
        </row>
        <row r="409">
          <cell r="D409">
            <v>11100</v>
          </cell>
          <cell r="E409">
            <v>2920037730</v>
          </cell>
          <cell r="F409" t="str">
            <v>F</v>
          </cell>
          <cell r="G409">
            <v>13081973</v>
          </cell>
          <cell r="H409">
            <v>25102019</v>
          </cell>
          <cell r="I409" t="str">
            <v>C</v>
          </cell>
          <cell r="J409">
            <v>3</v>
          </cell>
        </row>
        <row r="410">
          <cell r="D410">
            <v>11230</v>
          </cell>
          <cell r="E410">
            <v>3542464708</v>
          </cell>
          <cell r="F410" t="str">
            <v>F</v>
          </cell>
          <cell r="G410">
            <v>13031973</v>
          </cell>
          <cell r="H410">
            <v>8112018</v>
          </cell>
          <cell r="I410" t="str">
            <v>S</v>
          </cell>
          <cell r="J410">
            <v>3</v>
          </cell>
        </row>
        <row r="411">
          <cell r="D411">
            <v>11400</v>
          </cell>
          <cell r="E411">
            <v>83840850720</v>
          </cell>
          <cell r="F411" t="str">
            <v>F</v>
          </cell>
          <cell r="G411">
            <v>24101964</v>
          </cell>
          <cell r="H411">
            <v>14102019</v>
          </cell>
          <cell r="I411" t="str">
            <v>S</v>
          </cell>
          <cell r="J411">
            <v>3</v>
          </cell>
        </row>
        <row r="412">
          <cell r="D412">
            <v>11490</v>
          </cell>
          <cell r="E412">
            <v>2547934795</v>
          </cell>
          <cell r="F412" t="str">
            <v>M</v>
          </cell>
          <cell r="G412">
            <v>19091975</v>
          </cell>
          <cell r="H412">
            <v>21122018</v>
          </cell>
          <cell r="I412" t="str">
            <v>S</v>
          </cell>
          <cell r="J412">
            <v>3</v>
          </cell>
        </row>
        <row r="413">
          <cell r="D413">
            <v>11710</v>
          </cell>
          <cell r="E413">
            <v>1285388720</v>
          </cell>
          <cell r="F413" t="str">
            <v>F</v>
          </cell>
          <cell r="G413">
            <v>18111971</v>
          </cell>
          <cell r="H413">
            <v>8012019</v>
          </cell>
          <cell r="I413" t="str">
            <v>C</v>
          </cell>
          <cell r="J413">
            <v>3</v>
          </cell>
        </row>
        <row r="414">
          <cell r="D414">
            <v>11840</v>
          </cell>
          <cell r="E414">
            <v>8733234752</v>
          </cell>
          <cell r="F414" t="str">
            <v>F</v>
          </cell>
          <cell r="G414">
            <v>20031981</v>
          </cell>
          <cell r="H414">
            <v>1122021</v>
          </cell>
          <cell r="I414" t="str">
            <v>C</v>
          </cell>
          <cell r="J414">
            <v>3</v>
          </cell>
        </row>
        <row r="415">
          <cell r="D415">
            <v>12050</v>
          </cell>
          <cell r="E415">
            <v>61417122749</v>
          </cell>
          <cell r="F415" t="str">
            <v>F</v>
          </cell>
          <cell r="G415">
            <v>31031961</v>
          </cell>
          <cell r="H415">
            <v>7012019</v>
          </cell>
          <cell r="I415" t="str">
            <v>D</v>
          </cell>
          <cell r="J415">
            <v>3</v>
          </cell>
        </row>
        <row r="416">
          <cell r="D416">
            <v>12690</v>
          </cell>
          <cell r="E416">
            <v>1224266730</v>
          </cell>
          <cell r="F416" t="str">
            <v>M</v>
          </cell>
          <cell r="G416">
            <v>22041968</v>
          </cell>
          <cell r="H416">
            <v>12042019</v>
          </cell>
          <cell r="I416" t="str">
            <v>S</v>
          </cell>
          <cell r="J416">
            <v>3</v>
          </cell>
        </row>
        <row r="417">
          <cell r="D417">
            <v>12910</v>
          </cell>
          <cell r="E417">
            <v>79504531768</v>
          </cell>
          <cell r="F417" t="str">
            <v>F</v>
          </cell>
          <cell r="G417">
            <v>10011962</v>
          </cell>
          <cell r="H417">
            <v>8012019</v>
          </cell>
          <cell r="I417" t="str">
            <v>S</v>
          </cell>
          <cell r="J417">
            <v>3</v>
          </cell>
        </row>
        <row r="418">
          <cell r="D418">
            <v>13090</v>
          </cell>
          <cell r="E418">
            <v>83168575704</v>
          </cell>
          <cell r="F418" t="str">
            <v>F</v>
          </cell>
          <cell r="G418">
            <v>30051963</v>
          </cell>
          <cell r="H418">
            <v>5122019</v>
          </cell>
          <cell r="I418" t="str">
            <v>D</v>
          </cell>
          <cell r="J418">
            <v>3</v>
          </cell>
        </row>
        <row r="419">
          <cell r="D419">
            <v>187183</v>
          </cell>
          <cell r="E419">
            <v>7637266729</v>
          </cell>
          <cell r="F419" t="str">
            <v>M</v>
          </cell>
          <cell r="G419">
            <v>12091978</v>
          </cell>
          <cell r="H419">
            <v>5022021</v>
          </cell>
          <cell r="I419" t="str">
            <v>C</v>
          </cell>
          <cell r="J419">
            <v>3</v>
          </cell>
        </row>
        <row r="420">
          <cell r="D420">
            <v>188075</v>
          </cell>
          <cell r="E420">
            <v>82944636715</v>
          </cell>
          <cell r="F420" t="str">
            <v>F</v>
          </cell>
          <cell r="G420">
            <v>6091964</v>
          </cell>
          <cell r="H420">
            <v>7122017</v>
          </cell>
          <cell r="I420" t="str">
            <v>S</v>
          </cell>
          <cell r="J420">
            <v>3</v>
          </cell>
        </row>
        <row r="421">
          <cell r="D421">
            <v>188285</v>
          </cell>
          <cell r="E421">
            <v>370379942</v>
          </cell>
          <cell r="F421" t="str">
            <v>M</v>
          </cell>
          <cell r="G421">
            <v>20051979</v>
          </cell>
          <cell r="H421">
            <v>4072019</v>
          </cell>
          <cell r="I421" t="str">
            <v>C</v>
          </cell>
          <cell r="J421">
            <v>3</v>
          </cell>
        </row>
        <row r="422">
          <cell r="D422">
            <v>188335</v>
          </cell>
          <cell r="E422">
            <v>34419438649</v>
          </cell>
          <cell r="F422" t="str">
            <v>M</v>
          </cell>
          <cell r="G422">
            <v>9091956</v>
          </cell>
          <cell r="H422">
            <v>29112012</v>
          </cell>
          <cell r="I422" t="str">
            <v>C</v>
          </cell>
          <cell r="J422">
            <v>3</v>
          </cell>
        </row>
        <row r="423">
          <cell r="D423">
            <v>188367</v>
          </cell>
          <cell r="E423">
            <v>41851650130</v>
          </cell>
          <cell r="F423" t="str">
            <v>F</v>
          </cell>
          <cell r="G423">
            <v>26091966</v>
          </cell>
          <cell r="H423">
            <v>9012019</v>
          </cell>
          <cell r="I423" t="str">
            <v>D</v>
          </cell>
          <cell r="J423">
            <v>3</v>
          </cell>
        </row>
        <row r="424">
          <cell r="D424">
            <v>188755</v>
          </cell>
          <cell r="E424">
            <v>80230555187</v>
          </cell>
          <cell r="F424" t="str">
            <v>M</v>
          </cell>
          <cell r="G424">
            <v>27071978</v>
          </cell>
          <cell r="H424">
            <v>5062019</v>
          </cell>
          <cell r="I424" t="str">
            <v>C</v>
          </cell>
          <cell r="J424">
            <v>3</v>
          </cell>
        </row>
        <row r="425">
          <cell r="D425">
            <v>189121</v>
          </cell>
          <cell r="E425">
            <v>54943388787</v>
          </cell>
          <cell r="F425" t="str">
            <v>M</v>
          </cell>
          <cell r="G425">
            <v>20081959</v>
          </cell>
          <cell r="H425">
            <v>6052019</v>
          </cell>
          <cell r="I425" t="str">
            <v>C</v>
          </cell>
          <cell r="J425">
            <v>3</v>
          </cell>
        </row>
        <row r="426">
          <cell r="D426">
            <v>189451</v>
          </cell>
          <cell r="E426">
            <v>3369778670</v>
          </cell>
          <cell r="F426" t="str">
            <v>M</v>
          </cell>
          <cell r="G426">
            <v>25111978</v>
          </cell>
          <cell r="H426">
            <v>6022022</v>
          </cell>
          <cell r="I426" t="str">
            <v>C</v>
          </cell>
          <cell r="J426">
            <v>3</v>
          </cell>
        </row>
        <row r="427">
          <cell r="D427">
            <v>190293</v>
          </cell>
          <cell r="E427">
            <v>33572780144</v>
          </cell>
          <cell r="F427" t="str">
            <v>F</v>
          </cell>
          <cell r="G427">
            <v>22051963</v>
          </cell>
          <cell r="H427">
            <v>15012020</v>
          </cell>
          <cell r="I427" t="str">
            <v>S</v>
          </cell>
          <cell r="J427">
            <v>3</v>
          </cell>
        </row>
        <row r="428">
          <cell r="D428">
            <v>190343</v>
          </cell>
          <cell r="E428">
            <v>2816967727</v>
          </cell>
          <cell r="F428" t="str">
            <v>M</v>
          </cell>
          <cell r="G428">
            <v>25051972</v>
          </cell>
          <cell r="H428">
            <v>4092019</v>
          </cell>
          <cell r="I428" t="str">
            <v>S</v>
          </cell>
          <cell r="J428">
            <v>3</v>
          </cell>
        </row>
        <row r="429">
          <cell r="D429">
            <v>190852</v>
          </cell>
          <cell r="E429">
            <v>81355017815</v>
          </cell>
          <cell r="F429" t="str">
            <v>M</v>
          </cell>
          <cell r="G429">
            <v>13041958</v>
          </cell>
          <cell r="H429">
            <v>16042013</v>
          </cell>
          <cell r="I429" t="str">
            <v>S</v>
          </cell>
          <cell r="J429">
            <v>3</v>
          </cell>
        </row>
        <row r="430">
          <cell r="D430">
            <v>190966</v>
          </cell>
          <cell r="E430">
            <v>4217638841</v>
          </cell>
          <cell r="F430" t="str">
            <v>M</v>
          </cell>
          <cell r="G430">
            <v>27051964</v>
          </cell>
          <cell r="H430">
            <v>1122017</v>
          </cell>
          <cell r="I430" t="str">
            <v>C</v>
          </cell>
          <cell r="J430">
            <v>3</v>
          </cell>
        </row>
        <row r="431">
          <cell r="D431">
            <v>191114</v>
          </cell>
          <cell r="E431">
            <v>62776347715</v>
          </cell>
          <cell r="F431" t="str">
            <v>F</v>
          </cell>
          <cell r="G431">
            <v>8041958</v>
          </cell>
          <cell r="H431">
            <v>17092013</v>
          </cell>
          <cell r="I431" t="str">
            <v>D</v>
          </cell>
          <cell r="J431">
            <v>3</v>
          </cell>
        </row>
        <row r="432">
          <cell r="D432">
            <v>191235</v>
          </cell>
          <cell r="E432">
            <v>72467533700</v>
          </cell>
          <cell r="F432" t="str">
            <v>M</v>
          </cell>
          <cell r="G432">
            <v>20111960</v>
          </cell>
          <cell r="H432">
            <v>24012018</v>
          </cell>
          <cell r="I432" t="str">
            <v>C</v>
          </cell>
          <cell r="J432">
            <v>3</v>
          </cell>
        </row>
        <row r="433">
          <cell r="D433">
            <v>191819</v>
          </cell>
          <cell r="E433">
            <v>58713840720</v>
          </cell>
          <cell r="F433" t="str">
            <v>M</v>
          </cell>
          <cell r="G433">
            <v>14061960</v>
          </cell>
          <cell r="H433">
            <v>30122019</v>
          </cell>
          <cell r="I433" t="str">
            <v>C</v>
          </cell>
          <cell r="J433">
            <v>3</v>
          </cell>
        </row>
        <row r="434">
          <cell r="D434">
            <v>192725</v>
          </cell>
          <cell r="E434">
            <v>75199750704</v>
          </cell>
          <cell r="F434" t="str">
            <v>M</v>
          </cell>
          <cell r="G434">
            <v>21061963</v>
          </cell>
          <cell r="H434">
            <v>20122019</v>
          </cell>
          <cell r="I434" t="str">
            <v>C</v>
          </cell>
          <cell r="J434">
            <v>3</v>
          </cell>
        </row>
        <row r="435">
          <cell r="D435">
            <v>192950</v>
          </cell>
          <cell r="E435">
            <v>46232966953</v>
          </cell>
          <cell r="F435" t="str">
            <v>M</v>
          </cell>
          <cell r="G435">
            <v>17091961</v>
          </cell>
          <cell r="H435">
            <v>19012018</v>
          </cell>
          <cell r="I435" t="str">
            <v>C</v>
          </cell>
          <cell r="J435">
            <v>3</v>
          </cell>
        </row>
        <row r="436">
          <cell r="D436">
            <v>193033</v>
          </cell>
          <cell r="E436">
            <v>36288020672</v>
          </cell>
          <cell r="F436" t="str">
            <v>M</v>
          </cell>
          <cell r="G436">
            <v>19011961</v>
          </cell>
          <cell r="H436">
            <v>8012020</v>
          </cell>
          <cell r="I436" t="str">
            <v>C</v>
          </cell>
          <cell r="J436">
            <v>3</v>
          </cell>
        </row>
        <row r="437">
          <cell r="D437">
            <v>193236</v>
          </cell>
          <cell r="E437">
            <v>35522003634</v>
          </cell>
          <cell r="F437" t="str">
            <v>M</v>
          </cell>
          <cell r="G437">
            <v>1051962</v>
          </cell>
          <cell r="H437">
            <v>15012020</v>
          </cell>
          <cell r="I437" t="str">
            <v>V</v>
          </cell>
          <cell r="J437">
            <v>3</v>
          </cell>
        </row>
        <row r="438">
          <cell r="D438">
            <v>193631</v>
          </cell>
          <cell r="E438">
            <v>59485086768</v>
          </cell>
          <cell r="F438" t="str">
            <v>M</v>
          </cell>
          <cell r="G438">
            <v>23071959</v>
          </cell>
          <cell r="H438">
            <v>28122017</v>
          </cell>
          <cell r="I438" t="str">
            <v>C</v>
          </cell>
          <cell r="J438">
            <v>3</v>
          </cell>
        </row>
        <row r="439">
          <cell r="D439">
            <v>193948</v>
          </cell>
          <cell r="E439">
            <v>51522470700</v>
          </cell>
          <cell r="F439" t="str">
            <v>M</v>
          </cell>
          <cell r="G439">
            <v>24111958</v>
          </cell>
          <cell r="H439">
            <v>11012018</v>
          </cell>
          <cell r="I439" t="str">
            <v>C</v>
          </cell>
          <cell r="J439">
            <v>3</v>
          </cell>
        </row>
        <row r="440">
          <cell r="D440">
            <v>194181</v>
          </cell>
          <cell r="E440">
            <v>59270837734</v>
          </cell>
          <cell r="F440" t="str">
            <v>M</v>
          </cell>
          <cell r="G440">
            <v>12071960</v>
          </cell>
          <cell r="H440">
            <v>27122019</v>
          </cell>
          <cell r="I440" t="str">
            <v>C</v>
          </cell>
          <cell r="J440">
            <v>3</v>
          </cell>
        </row>
        <row r="441">
          <cell r="D441">
            <v>194224</v>
          </cell>
          <cell r="E441">
            <v>91747066753</v>
          </cell>
          <cell r="F441" t="str">
            <v>F</v>
          </cell>
          <cell r="G441">
            <v>17061963</v>
          </cell>
          <cell r="H441">
            <v>12122017</v>
          </cell>
          <cell r="I441" t="str">
            <v>C</v>
          </cell>
          <cell r="J441">
            <v>3</v>
          </cell>
        </row>
        <row r="442">
          <cell r="D442">
            <v>194516</v>
          </cell>
          <cell r="E442">
            <v>89289269715</v>
          </cell>
          <cell r="F442" t="str">
            <v>F</v>
          </cell>
          <cell r="G442">
            <v>18101964</v>
          </cell>
          <cell r="H442">
            <v>3012020</v>
          </cell>
          <cell r="I442" t="str">
            <v>S</v>
          </cell>
          <cell r="J442">
            <v>3</v>
          </cell>
        </row>
        <row r="443">
          <cell r="D443">
            <v>194548</v>
          </cell>
          <cell r="E443">
            <v>77521463749</v>
          </cell>
          <cell r="F443" t="str">
            <v>M</v>
          </cell>
          <cell r="G443">
            <v>23041961</v>
          </cell>
          <cell r="H443">
            <v>15012019</v>
          </cell>
          <cell r="I443" t="str">
            <v>C</v>
          </cell>
          <cell r="J443">
            <v>3</v>
          </cell>
        </row>
        <row r="444">
          <cell r="D444">
            <v>194594</v>
          </cell>
          <cell r="E444">
            <v>73987867787</v>
          </cell>
          <cell r="F444" t="str">
            <v>F</v>
          </cell>
          <cell r="G444">
            <v>8081960</v>
          </cell>
          <cell r="H444">
            <v>28122017</v>
          </cell>
          <cell r="I444" t="str">
            <v>C</v>
          </cell>
          <cell r="J444">
            <v>3</v>
          </cell>
        </row>
        <row r="445">
          <cell r="D445">
            <v>194669</v>
          </cell>
          <cell r="E445">
            <v>76698220744</v>
          </cell>
          <cell r="F445" t="str">
            <v>M</v>
          </cell>
          <cell r="G445">
            <v>23031963</v>
          </cell>
          <cell r="H445">
            <v>20122019</v>
          </cell>
          <cell r="I445" t="str">
            <v>C</v>
          </cell>
          <cell r="J445">
            <v>3</v>
          </cell>
        </row>
        <row r="446">
          <cell r="D446">
            <v>194936</v>
          </cell>
          <cell r="E446">
            <v>7478315801</v>
          </cell>
          <cell r="F446" t="str">
            <v>F</v>
          </cell>
          <cell r="G446">
            <v>30011965</v>
          </cell>
          <cell r="H446">
            <v>8012020</v>
          </cell>
          <cell r="I446" t="str">
            <v>C</v>
          </cell>
          <cell r="J446">
            <v>3</v>
          </cell>
        </row>
        <row r="447">
          <cell r="D447">
            <v>194968</v>
          </cell>
          <cell r="E447">
            <v>69086630782</v>
          </cell>
          <cell r="F447" t="str">
            <v>F</v>
          </cell>
          <cell r="G447">
            <v>28011962</v>
          </cell>
          <cell r="H447">
            <v>4012018</v>
          </cell>
          <cell r="I447" t="str">
            <v>C</v>
          </cell>
          <cell r="J447">
            <v>3</v>
          </cell>
        </row>
        <row r="448">
          <cell r="D448">
            <v>195447</v>
          </cell>
          <cell r="E448">
            <v>26434270178</v>
          </cell>
          <cell r="F448" t="str">
            <v>M</v>
          </cell>
          <cell r="G448">
            <v>16101962</v>
          </cell>
          <cell r="H448">
            <v>10012020</v>
          </cell>
          <cell r="I448" t="str">
            <v>V</v>
          </cell>
          <cell r="J448">
            <v>3</v>
          </cell>
        </row>
        <row r="449">
          <cell r="D449">
            <v>195671</v>
          </cell>
          <cell r="E449">
            <v>84700092734</v>
          </cell>
          <cell r="F449" t="str">
            <v>M</v>
          </cell>
          <cell r="G449">
            <v>5091965</v>
          </cell>
          <cell r="H449">
            <v>20122019</v>
          </cell>
          <cell r="I449" t="str">
            <v>C</v>
          </cell>
          <cell r="J449">
            <v>3</v>
          </cell>
        </row>
        <row r="450">
          <cell r="D450">
            <v>195971</v>
          </cell>
          <cell r="E450">
            <v>89968638749</v>
          </cell>
          <cell r="F450" t="str">
            <v>M</v>
          </cell>
          <cell r="G450">
            <v>28111967</v>
          </cell>
          <cell r="H450">
            <v>3012019</v>
          </cell>
          <cell r="I450" t="str">
            <v>C</v>
          </cell>
          <cell r="J450">
            <v>3</v>
          </cell>
        </row>
        <row r="451">
          <cell r="D451">
            <v>196645</v>
          </cell>
          <cell r="E451">
            <v>5378776732</v>
          </cell>
          <cell r="F451" t="str">
            <v>M</v>
          </cell>
          <cell r="G451">
            <v>9021979</v>
          </cell>
          <cell r="H451">
            <v>6062022</v>
          </cell>
          <cell r="I451" t="str">
            <v>S</v>
          </cell>
          <cell r="J451">
            <v>3</v>
          </cell>
        </row>
        <row r="452">
          <cell r="D452">
            <v>197964</v>
          </cell>
          <cell r="E452">
            <v>15443647687</v>
          </cell>
          <cell r="F452" t="str">
            <v>M</v>
          </cell>
          <cell r="G452">
            <v>3011955</v>
          </cell>
          <cell r="H452">
            <v>27082014</v>
          </cell>
          <cell r="I452" t="str">
            <v>D</v>
          </cell>
          <cell r="J452">
            <v>3</v>
          </cell>
        </row>
        <row r="453">
          <cell r="D453">
            <v>198233</v>
          </cell>
          <cell r="E453">
            <v>1844686710</v>
          </cell>
          <cell r="F453" t="str">
            <v>M</v>
          </cell>
          <cell r="G453">
            <v>30091970</v>
          </cell>
          <cell r="H453">
            <v>27122019</v>
          </cell>
          <cell r="I453" t="str">
            <v>C</v>
          </cell>
          <cell r="J453">
            <v>3</v>
          </cell>
        </row>
        <row r="454">
          <cell r="D454">
            <v>198557</v>
          </cell>
          <cell r="E454">
            <v>72605260763</v>
          </cell>
          <cell r="F454" t="str">
            <v>M</v>
          </cell>
          <cell r="G454">
            <v>22041960</v>
          </cell>
          <cell r="H454">
            <v>9012020</v>
          </cell>
          <cell r="I454" t="str">
            <v>S</v>
          </cell>
          <cell r="J454">
            <v>3</v>
          </cell>
        </row>
        <row r="455">
          <cell r="D455">
            <v>198639</v>
          </cell>
          <cell r="E455">
            <v>28392069862</v>
          </cell>
          <cell r="F455" t="str">
            <v>M</v>
          </cell>
          <cell r="G455">
            <v>28081981</v>
          </cell>
          <cell r="H455">
            <v>28042022</v>
          </cell>
          <cell r="I455" t="str">
            <v>S</v>
          </cell>
          <cell r="J455">
            <v>3</v>
          </cell>
        </row>
        <row r="456">
          <cell r="D456">
            <v>198984</v>
          </cell>
          <cell r="E456">
            <v>91090121687</v>
          </cell>
          <cell r="F456" t="str">
            <v>M</v>
          </cell>
          <cell r="G456">
            <v>5061974</v>
          </cell>
          <cell r="H456">
            <v>29112021</v>
          </cell>
          <cell r="I456" t="str">
            <v>C</v>
          </cell>
          <cell r="J456">
            <v>3</v>
          </cell>
        </row>
        <row r="457">
          <cell r="D457">
            <v>210575</v>
          </cell>
          <cell r="E457">
            <v>83220640710</v>
          </cell>
          <cell r="F457" t="str">
            <v>F</v>
          </cell>
          <cell r="G457">
            <v>8111965</v>
          </cell>
          <cell r="H457">
            <v>8012019</v>
          </cell>
          <cell r="I457" t="str">
            <v>S</v>
          </cell>
          <cell r="J457">
            <v>3</v>
          </cell>
        </row>
        <row r="458">
          <cell r="D458">
            <v>210778</v>
          </cell>
          <cell r="E458">
            <v>1094433730</v>
          </cell>
          <cell r="F458" t="str">
            <v>M</v>
          </cell>
          <cell r="G458">
            <v>16051968</v>
          </cell>
          <cell r="H458">
            <v>8022018</v>
          </cell>
          <cell r="I458" t="str">
            <v>C</v>
          </cell>
          <cell r="J458">
            <v>3</v>
          </cell>
        </row>
        <row r="459">
          <cell r="D459">
            <v>211660</v>
          </cell>
          <cell r="E459">
            <v>87565218715</v>
          </cell>
          <cell r="F459" t="str">
            <v>F</v>
          </cell>
          <cell r="G459">
            <v>11101966</v>
          </cell>
          <cell r="H459">
            <v>27122019</v>
          </cell>
          <cell r="I459" t="str">
            <v>D</v>
          </cell>
          <cell r="J459">
            <v>3</v>
          </cell>
        </row>
        <row r="460">
          <cell r="D460">
            <v>212003</v>
          </cell>
          <cell r="E460">
            <v>74191837753</v>
          </cell>
          <cell r="F460" t="str">
            <v>F</v>
          </cell>
          <cell r="G460">
            <v>5101960</v>
          </cell>
          <cell r="H460">
            <v>30122019</v>
          </cell>
          <cell r="I460" t="str">
            <v>C</v>
          </cell>
          <cell r="J460">
            <v>3</v>
          </cell>
        </row>
        <row r="461">
          <cell r="D461">
            <v>212455</v>
          </cell>
          <cell r="E461">
            <v>5839102890</v>
          </cell>
          <cell r="F461" t="str">
            <v>M</v>
          </cell>
          <cell r="G461">
            <v>12021966</v>
          </cell>
          <cell r="H461">
            <v>9012018</v>
          </cell>
          <cell r="I461" t="str">
            <v>C</v>
          </cell>
          <cell r="J461">
            <v>3</v>
          </cell>
        </row>
        <row r="462">
          <cell r="D462">
            <v>212786</v>
          </cell>
          <cell r="E462">
            <v>4285781794</v>
          </cell>
          <cell r="F462" t="str">
            <v>M</v>
          </cell>
          <cell r="G462">
            <v>6081971</v>
          </cell>
          <cell r="H462">
            <v>22112021</v>
          </cell>
          <cell r="I462" t="str">
            <v>C</v>
          </cell>
          <cell r="J462">
            <v>3</v>
          </cell>
        </row>
        <row r="463">
          <cell r="D463">
            <v>213945</v>
          </cell>
          <cell r="E463">
            <v>80829767720</v>
          </cell>
          <cell r="F463" t="str">
            <v>M</v>
          </cell>
          <cell r="G463">
            <v>18021965</v>
          </cell>
          <cell r="H463">
            <v>6012020</v>
          </cell>
          <cell r="I463" t="str">
            <v>S</v>
          </cell>
          <cell r="J463">
            <v>3</v>
          </cell>
        </row>
        <row r="464">
          <cell r="D464">
            <v>215088</v>
          </cell>
          <cell r="E464">
            <v>4807315862</v>
          </cell>
          <cell r="F464" t="str">
            <v>F</v>
          </cell>
          <cell r="G464">
            <v>3111959</v>
          </cell>
          <cell r="H464">
            <v>4092017</v>
          </cell>
          <cell r="I464" t="str">
            <v>V</v>
          </cell>
          <cell r="J464">
            <v>3</v>
          </cell>
        </row>
        <row r="465">
          <cell r="D465">
            <v>217114</v>
          </cell>
          <cell r="E465">
            <v>64650588715</v>
          </cell>
          <cell r="F465" t="str">
            <v>M</v>
          </cell>
          <cell r="G465">
            <v>14081960</v>
          </cell>
          <cell r="H465">
            <v>20122019</v>
          </cell>
          <cell r="I465" t="str">
            <v>C</v>
          </cell>
          <cell r="J465">
            <v>3</v>
          </cell>
        </row>
        <row r="466">
          <cell r="D466">
            <v>217356</v>
          </cell>
          <cell r="E466">
            <v>92007538768</v>
          </cell>
          <cell r="F466" t="str">
            <v>M</v>
          </cell>
          <cell r="G466">
            <v>11021969</v>
          </cell>
          <cell r="H466">
            <v>25092018</v>
          </cell>
          <cell r="I466" t="str">
            <v>C</v>
          </cell>
          <cell r="J466">
            <v>3</v>
          </cell>
        </row>
        <row r="467">
          <cell r="D467">
            <v>217961</v>
          </cell>
          <cell r="E467">
            <v>60929251768</v>
          </cell>
          <cell r="F467" t="str">
            <v>M</v>
          </cell>
          <cell r="G467">
            <v>8021961</v>
          </cell>
          <cell r="H467">
            <v>10012019</v>
          </cell>
          <cell r="I467" t="str">
            <v>C</v>
          </cell>
          <cell r="J467">
            <v>3</v>
          </cell>
        </row>
        <row r="468">
          <cell r="D468">
            <v>218127</v>
          </cell>
          <cell r="E468">
            <v>4647986632</v>
          </cell>
          <cell r="F468" t="str">
            <v>F</v>
          </cell>
          <cell r="G468">
            <v>19031982</v>
          </cell>
          <cell r="H468">
            <v>8092022</v>
          </cell>
          <cell r="I468" t="str">
            <v>D</v>
          </cell>
          <cell r="J468">
            <v>3</v>
          </cell>
        </row>
        <row r="469">
          <cell r="D469">
            <v>218885</v>
          </cell>
          <cell r="E469">
            <v>2187987760</v>
          </cell>
          <cell r="F469" t="str">
            <v>M</v>
          </cell>
          <cell r="G469">
            <v>10061971</v>
          </cell>
          <cell r="H469">
            <v>14082018</v>
          </cell>
          <cell r="I469" t="str">
            <v>C</v>
          </cell>
          <cell r="J469">
            <v>3</v>
          </cell>
        </row>
        <row r="470">
          <cell r="D470">
            <v>218935</v>
          </cell>
          <cell r="E470">
            <v>8227387756</v>
          </cell>
          <cell r="F470" t="str">
            <v>M</v>
          </cell>
          <cell r="G470">
            <v>8091979</v>
          </cell>
          <cell r="H470">
            <v>10092019</v>
          </cell>
          <cell r="I470" t="str">
            <v>S</v>
          </cell>
          <cell r="J470">
            <v>3</v>
          </cell>
        </row>
        <row r="471">
          <cell r="D471">
            <v>218942</v>
          </cell>
          <cell r="E471">
            <v>4043354622</v>
          </cell>
          <cell r="F471" t="str">
            <v>M</v>
          </cell>
          <cell r="G471">
            <v>23031978</v>
          </cell>
          <cell r="H471">
            <v>12092019</v>
          </cell>
          <cell r="I471" t="str">
            <v>C</v>
          </cell>
          <cell r="J471">
            <v>3</v>
          </cell>
        </row>
        <row r="472">
          <cell r="D472">
            <v>222660</v>
          </cell>
          <cell r="E472">
            <v>9926723764</v>
          </cell>
          <cell r="F472" t="str">
            <v>M</v>
          </cell>
          <cell r="G472">
            <v>8081982</v>
          </cell>
          <cell r="H472">
            <v>8092022</v>
          </cell>
          <cell r="I472" t="str">
            <v>C</v>
          </cell>
          <cell r="J472">
            <v>3</v>
          </cell>
        </row>
        <row r="473">
          <cell r="D473">
            <v>224824</v>
          </cell>
          <cell r="E473">
            <v>8060896792</v>
          </cell>
          <cell r="F473" t="str">
            <v>F</v>
          </cell>
          <cell r="G473">
            <v>22101978</v>
          </cell>
          <cell r="H473">
            <v>28042022</v>
          </cell>
          <cell r="I473" t="str">
            <v>C</v>
          </cell>
          <cell r="J473">
            <v>3</v>
          </cell>
        </row>
        <row r="474">
          <cell r="D474">
            <v>193275</v>
          </cell>
          <cell r="E474">
            <v>2646990847</v>
          </cell>
          <cell r="F474" t="str">
            <v>M</v>
          </cell>
          <cell r="G474">
            <v>22081957</v>
          </cell>
          <cell r="H474">
            <v>26022010</v>
          </cell>
          <cell r="I474" t="str">
            <v>C</v>
          </cell>
          <cell r="J474">
            <v>4</v>
          </cell>
        </row>
        <row r="475">
          <cell r="D475">
            <v>193371</v>
          </cell>
          <cell r="E475">
            <v>81187734772</v>
          </cell>
          <cell r="F475" t="str">
            <v>F</v>
          </cell>
          <cell r="G475">
            <v>10041963</v>
          </cell>
          <cell r="H475">
            <v>24022011</v>
          </cell>
          <cell r="I475" t="str">
            <v>S</v>
          </cell>
          <cell r="J475">
            <v>4</v>
          </cell>
        </row>
        <row r="476">
          <cell r="D476">
            <v>193624</v>
          </cell>
          <cell r="E476">
            <v>492772789</v>
          </cell>
          <cell r="F476" t="str">
            <v>M</v>
          </cell>
          <cell r="G476">
            <v>10091968</v>
          </cell>
          <cell r="H476">
            <v>15072016</v>
          </cell>
          <cell r="I476" t="str">
            <v>S</v>
          </cell>
          <cell r="J476">
            <v>4</v>
          </cell>
        </row>
        <row r="477">
          <cell r="D477">
            <v>194021</v>
          </cell>
          <cell r="E477">
            <v>78674867715</v>
          </cell>
          <cell r="F477" t="str">
            <v>M</v>
          </cell>
          <cell r="G477">
            <v>18081954</v>
          </cell>
          <cell r="H477">
            <v>19032013</v>
          </cell>
          <cell r="I477" t="str">
            <v>C</v>
          </cell>
          <cell r="J477">
            <v>4</v>
          </cell>
        </row>
        <row r="478">
          <cell r="D478">
            <v>195917</v>
          </cell>
          <cell r="E478">
            <v>43831222720</v>
          </cell>
          <cell r="F478" t="str">
            <v>F</v>
          </cell>
          <cell r="G478">
            <v>14061954</v>
          </cell>
          <cell r="H478">
            <v>13012015</v>
          </cell>
          <cell r="I478" t="str">
            <v>C</v>
          </cell>
          <cell r="J478">
            <v>4</v>
          </cell>
        </row>
        <row r="479">
          <cell r="D479">
            <v>199075</v>
          </cell>
          <cell r="E479">
            <v>60514825715</v>
          </cell>
          <cell r="F479" t="str">
            <v>M</v>
          </cell>
          <cell r="G479">
            <v>8121960</v>
          </cell>
          <cell r="H479">
            <v>20122017</v>
          </cell>
          <cell r="I479" t="str">
            <v>S</v>
          </cell>
          <cell r="J479">
            <v>4</v>
          </cell>
        </row>
        <row r="480">
          <cell r="D480">
            <v>199709</v>
          </cell>
          <cell r="E480">
            <v>36098892920</v>
          </cell>
          <cell r="F480" t="str">
            <v>M</v>
          </cell>
          <cell r="G480">
            <v>16041960</v>
          </cell>
          <cell r="H480">
            <v>9022018</v>
          </cell>
          <cell r="I480" t="str">
            <v>C</v>
          </cell>
          <cell r="J480">
            <v>4</v>
          </cell>
        </row>
        <row r="481">
          <cell r="D481">
            <v>199926</v>
          </cell>
          <cell r="E481">
            <v>1153601826</v>
          </cell>
          <cell r="F481" t="str">
            <v>M</v>
          </cell>
          <cell r="G481">
            <v>28081959</v>
          </cell>
          <cell r="H481">
            <v>4022013</v>
          </cell>
          <cell r="I481" t="str">
            <v>C</v>
          </cell>
          <cell r="J481">
            <v>4</v>
          </cell>
        </row>
        <row r="482">
          <cell r="D482">
            <v>214068</v>
          </cell>
          <cell r="E482">
            <v>1668429748</v>
          </cell>
          <cell r="F482" t="str">
            <v>M</v>
          </cell>
          <cell r="G482">
            <v>25061971</v>
          </cell>
          <cell r="H482">
            <v>15092014</v>
          </cell>
          <cell r="I482" t="str">
            <v>S</v>
          </cell>
          <cell r="J482">
            <v>4</v>
          </cell>
        </row>
        <row r="483">
          <cell r="D483">
            <v>219970</v>
          </cell>
          <cell r="E483">
            <v>1869045920</v>
          </cell>
          <cell r="F483" t="str">
            <v>M</v>
          </cell>
          <cell r="G483">
            <v>19081955</v>
          </cell>
          <cell r="H483">
            <v>21032019</v>
          </cell>
          <cell r="I483" t="str">
            <v>C</v>
          </cell>
          <cell r="J483">
            <v>4</v>
          </cell>
        </row>
        <row r="484">
          <cell r="D484">
            <v>214641</v>
          </cell>
          <cell r="E484">
            <v>60002719720</v>
          </cell>
          <cell r="F484" t="str">
            <v>M</v>
          </cell>
          <cell r="G484">
            <v>15081956</v>
          </cell>
          <cell r="H484">
            <v>23102017</v>
          </cell>
          <cell r="I484" t="str">
            <v>C</v>
          </cell>
          <cell r="J484">
            <v>4</v>
          </cell>
        </row>
        <row r="485">
          <cell r="D485">
            <v>211086</v>
          </cell>
          <cell r="E485">
            <v>27313824653</v>
          </cell>
          <cell r="F485" t="str">
            <v>M</v>
          </cell>
          <cell r="G485">
            <v>20081953</v>
          </cell>
          <cell r="H485">
            <v>28082014</v>
          </cell>
          <cell r="I485" t="str">
            <v>C</v>
          </cell>
          <cell r="J485">
            <v>4</v>
          </cell>
        </row>
        <row r="486">
          <cell r="D486">
            <v>211798</v>
          </cell>
          <cell r="E486">
            <v>33495742115</v>
          </cell>
          <cell r="F486" t="str">
            <v>M</v>
          </cell>
          <cell r="G486">
            <v>30121963</v>
          </cell>
          <cell r="H486">
            <v>18022016</v>
          </cell>
          <cell r="I486" t="str">
            <v>C</v>
          </cell>
          <cell r="J486">
            <v>4</v>
          </cell>
        </row>
        <row r="487">
          <cell r="D487">
            <v>213921</v>
          </cell>
          <cell r="E487">
            <v>14743868653</v>
          </cell>
          <cell r="F487" t="str">
            <v>M</v>
          </cell>
          <cell r="G487">
            <v>16051953</v>
          </cell>
          <cell r="H487">
            <v>4112008</v>
          </cell>
          <cell r="I487" t="str">
            <v>C</v>
          </cell>
          <cell r="J487">
            <v>4</v>
          </cell>
        </row>
        <row r="488">
          <cell r="D488">
            <v>222136</v>
          </cell>
          <cell r="E488">
            <v>88709507604</v>
          </cell>
          <cell r="F488" t="str">
            <v>F</v>
          </cell>
          <cell r="G488">
            <v>19101971</v>
          </cell>
          <cell r="H488">
            <v>22052019</v>
          </cell>
          <cell r="I488" t="str">
            <v>C</v>
          </cell>
          <cell r="J488">
            <v>4</v>
          </cell>
        </row>
        <row r="489">
          <cell r="D489">
            <v>224735</v>
          </cell>
          <cell r="E489">
            <v>75287870787</v>
          </cell>
          <cell r="F489" t="str">
            <v>M</v>
          </cell>
          <cell r="G489">
            <v>11081962</v>
          </cell>
          <cell r="H489">
            <v>30052019</v>
          </cell>
          <cell r="I489" t="str">
            <v>C</v>
          </cell>
          <cell r="J489">
            <v>4</v>
          </cell>
        </row>
        <row r="490">
          <cell r="D490">
            <v>10110</v>
          </cell>
          <cell r="E490">
            <v>27493091749</v>
          </cell>
          <cell r="F490" t="str">
            <v>M</v>
          </cell>
          <cell r="G490">
            <v>31031951</v>
          </cell>
          <cell r="H490">
            <v>18042007</v>
          </cell>
          <cell r="I490" t="str">
            <v>S</v>
          </cell>
          <cell r="J490">
            <v>5</v>
          </cell>
        </row>
        <row r="491">
          <cell r="D491">
            <v>10990</v>
          </cell>
          <cell r="E491">
            <v>4135130763</v>
          </cell>
          <cell r="F491" t="str">
            <v>M</v>
          </cell>
          <cell r="G491">
            <v>12071942</v>
          </cell>
          <cell r="H491">
            <v>2062014</v>
          </cell>
          <cell r="I491" t="str">
            <v>C</v>
          </cell>
          <cell r="J491">
            <v>5</v>
          </cell>
        </row>
        <row r="492">
          <cell r="D492">
            <v>11750</v>
          </cell>
          <cell r="E492">
            <v>82420432720</v>
          </cell>
          <cell r="F492" t="str">
            <v>F</v>
          </cell>
          <cell r="G492">
            <v>15031964</v>
          </cell>
          <cell r="H492">
            <v>4072007</v>
          </cell>
          <cell r="I492" t="str">
            <v>S</v>
          </cell>
          <cell r="J492">
            <v>5</v>
          </cell>
        </row>
        <row r="493">
          <cell r="D493">
            <v>188627</v>
          </cell>
          <cell r="E493">
            <v>3549168748</v>
          </cell>
          <cell r="F493" t="str">
            <v>M</v>
          </cell>
          <cell r="G493">
            <v>22021976</v>
          </cell>
          <cell r="H493">
            <v>15012007</v>
          </cell>
          <cell r="I493" t="str">
            <v>C</v>
          </cell>
          <cell r="J493">
            <v>5</v>
          </cell>
        </row>
        <row r="494">
          <cell r="D494">
            <v>188919</v>
          </cell>
          <cell r="E494">
            <v>709067771</v>
          </cell>
          <cell r="F494" t="str">
            <v>M</v>
          </cell>
          <cell r="G494">
            <v>30101969</v>
          </cell>
          <cell r="H494">
            <v>22032003</v>
          </cell>
          <cell r="I494" t="str">
            <v>S</v>
          </cell>
          <cell r="J494">
            <v>5</v>
          </cell>
        </row>
        <row r="495">
          <cell r="D495">
            <v>189355</v>
          </cell>
          <cell r="E495">
            <v>2622351704</v>
          </cell>
          <cell r="F495" t="str">
            <v>M</v>
          </cell>
          <cell r="G495">
            <v>4011945</v>
          </cell>
          <cell r="H495">
            <v>19022013</v>
          </cell>
          <cell r="I495" t="str">
            <v>V</v>
          </cell>
          <cell r="J495">
            <v>5</v>
          </cell>
        </row>
        <row r="496">
          <cell r="D496">
            <v>190368</v>
          </cell>
          <cell r="E496">
            <v>49304810744</v>
          </cell>
          <cell r="F496" t="str">
            <v>M</v>
          </cell>
          <cell r="G496">
            <v>6071952</v>
          </cell>
          <cell r="H496">
            <v>26022021</v>
          </cell>
          <cell r="I496" t="str">
            <v>S</v>
          </cell>
          <cell r="J496">
            <v>5</v>
          </cell>
        </row>
        <row r="497">
          <cell r="D497">
            <v>190877</v>
          </cell>
          <cell r="E497">
            <v>85354686768</v>
          </cell>
          <cell r="F497" t="str">
            <v>M</v>
          </cell>
          <cell r="G497">
            <v>7041966</v>
          </cell>
          <cell r="H497">
            <v>14092013</v>
          </cell>
          <cell r="I497" t="str">
            <v>C</v>
          </cell>
          <cell r="J497">
            <v>5</v>
          </cell>
        </row>
        <row r="498">
          <cell r="D498">
            <v>191438</v>
          </cell>
          <cell r="E498">
            <v>77844653</v>
          </cell>
          <cell r="F498" t="str">
            <v>M</v>
          </cell>
          <cell r="G498">
            <v>6121936</v>
          </cell>
          <cell r="H498">
            <v>12012020</v>
          </cell>
          <cell r="I498" t="str">
            <v>C</v>
          </cell>
          <cell r="J498">
            <v>5</v>
          </cell>
        </row>
        <row r="499">
          <cell r="D499">
            <v>191791</v>
          </cell>
          <cell r="E499">
            <v>9251081972</v>
          </cell>
          <cell r="F499" t="str">
            <v>M</v>
          </cell>
          <cell r="G499">
            <v>17061937</v>
          </cell>
          <cell r="H499">
            <v>28082020</v>
          </cell>
          <cell r="I499" t="str">
            <v>C</v>
          </cell>
          <cell r="J499">
            <v>5</v>
          </cell>
        </row>
        <row r="500">
          <cell r="D500">
            <v>191880</v>
          </cell>
          <cell r="E500">
            <v>61040061753</v>
          </cell>
          <cell r="F500" t="str">
            <v>M</v>
          </cell>
          <cell r="G500">
            <v>11101948</v>
          </cell>
          <cell r="H500">
            <v>24032019</v>
          </cell>
          <cell r="I500" t="str">
            <v>S</v>
          </cell>
          <cell r="J500">
            <v>5</v>
          </cell>
        </row>
        <row r="501">
          <cell r="D501">
            <v>192480</v>
          </cell>
          <cell r="E501">
            <v>12357600144</v>
          </cell>
          <cell r="F501" t="str">
            <v>M</v>
          </cell>
          <cell r="G501">
            <v>5041950</v>
          </cell>
          <cell r="H501">
            <v>16052022</v>
          </cell>
          <cell r="I501" t="str">
            <v>C</v>
          </cell>
          <cell r="J501">
            <v>5</v>
          </cell>
        </row>
        <row r="502">
          <cell r="D502">
            <v>192643</v>
          </cell>
          <cell r="E502">
            <v>13909371604</v>
          </cell>
          <cell r="F502" t="str">
            <v>M</v>
          </cell>
          <cell r="G502">
            <v>17061946</v>
          </cell>
          <cell r="H502">
            <v>22112007</v>
          </cell>
          <cell r="I502" t="str">
            <v>C</v>
          </cell>
          <cell r="J502">
            <v>5</v>
          </cell>
        </row>
        <row r="503">
          <cell r="D503">
            <v>192861</v>
          </cell>
          <cell r="E503">
            <v>62086995920</v>
          </cell>
          <cell r="F503" t="str">
            <v>M</v>
          </cell>
          <cell r="G503">
            <v>25011967</v>
          </cell>
          <cell r="H503">
            <v>5062018</v>
          </cell>
          <cell r="I503" t="str">
            <v>C</v>
          </cell>
          <cell r="J503">
            <v>5</v>
          </cell>
        </row>
        <row r="504">
          <cell r="D504">
            <v>192935</v>
          </cell>
          <cell r="E504">
            <v>2096681804</v>
          </cell>
          <cell r="F504" t="str">
            <v>M</v>
          </cell>
          <cell r="G504">
            <v>23071958</v>
          </cell>
          <cell r="H504">
            <v>9102014</v>
          </cell>
          <cell r="I504" t="str">
            <v>C</v>
          </cell>
          <cell r="J504">
            <v>5</v>
          </cell>
        </row>
        <row r="505">
          <cell r="D505">
            <v>193827</v>
          </cell>
          <cell r="E505">
            <v>35226340710</v>
          </cell>
          <cell r="F505" t="str">
            <v>M</v>
          </cell>
          <cell r="G505">
            <v>19091937</v>
          </cell>
          <cell r="H505">
            <v>9082022</v>
          </cell>
          <cell r="I505" t="str">
            <v>C</v>
          </cell>
          <cell r="J505">
            <v>5</v>
          </cell>
        </row>
        <row r="506">
          <cell r="D506">
            <v>194128</v>
          </cell>
          <cell r="E506">
            <v>84003898753</v>
          </cell>
          <cell r="F506" t="str">
            <v>M</v>
          </cell>
          <cell r="G506">
            <v>14031942</v>
          </cell>
          <cell r="H506">
            <v>20082020</v>
          </cell>
          <cell r="I506" t="str">
            <v>C</v>
          </cell>
          <cell r="J506">
            <v>5</v>
          </cell>
        </row>
        <row r="507">
          <cell r="D507">
            <v>194644</v>
          </cell>
          <cell r="E507">
            <v>65949315804</v>
          </cell>
          <cell r="F507" t="str">
            <v>M</v>
          </cell>
          <cell r="G507">
            <v>5051950</v>
          </cell>
          <cell r="H507">
            <v>17082006</v>
          </cell>
          <cell r="I507" t="str">
            <v>C</v>
          </cell>
          <cell r="J507">
            <v>5</v>
          </cell>
        </row>
        <row r="508">
          <cell r="D508">
            <v>194911</v>
          </cell>
          <cell r="E508">
            <v>52301753700</v>
          </cell>
          <cell r="F508" t="str">
            <v>M</v>
          </cell>
          <cell r="G508">
            <v>15031957</v>
          </cell>
          <cell r="H508">
            <v>2052009</v>
          </cell>
          <cell r="I508" t="str">
            <v>C</v>
          </cell>
          <cell r="J508">
            <v>5</v>
          </cell>
        </row>
        <row r="509">
          <cell r="D509">
            <v>195664</v>
          </cell>
          <cell r="E509">
            <v>18279457615</v>
          </cell>
          <cell r="F509" t="str">
            <v>M</v>
          </cell>
          <cell r="G509">
            <v>19091952</v>
          </cell>
          <cell r="H509">
            <v>12112017</v>
          </cell>
          <cell r="I509" t="str">
            <v>C</v>
          </cell>
          <cell r="J509">
            <v>5</v>
          </cell>
        </row>
        <row r="510">
          <cell r="D510">
            <v>198280</v>
          </cell>
          <cell r="E510">
            <v>3585015638</v>
          </cell>
          <cell r="F510" t="str">
            <v>M</v>
          </cell>
          <cell r="G510">
            <v>25051977</v>
          </cell>
          <cell r="H510">
            <v>7072014</v>
          </cell>
          <cell r="I510" t="str">
            <v>C</v>
          </cell>
          <cell r="J510">
            <v>5</v>
          </cell>
        </row>
        <row r="511">
          <cell r="D511">
            <v>199941</v>
          </cell>
          <cell r="E511">
            <v>41466519991</v>
          </cell>
          <cell r="F511" t="str">
            <v>M</v>
          </cell>
          <cell r="G511">
            <v>10101957</v>
          </cell>
          <cell r="H511">
            <v>2112017</v>
          </cell>
          <cell r="I511" t="str">
            <v>C</v>
          </cell>
          <cell r="J511">
            <v>5</v>
          </cell>
        </row>
        <row r="512">
          <cell r="D512">
            <v>210365</v>
          </cell>
          <cell r="E512">
            <v>32958447715</v>
          </cell>
          <cell r="F512" t="str">
            <v>M</v>
          </cell>
          <cell r="G512">
            <v>15121952</v>
          </cell>
          <cell r="H512">
            <v>10032022</v>
          </cell>
          <cell r="I512" t="str">
            <v>D</v>
          </cell>
          <cell r="J512">
            <v>5</v>
          </cell>
        </row>
        <row r="513">
          <cell r="D513">
            <v>211563</v>
          </cell>
          <cell r="E513">
            <v>72571446649</v>
          </cell>
          <cell r="F513" t="str">
            <v>M</v>
          </cell>
          <cell r="G513">
            <v>29091968</v>
          </cell>
          <cell r="H513">
            <v>5022011</v>
          </cell>
          <cell r="I513" t="str">
            <v>C</v>
          </cell>
          <cell r="J513">
            <v>5</v>
          </cell>
        </row>
        <row r="514">
          <cell r="D514">
            <v>212882</v>
          </cell>
          <cell r="E514">
            <v>80836976134</v>
          </cell>
          <cell r="F514" t="str">
            <v>M</v>
          </cell>
          <cell r="G514">
            <v>18041976</v>
          </cell>
          <cell r="H514">
            <v>31122019</v>
          </cell>
          <cell r="I514" t="str">
            <v>C</v>
          </cell>
          <cell r="J514">
            <v>5</v>
          </cell>
        </row>
        <row r="515">
          <cell r="D515">
            <v>213258</v>
          </cell>
          <cell r="E515">
            <v>7497782703</v>
          </cell>
          <cell r="F515" t="str">
            <v>M</v>
          </cell>
          <cell r="G515">
            <v>8051975</v>
          </cell>
          <cell r="H515">
            <v>21042013</v>
          </cell>
          <cell r="I515" t="str">
            <v>C</v>
          </cell>
          <cell r="J515">
            <v>5</v>
          </cell>
        </row>
        <row r="516">
          <cell r="D516">
            <v>213735</v>
          </cell>
          <cell r="E516">
            <v>61440027749</v>
          </cell>
          <cell r="F516" t="str">
            <v>M</v>
          </cell>
          <cell r="G516">
            <v>17101965</v>
          </cell>
          <cell r="H516">
            <v>29092017</v>
          </cell>
          <cell r="I516" t="str">
            <v>D</v>
          </cell>
          <cell r="J516">
            <v>5</v>
          </cell>
        </row>
        <row r="517">
          <cell r="D517">
            <v>213735</v>
          </cell>
          <cell r="E517">
            <v>61440027749</v>
          </cell>
          <cell r="F517" t="str">
            <v>M</v>
          </cell>
          <cell r="G517">
            <v>17101965</v>
          </cell>
          <cell r="H517">
            <v>29092017</v>
          </cell>
          <cell r="I517" t="str">
            <v>D</v>
          </cell>
          <cell r="J517">
            <v>5</v>
          </cell>
        </row>
        <row r="518">
          <cell r="D518">
            <v>214140</v>
          </cell>
          <cell r="E518">
            <v>29012350778</v>
          </cell>
          <cell r="F518" t="str">
            <v>M</v>
          </cell>
          <cell r="G518">
            <v>29111936</v>
          </cell>
          <cell r="H518">
            <v>12112017</v>
          </cell>
          <cell r="I518" t="str">
            <v>C</v>
          </cell>
          <cell r="J518">
            <v>5</v>
          </cell>
        </row>
        <row r="519">
          <cell r="D519">
            <v>214342</v>
          </cell>
          <cell r="E519">
            <v>4213347621</v>
          </cell>
          <cell r="F519" t="str">
            <v>M</v>
          </cell>
          <cell r="G519">
            <v>10031979</v>
          </cell>
          <cell r="H519">
            <v>2112022</v>
          </cell>
          <cell r="I519" t="str">
            <v>C</v>
          </cell>
          <cell r="J519">
            <v>5</v>
          </cell>
        </row>
        <row r="520">
          <cell r="D520">
            <v>216418</v>
          </cell>
          <cell r="E520">
            <v>99554143753</v>
          </cell>
          <cell r="F520" t="str">
            <v>M</v>
          </cell>
          <cell r="G520">
            <v>17031969</v>
          </cell>
          <cell r="H520">
            <v>23032013</v>
          </cell>
          <cell r="I520" t="str">
            <v>C</v>
          </cell>
          <cell r="J520">
            <v>5</v>
          </cell>
        </row>
        <row r="521">
          <cell r="D521">
            <v>217071</v>
          </cell>
          <cell r="E521">
            <v>91941369715</v>
          </cell>
          <cell r="F521" t="str">
            <v>M</v>
          </cell>
          <cell r="G521">
            <v>17121965</v>
          </cell>
          <cell r="H521">
            <v>15032021</v>
          </cell>
          <cell r="I521" t="str">
            <v>C</v>
          </cell>
          <cell r="J521">
            <v>5</v>
          </cell>
        </row>
        <row r="522">
          <cell r="D522">
            <v>222111</v>
          </cell>
          <cell r="E522">
            <v>6518173661</v>
          </cell>
          <cell r="F522" t="str">
            <v>F</v>
          </cell>
          <cell r="G522">
            <v>19121984</v>
          </cell>
          <cell r="H522">
            <v>8062013</v>
          </cell>
          <cell r="I522" t="str">
            <v>C</v>
          </cell>
          <cell r="J522">
            <v>5</v>
          </cell>
        </row>
        <row r="523">
          <cell r="D523">
            <v>225292</v>
          </cell>
          <cell r="E523">
            <v>32487416866</v>
          </cell>
          <cell r="F523" t="str">
            <v>M</v>
          </cell>
          <cell r="G523">
            <v>13091983</v>
          </cell>
          <cell r="H523">
            <v>4012013</v>
          </cell>
          <cell r="I523" t="str">
            <v>S</v>
          </cell>
          <cell r="J523">
            <v>5</v>
          </cell>
        </row>
        <row r="524">
          <cell r="D524">
            <v>227425</v>
          </cell>
          <cell r="E524">
            <v>762485779</v>
          </cell>
          <cell r="F524" t="str">
            <v>M</v>
          </cell>
          <cell r="G524">
            <v>4021971</v>
          </cell>
          <cell r="H524">
            <v>23092019</v>
          </cell>
          <cell r="I524" t="str">
            <v>C</v>
          </cell>
          <cell r="J524">
            <v>5</v>
          </cell>
        </row>
        <row r="525">
          <cell r="D525">
            <v>228662</v>
          </cell>
          <cell r="E525">
            <v>3329704772</v>
          </cell>
          <cell r="F525" t="str">
            <v>M</v>
          </cell>
          <cell r="G525">
            <v>17111944</v>
          </cell>
          <cell r="H525">
            <v>20042016</v>
          </cell>
          <cell r="I525" t="str">
            <v>C</v>
          </cell>
          <cell r="J525">
            <v>5</v>
          </cell>
        </row>
        <row r="526">
          <cell r="D526">
            <v>2719336</v>
          </cell>
          <cell r="E526">
            <v>11799579115</v>
          </cell>
          <cell r="F526" t="str">
            <v>M</v>
          </cell>
          <cell r="G526">
            <v>17101954</v>
          </cell>
          <cell r="H526">
            <v>16022020</v>
          </cell>
          <cell r="I526" t="str">
            <v>C</v>
          </cell>
          <cell r="J526">
            <v>5</v>
          </cell>
        </row>
        <row r="527">
          <cell r="D527">
            <v>10490</v>
          </cell>
          <cell r="E527">
            <v>82179220715</v>
          </cell>
          <cell r="F527" t="str">
            <v>M</v>
          </cell>
          <cell r="G527">
            <v>14051965</v>
          </cell>
          <cell r="H527">
            <v>24102022</v>
          </cell>
          <cell r="I527" t="str">
            <v>C</v>
          </cell>
          <cell r="J527">
            <v>5</v>
          </cell>
        </row>
        <row r="528">
          <cell r="D528">
            <v>10490</v>
          </cell>
          <cell r="E528">
            <v>82179220715</v>
          </cell>
          <cell r="F528" t="str">
            <v>M</v>
          </cell>
          <cell r="G528">
            <v>14051965</v>
          </cell>
          <cell r="H528">
            <v>24102022</v>
          </cell>
          <cell r="I528" t="str">
            <v>C</v>
          </cell>
          <cell r="J528">
            <v>5</v>
          </cell>
        </row>
        <row r="529">
          <cell r="D529">
            <v>189095</v>
          </cell>
          <cell r="E529">
            <v>7378950807</v>
          </cell>
          <cell r="F529" t="str">
            <v>M</v>
          </cell>
          <cell r="G529">
            <v>25051961</v>
          </cell>
          <cell r="H529">
            <v>15112021</v>
          </cell>
          <cell r="I529" t="str">
            <v>S</v>
          </cell>
          <cell r="J529">
            <v>5</v>
          </cell>
        </row>
        <row r="530">
          <cell r="D530">
            <v>190561</v>
          </cell>
          <cell r="E530">
            <v>37135899768</v>
          </cell>
          <cell r="F530" t="str">
            <v>M</v>
          </cell>
          <cell r="G530">
            <v>16071952</v>
          </cell>
          <cell r="H530">
            <v>22112017</v>
          </cell>
          <cell r="I530" t="str">
            <v>C</v>
          </cell>
          <cell r="J530">
            <v>5</v>
          </cell>
        </row>
        <row r="531">
          <cell r="D531">
            <v>190724</v>
          </cell>
          <cell r="E531">
            <v>63416778715</v>
          </cell>
          <cell r="F531" t="str">
            <v>M</v>
          </cell>
          <cell r="G531">
            <v>9011961</v>
          </cell>
          <cell r="H531">
            <v>21042020</v>
          </cell>
          <cell r="I531" t="str">
            <v>D</v>
          </cell>
          <cell r="J531">
            <v>5</v>
          </cell>
        </row>
        <row r="532">
          <cell r="D532">
            <v>190724</v>
          </cell>
          <cell r="E532">
            <v>63416778715</v>
          </cell>
          <cell r="F532" t="str">
            <v>M</v>
          </cell>
          <cell r="G532">
            <v>9011961</v>
          </cell>
          <cell r="H532">
            <v>21042020</v>
          </cell>
          <cell r="I532" t="str">
            <v>D</v>
          </cell>
          <cell r="J532">
            <v>5</v>
          </cell>
        </row>
        <row r="533">
          <cell r="D533">
            <v>192077</v>
          </cell>
          <cell r="E533">
            <v>12041328878</v>
          </cell>
          <cell r="F533" t="str">
            <v>M</v>
          </cell>
          <cell r="G533">
            <v>23041966</v>
          </cell>
          <cell r="H533">
            <v>18032021</v>
          </cell>
          <cell r="I533" t="str">
            <v>C</v>
          </cell>
          <cell r="J533">
            <v>5</v>
          </cell>
        </row>
        <row r="534">
          <cell r="D534">
            <v>192391</v>
          </cell>
          <cell r="E534">
            <v>53769724704</v>
          </cell>
          <cell r="F534" t="str">
            <v>M</v>
          </cell>
          <cell r="G534">
            <v>29011958</v>
          </cell>
          <cell r="H534">
            <v>10022021</v>
          </cell>
          <cell r="I534" t="str">
            <v>C</v>
          </cell>
          <cell r="J534">
            <v>5</v>
          </cell>
        </row>
        <row r="535">
          <cell r="D535">
            <v>193439</v>
          </cell>
          <cell r="E535">
            <v>566447797</v>
          </cell>
          <cell r="F535" t="str">
            <v>M</v>
          </cell>
          <cell r="G535">
            <v>23091968</v>
          </cell>
          <cell r="H535">
            <v>13012022</v>
          </cell>
          <cell r="I535" t="str">
            <v>C</v>
          </cell>
          <cell r="J535">
            <v>5</v>
          </cell>
        </row>
        <row r="536">
          <cell r="D536">
            <v>194306</v>
          </cell>
          <cell r="E536">
            <v>62496727704</v>
          </cell>
          <cell r="F536" t="str">
            <v>M</v>
          </cell>
          <cell r="G536">
            <v>14081959</v>
          </cell>
          <cell r="H536">
            <v>22062022</v>
          </cell>
          <cell r="I536" t="str">
            <v>S</v>
          </cell>
          <cell r="J536">
            <v>5</v>
          </cell>
        </row>
        <row r="537">
          <cell r="D537">
            <v>195640</v>
          </cell>
          <cell r="E537">
            <v>22064737120</v>
          </cell>
          <cell r="F537" t="str">
            <v>M</v>
          </cell>
          <cell r="G537">
            <v>20111954</v>
          </cell>
          <cell r="H537">
            <v>3082015</v>
          </cell>
          <cell r="I537" t="str">
            <v>C</v>
          </cell>
          <cell r="J537">
            <v>5</v>
          </cell>
        </row>
        <row r="538">
          <cell r="D538">
            <v>197117</v>
          </cell>
          <cell r="E538">
            <v>26683814600</v>
          </cell>
          <cell r="F538" t="str">
            <v>M</v>
          </cell>
          <cell r="G538">
            <v>23051957</v>
          </cell>
          <cell r="H538">
            <v>3092014</v>
          </cell>
          <cell r="I538" t="str">
            <v>C</v>
          </cell>
          <cell r="J538">
            <v>5</v>
          </cell>
        </row>
        <row r="539">
          <cell r="D539">
            <v>197171</v>
          </cell>
          <cell r="E539">
            <v>30169402134</v>
          </cell>
          <cell r="F539" t="str">
            <v>M</v>
          </cell>
          <cell r="G539">
            <v>13011964</v>
          </cell>
          <cell r="H539">
            <v>4042021</v>
          </cell>
          <cell r="I539" t="str">
            <v>C</v>
          </cell>
          <cell r="J539">
            <v>5</v>
          </cell>
        </row>
        <row r="540">
          <cell r="D540">
            <v>199253</v>
          </cell>
          <cell r="E540">
            <v>49425897620</v>
          </cell>
          <cell r="F540" t="str">
            <v>M</v>
          </cell>
          <cell r="G540">
            <v>18011961</v>
          </cell>
          <cell r="H540">
            <v>28012021</v>
          </cell>
          <cell r="I540" t="str">
            <v>C</v>
          </cell>
          <cell r="J540">
            <v>5</v>
          </cell>
        </row>
        <row r="541">
          <cell r="D541">
            <v>199513</v>
          </cell>
          <cell r="E541">
            <v>86617265734</v>
          </cell>
          <cell r="F541" t="str">
            <v>M</v>
          </cell>
          <cell r="G541">
            <v>30011963</v>
          </cell>
          <cell r="H541">
            <v>28112019</v>
          </cell>
          <cell r="I541" t="str">
            <v>C</v>
          </cell>
          <cell r="J541">
            <v>5</v>
          </cell>
        </row>
        <row r="542">
          <cell r="D542">
            <v>212804</v>
          </cell>
          <cell r="E542">
            <v>17932130700</v>
          </cell>
          <cell r="F542" t="str">
            <v>M</v>
          </cell>
          <cell r="G542">
            <v>28021948</v>
          </cell>
          <cell r="H542">
            <v>20022021</v>
          </cell>
          <cell r="I542" t="str">
            <v>C</v>
          </cell>
          <cell r="J542">
            <v>5</v>
          </cell>
        </row>
        <row r="543">
          <cell r="D543">
            <v>217211</v>
          </cell>
          <cell r="E543">
            <v>47161787572</v>
          </cell>
          <cell r="F543" t="str">
            <v>M</v>
          </cell>
          <cell r="G543">
            <v>26021972</v>
          </cell>
          <cell r="H543">
            <v>12012013</v>
          </cell>
          <cell r="I543" t="str">
            <v>C</v>
          </cell>
          <cell r="J543">
            <v>5</v>
          </cell>
        </row>
        <row r="544">
          <cell r="D544">
            <v>217211</v>
          </cell>
          <cell r="E544">
            <v>47161787572</v>
          </cell>
          <cell r="F544" t="str">
            <v>M</v>
          </cell>
          <cell r="G544">
            <v>26021972</v>
          </cell>
          <cell r="H544">
            <v>12012013</v>
          </cell>
          <cell r="I544" t="str">
            <v>C</v>
          </cell>
          <cell r="J544">
            <v>5</v>
          </cell>
        </row>
        <row r="545">
          <cell r="D545">
            <v>219962</v>
          </cell>
          <cell r="E545">
            <v>12590983115</v>
          </cell>
          <cell r="F545" t="str">
            <v>M</v>
          </cell>
          <cell r="G545">
            <v>23041956</v>
          </cell>
          <cell r="H545">
            <v>20092019</v>
          </cell>
          <cell r="I545" t="str">
            <v>C</v>
          </cell>
          <cell r="J545">
            <v>5</v>
          </cell>
        </row>
        <row r="546">
          <cell r="D546">
            <v>219962</v>
          </cell>
          <cell r="E546">
            <v>12590983115</v>
          </cell>
          <cell r="F546" t="str">
            <v>M</v>
          </cell>
          <cell r="G546">
            <v>23041956</v>
          </cell>
          <cell r="H546">
            <v>20092019</v>
          </cell>
          <cell r="I546" t="str">
            <v>C</v>
          </cell>
          <cell r="J546">
            <v>5</v>
          </cell>
        </row>
        <row r="547">
          <cell r="D547">
            <v>220306</v>
          </cell>
          <cell r="E547">
            <v>16833586861</v>
          </cell>
          <cell r="F547" t="str">
            <v>M</v>
          </cell>
          <cell r="G547">
            <v>1061974</v>
          </cell>
          <cell r="H547">
            <v>23022018</v>
          </cell>
          <cell r="I547" t="str">
            <v>C</v>
          </cell>
          <cell r="J547">
            <v>5</v>
          </cell>
        </row>
        <row r="548">
          <cell r="D548">
            <v>222385</v>
          </cell>
          <cell r="E548">
            <v>683894854</v>
          </cell>
          <cell r="F548" t="str">
            <v>M</v>
          </cell>
          <cell r="G548">
            <v>15111958</v>
          </cell>
          <cell r="H548">
            <v>12072018</v>
          </cell>
          <cell r="I548" t="str">
            <v>C</v>
          </cell>
          <cell r="J548">
            <v>5</v>
          </cell>
        </row>
        <row r="549">
          <cell r="D549">
            <v>225794</v>
          </cell>
          <cell r="E549">
            <v>46310304704</v>
          </cell>
          <cell r="F549" t="str">
            <v>M</v>
          </cell>
          <cell r="G549">
            <v>16051958</v>
          </cell>
          <cell r="H549">
            <v>27062019</v>
          </cell>
          <cell r="I549" t="str">
            <v>S</v>
          </cell>
          <cell r="J549">
            <v>5</v>
          </cell>
        </row>
        <row r="550">
          <cell r="D550">
            <v>2719425</v>
          </cell>
          <cell r="E550">
            <v>19388411153</v>
          </cell>
          <cell r="F550" t="str">
            <v>M</v>
          </cell>
          <cell r="G550">
            <v>26041958</v>
          </cell>
          <cell r="H550">
            <v>26022022</v>
          </cell>
          <cell r="I550" t="str">
            <v>C</v>
          </cell>
          <cell r="J550">
            <v>5</v>
          </cell>
        </row>
        <row r="551">
          <cell r="D551">
            <v>3277021</v>
          </cell>
          <cell r="E551">
            <v>35275286953</v>
          </cell>
          <cell r="F551" t="str">
            <v>M</v>
          </cell>
          <cell r="G551">
            <v>22071959</v>
          </cell>
          <cell r="H551">
            <v>26052022</v>
          </cell>
          <cell r="I551" t="str">
            <v>D</v>
          </cell>
          <cell r="J551">
            <v>5</v>
          </cell>
        </row>
        <row r="552">
          <cell r="D552">
            <v>10460</v>
          </cell>
          <cell r="E552">
            <v>71370110715</v>
          </cell>
          <cell r="F552" t="str">
            <v>F</v>
          </cell>
          <cell r="G552">
            <v>20041962</v>
          </cell>
          <cell r="H552">
            <v>25102021</v>
          </cell>
          <cell r="I552" t="str">
            <v>C</v>
          </cell>
          <cell r="J552">
            <v>5</v>
          </cell>
        </row>
        <row r="553">
          <cell r="D553">
            <v>10790</v>
          </cell>
          <cell r="E553">
            <v>33996660715</v>
          </cell>
          <cell r="F553" t="str">
            <v>M</v>
          </cell>
          <cell r="G553">
            <v>20061943</v>
          </cell>
          <cell r="H553">
            <v>10102018</v>
          </cell>
          <cell r="I553" t="str">
            <v>C</v>
          </cell>
          <cell r="J553">
            <v>5</v>
          </cell>
        </row>
        <row r="554">
          <cell r="D554">
            <v>189736</v>
          </cell>
          <cell r="E554">
            <v>61538663791</v>
          </cell>
          <cell r="F554" t="str">
            <v>M</v>
          </cell>
          <cell r="G554">
            <v>3061960</v>
          </cell>
          <cell r="H554">
            <v>6062019</v>
          </cell>
          <cell r="I554" t="str">
            <v>C</v>
          </cell>
          <cell r="J554">
            <v>5</v>
          </cell>
        </row>
        <row r="555">
          <cell r="D555">
            <v>190553</v>
          </cell>
          <cell r="E555">
            <v>60720530768</v>
          </cell>
          <cell r="F555" t="str">
            <v>M</v>
          </cell>
          <cell r="G555">
            <v>19041954</v>
          </cell>
          <cell r="H555">
            <v>11072012</v>
          </cell>
          <cell r="I555" t="str">
            <v>C</v>
          </cell>
          <cell r="J555">
            <v>5</v>
          </cell>
        </row>
        <row r="556">
          <cell r="D556">
            <v>191783</v>
          </cell>
          <cell r="E556">
            <v>83216278891</v>
          </cell>
          <cell r="F556" t="str">
            <v>M</v>
          </cell>
          <cell r="G556">
            <v>2071956</v>
          </cell>
          <cell r="H556">
            <v>27042021</v>
          </cell>
          <cell r="I556" t="str">
            <v>C</v>
          </cell>
          <cell r="J556">
            <v>5</v>
          </cell>
        </row>
        <row r="557">
          <cell r="D557">
            <v>192021</v>
          </cell>
          <cell r="E557">
            <v>27361098720</v>
          </cell>
          <cell r="F557" t="str">
            <v>M</v>
          </cell>
          <cell r="G557">
            <v>15071946</v>
          </cell>
          <cell r="H557">
            <v>3082012</v>
          </cell>
          <cell r="I557" t="str">
            <v>S</v>
          </cell>
          <cell r="J557">
            <v>5</v>
          </cell>
        </row>
        <row r="558">
          <cell r="D558">
            <v>192807</v>
          </cell>
          <cell r="E558">
            <v>55157084820</v>
          </cell>
          <cell r="F558" t="str">
            <v>M</v>
          </cell>
          <cell r="G558">
            <v>3031949</v>
          </cell>
          <cell r="H558">
            <v>28102011</v>
          </cell>
          <cell r="I558" t="str">
            <v>C</v>
          </cell>
          <cell r="J558">
            <v>5</v>
          </cell>
        </row>
        <row r="559">
          <cell r="D559">
            <v>193663</v>
          </cell>
          <cell r="E559">
            <v>58284745615</v>
          </cell>
          <cell r="F559" t="str">
            <v>M</v>
          </cell>
          <cell r="G559">
            <v>5011967</v>
          </cell>
          <cell r="H559">
            <v>17072021</v>
          </cell>
          <cell r="I559" t="str">
            <v>S</v>
          </cell>
          <cell r="J559">
            <v>5</v>
          </cell>
        </row>
        <row r="560">
          <cell r="D560">
            <v>193752</v>
          </cell>
          <cell r="E560">
            <v>26969297772</v>
          </cell>
          <cell r="F560" t="str">
            <v>M</v>
          </cell>
          <cell r="G560">
            <v>18121951</v>
          </cell>
          <cell r="H560">
            <v>5052010</v>
          </cell>
          <cell r="I560" t="str">
            <v>C</v>
          </cell>
          <cell r="J560">
            <v>5</v>
          </cell>
        </row>
        <row r="561">
          <cell r="D561">
            <v>194402</v>
          </cell>
          <cell r="E561">
            <v>79025633749</v>
          </cell>
          <cell r="F561" t="str">
            <v>M</v>
          </cell>
          <cell r="G561">
            <v>4041967</v>
          </cell>
          <cell r="H561">
            <v>8042006</v>
          </cell>
          <cell r="I561" t="str">
            <v>C</v>
          </cell>
          <cell r="J561">
            <v>5</v>
          </cell>
        </row>
        <row r="562">
          <cell r="D562">
            <v>194830</v>
          </cell>
          <cell r="E562">
            <v>54246776734</v>
          </cell>
          <cell r="F562" t="str">
            <v>M</v>
          </cell>
          <cell r="G562">
            <v>23091958</v>
          </cell>
          <cell r="H562">
            <v>6042021</v>
          </cell>
          <cell r="I562" t="str">
            <v>C</v>
          </cell>
          <cell r="J562">
            <v>5</v>
          </cell>
        </row>
        <row r="563">
          <cell r="D563">
            <v>212284</v>
          </cell>
          <cell r="E563">
            <v>63989603787</v>
          </cell>
          <cell r="F563" t="str">
            <v>M</v>
          </cell>
          <cell r="G563">
            <v>14051961</v>
          </cell>
          <cell r="H563">
            <v>4022006</v>
          </cell>
          <cell r="I563" t="str">
            <v>C</v>
          </cell>
          <cell r="J563">
            <v>5</v>
          </cell>
        </row>
        <row r="564">
          <cell r="D564">
            <v>220410</v>
          </cell>
          <cell r="E564">
            <v>25921983772</v>
          </cell>
          <cell r="F564" t="str">
            <v>M</v>
          </cell>
          <cell r="G564">
            <v>24011947</v>
          </cell>
          <cell r="H564">
            <v>26112010</v>
          </cell>
          <cell r="I564" t="str">
            <v>C</v>
          </cell>
          <cell r="J564">
            <v>5</v>
          </cell>
        </row>
        <row r="565">
          <cell r="D565">
            <v>228541</v>
          </cell>
          <cell r="E565">
            <v>35406470744</v>
          </cell>
          <cell r="F565" t="str">
            <v>M</v>
          </cell>
          <cell r="G565">
            <v>12101951</v>
          </cell>
          <cell r="H565">
            <v>5022017</v>
          </cell>
          <cell r="I565" t="str">
            <v>C</v>
          </cell>
          <cell r="J565">
            <v>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">
          <cell r="B2">
            <v>1002</v>
          </cell>
          <cell r="C2">
            <v>0</v>
          </cell>
          <cell r="D2">
            <v>15647</v>
          </cell>
          <cell r="E2" t="str">
            <v>MARIA CELIA CARRILHO RAMOS</v>
          </cell>
          <cell r="F2">
            <v>1</v>
          </cell>
          <cell r="G2"/>
          <cell r="H2" t="str">
            <v>31/08/2015 00:00:00</v>
          </cell>
          <cell r="I2">
            <v>5.16</v>
          </cell>
          <cell r="J2">
            <v>462</v>
          </cell>
          <cell r="K2" t="str">
            <v>CONTRIBUIÇÃO EXTRAORDINÁRIA - PLANO CD</v>
          </cell>
        </row>
        <row r="3">
          <cell r="B3">
            <v>1002</v>
          </cell>
          <cell r="C3">
            <v>0</v>
          </cell>
          <cell r="D3">
            <v>15647</v>
          </cell>
          <cell r="E3" t="str">
            <v>MARIA CELIA CARRILHO RAMOS</v>
          </cell>
          <cell r="F3">
            <v>1</v>
          </cell>
          <cell r="G3"/>
          <cell r="H3" t="str">
            <v>31/01/2018 00:00:00</v>
          </cell>
          <cell r="I3">
            <v>0.25</v>
          </cell>
          <cell r="J3">
            <v>462</v>
          </cell>
          <cell r="K3" t="str">
            <v>CONTRIBUIÇÃO EXTRAORDINÁRIA - PLANO CD</v>
          </cell>
        </row>
        <row r="4">
          <cell r="B4">
            <v>1002</v>
          </cell>
          <cell r="C4">
            <v>0</v>
          </cell>
          <cell r="D4">
            <v>15647</v>
          </cell>
          <cell r="E4" t="str">
            <v>MARIA CELIA CARRILHO RAMOS</v>
          </cell>
          <cell r="F4">
            <v>1</v>
          </cell>
          <cell r="G4"/>
          <cell r="H4" t="str">
            <v>31/01/2016 00:00:00</v>
          </cell>
          <cell r="I4">
            <v>0.01</v>
          </cell>
          <cell r="J4">
            <v>462</v>
          </cell>
          <cell r="K4" t="str">
            <v>CONTRIBUIÇÃO EXTRAORDINÁRIA - PLANO CD</v>
          </cell>
        </row>
        <row r="5">
          <cell r="B5">
            <v>1002</v>
          </cell>
          <cell r="C5">
            <v>0</v>
          </cell>
          <cell r="D5">
            <v>15647</v>
          </cell>
          <cell r="E5" t="str">
            <v>MARIA CELIA CARRILHO RAMOS</v>
          </cell>
          <cell r="F5">
            <v>1</v>
          </cell>
          <cell r="G5"/>
          <cell r="H5" t="str">
            <v>31/07/2016 00:00:00</v>
          </cell>
          <cell r="I5">
            <v>5.75</v>
          </cell>
          <cell r="J5">
            <v>462</v>
          </cell>
          <cell r="K5" t="str">
            <v>CONTRIBUIÇÃO EXTRAORDINÁRIA - PLANO CD</v>
          </cell>
        </row>
        <row r="6">
          <cell r="B6">
            <v>1002</v>
          </cell>
          <cell r="C6">
            <v>0</v>
          </cell>
          <cell r="D6">
            <v>15647</v>
          </cell>
          <cell r="E6" t="str">
            <v>MARIA CELIA CARRILHO RAMOS</v>
          </cell>
          <cell r="F6">
            <v>1</v>
          </cell>
          <cell r="G6"/>
          <cell r="H6" t="str">
            <v>31/08/2016 00:00:00</v>
          </cell>
          <cell r="I6">
            <v>5.75</v>
          </cell>
          <cell r="J6">
            <v>462</v>
          </cell>
          <cell r="K6" t="str">
            <v>CONTRIBUIÇÃO EXTRAORDINÁRIA - PLANO CD</v>
          </cell>
        </row>
        <row r="7">
          <cell r="B7">
            <v>1002</v>
          </cell>
          <cell r="C7">
            <v>0</v>
          </cell>
          <cell r="D7">
            <v>15647</v>
          </cell>
          <cell r="E7" t="str">
            <v>MARIA CELIA CARRILHO RAMOS</v>
          </cell>
          <cell r="F7">
            <v>1</v>
          </cell>
          <cell r="G7"/>
          <cell r="H7" t="str">
            <v>31/05/2017 00:00:00</v>
          </cell>
          <cell r="I7">
            <v>0.25</v>
          </cell>
          <cell r="J7">
            <v>462</v>
          </cell>
          <cell r="K7" t="str">
            <v>CONTRIBUIÇÃO EXTRAORDINÁRIA - PLANO CD</v>
          </cell>
        </row>
        <row r="8">
          <cell r="B8">
            <v>1002</v>
          </cell>
          <cell r="C8">
            <v>0</v>
          </cell>
          <cell r="D8">
            <v>15647</v>
          </cell>
          <cell r="E8" t="str">
            <v>MARIA CELIA CARRILHO RAMOS</v>
          </cell>
          <cell r="F8">
            <v>1</v>
          </cell>
          <cell r="G8"/>
          <cell r="H8" t="str">
            <v>31/05/2015 00:00:00</v>
          </cell>
          <cell r="I8">
            <v>4.92</v>
          </cell>
          <cell r="J8">
            <v>462</v>
          </cell>
          <cell r="K8" t="str">
            <v>CONTRIBUIÇÃO EXTRAORDINÁRIA - PLANO CD</v>
          </cell>
        </row>
        <row r="9">
          <cell r="B9">
            <v>1002</v>
          </cell>
          <cell r="C9">
            <v>0</v>
          </cell>
          <cell r="D9">
            <v>15647</v>
          </cell>
          <cell r="E9" t="str">
            <v>MARIA CELIA CARRILHO RAMOS</v>
          </cell>
          <cell r="F9">
            <v>1</v>
          </cell>
          <cell r="G9"/>
          <cell r="H9" t="str">
            <v>31/07/2015 00:00:00</v>
          </cell>
          <cell r="I9">
            <v>5.16</v>
          </cell>
          <cell r="J9">
            <v>462</v>
          </cell>
          <cell r="K9" t="str">
            <v>CONTRIBUIÇÃO EXTRAORDINÁRIA - PLANO CD</v>
          </cell>
        </row>
        <row r="10">
          <cell r="B10">
            <v>1002</v>
          </cell>
          <cell r="C10">
            <v>0</v>
          </cell>
          <cell r="D10">
            <v>15647</v>
          </cell>
          <cell r="E10" t="str">
            <v>MARIA CELIA CARRILHO RAMOS</v>
          </cell>
          <cell r="F10">
            <v>1</v>
          </cell>
          <cell r="G10"/>
          <cell r="H10" t="str">
            <v>30/06/2016 00:00:00</v>
          </cell>
          <cell r="I10">
            <v>5.75</v>
          </cell>
          <cell r="J10">
            <v>462</v>
          </cell>
          <cell r="K10" t="str">
            <v>CONTRIBUIÇÃO EXTRAORDINÁRIA - PLANO CD</v>
          </cell>
        </row>
        <row r="11">
          <cell r="B11">
            <v>1002</v>
          </cell>
          <cell r="C11">
            <v>0</v>
          </cell>
          <cell r="D11">
            <v>15647</v>
          </cell>
          <cell r="E11" t="str">
            <v>MARIA CELIA CARRILHO RAMOS</v>
          </cell>
          <cell r="F11">
            <v>1</v>
          </cell>
          <cell r="G11"/>
          <cell r="H11" t="str">
            <v>31/03/2018 00:00:00</v>
          </cell>
          <cell r="I11">
            <v>0.25</v>
          </cell>
          <cell r="J11">
            <v>462</v>
          </cell>
          <cell r="K11" t="str">
            <v>CONTRIBUIÇÃO EXTRAORDINÁRIA - PLANO CD</v>
          </cell>
        </row>
        <row r="12">
          <cell r="B12">
            <v>1002</v>
          </cell>
          <cell r="C12">
            <v>0</v>
          </cell>
          <cell r="D12">
            <v>15647</v>
          </cell>
          <cell r="E12" t="str">
            <v>MARIA CELIA CARRILHO RAMOS</v>
          </cell>
          <cell r="F12">
            <v>1</v>
          </cell>
          <cell r="G12"/>
          <cell r="H12" t="str">
            <v>31/10/2015 00:00:00</v>
          </cell>
          <cell r="I12">
            <v>0.01</v>
          </cell>
          <cell r="J12">
            <v>462</v>
          </cell>
          <cell r="K12" t="str">
            <v>CONTRIBUIÇÃO EXTRAORDINÁRIA - PLANO CD</v>
          </cell>
        </row>
        <row r="13">
          <cell r="B13">
            <v>1002</v>
          </cell>
          <cell r="C13">
            <v>0</v>
          </cell>
          <cell r="D13">
            <v>15647</v>
          </cell>
          <cell r="E13" t="str">
            <v>MARIA CELIA CARRILHO RAMOS</v>
          </cell>
          <cell r="F13">
            <v>1</v>
          </cell>
          <cell r="G13"/>
          <cell r="H13" t="str">
            <v>28/02/2017 00:00:00</v>
          </cell>
          <cell r="I13">
            <v>5.75</v>
          </cell>
          <cell r="J13">
            <v>462</v>
          </cell>
          <cell r="K13" t="str">
            <v>CONTRIBUIÇÃO EXTRAORDINÁRIA - PLANO CD</v>
          </cell>
        </row>
        <row r="14">
          <cell r="B14">
            <v>1002</v>
          </cell>
          <cell r="C14">
            <v>0</v>
          </cell>
          <cell r="D14">
            <v>15647</v>
          </cell>
          <cell r="E14" t="str">
            <v>MARIA CELIA CARRILHO RAMOS</v>
          </cell>
          <cell r="F14">
            <v>1</v>
          </cell>
          <cell r="G14"/>
          <cell r="H14" t="str">
            <v>30/04/2015 00:00:00</v>
          </cell>
          <cell r="I14">
            <v>4.92</v>
          </cell>
          <cell r="J14">
            <v>462</v>
          </cell>
          <cell r="K14" t="str">
            <v>CONTRIBUIÇÃO EXTRAORDINÁRIA - PLANO CD</v>
          </cell>
        </row>
        <row r="15">
          <cell r="B15">
            <v>1002</v>
          </cell>
          <cell r="C15">
            <v>0</v>
          </cell>
          <cell r="D15">
            <v>15647</v>
          </cell>
          <cell r="E15" t="str">
            <v>MARIA CELIA CARRILHO RAMOS</v>
          </cell>
          <cell r="F15">
            <v>1</v>
          </cell>
          <cell r="G15"/>
          <cell r="H15" t="str">
            <v>29/02/2016 00:00:00</v>
          </cell>
          <cell r="I15">
            <v>0.01</v>
          </cell>
          <cell r="J15">
            <v>462</v>
          </cell>
          <cell r="K15" t="str">
            <v>CONTRIBUIÇÃO EXTRAORDINÁRIA - PLANO CD</v>
          </cell>
        </row>
        <row r="16">
          <cell r="B16">
            <v>1002</v>
          </cell>
          <cell r="C16">
            <v>0</v>
          </cell>
          <cell r="D16">
            <v>15647</v>
          </cell>
          <cell r="E16" t="str">
            <v>MARIA CELIA CARRILHO RAMOS</v>
          </cell>
          <cell r="F16">
            <v>1</v>
          </cell>
          <cell r="G16"/>
          <cell r="H16" t="str">
            <v>31/07/2017 00:00:00</v>
          </cell>
          <cell r="I16">
            <v>0.25</v>
          </cell>
          <cell r="J16">
            <v>462</v>
          </cell>
          <cell r="K16" t="str">
            <v>CONTRIBUIÇÃO EXTRAORDINÁRIA - PLANO CD</v>
          </cell>
        </row>
        <row r="17">
          <cell r="B17">
            <v>1002</v>
          </cell>
          <cell r="C17">
            <v>0</v>
          </cell>
          <cell r="D17">
            <v>15647</v>
          </cell>
          <cell r="E17" t="str">
            <v>MARIA CELIA CARRILHO RAMOS</v>
          </cell>
          <cell r="F17">
            <v>1</v>
          </cell>
          <cell r="G17"/>
          <cell r="H17" t="str">
            <v>31/08/2017 00:00:00</v>
          </cell>
          <cell r="I17">
            <v>0.25</v>
          </cell>
          <cell r="J17">
            <v>462</v>
          </cell>
          <cell r="K17" t="str">
            <v>CONTRIBUIÇÃO EXTRAORDINÁRIA - PLANO CD</v>
          </cell>
        </row>
        <row r="18">
          <cell r="B18">
            <v>1002</v>
          </cell>
          <cell r="C18">
            <v>0</v>
          </cell>
          <cell r="D18">
            <v>15647</v>
          </cell>
          <cell r="E18" t="str">
            <v>MARIA CELIA CARRILHO RAMOS</v>
          </cell>
          <cell r="F18">
            <v>1</v>
          </cell>
          <cell r="G18"/>
          <cell r="H18" t="str">
            <v>31/05/2015 00:00:00</v>
          </cell>
          <cell r="I18">
            <v>0.02</v>
          </cell>
          <cell r="J18">
            <v>462</v>
          </cell>
          <cell r="K18" t="str">
            <v>CONTRIBUIÇÃO EXTRAORDINÁRIA - PLANO CD</v>
          </cell>
        </row>
        <row r="19">
          <cell r="B19">
            <v>1002</v>
          </cell>
          <cell r="C19">
            <v>0</v>
          </cell>
          <cell r="D19">
            <v>15647</v>
          </cell>
          <cell r="E19" t="str">
            <v>MARIA CELIA CARRILHO RAMOS</v>
          </cell>
          <cell r="F19">
            <v>1</v>
          </cell>
          <cell r="G19"/>
          <cell r="H19" t="str">
            <v>31/08/2015 00:00:00</v>
          </cell>
          <cell r="I19">
            <v>0.01</v>
          </cell>
          <cell r="J19">
            <v>462</v>
          </cell>
          <cell r="K19" t="str">
            <v>CONTRIBUIÇÃO EXTRAORDINÁRIA - PLANO CD</v>
          </cell>
        </row>
        <row r="20">
          <cell r="B20">
            <v>1002</v>
          </cell>
          <cell r="C20">
            <v>0</v>
          </cell>
          <cell r="D20">
            <v>15647</v>
          </cell>
          <cell r="E20" t="str">
            <v>MARIA CELIA CARRILHO RAMOS</v>
          </cell>
          <cell r="F20">
            <v>1</v>
          </cell>
          <cell r="G20"/>
          <cell r="H20" t="str">
            <v>31/10/2015 00:00:00</v>
          </cell>
          <cell r="I20">
            <v>5.16</v>
          </cell>
          <cell r="J20">
            <v>462</v>
          </cell>
          <cell r="K20" t="str">
            <v>CONTRIBUIÇÃO EXTRAORDINÁRIA - PLANO CD</v>
          </cell>
        </row>
        <row r="21">
          <cell r="B21">
            <v>1002</v>
          </cell>
          <cell r="C21">
            <v>0</v>
          </cell>
          <cell r="D21">
            <v>15647</v>
          </cell>
          <cell r="E21" t="str">
            <v>MARIA CELIA CARRILHO RAMOS</v>
          </cell>
          <cell r="F21">
            <v>1</v>
          </cell>
          <cell r="G21"/>
          <cell r="H21" t="str">
            <v>31/03/2017 00:00:00</v>
          </cell>
          <cell r="I21">
            <v>5.75</v>
          </cell>
          <cell r="J21">
            <v>462</v>
          </cell>
          <cell r="K21" t="str">
            <v>CONTRIBUIÇÃO EXTRAORDINÁRIA - PLANO CD</v>
          </cell>
        </row>
        <row r="22">
          <cell r="B22">
            <v>1002</v>
          </cell>
          <cell r="C22">
            <v>0</v>
          </cell>
          <cell r="D22">
            <v>15647</v>
          </cell>
          <cell r="E22" t="str">
            <v>MARIA CELIA CARRILHO RAMOS</v>
          </cell>
          <cell r="F22">
            <v>1</v>
          </cell>
          <cell r="G22"/>
          <cell r="H22" t="str">
            <v>30/09/2017 00:00:00</v>
          </cell>
          <cell r="I22">
            <v>0.25</v>
          </cell>
          <cell r="J22">
            <v>462</v>
          </cell>
          <cell r="K22" t="str">
            <v>CONTRIBUIÇÃO EXTRAORDINÁRIA - PLANO CD</v>
          </cell>
        </row>
        <row r="23">
          <cell r="B23">
            <v>1002</v>
          </cell>
          <cell r="C23">
            <v>0</v>
          </cell>
          <cell r="D23">
            <v>15647</v>
          </cell>
          <cell r="E23" t="str">
            <v>MARIA CELIA CARRILHO RAMOS</v>
          </cell>
          <cell r="F23">
            <v>1</v>
          </cell>
          <cell r="G23"/>
          <cell r="H23" t="str">
            <v>31/12/2015 00:00:00</v>
          </cell>
          <cell r="I23">
            <v>0.01</v>
          </cell>
          <cell r="J23">
            <v>462</v>
          </cell>
          <cell r="K23" t="str">
            <v>CONTRIBUIÇÃO EXTRAORDINÁRIA - PLANO CD</v>
          </cell>
        </row>
        <row r="24">
          <cell r="B24">
            <v>1002</v>
          </cell>
          <cell r="C24">
            <v>0</v>
          </cell>
          <cell r="D24">
            <v>15647</v>
          </cell>
          <cell r="E24" t="str">
            <v>MARIA CELIA CARRILHO RAMOS</v>
          </cell>
          <cell r="F24">
            <v>1</v>
          </cell>
          <cell r="G24"/>
          <cell r="H24" t="str">
            <v>31/12/2016 00:00:00</v>
          </cell>
          <cell r="I24">
            <v>5.75</v>
          </cell>
          <cell r="J24">
            <v>462</v>
          </cell>
          <cell r="K24" t="str">
            <v>CONTRIBUIÇÃO EXTRAORDINÁRIA - PLANO CD</v>
          </cell>
        </row>
        <row r="25">
          <cell r="B25">
            <v>1002</v>
          </cell>
          <cell r="C25">
            <v>0</v>
          </cell>
          <cell r="D25">
            <v>15647</v>
          </cell>
          <cell r="E25" t="str">
            <v>MARIA CELIA CARRILHO RAMOS</v>
          </cell>
          <cell r="F25">
            <v>1</v>
          </cell>
          <cell r="G25"/>
          <cell r="H25" t="str">
            <v>30/04/2017 00:00:00</v>
          </cell>
          <cell r="I25">
            <v>0.25</v>
          </cell>
          <cell r="J25">
            <v>462</v>
          </cell>
          <cell r="K25" t="str">
            <v>CONTRIBUIÇÃO EXTRAORDINÁRIA - PLANO CD</v>
          </cell>
        </row>
        <row r="26">
          <cell r="B26">
            <v>1002</v>
          </cell>
          <cell r="C26">
            <v>0</v>
          </cell>
          <cell r="D26">
            <v>15647</v>
          </cell>
          <cell r="E26" t="str">
            <v>MARIA CELIA CARRILHO RAMOS</v>
          </cell>
          <cell r="F26">
            <v>1</v>
          </cell>
          <cell r="G26"/>
          <cell r="H26" t="str">
            <v>30/09/2015 00:00:00</v>
          </cell>
          <cell r="I26">
            <v>5.16</v>
          </cell>
          <cell r="J26">
            <v>462</v>
          </cell>
          <cell r="K26" t="str">
            <v>CONTRIBUIÇÃO EXTRAORDINÁRIA - PLANO CD</v>
          </cell>
        </row>
        <row r="27">
          <cell r="B27">
            <v>1002</v>
          </cell>
          <cell r="C27">
            <v>0</v>
          </cell>
          <cell r="D27">
            <v>15647</v>
          </cell>
          <cell r="E27" t="str">
            <v>MARIA CELIA CARRILHO RAMOS</v>
          </cell>
          <cell r="F27">
            <v>1</v>
          </cell>
          <cell r="G27"/>
          <cell r="H27" t="str">
            <v>30/11/2015 00:00:00</v>
          </cell>
          <cell r="I27">
            <v>0.01</v>
          </cell>
          <cell r="J27">
            <v>462</v>
          </cell>
          <cell r="K27" t="str">
            <v>CONTRIBUIÇÃO EXTRAORDINÁRIA - PLANO CD</v>
          </cell>
        </row>
        <row r="28">
          <cell r="B28">
            <v>1002</v>
          </cell>
          <cell r="C28">
            <v>0</v>
          </cell>
          <cell r="D28">
            <v>15647</v>
          </cell>
          <cell r="E28" t="str">
            <v>MARIA CELIA CARRILHO RAMOS</v>
          </cell>
          <cell r="F28">
            <v>1</v>
          </cell>
          <cell r="G28"/>
          <cell r="H28" t="str">
            <v>31/10/2017 00:00:00</v>
          </cell>
          <cell r="I28">
            <v>0.25</v>
          </cell>
          <cell r="J28">
            <v>462</v>
          </cell>
          <cell r="K28" t="str">
            <v>CONTRIBUIÇÃO EXTRAORDINÁRIA - PLANO CD</v>
          </cell>
        </row>
        <row r="29">
          <cell r="B29">
            <v>1002</v>
          </cell>
          <cell r="C29">
            <v>0</v>
          </cell>
          <cell r="D29">
            <v>15647</v>
          </cell>
          <cell r="E29" t="str">
            <v>MARIA CELIA CARRILHO RAMOS</v>
          </cell>
          <cell r="F29">
            <v>1</v>
          </cell>
          <cell r="G29"/>
          <cell r="H29" t="str">
            <v>31/03/2016 00:00:00</v>
          </cell>
          <cell r="I29">
            <v>0.01</v>
          </cell>
          <cell r="J29">
            <v>462</v>
          </cell>
          <cell r="K29" t="str">
            <v>CONTRIBUIÇÃO EXTRAORDINÁRIA - PLANO CD</v>
          </cell>
        </row>
        <row r="30">
          <cell r="B30">
            <v>1002</v>
          </cell>
          <cell r="C30">
            <v>0</v>
          </cell>
          <cell r="D30">
            <v>15647</v>
          </cell>
          <cell r="E30" t="str">
            <v>MARIA CELIA CARRILHO RAMOS</v>
          </cell>
          <cell r="F30">
            <v>1</v>
          </cell>
          <cell r="G30"/>
          <cell r="H30" t="str">
            <v>30/04/2016 00:00:00</v>
          </cell>
          <cell r="I30">
            <v>5.16</v>
          </cell>
          <cell r="J30">
            <v>462</v>
          </cell>
          <cell r="K30" t="str">
            <v>CONTRIBUIÇÃO EXTRAORDINÁRIA - PLANO CD</v>
          </cell>
        </row>
        <row r="31">
          <cell r="B31">
            <v>1002</v>
          </cell>
          <cell r="C31">
            <v>0</v>
          </cell>
          <cell r="D31">
            <v>15647</v>
          </cell>
          <cell r="E31" t="str">
            <v>MARIA CELIA CARRILHO RAMOS</v>
          </cell>
          <cell r="F31">
            <v>1</v>
          </cell>
          <cell r="G31"/>
          <cell r="H31" t="str">
            <v>30/11/2017 00:00:00</v>
          </cell>
          <cell r="I31">
            <v>0.25</v>
          </cell>
          <cell r="J31">
            <v>462</v>
          </cell>
          <cell r="K31" t="str">
            <v>CONTRIBUIÇÃO EXTRAORDINÁRIA - PLANO CD</v>
          </cell>
        </row>
        <row r="32">
          <cell r="B32">
            <v>1002</v>
          </cell>
          <cell r="C32">
            <v>0</v>
          </cell>
          <cell r="D32">
            <v>15647</v>
          </cell>
          <cell r="E32" t="str">
            <v>MARIA CELIA CARRILHO RAMOS</v>
          </cell>
          <cell r="F32">
            <v>1</v>
          </cell>
          <cell r="G32"/>
          <cell r="H32" t="str">
            <v>30/06/2015 00:00:00</v>
          </cell>
          <cell r="I32">
            <v>5.16</v>
          </cell>
          <cell r="J32">
            <v>462</v>
          </cell>
          <cell r="K32" t="str">
            <v>CONTRIBUIÇÃO EXTRAORDINÁRIA - PLANO CD</v>
          </cell>
        </row>
        <row r="33">
          <cell r="B33">
            <v>1002</v>
          </cell>
          <cell r="C33">
            <v>0</v>
          </cell>
          <cell r="D33">
            <v>15647</v>
          </cell>
          <cell r="E33" t="str">
            <v>MARIA CELIA CARRILHO RAMOS</v>
          </cell>
          <cell r="F33">
            <v>1</v>
          </cell>
          <cell r="G33"/>
          <cell r="H33" t="str">
            <v>28/02/2018 00:00:00</v>
          </cell>
          <cell r="I33">
            <v>0.25</v>
          </cell>
          <cell r="J33">
            <v>462</v>
          </cell>
          <cell r="K33" t="str">
            <v>CONTRIBUIÇÃO EXTRAORDINÁRIA - PLANO CD</v>
          </cell>
        </row>
        <row r="34">
          <cell r="B34">
            <v>1002</v>
          </cell>
          <cell r="C34">
            <v>0</v>
          </cell>
          <cell r="D34">
            <v>15647</v>
          </cell>
          <cell r="E34" t="str">
            <v>MARIA CELIA CARRILHO RAMOS</v>
          </cell>
          <cell r="F34">
            <v>1</v>
          </cell>
          <cell r="G34"/>
          <cell r="H34" t="str">
            <v>30/04/2015 00:00:00</v>
          </cell>
          <cell r="I34">
            <v>0.02</v>
          </cell>
          <cell r="J34">
            <v>462</v>
          </cell>
          <cell r="K34" t="str">
            <v>CONTRIBUIÇÃO EXTRAORDINÁRIA - PLANO CD</v>
          </cell>
        </row>
        <row r="35">
          <cell r="B35">
            <v>1002</v>
          </cell>
          <cell r="C35">
            <v>0</v>
          </cell>
          <cell r="D35">
            <v>15647</v>
          </cell>
          <cell r="E35" t="str">
            <v>MARIA CELIA CARRILHO RAMOS</v>
          </cell>
          <cell r="F35">
            <v>1</v>
          </cell>
          <cell r="G35"/>
          <cell r="H35" t="str">
            <v>31/10/2016 00:00:00</v>
          </cell>
          <cell r="I35">
            <v>5.75</v>
          </cell>
          <cell r="J35">
            <v>462</v>
          </cell>
          <cell r="K35" t="str">
            <v>CONTRIBUIÇÃO EXTRAORDINÁRIA - PLANO CD</v>
          </cell>
        </row>
        <row r="36">
          <cell r="B36">
            <v>1002</v>
          </cell>
          <cell r="C36">
            <v>0</v>
          </cell>
          <cell r="D36">
            <v>15647</v>
          </cell>
          <cell r="E36" t="str">
            <v>MARIA CELIA CARRILHO RAMOS</v>
          </cell>
          <cell r="F36">
            <v>1</v>
          </cell>
          <cell r="G36"/>
          <cell r="H36" t="str">
            <v>31/07/2015 00:00:00</v>
          </cell>
          <cell r="I36">
            <v>0.01</v>
          </cell>
          <cell r="J36">
            <v>462</v>
          </cell>
          <cell r="K36" t="str">
            <v>CONTRIBUIÇÃO EXTRAORDINÁRIA - PLANO CD</v>
          </cell>
        </row>
        <row r="37">
          <cell r="B37">
            <v>1002</v>
          </cell>
          <cell r="C37">
            <v>0</v>
          </cell>
          <cell r="D37">
            <v>15647</v>
          </cell>
          <cell r="E37" t="str">
            <v>MARIA CELIA CARRILHO RAMOS</v>
          </cell>
          <cell r="F37">
            <v>1</v>
          </cell>
          <cell r="G37"/>
          <cell r="H37" t="str">
            <v>31/03/2016 00:00:00</v>
          </cell>
          <cell r="I37">
            <v>5.16</v>
          </cell>
          <cell r="J37">
            <v>462</v>
          </cell>
          <cell r="K37" t="str">
            <v>CONTRIBUIÇÃO EXTRAORDINÁRIA - PLANO CD</v>
          </cell>
        </row>
        <row r="38">
          <cell r="B38">
            <v>1002</v>
          </cell>
          <cell r="C38">
            <v>0</v>
          </cell>
          <cell r="D38">
            <v>15647</v>
          </cell>
          <cell r="E38" t="str">
            <v>MARIA CELIA CARRILHO RAMOS</v>
          </cell>
          <cell r="F38">
            <v>1</v>
          </cell>
          <cell r="G38"/>
          <cell r="H38" t="str">
            <v>31/12/2015 00:00:00</v>
          </cell>
          <cell r="I38">
            <v>5.16</v>
          </cell>
          <cell r="J38">
            <v>462</v>
          </cell>
          <cell r="K38" t="str">
            <v>CONTRIBUIÇÃO EXTRAORDINÁRIA - PLANO CD</v>
          </cell>
        </row>
        <row r="39">
          <cell r="B39">
            <v>1002</v>
          </cell>
          <cell r="C39">
            <v>0</v>
          </cell>
          <cell r="D39">
            <v>15647</v>
          </cell>
          <cell r="E39" t="str">
            <v>MARIA CELIA CARRILHO RAMOS</v>
          </cell>
          <cell r="F39">
            <v>1</v>
          </cell>
          <cell r="G39"/>
          <cell r="H39" t="str">
            <v>30/06/2017 00:00:00</v>
          </cell>
          <cell r="I39">
            <v>0.25</v>
          </cell>
          <cell r="J39">
            <v>462</v>
          </cell>
          <cell r="K39" t="str">
            <v>CONTRIBUIÇÃO EXTRAORDINÁRIA - PLANO CD</v>
          </cell>
        </row>
        <row r="40">
          <cell r="B40">
            <v>1002</v>
          </cell>
          <cell r="C40">
            <v>0</v>
          </cell>
          <cell r="D40">
            <v>15647</v>
          </cell>
          <cell r="E40" t="str">
            <v>MARIA CELIA CARRILHO RAMOS</v>
          </cell>
          <cell r="F40">
            <v>1</v>
          </cell>
          <cell r="G40"/>
          <cell r="H40" t="str">
            <v>30/09/2015 00:00:00</v>
          </cell>
          <cell r="I40">
            <v>0.01</v>
          </cell>
          <cell r="J40">
            <v>462</v>
          </cell>
          <cell r="K40" t="str">
            <v>CONTRIBUIÇÃO EXTRAORDINÁRIA - PLANO CD</v>
          </cell>
        </row>
        <row r="41">
          <cell r="B41">
            <v>1002</v>
          </cell>
          <cell r="C41">
            <v>0</v>
          </cell>
          <cell r="D41">
            <v>15647</v>
          </cell>
          <cell r="E41" t="str">
            <v>MARIA CELIA CARRILHO RAMOS</v>
          </cell>
          <cell r="F41">
            <v>1</v>
          </cell>
          <cell r="G41"/>
          <cell r="H41" t="str">
            <v>30/06/2015 00:00:00</v>
          </cell>
          <cell r="I41">
            <v>0.01</v>
          </cell>
          <cell r="J41">
            <v>462</v>
          </cell>
          <cell r="K41" t="str">
            <v>CONTRIBUIÇÃO EXTRAORDINÁRIA - PLANO CD</v>
          </cell>
        </row>
        <row r="42">
          <cell r="B42">
            <v>1002</v>
          </cell>
          <cell r="C42">
            <v>0</v>
          </cell>
          <cell r="D42">
            <v>15647</v>
          </cell>
          <cell r="E42" t="str">
            <v>MARIA CELIA CARRILHO RAMOS</v>
          </cell>
          <cell r="F42">
            <v>1</v>
          </cell>
          <cell r="G42"/>
          <cell r="H42" t="str">
            <v>31/12/2017 00:00:00</v>
          </cell>
          <cell r="I42">
            <v>0.25</v>
          </cell>
          <cell r="J42">
            <v>462</v>
          </cell>
          <cell r="K42" t="str">
            <v>CONTRIBUIÇÃO EXTRAORDINÁRIA - PLANO CD</v>
          </cell>
        </row>
        <row r="43">
          <cell r="B43">
            <v>1002</v>
          </cell>
          <cell r="C43">
            <v>0</v>
          </cell>
          <cell r="D43">
            <v>15647</v>
          </cell>
          <cell r="E43" t="str">
            <v>MARIA CELIA CARRILHO RAMOS</v>
          </cell>
          <cell r="F43">
            <v>1</v>
          </cell>
          <cell r="G43"/>
          <cell r="H43" t="str">
            <v>31/01/2016 00:00:00</v>
          </cell>
          <cell r="I43">
            <v>5.16</v>
          </cell>
          <cell r="J43">
            <v>462</v>
          </cell>
          <cell r="K43" t="str">
            <v>CONTRIBUIÇÃO EXTRAORDINÁRIA - PLANO CD</v>
          </cell>
        </row>
        <row r="44">
          <cell r="B44">
            <v>1002</v>
          </cell>
          <cell r="C44">
            <v>0</v>
          </cell>
          <cell r="D44">
            <v>15647</v>
          </cell>
          <cell r="E44" t="str">
            <v>MARIA CELIA CARRILHO RAMOS</v>
          </cell>
          <cell r="F44">
            <v>1</v>
          </cell>
          <cell r="G44"/>
          <cell r="H44" t="str">
            <v>31/01/2017 00:00:00</v>
          </cell>
          <cell r="I44">
            <v>5.75</v>
          </cell>
          <cell r="J44">
            <v>462</v>
          </cell>
          <cell r="K44" t="str">
            <v>CONTRIBUIÇÃO EXTRAORDINÁRIA - PLANO CD</v>
          </cell>
        </row>
        <row r="45">
          <cell r="B45">
            <v>1002</v>
          </cell>
          <cell r="C45">
            <v>0</v>
          </cell>
          <cell r="D45">
            <v>15647</v>
          </cell>
          <cell r="E45" t="str">
            <v>MARIA CELIA CARRILHO RAMOS</v>
          </cell>
          <cell r="F45">
            <v>1</v>
          </cell>
          <cell r="G45"/>
          <cell r="H45" t="str">
            <v>30/11/2016 00:00:00</v>
          </cell>
          <cell r="I45">
            <v>5.75</v>
          </cell>
          <cell r="J45">
            <v>462</v>
          </cell>
          <cell r="K45" t="str">
            <v>CONTRIBUIÇÃO EXTRAORDINÁRIA - PLANO CD</v>
          </cell>
        </row>
        <row r="46">
          <cell r="B46">
            <v>1002</v>
          </cell>
          <cell r="C46">
            <v>0</v>
          </cell>
          <cell r="D46">
            <v>15647</v>
          </cell>
          <cell r="E46" t="str">
            <v>MARIA CELIA CARRILHO RAMOS</v>
          </cell>
          <cell r="F46">
            <v>1</v>
          </cell>
          <cell r="G46"/>
          <cell r="H46" t="str">
            <v>30/09/2016 00:00:00</v>
          </cell>
          <cell r="I46">
            <v>5.75</v>
          </cell>
          <cell r="J46">
            <v>462</v>
          </cell>
          <cell r="K46" t="str">
            <v>CONTRIBUIÇÃO EXTRAORDINÁRIA - PLANO CD</v>
          </cell>
        </row>
        <row r="47">
          <cell r="B47">
            <v>1002</v>
          </cell>
          <cell r="C47">
            <v>0</v>
          </cell>
          <cell r="D47">
            <v>15647</v>
          </cell>
          <cell r="E47" t="str">
            <v>MARIA CELIA CARRILHO RAMOS</v>
          </cell>
          <cell r="F47">
            <v>1</v>
          </cell>
          <cell r="G47"/>
          <cell r="H47" t="str">
            <v>30/11/2015 00:00:00</v>
          </cell>
          <cell r="I47">
            <v>5.16</v>
          </cell>
          <cell r="J47">
            <v>462</v>
          </cell>
          <cell r="K47" t="str">
            <v>CONTRIBUIÇÃO EXTRAORDINÁRIA - PLANO CD</v>
          </cell>
        </row>
        <row r="48">
          <cell r="B48">
            <v>1002</v>
          </cell>
          <cell r="C48">
            <v>0</v>
          </cell>
          <cell r="D48">
            <v>15647</v>
          </cell>
          <cell r="E48" t="str">
            <v>MARIA CELIA CARRILHO RAMOS</v>
          </cell>
          <cell r="F48">
            <v>1</v>
          </cell>
          <cell r="G48"/>
          <cell r="H48" t="str">
            <v>30/04/2016 00:00:00</v>
          </cell>
          <cell r="I48">
            <v>0.01</v>
          </cell>
          <cell r="J48">
            <v>462</v>
          </cell>
          <cell r="K48" t="str">
            <v>CONTRIBUIÇÃO EXTRAORDINÁRIA - PLANO CD</v>
          </cell>
        </row>
        <row r="49">
          <cell r="B49">
            <v>1002</v>
          </cell>
          <cell r="C49">
            <v>0</v>
          </cell>
          <cell r="D49">
            <v>15647</v>
          </cell>
          <cell r="E49" t="str">
            <v>MARIA CELIA CARRILHO RAMOS</v>
          </cell>
          <cell r="F49">
            <v>1</v>
          </cell>
          <cell r="G49"/>
          <cell r="H49" t="str">
            <v>31/05/2016 00:00:00</v>
          </cell>
          <cell r="I49">
            <v>5.17</v>
          </cell>
          <cell r="J49">
            <v>462</v>
          </cell>
          <cell r="K49" t="str">
            <v>CONTRIBUIÇÃO EXTRAORDINÁRIA - PLANO CD</v>
          </cell>
        </row>
        <row r="50">
          <cell r="B50">
            <v>1002</v>
          </cell>
          <cell r="C50">
            <v>0</v>
          </cell>
          <cell r="D50">
            <v>15647</v>
          </cell>
          <cell r="E50" t="str">
            <v>MARIA CELIA CARRILHO RAMOS</v>
          </cell>
          <cell r="F50">
            <v>1</v>
          </cell>
          <cell r="G50"/>
          <cell r="H50" t="str">
            <v>29/02/2016 00:00:00</v>
          </cell>
          <cell r="I50">
            <v>5.16</v>
          </cell>
          <cell r="J50">
            <v>462</v>
          </cell>
          <cell r="K50" t="str">
            <v>CONTRIBUIÇÃO EXTRAORDINÁRIA - PLANO CD</v>
          </cell>
        </row>
        <row r="51">
          <cell r="B51">
            <v>1009</v>
          </cell>
          <cell r="C51">
            <v>0</v>
          </cell>
          <cell r="D51">
            <v>15654</v>
          </cell>
          <cell r="E51" t="str">
            <v>IRENE DA SILVA VAZ</v>
          </cell>
          <cell r="F51">
            <v>1</v>
          </cell>
          <cell r="G51"/>
          <cell r="H51" t="str">
            <v>31/05/2016 00:00:00</v>
          </cell>
          <cell r="I51">
            <v>1.68</v>
          </cell>
          <cell r="J51">
            <v>462</v>
          </cell>
          <cell r="K51" t="str">
            <v>CONTRIBUIÇÃO EXTRAORDINÁRIA - PLANO CD</v>
          </cell>
        </row>
        <row r="52">
          <cell r="B52">
            <v>1009</v>
          </cell>
          <cell r="C52">
            <v>0</v>
          </cell>
          <cell r="D52">
            <v>15654</v>
          </cell>
          <cell r="E52" t="str">
            <v>IRENE DA SILVA VAZ</v>
          </cell>
          <cell r="F52">
            <v>1</v>
          </cell>
          <cell r="G52"/>
          <cell r="H52" t="str">
            <v>31/05/2017 00:00:00</v>
          </cell>
          <cell r="I52">
            <v>0.08</v>
          </cell>
          <cell r="J52">
            <v>462</v>
          </cell>
          <cell r="K52" t="str">
            <v>CONTRIBUIÇÃO EXTRAORDINÁRIA - PLANO CD</v>
          </cell>
        </row>
        <row r="53">
          <cell r="B53">
            <v>1009</v>
          </cell>
          <cell r="C53">
            <v>0</v>
          </cell>
          <cell r="D53">
            <v>15654</v>
          </cell>
          <cell r="E53" t="str">
            <v>IRENE DA SILVA VAZ</v>
          </cell>
          <cell r="F53">
            <v>1</v>
          </cell>
          <cell r="G53"/>
          <cell r="H53" t="str">
            <v>30/04/2016 00:00:00</v>
          </cell>
          <cell r="I53">
            <v>1.68</v>
          </cell>
          <cell r="J53">
            <v>462</v>
          </cell>
          <cell r="K53" t="str">
            <v>CONTRIBUIÇÃO EXTRAORDINÁRIA - PLANO CD</v>
          </cell>
        </row>
        <row r="54">
          <cell r="B54">
            <v>1009</v>
          </cell>
          <cell r="C54">
            <v>0</v>
          </cell>
          <cell r="D54">
            <v>15654</v>
          </cell>
          <cell r="E54" t="str">
            <v>IRENE DA SILVA VAZ</v>
          </cell>
          <cell r="F54">
            <v>1</v>
          </cell>
          <cell r="G54"/>
          <cell r="H54" t="str">
            <v>30/09/2016 00:00:00</v>
          </cell>
          <cell r="I54">
            <v>1.87</v>
          </cell>
          <cell r="J54">
            <v>462</v>
          </cell>
          <cell r="K54" t="str">
            <v>CONTRIBUIÇÃO EXTRAORDINÁRIA - PLANO CD</v>
          </cell>
        </row>
        <row r="55">
          <cell r="B55">
            <v>1009</v>
          </cell>
          <cell r="C55">
            <v>0</v>
          </cell>
          <cell r="D55">
            <v>15654</v>
          </cell>
          <cell r="E55" t="str">
            <v>IRENE DA SILVA VAZ</v>
          </cell>
          <cell r="F55">
            <v>1</v>
          </cell>
          <cell r="G55"/>
          <cell r="H55" t="str">
            <v>31/01/2016 00:00:00</v>
          </cell>
          <cell r="I55">
            <v>1.68</v>
          </cell>
          <cell r="J55">
            <v>462</v>
          </cell>
          <cell r="K55" t="str">
            <v>CONTRIBUIÇÃO EXTRAORDINÁRIA - PLANO CD</v>
          </cell>
        </row>
        <row r="56">
          <cell r="B56">
            <v>1009</v>
          </cell>
          <cell r="C56">
            <v>0</v>
          </cell>
          <cell r="D56">
            <v>15654</v>
          </cell>
          <cell r="E56" t="str">
            <v>IRENE DA SILVA VAZ</v>
          </cell>
          <cell r="F56">
            <v>1</v>
          </cell>
          <cell r="G56"/>
          <cell r="H56" t="str">
            <v>30/04/2017 00:00:00</v>
          </cell>
          <cell r="I56">
            <v>0.08</v>
          </cell>
          <cell r="J56">
            <v>462</v>
          </cell>
          <cell r="K56" t="str">
            <v>CONTRIBUIÇÃO EXTRAORDINÁRIA - PLANO CD</v>
          </cell>
        </row>
        <row r="57">
          <cell r="B57">
            <v>1009</v>
          </cell>
          <cell r="C57">
            <v>0</v>
          </cell>
          <cell r="D57">
            <v>15654</v>
          </cell>
          <cell r="E57" t="str">
            <v>IRENE DA SILVA VAZ</v>
          </cell>
          <cell r="F57">
            <v>1</v>
          </cell>
          <cell r="G57"/>
          <cell r="H57" t="str">
            <v>29/02/2016 00:00:00</v>
          </cell>
          <cell r="I57">
            <v>1.68</v>
          </cell>
          <cell r="J57">
            <v>462</v>
          </cell>
          <cell r="K57" t="str">
            <v>CONTRIBUIÇÃO EXTRAORDINÁRIA - PLANO CD</v>
          </cell>
        </row>
        <row r="58">
          <cell r="B58">
            <v>1009</v>
          </cell>
          <cell r="C58">
            <v>0</v>
          </cell>
          <cell r="D58">
            <v>15654</v>
          </cell>
          <cell r="E58" t="str">
            <v>IRENE DA SILVA VAZ</v>
          </cell>
          <cell r="F58">
            <v>1</v>
          </cell>
          <cell r="G58"/>
          <cell r="H58" t="str">
            <v>31/03/2017 00:00:00</v>
          </cell>
          <cell r="I58">
            <v>1.87</v>
          </cell>
          <cell r="J58">
            <v>462</v>
          </cell>
          <cell r="K58" t="str">
            <v>CONTRIBUIÇÃO EXTRAORDINÁRIA - PLANO CD</v>
          </cell>
        </row>
        <row r="59">
          <cell r="B59">
            <v>1009</v>
          </cell>
          <cell r="C59">
            <v>0</v>
          </cell>
          <cell r="D59">
            <v>15654</v>
          </cell>
          <cell r="E59" t="str">
            <v>IRENE DA SILVA VAZ</v>
          </cell>
          <cell r="F59">
            <v>1</v>
          </cell>
          <cell r="G59"/>
          <cell r="H59" t="str">
            <v>30/06/2017 00:00:00</v>
          </cell>
          <cell r="I59">
            <v>0.08</v>
          </cell>
          <cell r="J59">
            <v>462</v>
          </cell>
          <cell r="K59" t="str">
            <v>CONTRIBUIÇÃO EXTRAORDINÁRIA - PLANO CD</v>
          </cell>
        </row>
        <row r="60">
          <cell r="B60">
            <v>1009</v>
          </cell>
          <cell r="C60">
            <v>0</v>
          </cell>
          <cell r="D60">
            <v>15654</v>
          </cell>
          <cell r="E60" t="str">
            <v>IRENE DA SILVA VAZ</v>
          </cell>
          <cell r="F60">
            <v>1</v>
          </cell>
          <cell r="G60"/>
          <cell r="H60" t="str">
            <v>31/07/2016 00:00:00</v>
          </cell>
          <cell r="I60">
            <v>1.87</v>
          </cell>
          <cell r="J60">
            <v>462</v>
          </cell>
          <cell r="K60" t="str">
            <v>CONTRIBUIÇÃO EXTRAORDINÁRIA - PLANO CD</v>
          </cell>
        </row>
        <row r="61">
          <cell r="B61">
            <v>1009</v>
          </cell>
          <cell r="C61">
            <v>0</v>
          </cell>
          <cell r="D61">
            <v>15654</v>
          </cell>
          <cell r="E61" t="str">
            <v>IRENE DA SILVA VAZ</v>
          </cell>
          <cell r="F61">
            <v>1</v>
          </cell>
          <cell r="G61"/>
          <cell r="H61" t="str">
            <v>30/11/2017 00:00:00</v>
          </cell>
          <cell r="I61">
            <v>0.08</v>
          </cell>
          <cell r="J61">
            <v>462</v>
          </cell>
          <cell r="K61" t="str">
            <v>CONTRIBUIÇÃO EXTRAORDINÁRIA - PLANO CD</v>
          </cell>
        </row>
        <row r="62">
          <cell r="B62">
            <v>1009</v>
          </cell>
          <cell r="C62">
            <v>0</v>
          </cell>
          <cell r="D62">
            <v>15654</v>
          </cell>
          <cell r="E62" t="str">
            <v>IRENE DA SILVA VAZ</v>
          </cell>
          <cell r="F62">
            <v>1</v>
          </cell>
          <cell r="G62"/>
          <cell r="H62" t="str">
            <v>31/10/2016 00:00:00</v>
          </cell>
          <cell r="I62">
            <v>1.87</v>
          </cell>
          <cell r="J62">
            <v>462</v>
          </cell>
          <cell r="K62" t="str">
            <v>CONTRIBUIÇÃO EXTRAORDINÁRIA - PLANO CD</v>
          </cell>
        </row>
        <row r="63">
          <cell r="B63">
            <v>1009</v>
          </cell>
          <cell r="C63">
            <v>0</v>
          </cell>
          <cell r="D63">
            <v>15654</v>
          </cell>
          <cell r="E63" t="str">
            <v>IRENE DA SILVA VAZ</v>
          </cell>
          <cell r="F63">
            <v>1</v>
          </cell>
          <cell r="G63"/>
          <cell r="H63" t="str">
            <v>31/10/2015 00:00:00</v>
          </cell>
          <cell r="I63">
            <v>1.68</v>
          </cell>
          <cell r="J63">
            <v>462</v>
          </cell>
          <cell r="K63" t="str">
            <v>CONTRIBUIÇÃO EXTRAORDINÁRIA - PLANO CD</v>
          </cell>
        </row>
        <row r="64">
          <cell r="B64">
            <v>1009</v>
          </cell>
          <cell r="C64">
            <v>0</v>
          </cell>
          <cell r="D64">
            <v>15654</v>
          </cell>
          <cell r="E64" t="str">
            <v>IRENE DA SILVA VAZ</v>
          </cell>
          <cell r="F64">
            <v>1</v>
          </cell>
          <cell r="G64"/>
          <cell r="H64" t="str">
            <v>30/06/2015 00:00:00</v>
          </cell>
          <cell r="I64">
            <v>1.68</v>
          </cell>
          <cell r="J64">
            <v>462</v>
          </cell>
          <cell r="K64" t="str">
            <v>CONTRIBUIÇÃO EXTRAORDINÁRIA - PLANO CD</v>
          </cell>
        </row>
        <row r="65">
          <cell r="B65">
            <v>1009</v>
          </cell>
          <cell r="C65">
            <v>0</v>
          </cell>
          <cell r="D65">
            <v>15654</v>
          </cell>
          <cell r="E65" t="str">
            <v>IRENE DA SILVA VAZ</v>
          </cell>
          <cell r="F65">
            <v>1</v>
          </cell>
          <cell r="G65"/>
          <cell r="H65" t="str">
            <v>30/09/2015 00:00:00</v>
          </cell>
          <cell r="I65">
            <v>1.68</v>
          </cell>
          <cell r="J65">
            <v>462</v>
          </cell>
          <cell r="K65" t="str">
            <v>CONTRIBUIÇÃO EXTRAORDINÁRIA - PLANO CD</v>
          </cell>
        </row>
        <row r="66">
          <cell r="B66">
            <v>1009</v>
          </cell>
          <cell r="C66">
            <v>0</v>
          </cell>
          <cell r="D66">
            <v>15654</v>
          </cell>
          <cell r="E66" t="str">
            <v>IRENE DA SILVA VAZ</v>
          </cell>
          <cell r="F66">
            <v>1</v>
          </cell>
          <cell r="G66"/>
          <cell r="H66" t="str">
            <v>31/08/2016 00:00:00</v>
          </cell>
          <cell r="I66">
            <v>1.87</v>
          </cell>
          <cell r="J66">
            <v>462</v>
          </cell>
          <cell r="K66" t="str">
            <v>CONTRIBUIÇÃO EXTRAORDINÁRIA - PLANO CD</v>
          </cell>
        </row>
        <row r="67">
          <cell r="B67">
            <v>1009</v>
          </cell>
          <cell r="C67">
            <v>0</v>
          </cell>
          <cell r="D67">
            <v>15654</v>
          </cell>
          <cell r="E67" t="str">
            <v>IRENE DA SILVA VAZ</v>
          </cell>
          <cell r="F67">
            <v>1</v>
          </cell>
          <cell r="G67"/>
          <cell r="H67" t="str">
            <v>31/08/2015 00:00:00</v>
          </cell>
          <cell r="I67">
            <v>1.68</v>
          </cell>
          <cell r="J67">
            <v>462</v>
          </cell>
          <cell r="K67" t="str">
            <v>CONTRIBUIÇÃO EXTRAORDINÁRIA - PLANO CD</v>
          </cell>
        </row>
        <row r="68">
          <cell r="B68">
            <v>1009</v>
          </cell>
          <cell r="C68">
            <v>0</v>
          </cell>
          <cell r="D68">
            <v>15654</v>
          </cell>
          <cell r="E68" t="str">
            <v>IRENE DA SILVA VAZ</v>
          </cell>
          <cell r="F68">
            <v>1</v>
          </cell>
          <cell r="G68"/>
          <cell r="H68" t="str">
            <v>30/04/2015 00:00:00</v>
          </cell>
          <cell r="I68">
            <v>1.6</v>
          </cell>
          <cell r="J68">
            <v>462</v>
          </cell>
          <cell r="K68" t="str">
            <v>CONTRIBUIÇÃO EXTRAORDINÁRIA - PLANO CD</v>
          </cell>
        </row>
        <row r="69">
          <cell r="B69">
            <v>1009</v>
          </cell>
          <cell r="C69">
            <v>0</v>
          </cell>
          <cell r="D69">
            <v>15654</v>
          </cell>
          <cell r="E69" t="str">
            <v>IRENE DA SILVA VAZ</v>
          </cell>
          <cell r="F69">
            <v>1</v>
          </cell>
          <cell r="G69"/>
          <cell r="H69" t="str">
            <v>31/12/2017 00:00:00</v>
          </cell>
          <cell r="I69">
            <v>0.08</v>
          </cell>
          <cell r="J69">
            <v>462</v>
          </cell>
          <cell r="K69" t="str">
            <v>CONTRIBUIÇÃO EXTRAORDINÁRIA - PLANO CD</v>
          </cell>
        </row>
        <row r="70">
          <cell r="B70">
            <v>1009</v>
          </cell>
          <cell r="C70">
            <v>0</v>
          </cell>
          <cell r="D70">
            <v>15654</v>
          </cell>
          <cell r="E70" t="str">
            <v>IRENE DA SILVA VAZ</v>
          </cell>
          <cell r="F70">
            <v>1</v>
          </cell>
          <cell r="G70"/>
          <cell r="H70" t="str">
            <v>31/10/2017 00:00:00</v>
          </cell>
          <cell r="I70">
            <v>0.08</v>
          </cell>
          <cell r="J70">
            <v>462</v>
          </cell>
          <cell r="K70" t="str">
            <v>CONTRIBUIÇÃO EXTRAORDINÁRIA - PLANO CD</v>
          </cell>
        </row>
        <row r="71">
          <cell r="B71">
            <v>1009</v>
          </cell>
          <cell r="C71">
            <v>0</v>
          </cell>
          <cell r="D71">
            <v>15654</v>
          </cell>
          <cell r="E71" t="str">
            <v>IRENE DA SILVA VAZ</v>
          </cell>
          <cell r="F71">
            <v>1</v>
          </cell>
          <cell r="G71"/>
          <cell r="H71" t="str">
            <v>28/02/2017 00:00:00</v>
          </cell>
          <cell r="I71">
            <v>1.87</v>
          </cell>
          <cell r="J71">
            <v>462</v>
          </cell>
          <cell r="K71" t="str">
            <v>CONTRIBUIÇÃO EXTRAORDINÁRIA - PLANO CD</v>
          </cell>
        </row>
        <row r="72">
          <cell r="B72">
            <v>1009</v>
          </cell>
          <cell r="C72">
            <v>0</v>
          </cell>
          <cell r="D72">
            <v>15654</v>
          </cell>
          <cell r="E72" t="str">
            <v>IRENE DA SILVA VAZ</v>
          </cell>
          <cell r="F72">
            <v>1</v>
          </cell>
          <cell r="G72"/>
          <cell r="H72" t="str">
            <v>31/01/2017 00:00:00</v>
          </cell>
          <cell r="I72">
            <v>1.87</v>
          </cell>
          <cell r="J72">
            <v>462</v>
          </cell>
          <cell r="K72" t="str">
            <v>CONTRIBUIÇÃO EXTRAORDINÁRIA - PLANO CD</v>
          </cell>
        </row>
        <row r="73">
          <cell r="B73">
            <v>1009</v>
          </cell>
          <cell r="C73">
            <v>0</v>
          </cell>
          <cell r="D73">
            <v>15654</v>
          </cell>
          <cell r="E73" t="str">
            <v>IRENE DA SILVA VAZ</v>
          </cell>
          <cell r="F73">
            <v>1</v>
          </cell>
          <cell r="G73"/>
          <cell r="H73" t="str">
            <v>31/12/2016 00:00:00</v>
          </cell>
          <cell r="I73">
            <v>1.87</v>
          </cell>
          <cell r="J73">
            <v>462</v>
          </cell>
          <cell r="K73" t="str">
            <v>CONTRIBUIÇÃO EXTRAORDINÁRIA - PLANO CD</v>
          </cell>
        </row>
        <row r="74">
          <cell r="B74">
            <v>1009</v>
          </cell>
          <cell r="C74">
            <v>0</v>
          </cell>
          <cell r="D74">
            <v>15654</v>
          </cell>
          <cell r="E74" t="str">
            <v>IRENE DA SILVA VAZ</v>
          </cell>
          <cell r="F74">
            <v>1</v>
          </cell>
          <cell r="G74"/>
          <cell r="H74" t="str">
            <v>30/06/2016 00:00:00</v>
          </cell>
          <cell r="I74">
            <v>1.87</v>
          </cell>
          <cell r="J74">
            <v>462</v>
          </cell>
          <cell r="K74" t="str">
            <v>CONTRIBUIÇÃO EXTRAORDINÁRIA - PLANO CD</v>
          </cell>
        </row>
        <row r="75">
          <cell r="B75">
            <v>1009</v>
          </cell>
          <cell r="C75">
            <v>0</v>
          </cell>
          <cell r="D75">
            <v>15654</v>
          </cell>
          <cell r="E75" t="str">
            <v>IRENE DA SILVA VAZ</v>
          </cell>
          <cell r="F75">
            <v>1</v>
          </cell>
          <cell r="G75"/>
          <cell r="H75" t="str">
            <v>31/12/2015 00:00:00</v>
          </cell>
          <cell r="I75">
            <v>1.68</v>
          </cell>
          <cell r="J75">
            <v>462</v>
          </cell>
          <cell r="K75" t="str">
            <v>CONTRIBUIÇÃO EXTRAORDINÁRIA - PLANO CD</v>
          </cell>
        </row>
        <row r="76">
          <cell r="B76">
            <v>1009</v>
          </cell>
          <cell r="C76">
            <v>0</v>
          </cell>
          <cell r="D76">
            <v>15654</v>
          </cell>
          <cell r="E76" t="str">
            <v>IRENE DA SILVA VAZ</v>
          </cell>
          <cell r="F76">
            <v>1</v>
          </cell>
          <cell r="G76"/>
          <cell r="H76" t="str">
            <v>31/08/2017 00:00:00</v>
          </cell>
          <cell r="I76">
            <v>0.08</v>
          </cell>
          <cell r="J76">
            <v>462</v>
          </cell>
          <cell r="K76" t="str">
            <v>CONTRIBUIÇÃO EXTRAORDINÁRIA - PLANO CD</v>
          </cell>
        </row>
        <row r="77">
          <cell r="B77">
            <v>1009</v>
          </cell>
          <cell r="C77">
            <v>0</v>
          </cell>
          <cell r="D77">
            <v>15654</v>
          </cell>
          <cell r="E77" t="str">
            <v>IRENE DA SILVA VAZ</v>
          </cell>
          <cell r="F77">
            <v>1</v>
          </cell>
          <cell r="G77"/>
          <cell r="H77" t="str">
            <v>31/07/2017 00:00:00</v>
          </cell>
          <cell r="I77">
            <v>0.08</v>
          </cell>
          <cell r="J77">
            <v>462</v>
          </cell>
          <cell r="K77" t="str">
            <v>CONTRIBUIÇÃO EXTRAORDINÁRIA - PLANO CD</v>
          </cell>
        </row>
        <row r="78">
          <cell r="B78">
            <v>1009</v>
          </cell>
          <cell r="C78">
            <v>0</v>
          </cell>
          <cell r="D78">
            <v>15654</v>
          </cell>
          <cell r="E78" t="str">
            <v>IRENE DA SILVA VAZ</v>
          </cell>
          <cell r="F78">
            <v>1</v>
          </cell>
          <cell r="G78"/>
          <cell r="H78" t="str">
            <v>31/03/2018 00:00:00</v>
          </cell>
          <cell r="I78">
            <v>0.08</v>
          </cell>
          <cell r="J78">
            <v>462</v>
          </cell>
          <cell r="K78" t="str">
            <v>CONTRIBUIÇÃO EXTRAORDINÁRIA - PLANO CD</v>
          </cell>
        </row>
        <row r="79">
          <cell r="B79">
            <v>1009</v>
          </cell>
          <cell r="C79">
            <v>0</v>
          </cell>
          <cell r="D79">
            <v>15654</v>
          </cell>
          <cell r="E79" t="str">
            <v>IRENE DA SILVA VAZ</v>
          </cell>
          <cell r="F79">
            <v>1</v>
          </cell>
          <cell r="G79"/>
          <cell r="H79" t="str">
            <v>31/01/2018 00:00:00</v>
          </cell>
          <cell r="I79">
            <v>0.08</v>
          </cell>
          <cell r="J79">
            <v>462</v>
          </cell>
          <cell r="K79" t="str">
            <v>CONTRIBUIÇÃO EXTRAORDINÁRIA - PLANO CD</v>
          </cell>
        </row>
        <row r="80">
          <cell r="B80">
            <v>1009</v>
          </cell>
          <cell r="C80">
            <v>0</v>
          </cell>
          <cell r="D80">
            <v>15654</v>
          </cell>
          <cell r="E80" t="str">
            <v>IRENE DA SILVA VAZ</v>
          </cell>
          <cell r="F80">
            <v>1</v>
          </cell>
          <cell r="G80"/>
          <cell r="H80" t="str">
            <v>30/09/2017 00:00:00</v>
          </cell>
          <cell r="I80">
            <v>0.08</v>
          </cell>
          <cell r="J80">
            <v>462</v>
          </cell>
          <cell r="K80" t="str">
            <v>CONTRIBUIÇÃO EXTRAORDINÁRIA - PLANO CD</v>
          </cell>
        </row>
        <row r="81">
          <cell r="B81">
            <v>1009</v>
          </cell>
          <cell r="C81">
            <v>0</v>
          </cell>
          <cell r="D81">
            <v>15654</v>
          </cell>
          <cell r="E81" t="str">
            <v>IRENE DA SILVA VAZ</v>
          </cell>
          <cell r="F81">
            <v>1</v>
          </cell>
          <cell r="G81"/>
          <cell r="H81" t="str">
            <v>31/03/2016 00:00:00</v>
          </cell>
          <cell r="I81">
            <v>1.68</v>
          </cell>
          <cell r="J81">
            <v>462</v>
          </cell>
          <cell r="K81" t="str">
            <v>CONTRIBUIÇÃO EXTRAORDINÁRIA - PLANO CD</v>
          </cell>
        </row>
        <row r="82">
          <cell r="B82">
            <v>1009</v>
          </cell>
          <cell r="C82">
            <v>0</v>
          </cell>
          <cell r="D82">
            <v>15654</v>
          </cell>
          <cell r="E82" t="str">
            <v>IRENE DA SILVA VAZ</v>
          </cell>
          <cell r="F82">
            <v>1</v>
          </cell>
          <cell r="G82"/>
          <cell r="H82" t="str">
            <v>30/11/2015 00:00:00</v>
          </cell>
          <cell r="I82">
            <v>1.68</v>
          </cell>
          <cell r="J82">
            <v>462</v>
          </cell>
          <cell r="K82" t="str">
            <v>CONTRIBUIÇÃO EXTRAORDINÁRIA - PLANO CD</v>
          </cell>
        </row>
        <row r="83">
          <cell r="B83">
            <v>1009</v>
          </cell>
          <cell r="C83">
            <v>0</v>
          </cell>
          <cell r="D83">
            <v>15654</v>
          </cell>
          <cell r="E83" t="str">
            <v>IRENE DA SILVA VAZ</v>
          </cell>
          <cell r="F83">
            <v>1</v>
          </cell>
          <cell r="G83"/>
          <cell r="H83" t="str">
            <v>30/11/2016 00:00:00</v>
          </cell>
          <cell r="I83">
            <v>1.87</v>
          </cell>
          <cell r="J83">
            <v>462</v>
          </cell>
          <cell r="K83" t="str">
            <v>CONTRIBUIÇÃO EXTRAORDINÁRIA - PLANO CD</v>
          </cell>
        </row>
        <row r="84">
          <cell r="B84">
            <v>1009</v>
          </cell>
          <cell r="C84">
            <v>0</v>
          </cell>
          <cell r="D84">
            <v>15654</v>
          </cell>
          <cell r="E84" t="str">
            <v>IRENE DA SILVA VAZ</v>
          </cell>
          <cell r="F84">
            <v>1</v>
          </cell>
          <cell r="G84"/>
          <cell r="H84" t="str">
            <v>31/05/2015 00:00:00</v>
          </cell>
          <cell r="I84">
            <v>1.6</v>
          </cell>
          <cell r="J84">
            <v>462</v>
          </cell>
          <cell r="K84" t="str">
            <v>CONTRIBUIÇÃO EXTRAORDINÁRIA - PLANO CD</v>
          </cell>
        </row>
        <row r="85">
          <cell r="B85">
            <v>1009</v>
          </cell>
          <cell r="C85">
            <v>0</v>
          </cell>
          <cell r="D85">
            <v>15654</v>
          </cell>
          <cell r="E85" t="str">
            <v>IRENE DA SILVA VAZ</v>
          </cell>
          <cell r="F85">
            <v>1</v>
          </cell>
          <cell r="G85"/>
          <cell r="H85" t="str">
            <v>28/02/2018 00:00:00</v>
          </cell>
          <cell r="I85">
            <v>0.08</v>
          </cell>
          <cell r="J85">
            <v>462</v>
          </cell>
          <cell r="K85" t="str">
            <v>CONTRIBUIÇÃO EXTRAORDINÁRIA - PLANO CD</v>
          </cell>
        </row>
        <row r="86">
          <cell r="B86">
            <v>1009</v>
          </cell>
          <cell r="C86">
            <v>0</v>
          </cell>
          <cell r="D86">
            <v>15654</v>
          </cell>
          <cell r="E86" t="str">
            <v>IRENE DA SILVA VAZ</v>
          </cell>
          <cell r="F86">
            <v>1</v>
          </cell>
          <cell r="G86"/>
          <cell r="H86" t="str">
            <v>31/07/2015 00:00:00</v>
          </cell>
          <cell r="I86">
            <v>1.68</v>
          </cell>
          <cell r="J86">
            <v>462</v>
          </cell>
          <cell r="K86" t="str">
            <v>CONTRIBUIÇÃO EXTRAORDINÁRIA - PLANO CD</v>
          </cell>
        </row>
        <row r="87">
          <cell r="B87">
            <v>1029</v>
          </cell>
          <cell r="C87">
            <v>0</v>
          </cell>
          <cell r="D87">
            <v>15674</v>
          </cell>
          <cell r="E87" t="str">
            <v>JOSE CARLOS BARRETO</v>
          </cell>
          <cell r="F87">
            <v>1</v>
          </cell>
          <cell r="G87"/>
          <cell r="H87" t="str">
            <v>30/04/2015 00:00:00</v>
          </cell>
          <cell r="I87">
            <v>4.1399999999999997</v>
          </cell>
          <cell r="J87">
            <v>462</v>
          </cell>
          <cell r="K87" t="str">
            <v>CONTRIBUIÇÃO EXTRAORDINÁRIA - PLANO CD</v>
          </cell>
        </row>
        <row r="88">
          <cell r="B88">
            <v>1029</v>
          </cell>
          <cell r="C88">
            <v>0</v>
          </cell>
          <cell r="D88">
            <v>15674</v>
          </cell>
          <cell r="E88" t="str">
            <v>JOSE CARLOS BARRETO</v>
          </cell>
          <cell r="F88">
            <v>1</v>
          </cell>
          <cell r="G88"/>
          <cell r="H88" t="str">
            <v>31/03/2016 00:00:00</v>
          </cell>
          <cell r="I88">
            <v>0.01</v>
          </cell>
          <cell r="J88">
            <v>462</v>
          </cell>
          <cell r="K88" t="str">
            <v>CONTRIBUIÇÃO EXTRAORDINÁRIA - PLANO CD</v>
          </cell>
        </row>
        <row r="89">
          <cell r="B89">
            <v>1029</v>
          </cell>
          <cell r="C89">
            <v>0</v>
          </cell>
          <cell r="D89">
            <v>15674</v>
          </cell>
          <cell r="E89" t="str">
            <v>JOSE CARLOS BARRETO</v>
          </cell>
          <cell r="F89">
            <v>1</v>
          </cell>
          <cell r="G89"/>
          <cell r="H89" t="str">
            <v>30/06/2015 00:00:00</v>
          </cell>
          <cell r="I89">
            <v>0.01</v>
          </cell>
          <cell r="J89">
            <v>462</v>
          </cell>
          <cell r="K89" t="str">
            <v>CONTRIBUIÇÃO EXTRAORDINÁRIA - PLANO CD</v>
          </cell>
        </row>
        <row r="90">
          <cell r="B90">
            <v>1029</v>
          </cell>
          <cell r="C90">
            <v>0</v>
          </cell>
          <cell r="D90">
            <v>15674</v>
          </cell>
          <cell r="E90" t="str">
            <v>JOSE CARLOS BARRETO</v>
          </cell>
          <cell r="F90">
            <v>1</v>
          </cell>
          <cell r="G90"/>
          <cell r="H90" t="str">
            <v>31/05/2017 00:00:00</v>
          </cell>
          <cell r="I90">
            <v>0.2</v>
          </cell>
          <cell r="J90">
            <v>462</v>
          </cell>
          <cell r="K90" t="str">
            <v>CONTRIBUIÇÃO EXTRAORDINÁRIA - PLANO CD</v>
          </cell>
        </row>
        <row r="91">
          <cell r="B91">
            <v>1029</v>
          </cell>
          <cell r="C91">
            <v>0</v>
          </cell>
          <cell r="D91">
            <v>15674</v>
          </cell>
          <cell r="E91" t="str">
            <v>JOSE CARLOS BARRETO</v>
          </cell>
          <cell r="F91">
            <v>1</v>
          </cell>
          <cell r="G91"/>
          <cell r="H91" t="str">
            <v>31/07/2017 00:00:00</v>
          </cell>
          <cell r="I91">
            <v>0.2</v>
          </cell>
          <cell r="J91">
            <v>462</v>
          </cell>
          <cell r="K91" t="str">
            <v>CONTRIBUIÇÃO EXTRAORDINÁRIA - PLANO CD</v>
          </cell>
        </row>
        <row r="92">
          <cell r="B92">
            <v>1029</v>
          </cell>
          <cell r="C92">
            <v>0</v>
          </cell>
          <cell r="D92">
            <v>15674</v>
          </cell>
          <cell r="E92" t="str">
            <v>JOSE CARLOS BARRETO</v>
          </cell>
          <cell r="F92">
            <v>1</v>
          </cell>
          <cell r="G92"/>
          <cell r="H92" t="str">
            <v>30/06/2016 00:00:00</v>
          </cell>
          <cell r="I92">
            <v>4.6100000000000003</v>
          </cell>
          <cell r="J92">
            <v>462</v>
          </cell>
          <cell r="K92" t="str">
            <v>CONTRIBUIÇÃO EXTRAORDINÁRIA - PLANO CD</v>
          </cell>
        </row>
        <row r="93">
          <cell r="B93">
            <v>1029</v>
          </cell>
          <cell r="C93">
            <v>0</v>
          </cell>
          <cell r="D93">
            <v>15674</v>
          </cell>
          <cell r="E93" t="str">
            <v>JOSE CARLOS BARRETO</v>
          </cell>
          <cell r="F93">
            <v>1</v>
          </cell>
          <cell r="G93"/>
          <cell r="H93" t="str">
            <v>31/10/2015 00:00:00</v>
          </cell>
          <cell r="I93">
            <v>4.1399999999999997</v>
          </cell>
          <cell r="J93">
            <v>462</v>
          </cell>
          <cell r="K93" t="str">
            <v>CONTRIBUIÇÃO EXTRAORDINÁRIA - PLANO CD</v>
          </cell>
        </row>
        <row r="94">
          <cell r="B94">
            <v>1029</v>
          </cell>
          <cell r="C94">
            <v>0</v>
          </cell>
          <cell r="D94">
            <v>15674</v>
          </cell>
          <cell r="E94" t="str">
            <v>JOSE CARLOS BARRETO</v>
          </cell>
          <cell r="F94">
            <v>1</v>
          </cell>
          <cell r="G94"/>
          <cell r="H94" t="str">
            <v>30/09/2015 00:00:00</v>
          </cell>
          <cell r="I94">
            <v>4.1399999999999997</v>
          </cell>
          <cell r="J94">
            <v>462</v>
          </cell>
          <cell r="K94" t="str">
            <v>CONTRIBUIÇÃO EXTRAORDINÁRIA - PLANO CD</v>
          </cell>
        </row>
        <row r="95">
          <cell r="B95">
            <v>1029</v>
          </cell>
          <cell r="C95">
            <v>0</v>
          </cell>
          <cell r="D95">
            <v>15674</v>
          </cell>
          <cell r="E95" t="str">
            <v>JOSE CARLOS BARRETO</v>
          </cell>
          <cell r="F95">
            <v>1</v>
          </cell>
          <cell r="G95"/>
          <cell r="H95" t="str">
            <v>31/07/2016 00:00:00</v>
          </cell>
          <cell r="I95">
            <v>4.6100000000000003</v>
          </cell>
          <cell r="J95">
            <v>462</v>
          </cell>
          <cell r="K95" t="str">
            <v>CONTRIBUIÇÃO EXTRAORDINÁRIA - PLANO CD</v>
          </cell>
        </row>
        <row r="96">
          <cell r="B96">
            <v>1029</v>
          </cell>
          <cell r="C96">
            <v>0</v>
          </cell>
          <cell r="D96">
            <v>15674</v>
          </cell>
          <cell r="E96" t="str">
            <v>JOSE CARLOS BARRETO</v>
          </cell>
          <cell r="F96">
            <v>1</v>
          </cell>
          <cell r="G96"/>
          <cell r="H96" t="str">
            <v>31/01/2016 00:00:00</v>
          </cell>
          <cell r="I96">
            <v>0.01</v>
          </cell>
          <cell r="J96">
            <v>462</v>
          </cell>
          <cell r="K96" t="str">
            <v>CONTRIBUIÇÃO EXTRAORDINÁRIA - PLANO CD</v>
          </cell>
        </row>
        <row r="97">
          <cell r="B97">
            <v>1029</v>
          </cell>
          <cell r="C97">
            <v>0</v>
          </cell>
          <cell r="D97">
            <v>15674</v>
          </cell>
          <cell r="E97" t="str">
            <v>JOSE CARLOS BARRETO</v>
          </cell>
          <cell r="F97">
            <v>1</v>
          </cell>
          <cell r="G97"/>
          <cell r="H97" t="str">
            <v>31/05/2016 00:00:00</v>
          </cell>
          <cell r="I97">
            <v>4.1500000000000004</v>
          </cell>
          <cell r="J97">
            <v>462</v>
          </cell>
          <cell r="K97" t="str">
            <v>CONTRIBUIÇÃO EXTRAORDINÁRIA - PLANO CD</v>
          </cell>
        </row>
        <row r="98">
          <cell r="B98">
            <v>1029</v>
          </cell>
          <cell r="C98">
            <v>0</v>
          </cell>
          <cell r="D98">
            <v>15674</v>
          </cell>
          <cell r="E98" t="str">
            <v>JOSE CARLOS BARRETO</v>
          </cell>
          <cell r="F98">
            <v>1</v>
          </cell>
          <cell r="G98"/>
          <cell r="H98" t="str">
            <v>31/05/2015 00:00:00</v>
          </cell>
          <cell r="I98">
            <v>0.01</v>
          </cell>
          <cell r="J98">
            <v>462</v>
          </cell>
          <cell r="K98" t="str">
            <v>CONTRIBUIÇÃO EXTRAORDINÁRIA - PLANO CD</v>
          </cell>
        </row>
        <row r="99">
          <cell r="B99">
            <v>1029</v>
          </cell>
          <cell r="C99">
            <v>0</v>
          </cell>
          <cell r="D99">
            <v>15674</v>
          </cell>
          <cell r="E99" t="str">
            <v>JOSE CARLOS BARRETO</v>
          </cell>
          <cell r="F99">
            <v>1</v>
          </cell>
          <cell r="G99"/>
          <cell r="H99" t="str">
            <v>31/05/2015 00:00:00</v>
          </cell>
          <cell r="I99">
            <v>4.1399999999999997</v>
          </cell>
          <cell r="J99">
            <v>462</v>
          </cell>
          <cell r="K99" t="str">
            <v>CONTRIBUIÇÃO EXTRAORDINÁRIA - PLANO CD</v>
          </cell>
        </row>
        <row r="100">
          <cell r="B100">
            <v>1029</v>
          </cell>
          <cell r="C100">
            <v>0</v>
          </cell>
          <cell r="D100">
            <v>15674</v>
          </cell>
          <cell r="E100" t="str">
            <v>JOSE CARLOS BARRETO</v>
          </cell>
          <cell r="F100">
            <v>1</v>
          </cell>
          <cell r="G100"/>
          <cell r="H100" t="str">
            <v>30/04/2016 00:00:00</v>
          </cell>
          <cell r="I100">
            <v>0.01</v>
          </cell>
          <cell r="J100">
            <v>462</v>
          </cell>
          <cell r="K100" t="str">
            <v>CONTRIBUIÇÃO EXTRAORDINÁRIA - PLANO CD</v>
          </cell>
        </row>
        <row r="101">
          <cell r="B101">
            <v>1029</v>
          </cell>
          <cell r="C101">
            <v>0</v>
          </cell>
          <cell r="D101">
            <v>15674</v>
          </cell>
          <cell r="E101" t="str">
            <v>JOSE CARLOS BARRETO</v>
          </cell>
          <cell r="F101">
            <v>1</v>
          </cell>
          <cell r="G101"/>
          <cell r="H101" t="str">
            <v>31/12/2017 00:00:00</v>
          </cell>
          <cell r="I101">
            <v>0.2</v>
          </cell>
          <cell r="J101">
            <v>462</v>
          </cell>
          <cell r="K101" t="str">
            <v>CONTRIBUIÇÃO EXTRAORDINÁRIA - PLANO CD</v>
          </cell>
        </row>
        <row r="102">
          <cell r="B102">
            <v>1029</v>
          </cell>
          <cell r="C102">
            <v>0</v>
          </cell>
          <cell r="D102">
            <v>15674</v>
          </cell>
          <cell r="E102" t="str">
            <v>JOSE CARLOS BARRETO</v>
          </cell>
          <cell r="F102">
            <v>1</v>
          </cell>
          <cell r="G102"/>
          <cell r="H102" t="str">
            <v>31/08/2015 00:00:00</v>
          </cell>
          <cell r="I102">
            <v>4.1399999999999997</v>
          </cell>
          <cell r="J102">
            <v>462</v>
          </cell>
          <cell r="K102" t="str">
            <v>CONTRIBUIÇÃO EXTRAORDINÁRIA - PLANO CD</v>
          </cell>
        </row>
        <row r="103">
          <cell r="B103">
            <v>1029</v>
          </cell>
          <cell r="C103">
            <v>0</v>
          </cell>
          <cell r="D103">
            <v>15674</v>
          </cell>
          <cell r="E103" t="str">
            <v>JOSE CARLOS BARRETO</v>
          </cell>
          <cell r="F103">
            <v>1</v>
          </cell>
          <cell r="G103"/>
          <cell r="H103" t="str">
            <v>31/10/2015 00:00:00</v>
          </cell>
          <cell r="I103">
            <v>0.01</v>
          </cell>
          <cell r="J103">
            <v>462</v>
          </cell>
          <cell r="K103" t="str">
            <v>CONTRIBUIÇÃO EXTRAORDINÁRIA - PLANO CD</v>
          </cell>
        </row>
        <row r="104">
          <cell r="B104">
            <v>1029</v>
          </cell>
          <cell r="C104">
            <v>0</v>
          </cell>
          <cell r="D104">
            <v>15674</v>
          </cell>
          <cell r="E104" t="str">
            <v>JOSE CARLOS BARRETO</v>
          </cell>
          <cell r="F104">
            <v>1</v>
          </cell>
          <cell r="G104"/>
          <cell r="H104" t="str">
            <v>31/07/2015 00:00:00</v>
          </cell>
          <cell r="I104">
            <v>0.01</v>
          </cell>
          <cell r="J104">
            <v>462</v>
          </cell>
          <cell r="K104" t="str">
            <v>CONTRIBUIÇÃO EXTRAORDINÁRIA - PLANO CD</v>
          </cell>
        </row>
        <row r="105">
          <cell r="B105">
            <v>1029</v>
          </cell>
          <cell r="C105">
            <v>0</v>
          </cell>
          <cell r="D105">
            <v>15674</v>
          </cell>
          <cell r="E105" t="str">
            <v>JOSE CARLOS BARRETO</v>
          </cell>
          <cell r="F105">
            <v>1</v>
          </cell>
          <cell r="G105"/>
          <cell r="H105" t="str">
            <v>31/08/2015 00:00:00</v>
          </cell>
          <cell r="I105">
            <v>0.01</v>
          </cell>
          <cell r="J105">
            <v>462</v>
          </cell>
          <cell r="K105" t="str">
            <v>CONTRIBUIÇÃO EXTRAORDINÁRIA - PLANO CD</v>
          </cell>
        </row>
        <row r="106">
          <cell r="B106">
            <v>1029</v>
          </cell>
          <cell r="C106">
            <v>0</v>
          </cell>
          <cell r="D106">
            <v>15674</v>
          </cell>
          <cell r="E106" t="str">
            <v>JOSE CARLOS BARRETO</v>
          </cell>
          <cell r="F106">
            <v>1</v>
          </cell>
          <cell r="G106"/>
          <cell r="H106" t="str">
            <v>30/09/2017 00:00:00</v>
          </cell>
          <cell r="I106">
            <v>0.2</v>
          </cell>
          <cell r="J106">
            <v>462</v>
          </cell>
          <cell r="K106" t="str">
            <v>CONTRIBUIÇÃO EXTRAORDINÁRIA - PLANO CD</v>
          </cell>
        </row>
        <row r="107">
          <cell r="B107">
            <v>1029</v>
          </cell>
          <cell r="C107">
            <v>0</v>
          </cell>
          <cell r="D107">
            <v>15674</v>
          </cell>
          <cell r="E107" t="str">
            <v>JOSE CARLOS BARRETO</v>
          </cell>
          <cell r="F107">
            <v>1</v>
          </cell>
          <cell r="G107"/>
          <cell r="H107" t="str">
            <v>30/11/2015 00:00:00</v>
          </cell>
          <cell r="I107">
            <v>0.01</v>
          </cell>
          <cell r="J107">
            <v>462</v>
          </cell>
          <cell r="K107" t="str">
            <v>CONTRIBUIÇÃO EXTRAORDINÁRIA - PLANO CD</v>
          </cell>
        </row>
        <row r="108">
          <cell r="B108">
            <v>1029</v>
          </cell>
          <cell r="C108">
            <v>0</v>
          </cell>
          <cell r="D108">
            <v>15674</v>
          </cell>
          <cell r="E108" t="str">
            <v>JOSE CARLOS BARRETO</v>
          </cell>
          <cell r="F108">
            <v>1</v>
          </cell>
          <cell r="G108"/>
          <cell r="H108" t="str">
            <v>30/04/2015 00:00:00</v>
          </cell>
          <cell r="I108">
            <v>0.01</v>
          </cell>
          <cell r="J108">
            <v>462</v>
          </cell>
          <cell r="K108" t="str">
            <v>CONTRIBUIÇÃO EXTRAORDINÁRIA - PLANO CD</v>
          </cell>
        </row>
        <row r="109">
          <cell r="B109">
            <v>1029</v>
          </cell>
          <cell r="C109">
            <v>0</v>
          </cell>
          <cell r="D109">
            <v>15674</v>
          </cell>
          <cell r="E109" t="str">
            <v>JOSE CARLOS BARRETO</v>
          </cell>
          <cell r="F109">
            <v>1</v>
          </cell>
          <cell r="G109"/>
          <cell r="H109" t="str">
            <v>31/07/2015 00:00:00</v>
          </cell>
          <cell r="I109">
            <v>4.1399999999999997</v>
          </cell>
          <cell r="J109">
            <v>462</v>
          </cell>
          <cell r="K109" t="str">
            <v>CONTRIBUIÇÃO EXTRAORDINÁRIA - PLANO CD</v>
          </cell>
        </row>
        <row r="110">
          <cell r="B110">
            <v>1029</v>
          </cell>
          <cell r="C110">
            <v>0</v>
          </cell>
          <cell r="D110">
            <v>15674</v>
          </cell>
          <cell r="E110" t="str">
            <v>JOSE CARLOS BARRETO</v>
          </cell>
          <cell r="F110">
            <v>1</v>
          </cell>
          <cell r="G110"/>
          <cell r="H110" t="str">
            <v>31/12/2015 00:00:00</v>
          </cell>
          <cell r="I110">
            <v>0.01</v>
          </cell>
          <cell r="J110">
            <v>462</v>
          </cell>
          <cell r="K110" t="str">
            <v>CONTRIBUIÇÃO EXTRAORDINÁRIA - PLANO CD</v>
          </cell>
        </row>
        <row r="111">
          <cell r="B111">
            <v>1029</v>
          </cell>
          <cell r="C111">
            <v>0</v>
          </cell>
          <cell r="D111">
            <v>15674</v>
          </cell>
          <cell r="E111" t="str">
            <v>JOSE CARLOS BARRETO</v>
          </cell>
          <cell r="F111">
            <v>1</v>
          </cell>
          <cell r="G111"/>
          <cell r="H111" t="str">
            <v>30/04/2017 00:00:00</v>
          </cell>
          <cell r="I111">
            <v>0.2</v>
          </cell>
          <cell r="J111">
            <v>462</v>
          </cell>
          <cell r="K111" t="str">
            <v>CONTRIBUIÇÃO EXTRAORDINÁRIA - PLANO CD</v>
          </cell>
        </row>
        <row r="112">
          <cell r="B112">
            <v>1029</v>
          </cell>
          <cell r="C112">
            <v>0</v>
          </cell>
          <cell r="D112">
            <v>15674</v>
          </cell>
          <cell r="E112" t="str">
            <v>JOSE CARLOS BARRETO</v>
          </cell>
          <cell r="F112">
            <v>1</v>
          </cell>
          <cell r="G112"/>
          <cell r="H112" t="str">
            <v>28/02/2017 00:00:00</v>
          </cell>
          <cell r="I112">
            <v>4.6100000000000003</v>
          </cell>
          <cell r="J112">
            <v>462</v>
          </cell>
          <cell r="K112" t="str">
            <v>CONTRIBUIÇÃO EXTRAORDINÁRIA - PLANO CD</v>
          </cell>
        </row>
        <row r="113">
          <cell r="B113">
            <v>1029</v>
          </cell>
          <cell r="C113">
            <v>0</v>
          </cell>
          <cell r="D113">
            <v>15674</v>
          </cell>
          <cell r="E113" t="str">
            <v>JOSE CARLOS BARRETO</v>
          </cell>
          <cell r="F113">
            <v>1</v>
          </cell>
          <cell r="G113"/>
          <cell r="H113" t="str">
            <v>31/03/2017 00:00:00</v>
          </cell>
          <cell r="I113">
            <v>4.6100000000000003</v>
          </cell>
          <cell r="J113">
            <v>462</v>
          </cell>
          <cell r="K113" t="str">
            <v>CONTRIBUIÇÃO EXTRAORDINÁRIA - PLANO CD</v>
          </cell>
        </row>
        <row r="114">
          <cell r="B114">
            <v>1029</v>
          </cell>
          <cell r="C114">
            <v>0</v>
          </cell>
          <cell r="D114">
            <v>15674</v>
          </cell>
          <cell r="E114" t="str">
            <v>JOSE CARLOS BARRETO</v>
          </cell>
          <cell r="F114">
            <v>1</v>
          </cell>
          <cell r="G114"/>
          <cell r="H114" t="str">
            <v>29/02/2016 00:00:00</v>
          </cell>
          <cell r="I114">
            <v>0.01</v>
          </cell>
          <cell r="J114">
            <v>462</v>
          </cell>
          <cell r="K114" t="str">
            <v>CONTRIBUIÇÃO EXTRAORDINÁRIA - PLANO CD</v>
          </cell>
        </row>
        <row r="115">
          <cell r="B115">
            <v>1029</v>
          </cell>
          <cell r="C115">
            <v>0</v>
          </cell>
          <cell r="D115">
            <v>15674</v>
          </cell>
          <cell r="E115" t="str">
            <v>JOSE CARLOS BARRETO</v>
          </cell>
          <cell r="F115">
            <v>1</v>
          </cell>
          <cell r="G115"/>
          <cell r="H115" t="str">
            <v>28/02/2018 00:00:00</v>
          </cell>
          <cell r="I115">
            <v>0.2</v>
          </cell>
          <cell r="J115">
            <v>462</v>
          </cell>
          <cell r="K115" t="str">
            <v>CONTRIBUIÇÃO EXTRAORDINÁRIA - PLANO CD</v>
          </cell>
        </row>
        <row r="116">
          <cell r="B116">
            <v>1029</v>
          </cell>
          <cell r="C116">
            <v>0</v>
          </cell>
          <cell r="D116">
            <v>15674</v>
          </cell>
          <cell r="E116" t="str">
            <v>JOSE CARLOS BARRETO</v>
          </cell>
          <cell r="F116">
            <v>1</v>
          </cell>
          <cell r="G116"/>
          <cell r="H116" t="str">
            <v>30/11/2015 00:00:00</v>
          </cell>
          <cell r="I116">
            <v>4.1399999999999997</v>
          </cell>
          <cell r="J116">
            <v>462</v>
          </cell>
          <cell r="K116" t="str">
            <v>CONTRIBUIÇÃO EXTRAORDINÁRIA - PLANO CD</v>
          </cell>
        </row>
        <row r="117">
          <cell r="B117">
            <v>1029</v>
          </cell>
          <cell r="C117">
            <v>0</v>
          </cell>
          <cell r="D117">
            <v>15674</v>
          </cell>
          <cell r="E117" t="str">
            <v>JOSE CARLOS BARRETO</v>
          </cell>
          <cell r="F117">
            <v>1</v>
          </cell>
          <cell r="G117"/>
          <cell r="H117" t="str">
            <v>31/01/2016 00:00:00</v>
          </cell>
          <cell r="I117">
            <v>4.1399999999999997</v>
          </cell>
          <cell r="J117">
            <v>462</v>
          </cell>
          <cell r="K117" t="str">
            <v>CONTRIBUIÇÃO EXTRAORDINÁRIA - PLANO CD</v>
          </cell>
        </row>
        <row r="118">
          <cell r="B118">
            <v>1029</v>
          </cell>
          <cell r="C118">
            <v>0</v>
          </cell>
          <cell r="D118">
            <v>15674</v>
          </cell>
          <cell r="E118" t="str">
            <v>JOSE CARLOS BARRETO</v>
          </cell>
          <cell r="F118">
            <v>1</v>
          </cell>
          <cell r="G118"/>
          <cell r="H118" t="str">
            <v>30/11/2017 00:00:00</v>
          </cell>
          <cell r="I118">
            <v>0.2</v>
          </cell>
          <cell r="J118">
            <v>462</v>
          </cell>
          <cell r="K118" t="str">
            <v>CONTRIBUIÇÃO EXTRAORDINÁRIA - PLANO CD</v>
          </cell>
        </row>
        <row r="119">
          <cell r="B119">
            <v>1029</v>
          </cell>
          <cell r="C119">
            <v>0</v>
          </cell>
          <cell r="D119">
            <v>15674</v>
          </cell>
          <cell r="E119" t="str">
            <v>JOSE CARLOS BARRETO</v>
          </cell>
          <cell r="F119">
            <v>1</v>
          </cell>
          <cell r="G119"/>
          <cell r="H119" t="str">
            <v>30/09/2015 00:00:00</v>
          </cell>
          <cell r="I119">
            <v>0.01</v>
          </cell>
          <cell r="J119">
            <v>462</v>
          </cell>
          <cell r="K119" t="str">
            <v>CONTRIBUIÇÃO EXTRAORDINÁRIA - PLANO CD</v>
          </cell>
        </row>
        <row r="120">
          <cell r="B120">
            <v>1029</v>
          </cell>
          <cell r="C120">
            <v>0</v>
          </cell>
          <cell r="D120">
            <v>15674</v>
          </cell>
          <cell r="E120" t="str">
            <v>JOSE CARLOS BARRETO</v>
          </cell>
          <cell r="F120">
            <v>1</v>
          </cell>
          <cell r="G120"/>
          <cell r="H120" t="str">
            <v>31/10/2016 00:00:00</v>
          </cell>
          <cell r="I120">
            <v>4.6100000000000003</v>
          </cell>
          <cell r="J120">
            <v>462</v>
          </cell>
          <cell r="K120" t="str">
            <v>CONTRIBUIÇÃO EXTRAORDINÁRIA - PLANO CD</v>
          </cell>
        </row>
        <row r="121">
          <cell r="B121">
            <v>1029</v>
          </cell>
          <cell r="C121">
            <v>0</v>
          </cell>
          <cell r="D121">
            <v>15674</v>
          </cell>
          <cell r="E121" t="str">
            <v>JOSE CARLOS BARRETO</v>
          </cell>
          <cell r="F121">
            <v>1</v>
          </cell>
          <cell r="G121"/>
          <cell r="H121" t="str">
            <v>31/12/2015 00:00:00</v>
          </cell>
          <cell r="I121">
            <v>4.1399999999999997</v>
          </cell>
          <cell r="J121">
            <v>462</v>
          </cell>
          <cell r="K121" t="str">
            <v>CONTRIBUIÇÃO EXTRAORDINÁRIA - PLANO CD</v>
          </cell>
        </row>
        <row r="122">
          <cell r="B122">
            <v>1029</v>
          </cell>
          <cell r="C122">
            <v>0</v>
          </cell>
          <cell r="D122">
            <v>15674</v>
          </cell>
          <cell r="E122" t="str">
            <v>JOSE CARLOS BARRETO</v>
          </cell>
          <cell r="F122">
            <v>1</v>
          </cell>
          <cell r="G122"/>
          <cell r="H122" t="str">
            <v>30/09/2016 00:00:00</v>
          </cell>
          <cell r="I122">
            <v>4.6100000000000003</v>
          </cell>
          <cell r="J122">
            <v>462</v>
          </cell>
          <cell r="K122" t="str">
            <v>CONTRIBUIÇÃO EXTRAORDINÁRIA - PLANO CD</v>
          </cell>
        </row>
        <row r="123">
          <cell r="B123">
            <v>1029</v>
          </cell>
          <cell r="C123">
            <v>0</v>
          </cell>
          <cell r="D123">
            <v>15674</v>
          </cell>
          <cell r="E123" t="str">
            <v>JOSE CARLOS BARRETO</v>
          </cell>
          <cell r="F123">
            <v>1</v>
          </cell>
          <cell r="G123"/>
          <cell r="H123" t="str">
            <v>30/04/2016 00:00:00</v>
          </cell>
          <cell r="I123">
            <v>4.1399999999999997</v>
          </cell>
          <cell r="J123">
            <v>462</v>
          </cell>
          <cell r="K123" t="str">
            <v>CONTRIBUIÇÃO EXTRAORDINÁRIA - PLANO CD</v>
          </cell>
        </row>
        <row r="124">
          <cell r="B124">
            <v>1029</v>
          </cell>
          <cell r="C124">
            <v>0</v>
          </cell>
          <cell r="D124">
            <v>15674</v>
          </cell>
          <cell r="E124" t="str">
            <v>JOSE CARLOS BARRETO</v>
          </cell>
          <cell r="F124">
            <v>1</v>
          </cell>
          <cell r="G124"/>
          <cell r="H124" t="str">
            <v>31/01/2017 00:00:00</v>
          </cell>
          <cell r="I124">
            <v>4.6100000000000003</v>
          </cell>
          <cell r="J124">
            <v>462</v>
          </cell>
          <cell r="K124" t="str">
            <v>CONTRIBUIÇÃO EXTRAORDINÁRIA - PLANO CD</v>
          </cell>
        </row>
        <row r="125">
          <cell r="B125">
            <v>1029</v>
          </cell>
          <cell r="C125">
            <v>0</v>
          </cell>
          <cell r="D125">
            <v>15674</v>
          </cell>
          <cell r="E125" t="str">
            <v>JOSE CARLOS BARRETO</v>
          </cell>
          <cell r="F125">
            <v>1</v>
          </cell>
          <cell r="G125"/>
          <cell r="H125" t="str">
            <v>30/11/2016 00:00:00</v>
          </cell>
          <cell r="I125">
            <v>4.6100000000000003</v>
          </cell>
          <cell r="J125">
            <v>462</v>
          </cell>
          <cell r="K125" t="str">
            <v>CONTRIBUIÇÃO EXTRAORDINÁRIA - PLANO CD</v>
          </cell>
        </row>
        <row r="126">
          <cell r="B126">
            <v>1029</v>
          </cell>
          <cell r="C126">
            <v>0</v>
          </cell>
          <cell r="D126">
            <v>15674</v>
          </cell>
          <cell r="E126" t="str">
            <v>JOSE CARLOS BARRETO</v>
          </cell>
          <cell r="F126">
            <v>1</v>
          </cell>
          <cell r="G126"/>
          <cell r="H126" t="str">
            <v>31/10/2017 00:00:00</v>
          </cell>
          <cell r="I126">
            <v>0.2</v>
          </cell>
          <cell r="J126">
            <v>462</v>
          </cell>
          <cell r="K126" t="str">
            <v>CONTRIBUIÇÃO EXTRAORDINÁRIA - PLANO CD</v>
          </cell>
        </row>
        <row r="127">
          <cell r="B127">
            <v>1029</v>
          </cell>
          <cell r="C127">
            <v>0</v>
          </cell>
          <cell r="D127">
            <v>15674</v>
          </cell>
          <cell r="E127" t="str">
            <v>JOSE CARLOS BARRETO</v>
          </cell>
          <cell r="F127">
            <v>1</v>
          </cell>
          <cell r="G127"/>
          <cell r="H127" t="str">
            <v>30/06/2017 00:00:00</v>
          </cell>
          <cell r="I127">
            <v>0.2</v>
          </cell>
          <cell r="J127">
            <v>462</v>
          </cell>
          <cell r="K127" t="str">
            <v>CONTRIBUIÇÃO EXTRAORDINÁRIA - PLANO CD</v>
          </cell>
        </row>
        <row r="128">
          <cell r="B128">
            <v>1029</v>
          </cell>
          <cell r="C128">
            <v>0</v>
          </cell>
          <cell r="D128">
            <v>15674</v>
          </cell>
          <cell r="E128" t="str">
            <v>JOSE CARLOS BARRETO</v>
          </cell>
          <cell r="F128">
            <v>1</v>
          </cell>
          <cell r="G128"/>
          <cell r="H128" t="str">
            <v>31/08/2016 00:00:00</v>
          </cell>
          <cell r="I128">
            <v>4.6100000000000003</v>
          </cell>
          <cell r="J128">
            <v>462</v>
          </cell>
          <cell r="K128" t="str">
            <v>CONTRIBUIÇÃO EXTRAORDINÁRIA - PLANO CD</v>
          </cell>
        </row>
        <row r="129">
          <cell r="B129">
            <v>1029</v>
          </cell>
          <cell r="C129">
            <v>0</v>
          </cell>
          <cell r="D129">
            <v>15674</v>
          </cell>
          <cell r="E129" t="str">
            <v>JOSE CARLOS BARRETO</v>
          </cell>
          <cell r="F129">
            <v>1</v>
          </cell>
          <cell r="G129"/>
          <cell r="H129" t="str">
            <v>31/08/2017 00:00:00</v>
          </cell>
          <cell r="I129">
            <v>0.2</v>
          </cell>
          <cell r="J129">
            <v>462</v>
          </cell>
          <cell r="K129" t="str">
            <v>CONTRIBUIÇÃO EXTRAORDINÁRIA - PLANO CD</v>
          </cell>
        </row>
        <row r="130">
          <cell r="B130">
            <v>1029</v>
          </cell>
          <cell r="C130">
            <v>0</v>
          </cell>
          <cell r="D130">
            <v>15674</v>
          </cell>
          <cell r="E130" t="str">
            <v>JOSE CARLOS BARRETO</v>
          </cell>
          <cell r="F130">
            <v>1</v>
          </cell>
          <cell r="G130"/>
          <cell r="H130" t="str">
            <v>29/02/2016 00:00:00</v>
          </cell>
          <cell r="I130">
            <v>4.1399999999999997</v>
          </cell>
          <cell r="J130">
            <v>462</v>
          </cell>
          <cell r="K130" t="str">
            <v>CONTRIBUIÇÃO EXTRAORDINÁRIA - PLANO CD</v>
          </cell>
        </row>
        <row r="131">
          <cell r="B131">
            <v>1029</v>
          </cell>
          <cell r="C131">
            <v>0</v>
          </cell>
          <cell r="D131">
            <v>15674</v>
          </cell>
          <cell r="E131" t="str">
            <v>JOSE CARLOS BARRETO</v>
          </cell>
          <cell r="F131">
            <v>1</v>
          </cell>
          <cell r="G131"/>
          <cell r="H131" t="str">
            <v>31/12/2016 00:00:00</v>
          </cell>
          <cell r="I131">
            <v>4.6100000000000003</v>
          </cell>
          <cell r="J131">
            <v>462</v>
          </cell>
          <cell r="K131" t="str">
            <v>CONTRIBUIÇÃO EXTRAORDINÁRIA - PLANO CD</v>
          </cell>
        </row>
        <row r="132">
          <cell r="B132">
            <v>1029</v>
          </cell>
          <cell r="C132">
            <v>0</v>
          </cell>
          <cell r="D132">
            <v>15674</v>
          </cell>
          <cell r="E132" t="str">
            <v>JOSE CARLOS BARRETO</v>
          </cell>
          <cell r="F132">
            <v>1</v>
          </cell>
          <cell r="G132"/>
          <cell r="H132" t="str">
            <v>30/06/2015 00:00:00</v>
          </cell>
          <cell r="I132">
            <v>4.1399999999999997</v>
          </cell>
          <cell r="J132">
            <v>462</v>
          </cell>
          <cell r="K132" t="str">
            <v>CONTRIBUIÇÃO EXTRAORDINÁRIA - PLANO CD</v>
          </cell>
        </row>
        <row r="133">
          <cell r="B133">
            <v>1029</v>
          </cell>
          <cell r="C133">
            <v>0</v>
          </cell>
          <cell r="D133">
            <v>15674</v>
          </cell>
          <cell r="E133" t="str">
            <v>JOSE CARLOS BARRETO</v>
          </cell>
          <cell r="F133">
            <v>1</v>
          </cell>
          <cell r="G133"/>
          <cell r="H133" t="str">
            <v>31/03/2018 00:00:00</v>
          </cell>
          <cell r="I133">
            <v>0.2</v>
          </cell>
          <cell r="J133">
            <v>462</v>
          </cell>
          <cell r="K133" t="str">
            <v>CONTRIBUIÇÃO EXTRAORDINÁRIA - PLANO CD</v>
          </cell>
        </row>
        <row r="134">
          <cell r="B134">
            <v>1029</v>
          </cell>
          <cell r="C134">
            <v>0</v>
          </cell>
          <cell r="D134">
            <v>15674</v>
          </cell>
          <cell r="E134" t="str">
            <v>JOSE CARLOS BARRETO</v>
          </cell>
          <cell r="F134">
            <v>1</v>
          </cell>
          <cell r="G134"/>
          <cell r="H134" t="str">
            <v>31/01/2018 00:00:00</v>
          </cell>
          <cell r="I134">
            <v>0.2</v>
          </cell>
          <cell r="J134">
            <v>462</v>
          </cell>
          <cell r="K134" t="str">
            <v>CONTRIBUIÇÃO EXTRAORDINÁRIA - PLANO CD</v>
          </cell>
        </row>
        <row r="135">
          <cell r="B135">
            <v>1029</v>
          </cell>
          <cell r="C135">
            <v>0</v>
          </cell>
          <cell r="D135">
            <v>15674</v>
          </cell>
          <cell r="E135" t="str">
            <v>JOSE CARLOS BARRETO</v>
          </cell>
          <cell r="F135">
            <v>1</v>
          </cell>
          <cell r="G135"/>
          <cell r="H135" t="str">
            <v>31/03/2016 00:00:00</v>
          </cell>
          <cell r="I135">
            <v>4.1399999999999997</v>
          </cell>
          <cell r="J135">
            <v>462</v>
          </cell>
          <cell r="K135" t="str">
            <v>CONTRIBUIÇÃO EXTRAORDINÁRIA - PLANO CD</v>
          </cell>
        </row>
        <row r="136">
          <cell r="B136">
            <v>1036</v>
          </cell>
          <cell r="C136">
            <v>0</v>
          </cell>
          <cell r="D136">
            <v>15681</v>
          </cell>
          <cell r="E136" t="str">
            <v>JORGE LUIZ DA SILVA GUIMARAES</v>
          </cell>
          <cell r="F136">
            <v>1</v>
          </cell>
          <cell r="G136"/>
          <cell r="H136" t="str">
            <v>31/12/2015 00:00:00</v>
          </cell>
          <cell r="I136">
            <v>3.95</v>
          </cell>
          <cell r="J136">
            <v>462</v>
          </cell>
          <cell r="K136" t="str">
            <v>CONTRIBUIÇÃO EXTRAORDINÁRIA - PLANO CD</v>
          </cell>
        </row>
        <row r="137">
          <cell r="B137">
            <v>1036</v>
          </cell>
          <cell r="C137">
            <v>0</v>
          </cell>
          <cell r="D137">
            <v>15681</v>
          </cell>
          <cell r="E137" t="str">
            <v>JORGE LUIZ DA SILVA GUIMARAES</v>
          </cell>
          <cell r="F137">
            <v>1</v>
          </cell>
          <cell r="G137"/>
          <cell r="H137" t="str">
            <v>28/02/2017 00:00:00</v>
          </cell>
          <cell r="I137">
            <v>4.3899999999999997</v>
          </cell>
          <cell r="J137">
            <v>462</v>
          </cell>
          <cell r="K137" t="str">
            <v>CONTRIBUIÇÃO EXTRAORDINÁRIA - PLANO CD</v>
          </cell>
        </row>
        <row r="138">
          <cell r="B138">
            <v>1036</v>
          </cell>
          <cell r="C138">
            <v>0</v>
          </cell>
          <cell r="D138">
            <v>15681</v>
          </cell>
          <cell r="E138" t="str">
            <v>JORGE LUIZ DA SILVA GUIMARAES</v>
          </cell>
          <cell r="F138">
            <v>1</v>
          </cell>
          <cell r="G138"/>
          <cell r="H138" t="str">
            <v>31/03/2017 00:00:00</v>
          </cell>
          <cell r="I138">
            <v>4.3899999999999997</v>
          </cell>
          <cell r="J138">
            <v>462</v>
          </cell>
          <cell r="K138" t="str">
            <v>CONTRIBUIÇÃO EXTRAORDINÁRIA - PLANO CD</v>
          </cell>
        </row>
        <row r="139">
          <cell r="B139">
            <v>1036</v>
          </cell>
          <cell r="C139">
            <v>0</v>
          </cell>
          <cell r="D139">
            <v>15681</v>
          </cell>
          <cell r="E139" t="str">
            <v>JORGE LUIZ DA SILVA GUIMARAES</v>
          </cell>
          <cell r="F139">
            <v>1</v>
          </cell>
          <cell r="G139"/>
          <cell r="H139" t="str">
            <v>30/06/2015 00:00:00</v>
          </cell>
          <cell r="I139">
            <v>3.95</v>
          </cell>
          <cell r="J139">
            <v>462</v>
          </cell>
          <cell r="K139" t="str">
            <v>CONTRIBUIÇÃO EXTRAORDINÁRIA - PLANO CD</v>
          </cell>
        </row>
        <row r="140">
          <cell r="B140">
            <v>1036</v>
          </cell>
          <cell r="C140">
            <v>0</v>
          </cell>
          <cell r="D140">
            <v>15681</v>
          </cell>
          <cell r="E140" t="str">
            <v>JORGE LUIZ DA SILVA GUIMARAES</v>
          </cell>
          <cell r="F140">
            <v>1</v>
          </cell>
          <cell r="G140"/>
          <cell r="H140" t="str">
            <v>31/10/2016 00:00:00</v>
          </cell>
          <cell r="I140">
            <v>4.3899999999999997</v>
          </cell>
          <cell r="J140">
            <v>462</v>
          </cell>
          <cell r="K140" t="str">
            <v>CONTRIBUIÇÃO EXTRAORDINÁRIA - PLANO CD</v>
          </cell>
        </row>
        <row r="141">
          <cell r="B141">
            <v>1036</v>
          </cell>
          <cell r="C141">
            <v>0</v>
          </cell>
          <cell r="D141">
            <v>15681</v>
          </cell>
          <cell r="E141" t="str">
            <v>JORGE LUIZ DA SILVA GUIMARAES</v>
          </cell>
          <cell r="F141">
            <v>1</v>
          </cell>
          <cell r="G141"/>
          <cell r="H141" t="str">
            <v>31/05/2016 00:00:00</v>
          </cell>
          <cell r="I141">
            <v>3.95</v>
          </cell>
          <cell r="J141">
            <v>462</v>
          </cell>
          <cell r="K141" t="str">
            <v>CONTRIBUIÇÃO EXTRAORDINÁRIA - PLANO CD</v>
          </cell>
        </row>
        <row r="142">
          <cell r="B142">
            <v>1036</v>
          </cell>
          <cell r="C142">
            <v>0</v>
          </cell>
          <cell r="D142">
            <v>15681</v>
          </cell>
          <cell r="E142" t="str">
            <v>JORGE LUIZ DA SILVA GUIMARAES</v>
          </cell>
          <cell r="F142">
            <v>1</v>
          </cell>
          <cell r="G142"/>
          <cell r="H142" t="str">
            <v>31/05/2015 00:00:00</v>
          </cell>
          <cell r="I142">
            <v>3.76</v>
          </cell>
          <cell r="J142">
            <v>462</v>
          </cell>
          <cell r="K142" t="str">
            <v>CONTRIBUIÇÃO EXTRAORDINÁRIA - PLANO CD</v>
          </cell>
        </row>
        <row r="143">
          <cell r="B143">
            <v>1036</v>
          </cell>
          <cell r="C143">
            <v>0</v>
          </cell>
          <cell r="D143">
            <v>15681</v>
          </cell>
          <cell r="E143" t="str">
            <v>JORGE LUIZ DA SILVA GUIMARAES</v>
          </cell>
          <cell r="F143">
            <v>1</v>
          </cell>
          <cell r="G143"/>
          <cell r="H143" t="str">
            <v>30/09/2016 00:00:00</v>
          </cell>
          <cell r="I143">
            <v>4.3899999999999997</v>
          </cell>
          <cell r="J143">
            <v>462</v>
          </cell>
          <cell r="K143" t="str">
            <v>CONTRIBUIÇÃO EXTRAORDINÁRIA - PLANO CD</v>
          </cell>
        </row>
        <row r="144">
          <cell r="B144">
            <v>1036</v>
          </cell>
          <cell r="C144">
            <v>0</v>
          </cell>
          <cell r="D144">
            <v>15681</v>
          </cell>
          <cell r="E144" t="str">
            <v>JORGE LUIZ DA SILVA GUIMARAES</v>
          </cell>
          <cell r="F144">
            <v>1</v>
          </cell>
          <cell r="G144"/>
          <cell r="H144" t="str">
            <v>31/01/2018 00:00:00</v>
          </cell>
          <cell r="I144">
            <v>0.19</v>
          </cell>
          <cell r="J144">
            <v>462</v>
          </cell>
          <cell r="K144" t="str">
            <v>CONTRIBUIÇÃO EXTRAORDINÁRIA - PLANO CD</v>
          </cell>
        </row>
        <row r="145">
          <cell r="B145">
            <v>1036</v>
          </cell>
          <cell r="C145">
            <v>0</v>
          </cell>
          <cell r="D145">
            <v>15681</v>
          </cell>
          <cell r="E145" t="str">
            <v>JORGE LUIZ DA SILVA GUIMARAES</v>
          </cell>
          <cell r="F145">
            <v>1</v>
          </cell>
          <cell r="G145"/>
          <cell r="H145" t="str">
            <v>29/02/2016 00:00:00</v>
          </cell>
          <cell r="I145">
            <v>3.95</v>
          </cell>
          <cell r="J145">
            <v>462</v>
          </cell>
          <cell r="K145" t="str">
            <v>CONTRIBUIÇÃO EXTRAORDINÁRIA - PLANO CD</v>
          </cell>
        </row>
        <row r="146">
          <cell r="B146">
            <v>1036</v>
          </cell>
          <cell r="C146">
            <v>0</v>
          </cell>
          <cell r="D146">
            <v>15681</v>
          </cell>
          <cell r="E146" t="str">
            <v>JORGE LUIZ DA SILVA GUIMARAES</v>
          </cell>
          <cell r="F146">
            <v>1</v>
          </cell>
          <cell r="G146"/>
          <cell r="H146" t="str">
            <v>31/08/2017 00:00:00</v>
          </cell>
          <cell r="I146">
            <v>0.19</v>
          </cell>
          <cell r="J146">
            <v>462</v>
          </cell>
          <cell r="K146" t="str">
            <v>CONTRIBUIÇÃO EXTRAORDINÁRIA - PLANO CD</v>
          </cell>
        </row>
        <row r="147">
          <cell r="B147">
            <v>1036</v>
          </cell>
          <cell r="C147">
            <v>0</v>
          </cell>
          <cell r="D147">
            <v>15681</v>
          </cell>
          <cell r="E147" t="str">
            <v>JORGE LUIZ DA SILVA GUIMARAES</v>
          </cell>
          <cell r="F147">
            <v>1</v>
          </cell>
          <cell r="G147"/>
          <cell r="H147" t="str">
            <v>31/08/2015 00:00:00</v>
          </cell>
          <cell r="I147">
            <v>3.95</v>
          </cell>
          <cell r="J147">
            <v>462</v>
          </cell>
          <cell r="K147" t="str">
            <v>CONTRIBUIÇÃO EXTRAORDINÁRIA - PLANO CD</v>
          </cell>
        </row>
        <row r="148">
          <cell r="B148">
            <v>1036</v>
          </cell>
          <cell r="C148">
            <v>0</v>
          </cell>
          <cell r="D148">
            <v>15681</v>
          </cell>
          <cell r="E148" t="str">
            <v>JORGE LUIZ DA SILVA GUIMARAES</v>
          </cell>
          <cell r="F148">
            <v>1</v>
          </cell>
          <cell r="G148"/>
          <cell r="H148" t="str">
            <v>31/01/2017 00:00:00</v>
          </cell>
          <cell r="I148">
            <v>4.3899999999999997</v>
          </cell>
          <cell r="J148">
            <v>462</v>
          </cell>
          <cell r="K148" t="str">
            <v>CONTRIBUIÇÃO EXTRAORDINÁRIA - PLANO CD</v>
          </cell>
        </row>
        <row r="149">
          <cell r="B149">
            <v>1036</v>
          </cell>
          <cell r="C149">
            <v>0</v>
          </cell>
          <cell r="D149">
            <v>15681</v>
          </cell>
          <cell r="E149" t="str">
            <v>JORGE LUIZ DA SILVA GUIMARAES</v>
          </cell>
          <cell r="F149">
            <v>1</v>
          </cell>
          <cell r="G149"/>
          <cell r="H149" t="str">
            <v>30/11/2015 00:00:00</v>
          </cell>
          <cell r="I149">
            <v>3.95</v>
          </cell>
          <cell r="J149">
            <v>462</v>
          </cell>
          <cell r="K149" t="str">
            <v>CONTRIBUIÇÃO EXTRAORDINÁRIA - PLANO CD</v>
          </cell>
        </row>
        <row r="150">
          <cell r="B150">
            <v>1036</v>
          </cell>
          <cell r="C150">
            <v>0</v>
          </cell>
          <cell r="D150">
            <v>15681</v>
          </cell>
          <cell r="E150" t="str">
            <v>JORGE LUIZ DA SILVA GUIMARAES</v>
          </cell>
          <cell r="F150">
            <v>1</v>
          </cell>
          <cell r="G150"/>
          <cell r="H150" t="str">
            <v>30/04/2016 00:00:00</v>
          </cell>
          <cell r="I150">
            <v>3.95</v>
          </cell>
          <cell r="J150">
            <v>462</v>
          </cell>
          <cell r="K150" t="str">
            <v>CONTRIBUIÇÃO EXTRAORDINÁRIA - PLANO CD</v>
          </cell>
        </row>
        <row r="151">
          <cell r="B151">
            <v>1036</v>
          </cell>
          <cell r="C151">
            <v>0</v>
          </cell>
          <cell r="D151">
            <v>15681</v>
          </cell>
          <cell r="E151" t="str">
            <v>JORGE LUIZ DA SILVA GUIMARAES</v>
          </cell>
          <cell r="F151">
            <v>1</v>
          </cell>
          <cell r="G151"/>
          <cell r="H151" t="str">
            <v>30/09/2015 00:00:00</v>
          </cell>
          <cell r="I151">
            <v>3.95</v>
          </cell>
          <cell r="J151">
            <v>462</v>
          </cell>
          <cell r="K151" t="str">
            <v>CONTRIBUIÇÃO EXTRAORDINÁRIA - PLANO CD</v>
          </cell>
        </row>
        <row r="152">
          <cell r="B152">
            <v>1036</v>
          </cell>
          <cell r="C152">
            <v>0</v>
          </cell>
          <cell r="D152">
            <v>15681</v>
          </cell>
          <cell r="E152" t="str">
            <v>JORGE LUIZ DA SILVA GUIMARAES</v>
          </cell>
          <cell r="F152">
            <v>1</v>
          </cell>
          <cell r="G152"/>
          <cell r="H152" t="str">
            <v>31/07/2015 00:00:00</v>
          </cell>
          <cell r="I152">
            <v>3.95</v>
          </cell>
          <cell r="J152">
            <v>462</v>
          </cell>
          <cell r="K152" t="str">
            <v>CONTRIBUIÇÃO EXTRAORDINÁRIA - PLANO CD</v>
          </cell>
        </row>
        <row r="153">
          <cell r="B153">
            <v>1036</v>
          </cell>
          <cell r="C153">
            <v>0</v>
          </cell>
          <cell r="D153">
            <v>15681</v>
          </cell>
          <cell r="E153" t="str">
            <v>JORGE LUIZ DA SILVA GUIMARAES</v>
          </cell>
          <cell r="F153">
            <v>1</v>
          </cell>
          <cell r="G153"/>
          <cell r="H153" t="str">
            <v>30/04/2015 00:00:00</v>
          </cell>
          <cell r="I153">
            <v>3.76</v>
          </cell>
          <cell r="J153">
            <v>462</v>
          </cell>
          <cell r="K153" t="str">
            <v>CONTRIBUIÇÃO EXTRAORDINÁRIA - PLANO CD</v>
          </cell>
        </row>
        <row r="154">
          <cell r="B154">
            <v>1036</v>
          </cell>
          <cell r="C154">
            <v>0</v>
          </cell>
          <cell r="D154">
            <v>15681</v>
          </cell>
          <cell r="E154" t="str">
            <v>JORGE LUIZ DA SILVA GUIMARAES</v>
          </cell>
          <cell r="F154">
            <v>1</v>
          </cell>
          <cell r="G154"/>
          <cell r="H154" t="str">
            <v>30/09/2017 00:00:00</v>
          </cell>
          <cell r="I154">
            <v>0.19</v>
          </cell>
          <cell r="J154">
            <v>462</v>
          </cell>
          <cell r="K154" t="str">
            <v>CONTRIBUIÇÃO EXTRAORDINÁRIA - PLANO CD</v>
          </cell>
        </row>
        <row r="155">
          <cell r="B155">
            <v>1036</v>
          </cell>
          <cell r="C155">
            <v>0</v>
          </cell>
          <cell r="D155">
            <v>15681</v>
          </cell>
          <cell r="E155" t="str">
            <v>JORGE LUIZ DA SILVA GUIMARAES</v>
          </cell>
          <cell r="F155">
            <v>1</v>
          </cell>
          <cell r="G155"/>
          <cell r="H155" t="str">
            <v>31/08/2016 00:00:00</v>
          </cell>
          <cell r="I155">
            <v>4.3899999999999997</v>
          </cell>
          <cell r="J155">
            <v>462</v>
          </cell>
          <cell r="K155" t="str">
            <v>CONTRIBUIÇÃO EXTRAORDINÁRIA - PLANO CD</v>
          </cell>
        </row>
        <row r="156">
          <cell r="B156">
            <v>1036</v>
          </cell>
          <cell r="C156">
            <v>0</v>
          </cell>
          <cell r="D156">
            <v>15681</v>
          </cell>
          <cell r="E156" t="str">
            <v>JORGE LUIZ DA SILVA GUIMARAES</v>
          </cell>
          <cell r="F156">
            <v>1</v>
          </cell>
          <cell r="G156"/>
          <cell r="H156" t="str">
            <v>30/11/2017 00:00:00</v>
          </cell>
          <cell r="I156">
            <v>0.19</v>
          </cell>
          <cell r="J156">
            <v>462</v>
          </cell>
          <cell r="K156" t="str">
            <v>CONTRIBUIÇÃO EXTRAORDINÁRIA - PLANO CD</v>
          </cell>
        </row>
        <row r="157">
          <cell r="B157">
            <v>1036</v>
          </cell>
          <cell r="C157">
            <v>0</v>
          </cell>
          <cell r="D157">
            <v>15681</v>
          </cell>
          <cell r="E157" t="str">
            <v>JORGE LUIZ DA SILVA GUIMARAES</v>
          </cell>
          <cell r="F157">
            <v>1</v>
          </cell>
          <cell r="G157"/>
          <cell r="H157" t="str">
            <v>31/12/2016 00:00:00</v>
          </cell>
          <cell r="I157">
            <v>4.3899999999999997</v>
          </cell>
          <cell r="J157">
            <v>462</v>
          </cell>
          <cell r="K157" t="str">
            <v>CONTRIBUIÇÃO EXTRAORDINÁRIA - PLANO CD</v>
          </cell>
        </row>
        <row r="158">
          <cell r="B158">
            <v>1036</v>
          </cell>
          <cell r="C158">
            <v>0</v>
          </cell>
          <cell r="D158">
            <v>15681</v>
          </cell>
          <cell r="E158" t="str">
            <v>JORGE LUIZ DA SILVA GUIMARAES</v>
          </cell>
          <cell r="F158">
            <v>1</v>
          </cell>
          <cell r="G158"/>
          <cell r="H158" t="str">
            <v>31/10/2017 00:00:00</v>
          </cell>
          <cell r="I158">
            <v>0.19</v>
          </cell>
          <cell r="J158">
            <v>462</v>
          </cell>
          <cell r="K158" t="str">
            <v>CONTRIBUIÇÃO EXTRAORDINÁRIA - PLANO CD</v>
          </cell>
        </row>
        <row r="159">
          <cell r="B159">
            <v>1036</v>
          </cell>
          <cell r="C159">
            <v>0</v>
          </cell>
          <cell r="D159">
            <v>15681</v>
          </cell>
          <cell r="E159" t="str">
            <v>JORGE LUIZ DA SILVA GUIMARAES</v>
          </cell>
          <cell r="F159">
            <v>1</v>
          </cell>
          <cell r="G159"/>
          <cell r="H159" t="str">
            <v>31/05/2017 00:00:00</v>
          </cell>
          <cell r="I159">
            <v>0.19</v>
          </cell>
          <cell r="J159">
            <v>462</v>
          </cell>
          <cell r="K159" t="str">
            <v>CONTRIBUIÇÃO EXTRAORDINÁRIA - PLANO CD</v>
          </cell>
        </row>
        <row r="160">
          <cell r="B160">
            <v>1036</v>
          </cell>
          <cell r="C160">
            <v>0</v>
          </cell>
          <cell r="D160">
            <v>15681</v>
          </cell>
          <cell r="E160" t="str">
            <v>JORGE LUIZ DA SILVA GUIMARAES</v>
          </cell>
          <cell r="F160">
            <v>1</v>
          </cell>
          <cell r="G160"/>
          <cell r="H160" t="str">
            <v>31/10/2015 00:00:00</v>
          </cell>
          <cell r="I160">
            <v>3.95</v>
          </cell>
          <cell r="J160">
            <v>462</v>
          </cell>
          <cell r="K160" t="str">
            <v>CONTRIBUIÇÃO EXTRAORDINÁRIA - PLANO CD</v>
          </cell>
        </row>
        <row r="161">
          <cell r="B161">
            <v>1036</v>
          </cell>
          <cell r="C161">
            <v>0</v>
          </cell>
          <cell r="D161">
            <v>15681</v>
          </cell>
          <cell r="E161" t="str">
            <v>JORGE LUIZ DA SILVA GUIMARAES</v>
          </cell>
          <cell r="F161">
            <v>1</v>
          </cell>
          <cell r="G161"/>
          <cell r="H161" t="str">
            <v>30/06/2016 00:00:00</v>
          </cell>
          <cell r="I161">
            <v>4.3899999999999997</v>
          </cell>
          <cell r="J161">
            <v>462</v>
          </cell>
          <cell r="K161" t="str">
            <v>CONTRIBUIÇÃO EXTRAORDINÁRIA - PLANO CD</v>
          </cell>
        </row>
        <row r="162">
          <cell r="B162">
            <v>1036</v>
          </cell>
          <cell r="C162">
            <v>0</v>
          </cell>
          <cell r="D162">
            <v>15681</v>
          </cell>
          <cell r="E162" t="str">
            <v>JORGE LUIZ DA SILVA GUIMARAES</v>
          </cell>
          <cell r="F162">
            <v>1</v>
          </cell>
          <cell r="G162"/>
          <cell r="H162" t="str">
            <v>31/03/2018 00:00:00</v>
          </cell>
          <cell r="I162">
            <v>0.19</v>
          </cell>
          <cell r="J162">
            <v>462</v>
          </cell>
          <cell r="K162" t="str">
            <v>CONTRIBUIÇÃO EXTRAORDINÁRIA - PLANO CD</v>
          </cell>
        </row>
        <row r="163">
          <cell r="B163">
            <v>1036</v>
          </cell>
          <cell r="C163">
            <v>0</v>
          </cell>
          <cell r="D163">
            <v>15681</v>
          </cell>
          <cell r="E163" t="str">
            <v>JORGE LUIZ DA SILVA GUIMARAES</v>
          </cell>
          <cell r="F163">
            <v>1</v>
          </cell>
          <cell r="G163"/>
          <cell r="H163" t="str">
            <v>31/01/2016 00:00:00</v>
          </cell>
          <cell r="I163">
            <v>3.95</v>
          </cell>
          <cell r="J163">
            <v>462</v>
          </cell>
          <cell r="K163" t="str">
            <v>CONTRIBUIÇÃO EXTRAORDINÁRIA - PLANO CD</v>
          </cell>
        </row>
        <row r="164">
          <cell r="B164">
            <v>1036</v>
          </cell>
          <cell r="C164">
            <v>0</v>
          </cell>
          <cell r="D164">
            <v>15681</v>
          </cell>
          <cell r="E164" t="str">
            <v>JORGE LUIZ DA SILVA GUIMARAES</v>
          </cell>
          <cell r="F164">
            <v>1</v>
          </cell>
          <cell r="G164"/>
          <cell r="H164" t="str">
            <v>31/12/2017 00:00:00</v>
          </cell>
          <cell r="I164">
            <v>0.19</v>
          </cell>
          <cell r="J164">
            <v>462</v>
          </cell>
          <cell r="K164" t="str">
            <v>CONTRIBUIÇÃO EXTRAORDINÁRIA - PLANO CD</v>
          </cell>
        </row>
        <row r="165">
          <cell r="B165">
            <v>1036</v>
          </cell>
          <cell r="C165">
            <v>0</v>
          </cell>
          <cell r="D165">
            <v>15681</v>
          </cell>
          <cell r="E165" t="str">
            <v>JORGE LUIZ DA SILVA GUIMARAES</v>
          </cell>
          <cell r="F165">
            <v>1</v>
          </cell>
          <cell r="G165"/>
          <cell r="H165" t="str">
            <v>30/04/2017 00:00:00</v>
          </cell>
          <cell r="I165">
            <v>0.19</v>
          </cell>
          <cell r="J165">
            <v>462</v>
          </cell>
          <cell r="K165" t="str">
            <v>CONTRIBUIÇÃO EXTRAORDINÁRIA - PLANO CD</v>
          </cell>
        </row>
        <row r="166">
          <cell r="B166">
            <v>1036</v>
          </cell>
          <cell r="C166">
            <v>0</v>
          </cell>
          <cell r="D166">
            <v>15681</v>
          </cell>
          <cell r="E166" t="str">
            <v>JORGE LUIZ DA SILVA GUIMARAES</v>
          </cell>
          <cell r="F166">
            <v>1</v>
          </cell>
          <cell r="G166"/>
          <cell r="H166" t="str">
            <v>30/06/2017 00:00:00</v>
          </cell>
          <cell r="I166">
            <v>0.19</v>
          </cell>
          <cell r="J166">
            <v>462</v>
          </cell>
          <cell r="K166" t="str">
            <v>CONTRIBUIÇÃO EXTRAORDINÁRIA - PLANO CD</v>
          </cell>
        </row>
        <row r="167">
          <cell r="B167">
            <v>1036</v>
          </cell>
          <cell r="C167">
            <v>0</v>
          </cell>
          <cell r="D167">
            <v>15681</v>
          </cell>
          <cell r="E167" t="str">
            <v>JORGE LUIZ DA SILVA GUIMARAES</v>
          </cell>
          <cell r="F167">
            <v>1</v>
          </cell>
          <cell r="G167"/>
          <cell r="H167" t="str">
            <v>31/07/2017 00:00:00</v>
          </cell>
          <cell r="I167">
            <v>0.19</v>
          </cell>
          <cell r="J167">
            <v>462</v>
          </cell>
          <cell r="K167" t="str">
            <v>CONTRIBUIÇÃO EXTRAORDINÁRIA - PLANO CD</v>
          </cell>
        </row>
        <row r="168">
          <cell r="B168">
            <v>1036</v>
          </cell>
          <cell r="C168">
            <v>0</v>
          </cell>
          <cell r="D168">
            <v>15681</v>
          </cell>
          <cell r="E168" t="str">
            <v>JORGE LUIZ DA SILVA GUIMARAES</v>
          </cell>
          <cell r="F168">
            <v>1</v>
          </cell>
          <cell r="G168"/>
          <cell r="H168" t="str">
            <v>31/03/2016 00:00:00</v>
          </cell>
          <cell r="I168">
            <v>3.95</v>
          </cell>
          <cell r="J168">
            <v>462</v>
          </cell>
          <cell r="K168" t="str">
            <v>CONTRIBUIÇÃO EXTRAORDINÁRIA - PLANO CD</v>
          </cell>
        </row>
        <row r="169">
          <cell r="B169">
            <v>1036</v>
          </cell>
          <cell r="C169">
            <v>0</v>
          </cell>
          <cell r="D169">
            <v>15681</v>
          </cell>
          <cell r="E169" t="str">
            <v>JORGE LUIZ DA SILVA GUIMARAES</v>
          </cell>
          <cell r="F169">
            <v>1</v>
          </cell>
          <cell r="G169"/>
          <cell r="H169" t="str">
            <v>30/11/2016 00:00:00</v>
          </cell>
          <cell r="I169">
            <v>4.3899999999999997</v>
          </cell>
          <cell r="J169">
            <v>462</v>
          </cell>
          <cell r="K169" t="str">
            <v>CONTRIBUIÇÃO EXTRAORDINÁRIA - PLANO CD</v>
          </cell>
        </row>
        <row r="170">
          <cell r="B170">
            <v>1036</v>
          </cell>
          <cell r="C170">
            <v>0</v>
          </cell>
          <cell r="D170">
            <v>15681</v>
          </cell>
          <cell r="E170" t="str">
            <v>JORGE LUIZ DA SILVA GUIMARAES</v>
          </cell>
          <cell r="F170">
            <v>1</v>
          </cell>
          <cell r="G170"/>
          <cell r="H170" t="str">
            <v>28/02/2018 00:00:00</v>
          </cell>
          <cell r="I170">
            <v>0.19</v>
          </cell>
          <cell r="J170">
            <v>462</v>
          </cell>
          <cell r="K170" t="str">
            <v>CONTRIBUIÇÃO EXTRAORDINÁRIA - PLANO CD</v>
          </cell>
        </row>
        <row r="171">
          <cell r="B171">
            <v>1036</v>
          </cell>
          <cell r="C171">
            <v>0</v>
          </cell>
          <cell r="D171">
            <v>15681</v>
          </cell>
          <cell r="E171" t="str">
            <v>JORGE LUIZ DA SILVA GUIMARAES</v>
          </cell>
          <cell r="F171">
            <v>1</v>
          </cell>
          <cell r="G171"/>
          <cell r="H171" t="str">
            <v>31/07/2016 00:00:00</v>
          </cell>
          <cell r="I171">
            <v>4.3899999999999997</v>
          </cell>
          <cell r="J171">
            <v>462</v>
          </cell>
          <cell r="K171" t="str">
            <v>CONTRIBUIÇÃO EXTRAORDINÁRIA - PLANO CD</v>
          </cell>
        </row>
        <row r="172">
          <cell r="B172">
            <v>1045</v>
          </cell>
          <cell r="C172">
            <v>0</v>
          </cell>
          <cell r="D172">
            <v>15690</v>
          </cell>
          <cell r="E172" t="str">
            <v>ANTONIO CARLOS ALVES DE ALMEIDA</v>
          </cell>
          <cell r="F172">
            <v>1</v>
          </cell>
          <cell r="G172"/>
          <cell r="H172" t="str">
            <v>31/07/2017 00:00:00</v>
          </cell>
          <cell r="I172">
            <v>0.75</v>
          </cell>
          <cell r="J172">
            <v>462</v>
          </cell>
          <cell r="K172" t="str">
            <v>CONTRIBUIÇÃO EXTRAORDINÁRIA - PLANO CD</v>
          </cell>
        </row>
        <row r="173">
          <cell r="B173">
            <v>1045</v>
          </cell>
          <cell r="C173">
            <v>0</v>
          </cell>
          <cell r="D173">
            <v>15690</v>
          </cell>
          <cell r="E173" t="str">
            <v>ANTONIO CARLOS ALVES DE ALMEIDA</v>
          </cell>
          <cell r="F173">
            <v>1</v>
          </cell>
          <cell r="G173"/>
          <cell r="H173" t="str">
            <v>30/06/2016 00:00:00</v>
          </cell>
          <cell r="I173">
            <v>17.04</v>
          </cell>
          <cell r="J173">
            <v>462</v>
          </cell>
          <cell r="K173" t="str">
            <v>CONTRIBUIÇÃO EXTRAORDINÁRIA - PLANO CD</v>
          </cell>
        </row>
        <row r="174">
          <cell r="B174">
            <v>1045</v>
          </cell>
          <cell r="C174">
            <v>0</v>
          </cell>
          <cell r="D174">
            <v>15690</v>
          </cell>
          <cell r="E174" t="str">
            <v>ANTONIO CARLOS ALVES DE ALMEIDA</v>
          </cell>
          <cell r="F174">
            <v>1</v>
          </cell>
          <cell r="G174"/>
          <cell r="H174" t="str">
            <v>31/03/2018 00:00:00</v>
          </cell>
          <cell r="I174">
            <v>0.75</v>
          </cell>
          <cell r="J174">
            <v>462</v>
          </cell>
          <cell r="K174" t="str">
            <v>CONTRIBUIÇÃO EXTRAORDINÁRIA - PLANO CD</v>
          </cell>
        </row>
        <row r="175">
          <cell r="B175">
            <v>1045</v>
          </cell>
          <cell r="C175">
            <v>0</v>
          </cell>
          <cell r="D175">
            <v>15690</v>
          </cell>
          <cell r="E175" t="str">
            <v>ANTONIO CARLOS ALVES DE ALMEIDA</v>
          </cell>
          <cell r="F175">
            <v>1</v>
          </cell>
          <cell r="G175"/>
          <cell r="H175" t="str">
            <v>31/10/2015 00:00:00</v>
          </cell>
          <cell r="I175">
            <v>15.31</v>
          </cell>
          <cell r="J175">
            <v>462</v>
          </cell>
          <cell r="K175" t="str">
            <v>CONTRIBUIÇÃO EXTRAORDINÁRIA - PLANO CD</v>
          </cell>
        </row>
        <row r="176">
          <cell r="B176">
            <v>1045</v>
          </cell>
          <cell r="C176">
            <v>0</v>
          </cell>
          <cell r="D176">
            <v>15690</v>
          </cell>
          <cell r="E176" t="str">
            <v>ANTONIO CARLOS ALVES DE ALMEIDA</v>
          </cell>
          <cell r="F176">
            <v>1</v>
          </cell>
          <cell r="G176"/>
          <cell r="H176" t="str">
            <v>31/12/2015 00:00:00</v>
          </cell>
          <cell r="I176">
            <v>15.31</v>
          </cell>
          <cell r="J176">
            <v>462</v>
          </cell>
          <cell r="K176" t="str">
            <v>CONTRIBUIÇÃO EXTRAORDINÁRIA - PLANO CD</v>
          </cell>
        </row>
        <row r="177">
          <cell r="B177">
            <v>1045</v>
          </cell>
          <cell r="C177">
            <v>0</v>
          </cell>
          <cell r="D177">
            <v>15690</v>
          </cell>
          <cell r="E177" t="str">
            <v>ANTONIO CARLOS ALVES DE ALMEIDA</v>
          </cell>
          <cell r="F177">
            <v>1</v>
          </cell>
          <cell r="G177"/>
          <cell r="H177" t="str">
            <v>30/09/2015 00:00:00</v>
          </cell>
          <cell r="I177">
            <v>15.31</v>
          </cell>
          <cell r="J177">
            <v>462</v>
          </cell>
          <cell r="K177" t="str">
            <v>CONTRIBUIÇÃO EXTRAORDINÁRIA - PLANO CD</v>
          </cell>
        </row>
        <row r="178">
          <cell r="B178">
            <v>1045</v>
          </cell>
          <cell r="C178">
            <v>0</v>
          </cell>
          <cell r="D178">
            <v>15690</v>
          </cell>
          <cell r="E178" t="str">
            <v>ANTONIO CARLOS ALVES DE ALMEIDA</v>
          </cell>
          <cell r="F178">
            <v>1</v>
          </cell>
          <cell r="G178"/>
          <cell r="H178" t="str">
            <v>31/08/2016 00:00:00</v>
          </cell>
          <cell r="I178">
            <v>17.04</v>
          </cell>
          <cell r="J178">
            <v>462</v>
          </cell>
          <cell r="K178" t="str">
            <v>CONTRIBUIÇÃO EXTRAORDINÁRIA - PLANO CD</v>
          </cell>
        </row>
        <row r="179">
          <cell r="B179">
            <v>1045</v>
          </cell>
          <cell r="C179">
            <v>0</v>
          </cell>
          <cell r="D179">
            <v>15690</v>
          </cell>
          <cell r="E179" t="str">
            <v>ANTONIO CARLOS ALVES DE ALMEIDA</v>
          </cell>
          <cell r="F179">
            <v>1</v>
          </cell>
          <cell r="G179"/>
          <cell r="H179" t="str">
            <v>31/08/2017 00:00:00</v>
          </cell>
          <cell r="I179">
            <v>0.75</v>
          </cell>
          <cell r="J179">
            <v>462</v>
          </cell>
          <cell r="K179" t="str">
            <v>CONTRIBUIÇÃO EXTRAORDINÁRIA - PLANO CD</v>
          </cell>
        </row>
        <row r="180">
          <cell r="B180">
            <v>1045</v>
          </cell>
          <cell r="C180">
            <v>0</v>
          </cell>
          <cell r="D180">
            <v>15690</v>
          </cell>
          <cell r="E180" t="str">
            <v>ANTONIO CARLOS ALVES DE ALMEIDA</v>
          </cell>
          <cell r="F180">
            <v>1</v>
          </cell>
          <cell r="G180"/>
          <cell r="H180" t="str">
            <v>30/04/2017 00:00:00</v>
          </cell>
          <cell r="I180">
            <v>0.74</v>
          </cell>
          <cell r="J180">
            <v>462</v>
          </cell>
          <cell r="K180" t="str">
            <v>CONTRIBUIÇÃO EXTRAORDINÁRIA - PLANO CD</v>
          </cell>
        </row>
        <row r="181">
          <cell r="B181">
            <v>1045</v>
          </cell>
          <cell r="C181">
            <v>0</v>
          </cell>
          <cell r="D181">
            <v>15690</v>
          </cell>
          <cell r="E181" t="str">
            <v>ANTONIO CARLOS ALVES DE ALMEIDA</v>
          </cell>
          <cell r="F181">
            <v>1</v>
          </cell>
          <cell r="G181"/>
          <cell r="H181" t="str">
            <v>31/10/2017 00:00:00</v>
          </cell>
          <cell r="I181">
            <v>0.75</v>
          </cell>
          <cell r="J181">
            <v>462</v>
          </cell>
          <cell r="K181" t="str">
            <v>CONTRIBUIÇÃO EXTRAORDINÁRIA - PLANO CD</v>
          </cell>
        </row>
        <row r="182">
          <cell r="B182">
            <v>1045</v>
          </cell>
          <cell r="C182">
            <v>0</v>
          </cell>
          <cell r="D182">
            <v>15690</v>
          </cell>
          <cell r="E182" t="str">
            <v>ANTONIO CARLOS ALVES DE ALMEIDA</v>
          </cell>
          <cell r="F182">
            <v>1</v>
          </cell>
          <cell r="G182"/>
          <cell r="H182" t="str">
            <v>31/03/2016 00:00:00</v>
          </cell>
          <cell r="I182">
            <v>15.31</v>
          </cell>
          <cell r="J182">
            <v>462</v>
          </cell>
          <cell r="K182" t="str">
            <v>CONTRIBUIÇÃO EXTRAORDINÁRIA - PLANO CD</v>
          </cell>
        </row>
        <row r="183">
          <cell r="B183">
            <v>1045</v>
          </cell>
          <cell r="C183">
            <v>0</v>
          </cell>
          <cell r="D183">
            <v>15690</v>
          </cell>
          <cell r="E183" t="str">
            <v>ANTONIO CARLOS ALVES DE ALMEIDA</v>
          </cell>
          <cell r="F183">
            <v>1</v>
          </cell>
          <cell r="G183"/>
          <cell r="H183" t="str">
            <v>31/03/2017 00:00:00</v>
          </cell>
          <cell r="I183">
            <v>17.04</v>
          </cell>
          <cell r="J183">
            <v>462</v>
          </cell>
          <cell r="K183" t="str">
            <v>CONTRIBUIÇÃO EXTRAORDINÁRIA - PLANO CD</v>
          </cell>
        </row>
        <row r="184">
          <cell r="B184">
            <v>1045</v>
          </cell>
          <cell r="C184">
            <v>0</v>
          </cell>
          <cell r="D184">
            <v>15690</v>
          </cell>
          <cell r="E184" t="str">
            <v>ANTONIO CARLOS ALVES DE ALMEIDA</v>
          </cell>
          <cell r="F184">
            <v>1</v>
          </cell>
          <cell r="G184"/>
          <cell r="H184" t="str">
            <v>30/06/2017 00:00:00</v>
          </cell>
          <cell r="I184">
            <v>0.75</v>
          </cell>
          <cell r="J184">
            <v>462</v>
          </cell>
          <cell r="K184" t="str">
            <v>CONTRIBUIÇÃO EXTRAORDINÁRIA - PLANO CD</v>
          </cell>
        </row>
        <row r="185">
          <cell r="B185">
            <v>1045</v>
          </cell>
          <cell r="C185">
            <v>0</v>
          </cell>
          <cell r="D185">
            <v>15690</v>
          </cell>
          <cell r="E185" t="str">
            <v>ANTONIO CARLOS ALVES DE ALMEIDA</v>
          </cell>
          <cell r="F185">
            <v>1</v>
          </cell>
          <cell r="G185"/>
          <cell r="H185" t="str">
            <v>31/12/2016 00:00:00</v>
          </cell>
          <cell r="I185">
            <v>17.04</v>
          </cell>
          <cell r="J185">
            <v>462</v>
          </cell>
          <cell r="K185" t="str">
            <v>CONTRIBUIÇÃO EXTRAORDINÁRIA - PLANO CD</v>
          </cell>
        </row>
        <row r="186">
          <cell r="B186">
            <v>1045</v>
          </cell>
          <cell r="C186">
            <v>0</v>
          </cell>
          <cell r="D186">
            <v>15690</v>
          </cell>
          <cell r="E186" t="str">
            <v>ANTONIO CARLOS ALVES DE ALMEIDA</v>
          </cell>
          <cell r="F186">
            <v>1</v>
          </cell>
          <cell r="G186"/>
          <cell r="H186" t="str">
            <v>30/06/2015 00:00:00</v>
          </cell>
          <cell r="I186">
            <v>15.31</v>
          </cell>
          <cell r="J186">
            <v>462</v>
          </cell>
          <cell r="K186" t="str">
            <v>CONTRIBUIÇÃO EXTRAORDINÁRIA - PLANO CD</v>
          </cell>
        </row>
        <row r="187">
          <cell r="B187">
            <v>1045</v>
          </cell>
          <cell r="C187">
            <v>0</v>
          </cell>
          <cell r="D187">
            <v>15690</v>
          </cell>
          <cell r="E187" t="str">
            <v>ANTONIO CARLOS ALVES DE ALMEIDA</v>
          </cell>
          <cell r="F187">
            <v>1</v>
          </cell>
          <cell r="G187"/>
          <cell r="H187" t="str">
            <v>31/01/2016 00:00:00</v>
          </cell>
          <cell r="I187">
            <v>15.31</v>
          </cell>
          <cell r="J187">
            <v>462</v>
          </cell>
          <cell r="K187" t="str">
            <v>CONTRIBUIÇÃO EXTRAORDINÁRIA - PLANO CD</v>
          </cell>
        </row>
        <row r="188">
          <cell r="B188">
            <v>1045</v>
          </cell>
          <cell r="C188">
            <v>0</v>
          </cell>
          <cell r="D188">
            <v>15690</v>
          </cell>
          <cell r="E188" t="str">
            <v>ANTONIO CARLOS ALVES DE ALMEIDA</v>
          </cell>
          <cell r="F188">
            <v>1</v>
          </cell>
          <cell r="G188"/>
          <cell r="H188" t="str">
            <v>30/09/2017 00:00:00</v>
          </cell>
          <cell r="I188">
            <v>0.75</v>
          </cell>
          <cell r="J188">
            <v>462</v>
          </cell>
          <cell r="K188" t="str">
            <v>CONTRIBUIÇÃO EXTRAORDINÁRIA - PLANO CD</v>
          </cell>
        </row>
        <row r="189">
          <cell r="B189">
            <v>1045</v>
          </cell>
          <cell r="C189">
            <v>0</v>
          </cell>
          <cell r="D189">
            <v>15690</v>
          </cell>
          <cell r="E189" t="str">
            <v>ANTONIO CARLOS ALVES DE ALMEIDA</v>
          </cell>
          <cell r="F189">
            <v>1</v>
          </cell>
          <cell r="G189"/>
          <cell r="H189" t="str">
            <v>31/07/2016 00:00:00</v>
          </cell>
          <cell r="I189">
            <v>17.04</v>
          </cell>
          <cell r="J189">
            <v>462</v>
          </cell>
          <cell r="K189" t="str">
            <v>CONTRIBUIÇÃO EXTRAORDINÁRIA - PLANO CD</v>
          </cell>
        </row>
        <row r="190">
          <cell r="B190">
            <v>1045</v>
          </cell>
          <cell r="C190">
            <v>0</v>
          </cell>
          <cell r="D190">
            <v>15690</v>
          </cell>
          <cell r="E190" t="str">
            <v>ANTONIO CARLOS ALVES DE ALMEIDA</v>
          </cell>
          <cell r="F190">
            <v>1</v>
          </cell>
          <cell r="G190"/>
          <cell r="H190" t="str">
            <v>31/10/2016 00:00:00</v>
          </cell>
          <cell r="I190">
            <v>17.04</v>
          </cell>
          <cell r="J190">
            <v>462</v>
          </cell>
          <cell r="K190" t="str">
            <v>CONTRIBUIÇÃO EXTRAORDINÁRIA - PLANO CD</v>
          </cell>
        </row>
        <row r="191">
          <cell r="B191">
            <v>1045</v>
          </cell>
          <cell r="C191">
            <v>0</v>
          </cell>
          <cell r="D191">
            <v>15690</v>
          </cell>
          <cell r="E191" t="str">
            <v>ANTONIO CARLOS ALVES DE ALMEIDA</v>
          </cell>
          <cell r="F191">
            <v>1</v>
          </cell>
          <cell r="G191"/>
          <cell r="H191" t="str">
            <v>30/11/2016 00:00:00</v>
          </cell>
          <cell r="I191">
            <v>17.04</v>
          </cell>
          <cell r="J191">
            <v>462</v>
          </cell>
          <cell r="K191" t="str">
            <v>CONTRIBUIÇÃO EXTRAORDINÁRIA - PLANO CD</v>
          </cell>
        </row>
        <row r="192">
          <cell r="B192">
            <v>1045</v>
          </cell>
          <cell r="C192">
            <v>0</v>
          </cell>
          <cell r="D192">
            <v>15690</v>
          </cell>
          <cell r="E192" t="str">
            <v>ANTONIO CARLOS ALVES DE ALMEIDA</v>
          </cell>
          <cell r="F192">
            <v>1</v>
          </cell>
          <cell r="G192"/>
          <cell r="H192" t="str">
            <v>31/01/2017 00:00:00</v>
          </cell>
          <cell r="I192">
            <v>17.04</v>
          </cell>
          <cell r="J192">
            <v>462</v>
          </cell>
          <cell r="K192" t="str">
            <v>CONTRIBUIÇÃO EXTRAORDINÁRIA - PLANO CD</v>
          </cell>
        </row>
        <row r="193">
          <cell r="B193">
            <v>1045</v>
          </cell>
          <cell r="C193">
            <v>0</v>
          </cell>
          <cell r="D193">
            <v>15690</v>
          </cell>
          <cell r="E193" t="str">
            <v>ANTONIO CARLOS ALVES DE ALMEIDA</v>
          </cell>
          <cell r="F193">
            <v>1</v>
          </cell>
          <cell r="G193"/>
          <cell r="H193" t="str">
            <v>30/11/2015 00:00:00</v>
          </cell>
          <cell r="I193">
            <v>15.31</v>
          </cell>
          <cell r="J193">
            <v>462</v>
          </cell>
          <cell r="K193" t="str">
            <v>CONTRIBUIÇÃO EXTRAORDINÁRIA - PLANO CD</v>
          </cell>
        </row>
        <row r="194">
          <cell r="B194">
            <v>1045</v>
          </cell>
          <cell r="C194">
            <v>0</v>
          </cell>
          <cell r="D194">
            <v>15690</v>
          </cell>
          <cell r="E194" t="str">
            <v>ANTONIO CARLOS ALVES DE ALMEIDA</v>
          </cell>
          <cell r="F194">
            <v>1</v>
          </cell>
          <cell r="G194"/>
          <cell r="H194" t="str">
            <v>31/07/2015 00:00:00</v>
          </cell>
          <cell r="I194">
            <v>15.31</v>
          </cell>
          <cell r="J194">
            <v>462</v>
          </cell>
          <cell r="K194" t="str">
            <v>CONTRIBUIÇÃO EXTRAORDINÁRIA - PLANO CD</v>
          </cell>
        </row>
        <row r="195">
          <cell r="B195">
            <v>1045</v>
          </cell>
          <cell r="C195">
            <v>0</v>
          </cell>
          <cell r="D195">
            <v>15690</v>
          </cell>
          <cell r="E195" t="str">
            <v>ANTONIO CARLOS ALVES DE ALMEIDA</v>
          </cell>
          <cell r="F195">
            <v>1</v>
          </cell>
          <cell r="G195"/>
          <cell r="H195" t="str">
            <v>30/04/2015 00:00:00</v>
          </cell>
          <cell r="I195">
            <v>14.61</v>
          </cell>
          <cell r="J195">
            <v>462</v>
          </cell>
          <cell r="K195" t="str">
            <v>CONTRIBUIÇÃO EXTRAORDINÁRIA - PLANO CD</v>
          </cell>
        </row>
        <row r="196">
          <cell r="B196">
            <v>1045</v>
          </cell>
          <cell r="C196">
            <v>0</v>
          </cell>
          <cell r="D196">
            <v>15690</v>
          </cell>
          <cell r="E196" t="str">
            <v>ANTONIO CARLOS ALVES DE ALMEIDA</v>
          </cell>
          <cell r="F196">
            <v>1</v>
          </cell>
          <cell r="G196"/>
          <cell r="H196" t="str">
            <v>28/02/2018 00:00:00</v>
          </cell>
          <cell r="I196">
            <v>0.75</v>
          </cell>
          <cell r="J196">
            <v>462</v>
          </cell>
          <cell r="K196" t="str">
            <v>CONTRIBUIÇÃO EXTRAORDINÁRIA - PLANO CD</v>
          </cell>
        </row>
        <row r="197">
          <cell r="B197">
            <v>1045</v>
          </cell>
          <cell r="C197">
            <v>0</v>
          </cell>
          <cell r="D197">
            <v>15690</v>
          </cell>
          <cell r="E197" t="str">
            <v>ANTONIO CARLOS ALVES DE ALMEIDA</v>
          </cell>
          <cell r="F197">
            <v>1</v>
          </cell>
          <cell r="G197"/>
          <cell r="H197" t="str">
            <v>31/08/2015 00:00:00</v>
          </cell>
          <cell r="I197">
            <v>15.31</v>
          </cell>
          <cell r="J197">
            <v>462</v>
          </cell>
          <cell r="K197" t="str">
            <v>CONTRIBUIÇÃO EXTRAORDINÁRIA - PLANO CD</v>
          </cell>
        </row>
        <row r="198">
          <cell r="B198">
            <v>1045</v>
          </cell>
          <cell r="C198">
            <v>0</v>
          </cell>
          <cell r="D198">
            <v>15690</v>
          </cell>
          <cell r="E198" t="str">
            <v>ANTONIO CARLOS ALVES DE ALMEIDA</v>
          </cell>
          <cell r="F198">
            <v>1</v>
          </cell>
          <cell r="G198"/>
          <cell r="H198" t="str">
            <v>29/02/2016 00:00:00</v>
          </cell>
          <cell r="I198">
            <v>15.31</v>
          </cell>
          <cell r="J198">
            <v>462</v>
          </cell>
          <cell r="K198" t="str">
            <v>CONTRIBUIÇÃO EXTRAORDINÁRIA - PLANO CD</v>
          </cell>
        </row>
        <row r="199">
          <cell r="B199">
            <v>1045</v>
          </cell>
          <cell r="C199">
            <v>0</v>
          </cell>
          <cell r="D199">
            <v>15690</v>
          </cell>
          <cell r="E199" t="str">
            <v>ANTONIO CARLOS ALVES DE ALMEIDA</v>
          </cell>
          <cell r="F199">
            <v>1</v>
          </cell>
          <cell r="G199"/>
          <cell r="H199" t="str">
            <v>31/05/2015 00:00:00</v>
          </cell>
          <cell r="I199">
            <v>14.61</v>
          </cell>
          <cell r="J199">
            <v>462</v>
          </cell>
          <cell r="K199" t="str">
            <v>CONTRIBUIÇÃO EXTRAORDINÁRIA - PLANO CD</v>
          </cell>
        </row>
        <row r="200">
          <cell r="B200">
            <v>1045</v>
          </cell>
          <cell r="C200">
            <v>0</v>
          </cell>
          <cell r="D200">
            <v>15690</v>
          </cell>
          <cell r="E200" t="str">
            <v>ANTONIO CARLOS ALVES DE ALMEIDA</v>
          </cell>
          <cell r="F200">
            <v>1</v>
          </cell>
          <cell r="G200"/>
          <cell r="H200" t="str">
            <v>31/05/2016 00:00:00</v>
          </cell>
          <cell r="I200">
            <v>15.31</v>
          </cell>
          <cell r="J200">
            <v>462</v>
          </cell>
          <cell r="K200" t="str">
            <v>CONTRIBUIÇÃO EXTRAORDINÁRIA - PLANO CD</v>
          </cell>
        </row>
        <row r="201">
          <cell r="B201">
            <v>1045</v>
          </cell>
          <cell r="C201">
            <v>0</v>
          </cell>
          <cell r="D201">
            <v>15690</v>
          </cell>
          <cell r="E201" t="str">
            <v>ANTONIO CARLOS ALVES DE ALMEIDA</v>
          </cell>
          <cell r="F201">
            <v>1</v>
          </cell>
          <cell r="G201"/>
          <cell r="H201" t="str">
            <v>31/05/2017 00:00:00</v>
          </cell>
          <cell r="I201">
            <v>0.74</v>
          </cell>
          <cell r="J201">
            <v>462</v>
          </cell>
          <cell r="K201" t="str">
            <v>CONTRIBUIÇÃO EXTRAORDINÁRIA - PLANO CD</v>
          </cell>
        </row>
        <row r="202">
          <cell r="B202">
            <v>1045</v>
          </cell>
          <cell r="C202">
            <v>0</v>
          </cell>
          <cell r="D202">
            <v>15690</v>
          </cell>
          <cell r="E202" t="str">
            <v>ANTONIO CARLOS ALVES DE ALMEIDA</v>
          </cell>
          <cell r="F202">
            <v>1</v>
          </cell>
          <cell r="G202"/>
          <cell r="H202" t="str">
            <v>30/09/2016 00:00:00</v>
          </cell>
          <cell r="I202">
            <v>17.04</v>
          </cell>
          <cell r="J202">
            <v>462</v>
          </cell>
          <cell r="K202" t="str">
            <v>CONTRIBUIÇÃO EXTRAORDINÁRIA - PLANO CD</v>
          </cell>
        </row>
        <row r="203">
          <cell r="B203">
            <v>1045</v>
          </cell>
          <cell r="C203">
            <v>0</v>
          </cell>
          <cell r="D203">
            <v>15690</v>
          </cell>
          <cell r="E203" t="str">
            <v>ANTONIO CARLOS ALVES DE ALMEIDA</v>
          </cell>
          <cell r="F203">
            <v>1</v>
          </cell>
          <cell r="G203"/>
          <cell r="H203" t="str">
            <v>28/02/2017 00:00:00</v>
          </cell>
          <cell r="I203">
            <v>17.04</v>
          </cell>
          <cell r="J203">
            <v>462</v>
          </cell>
          <cell r="K203" t="str">
            <v>CONTRIBUIÇÃO EXTRAORDINÁRIA - PLANO CD</v>
          </cell>
        </row>
        <row r="204">
          <cell r="B204">
            <v>1045</v>
          </cell>
          <cell r="C204">
            <v>0</v>
          </cell>
          <cell r="D204">
            <v>15690</v>
          </cell>
          <cell r="E204" t="str">
            <v>ANTONIO CARLOS ALVES DE ALMEIDA</v>
          </cell>
          <cell r="F204">
            <v>1</v>
          </cell>
          <cell r="G204"/>
          <cell r="H204" t="str">
            <v>31/01/2018 00:00:00</v>
          </cell>
          <cell r="I204">
            <v>0.75</v>
          </cell>
          <cell r="J204">
            <v>462</v>
          </cell>
          <cell r="K204" t="str">
            <v>CONTRIBUIÇÃO EXTRAORDINÁRIA - PLANO CD</v>
          </cell>
        </row>
        <row r="205">
          <cell r="B205">
            <v>1045</v>
          </cell>
          <cell r="C205">
            <v>0</v>
          </cell>
          <cell r="D205">
            <v>15690</v>
          </cell>
          <cell r="E205" t="str">
            <v>ANTONIO CARLOS ALVES DE ALMEIDA</v>
          </cell>
          <cell r="F205">
            <v>1</v>
          </cell>
          <cell r="G205"/>
          <cell r="H205" t="str">
            <v>31/12/2017 00:00:00</v>
          </cell>
          <cell r="I205">
            <v>0.75</v>
          </cell>
          <cell r="J205">
            <v>462</v>
          </cell>
          <cell r="K205" t="str">
            <v>CONTRIBUIÇÃO EXTRAORDINÁRIA - PLANO CD</v>
          </cell>
        </row>
        <row r="206">
          <cell r="B206">
            <v>1045</v>
          </cell>
          <cell r="C206">
            <v>0</v>
          </cell>
          <cell r="D206">
            <v>15690</v>
          </cell>
          <cell r="E206" t="str">
            <v>ANTONIO CARLOS ALVES DE ALMEIDA</v>
          </cell>
          <cell r="F206">
            <v>1</v>
          </cell>
          <cell r="G206"/>
          <cell r="H206" t="str">
            <v>30/11/2017 00:00:00</v>
          </cell>
          <cell r="I206">
            <v>0.75</v>
          </cell>
          <cell r="J206">
            <v>462</v>
          </cell>
          <cell r="K206" t="str">
            <v>CONTRIBUIÇÃO EXTRAORDINÁRIA - PLANO CD</v>
          </cell>
        </row>
        <row r="207">
          <cell r="B207">
            <v>1045</v>
          </cell>
          <cell r="C207">
            <v>0</v>
          </cell>
          <cell r="D207">
            <v>15690</v>
          </cell>
          <cell r="E207" t="str">
            <v>ANTONIO CARLOS ALVES DE ALMEIDA</v>
          </cell>
          <cell r="F207">
            <v>1</v>
          </cell>
          <cell r="G207"/>
          <cell r="H207" t="str">
            <v>30/04/2016 00:00:00</v>
          </cell>
          <cell r="I207">
            <v>15.31</v>
          </cell>
          <cell r="J207">
            <v>462</v>
          </cell>
          <cell r="K207" t="str">
            <v>CONTRIBUIÇÃO EXTRAORDINÁRIA - PLANO CD</v>
          </cell>
        </row>
        <row r="208">
          <cell r="B208">
            <v>1141</v>
          </cell>
          <cell r="C208">
            <v>0</v>
          </cell>
          <cell r="D208">
            <v>15803</v>
          </cell>
          <cell r="E208" t="str">
            <v>ANA ELIZABETH DE MORAES RAMALHO</v>
          </cell>
          <cell r="F208">
            <v>1</v>
          </cell>
          <cell r="G208"/>
          <cell r="H208" t="str">
            <v>31/03/2018 00:00:00</v>
          </cell>
          <cell r="I208">
            <v>0.15</v>
          </cell>
          <cell r="J208">
            <v>462</v>
          </cell>
          <cell r="K208" t="str">
            <v>CONTRIBUIÇÃO EXTRAORDINÁRIA - PLANO CD</v>
          </cell>
        </row>
        <row r="209">
          <cell r="B209">
            <v>1141</v>
          </cell>
          <cell r="C209">
            <v>0</v>
          </cell>
          <cell r="D209">
            <v>15803</v>
          </cell>
          <cell r="E209" t="str">
            <v>ANA ELIZABETH DE MORAES RAMALHO</v>
          </cell>
          <cell r="F209">
            <v>1</v>
          </cell>
          <cell r="G209"/>
          <cell r="H209" t="str">
            <v>31/07/2016 00:00:00</v>
          </cell>
          <cell r="I209">
            <v>3.32</v>
          </cell>
          <cell r="J209">
            <v>462</v>
          </cell>
          <cell r="K209" t="str">
            <v>CONTRIBUIÇÃO EXTRAORDINÁRIA - PLANO CD</v>
          </cell>
        </row>
        <row r="210">
          <cell r="B210">
            <v>1141</v>
          </cell>
          <cell r="C210">
            <v>0</v>
          </cell>
          <cell r="D210">
            <v>15803</v>
          </cell>
          <cell r="E210" t="str">
            <v>ANA ELIZABETH DE MORAES RAMALHO</v>
          </cell>
          <cell r="F210">
            <v>1</v>
          </cell>
          <cell r="G210"/>
          <cell r="H210" t="str">
            <v>30/04/2017 00:00:00</v>
          </cell>
          <cell r="I210">
            <v>0.14000000000000001</v>
          </cell>
          <cell r="J210">
            <v>462</v>
          </cell>
          <cell r="K210" t="str">
            <v>CONTRIBUIÇÃO EXTRAORDINÁRIA - PLANO CD</v>
          </cell>
        </row>
        <row r="211">
          <cell r="B211">
            <v>1141</v>
          </cell>
          <cell r="C211">
            <v>0</v>
          </cell>
          <cell r="D211">
            <v>15803</v>
          </cell>
          <cell r="E211" t="str">
            <v>ANA ELIZABETH DE MORAES RAMALHO</v>
          </cell>
          <cell r="F211">
            <v>1</v>
          </cell>
          <cell r="G211"/>
          <cell r="H211" t="str">
            <v>31/10/2016 00:00:00</v>
          </cell>
          <cell r="I211">
            <v>3.32</v>
          </cell>
          <cell r="J211">
            <v>462</v>
          </cell>
          <cell r="K211" t="str">
            <v>CONTRIBUIÇÃO EXTRAORDINÁRIA - PLANO CD</v>
          </cell>
        </row>
        <row r="212">
          <cell r="B212">
            <v>1141</v>
          </cell>
          <cell r="C212">
            <v>0</v>
          </cell>
          <cell r="D212">
            <v>15803</v>
          </cell>
          <cell r="E212" t="str">
            <v>ANA ELIZABETH DE MORAES RAMALHO</v>
          </cell>
          <cell r="F212">
            <v>1</v>
          </cell>
          <cell r="G212"/>
          <cell r="H212" t="str">
            <v>30/06/2016 00:00:00</v>
          </cell>
          <cell r="I212">
            <v>3.32</v>
          </cell>
          <cell r="J212">
            <v>462</v>
          </cell>
          <cell r="K212" t="str">
            <v>CONTRIBUIÇÃO EXTRAORDINÁRIA - PLANO CD</v>
          </cell>
        </row>
        <row r="213">
          <cell r="B213">
            <v>1141</v>
          </cell>
          <cell r="C213">
            <v>0</v>
          </cell>
          <cell r="D213">
            <v>15803</v>
          </cell>
          <cell r="E213" t="str">
            <v>ANA ELIZABETH DE MORAES RAMALHO</v>
          </cell>
          <cell r="F213">
            <v>1</v>
          </cell>
          <cell r="G213"/>
          <cell r="H213" t="str">
            <v>31/12/2017 00:00:00</v>
          </cell>
          <cell r="I213">
            <v>0.15</v>
          </cell>
          <cell r="J213">
            <v>462</v>
          </cell>
          <cell r="K213" t="str">
            <v>CONTRIBUIÇÃO EXTRAORDINÁRIA - PLANO CD</v>
          </cell>
        </row>
        <row r="214">
          <cell r="B214">
            <v>1141</v>
          </cell>
          <cell r="C214">
            <v>0</v>
          </cell>
          <cell r="D214">
            <v>15803</v>
          </cell>
          <cell r="E214" t="str">
            <v>ANA ELIZABETH DE MORAES RAMALHO</v>
          </cell>
          <cell r="F214">
            <v>1</v>
          </cell>
          <cell r="G214"/>
          <cell r="H214" t="str">
            <v>30/04/2016 00:00:00</v>
          </cell>
          <cell r="I214">
            <v>2.97</v>
          </cell>
          <cell r="J214">
            <v>462</v>
          </cell>
          <cell r="K214" t="str">
            <v>CONTRIBUIÇÃO EXTRAORDINÁRIA - PLANO CD</v>
          </cell>
        </row>
        <row r="215">
          <cell r="B215">
            <v>1141</v>
          </cell>
          <cell r="C215">
            <v>0</v>
          </cell>
          <cell r="D215">
            <v>15803</v>
          </cell>
          <cell r="E215" t="str">
            <v>ANA ELIZABETH DE MORAES RAMALHO</v>
          </cell>
          <cell r="F215">
            <v>1</v>
          </cell>
          <cell r="G215"/>
          <cell r="H215" t="str">
            <v>30/06/2017 00:00:00</v>
          </cell>
          <cell r="I215">
            <v>0.15</v>
          </cell>
          <cell r="J215">
            <v>462</v>
          </cell>
          <cell r="K215" t="str">
            <v>CONTRIBUIÇÃO EXTRAORDINÁRIA - PLANO CD</v>
          </cell>
        </row>
        <row r="216">
          <cell r="B216">
            <v>1141</v>
          </cell>
          <cell r="C216">
            <v>0</v>
          </cell>
          <cell r="D216">
            <v>15803</v>
          </cell>
          <cell r="E216" t="str">
            <v>ANA ELIZABETH DE MORAES RAMALHO</v>
          </cell>
          <cell r="F216">
            <v>1</v>
          </cell>
          <cell r="G216"/>
          <cell r="H216" t="str">
            <v>31/12/2016 00:00:00</v>
          </cell>
          <cell r="I216">
            <v>3.32</v>
          </cell>
          <cell r="J216">
            <v>462</v>
          </cell>
          <cell r="K216" t="str">
            <v>CONTRIBUIÇÃO EXTRAORDINÁRIA - PLANO CD</v>
          </cell>
        </row>
        <row r="217">
          <cell r="B217">
            <v>1141</v>
          </cell>
          <cell r="C217">
            <v>0</v>
          </cell>
          <cell r="D217">
            <v>15803</v>
          </cell>
          <cell r="E217" t="str">
            <v>ANA ELIZABETH DE MORAES RAMALHO</v>
          </cell>
          <cell r="F217">
            <v>1</v>
          </cell>
          <cell r="G217"/>
          <cell r="H217" t="str">
            <v>31/08/2015 00:00:00</v>
          </cell>
          <cell r="I217">
            <v>0.02</v>
          </cell>
          <cell r="J217">
            <v>462</v>
          </cell>
          <cell r="K217" t="str">
            <v>CONTRIBUIÇÃO EXTRAORDINÁRIA - PLANO CD</v>
          </cell>
        </row>
        <row r="218">
          <cell r="B218">
            <v>1141</v>
          </cell>
          <cell r="C218">
            <v>0</v>
          </cell>
          <cell r="D218">
            <v>15803</v>
          </cell>
          <cell r="E218" t="str">
            <v>ANA ELIZABETH DE MORAES RAMALHO</v>
          </cell>
          <cell r="F218">
            <v>1</v>
          </cell>
          <cell r="G218"/>
          <cell r="H218" t="str">
            <v>31/07/2015 00:00:00</v>
          </cell>
          <cell r="I218">
            <v>2.97</v>
          </cell>
          <cell r="J218">
            <v>462</v>
          </cell>
          <cell r="K218" t="str">
            <v>CONTRIBUIÇÃO EXTRAORDINÁRIA - PLANO CD</v>
          </cell>
        </row>
        <row r="219">
          <cell r="B219">
            <v>1141</v>
          </cell>
          <cell r="C219">
            <v>0</v>
          </cell>
          <cell r="D219">
            <v>15803</v>
          </cell>
          <cell r="E219" t="str">
            <v>ANA ELIZABETH DE MORAES RAMALHO</v>
          </cell>
          <cell r="F219">
            <v>1</v>
          </cell>
          <cell r="G219"/>
          <cell r="H219" t="str">
            <v>30/04/2016 00:00:00</v>
          </cell>
          <cell r="I219">
            <v>0.02</v>
          </cell>
          <cell r="J219">
            <v>462</v>
          </cell>
          <cell r="K219" t="str">
            <v>CONTRIBUIÇÃO EXTRAORDINÁRIA - PLANO CD</v>
          </cell>
        </row>
        <row r="220">
          <cell r="B220">
            <v>1141</v>
          </cell>
          <cell r="C220">
            <v>0</v>
          </cell>
          <cell r="D220">
            <v>15803</v>
          </cell>
          <cell r="E220" t="str">
            <v>ANA ELIZABETH DE MORAES RAMALHO</v>
          </cell>
          <cell r="F220">
            <v>1</v>
          </cell>
          <cell r="G220"/>
          <cell r="H220" t="str">
            <v>30/11/2015 00:00:00</v>
          </cell>
          <cell r="I220">
            <v>0.02</v>
          </cell>
          <cell r="J220">
            <v>462</v>
          </cell>
          <cell r="K220" t="str">
            <v>CONTRIBUIÇÃO EXTRAORDINÁRIA - PLANO CD</v>
          </cell>
        </row>
        <row r="221">
          <cell r="B221">
            <v>1141</v>
          </cell>
          <cell r="C221">
            <v>0</v>
          </cell>
          <cell r="D221">
            <v>15803</v>
          </cell>
          <cell r="E221" t="str">
            <v>ANA ELIZABETH DE MORAES RAMALHO</v>
          </cell>
          <cell r="F221">
            <v>1</v>
          </cell>
          <cell r="G221"/>
          <cell r="H221" t="str">
            <v>31/03/2016 00:00:00</v>
          </cell>
          <cell r="I221">
            <v>0.02</v>
          </cell>
          <cell r="J221">
            <v>462</v>
          </cell>
          <cell r="K221" t="str">
            <v>CONTRIBUIÇÃO EXTRAORDINÁRIA - PLANO CD</v>
          </cell>
        </row>
        <row r="222">
          <cell r="B222">
            <v>1141</v>
          </cell>
          <cell r="C222">
            <v>0</v>
          </cell>
          <cell r="D222">
            <v>15803</v>
          </cell>
          <cell r="E222" t="str">
            <v>ANA ELIZABETH DE MORAES RAMALHO</v>
          </cell>
          <cell r="F222">
            <v>1</v>
          </cell>
          <cell r="G222"/>
          <cell r="H222" t="str">
            <v>29/02/2016 00:00:00</v>
          </cell>
          <cell r="I222">
            <v>0.02</v>
          </cell>
          <cell r="J222">
            <v>462</v>
          </cell>
          <cell r="K222" t="str">
            <v>CONTRIBUIÇÃO EXTRAORDINÁRIA - PLANO CD</v>
          </cell>
        </row>
        <row r="223">
          <cell r="B223">
            <v>1141</v>
          </cell>
          <cell r="C223">
            <v>0</v>
          </cell>
          <cell r="D223">
            <v>15803</v>
          </cell>
          <cell r="E223" t="str">
            <v>ANA ELIZABETH DE MORAES RAMALHO</v>
          </cell>
          <cell r="F223">
            <v>1</v>
          </cell>
          <cell r="G223"/>
          <cell r="H223" t="str">
            <v>31/12/2015 00:00:00</v>
          </cell>
          <cell r="I223">
            <v>0.02</v>
          </cell>
          <cell r="J223">
            <v>462</v>
          </cell>
          <cell r="K223" t="str">
            <v>CONTRIBUIÇÃO EXTRAORDINÁRIA - PLANO CD</v>
          </cell>
        </row>
        <row r="224">
          <cell r="B224">
            <v>1141</v>
          </cell>
          <cell r="C224">
            <v>0</v>
          </cell>
          <cell r="D224">
            <v>15803</v>
          </cell>
          <cell r="E224" t="str">
            <v>ANA ELIZABETH DE MORAES RAMALHO</v>
          </cell>
          <cell r="F224">
            <v>1</v>
          </cell>
          <cell r="G224"/>
          <cell r="H224" t="str">
            <v>31/05/2017 00:00:00</v>
          </cell>
          <cell r="I224">
            <v>0.14000000000000001</v>
          </cell>
          <cell r="J224">
            <v>462</v>
          </cell>
          <cell r="K224" t="str">
            <v>CONTRIBUIÇÃO EXTRAORDINÁRIA - PLANO CD</v>
          </cell>
        </row>
        <row r="225">
          <cell r="B225">
            <v>1141</v>
          </cell>
          <cell r="C225">
            <v>0</v>
          </cell>
          <cell r="D225">
            <v>15803</v>
          </cell>
          <cell r="E225" t="str">
            <v>ANA ELIZABETH DE MORAES RAMALHO</v>
          </cell>
          <cell r="F225">
            <v>1</v>
          </cell>
          <cell r="G225"/>
          <cell r="H225" t="str">
            <v>31/03/2016 00:00:00</v>
          </cell>
          <cell r="I225">
            <v>2.97</v>
          </cell>
          <cell r="J225">
            <v>462</v>
          </cell>
          <cell r="K225" t="str">
            <v>CONTRIBUIÇÃO EXTRAORDINÁRIA - PLANO CD</v>
          </cell>
        </row>
        <row r="226">
          <cell r="B226">
            <v>1141</v>
          </cell>
          <cell r="C226">
            <v>0</v>
          </cell>
          <cell r="D226">
            <v>15803</v>
          </cell>
          <cell r="E226" t="str">
            <v>ANA ELIZABETH DE MORAES RAMALHO</v>
          </cell>
          <cell r="F226">
            <v>1</v>
          </cell>
          <cell r="G226"/>
          <cell r="H226" t="str">
            <v>31/01/2016 00:00:00</v>
          </cell>
          <cell r="I226">
            <v>0.02</v>
          </cell>
          <cell r="J226">
            <v>462</v>
          </cell>
          <cell r="K226" t="str">
            <v>CONTRIBUIÇÃO EXTRAORDINÁRIA - PLANO CD</v>
          </cell>
        </row>
        <row r="227">
          <cell r="B227">
            <v>1141</v>
          </cell>
          <cell r="C227">
            <v>0</v>
          </cell>
          <cell r="D227">
            <v>15803</v>
          </cell>
          <cell r="E227" t="str">
            <v>ANA ELIZABETH DE MORAES RAMALHO</v>
          </cell>
          <cell r="F227">
            <v>1</v>
          </cell>
          <cell r="G227"/>
          <cell r="H227" t="str">
            <v>28/02/2018 00:00:00</v>
          </cell>
          <cell r="I227">
            <v>0.15</v>
          </cell>
          <cell r="J227">
            <v>462</v>
          </cell>
          <cell r="K227" t="str">
            <v>CONTRIBUIÇÃO EXTRAORDINÁRIA - PLANO CD</v>
          </cell>
        </row>
        <row r="228">
          <cell r="B228">
            <v>1141</v>
          </cell>
          <cell r="C228">
            <v>0</v>
          </cell>
          <cell r="D228">
            <v>15803</v>
          </cell>
          <cell r="E228" t="str">
            <v>ANA ELIZABETH DE MORAES RAMALHO</v>
          </cell>
          <cell r="F228">
            <v>1</v>
          </cell>
          <cell r="G228"/>
          <cell r="H228" t="str">
            <v>30/09/2016 00:00:00</v>
          </cell>
          <cell r="I228">
            <v>3.32</v>
          </cell>
          <cell r="J228">
            <v>462</v>
          </cell>
          <cell r="K228" t="str">
            <v>CONTRIBUIÇÃO EXTRAORDINÁRIA - PLANO CD</v>
          </cell>
        </row>
        <row r="229">
          <cell r="B229">
            <v>1141</v>
          </cell>
          <cell r="C229">
            <v>0</v>
          </cell>
          <cell r="D229">
            <v>15803</v>
          </cell>
          <cell r="E229" t="str">
            <v>ANA ELIZABETH DE MORAES RAMALHO</v>
          </cell>
          <cell r="F229">
            <v>1</v>
          </cell>
          <cell r="G229"/>
          <cell r="H229" t="str">
            <v>31/08/2015 00:00:00</v>
          </cell>
          <cell r="I229">
            <v>2.97</v>
          </cell>
          <cell r="J229">
            <v>462</v>
          </cell>
          <cell r="K229" t="str">
            <v>CONTRIBUIÇÃO EXTRAORDINÁRIA - PLANO CD</v>
          </cell>
        </row>
        <row r="230">
          <cell r="B230">
            <v>1141</v>
          </cell>
          <cell r="C230">
            <v>0</v>
          </cell>
          <cell r="D230">
            <v>15803</v>
          </cell>
          <cell r="E230" t="str">
            <v>ANA ELIZABETH DE MORAES RAMALHO</v>
          </cell>
          <cell r="F230">
            <v>1</v>
          </cell>
          <cell r="G230"/>
          <cell r="H230" t="str">
            <v>30/09/2015 00:00:00</v>
          </cell>
          <cell r="I230">
            <v>2.97</v>
          </cell>
          <cell r="J230">
            <v>462</v>
          </cell>
          <cell r="K230" t="str">
            <v>CONTRIBUIÇÃO EXTRAORDINÁRIA - PLANO CD</v>
          </cell>
        </row>
        <row r="231">
          <cell r="B231">
            <v>1141</v>
          </cell>
          <cell r="C231">
            <v>0</v>
          </cell>
          <cell r="D231">
            <v>15803</v>
          </cell>
          <cell r="E231" t="str">
            <v>ANA ELIZABETH DE MORAES RAMALHO</v>
          </cell>
          <cell r="F231">
            <v>1</v>
          </cell>
          <cell r="G231"/>
          <cell r="H231" t="str">
            <v>31/05/2016 00:00:00</v>
          </cell>
          <cell r="I231">
            <v>2.99</v>
          </cell>
          <cell r="J231">
            <v>462</v>
          </cell>
          <cell r="K231" t="str">
            <v>CONTRIBUIÇÃO EXTRAORDINÁRIA - PLANO CD</v>
          </cell>
        </row>
        <row r="232">
          <cell r="B232">
            <v>1141</v>
          </cell>
          <cell r="C232">
            <v>0</v>
          </cell>
          <cell r="D232">
            <v>15803</v>
          </cell>
          <cell r="E232" t="str">
            <v>ANA ELIZABETH DE MORAES RAMALHO</v>
          </cell>
          <cell r="F232">
            <v>1</v>
          </cell>
          <cell r="G232"/>
          <cell r="H232" t="str">
            <v>31/08/2016 00:00:00</v>
          </cell>
          <cell r="I232">
            <v>3.32</v>
          </cell>
          <cell r="J232">
            <v>462</v>
          </cell>
          <cell r="K232" t="str">
            <v>CONTRIBUIÇÃO EXTRAORDINÁRIA - PLANO CD</v>
          </cell>
        </row>
        <row r="233">
          <cell r="B233">
            <v>1141</v>
          </cell>
          <cell r="C233">
            <v>0</v>
          </cell>
          <cell r="D233">
            <v>15803</v>
          </cell>
          <cell r="E233" t="str">
            <v>ANA ELIZABETH DE MORAES RAMALHO</v>
          </cell>
          <cell r="F233">
            <v>1</v>
          </cell>
          <cell r="G233"/>
          <cell r="H233" t="str">
            <v>30/09/2017 00:00:00</v>
          </cell>
          <cell r="I233">
            <v>0.15</v>
          </cell>
          <cell r="J233">
            <v>462</v>
          </cell>
          <cell r="K233" t="str">
            <v>CONTRIBUIÇÃO EXTRAORDINÁRIA - PLANO CD</v>
          </cell>
        </row>
        <row r="234">
          <cell r="B234">
            <v>1141</v>
          </cell>
          <cell r="C234">
            <v>0</v>
          </cell>
          <cell r="D234">
            <v>15803</v>
          </cell>
          <cell r="E234" t="str">
            <v>ANA ELIZABETH DE MORAES RAMALHO</v>
          </cell>
          <cell r="F234">
            <v>1</v>
          </cell>
          <cell r="G234"/>
          <cell r="H234" t="str">
            <v>31/10/2017 00:00:00</v>
          </cell>
          <cell r="I234">
            <v>0.15</v>
          </cell>
          <cell r="J234">
            <v>462</v>
          </cell>
          <cell r="K234" t="str">
            <v>CONTRIBUIÇÃO EXTRAORDINÁRIA - PLANO CD</v>
          </cell>
        </row>
        <row r="235">
          <cell r="B235">
            <v>1141</v>
          </cell>
          <cell r="C235">
            <v>0</v>
          </cell>
          <cell r="D235">
            <v>15803</v>
          </cell>
          <cell r="E235" t="str">
            <v>ANA ELIZABETH DE MORAES RAMALHO</v>
          </cell>
          <cell r="F235">
            <v>1</v>
          </cell>
          <cell r="G235"/>
          <cell r="H235" t="str">
            <v>31/10/2015 00:00:00</v>
          </cell>
          <cell r="I235">
            <v>2.97</v>
          </cell>
          <cell r="J235">
            <v>462</v>
          </cell>
          <cell r="K235" t="str">
            <v>CONTRIBUIÇÃO EXTRAORDINÁRIA - PLANO CD</v>
          </cell>
        </row>
        <row r="236">
          <cell r="B236">
            <v>1141</v>
          </cell>
          <cell r="C236">
            <v>0</v>
          </cell>
          <cell r="D236">
            <v>15803</v>
          </cell>
          <cell r="E236" t="str">
            <v>ANA ELIZABETH DE MORAES RAMALHO</v>
          </cell>
          <cell r="F236">
            <v>1</v>
          </cell>
          <cell r="G236"/>
          <cell r="H236" t="str">
            <v>29/02/2016 00:00:00</v>
          </cell>
          <cell r="I236">
            <v>2.97</v>
          </cell>
          <cell r="J236">
            <v>462</v>
          </cell>
          <cell r="K236" t="str">
            <v>CONTRIBUIÇÃO EXTRAORDINÁRIA - PLANO CD</v>
          </cell>
        </row>
        <row r="237">
          <cell r="B237">
            <v>1141</v>
          </cell>
          <cell r="C237">
            <v>0</v>
          </cell>
          <cell r="D237">
            <v>15803</v>
          </cell>
          <cell r="E237" t="str">
            <v>ANA ELIZABETH DE MORAES RAMALHO</v>
          </cell>
          <cell r="F237">
            <v>1</v>
          </cell>
          <cell r="G237"/>
          <cell r="H237" t="str">
            <v>31/07/2015 00:00:00</v>
          </cell>
          <cell r="I237">
            <v>0.02</v>
          </cell>
          <cell r="J237">
            <v>462</v>
          </cell>
          <cell r="K237" t="str">
            <v>CONTRIBUIÇÃO EXTRAORDINÁRIA - PLANO CD</v>
          </cell>
        </row>
        <row r="238">
          <cell r="B238">
            <v>1141</v>
          </cell>
          <cell r="C238">
            <v>0</v>
          </cell>
          <cell r="D238">
            <v>15803</v>
          </cell>
          <cell r="E238" t="str">
            <v>ANA ELIZABETH DE MORAES RAMALHO</v>
          </cell>
          <cell r="F238">
            <v>1</v>
          </cell>
          <cell r="G238"/>
          <cell r="H238" t="str">
            <v>30/11/2017 00:00:00</v>
          </cell>
          <cell r="I238">
            <v>0.15</v>
          </cell>
          <cell r="J238">
            <v>462</v>
          </cell>
          <cell r="K238" t="str">
            <v>CONTRIBUIÇÃO EXTRAORDINÁRIA - PLANO CD</v>
          </cell>
        </row>
        <row r="239">
          <cell r="B239">
            <v>1141</v>
          </cell>
          <cell r="C239">
            <v>0</v>
          </cell>
          <cell r="D239">
            <v>15803</v>
          </cell>
          <cell r="E239" t="str">
            <v>ANA ELIZABETH DE MORAES RAMALHO</v>
          </cell>
          <cell r="F239">
            <v>1</v>
          </cell>
          <cell r="G239"/>
          <cell r="H239" t="str">
            <v>31/01/2017 00:00:00</v>
          </cell>
          <cell r="I239">
            <v>3.32</v>
          </cell>
          <cell r="J239">
            <v>462</v>
          </cell>
          <cell r="K239" t="str">
            <v>CONTRIBUIÇÃO EXTRAORDINÁRIA - PLANO CD</v>
          </cell>
        </row>
        <row r="240">
          <cell r="B240">
            <v>1141</v>
          </cell>
          <cell r="C240">
            <v>0</v>
          </cell>
          <cell r="D240">
            <v>15803</v>
          </cell>
          <cell r="E240" t="str">
            <v>ANA ELIZABETH DE MORAES RAMALHO</v>
          </cell>
          <cell r="F240">
            <v>1</v>
          </cell>
          <cell r="G240"/>
          <cell r="H240" t="str">
            <v>31/12/2015 00:00:00</v>
          </cell>
          <cell r="I240">
            <v>2.97</v>
          </cell>
          <cell r="J240">
            <v>462</v>
          </cell>
          <cell r="K240" t="str">
            <v>CONTRIBUIÇÃO EXTRAORDINÁRIA - PLANO CD</v>
          </cell>
        </row>
        <row r="241">
          <cell r="B241">
            <v>1141</v>
          </cell>
          <cell r="C241">
            <v>0</v>
          </cell>
          <cell r="D241">
            <v>15803</v>
          </cell>
          <cell r="E241" t="str">
            <v>ANA ELIZABETH DE MORAES RAMALHO</v>
          </cell>
          <cell r="F241">
            <v>1</v>
          </cell>
          <cell r="G241"/>
          <cell r="H241" t="str">
            <v>31/10/2015 00:00:00</v>
          </cell>
          <cell r="I241">
            <v>0.02</v>
          </cell>
          <cell r="J241">
            <v>462</v>
          </cell>
          <cell r="K241" t="str">
            <v>CONTRIBUIÇÃO EXTRAORDINÁRIA - PLANO CD</v>
          </cell>
        </row>
        <row r="242">
          <cell r="B242">
            <v>1141</v>
          </cell>
          <cell r="C242">
            <v>0</v>
          </cell>
          <cell r="D242">
            <v>15803</v>
          </cell>
          <cell r="E242" t="str">
            <v>ANA ELIZABETH DE MORAES RAMALHO</v>
          </cell>
          <cell r="F242">
            <v>1</v>
          </cell>
          <cell r="G242"/>
          <cell r="H242" t="str">
            <v>30/11/2015 00:00:00</v>
          </cell>
          <cell r="I242">
            <v>2.97</v>
          </cell>
          <cell r="J242">
            <v>462</v>
          </cell>
          <cell r="K242" t="str">
            <v>CONTRIBUIÇÃO EXTRAORDINÁRIA - PLANO CD</v>
          </cell>
        </row>
        <row r="243">
          <cell r="B243">
            <v>1141</v>
          </cell>
          <cell r="C243">
            <v>0</v>
          </cell>
          <cell r="D243">
            <v>15803</v>
          </cell>
          <cell r="E243" t="str">
            <v>ANA ELIZABETH DE MORAES RAMALHO</v>
          </cell>
          <cell r="F243">
            <v>1</v>
          </cell>
          <cell r="G243"/>
          <cell r="H243" t="str">
            <v>31/01/2018 00:00:00</v>
          </cell>
          <cell r="I243">
            <v>0.15</v>
          </cell>
          <cell r="J243">
            <v>462</v>
          </cell>
          <cell r="K243" t="str">
            <v>CONTRIBUIÇÃO EXTRAORDINÁRIA - PLANO CD</v>
          </cell>
        </row>
        <row r="244">
          <cell r="B244">
            <v>1141</v>
          </cell>
          <cell r="C244">
            <v>0</v>
          </cell>
          <cell r="D244">
            <v>15803</v>
          </cell>
          <cell r="E244" t="str">
            <v>ANA ELIZABETH DE MORAES RAMALHO</v>
          </cell>
          <cell r="F244">
            <v>1</v>
          </cell>
          <cell r="G244"/>
          <cell r="H244" t="str">
            <v>30/06/2015 00:00:00</v>
          </cell>
          <cell r="I244">
            <v>0.02</v>
          </cell>
          <cell r="J244">
            <v>462</v>
          </cell>
          <cell r="K244" t="str">
            <v>CONTRIBUIÇÃO EXTRAORDINÁRIA - PLANO CD</v>
          </cell>
        </row>
        <row r="245">
          <cell r="B245">
            <v>1141</v>
          </cell>
          <cell r="C245">
            <v>0</v>
          </cell>
          <cell r="D245">
            <v>15803</v>
          </cell>
          <cell r="E245" t="str">
            <v>ANA ELIZABETH DE MORAES RAMALHO</v>
          </cell>
          <cell r="F245">
            <v>1</v>
          </cell>
          <cell r="G245"/>
          <cell r="H245" t="str">
            <v>31/07/2017 00:00:00</v>
          </cell>
          <cell r="I245">
            <v>0.15</v>
          </cell>
          <cell r="J245">
            <v>462</v>
          </cell>
          <cell r="K245" t="str">
            <v>CONTRIBUIÇÃO EXTRAORDINÁRIA - PLANO CD</v>
          </cell>
        </row>
        <row r="246">
          <cell r="B246">
            <v>1141</v>
          </cell>
          <cell r="C246">
            <v>0</v>
          </cell>
          <cell r="D246">
            <v>15803</v>
          </cell>
          <cell r="E246" t="str">
            <v>ANA ELIZABETH DE MORAES RAMALHO</v>
          </cell>
          <cell r="F246">
            <v>1</v>
          </cell>
          <cell r="G246"/>
          <cell r="H246" t="str">
            <v>30/04/2015 00:00:00</v>
          </cell>
          <cell r="I246">
            <v>2.83</v>
          </cell>
          <cell r="J246">
            <v>462</v>
          </cell>
          <cell r="K246" t="str">
            <v>CONTRIBUIÇÃO EXTRAORDINÁRIA - PLANO CD</v>
          </cell>
        </row>
        <row r="247">
          <cell r="B247">
            <v>1141</v>
          </cell>
          <cell r="C247">
            <v>0</v>
          </cell>
          <cell r="D247">
            <v>15803</v>
          </cell>
          <cell r="E247" t="str">
            <v>ANA ELIZABETH DE MORAES RAMALHO</v>
          </cell>
          <cell r="F247">
            <v>1</v>
          </cell>
          <cell r="G247"/>
          <cell r="H247" t="str">
            <v>31/03/2017 00:00:00</v>
          </cell>
          <cell r="I247">
            <v>3.32</v>
          </cell>
          <cell r="J247">
            <v>462</v>
          </cell>
          <cell r="K247" t="str">
            <v>CONTRIBUIÇÃO EXTRAORDINÁRIA - PLANO CD</v>
          </cell>
        </row>
        <row r="248">
          <cell r="B248">
            <v>1141</v>
          </cell>
          <cell r="C248">
            <v>0</v>
          </cell>
          <cell r="D248">
            <v>15803</v>
          </cell>
          <cell r="E248" t="str">
            <v>ANA ELIZABETH DE MORAES RAMALHO</v>
          </cell>
          <cell r="F248">
            <v>1</v>
          </cell>
          <cell r="G248"/>
          <cell r="H248" t="str">
            <v>31/08/2017 00:00:00</v>
          </cell>
          <cell r="I248">
            <v>0.15</v>
          </cell>
          <cell r="J248">
            <v>462</v>
          </cell>
          <cell r="K248" t="str">
            <v>CONTRIBUIÇÃO EXTRAORDINÁRIA - PLANO CD</v>
          </cell>
        </row>
        <row r="249">
          <cell r="B249">
            <v>1141</v>
          </cell>
          <cell r="C249">
            <v>0</v>
          </cell>
          <cell r="D249">
            <v>15803</v>
          </cell>
          <cell r="E249" t="str">
            <v>ANA ELIZABETH DE MORAES RAMALHO</v>
          </cell>
          <cell r="F249">
            <v>1</v>
          </cell>
          <cell r="G249"/>
          <cell r="H249" t="str">
            <v>28/02/2017 00:00:00</v>
          </cell>
          <cell r="I249">
            <v>3.32</v>
          </cell>
          <cell r="J249">
            <v>462</v>
          </cell>
          <cell r="K249" t="str">
            <v>CONTRIBUIÇÃO EXTRAORDINÁRIA - PLANO CD</v>
          </cell>
        </row>
        <row r="250">
          <cell r="B250">
            <v>1141</v>
          </cell>
          <cell r="C250">
            <v>0</v>
          </cell>
          <cell r="D250">
            <v>15803</v>
          </cell>
          <cell r="E250" t="str">
            <v>ANA ELIZABETH DE MORAES RAMALHO</v>
          </cell>
          <cell r="F250">
            <v>1</v>
          </cell>
          <cell r="G250"/>
          <cell r="H250" t="str">
            <v>31/05/2015 00:00:00</v>
          </cell>
          <cell r="I250">
            <v>0.02</v>
          </cell>
          <cell r="J250">
            <v>462</v>
          </cell>
          <cell r="K250" t="str">
            <v>CONTRIBUIÇÃO EXTRAORDINÁRIA - PLANO CD</v>
          </cell>
        </row>
        <row r="251">
          <cell r="B251">
            <v>1141</v>
          </cell>
          <cell r="C251">
            <v>0</v>
          </cell>
          <cell r="D251">
            <v>15803</v>
          </cell>
          <cell r="E251" t="str">
            <v>ANA ELIZABETH DE MORAES RAMALHO</v>
          </cell>
          <cell r="F251">
            <v>1</v>
          </cell>
          <cell r="G251"/>
          <cell r="H251" t="str">
            <v>30/09/2015 00:00:00</v>
          </cell>
          <cell r="I251">
            <v>0.02</v>
          </cell>
          <cell r="J251">
            <v>462</v>
          </cell>
          <cell r="K251" t="str">
            <v>CONTRIBUIÇÃO EXTRAORDINÁRIA - PLANO CD</v>
          </cell>
        </row>
        <row r="252">
          <cell r="B252">
            <v>1141</v>
          </cell>
          <cell r="C252">
            <v>0</v>
          </cell>
          <cell r="D252">
            <v>15803</v>
          </cell>
          <cell r="E252" t="str">
            <v>ANA ELIZABETH DE MORAES RAMALHO</v>
          </cell>
          <cell r="F252">
            <v>1</v>
          </cell>
          <cell r="G252"/>
          <cell r="H252" t="str">
            <v>30/11/2016 00:00:00</v>
          </cell>
          <cell r="I252">
            <v>3.32</v>
          </cell>
          <cell r="J252">
            <v>462</v>
          </cell>
          <cell r="K252" t="str">
            <v>CONTRIBUIÇÃO EXTRAORDINÁRIA - PLANO CD</v>
          </cell>
        </row>
        <row r="253">
          <cell r="B253">
            <v>1141</v>
          </cell>
          <cell r="C253">
            <v>0</v>
          </cell>
          <cell r="D253">
            <v>15803</v>
          </cell>
          <cell r="E253" t="str">
            <v>ANA ELIZABETH DE MORAES RAMALHO</v>
          </cell>
          <cell r="F253">
            <v>1</v>
          </cell>
          <cell r="G253"/>
          <cell r="H253" t="str">
            <v>30/06/2015 00:00:00</v>
          </cell>
          <cell r="I253">
            <v>2.97</v>
          </cell>
          <cell r="J253">
            <v>462</v>
          </cell>
          <cell r="K253" t="str">
            <v>CONTRIBUIÇÃO EXTRAORDINÁRIA - PLANO CD</v>
          </cell>
        </row>
        <row r="254">
          <cell r="B254">
            <v>1141</v>
          </cell>
          <cell r="C254">
            <v>0</v>
          </cell>
          <cell r="D254">
            <v>15803</v>
          </cell>
          <cell r="E254" t="str">
            <v>ANA ELIZABETH DE MORAES RAMALHO</v>
          </cell>
          <cell r="F254">
            <v>1</v>
          </cell>
          <cell r="G254"/>
          <cell r="H254" t="str">
            <v>31/01/2016 00:00:00</v>
          </cell>
          <cell r="I254">
            <v>2.97</v>
          </cell>
          <cell r="J254">
            <v>462</v>
          </cell>
          <cell r="K254" t="str">
            <v>CONTRIBUIÇÃO EXTRAORDINÁRIA - PLANO CD</v>
          </cell>
        </row>
        <row r="255">
          <cell r="B255">
            <v>1141</v>
          </cell>
          <cell r="C255">
            <v>0</v>
          </cell>
          <cell r="D255">
            <v>15803</v>
          </cell>
          <cell r="E255" t="str">
            <v>ANA ELIZABETH DE MORAES RAMALHO</v>
          </cell>
          <cell r="F255">
            <v>1</v>
          </cell>
          <cell r="G255"/>
          <cell r="H255" t="str">
            <v>30/04/2015 00:00:00</v>
          </cell>
          <cell r="I255">
            <v>0.02</v>
          </cell>
          <cell r="J255">
            <v>462</v>
          </cell>
          <cell r="K255" t="str">
            <v>CONTRIBUIÇÃO EXTRAORDINÁRIA - PLANO CD</v>
          </cell>
        </row>
        <row r="256">
          <cell r="B256">
            <v>1141</v>
          </cell>
          <cell r="C256">
            <v>0</v>
          </cell>
          <cell r="D256">
            <v>15803</v>
          </cell>
          <cell r="E256" t="str">
            <v>ANA ELIZABETH DE MORAES RAMALHO</v>
          </cell>
          <cell r="F256">
            <v>1</v>
          </cell>
          <cell r="G256"/>
          <cell r="H256" t="str">
            <v>31/05/2015 00:00:00</v>
          </cell>
          <cell r="I256">
            <v>2.83</v>
          </cell>
          <cell r="J256">
            <v>462</v>
          </cell>
          <cell r="K256" t="str">
            <v>CONTRIBUIÇÃO EXTRAORDINÁRIA - PLANO CD</v>
          </cell>
        </row>
        <row r="257">
          <cell r="B257">
            <v>1219</v>
          </cell>
          <cell r="C257">
            <v>0</v>
          </cell>
          <cell r="D257">
            <v>65356</v>
          </cell>
          <cell r="E257" t="str">
            <v>JAMIL PEDRO CORSSI</v>
          </cell>
          <cell r="F257">
            <v>1</v>
          </cell>
          <cell r="G257"/>
          <cell r="H257" t="str">
            <v>31/12/2016 00:00:00</v>
          </cell>
          <cell r="I257">
            <v>8.73</v>
          </cell>
          <cell r="J257">
            <v>462</v>
          </cell>
          <cell r="K257" t="str">
            <v>CONTRIBUIÇÃO EXTRAORDINÁRIA - PLANO CD</v>
          </cell>
        </row>
        <row r="258">
          <cell r="B258">
            <v>1219</v>
          </cell>
          <cell r="C258">
            <v>0</v>
          </cell>
          <cell r="D258">
            <v>65356</v>
          </cell>
          <cell r="E258" t="str">
            <v>JAMIL PEDRO CORSSI</v>
          </cell>
          <cell r="F258">
            <v>1</v>
          </cell>
          <cell r="G258"/>
          <cell r="H258" t="str">
            <v>30/04/2017 00:00:00</v>
          </cell>
          <cell r="I258">
            <v>0.38</v>
          </cell>
          <cell r="J258">
            <v>462</v>
          </cell>
          <cell r="K258" t="str">
            <v>CONTRIBUIÇÃO EXTRAORDINÁRIA - PLANO CD</v>
          </cell>
        </row>
        <row r="259">
          <cell r="B259">
            <v>1219</v>
          </cell>
          <cell r="C259">
            <v>0</v>
          </cell>
          <cell r="D259">
            <v>65356</v>
          </cell>
          <cell r="E259" t="str">
            <v>JAMIL PEDRO CORSSI</v>
          </cell>
          <cell r="F259">
            <v>1</v>
          </cell>
          <cell r="G259"/>
          <cell r="H259" t="str">
            <v>30/06/2015 00:00:00</v>
          </cell>
          <cell r="I259">
            <v>7.85</v>
          </cell>
          <cell r="J259">
            <v>462</v>
          </cell>
          <cell r="K259" t="str">
            <v>CONTRIBUIÇÃO EXTRAORDINÁRIA - PLANO CD</v>
          </cell>
        </row>
        <row r="260">
          <cell r="B260">
            <v>1219</v>
          </cell>
          <cell r="C260">
            <v>0</v>
          </cell>
          <cell r="D260">
            <v>65356</v>
          </cell>
          <cell r="E260" t="str">
            <v>JAMIL PEDRO CORSSI</v>
          </cell>
          <cell r="F260">
            <v>1</v>
          </cell>
          <cell r="G260"/>
          <cell r="H260" t="str">
            <v>31/01/2017 00:00:00</v>
          </cell>
          <cell r="I260">
            <v>8.73</v>
          </cell>
          <cell r="J260">
            <v>462</v>
          </cell>
          <cell r="K260" t="str">
            <v>CONTRIBUIÇÃO EXTRAORDINÁRIA - PLANO CD</v>
          </cell>
        </row>
        <row r="261">
          <cell r="B261">
            <v>1219</v>
          </cell>
          <cell r="C261">
            <v>0</v>
          </cell>
          <cell r="D261">
            <v>65356</v>
          </cell>
          <cell r="E261" t="str">
            <v>JAMIL PEDRO CORSSI</v>
          </cell>
          <cell r="F261">
            <v>1</v>
          </cell>
          <cell r="G261"/>
          <cell r="H261" t="str">
            <v>31/05/2017 00:00:00</v>
          </cell>
          <cell r="I261">
            <v>0.38</v>
          </cell>
          <cell r="J261">
            <v>462</v>
          </cell>
          <cell r="K261" t="str">
            <v>CONTRIBUIÇÃO EXTRAORDINÁRIA - PLANO CD</v>
          </cell>
        </row>
        <row r="262">
          <cell r="B262">
            <v>1219</v>
          </cell>
          <cell r="C262">
            <v>0</v>
          </cell>
          <cell r="D262">
            <v>65356</v>
          </cell>
          <cell r="E262" t="str">
            <v>JAMIL PEDRO CORSSI</v>
          </cell>
          <cell r="F262">
            <v>1</v>
          </cell>
          <cell r="G262"/>
          <cell r="H262" t="str">
            <v>31/03/2016 00:00:00</v>
          </cell>
          <cell r="I262">
            <v>7.85</v>
          </cell>
          <cell r="J262">
            <v>462</v>
          </cell>
          <cell r="K262" t="str">
            <v>CONTRIBUIÇÃO EXTRAORDINÁRIA - PLANO CD</v>
          </cell>
        </row>
        <row r="263">
          <cell r="B263">
            <v>1219</v>
          </cell>
          <cell r="C263">
            <v>0</v>
          </cell>
          <cell r="D263">
            <v>65356</v>
          </cell>
          <cell r="E263" t="str">
            <v>JAMIL PEDRO CORSSI</v>
          </cell>
          <cell r="F263">
            <v>1</v>
          </cell>
          <cell r="G263"/>
          <cell r="H263" t="str">
            <v>30/09/2015 00:00:00</v>
          </cell>
          <cell r="I263">
            <v>7.85</v>
          </cell>
          <cell r="J263">
            <v>462</v>
          </cell>
          <cell r="K263" t="str">
            <v>CONTRIBUIÇÃO EXTRAORDINÁRIA - PLANO CD</v>
          </cell>
        </row>
        <row r="264">
          <cell r="B264">
            <v>1219</v>
          </cell>
          <cell r="C264">
            <v>0</v>
          </cell>
          <cell r="D264">
            <v>65356</v>
          </cell>
          <cell r="E264" t="str">
            <v>JAMIL PEDRO CORSSI</v>
          </cell>
          <cell r="F264">
            <v>1</v>
          </cell>
          <cell r="G264"/>
          <cell r="H264" t="str">
            <v>31/10/2016 00:00:00</v>
          </cell>
          <cell r="I264">
            <v>8.73</v>
          </cell>
          <cell r="J264">
            <v>462</v>
          </cell>
          <cell r="K264" t="str">
            <v>CONTRIBUIÇÃO EXTRAORDINÁRIA - PLANO CD</v>
          </cell>
        </row>
        <row r="265">
          <cell r="B265">
            <v>1219</v>
          </cell>
          <cell r="C265">
            <v>0</v>
          </cell>
          <cell r="D265">
            <v>65356</v>
          </cell>
          <cell r="E265" t="str">
            <v>JAMIL PEDRO CORSSI</v>
          </cell>
          <cell r="F265">
            <v>1</v>
          </cell>
          <cell r="G265"/>
          <cell r="H265" t="str">
            <v>31/07/2016 00:00:00</v>
          </cell>
          <cell r="I265">
            <v>8.73</v>
          </cell>
          <cell r="J265">
            <v>462</v>
          </cell>
          <cell r="K265" t="str">
            <v>CONTRIBUIÇÃO EXTRAORDINÁRIA - PLANO CD</v>
          </cell>
        </row>
        <row r="266">
          <cell r="B266">
            <v>1219</v>
          </cell>
          <cell r="C266">
            <v>0</v>
          </cell>
          <cell r="D266">
            <v>65356</v>
          </cell>
          <cell r="E266" t="str">
            <v>JAMIL PEDRO CORSSI</v>
          </cell>
          <cell r="F266">
            <v>1</v>
          </cell>
          <cell r="G266"/>
          <cell r="H266" t="str">
            <v>31/07/2015 00:00:00</v>
          </cell>
          <cell r="I266">
            <v>7.85</v>
          </cell>
          <cell r="J266">
            <v>462</v>
          </cell>
          <cell r="K266" t="str">
            <v>CONTRIBUIÇÃO EXTRAORDINÁRIA - PLANO CD</v>
          </cell>
        </row>
        <row r="267">
          <cell r="B267">
            <v>1219</v>
          </cell>
          <cell r="C267">
            <v>0</v>
          </cell>
          <cell r="D267">
            <v>65356</v>
          </cell>
          <cell r="E267" t="str">
            <v>JAMIL PEDRO CORSSI</v>
          </cell>
          <cell r="F267">
            <v>1</v>
          </cell>
          <cell r="G267"/>
          <cell r="H267" t="str">
            <v>30/06/2016 00:00:00</v>
          </cell>
          <cell r="I267">
            <v>8.73</v>
          </cell>
          <cell r="J267">
            <v>462</v>
          </cell>
          <cell r="K267" t="str">
            <v>CONTRIBUIÇÃO EXTRAORDINÁRIA - PLANO CD</v>
          </cell>
        </row>
        <row r="268">
          <cell r="B268">
            <v>1219</v>
          </cell>
          <cell r="C268">
            <v>0</v>
          </cell>
          <cell r="D268">
            <v>65356</v>
          </cell>
          <cell r="E268" t="str">
            <v>JAMIL PEDRO CORSSI</v>
          </cell>
          <cell r="F268">
            <v>1</v>
          </cell>
          <cell r="G268"/>
          <cell r="H268" t="str">
            <v>30/04/2015 00:00:00</v>
          </cell>
          <cell r="I268">
            <v>7.49</v>
          </cell>
          <cell r="J268">
            <v>462</v>
          </cell>
          <cell r="K268" t="str">
            <v>CONTRIBUIÇÃO EXTRAORDINÁRIA - PLANO CD</v>
          </cell>
        </row>
        <row r="269">
          <cell r="B269">
            <v>1219</v>
          </cell>
          <cell r="C269">
            <v>0</v>
          </cell>
          <cell r="D269">
            <v>65356</v>
          </cell>
          <cell r="E269" t="str">
            <v>JAMIL PEDRO CORSSI</v>
          </cell>
          <cell r="F269">
            <v>1</v>
          </cell>
          <cell r="G269"/>
          <cell r="H269" t="str">
            <v>28/02/2018 00:00:00</v>
          </cell>
          <cell r="I269">
            <v>0.38</v>
          </cell>
          <cell r="J269">
            <v>462</v>
          </cell>
          <cell r="K269" t="str">
            <v>CONTRIBUIÇÃO EXTRAORDINÁRIA - PLANO CD</v>
          </cell>
        </row>
        <row r="270">
          <cell r="B270">
            <v>1219</v>
          </cell>
          <cell r="C270">
            <v>0</v>
          </cell>
          <cell r="D270">
            <v>65356</v>
          </cell>
          <cell r="E270" t="str">
            <v>JAMIL PEDRO CORSSI</v>
          </cell>
          <cell r="F270">
            <v>1</v>
          </cell>
          <cell r="G270"/>
          <cell r="H270" t="str">
            <v>31/12/2015 00:00:00</v>
          </cell>
          <cell r="I270">
            <v>7.85</v>
          </cell>
          <cell r="J270">
            <v>462</v>
          </cell>
          <cell r="K270" t="str">
            <v>CONTRIBUIÇÃO EXTRAORDINÁRIA - PLANO CD</v>
          </cell>
        </row>
        <row r="271">
          <cell r="B271">
            <v>1219</v>
          </cell>
          <cell r="C271">
            <v>0</v>
          </cell>
          <cell r="D271">
            <v>65356</v>
          </cell>
          <cell r="E271" t="str">
            <v>JAMIL PEDRO CORSSI</v>
          </cell>
          <cell r="F271">
            <v>1</v>
          </cell>
          <cell r="G271"/>
          <cell r="H271" t="str">
            <v>28/02/2017 00:00:00</v>
          </cell>
          <cell r="I271">
            <v>8.73</v>
          </cell>
          <cell r="J271">
            <v>462</v>
          </cell>
          <cell r="K271" t="str">
            <v>CONTRIBUIÇÃO EXTRAORDINÁRIA - PLANO CD</v>
          </cell>
        </row>
        <row r="272">
          <cell r="B272">
            <v>1219</v>
          </cell>
          <cell r="C272">
            <v>0</v>
          </cell>
          <cell r="D272">
            <v>65356</v>
          </cell>
          <cell r="E272" t="str">
            <v>JAMIL PEDRO CORSSI</v>
          </cell>
          <cell r="F272">
            <v>1</v>
          </cell>
          <cell r="G272"/>
          <cell r="H272" t="str">
            <v>30/11/2016 00:00:00</v>
          </cell>
          <cell r="I272">
            <v>8.73</v>
          </cell>
          <cell r="J272">
            <v>462</v>
          </cell>
          <cell r="K272" t="str">
            <v>CONTRIBUIÇÃO EXTRAORDINÁRIA - PLANO CD</v>
          </cell>
        </row>
        <row r="273">
          <cell r="B273">
            <v>1219</v>
          </cell>
          <cell r="C273">
            <v>0</v>
          </cell>
          <cell r="D273">
            <v>65356</v>
          </cell>
          <cell r="E273" t="str">
            <v>JAMIL PEDRO CORSSI</v>
          </cell>
          <cell r="F273">
            <v>1</v>
          </cell>
          <cell r="G273"/>
          <cell r="H273" t="str">
            <v>30/11/2017 00:00:00</v>
          </cell>
          <cell r="I273">
            <v>0.38</v>
          </cell>
          <cell r="J273">
            <v>462</v>
          </cell>
          <cell r="K273" t="str">
            <v>CONTRIBUIÇÃO EXTRAORDINÁRIA - PLANO CD</v>
          </cell>
        </row>
        <row r="274">
          <cell r="B274">
            <v>1219</v>
          </cell>
          <cell r="C274">
            <v>0</v>
          </cell>
          <cell r="D274">
            <v>65356</v>
          </cell>
          <cell r="E274" t="str">
            <v>JAMIL PEDRO CORSSI</v>
          </cell>
          <cell r="F274">
            <v>1</v>
          </cell>
          <cell r="G274"/>
          <cell r="H274" t="str">
            <v>31/10/2015 00:00:00</v>
          </cell>
          <cell r="I274">
            <v>7.85</v>
          </cell>
          <cell r="J274">
            <v>462</v>
          </cell>
          <cell r="K274" t="str">
            <v>CONTRIBUIÇÃO EXTRAORDINÁRIA - PLANO CD</v>
          </cell>
        </row>
        <row r="275">
          <cell r="B275">
            <v>1219</v>
          </cell>
          <cell r="C275">
            <v>0</v>
          </cell>
          <cell r="D275">
            <v>65356</v>
          </cell>
          <cell r="E275" t="str">
            <v>JAMIL PEDRO CORSSI</v>
          </cell>
          <cell r="F275">
            <v>1</v>
          </cell>
          <cell r="G275"/>
          <cell r="H275" t="str">
            <v>30/09/2017 00:00:00</v>
          </cell>
          <cell r="I275">
            <v>0.38</v>
          </cell>
          <cell r="J275">
            <v>462</v>
          </cell>
          <cell r="K275" t="str">
            <v>CONTRIBUIÇÃO EXTRAORDINÁRIA - PLANO CD</v>
          </cell>
        </row>
        <row r="276">
          <cell r="B276">
            <v>1219</v>
          </cell>
          <cell r="C276">
            <v>0</v>
          </cell>
          <cell r="D276">
            <v>65356</v>
          </cell>
          <cell r="E276" t="str">
            <v>JAMIL PEDRO CORSSI</v>
          </cell>
          <cell r="F276">
            <v>1</v>
          </cell>
          <cell r="G276"/>
          <cell r="H276" t="str">
            <v>31/08/2015 00:00:00</v>
          </cell>
          <cell r="I276">
            <v>7.85</v>
          </cell>
          <cell r="J276">
            <v>462</v>
          </cell>
          <cell r="K276" t="str">
            <v>CONTRIBUIÇÃO EXTRAORDINÁRIA - PLANO CD</v>
          </cell>
        </row>
        <row r="277">
          <cell r="B277">
            <v>1219</v>
          </cell>
          <cell r="C277">
            <v>0</v>
          </cell>
          <cell r="D277">
            <v>65356</v>
          </cell>
          <cell r="E277" t="str">
            <v>JAMIL PEDRO CORSSI</v>
          </cell>
          <cell r="F277">
            <v>1</v>
          </cell>
          <cell r="G277"/>
          <cell r="H277" t="str">
            <v>30/11/2015 00:00:00</v>
          </cell>
          <cell r="I277">
            <v>7.85</v>
          </cell>
          <cell r="J277">
            <v>462</v>
          </cell>
          <cell r="K277" t="str">
            <v>CONTRIBUIÇÃO EXTRAORDINÁRIA - PLANO CD</v>
          </cell>
        </row>
        <row r="278">
          <cell r="B278">
            <v>1219</v>
          </cell>
          <cell r="C278">
            <v>0</v>
          </cell>
          <cell r="D278">
            <v>65356</v>
          </cell>
          <cell r="E278" t="str">
            <v>JAMIL PEDRO CORSSI</v>
          </cell>
          <cell r="F278">
            <v>1</v>
          </cell>
          <cell r="G278"/>
          <cell r="H278" t="str">
            <v>31/03/2018 00:00:00</v>
          </cell>
          <cell r="I278">
            <v>0.38</v>
          </cell>
          <cell r="J278">
            <v>462</v>
          </cell>
          <cell r="K278" t="str">
            <v>CONTRIBUIÇÃO EXTRAORDINÁRIA - PLANO CD</v>
          </cell>
        </row>
        <row r="279">
          <cell r="B279">
            <v>1219</v>
          </cell>
          <cell r="C279">
            <v>0</v>
          </cell>
          <cell r="D279">
            <v>65356</v>
          </cell>
          <cell r="E279" t="str">
            <v>JAMIL PEDRO CORSSI</v>
          </cell>
          <cell r="F279">
            <v>1</v>
          </cell>
          <cell r="G279"/>
          <cell r="H279" t="str">
            <v>31/01/2016 00:00:00</v>
          </cell>
          <cell r="I279">
            <v>7.85</v>
          </cell>
          <cell r="J279">
            <v>462</v>
          </cell>
          <cell r="K279" t="str">
            <v>CONTRIBUIÇÃO EXTRAORDINÁRIA - PLANO CD</v>
          </cell>
        </row>
        <row r="280">
          <cell r="B280">
            <v>1219</v>
          </cell>
          <cell r="C280">
            <v>0</v>
          </cell>
          <cell r="D280">
            <v>65356</v>
          </cell>
          <cell r="E280" t="str">
            <v>JAMIL PEDRO CORSSI</v>
          </cell>
          <cell r="F280">
            <v>1</v>
          </cell>
          <cell r="G280"/>
          <cell r="H280" t="str">
            <v>31/01/2018 00:00:00</v>
          </cell>
          <cell r="I280">
            <v>0.38</v>
          </cell>
          <cell r="J280">
            <v>462</v>
          </cell>
          <cell r="K280" t="str">
            <v>CONTRIBUIÇÃO EXTRAORDINÁRIA - PLANO CD</v>
          </cell>
        </row>
        <row r="281">
          <cell r="B281">
            <v>1219</v>
          </cell>
          <cell r="C281">
            <v>0</v>
          </cell>
          <cell r="D281">
            <v>65356</v>
          </cell>
          <cell r="E281" t="str">
            <v>JAMIL PEDRO CORSSI</v>
          </cell>
          <cell r="F281">
            <v>1</v>
          </cell>
          <cell r="G281"/>
          <cell r="H281" t="str">
            <v>31/05/2016 00:00:00</v>
          </cell>
          <cell r="I281">
            <v>7.85</v>
          </cell>
          <cell r="J281">
            <v>462</v>
          </cell>
          <cell r="K281" t="str">
            <v>CONTRIBUIÇÃO EXTRAORDINÁRIA - PLANO CD</v>
          </cell>
        </row>
        <row r="282">
          <cell r="B282">
            <v>1219</v>
          </cell>
          <cell r="C282">
            <v>0</v>
          </cell>
          <cell r="D282">
            <v>65356</v>
          </cell>
          <cell r="E282" t="str">
            <v>JAMIL PEDRO CORSSI</v>
          </cell>
          <cell r="F282">
            <v>1</v>
          </cell>
          <cell r="G282"/>
          <cell r="H282" t="str">
            <v>31/07/2017 00:00:00</v>
          </cell>
          <cell r="I282">
            <v>0.38</v>
          </cell>
          <cell r="J282">
            <v>462</v>
          </cell>
          <cell r="K282" t="str">
            <v>CONTRIBUIÇÃO EXTRAORDINÁRIA - PLANO CD</v>
          </cell>
        </row>
        <row r="283">
          <cell r="B283">
            <v>1219</v>
          </cell>
          <cell r="C283">
            <v>0</v>
          </cell>
          <cell r="D283">
            <v>65356</v>
          </cell>
          <cell r="E283" t="str">
            <v>JAMIL PEDRO CORSSI</v>
          </cell>
          <cell r="F283">
            <v>1</v>
          </cell>
          <cell r="G283"/>
          <cell r="H283" t="str">
            <v>31/08/2017 00:00:00</v>
          </cell>
          <cell r="I283">
            <v>0.38</v>
          </cell>
          <cell r="J283">
            <v>462</v>
          </cell>
          <cell r="K283" t="str">
            <v>CONTRIBUIÇÃO EXTRAORDINÁRIA - PLANO CD</v>
          </cell>
        </row>
        <row r="284">
          <cell r="B284">
            <v>1219</v>
          </cell>
          <cell r="C284">
            <v>0</v>
          </cell>
          <cell r="D284">
            <v>65356</v>
          </cell>
          <cell r="E284" t="str">
            <v>JAMIL PEDRO CORSSI</v>
          </cell>
          <cell r="F284">
            <v>1</v>
          </cell>
          <cell r="G284"/>
          <cell r="H284" t="str">
            <v>31/12/2017 00:00:00</v>
          </cell>
          <cell r="I284">
            <v>0.38</v>
          </cell>
          <cell r="J284">
            <v>462</v>
          </cell>
          <cell r="K284" t="str">
            <v>CONTRIBUIÇÃO EXTRAORDINÁRIA - PLANO CD</v>
          </cell>
        </row>
        <row r="285">
          <cell r="B285">
            <v>1219</v>
          </cell>
          <cell r="C285">
            <v>0</v>
          </cell>
          <cell r="D285">
            <v>65356</v>
          </cell>
          <cell r="E285" t="str">
            <v>JAMIL PEDRO CORSSI</v>
          </cell>
          <cell r="F285">
            <v>1</v>
          </cell>
          <cell r="G285"/>
          <cell r="H285" t="str">
            <v>31/10/2017 00:00:00</v>
          </cell>
          <cell r="I285">
            <v>0.38</v>
          </cell>
          <cell r="J285">
            <v>462</v>
          </cell>
          <cell r="K285" t="str">
            <v>CONTRIBUIÇÃO EXTRAORDINÁRIA - PLANO CD</v>
          </cell>
        </row>
        <row r="286">
          <cell r="B286">
            <v>1219</v>
          </cell>
          <cell r="C286">
            <v>0</v>
          </cell>
          <cell r="D286">
            <v>65356</v>
          </cell>
          <cell r="E286" t="str">
            <v>JAMIL PEDRO CORSSI</v>
          </cell>
          <cell r="F286">
            <v>1</v>
          </cell>
          <cell r="G286"/>
          <cell r="H286" t="str">
            <v>30/09/2016 00:00:00</v>
          </cell>
          <cell r="I286">
            <v>8.73</v>
          </cell>
          <cell r="J286">
            <v>462</v>
          </cell>
          <cell r="K286" t="str">
            <v>CONTRIBUIÇÃO EXTRAORDINÁRIA - PLANO CD</v>
          </cell>
        </row>
        <row r="287">
          <cell r="B287">
            <v>1219</v>
          </cell>
          <cell r="C287">
            <v>0</v>
          </cell>
          <cell r="D287">
            <v>65356</v>
          </cell>
          <cell r="E287" t="str">
            <v>JAMIL PEDRO CORSSI</v>
          </cell>
          <cell r="F287">
            <v>1</v>
          </cell>
          <cell r="G287"/>
          <cell r="H287" t="str">
            <v>30/04/2016 00:00:00</v>
          </cell>
          <cell r="I287">
            <v>7.85</v>
          </cell>
          <cell r="J287">
            <v>462</v>
          </cell>
          <cell r="K287" t="str">
            <v>CONTRIBUIÇÃO EXTRAORDINÁRIA - PLANO CD</v>
          </cell>
        </row>
        <row r="288">
          <cell r="B288">
            <v>1219</v>
          </cell>
          <cell r="C288">
            <v>0</v>
          </cell>
          <cell r="D288">
            <v>65356</v>
          </cell>
          <cell r="E288" t="str">
            <v>JAMIL PEDRO CORSSI</v>
          </cell>
          <cell r="F288">
            <v>1</v>
          </cell>
          <cell r="G288"/>
          <cell r="H288" t="str">
            <v>29/02/2016 00:00:00</v>
          </cell>
          <cell r="I288">
            <v>7.85</v>
          </cell>
          <cell r="J288">
            <v>462</v>
          </cell>
          <cell r="K288" t="str">
            <v>CONTRIBUIÇÃO EXTRAORDINÁRIA - PLANO CD</v>
          </cell>
        </row>
        <row r="289">
          <cell r="B289">
            <v>1219</v>
          </cell>
          <cell r="C289">
            <v>0</v>
          </cell>
          <cell r="D289">
            <v>65356</v>
          </cell>
          <cell r="E289" t="str">
            <v>JAMIL PEDRO CORSSI</v>
          </cell>
          <cell r="F289">
            <v>1</v>
          </cell>
          <cell r="G289"/>
          <cell r="H289" t="str">
            <v>31/08/2016 00:00:00</v>
          </cell>
          <cell r="I289">
            <v>8.73</v>
          </cell>
          <cell r="J289">
            <v>462</v>
          </cell>
          <cell r="K289" t="str">
            <v>CONTRIBUIÇÃO EXTRAORDINÁRIA - PLANO CD</v>
          </cell>
        </row>
        <row r="290">
          <cell r="B290">
            <v>1219</v>
          </cell>
          <cell r="C290">
            <v>0</v>
          </cell>
          <cell r="D290">
            <v>65356</v>
          </cell>
          <cell r="E290" t="str">
            <v>JAMIL PEDRO CORSSI</v>
          </cell>
          <cell r="F290">
            <v>1</v>
          </cell>
          <cell r="G290"/>
          <cell r="H290" t="str">
            <v>30/06/2017 00:00:00</v>
          </cell>
          <cell r="I290">
            <v>0.38</v>
          </cell>
          <cell r="J290">
            <v>462</v>
          </cell>
          <cell r="K290" t="str">
            <v>CONTRIBUIÇÃO EXTRAORDINÁRIA - PLANO CD</v>
          </cell>
        </row>
        <row r="291">
          <cell r="B291">
            <v>1219</v>
          </cell>
          <cell r="C291">
            <v>0</v>
          </cell>
          <cell r="D291">
            <v>65356</v>
          </cell>
          <cell r="E291" t="str">
            <v>JAMIL PEDRO CORSSI</v>
          </cell>
          <cell r="F291">
            <v>1</v>
          </cell>
          <cell r="G291"/>
          <cell r="H291" t="str">
            <v>31/05/2015 00:00:00</v>
          </cell>
          <cell r="I291">
            <v>7.49</v>
          </cell>
          <cell r="J291">
            <v>462</v>
          </cell>
          <cell r="K291" t="str">
            <v>CONTRIBUIÇÃO EXTRAORDINÁRIA - PLANO CD</v>
          </cell>
        </row>
        <row r="292">
          <cell r="B292">
            <v>1219</v>
          </cell>
          <cell r="C292">
            <v>0</v>
          </cell>
          <cell r="D292">
            <v>65356</v>
          </cell>
          <cell r="E292" t="str">
            <v>JAMIL PEDRO CORSSI</v>
          </cell>
          <cell r="F292">
            <v>1</v>
          </cell>
          <cell r="G292"/>
          <cell r="H292" t="str">
            <v>31/03/2017 00:00:00</v>
          </cell>
          <cell r="I292">
            <v>8.73</v>
          </cell>
          <cell r="J292">
            <v>462</v>
          </cell>
          <cell r="K292" t="str">
            <v>CONTRIBUIÇÃO EXTRAORDINÁRIA - PLANO CD</v>
          </cell>
        </row>
        <row r="293">
          <cell r="B293">
            <v>1220</v>
          </cell>
          <cell r="C293">
            <v>0</v>
          </cell>
          <cell r="D293">
            <v>65357</v>
          </cell>
          <cell r="E293" t="str">
            <v>DENISE ASSIS DULCI</v>
          </cell>
          <cell r="F293">
            <v>1</v>
          </cell>
          <cell r="G293"/>
          <cell r="H293" t="str">
            <v>31/07/2016 00:00:00</v>
          </cell>
          <cell r="I293">
            <v>3.06</v>
          </cell>
          <cell r="J293">
            <v>462</v>
          </cell>
          <cell r="K293" t="str">
            <v>CONTRIBUIÇÃO EXTRAORDINÁRIA - PLANO CD</v>
          </cell>
        </row>
        <row r="294">
          <cell r="B294">
            <v>1220</v>
          </cell>
          <cell r="C294">
            <v>0</v>
          </cell>
          <cell r="D294">
            <v>65357</v>
          </cell>
          <cell r="E294" t="str">
            <v>DENISE ASSIS DULCI</v>
          </cell>
          <cell r="F294">
            <v>1</v>
          </cell>
          <cell r="G294"/>
          <cell r="H294" t="str">
            <v>31/03/2017 00:00:00</v>
          </cell>
          <cell r="I294">
            <v>3.06</v>
          </cell>
          <cell r="J294">
            <v>462</v>
          </cell>
          <cell r="K294" t="str">
            <v>CONTRIBUIÇÃO EXTRAORDINÁRIA - PLANO CD</v>
          </cell>
        </row>
        <row r="295">
          <cell r="B295">
            <v>1220</v>
          </cell>
          <cell r="C295">
            <v>0</v>
          </cell>
          <cell r="D295">
            <v>65357</v>
          </cell>
          <cell r="E295" t="str">
            <v>DENISE ASSIS DULCI</v>
          </cell>
          <cell r="F295">
            <v>1</v>
          </cell>
          <cell r="G295"/>
          <cell r="H295" t="str">
            <v>31/01/2016 00:00:00</v>
          </cell>
          <cell r="I295">
            <v>2.75</v>
          </cell>
          <cell r="J295">
            <v>462</v>
          </cell>
          <cell r="K295" t="str">
            <v>CONTRIBUIÇÃO EXTRAORDINÁRIA - PLANO CD</v>
          </cell>
        </row>
        <row r="296">
          <cell r="B296">
            <v>1220</v>
          </cell>
          <cell r="C296">
            <v>0</v>
          </cell>
          <cell r="D296">
            <v>65357</v>
          </cell>
          <cell r="E296" t="str">
            <v>DENISE ASSIS DULCI</v>
          </cell>
          <cell r="F296">
            <v>1</v>
          </cell>
          <cell r="G296"/>
          <cell r="H296" t="str">
            <v>31/12/2016 00:00:00</v>
          </cell>
          <cell r="I296">
            <v>3.06</v>
          </cell>
          <cell r="J296">
            <v>462</v>
          </cell>
          <cell r="K296" t="str">
            <v>CONTRIBUIÇÃO EXTRAORDINÁRIA - PLANO CD</v>
          </cell>
        </row>
        <row r="297">
          <cell r="B297">
            <v>1220</v>
          </cell>
          <cell r="C297">
            <v>0</v>
          </cell>
          <cell r="D297">
            <v>65357</v>
          </cell>
          <cell r="E297" t="str">
            <v>DENISE ASSIS DULCI</v>
          </cell>
          <cell r="F297">
            <v>1</v>
          </cell>
          <cell r="G297"/>
          <cell r="H297" t="str">
            <v>30/09/2017 00:00:00</v>
          </cell>
          <cell r="I297">
            <v>0.13</v>
          </cell>
          <cell r="J297">
            <v>462</v>
          </cell>
          <cell r="K297" t="str">
            <v>CONTRIBUIÇÃO EXTRAORDINÁRIA - PLANO CD</v>
          </cell>
        </row>
        <row r="298">
          <cell r="B298">
            <v>1220</v>
          </cell>
          <cell r="C298">
            <v>0</v>
          </cell>
          <cell r="D298">
            <v>65357</v>
          </cell>
          <cell r="E298" t="str">
            <v>DENISE ASSIS DULCI</v>
          </cell>
          <cell r="F298">
            <v>1</v>
          </cell>
          <cell r="G298"/>
          <cell r="H298" t="str">
            <v>30/11/2016 00:00:00</v>
          </cell>
          <cell r="I298">
            <v>3.06</v>
          </cell>
          <cell r="J298">
            <v>462</v>
          </cell>
          <cell r="K298" t="str">
            <v>CONTRIBUIÇÃO EXTRAORDINÁRIA - PLANO CD</v>
          </cell>
        </row>
        <row r="299">
          <cell r="B299">
            <v>1220</v>
          </cell>
          <cell r="C299">
            <v>0</v>
          </cell>
          <cell r="D299">
            <v>65357</v>
          </cell>
          <cell r="E299" t="str">
            <v>DENISE ASSIS DULCI</v>
          </cell>
          <cell r="F299">
            <v>1</v>
          </cell>
          <cell r="G299"/>
          <cell r="H299" t="str">
            <v>31/08/2016 00:00:00</v>
          </cell>
          <cell r="I299">
            <v>3.06</v>
          </cell>
          <cell r="J299">
            <v>462</v>
          </cell>
          <cell r="K299" t="str">
            <v>CONTRIBUIÇÃO EXTRAORDINÁRIA - PLANO CD</v>
          </cell>
        </row>
        <row r="300">
          <cell r="B300">
            <v>1220</v>
          </cell>
          <cell r="C300">
            <v>0</v>
          </cell>
          <cell r="D300">
            <v>65357</v>
          </cell>
          <cell r="E300" t="str">
            <v>DENISE ASSIS DULCI</v>
          </cell>
          <cell r="F300">
            <v>1</v>
          </cell>
          <cell r="G300"/>
          <cell r="H300" t="str">
            <v>31/10/2017 00:00:00</v>
          </cell>
          <cell r="I300">
            <v>0.13</v>
          </cell>
          <cell r="J300">
            <v>462</v>
          </cell>
          <cell r="K300" t="str">
            <v>CONTRIBUIÇÃO EXTRAORDINÁRIA - PLANO CD</v>
          </cell>
        </row>
        <row r="301">
          <cell r="B301">
            <v>1220</v>
          </cell>
          <cell r="C301">
            <v>0</v>
          </cell>
          <cell r="D301">
            <v>65357</v>
          </cell>
          <cell r="E301" t="str">
            <v>DENISE ASSIS DULCI</v>
          </cell>
          <cell r="F301">
            <v>1</v>
          </cell>
          <cell r="G301"/>
          <cell r="H301" t="str">
            <v>30/09/2016 00:00:00</v>
          </cell>
          <cell r="I301">
            <v>3.06</v>
          </cell>
          <cell r="J301">
            <v>462</v>
          </cell>
          <cell r="K301" t="str">
            <v>CONTRIBUIÇÃO EXTRAORDINÁRIA - PLANO CD</v>
          </cell>
        </row>
        <row r="302">
          <cell r="B302">
            <v>1220</v>
          </cell>
          <cell r="C302">
            <v>0</v>
          </cell>
          <cell r="D302">
            <v>65357</v>
          </cell>
          <cell r="E302" t="str">
            <v>DENISE ASSIS DULCI</v>
          </cell>
          <cell r="F302">
            <v>1</v>
          </cell>
          <cell r="G302"/>
          <cell r="H302" t="str">
            <v>30/06/2017 00:00:00</v>
          </cell>
          <cell r="I302">
            <v>0.13</v>
          </cell>
          <cell r="J302">
            <v>462</v>
          </cell>
          <cell r="K302" t="str">
            <v>CONTRIBUIÇÃO EXTRAORDINÁRIA - PLANO CD</v>
          </cell>
        </row>
        <row r="303">
          <cell r="B303">
            <v>1220</v>
          </cell>
          <cell r="C303">
            <v>0</v>
          </cell>
          <cell r="D303">
            <v>65357</v>
          </cell>
          <cell r="E303" t="str">
            <v>DENISE ASSIS DULCI</v>
          </cell>
          <cell r="F303">
            <v>1</v>
          </cell>
          <cell r="G303"/>
          <cell r="H303" t="str">
            <v>31/01/2018 00:00:00</v>
          </cell>
          <cell r="I303">
            <v>0.13</v>
          </cell>
          <cell r="J303">
            <v>462</v>
          </cell>
          <cell r="K303" t="str">
            <v>CONTRIBUIÇÃO EXTRAORDINÁRIA - PLANO CD</v>
          </cell>
        </row>
        <row r="304">
          <cell r="B304">
            <v>1220</v>
          </cell>
          <cell r="C304">
            <v>0</v>
          </cell>
          <cell r="D304">
            <v>65357</v>
          </cell>
          <cell r="E304" t="str">
            <v>DENISE ASSIS DULCI</v>
          </cell>
          <cell r="F304">
            <v>1</v>
          </cell>
          <cell r="G304"/>
          <cell r="H304" t="str">
            <v>31/03/2016 00:00:00</v>
          </cell>
          <cell r="I304">
            <v>2.75</v>
          </cell>
          <cell r="J304">
            <v>462</v>
          </cell>
          <cell r="K304" t="str">
            <v>CONTRIBUIÇÃO EXTRAORDINÁRIA - PLANO CD</v>
          </cell>
        </row>
        <row r="305">
          <cell r="B305">
            <v>1220</v>
          </cell>
          <cell r="C305">
            <v>0</v>
          </cell>
          <cell r="D305">
            <v>65357</v>
          </cell>
          <cell r="E305" t="str">
            <v>DENISE ASSIS DULCI</v>
          </cell>
          <cell r="F305">
            <v>1</v>
          </cell>
          <cell r="G305"/>
          <cell r="H305" t="str">
            <v>31/10/2015 00:00:00</v>
          </cell>
          <cell r="I305">
            <v>2.75</v>
          </cell>
          <cell r="J305">
            <v>462</v>
          </cell>
          <cell r="K305" t="str">
            <v>CONTRIBUIÇÃO EXTRAORDINÁRIA - PLANO CD</v>
          </cell>
        </row>
        <row r="306">
          <cell r="B306">
            <v>1220</v>
          </cell>
          <cell r="C306">
            <v>0</v>
          </cell>
          <cell r="D306">
            <v>65357</v>
          </cell>
          <cell r="E306" t="str">
            <v>DENISE ASSIS DULCI</v>
          </cell>
          <cell r="F306">
            <v>1</v>
          </cell>
          <cell r="G306"/>
          <cell r="H306" t="str">
            <v>31/10/2016 00:00:00</v>
          </cell>
          <cell r="I306">
            <v>3.06</v>
          </cell>
          <cell r="J306">
            <v>462</v>
          </cell>
          <cell r="K306" t="str">
            <v>CONTRIBUIÇÃO EXTRAORDINÁRIA - PLANO CD</v>
          </cell>
        </row>
        <row r="307">
          <cell r="B307">
            <v>1220</v>
          </cell>
          <cell r="C307">
            <v>0</v>
          </cell>
          <cell r="D307">
            <v>65357</v>
          </cell>
          <cell r="E307" t="str">
            <v>DENISE ASSIS DULCI</v>
          </cell>
          <cell r="F307">
            <v>1</v>
          </cell>
          <cell r="G307"/>
          <cell r="H307" t="str">
            <v>30/11/2017 00:00:00</v>
          </cell>
          <cell r="I307">
            <v>0.13</v>
          </cell>
          <cell r="J307">
            <v>462</v>
          </cell>
          <cell r="K307" t="str">
            <v>CONTRIBUIÇÃO EXTRAORDINÁRIA - PLANO CD</v>
          </cell>
        </row>
        <row r="308">
          <cell r="B308">
            <v>1220</v>
          </cell>
          <cell r="C308">
            <v>0</v>
          </cell>
          <cell r="D308">
            <v>65357</v>
          </cell>
          <cell r="E308" t="str">
            <v>DENISE ASSIS DULCI</v>
          </cell>
          <cell r="F308">
            <v>1</v>
          </cell>
          <cell r="G308"/>
          <cell r="H308" t="str">
            <v>30/04/2015 00:00:00</v>
          </cell>
          <cell r="I308">
            <v>2.62</v>
          </cell>
          <cell r="J308">
            <v>462</v>
          </cell>
          <cell r="K308" t="str">
            <v>CONTRIBUIÇÃO EXTRAORDINÁRIA - PLANO CD</v>
          </cell>
        </row>
        <row r="309">
          <cell r="B309">
            <v>1220</v>
          </cell>
          <cell r="C309">
            <v>0</v>
          </cell>
          <cell r="D309">
            <v>65357</v>
          </cell>
          <cell r="E309" t="str">
            <v>DENISE ASSIS DULCI</v>
          </cell>
          <cell r="F309">
            <v>1</v>
          </cell>
          <cell r="G309"/>
          <cell r="H309" t="str">
            <v>31/07/2017 00:00:00</v>
          </cell>
          <cell r="I309">
            <v>0.13</v>
          </cell>
          <cell r="J309">
            <v>462</v>
          </cell>
          <cell r="K309" t="str">
            <v>CONTRIBUIÇÃO EXTRAORDINÁRIA - PLANO CD</v>
          </cell>
        </row>
        <row r="310">
          <cell r="B310">
            <v>1220</v>
          </cell>
          <cell r="C310">
            <v>0</v>
          </cell>
          <cell r="D310">
            <v>65357</v>
          </cell>
          <cell r="E310" t="str">
            <v>DENISE ASSIS DULCI</v>
          </cell>
          <cell r="F310">
            <v>1</v>
          </cell>
          <cell r="G310"/>
          <cell r="H310" t="str">
            <v>31/08/2015 00:00:00</v>
          </cell>
          <cell r="I310">
            <v>2.75</v>
          </cell>
          <cell r="J310">
            <v>462</v>
          </cell>
          <cell r="K310" t="str">
            <v>CONTRIBUIÇÃO EXTRAORDINÁRIA - PLANO CD</v>
          </cell>
        </row>
        <row r="311">
          <cell r="B311">
            <v>1220</v>
          </cell>
          <cell r="C311">
            <v>0</v>
          </cell>
          <cell r="D311">
            <v>65357</v>
          </cell>
          <cell r="E311" t="str">
            <v>DENISE ASSIS DULCI</v>
          </cell>
          <cell r="F311">
            <v>1</v>
          </cell>
          <cell r="G311"/>
          <cell r="H311" t="str">
            <v>31/05/2015 00:00:00</v>
          </cell>
          <cell r="I311">
            <v>2.62</v>
          </cell>
          <cell r="J311">
            <v>462</v>
          </cell>
          <cell r="K311" t="str">
            <v>CONTRIBUIÇÃO EXTRAORDINÁRIA - PLANO CD</v>
          </cell>
        </row>
        <row r="312">
          <cell r="B312">
            <v>1220</v>
          </cell>
          <cell r="C312">
            <v>0</v>
          </cell>
          <cell r="D312">
            <v>65357</v>
          </cell>
          <cell r="E312" t="str">
            <v>DENISE ASSIS DULCI</v>
          </cell>
          <cell r="F312">
            <v>1</v>
          </cell>
          <cell r="G312"/>
          <cell r="H312" t="str">
            <v>30/04/2017 00:00:00</v>
          </cell>
          <cell r="I312">
            <v>0.13</v>
          </cell>
          <cell r="J312">
            <v>462</v>
          </cell>
          <cell r="K312" t="str">
            <v>CONTRIBUIÇÃO EXTRAORDINÁRIA - PLANO CD</v>
          </cell>
        </row>
        <row r="313">
          <cell r="B313">
            <v>1220</v>
          </cell>
          <cell r="C313">
            <v>0</v>
          </cell>
          <cell r="D313">
            <v>65357</v>
          </cell>
          <cell r="E313" t="str">
            <v>DENISE ASSIS DULCI</v>
          </cell>
          <cell r="F313">
            <v>1</v>
          </cell>
          <cell r="G313"/>
          <cell r="H313" t="str">
            <v>28/02/2018 00:00:00</v>
          </cell>
          <cell r="I313">
            <v>0.13</v>
          </cell>
          <cell r="J313">
            <v>462</v>
          </cell>
          <cell r="K313" t="str">
            <v>CONTRIBUIÇÃO EXTRAORDINÁRIA - PLANO CD</v>
          </cell>
        </row>
        <row r="314">
          <cell r="B314">
            <v>1220</v>
          </cell>
          <cell r="C314">
            <v>0</v>
          </cell>
          <cell r="D314">
            <v>65357</v>
          </cell>
          <cell r="E314" t="str">
            <v>DENISE ASSIS DULCI</v>
          </cell>
          <cell r="F314">
            <v>1</v>
          </cell>
          <cell r="G314"/>
          <cell r="H314" t="str">
            <v>31/01/2017 00:00:00</v>
          </cell>
          <cell r="I314">
            <v>3.06</v>
          </cell>
          <cell r="J314">
            <v>462</v>
          </cell>
          <cell r="K314" t="str">
            <v>CONTRIBUIÇÃO EXTRAORDINÁRIA - PLANO CD</v>
          </cell>
        </row>
        <row r="315">
          <cell r="B315">
            <v>1220</v>
          </cell>
          <cell r="C315">
            <v>0</v>
          </cell>
          <cell r="D315">
            <v>65357</v>
          </cell>
          <cell r="E315" t="str">
            <v>DENISE ASSIS DULCI</v>
          </cell>
          <cell r="F315">
            <v>1</v>
          </cell>
          <cell r="G315"/>
          <cell r="H315" t="str">
            <v>30/04/2016 00:00:00</v>
          </cell>
          <cell r="I315">
            <v>2.75</v>
          </cell>
          <cell r="J315">
            <v>462</v>
          </cell>
          <cell r="K315" t="str">
            <v>CONTRIBUIÇÃO EXTRAORDINÁRIA - PLANO CD</v>
          </cell>
        </row>
        <row r="316">
          <cell r="B316">
            <v>1220</v>
          </cell>
          <cell r="C316">
            <v>0</v>
          </cell>
          <cell r="D316">
            <v>65357</v>
          </cell>
          <cell r="E316" t="str">
            <v>DENISE ASSIS DULCI</v>
          </cell>
          <cell r="F316">
            <v>1</v>
          </cell>
          <cell r="G316"/>
          <cell r="H316" t="str">
            <v>30/06/2015 00:00:00</v>
          </cell>
          <cell r="I316">
            <v>2.75</v>
          </cell>
          <cell r="J316">
            <v>462</v>
          </cell>
          <cell r="K316" t="str">
            <v>CONTRIBUIÇÃO EXTRAORDINÁRIA - PLANO CD</v>
          </cell>
        </row>
        <row r="317">
          <cell r="B317">
            <v>1220</v>
          </cell>
          <cell r="C317">
            <v>0</v>
          </cell>
          <cell r="D317">
            <v>65357</v>
          </cell>
          <cell r="E317" t="str">
            <v>DENISE ASSIS DULCI</v>
          </cell>
          <cell r="F317">
            <v>1</v>
          </cell>
          <cell r="G317"/>
          <cell r="H317" t="str">
            <v>29/02/2016 00:00:00</v>
          </cell>
          <cell r="I317">
            <v>2.75</v>
          </cell>
          <cell r="J317">
            <v>462</v>
          </cell>
          <cell r="K317" t="str">
            <v>CONTRIBUIÇÃO EXTRAORDINÁRIA - PLANO CD</v>
          </cell>
        </row>
        <row r="318">
          <cell r="B318">
            <v>1220</v>
          </cell>
          <cell r="C318">
            <v>0</v>
          </cell>
          <cell r="D318">
            <v>65357</v>
          </cell>
          <cell r="E318" t="str">
            <v>DENISE ASSIS DULCI</v>
          </cell>
          <cell r="F318">
            <v>1</v>
          </cell>
          <cell r="G318"/>
          <cell r="H318" t="str">
            <v>28/02/2017 00:00:00</v>
          </cell>
          <cell r="I318">
            <v>3.06</v>
          </cell>
          <cell r="J318">
            <v>462</v>
          </cell>
          <cell r="K318" t="str">
            <v>CONTRIBUIÇÃO EXTRAORDINÁRIA - PLANO CD</v>
          </cell>
        </row>
        <row r="319">
          <cell r="B319">
            <v>1220</v>
          </cell>
          <cell r="C319">
            <v>0</v>
          </cell>
          <cell r="D319">
            <v>65357</v>
          </cell>
          <cell r="E319" t="str">
            <v>DENISE ASSIS DULCI</v>
          </cell>
          <cell r="F319">
            <v>1</v>
          </cell>
          <cell r="G319"/>
          <cell r="H319" t="str">
            <v>31/05/2016 00:00:00</v>
          </cell>
          <cell r="I319">
            <v>2.75</v>
          </cell>
          <cell r="J319">
            <v>462</v>
          </cell>
          <cell r="K319" t="str">
            <v>CONTRIBUIÇÃO EXTRAORDINÁRIA - PLANO CD</v>
          </cell>
        </row>
        <row r="320">
          <cell r="B320">
            <v>1220</v>
          </cell>
          <cell r="C320">
            <v>0</v>
          </cell>
          <cell r="D320">
            <v>65357</v>
          </cell>
          <cell r="E320" t="str">
            <v>DENISE ASSIS DULCI</v>
          </cell>
          <cell r="F320">
            <v>1</v>
          </cell>
          <cell r="G320"/>
          <cell r="H320" t="str">
            <v>31/03/2018 00:00:00</v>
          </cell>
          <cell r="I320">
            <v>0.13</v>
          </cell>
          <cell r="J320">
            <v>462</v>
          </cell>
          <cell r="K320" t="str">
            <v>CONTRIBUIÇÃO EXTRAORDINÁRIA - PLANO CD</v>
          </cell>
        </row>
        <row r="321">
          <cell r="B321">
            <v>1220</v>
          </cell>
          <cell r="C321">
            <v>0</v>
          </cell>
          <cell r="D321">
            <v>65357</v>
          </cell>
          <cell r="E321" t="str">
            <v>DENISE ASSIS DULCI</v>
          </cell>
          <cell r="F321">
            <v>1</v>
          </cell>
          <cell r="G321"/>
          <cell r="H321" t="str">
            <v>30/09/2015 00:00:00</v>
          </cell>
          <cell r="I321">
            <v>2.75</v>
          </cell>
          <cell r="J321">
            <v>462</v>
          </cell>
          <cell r="K321" t="str">
            <v>CONTRIBUIÇÃO EXTRAORDINÁRIA - PLANO CD</v>
          </cell>
        </row>
        <row r="322">
          <cell r="B322">
            <v>1220</v>
          </cell>
          <cell r="C322">
            <v>0</v>
          </cell>
          <cell r="D322">
            <v>65357</v>
          </cell>
          <cell r="E322" t="str">
            <v>DENISE ASSIS DULCI</v>
          </cell>
          <cell r="F322">
            <v>1</v>
          </cell>
          <cell r="G322"/>
          <cell r="H322" t="str">
            <v>30/06/2016 00:00:00</v>
          </cell>
          <cell r="I322">
            <v>3.06</v>
          </cell>
          <cell r="J322">
            <v>462</v>
          </cell>
          <cell r="K322" t="str">
            <v>CONTRIBUIÇÃO EXTRAORDINÁRIA - PLANO CD</v>
          </cell>
        </row>
        <row r="323">
          <cell r="B323">
            <v>1220</v>
          </cell>
          <cell r="C323">
            <v>0</v>
          </cell>
          <cell r="D323">
            <v>65357</v>
          </cell>
          <cell r="E323" t="str">
            <v>DENISE ASSIS DULCI</v>
          </cell>
          <cell r="F323">
            <v>1</v>
          </cell>
          <cell r="G323"/>
          <cell r="H323" t="str">
            <v>31/05/2017 00:00:00</v>
          </cell>
          <cell r="I323">
            <v>0.13</v>
          </cell>
          <cell r="J323">
            <v>462</v>
          </cell>
          <cell r="K323" t="str">
            <v>CONTRIBUIÇÃO EXTRAORDINÁRIA - PLANO CD</v>
          </cell>
        </row>
        <row r="324">
          <cell r="B324">
            <v>1220</v>
          </cell>
          <cell r="C324">
            <v>0</v>
          </cell>
          <cell r="D324">
            <v>65357</v>
          </cell>
          <cell r="E324" t="str">
            <v>DENISE ASSIS DULCI</v>
          </cell>
          <cell r="F324">
            <v>1</v>
          </cell>
          <cell r="G324"/>
          <cell r="H324" t="str">
            <v>31/12/2015 00:00:00</v>
          </cell>
          <cell r="I324">
            <v>2.75</v>
          </cell>
          <cell r="J324">
            <v>462</v>
          </cell>
          <cell r="K324" t="str">
            <v>CONTRIBUIÇÃO EXTRAORDINÁRIA - PLANO CD</v>
          </cell>
        </row>
        <row r="325">
          <cell r="B325">
            <v>1220</v>
          </cell>
          <cell r="C325">
            <v>0</v>
          </cell>
          <cell r="D325">
            <v>65357</v>
          </cell>
          <cell r="E325" t="str">
            <v>DENISE ASSIS DULCI</v>
          </cell>
          <cell r="F325">
            <v>1</v>
          </cell>
          <cell r="G325"/>
          <cell r="H325" t="str">
            <v>30/11/2015 00:00:00</v>
          </cell>
          <cell r="I325">
            <v>2.75</v>
          </cell>
          <cell r="J325">
            <v>462</v>
          </cell>
          <cell r="K325" t="str">
            <v>CONTRIBUIÇÃO EXTRAORDINÁRIA - PLANO CD</v>
          </cell>
        </row>
        <row r="326">
          <cell r="B326">
            <v>1220</v>
          </cell>
          <cell r="C326">
            <v>0</v>
          </cell>
          <cell r="D326">
            <v>65357</v>
          </cell>
          <cell r="E326" t="str">
            <v>DENISE ASSIS DULCI</v>
          </cell>
          <cell r="F326">
            <v>1</v>
          </cell>
          <cell r="G326"/>
          <cell r="H326" t="str">
            <v>31/12/2017 00:00:00</v>
          </cell>
          <cell r="I326">
            <v>0.13</v>
          </cell>
          <cell r="J326">
            <v>462</v>
          </cell>
          <cell r="K326" t="str">
            <v>CONTRIBUIÇÃO EXTRAORDINÁRIA - PLANO CD</v>
          </cell>
        </row>
        <row r="327">
          <cell r="B327">
            <v>1220</v>
          </cell>
          <cell r="C327">
            <v>0</v>
          </cell>
          <cell r="D327">
            <v>65357</v>
          </cell>
          <cell r="E327" t="str">
            <v>DENISE ASSIS DULCI</v>
          </cell>
          <cell r="F327">
            <v>1</v>
          </cell>
          <cell r="G327"/>
          <cell r="H327" t="str">
            <v>31/07/2015 00:00:00</v>
          </cell>
          <cell r="I327">
            <v>2.75</v>
          </cell>
          <cell r="J327">
            <v>462</v>
          </cell>
          <cell r="K327" t="str">
            <v>CONTRIBUIÇÃO EXTRAORDINÁRIA - PLANO CD</v>
          </cell>
        </row>
        <row r="328">
          <cell r="B328">
            <v>1220</v>
          </cell>
          <cell r="C328">
            <v>0</v>
          </cell>
          <cell r="D328">
            <v>65357</v>
          </cell>
          <cell r="E328" t="str">
            <v>DENISE ASSIS DULCI</v>
          </cell>
          <cell r="F328">
            <v>1</v>
          </cell>
          <cell r="G328"/>
          <cell r="H328" t="str">
            <v>31/08/2017 00:00:00</v>
          </cell>
          <cell r="I328">
            <v>0.13</v>
          </cell>
          <cell r="J328">
            <v>462</v>
          </cell>
          <cell r="K328" t="str">
            <v>CONTRIBUIÇÃO EXTRAORDINÁRIA - PLANO CD</v>
          </cell>
        </row>
        <row r="329">
          <cell r="B329">
            <v>18764</v>
          </cell>
          <cell r="C329">
            <v>6</v>
          </cell>
          <cell r="D329">
            <v>60384</v>
          </cell>
          <cell r="E329" t="str">
            <v>PAULO ROBERTO DA CONCEICAO</v>
          </cell>
          <cell r="F329">
            <v>1</v>
          </cell>
          <cell r="G329"/>
          <cell r="H329" t="str">
            <v>31/03/2017 00:00:00</v>
          </cell>
          <cell r="I329">
            <v>3.38</v>
          </cell>
          <cell r="J329">
            <v>462</v>
          </cell>
          <cell r="K329" t="str">
            <v>CONTRIBUIÇÃO EXTRAORDINÁRIA - PLANO CD</v>
          </cell>
        </row>
        <row r="330">
          <cell r="B330">
            <v>18764</v>
          </cell>
          <cell r="C330">
            <v>6</v>
          </cell>
          <cell r="D330">
            <v>60384</v>
          </cell>
          <cell r="E330" t="str">
            <v>PAULO ROBERTO DA CONCEICAO</v>
          </cell>
          <cell r="F330">
            <v>1</v>
          </cell>
          <cell r="G330"/>
          <cell r="H330" t="str">
            <v>28/02/2018 00:00:00</v>
          </cell>
          <cell r="I330">
            <v>0.15</v>
          </cell>
          <cell r="J330">
            <v>462</v>
          </cell>
          <cell r="K330" t="str">
            <v>CONTRIBUIÇÃO EXTRAORDINÁRIA - PLANO CD</v>
          </cell>
        </row>
        <row r="331">
          <cell r="B331">
            <v>18764</v>
          </cell>
          <cell r="C331">
            <v>6</v>
          </cell>
          <cell r="D331">
            <v>60384</v>
          </cell>
          <cell r="E331" t="str">
            <v>PAULO ROBERTO DA CONCEICAO</v>
          </cell>
          <cell r="F331">
            <v>1</v>
          </cell>
          <cell r="G331"/>
          <cell r="H331" t="str">
            <v>31/07/2017 00:00:00</v>
          </cell>
          <cell r="I331">
            <v>0.15</v>
          </cell>
          <cell r="J331">
            <v>462</v>
          </cell>
          <cell r="K331" t="str">
            <v>CONTRIBUIÇÃO EXTRAORDINÁRIA - PLANO CD</v>
          </cell>
        </row>
        <row r="332">
          <cell r="B332">
            <v>18764</v>
          </cell>
          <cell r="C332">
            <v>6</v>
          </cell>
          <cell r="D332">
            <v>60384</v>
          </cell>
          <cell r="E332" t="str">
            <v>PAULO ROBERTO DA CONCEICAO</v>
          </cell>
          <cell r="F332">
            <v>1</v>
          </cell>
          <cell r="G332"/>
          <cell r="H332" t="str">
            <v>31/07/2016 00:00:00</v>
          </cell>
          <cell r="I332">
            <v>3.38</v>
          </cell>
          <cell r="J332">
            <v>462</v>
          </cell>
          <cell r="K332" t="str">
            <v>CONTRIBUIÇÃO EXTRAORDINÁRIA - PLANO CD</v>
          </cell>
        </row>
        <row r="333">
          <cell r="B333">
            <v>18764</v>
          </cell>
          <cell r="C333">
            <v>6</v>
          </cell>
          <cell r="D333">
            <v>60384</v>
          </cell>
          <cell r="E333" t="str">
            <v>PAULO ROBERTO DA CONCEICAO</v>
          </cell>
          <cell r="F333">
            <v>1</v>
          </cell>
          <cell r="G333"/>
          <cell r="H333" t="str">
            <v>28/02/2017 00:00:00</v>
          </cell>
          <cell r="I333">
            <v>3.38</v>
          </cell>
          <cell r="J333">
            <v>462</v>
          </cell>
          <cell r="K333" t="str">
            <v>CONTRIBUIÇÃO EXTRAORDINÁRIA - PLANO CD</v>
          </cell>
        </row>
        <row r="334">
          <cell r="B334">
            <v>18764</v>
          </cell>
          <cell r="C334">
            <v>6</v>
          </cell>
          <cell r="D334">
            <v>60384</v>
          </cell>
          <cell r="E334" t="str">
            <v>PAULO ROBERTO DA CONCEICAO</v>
          </cell>
          <cell r="F334">
            <v>1</v>
          </cell>
          <cell r="G334"/>
          <cell r="H334" t="str">
            <v>31/10/2015 00:00:00</v>
          </cell>
          <cell r="I334">
            <v>3.04</v>
          </cell>
          <cell r="J334">
            <v>462</v>
          </cell>
          <cell r="K334" t="str">
            <v>CONTRIBUIÇÃO EXTRAORDINÁRIA - PLANO CD</v>
          </cell>
        </row>
        <row r="335">
          <cell r="B335">
            <v>18764</v>
          </cell>
          <cell r="C335">
            <v>6</v>
          </cell>
          <cell r="D335">
            <v>60384</v>
          </cell>
          <cell r="E335" t="str">
            <v>PAULO ROBERTO DA CONCEICAO</v>
          </cell>
          <cell r="F335">
            <v>1</v>
          </cell>
          <cell r="G335"/>
          <cell r="H335" t="str">
            <v>30/06/2015 00:00:00</v>
          </cell>
          <cell r="I335">
            <v>3.04</v>
          </cell>
          <cell r="J335">
            <v>462</v>
          </cell>
          <cell r="K335" t="str">
            <v>CONTRIBUIÇÃO EXTRAORDINÁRIA - PLANO CD</v>
          </cell>
        </row>
        <row r="336">
          <cell r="B336">
            <v>18764</v>
          </cell>
          <cell r="C336">
            <v>6</v>
          </cell>
          <cell r="D336">
            <v>60384</v>
          </cell>
          <cell r="E336" t="str">
            <v>PAULO ROBERTO DA CONCEICAO</v>
          </cell>
          <cell r="F336">
            <v>1</v>
          </cell>
          <cell r="G336"/>
          <cell r="H336" t="str">
            <v>30/04/2017 00:00:00</v>
          </cell>
          <cell r="I336">
            <v>0.15</v>
          </cell>
          <cell r="J336">
            <v>462</v>
          </cell>
          <cell r="K336" t="str">
            <v>CONTRIBUIÇÃO EXTRAORDINÁRIA - PLANO CD</v>
          </cell>
        </row>
        <row r="337">
          <cell r="B337">
            <v>18764</v>
          </cell>
          <cell r="C337">
            <v>6</v>
          </cell>
          <cell r="D337">
            <v>60384</v>
          </cell>
          <cell r="E337" t="str">
            <v>PAULO ROBERTO DA CONCEICAO</v>
          </cell>
          <cell r="F337">
            <v>1</v>
          </cell>
          <cell r="G337"/>
          <cell r="H337" t="str">
            <v>30/11/2017 00:00:00</v>
          </cell>
          <cell r="I337">
            <v>0.15</v>
          </cell>
          <cell r="J337">
            <v>462</v>
          </cell>
          <cell r="K337" t="str">
            <v>CONTRIBUIÇÃO EXTRAORDINÁRIA - PLANO CD</v>
          </cell>
        </row>
        <row r="338">
          <cell r="B338">
            <v>18764</v>
          </cell>
          <cell r="C338">
            <v>6</v>
          </cell>
          <cell r="D338">
            <v>60384</v>
          </cell>
          <cell r="E338" t="str">
            <v>PAULO ROBERTO DA CONCEICAO</v>
          </cell>
          <cell r="F338">
            <v>1</v>
          </cell>
          <cell r="G338"/>
          <cell r="H338" t="str">
            <v>31/08/2016 00:00:00</v>
          </cell>
          <cell r="I338">
            <v>3.38</v>
          </cell>
          <cell r="J338">
            <v>462</v>
          </cell>
          <cell r="K338" t="str">
            <v>CONTRIBUIÇÃO EXTRAORDINÁRIA - PLANO CD</v>
          </cell>
        </row>
        <row r="339">
          <cell r="B339">
            <v>18764</v>
          </cell>
          <cell r="C339">
            <v>6</v>
          </cell>
          <cell r="D339">
            <v>60384</v>
          </cell>
          <cell r="E339" t="str">
            <v>PAULO ROBERTO DA CONCEICAO</v>
          </cell>
          <cell r="F339">
            <v>1</v>
          </cell>
          <cell r="G339"/>
          <cell r="H339" t="str">
            <v>30/09/2015 00:00:00</v>
          </cell>
          <cell r="I339">
            <v>3.04</v>
          </cell>
          <cell r="J339">
            <v>462</v>
          </cell>
          <cell r="K339" t="str">
            <v>CONTRIBUIÇÃO EXTRAORDINÁRIA - PLANO CD</v>
          </cell>
        </row>
        <row r="340">
          <cell r="B340">
            <v>18764</v>
          </cell>
          <cell r="C340">
            <v>6</v>
          </cell>
          <cell r="D340">
            <v>60384</v>
          </cell>
          <cell r="E340" t="str">
            <v>PAULO ROBERTO DA CONCEICAO</v>
          </cell>
          <cell r="F340">
            <v>1</v>
          </cell>
          <cell r="G340"/>
          <cell r="H340" t="str">
            <v>30/11/2016 00:00:00</v>
          </cell>
          <cell r="I340">
            <v>3.38</v>
          </cell>
          <cell r="J340">
            <v>462</v>
          </cell>
          <cell r="K340" t="str">
            <v>CONTRIBUIÇÃO EXTRAORDINÁRIA - PLANO CD</v>
          </cell>
        </row>
        <row r="341">
          <cell r="B341">
            <v>18764</v>
          </cell>
          <cell r="C341">
            <v>6</v>
          </cell>
          <cell r="D341">
            <v>60384</v>
          </cell>
          <cell r="E341" t="str">
            <v>PAULO ROBERTO DA CONCEICAO</v>
          </cell>
          <cell r="F341">
            <v>1</v>
          </cell>
          <cell r="G341"/>
          <cell r="H341" t="str">
            <v>31/10/2017 00:00:00</v>
          </cell>
          <cell r="I341">
            <v>0.15</v>
          </cell>
          <cell r="J341">
            <v>462</v>
          </cell>
          <cell r="K341" t="str">
            <v>CONTRIBUIÇÃO EXTRAORDINÁRIA - PLANO CD</v>
          </cell>
        </row>
        <row r="342">
          <cell r="B342">
            <v>18764</v>
          </cell>
          <cell r="C342">
            <v>6</v>
          </cell>
          <cell r="D342">
            <v>60384</v>
          </cell>
          <cell r="E342" t="str">
            <v>PAULO ROBERTO DA CONCEICAO</v>
          </cell>
          <cell r="F342">
            <v>1</v>
          </cell>
          <cell r="G342"/>
          <cell r="H342" t="str">
            <v>31/12/2016 00:00:00</v>
          </cell>
          <cell r="I342">
            <v>3.38</v>
          </cell>
          <cell r="J342">
            <v>462</v>
          </cell>
          <cell r="K342" t="str">
            <v>CONTRIBUIÇÃO EXTRAORDINÁRIA - PLANO CD</v>
          </cell>
        </row>
        <row r="343">
          <cell r="B343">
            <v>18764</v>
          </cell>
          <cell r="C343">
            <v>6</v>
          </cell>
          <cell r="D343">
            <v>60384</v>
          </cell>
          <cell r="E343" t="str">
            <v>PAULO ROBERTO DA CONCEICAO</v>
          </cell>
          <cell r="F343">
            <v>1</v>
          </cell>
          <cell r="G343"/>
          <cell r="H343" t="str">
            <v>31/01/2018 00:00:00</v>
          </cell>
          <cell r="I343">
            <v>0.15</v>
          </cell>
          <cell r="J343">
            <v>462</v>
          </cell>
          <cell r="K343" t="str">
            <v>CONTRIBUIÇÃO EXTRAORDINÁRIA - PLANO CD</v>
          </cell>
        </row>
        <row r="344">
          <cell r="B344">
            <v>18764</v>
          </cell>
          <cell r="C344">
            <v>6</v>
          </cell>
          <cell r="D344">
            <v>60384</v>
          </cell>
          <cell r="E344" t="str">
            <v>PAULO ROBERTO DA CONCEICAO</v>
          </cell>
          <cell r="F344">
            <v>1</v>
          </cell>
          <cell r="G344"/>
          <cell r="H344" t="str">
            <v>31/12/2017 00:00:00</v>
          </cell>
          <cell r="I344">
            <v>0.15</v>
          </cell>
          <cell r="J344">
            <v>462</v>
          </cell>
          <cell r="K344" t="str">
            <v>CONTRIBUIÇÃO EXTRAORDINÁRIA - PLANO CD</v>
          </cell>
        </row>
        <row r="345">
          <cell r="B345">
            <v>18764</v>
          </cell>
          <cell r="C345">
            <v>6</v>
          </cell>
          <cell r="D345">
            <v>60384</v>
          </cell>
          <cell r="E345" t="str">
            <v>PAULO ROBERTO DA CONCEICAO</v>
          </cell>
          <cell r="F345">
            <v>1</v>
          </cell>
          <cell r="G345"/>
          <cell r="H345" t="str">
            <v>29/02/2016 00:00:00</v>
          </cell>
          <cell r="I345">
            <v>3.04</v>
          </cell>
          <cell r="J345">
            <v>462</v>
          </cell>
          <cell r="K345" t="str">
            <v>CONTRIBUIÇÃO EXTRAORDINÁRIA - PLANO CD</v>
          </cell>
        </row>
        <row r="346">
          <cell r="B346">
            <v>18764</v>
          </cell>
          <cell r="C346">
            <v>6</v>
          </cell>
          <cell r="D346">
            <v>60384</v>
          </cell>
          <cell r="E346" t="str">
            <v>PAULO ROBERTO DA CONCEICAO</v>
          </cell>
          <cell r="F346">
            <v>1</v>
          </cell>
          <cell r="G346"/>
          <cell r="H346" t="str">
            <v>31/05/2017 00:00:00</v>
          </cell>
          <cell r="I346">
            <v>0.15</v>
          </cell>
          <cell r="J346">
            <v>462</v>
          </cell>
          <cell r="K346" t="str">
            <v>CONTRIBUIÇÃO EXTRAORDINÁRIA - PLANO CD</v>
          </cell>
        </row>
        <row r="347">
          <cell r="B347">
            <v>18764</v>
          </cell>
          <cell r="C347">
            <v>6</v>
          </cell>
          <cell r="D347">
            <v>60384</v>
          </cell>
          <cell r="E347" t="str">
            <v>PAULO ROBERTO DA CONCEICAO</v>
          </cell>
          <cell r="F347">
            <v>1</v>
          </cell>
          <cell r="G347"/>
          <cell r="H347" t="str">
            <v>31/07/2015 00:00:00</v>
          </cell>
          <cell r="I347">
            <v>3.04</v>
          </cell>
          <cell r="J347">
            <v>462</v>
          </cell>
          <cell r="K347" t="str">
            <v>CONTRIBUIÇÃO EXTRAORDINÁRIA - PLANO CD</v>
          </cell>
        </row>
        <row r="348">
          <cell r="B348">
            <v>18764</v>
          </cell>
          <cell r="C348">
            <v>6</v>
          </cell>
          <cell r="D348">
            <v>60384</v>
          </cell>
          <cell r="E348" t="str">
            <v>PAULO ROBERTO DA CONCEICAO</v>
          </cell>
          <cell r="F348">
            <v>1</v>
          </cell>
          <cell r="G348"/>
          <cell r="H348" t="str">
            <v>30/06/2017 00:00:00</v>
          </cell>
          <cell r="I348">
            <v>0.15</v>
          </cell>
          <cell r="J348">
            <v>462</v>
          </cell>
          <cell r="K348" t="str">
            <v>CONTRIBUIÇÃO EXTRAORDINÁRIA - PLANO CD</v>
          </cell>
        </row>
        <row r="349">
          <cell r="B349">
            <v>18764</v>
          </cell>
          <cell r="C349">
            <v>6</v>
          </cell>
          <cell r="D349">
            <v>60384</v>
          </cell>
          <cell r="E349" t="str">
            <v>PAULO ROBERTO DA CONCEICAO</v>
          </cell>
          <cell r="F349">
            <v>1</v>
          </cell>
          <cell r="G349"/>
          <cell r="H349" t="str">
            <v>30/04/2016 00:00:00</v>
          </cell>
          <cell r="I349">
            <v>3.04</v>
          </cell>
          <cell r="J349">
            <v>462</v>
          </cell>
          <cell r="K349" t="str">
            <v>CONTRIBUIÇÃO EXTRAORDINÁRIA - PLANO CD</v>
          </cell>
        </row>
        <row r="350">
          <cell r="B350">
            <v>18764</v>
          </cell>
          <cell r="C350">
            <v>6</v>
          </cell>
          <cell r="D350">
            <v>60384</v>
          </cell>
          <cell r="E350" t="str">
            <v>PAULO ROBERTO DA CONCEICAO</v>
          </cell>
          <cell r="F350">
            <v>1</v>
          </cell>
          <cell r="G350"/>
          <cell r="H350" t="str">
            <v>31/03/2018 00:00:00</v>
          </cell>
          <cell r="I350">
            <v>0.15</v>
          </cell>
          <cell r="J350">
            <v>462</v>
          </cell>
          <cell r="K350" t="str">
            <v>CONTRIBUIÇÃO EXTRAORDINÁRIA - PLANO CD</v>
          </cell>
        </row>
        <row r="351">
          <cell r="B351">
            <v>18764</v>
          </cell>
          <cell r="C351">
            <v>6</v>
          </cell>
          <cell r="D351">
            <v>60384</v>
          </cell>
          <cell r="E351" t="str">
            <v>PAULO ROBERTO DA CONCEICAO</v>
          </cell>
          <cell r="F351">
            <v>1</v>
          </cell>
          <cell r="G351"/>
          <cell r="H351" t="str">
            <v>30/09/2016 00:00:00</v>
          </cell>
          <cell r="I351">
            <v>3.38</v>
          </cell>
          <cell r="J351">
            <v>462</v>
          </cell>
          <cell r="K351" t="str">
            <v>CONTRIBUIÇÃO EXTRAORDINÁRIA - PLANO CD</v>
          </cell>
        </row>
        <row r="352">
          <cell r="B352">
            <v>18764</v>
          </cell>
          <cell r="C352">
            <v>6</v>
          </cell>
          <cell r="D352">
            <v>60384</v>
          </cell>
          <cell r="E352" t="str">
            <v>PAULO ROBERTO DA CONCEICAO</v>
          </cell>
          <cell r="F352">
            <v>1</v>
          </cell>
          <cell r="G352"/>
          <cell r="H352" t="str">
            <v>30/09/2017 00:00:00</v>
          </cell>
          <cell r="I352">
            <v>0.15</v>
          </cell>
          <cell r="J352">
            <v>462</v>
          </cell>
          <cell r="K352" t="str">
            <v>CONTRIBUIÇÃO EXTRAORDINÁRIA - PLANO CD</v>
          </cell>
        </row>
        <row r="353">
          <cell r="B353">
            <v>18764</v>
          </cell>
          <cell r="C353">
            <v>6</v>
          </cell>
          <cell r="D353">
            <v>60384</v>
          </cell>
          <cell r="E353" t="str">
            <v>PAULO ROBERTO DA CONCEICAO</v>
          </cell>
          <cell r="F353">
            <v>1</v>
          </cell>
          <cell r="G353"/>
          <cell r="H353" t="str">
            <v>30/04/2015 00:00:00</v>
          </cell>
          <cell r="I353">
            <v>2.99</v>
          </cell>
          <cell r="J353">
            <v>462</v>
          </cell>
          <cell r="K353" t="str">
            <v>CONTRIBUIÇÃO EXTRAORDINÁRIA - PLANO CD</v>
          </cell>
        </row>
        <row r="354">
          <cell r="B354">
            <v>18764</v>
          </cell>
          <cell r="C354">
            <v>6</v>
          </cell>
          <cell r="D354">
            <v>60384</v>
          </cell>
          <cell r="E354" t="str">
            <v>PAULO ROBERTO DA CONCEICAO</v>
          </cell>
          <cell r="F354">
            <v>1</v>
          </cell>
          <cell r="G354"/>
          <cell r="H354" t="str">
            <v>31/01/2016 00:00:00</v>
          </cell>
          <cell r="I354">
            <v>3.04</v>
          </cell>
          <cell r="J354">
            <v>462</v>
          </cell>
          <cell r="K354" t="str">
            <v>CONTRIBUIÇÃO EXTRAORDINÁRIA - PLANO CD</v>
          </cell>
        </row>
        <row r="355">
          <cell r="B355">
            <v>18764</v>
          </cell>
          <cell r="C355">
            <v>6</v>
          </cell>
          <cell r="D355">
            <v>60384</v>
          </cell>
          <cell r="E355" t="str">
            <v>PAULO ROBERTO DA CONCEICAO</v>
          </cell>
          <cell r="F355">
            <v>1</v>
          </cell>
          <cell r="G355"/>
          <cell r="H355" t="str">
            <v>30/06/2016 00:00:00</v>
          </cell>
          <cell r="I355">
            <v>3.38</v>
          </cell>
          <cell r="J355">
            <v>462</v>
          </cell>
          <cell r="K355" t="str">
            <v>CONTRIBUIÇÃO EXTRAORDINÁRIA - PLANO CD</v>
          </cell>
        </row>
        <row r="356">
          <cell r="B356">
            <v>18764</v>
          </cell>
          <cell r="C356">
            <v>6</v>
          </cell>
          <cell r="D356">
            <v>60384</v>
          </cell>
          <cell r="E356" t="str">
            <v>PAULO ROBERTO DA CONCEICAO</v>
          </cell>
          <cell r="F356">
            <v>1</v>
          </cell>
          <cell r="G356"/>
          <cell r="H356" t="str">
            <v>31/12/2015 00:00:00</v>
          </cell>
          <cell r="I356">
            <v>3.04</v>
          </cell>
          <cell r="J356">
            <v>462</v>
          </cell>
          <cell r="K356" t="str">
            <v>CONTRIBUIÇÃO EXTRAORDINÁRIA - PLANO CD</v>
          </cell>
        </row>
        <row r="357">
          <cell r="B357">
            <v>18764</v>
          </cell>
          <cell r="C357">
            <v>6</v>
          </cell>
          <cell r="D357">
            <v>60384</v>
          </cell>
          <cell r="E357" t="str">
            <v>PAULO ROBERTO DA CONCEICAO</v>
          </cell>
          <cell r="F357">
            <v>1</v>
          </cell>
          <cell r="G357"/>
          <cell r="H357" t="str">
            <v>31/01/2017 00:00:00</v>
          </cell>
          <cell r="I357">
            <v>3.38</v>
          </cell>
          <cell r="J357">
            <v>462</v>
          </cell>
          <cell r="K357" t="str">
            <v>CONTRIBUIÇÃO EXTRAORDINÁRIA - PLANO CD</v>
          </cell>
        </row>
        <row r="358">
          <cell r="B358">
            <v>18764</v>
          </cell>
          <cell r="C358">
            <v>6</v>
          </cell>
          <cell r="D358">
            <v>60384</v>
          </cell>
          <cell r="E358" t="str">
            <v>PAULO ROBERTO DA CONCEICAO</v>
          </cell>
          <cell r="F358">
            <v>1</v>
          </cell>
          <cell r="G358"/>
          <cell r="H358" t="str">
            <v>31/05/2015 00:00:00</v>
          </cell>
          <cell r="I358">
            <v>2.99</v>
          </cell>
          <cell r="J358">
            <v>462</v>
          </cell>
          <cell r="K358" t="str">
            <v>CONTRIBUIÇÃO EXTRAORDINÁRIA - PLANO CD</v>
          </cell>
        </row>
        <row r="359">
          <cell r="B359">
            <v>18764</v>
          </cell>
          <cell r="C359">
            <v>6</v>
          </cell>
          <cell r="D359">
            <v>60384</v>
          </cell>
          <cell r="E359" t="str">
            <v>PAULO ROBERTO DA CONCEICAO</v>
          </cell>
          <cell r="F359">
            <v>1</v>
          </cell>
          <cell r="G359"/>
          <cell r="H359" t="str">
            <v>31/10/2016 00:00:00</v>
          </cell>
          <cell r="I359">
            <v>3.38</v>
          </cell>
          <cell r="J359">
            <v>462</v>
          </cell>
          <cell r="K359" t="str">
            <v>CONTRIBUIÇÃO EXTRAORDINÁRIA - PLANO CD</v>
          </cell>
        </row>
        <row r="360">
          <cell r="B360">
            <v>18764</v>
          </cell>
          <cell r="C360">
            <v>6</v>
          </cell>
          <cell r="D360">
            <v>60384</v>
          </cell>
          <cell r="E360" t="str">
            <v>PAULO ROBERTO DA CONCEICAO</v>
          </cell>
          <cell r="F360">
            <v>1</v>
          </cell>
          <cell r="G360"/>
          <cell r="H360" t="str">
            <v>31/03/2016 00:00:00</v>
          </cell>
          <cell r="I360">
            <v>3.04</v>
          </cell>
          <cell r="J360">
            <v>462</v>
          </cell>
          <cell r="K360" t="str">
            <v>CONTRIBUIÇÃO EXTRAORDINÁRIA - PLANO CD</v>
          </cell>
        </row>
        <row r="361">
          <cell r="B361">
            <v>18764</v>
          </cell>
          <cell r="C361">
            <v>6</v>
          </cell>
          <cell r="D361">
            <v>60384</v>
          </cell>
          <cell r="E361" t="str">
            <v>PAULO ROBERTO DA CONCEICAO</v>
          </cell>
          <cell r="F361">
            <v>1</v>
          </cell>
          <cell r="G361"/>
          <cell r="H361" t="str">
            <v>30/11/2015 00:00:00</v>
          </cell>
          <cell r="I361">
            <v>3.04</v>
          </cell>
          <cell r="J361">
            <v>462</v>
          </cell>
          <cell r="K361" t="str">
            <v>CONTRIBUIÇÃO EXTRAORDINÁRIA - PLANO CD</v>
          </cell>
        </row>
        <row r="362">
          <cell r="B362">
            <v>18764</v>
          </cell>
          <cell r="C362">
            <v>6</v>
          </cell>
          <cell r="D362">
            <v>60384</v>
          </cell>
          <cell r="E362" t="str">
            <v>PAULO ROBERTO DA CONCEICAO</v>
          </cell>
          <cell r="F362">
            <v>1</v>
          </cell>
          <cell r="G362"/>
          <cell r="H362" t="str">
            <v>31/08/2015 00:00:00</v>
          </cell>
          <cell r="I362">
            <v>3.04</v>
          </cell>
          <cell r="J362">
            <v>462</v>
          </cell>
          <cell r="K362" t="str">
            <v>CONTRIBUIÇÃO EXTRAORDINÁRIA - PLANO CD</v>
          </cell>
        </row>
        <row r="363">
          <cell r="B363">
            <v>18764</v>
          </cell>
          <cell r="C363">
            <v>6</v>
          </cell>
          <cell r="D363">
            <v>60384</v>
          </cell>
          <cell r="E363" t="str">
            <v>PAULO ROBERTO DA CONCEICAO</v>
          </cell>
          <cell r="F363">
            <v>1</v>
          </cell>
          <cell r="G363"/>
          <cell r="H363" t="str">
            <v>31/08/2017 00:00:00</v>
          </cell>
          <cell r="I363">
            <v>0.15</v>
          </cell>
          <cell r="J363">
            <v>462</v>
          </cell>
          <cell r="K363" t="str">
            <v>CONTRIBUIÇÃO EXTRAORDINÁRIA - PLANO CD</v>
          </cell>
        </row>
        <row r="364">
          <cell r="B364">
            <v>18764</v>
          </cell>
          <cell r="C364">
            <v>6</v>
          </cell>
          <cell r="D364">
            <v>60384</v>
          </cell>
          <cell r="E364" t="str">
            <v>PAULO ROBERTO DA CONCEICAO</v>
          </cell>
          <cell r="F364">
            <v>1</v>
          </cell>
          <cell r="G364"/>
          <cell r="H364" t="str">
            <v>31/05/2016 00:00:00</v>
          </cell>
          <cell r="I364">
            <v>3.04</v>
          </cell>
          <cell r="J364">
            <v>462</v>
          </cell>
          <cell r="K364" t="str">
            <v>CONTRIBUIÇÃO EXTRAORDINÁRIA - PLANO CD</v>
          </cell>
        </row>
        <row r="365">
          <cell r="B365">
            <v>18889</v>
          </cell>
          <cell r="C365">
            <v>1</v>
          </cell>
          <cell r="D365">
            <v>60944</v>
          </cell>
          <cell r="E365" t="str">
            <v>ADAO DA SILVA LAMONICA</v>
          </cell>
          <cell r="F365">
            <v>1</v>
          </cell>
          <cell r="G365"/>
          <cell r="H365" t="str">
            <v>31/05/2017 00:00:00</v>
          </cell>
          <cell r="I365">
            <v>0.18</v>
          </cell>
          <cell r="J365">
            <v>462</v>
          </cell>
          <cell r="K365" t="str">
            <v>CONTRIBUIÇÃO EXTRAORDINÁRIA - PLANO CD</v>
          </cell>
        </row>
        <row r="366">
          <cell r="B366">
            <v>18889</v>
          </cell>
          <cell r="C366">
            <v>1</v>
          </cell>
          <cell r="D366">
            <v>60944</v>
          </cell>
          <cell r="E366" t="str">
            <v>ADAO DA SILVA LAMONICA</v>
          </cell>
          <cell r="F366">
            <v>1</v>
          </cell>
          <cell r="G366"/>
          <cell r="H366" t="str">
            <v>30/09/2017 00:00:00</v>
          </cell>
          <cell r="I366">
            <v>0.18</v>
          </cell>
          <cell r="J366">
            <v>462</v>
          </cell>
          <cell r="K366" t="str">
            <v>CONTRIBUIÇÃO EXTRAORDINÁRIA - PLANO CD</v>
          </cell>
        </row>
        <row r="367">
          <cell r="B367">
            <v>18889</v>
          </cell>
          <cell r="C367">
            <v>1</v>
          </cell>
          <cell r="D367">
            <v>60944</v>
          </cell>
          <cell r="E367" t="str">
            <v>ADAO DA SILVA LAMONICA</v>
          </cell>
          <cell r="F367">
            <v>1</v>
          </cell>
          <cell r="G367"/>
          <cell r="H367" t="str">
            <v>31/05/2016 00:00:00</v>
          </cell>
          <cell r="I367">
            <v>3.74</v>
          </cell>
          <cell r="J367">
            <v>462</v>
          </cell>
          <cell r="K367" t="str">
            <v>CONTRIBUIÇÃO EXTRAORDINÁRIA - PLANO CD</v>
          </cell>
        </row>
        <row r="368">
          <cell r="B368">
            <v>18889</v>
          </cell>
          <cell r="C368">
            <v>1</v>
          </cell>
          <cell r="D368">
            <v>60944</v>
          </cell>
          <cell r="E368" t="str">
            <v>ADAO DA SILVA LAMONICA</v>
          </cell>
          <cell r="F368">
            <v>1</v>
          </cell>
          <cell r="G368"/>
          <cell r="H368" t="str">
            <v>31/01/2016 00:00:00</v>
          </cell>
          <cell r="I368">
            <v>3.73</v>
          </cell>
          <cell r="J368">
            <v>462</v>
          </cell>
          <cell r="K368" t="str">
            <v>CONTRIBUIÇÃO EXTRAORDINÁRIA - PLANO CD</v>
          </cell>
        </row>
        <row r="369">
          <cell r="B369">
            <v>18889</v>
          </cell>
          <cell r="C369">
            <v>1</v>
          </cell>
          <cell r="D369">
            <v>60944</v>
          </cell>
          <cell r="E369" t="str">
            <v>ADAO DA SILVA LAMONICA</v>
          </cell>
          <cell r="F369">
            <v>1</v>
          </cell>
          <cell r="G369"/>
          <cell r="H369" t="str">
            <v>31/10/2015 00:00:00</v>
          </cell>
          <cell r="I369">
            <v>0.01</v>
          </cell>
          <cell r="J369">
            <v>462</v>
          </cell>
          <cell r="K369" t="str">
            <v>CONTRIBUIÇÃO EXTRAORDINÁRIA - PLANO CD</v>
          </cell>
        </row>
        <row r="370">
          <cell r="B370">
            <v>18889</v>
          </cell>
          <cell r="C370">
            <v>1</v>
          </cell>
          <cell r="D370">
            <v>60944</v>
          </cell>
          <cell r="E370" t="str">
            <v>ADAO DA SILVA LAMONICA</v>
          </cell>
          <cell r="F370">
            <v>1</v>
          </cell>
          <cell r="G370"/>
          <cell r="H370" t="str">
            <v>30/09/2015 00:00:00</v>
          </cell>
          <cell r="I370">
            <v>3.73</v>
          </cell>
          <cell r="J370">
            <v>462</v>
          </cell>
          <cell r="K370" t="str">
            <v>CONTRIBUIÇÃO EXTRAORDINÁRIA - PLANO CD</v>
          </cell>
        </row>
        <row r="371">
          <cell r="B371">
            <v>18889</v>
          </cell>
          <cell r="C371">
            <v>1</v>
          </cell>
          <cell r="D371">
            <v>60944</v>
          </cell>
          <cell r="E371" t="str">
            <v>ADAO DA SILVA LAMONICA</v>
          </cell>
          <cell r="F371">
            <v>1</v>
          </cell>
          <cell r="G371"/>
          <cell r="H371" t="str">
            <v>31/01/2016 00:00:00</v>
          </cell>
          <cell r="I371">
            <v>0.01</v>
          </cell>
          <cell r="J371">
            <v>462</v>
          </cell>
          <cell r="K371" t="str">
            <v>CONTRIBUIÇÃO EXTRAORDINÁRIA - PLANO CD</v>
          </cell>
        </row>
        <row r="372">
          <cell r="B372">
            <v>18889</v>
          </cell>
          <cell r="C372">
            <v>1</v>
          </cell>
          <cell r="D372">
            <v>60944</v>
          </cell>
          <cell r="E372" t="str">
            <v>ADAO DA SILVA LAMONICA</v>
          </cell>
          <cell r="F372">
            <v>1</v>
          </cell>
          <cell r="G372"/>
          <cell r="H372" t="str">
            <v>30/04/2017 00:00:00</v>
          </cell>
          <cell r="I372">
            <v>0.18</v>
          </cell>
          <cell r="J372">
            <v>462</v>
          </cell>
          <cell r="K372" t="str">
            <v>CONTRIBUIÇÃO EXTRAORDINÁRIA - PLANO CD</v>
          </cell>
        </row>
        <row r="373">
          <cell r="B373">
            <v>18889</v>
          </cell>
          <cell r="C373">
            <v>1</v>
          </cell>
          <cell r="D373">
            <v>60944</v>
          </cell>
          <cell r="E373" t="str">
            <v>ADAO DA SILVA LAMONICA</v>
          </cell>
          <cell r="F373">
            <v>1</v>
          </cell>
          <cell r="G373"/>
          <cell r="H373" t="str">
            <v>31/05/2015 00:00:00</v>
          </cell>
          <cell r="I373">
            <v>0.01</v>
          </cell>
          <cell r="J373">
            <v>462</v>
          </cell>
          <cell r="K373" t="str">
            <v>CONTRIBUIÇÃO EXTRAORDINÁRIA - PLANO CD</v>
          </cell>
        </row>
        <row r="374">
          <cell r="B374">
            <v>18889</v>
          </cell>
          <cell r="C374">
            <v>1</v>
          </cell>
          <cell r="D374">
            <v>60944</v>
          </cell>
          <cell r="E374" t="str">
            <v>ADAO DA SILVA LAMONICA</v>
          </cell>
          <cell r="F374">
            <v>1</v>
          </cell>
          <cell r="G374"/>
          <cell r="H374" t="str">
            <v>30/04/2015 00:00:00</v>
          </cell>
          <cell r="I374">
            <v>0.01</v>
          </cell>
          <cell r="J374">
            <v>462</v>
          </cell>
          <cell r="K374" t="str">
            <v>CONTRIBUIÇÃO EXTRAORDINÁRIA - PLANO CD</v>
          </cell>
        </row>
        <row r="375">
          <cell r="B375">
            <v>18889</v>
          </cell>
          <cell r="C375">
            <v>1</v>
          </cell>
          <cell r="D375">
            <v>60944</v>
          </cell>
          <cell r="E375" t="str">
            <v>ADAO DA SILVA LAMONICA</v>
          </cell>
          <cell r="F375">
            <v>1</v>
          </cell>
          <cell r="G375"/>
          <cell r="H375" t="str">
            <v>29/02/2016 00:00:00</v>
          </cell>
          <cell r="I375">
            <v>3.73</v>
          </cell>
          <cell r="J375">
            <v>462</v>
          </cell>
          <cell r="K375" t="str">
            <v>CONTRIBUIÇÃO EXTRAORDINÁRIA - PLANO CD</v>
          </cell>
        </row>
        <row r="376">
          <cell r="B376">
            <v>18889</v>
          </cell>
          <cell r="C376">
            <v>1</v>
          </cell>
          <cell r="D376">
            <v>60944</v>
          </cell>
          <cell r="E376" t="str">
            <v>ADAO DA SILVA LAMONICA</v>
          </cell>
          <cell r="F376">
            <v>1</v>
          </cell>
          <cell r="G376"/>
          <cell r="H376" t="str">
            <v>30/06/2016 00:00:00</v>
          </cell>
          <cell r="I376">
            <v>4.16</v>
          </cell>
          <cell r="J376">
            <v>462</v>
          </cell>
          <cell r="K376" t="str">
            <v>CONTRIBUIÇÃO EXTRAORDINÁRIA - PLANO CD</v>
          </cell>
        </row>
        <row r="377">
          <cell r="B377">
            <v>18889</v>
          </cell>
          <cell r="C377">
            <v>1</v>
          </cell>
          <cell r="D377">
            <v>60944</v>
          </cell>
          <cell r="E377" t="str">
            <v>ADAO DA SILVA LAMONICA</v>
          </cell>
          <cell r="F377">
            <v>1</v>
          </cell>
          <cell r="G377"/>
          <cell r="H377" t="str">
            <v>30/04/2016 00:00:00</v>
          </cell>
          <cell r="I377">
            <v>3.73</v>
          </cell>
          <cell r="J377">
            <v>462</v>
          </cell>
          <cell r="K377" t="str">
            <v>CONTRIBUIÇÃO EXTRAORDINÁRIA - PLANO CD</v>
          </cell>
        </row>
        <row r="378">
          <cell r="B378">
            <v>18889</v>
          </cell>
          <cell r="C378">
            <v>1</v>
          </cell>
          <cell r="D378">
            <v>60944</v>
          </cell>
          <cell r="E378" t="str">
            <v>ADAO DA SILVA LAMONICA</v>
          </cell>
          <cell r="F378">
            <v>1</v>
          </cell>
          <cell r="G378"/>
          <cell r="H378" t="str">
            <v>30/04/2015 00:00:00</v>
          </cell>
          <cell r="I378">
            <v>3.56</v>
          </cell>
          <cell r="J378">
            <v>462</v>
          </cell>
          <cell r="K378" t="str">
            <v>CONTRIBUIÇÃO EXTRAORDINÁRIA - PLANO CD</v>
          </cell>
        </row>
        <row r="379">
          <cell r="B379">
            <v>18889</v>
          </cell>
          <cell r="C379">
            <v>1</v>
          </cell>
          <cell r="D379">
            <v>60944</v>
          </cell>
          <cell r="E379" t="str">
            <v>ADAO DA SILVA LAMONICA</v>
          </cell>
          <cell r="F379">
            <v>1</v>
          </cell>
          <cell r="G379"/>
          <cell r="H379" t="str">
            <v>30/11/2017 00:00:00</v>
          </cell>
          <cell r="I379">
            <v>0.18</v>
          </cell>
          <cell r="J379">
            <v>462</v>
          </cell>
          <cell r="K379" t="str">
            <v>CONTRIBUIÇÃO EXTRAORDINÁRIA - PLANO CD</v>
          </cell>
        </row>
        <row r="380">
          <cell r="B380">
            <v>18889</v>
          </cell>
          <cell r="C380">
            <v>1</v>
          </cell>
          <cell r="D380">
            <v>60944</v>
          </cell>
          <cell r="E380" t="str">
            <v>ADAO DA SILVA LAMONICA</v>
          </cell>
          <cell r="F380">
            <v>1</v>
          </cell>
          <cell r="G380"/>
          <cell r="H380" t="str">
            <v>30/09/2015 00:00:00</v>
          </cell>
          <cell r="I380">
            <v>0.01</v>
          </cell>
          <cell r="J380">
            <v>462</v>
          </cell>
          <cell r="K380" t="str">
            <v>CONTRIBUIÇÃO EXTRAORDINÁRIA - PLANO CD</v>
          </cell>
        </row>
        <row r="381">
          <cell r="B381">
            <v>18889</v>
          </cell>
          <cell r="C381">
            <v>1</v>
          </cell>
          <cell r="D381">
            <v>60944</v>
          </cell>
          <cell r="E381" t="str">
            <v>ADAO DA SILVA LAMONICA</v>
          </cell>
          <cell r="F381">
            <v>1</v>
          </cell>
          <cell r="G381"/>
          <cell r="H381" t="str">
            <v>30/06/2017 00:00:00</v>
          </cell>
          <cell r="I381">
            <v>0.18</v>
          </cell>
          <cell r="J381">
            <v>462</v>
          </cell>
          <cell r="K381" t="str">
            <v>CONTRIBUIÇÃO EXTRAORDINÁRIA - PLANO CD</v>
          </cell>
        </row>
        <row r="382">
          <cell r="B382">
            <v>18889</v>
          </cell>
          <cell r="C382">
            <v>1</v>
          </cell>
          <cell r="D382">
            <v>60944</v>
          </cell>
          <cell r="E382" t="str">
            <v>ADAO DA SILVA LAMONICA</v>
          </cell>
          <cell r="F382">
            <v>1</v>
          </cell>
          <cell r="G382"/>
          <cell r="H382" t="str">
            <v>30/06/2015 00:00:00</v>
          </cell>
          <cell r="I382">
            <v>3.73</v>
          </cell>
          <cell r="J382">
            <v>462</v>
          </cell>
          <cell r="K382" t="str">
            <v>CONTRIBUIÇÃO EXTRAORDINÁRIA - PLANO CD</v>
          </cell>
        </row>
        <row r="383">
          <cell r="B383">
            <v>18889</v>
          </cell>
          <cell r="C383">
            <v>1</v>
          </cell>
          <cell r="D383">
            <v>60944</v>
          </cell>
          <cell r="E383" t="str">
            <v>ADAO DA SILVA LAMONICA</v>
          </cell>
          <cell r="F383">
            <v>1</v>
          </cell>
          <cell r="G383"/>
          <cell r="H383" t="str">
            <v>31/08/2015 00:00:00</v>
          </cell>
          <cell r="I383">
            <v>0.01</v>
          </cell>
          <cell r="J383">
            <v>462</v>
          </cell>
          <cell r="K383" t="str">
            <v>CONTRIBUIÇÃO EXTRAORDINÁRIA - PLANO CD</v>
          </cell>
        </row>
        <row r="384">
          <cell r="B384">
            <v>18889</v>
          </cell>
          <cell r="C384">
            <v>1</v>
          </cell>
          <cell r="D384">
            <v>60944</v>
          </cell>
          <cell r="E384" t="str">
            <v>ADAO DA SILVA LAMONICA</v>
          </cell>
          <cell r="F384">
            <v>1</v>
          </cell>
          <cell r="G384"/>
          <cell r="H384" t="str">
            <v>31/03/2017 00:00:00</v>
          </cell>
          <cell r="I384">
            <v>4.16</v>
          </cell>
          <cell r="J384">
            <v>462</v>
          </cell>
          <cell r="K384" t="str">
            <v>CONTRIBUIÇÃO EXTRAORDINÁRIA - PLANO CD</v>
          </cell>
        </row>
        <row r="385">
          <cell r="B385">
            <v>18889</v>
          </cell>
          <cell r="C385">
            <v>1</v>
          </cell>
          <cell r="D385">
            <v>60944</v>
          </cell>
          <cell r="E385" t="str">
            <v>ADAO DA SILVA LAMONICA</v>
          </cell>
          <cell r="F385">
            <v>1</v>
          </cell>
          <cell r="G385"/>
          <cell r="H385" t="str">
            <v>31/07/2017 00:00:00</v>
          </cell>
          <cell r="I385">
            <v>0.18</v>
          </cell>
          <cell r="J385">
            <v>462</v>
          </cell>
          <cell r="K385" t="str">
            <v>CONTRIBUIÇÃO EXTRAORDINÁRIA - PLANO CD</v>
          </cell>
        </row>
        <row r="386">
          <cell r="B386">
            <v>18889</v>
          </cell>
          <cell r="C386">
            <v>1</v>
          </cell>
          <cell r="D386">
            <v>60944</v>
          </cell>
          <cell r="E386" t="str">
            <v>ADAO DA SILVA LAMONICA</v>
          </cell>
          <cell r="F386">
            <v>1</v>
          </cell>
          <cell r="G386"/>
          <cell r="H386" t="str">
            <v>30/09/2016 00:00:00</v>
          </cell>
          <cell r="I386">
            <v>4.16</v>
          </cell>
          <cell r="J386">
            <v>462</v>
          </cell>
          <cell r="K386" t="str">
            <v>CONTRIBUIÇÃO EXTRAORDINÁRIA - PLANO CD</v>
          </cell>
        </row>
        <row r="387">
          <cell r="B387">
            <v>18889</v>
          </cell>
          <cell r="C387">
            <v>1</v>
          </cell>
          <cell r="D387">
            <v>60944</v>
          </cell>
          <cell r="E387" t="str">
            <v>ADAO DA SILVA LAMONICA</v>
          </cell>
          <cell r="F387">
            <v>1</v>
          </cell>
          <cell r="G387"/>
          <cell r="H387" t="str">
            <v>31/10/2017 00:00:00</v>
          </cell>
          <cell r="I387">
            <v>0.18</v>
          </cell>
          <cell r="J387">
            <v>462</v>
          </cell>
          <cell r="K387" t="str">
            <v>CONTRIBUIÇÃO EXTRAORDINÁRIA - PLANO CD</v>
          </cell>
        </row>
        <row r="388">
          <cell r="B388">
            <v>18889</v>
          </cell>
          <cell r="C388">
            <v>1</v>
          </cell>
          <cell r="D388">
            <v>60944</v>
          </cell>
          <cell r="E388" t="str">
            <v>ADAO DA SILVA LAMONICA</v>
          </cell>
          <cell r="F388">
            <v>1</v>
          </cell>
          <cell r="G388"/>
          <cell r="H388" t="str">
            <v>31/03/2018 00:00:00</v>
          </cell>
          <cell r="I388">
            <v>0.18</v>
          </cell>
          <cell r="J388">
            <v>462</v>
          </cell>
          <cell r="K388" t="str">
            <v>CONTRIBUIÇÃO EXTRAORDINÁRIA - PLANO CD</v>
          </cell>
        </row>
        <row r="389">
          <cell r="B389">
            <v>18889</v>
          </cell>
          <cell r="C389">
            <v>1</v>
          </cell>
          <cell r="D389">
            <v>60944</v>
          </cell>
          <cell r="E389" t="str">
            <v>ADAO DA SILVA LAMONICA</v>
          </cell>
          <cell r="F389">
            <v>1</v>
          </cell>
          <cell r="G389"/>
          <cell r="H389" t="str">
            <v>31/01/2017 00:00:00</v>
          </cell>
          <cell r="I389">
            <v>4.16</v>
          </cell>
          <cell r="J389">
            <v>462</v>
          </cell>
          <cell r="K389" t="str">
            <v>CONTRIBUIÇÃO EXTRAORDINÁRIA - PLANO CD</v>
          </cell>
        </row>
        <row r="390">
          <cell r="B390">
            <v>18889</v>
          </cell>
          <cell r="C390">
            <v>1</v>
          </cell>
          <cell r="D390">
            <v>60944</v>
          </cell>
          <cell r="E390" t="str">
            <v>ADAO DA SILVA LAMONICA</v>
          </cell>
          <cell r="F390">
            <v>1</v>
          </cell>
          <cell r="G390"/>
          <cell r="H390" t="str">
            <v>28/02/2018 00:00:00</v>
          </cell>
          <cell r="I390">
            <v>0.18</v>
          </cell>
          <cell r="J390">
            <v>462</v>
          </cell>
          <cell r="K390" t="str">
            <v>CONTRIBUIÇÃO EXTRAORDINÁRIA - PLANO CD</v>
          </cell>
        </row>
        <row r="391">
          <cell r="B391">
            <v>18889</v>
          </cell>
          <cell r="C391">
            <v>1</v>
          </cell>
          <cell r="D391">
            <v>60944</v>
          </cell>
          <cell r="E391" t="str">
            <v>ADAO DA SILVA LAMONICA</v>
          </cell>
          <cell r="F391">
            <v>1</v>
          </cell>
          <cell r="G391"/>
          <cell r="H391" t="str">
            <v>31/05/2015 00:00:00</v>
          </cell>
          <cell r="I391">
            <v>3.56</v>
          </cell>
          <cell r="J391">
            <v>462</v>
          </cell>
          <cell r="K391" t="str">
            <v>CONTRIBUIÇÃO EXTRAORDINÁRIA - PLANO CD</v>
          </cell>
        </row>
        <row r="392">
          <cell r="B392">
            <v>18889</v>
          </cell>
          <cell r="C392">
            <v>1</v>
          </cell>
          <cell r="D392">
            <v>60944</v>
          </cell>
          <cell r="E392" t="str">
            <v>ADAO DA SILVA LAMONICA</v>
          </cell>
          <cell r="F392">
            <v>1</v>
          </cell>
          <cell r="G392"/>
          <cell r="H392" t="str">
            <v>30/11/2015 00:00:00</v>
          </cell>
          <cell r="I392">
            <v>3.73</v>
          </cell>
          <cell r="J392">
            <v>462</v>
          </cell>
          <cell r="K392" t="str">
            <v>CONTRIBUIÇÃO EXTRAORDINÁRIA - PLANO CD</v>
          </cell>
        </row>
        <row r="393">
          <cell r="B393">
            <v>18889</v>
          </cell>
          <cell r="C393">
            <v>1</v>
          </cell>
          <cell r="D393">
            <v>60944</v>
          </cell>
          <cell r="E393" t="str">
            <v>ADAO DA SILVA LAMONICA</v>
          </cell>
          <cell r="F393">
            <v>1</v>
          </cell>
          <cell r="G393"/>
          <cell r="H393" t="str">
            <v>31/08/2017 00:00:00</v>
          </cell>
          <cell r="I393">
            <v>0.18</v>
          </cell>
          <cell r="J393">
            <v>462</v>
          </cell>
          <cell r="K393" t="str">
            <v>CONTRIBUIÇÃO EXTRAORDINÁRIA - PLANO CD</v>
          </cell>
        </row>
        <row r="394">
          <cell r="B394">
            <v>18889</v>
          </cell>
          <cell r="C394">
            <v>1</v>
          </cell>
          <cell r="D394">
            <v>60944</v>
          </cell>
          <cell r="E394" t="str">
            <v>ADAO DA SILVA LAMONICA</v>
          </cell>
          <cell r="F394">
            <v>1</v>
          </cell>
          <cell r="G394"/>
          <cell r="H394" t="str">
            <v>31/07/2015 00:00:00</v>
          </cell>
          <cell r="I394">
            <v>3.73</v>
          </cell>
          <cell r="J394">
            <v>462</v>
          </cell>
          <cell r="K394" t="str">
            <v>CONTRIBUIÇÃO EXTRAORDINÁRIA - PLANO CD</v>
          </cell>
        </row>
        <row r="395">
          <cell r="B395">
            <v>18889</v>
          </cell>
          <cell r="C395">
            <v>1</v>
          </cell>
          <cell r="D395">
            <v>60944</v>
          </cell>
          <cell r="E395" t="str">
            <v>ADAO DA SILVA LAMONICA</v>
          </cell>
          <cell r="F395">
            <v>1</v>
          </cell>
          <cell r="G395"/>
          <cell r="H395" t="str">
            <v>30/11/2015 00:00:00</v>
          </cell>
          <cell r="I395">
            <v>0.01</v>
          </cell>
          <cell r="J395">
            <v>462</v>
          </cell>
          <cell r="K395" t="str">
            <v>CONTRIBUIÇÃO EXTRAORDINÁRIA - PLANO CD</v>
          </cell>
        </row>
        <row r="396">
          <cell r="B396">
            <v>18889</v>
          </cell>
          <cell r="C396">
            <v>1</v>
          </cell>
          <cell r="D396">
            <v>60944</v>
          </cell>
          <cell r="E396" t="str">
            <v>ADAO DA SILVA LAMONICA</v>
          </cell>
          <cell r="F396">
            <v>1</v>
          </cell>
          <cell r="G396"/>
          <cell r="H396" t="str">
            <v>31/12/2017 00:00:00</v>
          </cell>
          <cell r="I396">
            <v>0.18</v>
          </cell>
          <cell r="J396">
            <v>462</v>
          </cell>
          <cell r="K396" t="str">
            <v>CONTRIBUIÇÃO EXTRAORDINÁRIA - PLANO CD</v>
          </cell>
        </row>
        <row r="397">
          <cell r="B397">
            <v>18889</v>
          </cell>
          <cell r="C397">
            <v>1</v>
          </cell>
          <cell r="D397">
            <v>60944</v>
          </cell>
          <cell r="E397" t="str">
            <v>ADAO DA SILVA LAMONICA</v>
          </cell>
          <cell r="F397">
            <v>1</v>
          </cell>
          <cell r="G397"/>
          <cell r="H397" t="str">
            <v>31/08/2016 00:00:00</v>
          </cell>
          <cell r="I397">
            <v>4.16</v>
          </cell>
          <cell r="J397">
            <v>462</v>
          </cell>
          <cell r="K397" t="str">
            <v>CONTRIBUIÇÃO EXTRAORDINÁRIA - PLANO CD</v>
          </cell>
        </row>
        <row r="398">
          <cell r="B398">
            <v>18889</v>
          </cell>
          <cell r="C398">
            <v>1</v>
          </cell>
          <cell r="D398">
            <v>60944</v>
          </cell>
          <cell r="E398" t="str">
            <v>ADAO DA SILVA LAMONICA</v>
          </cell>
          <cell r="F398">
            <v>1</v>
          </cell>
          <cell r="G398"/>
          <cell r="H398" t="str">
            <v>31/03/2016 00:00:00</v>
          </cell>
          <cell r="I398">
            <v>0.01</v>
          </cell>
          <cell r="J398">
            <v>462</v>
          </cell>
          <cell r="K398" t="str">
            <v>CONTRIBUIÇÃO EXTRAORDINÁRIA - PLANO CD</v>
          </cell>
        </row>
        <row r="399">
          <cell r="B399">
            <v>18889</v>
          </cell>
          <cell r="C399">
            <v>1</v>
          </cell>
          <cell r="D399">
            <v>60944</v>
          </cell>
          <cell r="E399" t="str">
            <v>ADAO DA SILVA LAMONICA</v>
          </cell>
          <cell r="F399">
            <v>1</v>
          </cell>
          <cell r="G399"/>
          <cell r="H399" t="str">
            <v>31/01/2018 00:00:00</v>
          </cell>
          <cell r="I399">
            <v>0.18</v>
          </cell>
          <cell r="J399">
            <v>462</v>
          </cell>
          <cell r="K399" t="str">
            <v>CONTRIBUIÇÃO EXTRAORDINÁRIA - PLANO CD</v>
          </cell>
        </row>
        <row r="400">
          <cell r="B400">
            <v>18889</v>
          </cell>
          <cell r="C400">
            <v>1</v>
          </cell>
          <cell r="D400">
            <v>60944</v>
          </cell>
          <cell r="E400" t="str">
            <v>ADAO DA SILVA LAMONICA</v>
          </cell>
          <cell r="F400">
            <v>1</v>
          </cell>
          <cell r="G400"/>
          <cell r="H400" t="str">
            <v>31/07/2016 00:00:00</v>
          </cell>
          <cell r="I400">
            <v>4.16</v>
          </cell>
          <cell r="J400">
            <v>462</v>
          </cell>
          <cell r="K400" t="str">
            <v>CONTRIBUIÇÃO EXTRAORDINÁRIA - PLANO CD</v>
          </cell>
        </row>
        <row r="401">
          <cell r="B401">
            <v>18889</v>
          </cell>
          <cell r="C401">
            <v>1</v>
          </cell>
          <cell r="D401">
            <v>60944</v>
          </cell>
          <cell r="E401" t="str">
            <v>ADAO DA SILVA LAMONICA</v>
          </cell>
          <cell r="F401">
            <v>1</v>
          </cell>
          <cell r="G401"/>
          <cell r="H401" t="str">
            <v>31/03/2016 00:00:00</v>
          </cell>
          <cell r="I401">
            <v>3.73</v>
          </cell>
          <cell r="J401">
            <v>462</v>
          </cell>
          <cell r="K401" t="str">
            <v>CONTRIBUIÇÃO EXTRAORDINÁRIA - PLANO CD</v>
          </cell>
        </row>
        <row r="402">
          <cell r="B402">
            <v>18889</v>
          </cell>
          <cell r="C402">
            <v>1</v>
          </cell>
          <cell r="D402">
            <v>60944</v>
          </cell>
          <cell r="E402" t="str">
            <v>ADAO DA SILVA LAMONICA</v>
          </cell>
          <cell r="F402">
            <v>1</v>
          </cell>
          <cell r="G402"/>
          <cell r="H402" t="str">
            <v>31/08/2015 00:00:00</v>
          </cell>
          <cell r="I402">
            <v>3.73</v>
          </cell>
          <cell r="J402">
            <v>462</v>
          </cell>
          <cell r="K402" t="str">
            <v>CONTRIBUIÇÃO EXTRAORDINÁRIA - PLANO CD</v>
          </cell>
        </row>
        <row r="403">
          <cell r="B403">
            <v>18889</v>
          </cell>
          <cell r="C403">
            <v>1</v>
          </cell>
          <cell r="D403">
            <v>60944</v>
          </cell>
          <cell r="E403" t="str">
            <v>ADAO DA SILVA LAMONICA</v>
          </cell>
          <cell r="F403">
            <v>1</v>
          </cell>
          <cell r="G403"/>
          <cell r="H403" t="str">
            <v>29/02/2016 00:00:00</v>
          </cell>
          <cell r="I403">
            <v>0.01</v>
          </cell>
          <cell r="J403">
            <v>462</v>
          </cell>
          <cell r="K403" t="str">
            <v>CONTRIBUIÇÃO EXTRAORDINÁRIA - PLANO CD</v>
          </cell>
        </row>
        <row r="404">
          <cell r="B404">
            <v>18889</v>
          </cell>
          <cell r="C404">
            <v>1</v>
          </cell>
          <cell r="D404">
            <v>60944</v>
          </cell>
          <cell r="E404" t="str">
            <v>ADAO DA SILVA LAMONICA</v>
          </cell>
          <cell r="F404">
            <v>1</v>
          </cell>
          <cell r="G404"/>
          <cell r="H404" t="str">
            <v>31/12/2015 00:00:00</v>
          </cell>
          <cell r="I404">
            <v>3.73</v>
          </cell>
          <cell r="J404">
            <v>462</v>
          </cell>
          <cell r="K404" t="str">
            <v>CONTRIBUIÇÃO EXTRAORDINÁRIA - PLANO CD</v>
          </cell>
        </row>
        <row r="405">
          <cell r="B405">
            <v>18889</v>
          </cell>
          <cell r="C405">
            <v>1</v>
          </cell>
          <cell r="D405">
            <v>60944</v>
          </cell>
          <cell r="E405" t="str">
            <v>ADAO DA SILVA LAMONICA</v>
          </cell>
          <cell r="F405">
            <v>1</v>
          </cell>
          <cell r="G405"/>
          <cell r="H405" t="str">
            <v>31/10/2016 00:00:00</v>
          </cell>
          <cell r="I405">
            <v>4.16</v>
          </cell>
          <cell r="J405">
            <v>462</v>
          </cell>
          <cell r="K405" t="str">
            <v>CONTRIBUIÇÃO EXTRAORDINÁRIA - PLANO CD</v>
          </cell>
        </row>
        <row r="406">
          <cell r="B406">
            <v>18889</v>
          </cell>
          <cell r="C406">
            <v>1</v>
          </cell>
          <cell r="D406">
            <v>60944</v>
          </cell>
          <cell r="E406" t="str">
            <v>ADAO DA SILVA LAMONICA</v>
          </cell>
          <cell r="F406">
            <v>1</v>
          </cell>
          <cell r="G406"/>
          <cell r="H406" t="str">
            <v>31/12/2016 00:00:00</v>
          </cell>
          <cell r="I406">
            <v>4.16</v>
          </cell>
          <cell r="J406">
            <v>462</v>
          </cell>
          <cell r="K406" t="str">
            <v>CONTRIBUIÇÃO EXTRAORDINÁRIA - PLANO CD</v>
          </cell>
        </row>
        <row r="407">
          <cell r="B407">
            <v>18889</v>
          </cell>
          <cell r="C407">
            <v>1</v>
          </cell>
          <cell r="D407">
            <v>60944</v>
          </cell>
          <cell r="E407" t="str">
            <v>ADAO DA SILVA LAMONICA</v>
          </cell>
          <cell r="F407">
            <v>1</v>
          </cell>
          <cell r="G407"/>
          <cell r="H407" t="str">
            <v>31/10/2015 00:00:00</v>
          </cell>
          <cell r="I407">
            <v>3.73</v>
          </cell>
          <cell r="J407">
            <v>462</v>
          </cell>
          <cell r="K407" t="str">
            <v>CONTRIBUIÇÃO EXTRAORDINÁRIA - PLANO CD</v>
          </cell>
        </row>
        <row r="408">
          <cell r="B408">
            <v>18889</v>
          </cell>
          <cell r="C408">
            <v>1</v>
          </cell>
          <cell r="D408">
            <v>60944</v>
          </cell>
          <cell r="E408" t="str">
            <v>ADAO DA SILVA LAMONICA</v>
          </cell>
          <cell r="F408">
            <v>1</v>
          </cell>
          <cell r="G408"/>
          <cell r="H408" t="str">
            <v>30/04/2016 00:00:00</v>
          </cell>
          <cell r="I408">
            <v>0.01</v>
          </cell>
          <cell r="J408">
            <v>462</v>
          </cell>
          <cell r="K408" t="str">
            <v>CONTRIBUIÇÃO EXTRAORDINÁRIA - PLANO CD</v>
          </cell>
        </row>
        <row r="409">
          <cell r="B409">
            <v>18889</v>
          </cell>
          <cell r="C409">
            <v>1</v>
          </cell>
          <cell r="D409">
            <v>60944</v>
          </cell>
          <cell r="E409" t="str">
            <v>ADAO DA SILVA LAMONICA</v>
          </cell>
          <cell r="F409">
            <v>1</v>
          </cell>
          <cell r="G409"/>
          <cell r="H409" t="str">
            <v>31/12/2015 00:00:00</v>
          </cell>
          <cell r="I409">
            <v>0.01</v>
          </cell>
          <cell r="J409">
            <v>462</v>
          </cell>
          <cell r="K409" t="str">
            <v>CONTRIBUIÇÃO EXTRAORDINÁRIA - PLANO CD</v>
          </cell>
        </row>
        <row r="410">
          <cell r="B410">
            <v>18889</v>
          </cell>
          <cell r="C410">
            <v>1</v>
          </cell>
          <cell r="D410">
            <v>60944</v>
          </cell>
          <cell r="E410" t="str">
            <v>ADAO DA SILVA LAMONICA</v>
          </cell>
          <cell r="F410">
            <v>1</v>
          </cell>
          <cell r="G410"/>
          <cell r="H410" t="str">
            <v>30/06/2015 00:00:00</v>
          </cell>
          <cell r="I410">
            <v>0.01</v>
          </cell>
          <cell r="J410">
            <v>462</v>
          </cell>
          <cell r="K410" t="str">
            <v>CONTRIBUIÇÃO EXTRAORDINÁRIA - PLANO CD</v>
          </cell>
        </row>
        <row r="411">
          <cell r="B411">
            <v>18889</v>
          </cell>
          <cell r="C411">
            <v>1</v>
          </cell>
          <cell r="D411">
            <v>60944</v>
          </cell>
          <cell r="E411" t="str">
            <v>ADAO DA SILVA LAMONICA</v>
          </cell>
          <cell r="F411">
            <v>1</v>
          </cell>
          <cell r="G411"/>
          <cell r="H411" t="str">
            <v>30/11/2016 00:00:00</v>
          </cell>
          <cell r="I411">
            <v>4.16</v>
          </cell>
          <cell r="J411">
            <v>462</v>
          </cell>
          <cell r="K411" t="str">
            <v>CONTRIBUIÇÃO EXTRAORDINÁRIA - PLANO CD</v>
          </cell>
        </row>
        <row r="412">
          <cell r="B412">
            <v>18889</v>
          </cell>
          <cell r="C412">
            <v>1</v>
          </cell>
          <cell r="D412">
            <v>60944</v>
          </cell>
          <cell r="E412" t="str">
            <v>ADAO DA SILVA LAMONICA</v>
          </cell>
          <cell r="F412">
            <v>1</v>
          </cell>
          <cell r="G412"/>
          <cell r="H412" t="str">
            <v>31/07/2015 00:00:00</v>
          </cell>
          <cell r="I412">
            <v>0.01</v>
          </cell>
          <cell r="J412">
            <v>462</v>
          </cell>
          <cell r="K412" t="str">
            <v>CONTRIBUIÇÃO EXTRAORDINÁRIA - PLANO CD</v>
          </cell>
        </row>
        <row r="413">
          <cell r="B413">
            <v>18889</v>
          </cell>
          <cell r="C413">
            <v>1</v>
          </cell>
          <cell r="D413">
            <v>60944</v>
          </cell>
          <cell r="E413" t="str">
            <v>ADAO DA SILVA LAMONICA</v>
          </cell>
          <cell r="F413">
            <v>1</v>
          </cell>
          <cell r="G413"/>
          <cell r="H413" t="str">
            <v>28/02/2017 00:00:00</v>
          </cell>
          <cell r="I413">
            <v>4.16</v>
          </cell>
          <cell r="J413">
            <v>462</v>
          </cell>
          <cell r="K413" t="str">
            <v>CONTRIBUIÇÃO EXTRAORDINÁRIA - PLANO CD</v>
          </cell>
        </row>
        <row r="414">
          <cell r="B414">
            <v>18933</v>
          </cell>
          <cell r="C414">
            <v>1</v>
          </cell>
          <cell r="D414">
            <v>60971</v>
          </cell>
          <cell r="E414" t="str">
            <v>JESSE POLLA</v>
          </cell>
          <cell r="F414">
            <v>1</v>
          </cell>
          <cell r="G414"/>
          <cell r="H414" t="str">
            <v>31/01/2018 00:00:00</v>
          </cell>
          <cell r="I414">
            <v>0.32</v>
          </cell>
          <cell r="J414">
            <v>462</v>
          </cell>
          <cell r="K414" t="str">
            <v>CONTRIBUIÇÃO EXTRAORDINÁRIA - PLANO CD</v>
          </cell>
        </row>
        <row r="415">
          <cell r="B415">
            <v>18933</v>
          </cell>
          <cell r="C415">
            <v>1</v>
          </cell>
          <cell r="D415">
            <v>60971</v>
          </cell>
          <cell r="E415" t="str">
            <v>JESSE POLLA</v>
          </cell>
          <cell r="F415">
            <v>1</v>
          </cell>
          <cell r="G415"/>
          <cell r="H415" t="str">
            <v>31/03/2018 00:00:00</v>
          </cell>
          <cell r="I415">
            <v>0.32</v>
          </cell>
          <cell r="J415">
            <v>462</v>
          </cell>
          <cell r="K415" t="str">
            <v>CONTRIBUIÇÃO EXTRAORDINÁRIA - PLANO CD</v>
          </cell>
        </row>
        <row r="416">
          <cell r="B416">
            <v>18933</v>
          </cell>
          <cell r="C416">
            <v>1</v>
          </cell>
          <cell r="D416">
            <v>60971</v>
          </cell>
          <cell r="E416" t="str">
            <v>JESSE POLLA</v>
          </cell>
          <cell r="F416">
            <v>1</v>
          </cell>
          <cell r="G416"/>
          <cell r="H416" t="str">
            <v>06/10/2017 00:00:00</v>
          </cell>
          <cell r="I416">
            <v>0.27</v>
          </cell>
          <cell r="J416">
            <v>462</v>
          </cell>
          <cell r="K416" t="str">
            <v>CONTRIBUIÇÃO EXTRAORDINÁRIA - PLANO CD</v>
          </cell>
        </row>
        <row r="417">
          <cell r="B417">
            <v>18933</v>
          </cell>
          <cell r="C417">
            <v>1</v>
          </cell>
          <cell r="D417">
            <v>60971</v>
          </cell>
          <cell r="E417" t="str">
            <v>JESSE POLLA</v>
          </cell>
          <cell r="F417">
            <v>1</v>
          </cell>
          <cell r="G417"/>
          <cell r="H417" t="str">
            <v>30/11/2017 00:00:00</v>
          </cell>
          <cell r="I417">
            <v>0.32</v>
          </cell>
          <cell r="J417">
            <v>462</v>
          </cell>
          <cell r="K417" t="str">
            <v>CONTRIBUIÇÃO EXTRAORDINÁRIA - PLANO CD</v>
          </cell>
        </row>
        <row r="418">
          <cell r="B418">
            <v>18933</v>
          </cell>
          <cell r="C418">
            <v>1</v>
          </cell>
          <cell r="D418">
            <v>60971</v>
          </cell>
          <cell r="E418" t="str">
            <v>JESSE POLLA</v>
          </cell>
          <cell r="F418">
            <v>1</v>
          </cell>
          <cell r="G418"/>
          <cell r="H418" t="str">
            <v>28/02/2018 00:00:00</v>
          </cell>
          <cell r="I418">
            <v>0.32</v>
          </cell>
          <cell r="J418">
            <v>462</v>
          </cell>
          <cell r="K418" t="str">
            <v>CONTRIBUIÇÃO EXTRAORDINÁRIA - PLANO CD</v>
          </cell>
        </row>
        <row r="419">
          <cell r="B419">
            <v>18933</v>
          </cell>
          <cell r="C419">
            <v>1</v>
          </cell>
          <cell r="D419">
            <v>60971</v>
          </cell>
          <cell r="E419" t="str">
            <v>JESSE POLLA</v>
          </cell>
          <cell r="F419">
            <v>1</v>
          </cell>
          <cell r="G419"/>
          <cell r="H419" t="str">
            <v>31/12/2017 00:00:00</v>
          </cell>
          <cell r="I419">
            <v>0.32</v>
          </cell>
          <cell r="J419">
            <v>462</v>
          </cell>
          <cell r="K419" t="str">
            <v>CONTRIBUIÇÃO EXTRAORDINÁRIA - PLANO CD</v>
          </cell>
        </row>
        <row r="420">
          <cell r="B420">
            <v>19030</v>
          </cell>
          <cell r="C420">
            <v>4</v>
          </cell>
          <cell r="D420">
            <v>61522</v>
          </cell>
          <cell r="E420" t="str">
            <v>JANET BARBOSA FRANCA CAMPOS</v>
          </cell>
          <cell r="F420">
            <v>1</v>
          </cell>
          <cell r="G420"/>
          <cell r="H420" t="str">
            <v>31/03/2018 00:00:00</v>
          </cell>
          <cell r="I420">
            <v>1.1299999999999999</v>
          </cell>
          <cell r="J420">
            <v>462</v>
          </cell>
          <cell r="K420" t="str">
            <v>CONTRIBUIÇÃO EXTRAORDINÁRIA - PLANO CD</v>
          </cell>
        </row>
        <row r="421">
          <cell r="B421">
            <v>19030</v>
          </cell>
          <cell r="C421">
            <v>4</v>
          </cell>
          <cell r="D421">
            <v>61522</v>
          </cell>
          <cell r="E421" t="str">
            <v>JANET BARBOSA FRANCA CAMPOS</v>
          </cell>
          <cell r="F421">
            <v>1</v>
          </cell>
          <cell r="G421"/>
          <cell r="H421" t="str">
            <v>28/02/2018 00:00:00</v>
          </cell>
          <cell r="I421">
            <v>1.1299999999999999</v>
          </cell>
          <cell r="J421">
            <v>462</v>
          </cell>
          <cell r="K421" t="str">
            <v>CONTRIBUIÇÃO EXTRAORDINÁRIA - PLANO CD</v>
          </cell>
        </row>
        <row r="422">
          <cell r="B422">
            <v>19030</v>
          </cell>
          <cell r="C422">
            <v>4</v>
          </cell>
          <cell r="D422">
            <v>61522</v>
          </cell>
          <cell r="E422" t="str">
            <v>JANET BARBOSA FRANCA CAMPOS</v>
          </cell>
          <cell r="F422">
            <v>1</v>
          </cell>
          <cell r="G422"/>
          <cell r="H422" t="str">
            <v>31/01/2018 00:00:00</v>
          </cell>
          <cell r="I422">
            <v>1.1299999999999999</v>
          </cell>
          <cell r="J422">
            <v>462</v>
          </cell>
          <cell r="K422" t="str">
            <v>CONTRIBUIÇÃO EXTRAORDINÁRIA - PLANO CD</v>
          </cell>
        </row>
        <row r="423">
          <cell r="B423">
            <v>19036</v>
          </cell>
          <cell r="C423">
            <v>8</v>
          </cell>
          <cell r="D423">
            <v>61048</v>
          </cell>
          <cell r="E423" t="str">
            <v>SERGIO LUIZ RIBEIRO CALDAS</v>
          </cell>
          <cell r="F423">
            <v>1</v>
          </cell>
          <cell r="G423"/>
          <cell r="H423" t="str">
            <v>31/03/2018 00:00:00</v>
          </cell>
          <cell r="I423">
            <v>0.27</v>
          </cell>
          <cell r="J423">
            <v>462</v>
          </cell>
          <cell r="K423" t="str">
            <v>CONTRIBUIÇÃO EXTRAORDINÁRIA - PLANO CD</v>
          </cell>
        </row>
        <row r="424">
          <cell r="B424">
            <v>19036</v>
          </cell>
          <cell r="C424">
            <v>8</v>
          </cell>
          <cell r="D424">
            <v>61048</v>
          </cell>
          <cell r="E424" t="str">
            <v>SERGIO LUIZ RIBEIRO CALDAS</v>
          </cell>
          <cell r="F424">
            <v>1</v>
          </cell>
          <cell r="G424"/>
          <cell r="H424" t="str">
            <v>28/02/2018 00:00:00</v>
          </cell>
          <cell r="I424">
            <v>0.27</v>
          </cell>
          <cell r="J424">
            <v>462</v>
          </cell>
          <cell r="K424" t="str">
            <v>CONTRIBUIÇÃO EXTRAORDINÁRIA - PLANO CD</v>
          </cell>
        </row>
        <row r="425">
          <cell r="B425">
            <v>19049</v>
          </cell>
          <cell r="C425">
            <v>6</v>
          </cell>
          <cell r="D425">
            <v>61058</v>
          </cell>
          <cell r="E425" t="str">
            <v>FLAVIO EVANGELISTA RIGAUD</v>
          </cell>
          <cell r="F425">
            <v>1</v>
          </cell>
          <cell r="G425"/>
          <cell r="H425" t="str">
            <v>05/09/2017 00:00:00</v>
          </cell>
          <cell r="I425">
            <v>0.64</v>
          </cell>
          <cell r="J425">
            <v>462</v>
          </cell>
          <cell r="K425" t="str">
            <v>CONTRIBUIÇÃO EXTRAORDINÁRIA - PLANO CD</v>
          </cell>
        </row>
        <row r="426">
          <cell r="B426">
            <v>19049</v>
          </cell>
          <cell r="C426">
            <v>6</v>
          </cell>
          <cell r="D426">
            <v>61058</v>
          </cell>
          <cell r="E426" t="str">
            <v>FLAVIO EVANGELISTA RIGAUD</v>
          </cell>
          <cell r="F426">
            <v>1</v>
          </cell>
          <cell r="G426"/>
          <cell r="H426" t="str">
            <v>31/03/2018 00:00:00</v>
          </cell>
          <cell r="I426">
            <v>0.74</v>
          </cell>
          <cell r="J426">
            <v>462</v>
          </cell>
          <cell r="K426" t="str">
            <v>CONTRIBUIÇÃO EXTRAORDINÁRIA - PLANO CD</v>
          </cell>
        </row>
        <row r="427">
          <cell r="B427">
            <v>19049</v>
          </cell>
          <cell r="C427">
            <v>6</v>
          </cell>
          <cell r="D427">
            <v>61058</v>
          </cell>
          <cell r="E427" t="str">
            <v>FLAVIO EVANGELISTA RIGAUD</v>
          </cell>
          <cell r="F427">
            <v>1</v>
          </cell>
          <cell r="G427"/>
          <cell r="H427" t="str">
            <v>28/02/2018 00:00:00</v>
          </cell>
          <cell r="I427">
            <v>0.74</v>
          </cell>
          <cell r="J427">
            <v>462</v>
          </cell>
          <cell r="K427" t="str">
            <v>CONTRIBUIÇÃO EXTRAORDINÁRIA - PLANO CD</v>
          </cell>
        </row>
        <row r="428">
          <cell r="B428">
            <v>19049</v>
          </cell>
          <cell r="C428">
            <v>6</v>
          </cell>
          <cell r="D428">
            <v>61058</v>
          </cell>
          <cell r="E428" t="str">
            <v>FLAVIO EVANGELISTA RIGAUD</v>
          </cell>
          <cell r="F428">
            <v>1</v>
          </cell>
          <cell r="G428"/>
          <cell r="H428" t="str">
            <v>31/10/2017 00:00:00</v>
          </cell>
          <cell r="I428">
            <v>0.74</v>
          </cell>
          <cell r="J428">
            <v>462</v>
          </cell>
          <cell r="K428" t="str">
            <v>CONTRIBUIÇÃO EXTRAORDINÁRIA - PLANO CD</v>
          </cell>
        </row>
        <row r="429">
          <cell r="B429">
            <v>19049</v>
          </cell>
          <cell r="C429">
            <v>6</v>
          </cell>
          <cell r="D429">
            <v>61058</v>
          </cell>
          <cell r="E429" t="str">
            <v>FLAVIO EVANGELISTA RIGAUD</v>
          </cell>
          <cell r="F429">
            <v>1</v>
          </cell>
          <cell r="G429"/>
          <cell r="H429" t="str">
            <v>30/11/2017 00:00:00</v>
          </cell>
          <cell r="I429">
            <v>0.74</v>
          </cell>
          <cell r="J429">
            <v>462</v>
          </cell>
          <cell r="K429" t="str">
            <v>CONTRIBUIÇÃO EXTRAORDINÁRIA - PLANO CD</v>
          </cell>
        </row>
        <row r="430">
          <cell r="B430">
            <v>19049</v>
          </cell>
          <cell r="C430">
            <v>6</v>
          </cell>
          <cell r="D430">
            <v>61058</v>
          </cell>
          <cell r="E430" t="str">
            <v>FLAVIO EVANGELISTA RIGAUD</v>
          </cell>
          <cell r="F430">
            <v>1</v>
          </cell>
          <cell r="G430"/>
          <cell r="H430" t="str">
            <v>31/12/2017 00:00:00</v>
          </cell>
          <cell r="I430">
            <v>0.74</v>
          </cell>
          <cell r="J430">
            <v>462</v>
          </cell>
          <cell r="K430" t="str">
            <v>CONTRIBUIÇÃO EXTRAORDINÁRIA - PLANO CD</v>
          </cell>
        </row>
        <row r="431">
          <cell r="B431">
            <v>19049</v>
          </cell>
          <cell r="C431">
            <v>6</v>
          </cell>
          <cell r="D431">
            <v>61058</v>
          </cell>
          <cell r="E431" t="str">
            <v>FLAVIO EVANGELISTA RIGAUD</v>
          </cell>
          <cell r="F431">
            <v>1</v>
          </cell>
          <cell r="G431"/>
          <cell r="H431" t="str">
            <v>31/01/2018 00:00:00</v>
          </cell>
          <cell r="I431">
            <v>0.74</v>
          </cell>
          <cell r="J431">
            <v>462</v>
          </cell>
          <cell r="K431" t="str">
            <v>CONTRIBUIÇÃO EXTRAORDINÁRIA - PLANO CD</v>
          </cell>
        </row>
        <row r="432">
          <cell r="B432">
            <v>19058</v>
          </cell>
          <cell r="C432">
            <v>5</v>
          </cell>
          <cell r="D432">
            <v>61536</v>
          </cell>
          <cell r="E432" t="str">
            <v>JOSE VENANCIO COITINHO</v>
          </cell>
          <cell r="F432">
            <v>1</v>
          </cell>
          <cell r="G432"/>
          <cell r="H432" t="str">
            <v>30/11/2015 00:00:00</v>
          </cell>
          <cell r="I432">
            <v>0.02</v>
          </cell>
          <cell r="J432">
            <v>462</v>
          </cell>
          <cell r="K432" t="str">
            <v>CONTRIBUIÇÃO EXTRAORDINÁRIA - PLANO CD</v>
          </cell>
        </row>
        <row r="433">
          <cell r="B433">
            <v>19058</v>
          </cell>
          <cell r="C433">
            <v>5</v>
          </cell>
          <cell r="D433">
            <v>61536</v>
          </cell>
          <cell r="E433" t="str">
            <v>JOSE VENANCIO COITINHO</v>
          </cell>
          <cell r="F433">
            <v>1</v>
          </cell>
          <cell r="G433"/>
          <cell r="H433" t="str">
            <v>30/09/2015 00:00:00</v>
          </cell>
          <cell r="I433">
            <v>7.36</v>
          </cell>
          <cell r="J433">
            <v>462</v>
          </cell>
          <cell r="K433" t="str">
            <v>CONTRIBUIÇÃO EXTRAORDINÁRIA - PLANO CD</v>
          </cell>
        </row>
        <row r="434">
          <cell r="B434">
            <v>19058</v>
          </cell>
          <cell r="C434">
            <v>5</v>
          </cell>
          <cell r="D434">
            <v>61536</v>
          </cell>
          <cell r="E434" t="str">
            <v>JOSE VENANCIO COITINHO</v>
          </cell>
          <cell r="F434">
            <v>1</v>
          </cell>
          <cell r="G434"/>
          <cell r="H434" t="str">
            <v>31/10/2015 00:00:00</v>
          </cell>
          <cell r="I434">
            <v>0.02</v>
          </cell>
          <cell r="J434">
            <v>462</v>
          </cell>
          <cell r="K434" t="str">
            <v>CONTRIBUIÇÃO EXTRAORDINÁRIA - PLANO CD</v>
          </cell>
        </row>
        <row r="435">
          <cell r="B435">
            <v>19058</v>
          </cell>
          <cell r="C435">
            <v>5</v>
          </cell>
          <cell r="D435">
            <v>61536</v>
          </cell>
          <cell r="E435" t="str">
            <v>JOSE VENANCIO COITINHO</v>
          </cell>
          <cell r="F435">
            <v>1</v>
          </cell>
          <cell r="G435"/>
          <cell r="H435" t="str">
            <v>30/04/2015 00:00:00</v>
          </cell>
          <cell r="I435">
            <v>0.02</v>
          </cell>
          <cell r="J435">
            <v>462</v>
          </cell>
          <cell r="K435" t="str">
            <v>CONTRIBUIÇÃO EXTRAORDINÁRIA - PLANO CD</v>
          </cell>
        </row>
        <row r="436">
          <cell r="B436">
            <v>19058</v>
          </cell>
          <cell r="C436">
            <v>5</v>
          </cell>
          <cell r="D436">
            <v>61536</v>
          </cell>
          <cell r="E436" t="str">
            <v>JOSE VENANCIO COITINHO</v>
          </cell>
          <cell r="F436">
            <v>1</v>
          </cell>
          <cell r="G436"/>
          <cell r="H436" t="str">
            <v>31/08/2016 00:00:00</v>
          </cell>
          <cell r="I436">
            <v>8.2100000000000009</v>
          </cell>
          <cell r="J436">
            <v>462</v>
          </cell>
          <cell r="K436" t="str">
            <v>CONTRIBUIÇÃO EXTRAORDINÁRIA - PLANO CD</v>
          </cell>
        </row>
        <row r="437">
          <cell r="B437">
            <v>19058</v>
          </cell>
          <cell r="C437">
            <v>5</v>
          </cell>
          <cell r="D437">
            <v>61536</v>
          </cell>
          <cell r="E437" t="str">
            <v>JOSE VENANCIO COITINHO</v>
          </cell>
          <cell r="F437">
            <v>1</v>
          </cell>
          <cell r="G437"/>
          <cell r="H437" t="str">
            <v>30/06/2015 00:00:00</v>
          </cell>
          <cell r="I437">
            <v>7.36</v>
          </cell>
          <cell r="J437">
            <v>462</v>
          </cell>
          <cell r="K437" t="str">
            <v>CONTRIBUIÇÃO EXTRAORDINÁRIA - PLANO CD</v>
          </cell>
        </row>
        <row r="438">
          <cell r="B438">
            <v>19058</v>
          </cell>
          <cell r="C438">
            <v>5</v>
          </cell>
          <cell r="D438">
            <v>61536</v>
          </cell>
          <cell r="E438" t="str">
            <v>JOSE VENANCIO COITINHO</v>
          </cell>
          <cell r="F438">
            <v>1</v>
          </cell>
          <cell r="G438"/>
          <cell r="H438" t="str">
            <v>30/09/2017 00:00:00</v>
          </cell>
          <cell r="I438">
            <v>0.36</v>
          </cell>
          <cell r="J438">
            <v>462</v>
          </cell>
          <cell r="K438" t="str">
            <v>CONTRIBUIÇÃO EXTRAORDINÁRIA - PLANO CD</v>
          </cell>
        </row>
        <row r="439">
          <cell r="B439">
            <v>19058</v>
          </cell>
          <cell r="C439">
            <v>5</v>
          </cell>
          <cell r="D439">
            <v>61536</v>
          </cell>
          <cell r="E439" t="str">
            <v>JOSE VENANCIO COITINHO</v>
          </cell>
          <cell r="F439">
            <v>1</v>
          </cell>
          <cell r="G439"/>
          <cell r="H439" t="str">
            <v>30/11/2017 00:00:00</v>
          </cell>
          <cell r="I439">
            <v>0.36</v>
          </cell>
          <cell r="J439">
            <v>462</v>
          </cell>
          <cell r="K439" t="str">
            <v>CONTRIBUIÇÃO EXTRAORDINÁRIA - PLANO CD</v>
          </cell>
        </row>
        <row r="440">
          <cell r="B440">
            <v>19058</v>
          </cell>
          <cell r="C440">
            <v>5</v>
          </cell>
          <cell r="D440">
            <v>61536</v>
          </cell>
          <cell r="E440" t="str">
            <v>JOSE VENANCIO COITINHO</v>
          </cell>
          <cell r="F440">
            <v>1</v>
          </cell>
          <cell r="G440"/>
          <cell r="H440" t="str">
            <v>31/10/2017 00:00:00</v>
          </cell>
          <cell r="I440">
            <v>0.36</v>
          </cell>
          <cell r="J440">
            <v>462</v>
          </cell>
          <cell r="K440" t="str">
            <v>CONTRIBUIÇÃO EXTRAORDINÁRIA - PLANO CD</v>
          </cell>
        </row>
        <row r="441">
          <cell r="B441">
            <v>19058</v>
          </cell>
          <cell r="C441">
            <v>5</v>
          </cell>
          <cell r="D441">
            <v>61536</v>
          </cell>
          <cell r="E441" t="str">
            <v>JOSE VENANCIO COITINHO</v>
          </cell>
          <cell r="F441">
            <v>1</v>
          </cell>
          <cell r="G441"/>
          <cell r="H441" t="str">
            <v>30/04/2016 00:00:00</v>
          </cell>
          <cell r="I441">
            <v>0.02</v>
          </cell>
          <cell r="J441">
            <v>462</v>
          </cell>
          <cell r="K441" t="str">
            <v>CONTRIBUIÇÃO EXTRAORDINÁRIA - PLANO CD</v>
          </cell>
        </row>
        <row r="442">
          <cell r="B442">
            <v>19058</v>
          </cell>
          <cell r="C442">
            <v>5</v>
          </cell>
          <cell r="D442">
            <v>61536</v>
          </cell>
          <cell r="E442" t="str">
            <v>JOSE VENANCIO COITINHO</v>
          </cell>
          <cell r="F442">
            <v>1</v>
          </cell>
          <cell r="G442"/>
          <cell r="H442" t="str">
            <v>30/09/2015 00:00:00</v>
          </cell>
          <cell r="I442">
            <v>0.02</v>
          </cell>
          <cell r="J442">
            <v>462</v>
          </cell>
          <cell r="K442" t="str">
            <v>CONTRIBUIÇÃO EXTRAORDINÁRIA - PLANO CD</v>
          </cell>
        </row>
        <row r="443">
          <cell r="B443">
            <v>19058</v>
          </cell>
          <cell r="C443">
            <v>5</v>
          </cell>
          <cell r="D443">
            <v>61536</v>
          </cell>
          <cell r="E443" t="str">
            <v>JOSE VENANCIO COITINHO</v>
          </cell>
          <cell r="F443">
            <v>1</v>
          </cell>
          <cell r="G443"/>
          <cell r="H443" t="str">
            <v>30/04/2017 00:00:00</v>
          </cell>
          <cell r="I443">
            <v>0.36</v>
          </cell>
          <cell r="J443">
            <v>462</v>
          </cell>
          <cell r="K443" t="str">
            <v>CONTRIBUIÇÃO EXTRAORDINÁRIA - PLANO CD</v>
          </cell>
        </row>
        <row r="444">
          <cell r="B444">
            <v>19058</v>
          </cell>
          <cell r="C444">
            <v>5</v>
          </cell>
          <cell r="D444">
            <v>61536</v>
          </cell>
          <cell r="E444" t="str">
            <v>JOSE VENANCIO COITINHO</v>
          </cell>
          <cell r="F444">
            <v>1</v>
          </cell>
          <cell r="G444"/>
          <cell r="H444" t="str">
            <v>30/06/2015 00:00:00</v>
          </cell>
          <cell r="I444">
            <v>0.02</v>
          </cell>
          <cell r="J444">
            <v>462</v>
          </cell>
          <cell r="K444" t="str">
            <v>CONTRIBUIÇÃO EXTRAORDINÁRIA - PLANO CD</v>
          </cell>
        </row>
        <row r="445">
          <cell r="B445">
            <v>19058</v>
          </cell>
          <cell r="C445">
            <v>5</v>
          </cell>
          <cell r="D445">
            <v>61536</v>
          </cell>
          <cell r="E445" t="str">
            <v>JOSE VENANCIO COITINHO</v>
          </cell>
          <cell r="F445">
            <v>1</v>
          </cell>
          <cell r="G445"/>
          <cell r="H445" t="str">
            <v>31/12/2015 00:00:00</v>
          </cell>
          <cell r="I445">
            <v>0.02</v>
          </cell>
          <cell r="J445">
            <v>462</v>
          </cell>
          <cell r="K445" t="str">
            <v>CONTRIBUIÇÃO EXTRAORDINÁRIA - PLANO CD</v>
          </cell>
        </row>
        <row r="446">
          <cell r="B446">
            <v>19058</v>
          </cell>
          <cell r="C446">
            <v>5</v>
          </cell>
          <cell r="D446">
            <v>61536</v>
          </cell>
          <cell r="E446" t="str">
            <v>JOSE VENANCIO COITINHO</v>
          </cell>
          <cell r="F446">
            <v>1</v>
          </cell>
          <cell r="G446"/>
          <cell r="H446" t="str">
            <v>31/12/2017 00:00:00</v>
          </cell>
          <cell r="I446">
            <v>0.36</v>
          </cell>
          <cell r="J446">
            <v>462</v>
          </cell>
          <cell r="K446" t="str">
            <v>CONTRIBUIÇÃO EXTRAORDINÁRIA - PLANO CD</v>
          </cell>
        </row>
        <row r="447">
          <cell r="B447">
            <v>19058</v>
          </cell>
          <cell r="C447">
            <v>5</v>
          </cell>
          <cell r="D447">
            <v>61536</v>
          </cell>
          <cell r="E447" t="str">
            <v>JOSE VENANCIO COITINHO</v>
          </cell>
          <cell r="F447">
            <v>1</v>
          </cell>
          <cell r="G447"/>
          <cell r="H447" t="str">
            <v>29/02/2016 00:00:00</v>
          </cell>
          <cell r="I447">
            <v>0.02</v>
          </cell>
          <cell r="J447">
            <v>462</v>
          </cell>
          <cell r="K447" t="str">
            <v>CONTRIBUIÇÃO EXTRAORDINÁRIA - PLANO CD</v>
          </cell>
        </row>
        <row r="448">
          <cell r="B448">
            <v>19058</v>
          </cell>
          <cell r="C448">
            <v>5</v>
          </cell>
          <cell r="D448">
            <v>61536</v>
          </cell>
          <cell r="E448" t="str">
            <v>JOSE VENANCIO COITINHO</v>
          </cell>
          <cell r="F448">
            <v>1</v>
          </cell>
          <cell r="G448"/>
          <cell r="H448" t="str">
            <v>31/07/2016 00:00:00</v>
          </cell>
          <cell r="I448">
            <v>8.2100000000000009</v>
          </cell>
          <cell r="J448">
            <v>462</v>
          </cell>
          <cell r="K448" t="str">
            <v>CONTRIBUIÇÃO EXTRAORDINÁRIA - PLANO CD</v>
          </cell>
        </row>
        <row r="449">
          <cell r="B449">
            <v>19058</v>
          </cell>
          <cell r="C449">
            <v>5</v>
          </cell>
          <cell r="D449">
            <v>61536</v>
          </cell>
          <cell r="E449" t="str">
            <v>JOSE VENANCIO COITINHO</v>
          </cell>
          <cell r="F449">
            <v>1</v>
          </cell>
          <cell r="G449"/>
          <cell r="H449" t="str">
            <v>31/03/2017 00:00:00</v>
          </cell>
          <cell r="I449">
            <v>8.2100000000000009</v>
          </cell>
          <cell r="J449">
            <v>462</v>
          </cell>
          <cell r="K449" t="str">
            <v>CONTRIBUIÇÃO EXTRAORDINÁRIA - PLANO CD</v>
          </cell>
        </row>
        <row r="450">
          <cell r="B450">
            <v>19058</v>
          </cell>
          <cell r="C450">
            <v>5</v>
          </cell>
          <cell r="D450">
            <v>61536</v>
          </cell>
          <cell r="E450" t="str">
            <v>JOSE VENANCIO COITINHO</v>
          </cell>
          <cell r="F450">
            <v>1</v>
          </cell>
          <cell r="G450"/>
          <cell r="H450" t="str">
            <v>31/05/2015 00:00:00</v>
          </cell>
          <cell r="I450">
            <v>0.02</v>
          </cell>
          <cell r="J450">
            <v>462</v>
          </cell>
          <cell r="K450" t="str">
            <v>CONTRIBUIÇÃO EXTRAORDINÁRIA - PLANO CD</v>
          </cell>
        </row>
        <row r="451">
          <cell r="B451">
            <v>19058</v>
          </cell>
          <cell r="C451">
            <v>5</v>
          </cell>
          <cell r="D451">
            <v>61536</v>
          </cell>
          <cell r="E451" t="str">
            <v>JOSE VENANCIO COITINHO</v>
          </cell>
          <cell r="F451">
            <v>1</v>
          </cell>
          <cell r="G451"/>
          <cell r="H451" t="str">
            <v>30/04/2016 00:00:00</v>
          </cell>
          <cell r="I451">
            <v>7.36</v>
          </cell>
          <cell r="J451">
            <v>462</v>
          </cell>
          <cell r="K451" t="str">
            <v>CONTRIBUIÇÃO EXTRAORDINÁRIA - PLANO CD</v>
          </cell>
        </row>
        <row r="452">
          <cell r="B452">
            <v>19058</v>
          </cell>
          <cell r="C452">
            <v>5</v>
          </cell>
          <cell r="D452">
            <v>61536</v>
          </cell>
          <cell r="E452" t="str">
            <v>JOSE VENANCIO COITINHO</v>
          </cell>
          <cell r="F452">
            <v>1</v>
          </cell>
          <cell r="G452"/>
          <cell r="H452" t="str">
            <v>30/09/2016 00:00:00</v>
          </cell>
          <cell r="I452">
            <v>8.2100000000000009</v>
          </cell>
          <cell r="J452">
            <v>462</v>
          </cell>
          <cell r="K452" t="str">
            <v>CONTRIBUIÇÃO EXTRAORDINÁRIA - PLANO CD</v>
          </cell>
        </row>
        <row r="453">
          <cell r="B453">
            <v>19058</v>
          </cell>
          <cell r="C453">
            <v>5</v>
          </cell>
          <cell r="D453">
            <v>61536</v>
          </cell>
          <cell r="E453" t="str">
            <v>JOSE VENANCIO COITINHO</v>
          </cell>
          <cell r="F453">
            <v>1</v>
          </cell>
          <cell r="G453"/>
          <cell r="H453" t="str">
            <v>28/02/2018 00:00:00</v>
          </cell>
          <cell r="I453">
            <v>0.36</v>
          </cell>
          <cell r="J453">
            <v>462</v>
          </cell>
          <cell r="K453" t="str">
            <v>CONTRIBUIÇÃO EXTRAORDINÁRIA - PLANO CD</v>
          </cell>
        </row>
        <row r="454">
          <cell r="B454">
            <v>19058</v>
          </cell>
          <cell r="C454">
            <v>5</v>
          </cell>
          <cell r="D454">
            <v>61536</v>
          </cell>
          <cell r="E454" t="str">
            <v>JOSE VENANCIO COITINHO</v>
          </cell>
          <cell r="F454">
            <v>1</v>
          </cell>
          <cell r="G454"/>
          <cell r="H454" t="str">
            <v>31/05/2015 00:00:00</v>
          </cell>
          <cell r="I454">
            <v>7.02</v>
          </cell>
          <cell r="J454">
            <v>462</v>
          </cell>
          <cell r="K454" t="str">
            <v>CONTRIBUIÇÃO EXTRAORDINÁRIA - PLANO CD</v>
          </cell>
        </row>
        <row r="455">
          <cell r="B455">
            <v>19058</v>
          </cell>
          <cell r="C455">
            <v>5</v>
          </cell>
          <cell r="D455">
            <v>61536</v>
          </cell>
          <cell r="E455" t="str">
            <v>JOSE VENANCIO COITINHO</v>
          </cell>
          <cell r="F455">
            <v>1</v>
          </cell>
          <cell r="G455"/>
          <cell r="H455" t="str">
            <v>31/08/2017 00:00:00</v>
          </cell>
          <cell r="I455">
            <v>0.36</v>
          </cell>
          <cell r="J455">
            <v>462</v>
          </cell>
          <cell r="K455" t="str">
            <v>CONTRIBUIÇÃO EXTRAORDINÁRIA - PLANO CD</v>
          </cell>
        </row>
        <row r="456">
          <cell r="B456">
            <v>19058</v>
          </cell>
          <cell r="C456">
            <v>5</v>
          </cell>
          <cell r="D456">
            <v>61536</v>
          </cell>
          <cell r="E456" t="str">
            <v>JOSE VENANCIO COITINHO</v>
          </cell>
          <cell r="F456">
            <v>1</v>
          </cell>
          <cell r="G456"/>
          <cell r="H456" t="str">
            <v>31/07/2015 00:00:00</v>
          </cell>
          <cell r="I456">
            <v>7.36</v>
          </cell>
          <cell r="J456">
            <v>462</v>
          </cell>
          <cell r="K456" t="str">
            <v>CONTRIBUIÇÃO EXTRAORDINÁRIA - PLANO CD</v>
          </cell>
        </row>
        <row r="457">
          <cell r="B457">
            <v>19058</v>
          </cell>
          <cell r="C457">
            <v>5</v>
          </cell>
          <cell r="D457">
            <v>61536</v>
          </cell>
          <cell r="E457" t="str">
            <v>JOSE VENANCIO COITINHO</v>
          </cell>
          <cell r="F457">
            <v>1</v>
          </cell>
          <cell r="G457"/>
          <cell r="H457" t="str">
            <v>31/01/2016 00:00:00</v>
          </cell>
          <cell r="I457">
            <v>7.36</v>
          </cell>
          <cell r="J457">
            <v>462</v>
          </cell>
          <cell r="K457" t="str">
            <v>CONTRIBUIÇÃO EXTRAORDINÁRIA - PLANO CD</v>
          </cell>
        </row>
        <row r="458">
          <cell r="B458">
            <v>19058</v>
          </cell>
          <cell r="C458">
            <v>5</v>
          </cell>
          <cell r="D458">
            <v>61536</v>
          </cell>
          <cell r="E458" t="str">
            <v>JOSE VENANCIO COITINHO</v>
          </cell>
          <cell r="F458">
            <v>1</v>
          </cell>
          <cell r="G458"/>
          <cell r="H458" t="str">
            <v>31/07/2017 00:00:00</v>
          </cell>
          <cell r="I458">
            <v>0.36</v>
          </cell>
          <cell r="J458">
            <v>462</v>
          </cell>
          <cell r="K458" t="str">
            <v>CONTRIBUIÇÃO EXTRAORDINÁRIA - PLANO CD</v>
          </cell>
        </row>
        <row r="459">
          <cell r="B459">
            <v>19058</v>
          </cell>
          <cell r="C459">
            <v>5</v>
          </cell>
          <cell r="D459">
            <v>61536</v>
          </cell>
          <cell r="E459" t="str">
            <v>JOSE VENANCIO COITINHO</v>
          </cell>
          <cell r="F459">
            <v>1</v>
          </cell>
          <cell r="G459"/>
          <cell r="H459" t="str">
            <v>30/11/2015 00:00:00</v>
          </cell>
          <cell r="I459">
            <v>7.36</v>
          </cell>
          <cell r="J459">
            <v>462</v>
          </cell>
          <cell r="K459" t="str">
            <v>CONTRIBUIÇÃO EXTRAORDINÁRIA - PLANO CD</v>
          </cell>
        </row>
        <row r="460">
          <cell r="B460">
            <v>19058</v>
          </cell>
          <cell r="C460">
            <v>5</v>
          </cell>
          <cell r="D460">
            <v>61536</v>
          </cell>
          <cell r="E460" t="str">
            <v>JOSE VENANCIO COITINHO</v>
          </cell>
          <cell r="F460">
            <v>1</v>
          </cell>
          <cell r="G460"/>
          <cell r="H460" t="str">
            <v>31/08/2015 00:00:00</v>
          </cell>
          <cell r="I460">
            <v>7.36</v>
          </cell>
          <cell r="J460">
            <v>462</v>
          </cell>
          <cell r="K460" t="str">
            <v>CONTRIBUIÇÃO EXTRAORDINÁRIA - PLANO CD</v>
          </cell>
        </row>
        <row r="461">
          <cell r="B461">
            <v>19058</v>
          </cell>
          <cell r="C461">
            <v>5</v>
          </cell>
          <cell r="D461">
            <v>61536</v>
          </cell>
          <cell r="E461" t="str">
            <v>JOSE VENANCIO COITINHO</v>
          </cell>
          <cell r="F461">
            <v>1</v>
          </cell>
          <cell r="G461"/>
          <cell r="H461" t="str">
            <v>30/04/2015 00:00:00</v>
          </cell>
          <cell r="I461">
            <v>7.02</v>
          </cell>
          <cell r="J461">
            <v>462</v>
          </cell>
          <cell r="K461" t="str">
            <v>CONTRIBUIÇÃO EXTRAORDINÁRIA - PLANO CD</v>
          </cell>
        </row>
        <row r="462">
          <cell r="B462">
            <v>19058</v>
          </cell>
          <cell r="C462">
            <v>5</v>
          </cell>
          <cell r="D462">
            <v>61536</v>
          </cell>
          <cell r="E462" t="str">
            <v>JOSE VENANCIO COITINHO</v>
          </cell>
          <cell r="F462">
            <v>1</v>
          </cell>
          <cell r="G462"/>
          <cell r="H462" t="str">
            <v>31/01/2016 00:00:00</v>
          </cell>
          <cell r="I462">
            <v>0.02</v>
          </cell>
          <cell r="J462">
            <v>462</v>
          </cell>
          <cell r="K462" t="str">
            <v>CONTRIBUIÇÃO EXTRAORDINÁRIA - PLANO CD</v>
          </cell>
        </row>
        <row r="463">
          <cell r="B463">
            <v>19058</v>
          </cell>
          <cell r="C463">
            <v>5</v>
          </cell>
          <cell r="D463">
            <v>61536</v>
          </cell>
          <cell r="E463" t="str">
            <v>JOSE VENANCIO COITINHO</v>
          </cell>
          <cell r="F463">
            <v>1</v>
          </cell>
          <cell r="G463"/>
          <cell r="H463" t="str">
            <v>29/02/2016 00:00:00</v>
          </cell>
          <cell r="I463">
            <v>7.36</v>
          </cell>
          <cell r="J463">
            <v>462</v>
          </cell>
          <cell r="K463" t="str">
            <v>CONTRIBUIÇÃO EXTRAORDINÁRIA - PLANO CD</v>
          </cell>
        </row>
        <row r="464">
          <cell r="B464">
            <v>19058</v>
          </cell>
          <cell r="C464">
            <v>5</v>
          </cell>
          <cell r="D464">
            <v>61536</v>
          </cell>
          <cell r="E464" t="str">
            <v>JOSE VENANCIO COITINHO</v>
          </cell>
          <cell r="F464">
            <v>1</v>
          </cell>
          <cell r="G464"/>
          <cell r="H464" t="str">
            <v>31/05/2017 00:00:00</v>
          </cell>
          <cell r="I464">
            <v>0.36</v>
          </cell>
          <cell r="J464">
            <v>462</v>
          </cell>
          <cell r="K464" t="str">
            <v>CONTRIBUIÇÃO EXTRAORDINÁRIA - PLANO CD</v>
          </cell>
        </row>
        <row r="465">
          <cell r="B465">
            <v>19058</v>
          </cell>
          <cell r="C465">
            <v>5</v>
          </cell>
          <cell r="D465">
            <v>61536</v>
          </cell>
          <cell r="E465" t="str">
            <v>JOSE VENANCIO COITINHO</v>
          </cell>
          <cell r="F465">
            <v>1</v>
          </cell>
          <cell r="G465"/>
          <cell r="H465" t="str">
            <v>31/07/2015 00:00:00</v>
          </cell>
          <cell r="I465">
            <v>0.02</v>
          </cell>
          <cell r="J465">
            <v>462</v>
          </cell>
          <cell r="K465" t="str">
            <v>CONTRIBUIÇÃO EXTRAORDINÁRIA - PLANO CD</v>
          </cell>
        </row>
        <row r="466">
          <cell r="B466">
            <v>19058</v>
          </cell>
          <cell r="C466">
            <v>5</v>
          </cell>
          <cell r="D466">
            <v>61536</v>
          </cell>
          <cell r="E466" t="str">
            <v>JOSE VENANCIO COITINHO</v>
          </cell>
          <cell r="F466">
            <v>1</v>
          </cell>
          <cell r="G466"/>
          <cell r="H466" t="str">
            <v>31/05/2016 00:00:00</v>
          </cell>
          <cell r="I466">
            <v>7.38</v>
          </cell>
          <cell r="J466">
            <v>462</v>
          </cell>
          <cell r="K466" t="str">
            <v>CONTRIBUIÇÃO EXTRAORDINÁRIA - PLANO CD</v>
          </cell>
        </row>
        <row r="467">
          <cell r="B467">
            <v>19058</v>
          </cell>
          <cell r="C467">
            <v>5</v>
          </cell>
          <cell r="D467">
            <v>61536</v>
          </cell>
          <cell r="E467" t="str">
            <v>JOSE VENANCIO COITINHO</v>
          </cell>
          <cell r="F467">
            <v>1</v>
          </cell>
          <cell r="G467"/>
          <cell r="H467" t="str">
            <v>31/03/2018 00:00:00</v>
          </cell>
          <cell r="I467">
            <v>0.36</v>
          </cell>
          <cell r="J467">
            <v>462</v>
          </cell>
          <cell r="K467" t="str">
            <v>CONTRIBUIÇÃO EXTRAORDINÁRIA - PLANO CD</v>
          </cell>
        </row>
        <row r="468">
          <cell r="B468">
            <v>19058</v>
          </cell>
          <cell r="C468">
            <v>5</v>
          </cell>
          <cell r="D468">
            <v>61536</v>
          </cell>
          <cell r="E468" t="str">
            <v>JOSE VENANCIO COITINHO</v>
          </cell>
          <cell r="F468">
            <v>1</v>
          </cell>
          <cell r="G468"/>
          <cell r="H468" t="str">
            <v>30/06/2017 00:00:00</v>
          </cell>
          <cell r="I468">
            <v>0.36</v>
          </cell>
          <cell r="J468">
            <v>462</v>
          </cell>
          <cell r="K468" t="str">
            <v>CONTRIBUIÇÃO EXTRAORDINÁRIA - PLANO CD</v>
          </cell>
        </row>
        <row r="469">
          <cell r="B469">
            <v>19058</v>
          </cell>
          <cell r="C469">
            <v>5</v>
          </cell>
          <cell r="D469">
            <v>61536</v>
          </cell>
          <cell r="E469" t="str">
            <v>JOSE VENANCIO COITINHO</v>
          </cell>
          <cell r="F469">
            <v>1</v>
          </cell>
          <cell r="G469"/>
          <cell r="H469" t="str">
            <v>30/06/2016 00:00:00</v>
          </cell>
          <cell r="I469">
            <v>8.2100000000000009</v>
          </cell>
          <cell r="J469">
            <v>462</v>
          </cell>
          <cell r="K469" t="str">
            <v>CONTRIBUIÇÃO EXTRAORDINÁRIA - PLANO CD</v>
          </cell>
        </row>
        <row r="470">
          <cell r="B470">
            <v>19058</v>
          </cell>
          <cell r="C470">
            <v>5</v>
          </cell>
          <cell r="D470">
            <v>61536</v>
          </cell>
          <cell r="E470" t="str">
            <v>JOSE VENANCIO COITINHO</v>
          </cell>
          <cell r="F470">
            <v>1</v>
          </cell>
          <cell r="G470"/>
          <cell r="H470" t="str">
            <v>31/10/2015 00:00:00</v>
          </cell>
          <cell r="I470">
            <v>7.36</v>
          </cell>
          <cell r="J470">
            <v>462</v>
          </cell>
          <cell r="K470" t="str">
            <v>CONTRIBUIÇÃO EXTRAORDINÁRIA - PLANO CD</v>
          </cell>
        </row>
        <row r="471">
          <cell r="B471">
            <v>19058</v>
          </cell>
          <cell r="C471">
            <v>5</v>
          </cell>
          <cell r="D471">
            <v>61536</v>
          </cell>
          <cell r="E471" t="str">
            <v>JOSE VENANCIO COITINHO</v>
          </cell>
          <cell r="F471">
            <v>1</v>
          </cell>
          <cell r="G471"/>
          <cell r="H471" t="str">
            <v>31/12/2015 00:00:00</v>
          </cell>
          <cell r="I471">
            <v>7.36</v>
          </cell>
          <cell r="J471">
            <v>462</v>
          </cell>
          <cell r="K471" t="str">
            <v>CONTRIBUIÇÃO EXTRAORDINÁRIA - PLANO CD</v>
          </cell>
        </row>
        <row r="472">
          <cell r="B472">
            <v>19058</v>
          </cell>
          <cell r="C472">
            <v>5</v>
          </cell>
          <cell r="D472">
            <v>61536</v>
          </cell>
          <cell r="E472" t="str">
            <v>JOSE VENANCIO COITINHO</v>
          </cell>
          <cell r="F472">
            <v>1</v>
          </cell>
          <cell r="G472"/>
          <cell r="H472" t="str">
            <v>28/02/2017 00:00:00</v>
          </cell>
          <cell r="I472">
            <v>8.2100000000000009</v>
          </cell>
          <cell r="J472">
            <v>462</v>
          </cell>
          <cell r="K472" t="str">
            <v>CONTRIBUIÇÃO EXTRAORDINÁRIA - PLANO CD</v>
          </cell>
        </row>
        <row r="473">
          <cell r="B473">
            <v>19058</v>
          </cell>
          <cell r="C473">
            <v>5</v>
          </cell>
          <cell r="D473">
            <v>61536</v>
          </cell>
          <cell r="E473" t="str">
            <v>JOSE VENANCIO COITINHO</v>
          </cell>
          <cell r="F473">
            <v>1</v>
          </cell>
          <cell r="G473"/>
          <cell r="H473" t="str">
            <v>31/10/2016 00:00:00</v>
          </cell>
          <cell r="I473">
            <v>8.2100000000000009</v>
          </cell>
          <cell r="J473">
            <v>462</v>
          </cell>
          <cell r="K473" t="str">
            <v>CONTRIBUIÇÃO EXTRAORDINÁRIA - PLANO CD</v>
          </cell>
        </row>
        <row r="474">
          <cell r="B474">
            <v>19058</v>
          </cell>
          <cell r="C474">
            <v>5</v>
          </cell>
          <cell r="D474">
            <v>61536</v>
          </cell>
          <cell r="E474" t="str">
            <v>JOSE VENANCIO COITINHO</v>
          </cell>
          <cell r="F474">
            <v>1</v>
          </cell>
          <cell r="G474"/>
          <cell r="H474" t="str">
            <v>31/08/2015 00:00:00</v>
          </cell>
          <cell r="I474">
            <v>0.02</v>
          </cell>
          <cell r="J474">
            <v>462</v>
          </cell>
          <cell r="K474" t="str">
            <v>CONTRIBUIÇÃO EXTRAORDINÁRIA - PLANO CD</v>
          </cell>
        </row>
        <row r="475">
          <cell r="B475">
            <v>19058</v>
          </cell>
          <cell r="C475">
            <v>5</v>
          </cell>
          <cell r="D475">
            <v>61536</v>
          </cell>
          <cell r="E475" t="str">
            <v>JOSE VENANCIO COITINHO</v>
          </cell>
          <cell r="F475">
            <v>1</v>
          </cell>
          <cell r="G475"/>
          <cell r="H475" t="str">
            <v>30/11/2016 00:00:00</v>
          </cell>
          <cell r="I475">
            <v>8.2100000000000009</v>
          </cell>
          <cell r="J475">
            <v>462</v>
          </cell>
          <cell r="K475" t="str">
            <v>CONTRIBUIÇÃO EXTRAORDINÁRIA - PLANO CD</v>
          </cell>
        </row>
        <row r="476">
          <cell r="B476">
            <v>19058</v>
          </cell>
          <cell r="C476">
            <v>5</v>
          </cell>
          <cell r="D476">
            <v>61536</v>
          </cell>
          <cell r="E476" t="str">
            <v>JOSE VENANCIO COITINHO</v>
          </cell>
          <cell r="F476">
            <v>1</v>
          </cell>
          <cell r="G476"/>
          <cell r="H476" t="str">
            <v>31/12/2016 00:00:00</v>
          </cell>
          <cell r="I476">
            <v>8.2100000000000009</v>
          </cell>
          <cell r="J476">
            <v>462</v>
          </cell>
          <cell r="K476" t="str">
            <v>CONTRIBUIÇÃO EXTRAORDINÁRIA - PLANO CD</v>
          </cell>
        </row>
        <row r="477">
          <cell r="B477">
            <v>19058</v>
          </cell>
          <cell r="C477">
            <v>5</v>
          </cell>
          <cell r="D477">
            <v>61536</v>
          </cell>
          <cell r="E477" t="str">
            <v>JOSE VENANCIO COITINHO</v>
          </cell>
          <cell r="F477">
            <v>1</v>
          </cell>
          <cell r="G477"/>
          <cell r="H477" t="str">
            <v>31/03/2016 00:00:00</v>
          </cell>
          <cell r="I477">
            <v>7.36</v>
          </cell>
          <cell r="J477">
            <v>462</v>
          </cell>
          <cell r="K477" t="str">
            <v>CONTRIBUIÇÃO EXTRAORDINÁRIA - PLANO CD</v>
          </cell>
        </row>
        <row r="478">
          <cell r="B478">
            <v>19058</v>
          </cell>
          <cell r="C478">
            <v>5</v>
          </cell>
          <cell r="D478">
            <v>61536</v>
          </cell>
          <cell r="E478" t="str">
            <v>JOSE VENANCIO COITINHO</v>
          </cell>
          <cell r="F478">
            <v>1</v>
          </cell>
          <cell r="G478"/>
          <cell r="H478" t="str">
            <v>31/03/2016 00:00:00</v>
          </cell>
          <cell r="I478">
            <v>0.02</v>
          </cell>
          <cell r="J478">
            <v>462</v>
          </cell>
          <cell r="K478" t="str">
            <v>CONTRIBUIÇÃO EXTRAORDINÁRIA - PLANO CD</v>
          </cell>
        </row>
        <row r="479">
          <cell r="B479">
            <v>19058</v>
          </cell>
          <cell r="C479">
            <v>5</v>
          </cell>
          <cell r="D479">
            <v>61536</v>
          </cell>
          <cell r="E479" t="str">
            <v>JOSE VENANCIO COITINHO</v>
          </cell>
          <cell r="F479">
            <v>1</v>
          </cell>
          <cell r="G479"/>
          <cell r="H479" t="str">
            <v>31/01/2017 00:00:00</v>
          </cell>
          <cell r="I479">
            <v>8.2100000000000009</v>
          </cell>
          <cell r="J479">
            <v>462</v>
          </cell>
          <cell r="K479" t="str">
            <v>CONTRIBUIÇÃO EXTRAORDINÁRIA - PLANO CD</v>
          </cell>
        </row>
        <row r="480">
          <cell r="B480">
            <v>19058</v>
          </cell>
          <cell r="C480">
            <v>5</v>
          </cell>
          <cell r="D480">
            <v>61536</v>
          </cell>
          <cell r="E480" t="str">
            <v>JOSE VENANCIO COITINHO</v>
          </cell>
          <cell r="F480">
            <v>1</v>
          </cell>
          <cell r="G480"/>
          <cell r="H480" t="str">
            <v>31/01/2018 00:00:00</v>
          </cell>
          <cell r="I480">
            <v>0.36</v>
          </cell>
          <cell r="J480">
            <v>462</v>
          </cell>
          <cell r="K480" t="str">
            <v>CONTRIBUIÇÃO EXTRAORDINÁRIA - PLANO CD</v>
          </cell>
        </row>
        <row r="481">
          <cell r="B481">
            <v>19074</v>
          </cell>
          <cell r="C481">
            <v>9</v>
          </cell>
          <cell r="D481">
            <v>61552</v>
          </cell>
          <cell r="E481" t="str">
            <v>LUIZ CLAUDIO DOS SANTOS</v>
          </cell>
          <cell r="F481">
            <v>1</v>
          </cell>
          <cell r="G481"/>
          <cell r="H481" t="str">
            <v>31/03/2018 00:00:00</v>
          </cell>
          <cell r="I481">
            <v>0.4</v>
          </cell>
          <cell r="J481">
            <v>462</v>
          </cell>
          <cell r="K481" t="str">
            <v>CONTRIBUIÇÃO EXTRAORDINÁRIA - PLANO CD</v>
          </cell>
        </row>
        <row r="482">
          <cell r="B482">
            <v>19074</v>
          </cell>
          <cell r="C482">
            <v>9</v>
          </cell>
          <cell r="D482">
            <v>61552</v>
          </cell>
          <cell r="E482" t="str">
            <v>LUIZ CLAUDIO DOS SANTOS</v>
          </cell>
          <cell r="F482">
            <v>1</v>
          </cell>
          <cell r="G482"/>
          <cell r="H482" t="str">
            <v>28/02/2018 00:00:00</v>
          </cell>
          <cell r="I482">
            <v>0.4</v>
          </cell>
          <cell r="J482">
            <v>462</v>
          </cell>
          <cell r="K482" t="str">
            <v>CONTRIBUIÇÃO EXTRAORDINÁRIA - PLANO CD</v>
          </cell>
        </row>
        <row r="483">
          <cell r="B483">
            <v>19074</v>
          </cell>
          <cell r="C483">
            <v>9</v>
          </cell>
          <cell r="D483">
            <v>61552</v>
          </cell>
          <cell r="E483" t="str">
            <v>LUIZ CLAUDIO DOS SANTOS</v>
          </cell>
          <cell r="F483">
            <v>1</v>
          </cell>
          <cell r="G483"/>
          <cell r="H483" t="str">
            <v>31/01/2018 00:00:00</v>
          </cell>
          <cell r="I483">
            <v>0.4</v>
          </cell>
          <cell r="J483">
            <v>462</v>
          </cell>
          <cell r="K483" t="str">
            <v>CONTRIBUIÇÃO EXTRAORDINÁRIA - PLANO CD</v>
          </cell>
        </row>
        <row r="484">
          <cell r="B484">
            <v>19074</v>
          </cell>
          <cell r="C484">
            <v>9</v>
          </cell>
          <cell r="D484">
            <v>61552</v>
          </cell>
          <cell r="E484" t="str">
            <v>LUIZ CLAUDIO DOS SANTOS</v>
          </cell>
          <cell r="F484">
            <v>1</v>
          </cell>
          <cell r="G484"/>
          <cell r="H484" t="str">
            <v>31/12/2017 00:00:00</v>
          </cell>
          <cell r="I484">
            <v>0.4</v>
          </cell>
          <cell r="J484">
            <v>462</v>
          </cell>
          <cell r="K484" t="str">
            <v>CONTRIBUIÇÃO EXTRAORDINÁRIA - PLANO CD</v>
          </cell>
        </row>
        <row r="485">
          <cell r="B485">
            <v>19095</v>
          </cell>
          <cell r="C485">
            <v>9</v>
          </cell>
          <cell r="D485">
            <v>61569</v>
          </cell>
          <cell r="E485" t="str">
            <v>AFONSO DE OLIVEIRA E SILVA</v>
          </cell>
          <cell r="F485">
            <v>1</v>
          </cell>
          <cell r="G485"/>
          <cell r="H485" t="str">
            <v>28/02/2018 00:00:00</v>
          </cell>
          <cell r="I485">
            <v>1.65</v>
          </cell>
          <cell r="J485">
            <v>462</v>
          </cell>
          <cell r="K485" t="str">
            <v>CONTRIBUIÇÃO EXTRAORDINÁRIA - PLANO CD</v>
          </cell>
        </row>
        <row r="486">
          <cell r="B486">
            <v>19095</v>
          </cell>
          <cell r="C486">
            <v>9</v>
          </cell>
          <cell r="D486">
            <v>61569</v>
          </cell>
          <cell r="E486" t="str">
            <v>AFONSO DE OLIVEIRA E SILVA</v>
          </cell>
          <cell r="F486">
            <v>1</v>
          </cell>
          <cell r="G486"/>
          <cell r="H486" t="str">
            <v>31/03/2018 00:00:00</v>
          </cell>
          <cell r="I486">
            <v>1.65</v>
          </cell>
          <cell r="J486">
            <v>462</v>
          </cell>
          <cell r="K486" t="str">
            <v>CONTRIBUIÇÃO EXTRAORDINÁRIA - PLANO CD</v>
          </cell>
        </row>
        <row r="487">
          <cell r="B487">
            <v>19095</v>
          </cell>
          <cell r="C487">
            <v>9</v>
          </cell>
          <cell r="D487">
            <v>61569</v>
          </cell>
          <cell r="E487" t="str">
            <v>AFONSO DE OLIVEIRA E SILVA</v>
          </cell>
          <cell r="F487">
            <v>1</v>
          </cell>
          <cell r="G487"/>
          <cell r="H487" t="str">
            <v>05/01/2018 00:00:00</v>
          </cell>
          <cell r="I487">
            <v>1.43</v>
          </cell>
          <cell r="J487">
            <v>462</v>
          </cell>
          <cell r="K487" t="str">
            <v>CONTRIBUIÇÃO EXTRAORDINÁRIA - PLANO CD</v>
          </cell>
        </row>
        <row r="488">
          <cell r="B488">
            <v>19130</v>
          </cell>
          <cell r="C488">
            <v>0</v>
          </cell>
          <cell r="D488">
            <v>63604</v>
          </cell>
          <cell r="E488" t="str">
            <v>ANGELA MARIA SILVA BRAGA</v>
          </cell>
          <cell r="F488">
            <v>1</v>
          </cell>
          <cell r="G488"/>
          <cell r="H488" t="str">
            <v>11/01/2018 00:00:00</v>
          </cell>
          <cell r="I488">
            <v>0.14000000000000001</v>
          </cell>
          <cell r="J488">
            <v>462</v>
          </cell>
          <cell r="K488" t="str">
            <v>CONTRIBUIÇÃO EXTRAORDINÁRIA - PLANO CD</v>
          </cell>
        </row>
        <row r="489">
          <cell r="B489">
            <v>19130</v>
          </cell>
          <cell r="C489">
            <v>0</v>
          </cell>
          <cell r="D489">
            <v>63604</v>
          </cell>
          <cell r="E489" t="str">
            <v>ANGELA MARIA SILVA BRAGA</v>
          </cell>
          <cell r="F489">
            <v>1</v>
          </cell>
          <cell r="G489"/>
          <cell r="H489" t="str">
            <v>28/02/2018 00:00:00</v>
          </cell>
          <cell r="I489">
            <v>0.21</v>
          </cell>
          <cell r="J489">
            <v>462</v>
          </cell>
          <cell r="K489" t="str">
            <v>CONTRIBUIÇÃO EXTRAORDINÁRIA - PLANO CD</v>
          </cell>
        </row>
        <row r="490">
          <cell r="B490">
            <v>19130</v>
          </cell>
          <cell r="C490">
            <v>0</v>
          </cell>
          <cell r="D490">
            <v>63604</v>
          </cell>
          <cell r="E490" t="str">
            <v>ANGELA MARIA SILVA BRAGA</v>
          </cell>
          <cell r="F490">
            <v>1</v>
          </cell>
          <cell r="G490"/>
          <cell r="H490" t="str">
            <v>31/03/2018 00:00:00</v>
          </cell>
          <cell r="I490">
            <v>0.21</v>
          </cell>
          <cell r="J490">
            <v>462</v>
          </cell>
          <cell r="K490" t="str">
            <v>CONTRIBUIÇÃO EXTRAORDINÁRIA - PLANO CD</v>
          </cell>
        </row>
        <row r="491">
          <cell r="B491">
            <v>19143</v>
          </cell>
          <cell r="C491">
            <v>8</v>
          </cell>
          <cell r="D491">
            <v>65509</v>
          </cell>
          <cell r="E491" t="str">
            <v>QUINTILIANO MASCARENHAS GUEDES</v>
          </cell>
          <cell r="F491">
            <v>1</v>
          </cell>
          <cell r="G491"/>
          <cell r="H491" t="str">
            <v>31/03/2017 00:00:00</v>
          </cell>
          <cell r="I491">
            <v>10.69</v>
          </cell>
          <cell r="J491">
            <v>462</v>
          </cell>
          <cell r="K491" t="str">
            <v>CONTRIBUIÇÃO EXTRAORDINÁRIA - PLANO CD</v>
          </cell>
        </row>
        <row r="492">
          <cell r="B492">
            <v>19143</v>
          </cell>
          <cell r="C492">
            <v>8</v>
          </cell>
          <cell r="D492">
            <v>65509</v>
          </cell>
          <cell r="E492" t="str">
            <v>QUINTILIANO MASCARENHAS GUEDES</v>
          </cell>
          <cell r="F492">
            <v>1</v>
          </cell>
          <cell r="G492"/>
          <cell r="H492" t="str">
            <v>30/04/2015 00:00:00</v>
          </cell>
          <cell r="I492">
            <v>-0.01</v>
          </cell>
          <cell r="J492">
            <v>462</v>
          </cell>
          <cell r="K492" t="str">
            <v>CONTRIBUIÇÃO EXTRAORDINÁRIA - PLANO CD</v>
          </cell>
        </row>
        <row r="493">
          <cell r="B493">
            <v>19143</v>
          </cell>
          <cell r="C493">
            <v>8</v>
          </cell>
          <cell r="D493">
            <v>65509</v>
          </cell>
          <cell r="E493" t="str">
            <v>QUINTILIANO MASCARENHAS GUEDES</v>
          </cell>
          <cell r="F493">
            <v>1</v>
          </cell>
          <cell r="G493"/>
          <cell r="H493" t="str">
            <v>31/12/2016 00:00:00</v>
          </cell>
          <cell r="I493">
            <v>10.69</v>
          </cell>
          <cell r="J493">
            <v>462</v>
          </cell>
          <cell r="K493" t="str">
            <v>CONTRIBUIÇÃO EXTRAORDINÁRIA - PLANO CD</v>
          </cell>
        </row>
        <row r="494">
          <cell r="B494">
            <v>19143</v>
          </cell>
          <cell r="C494">
            <v>8</v>
          </cell>
          <cell r="D494">
            <v>65509</v>
          </cell>
          <cell r="E494" t="str">
            <v>QUINTILIANO MASCARENHAS GUEDES</v>
          </cell>
          <cell r="F494">
            <v>1</v>
          </cell>
          <cell r="G494"/>
          <cell r="H494" t="str">
            <v>30/06/2016 00:00:00</v>
          </cell>
          <cell r="I494">
            <v>-0.01</v>
          </cell>
          <cell r="J494">
            <v>462</v>
          </cell>
          <cell r="K494" t="str">
            <v>CONTRIBUIÇÃO EXTRAORDINÁRIA - PLANO CD</v>
          </cell>
        </row>
        <row r="495">
          <cell r="B495">
            <v>19143</v>
          </cell>
          <cell r="C495">
            <v>8</v>
          </cell>
          <cell r="D495">
            <v>65509</v>
          </cell>
          <cell r="E495" t="str">
            <v>QUINTILIANO MASCARENHAS GUEDES</v>
          </cell>
          <cell r="F495">
            <v>1</v>
          </cell>
          <cell r="G495"/>
          <cell r="H495" t="str">
            <v>30/06/2015 00:00:00</v>
          </cell>
          <cell r="I495">
            <v>9.6199999999999992</v>
          </cell>
          <cell r="J495">
            <v>462</v>
          </cell>
          <cell r="K495" t="str">
            <v>CONTRIBUIÇÃO EXTRAORDINÁRIA - PLANO CD</v>
          </cell>
        </row>
        <row r="496">
          <cell r="B496">
            <v>19143</v>
          </cell>
          <cell r="C496">
            <v>8</v>
          </cell>
          <cell r="D496">
            <v>65509</v>
          </cell>
          <cell r="E496" t="str">
            <v>QUINTILIANO MASCARENHAS GUEDES</v>
          </cell>
          <cell r="F496">
            <v>1</v>
          </cell>
          <cell r="G496"/>
          <cell r="H496" t="str">
            <v>30/06/2017 00:00:00</v>
          </cell>
          <cell r="I496">
            <v>0.47</v>
          </cell>
          <cell r="J496">
            <v>462</v>
          </cell>
          <cell r="K496" t="str">
            <v>CONTRIBUIÇÃO EXTRAORDINÁRIA - PLANO CD</v>
          </cell>
        </row>
        <row r="497">
          <cell r="B497">
            <v>19143</v>
          </cell>
          <cell r="C497">
            <v>8</v>
          </cell>
          <cell r="D497">
            <v>65509</v>
          </cell>
          <cell r="E497" t="str">
            <v>QUINTILIANO MASCARENHAS GUEDES</v>
          </cell>
          <cell r="F497">
            <v>1</v>
          </cell>
          <cell r="G497"/>
          <cell r="H497" t="str">
            <v>31/08/2015 00:00:00</v>
          </cell>
          <cell r="I497">
            <v>-0.01</v>
          </cell>
          <cell r="J497">
            <v>462</v>
          </cell>
          <cell r="K497" t="str">
            <v>CONTRIBUIÇÃO EXTRAORDINÁRIA - PLANO CD</v>
          </cell>
        </row>
        <row r="498">
          <cell r="B498">
            <v>19143</v>
          </cell>
          <cell r="C498">
            <v>8</v>
          </cell>
          <cell r="D498">
            <v>65509</v>
          </cell>
          <cell r="E498" t="str">
            <v>QUINTILIANO MASCARENHAS GUEDES</v>
          </cell>
          <cell r="F498">
            <v>1</v>
          </cell>
          <cell r="G498"/>
          <cell r="H498" t="str">
            <v>31/05/2016 00:00:00</v>
          </cell>
          <cell r="I498">
            <v>-0.01</v>
          </cell>
          <cell r="J498">
            <v>462</v>
          </cell>
          <cell r="K498" t="str">
            <v>CONTRIBUIÇÃO EXTRAORDINÁRIA - PLANO CD</v>
          </cell>
        </row>
        <row r="499">
          <cell r="B499">
            <v>19143</v>
          </cell>
          <cell r="C499">
            <v>8</v>
          </cell>
          <cell r="D499">
            <v>65509</v>
          </cell>
          <cell r="E499" t="str">
            <v>QUINTILIANO MASCARENHAS GUEDES</v>
          </cell>
          <cell r="F499">
            <v>1</v>
          </cell>
          <cell r="G499"/>
          <cell r="H499" t="str">
            <v>29/02/2016 00:00:00</v>
          </cell>
          <cell r="I499">
            <v>-0.01</v>
          </cell>
          <cell r="J499">
            <v>462</v>
          </cell>
          <cell r="K499" t="str">
            <v>CONTRIBUIÇÃO EXTRAORDINÁRIA - PLANO CD</v>
          </cell>
        </row>
        <row r="500">
          <cell r="B500">
            <v>19143</v>
          </cell>
          <cell r="C500">
            <v>8</v>
          </cell>
          <cell r="D500">
            <v>65509</v>
          </cell>
          <cell r="E500" t="str">
            <v>QUINTILIANO MASCARENHAS GUEDES</v>
          </cell>
          <cell r="F500">
            <v>1</v>
          </cell>
          <cell r="G500"/>
          <cell r="H500" t="str">
            <v>31/03/2018 00:00:00</v>
          </cell>
          <cell r="I500">
            <v>0.47</v>
          </cell>
          <cell r="J500">
            <v>462</v>
          </cell>
          <cell r="K500" t="str">
            <v>CONTRIBUIÇÃO EXTRAORDINÁRIA - PLANO CD</v>
          </cell>
        </row>
        <row r="501">
          <cell r="B501">
            <v>19143</v>
          </cell>
          <cell r="C501">
            <v>8</v>
          </cell>
          <cell r="D501">
            <v>65509</v>
          </cell>
          <cell r="E501" t="str">
            <v>QUINTILIANO MASCARENHAS GUEDES</v>
          </cell>
          <cell r="F501">
            <v>1</v>
          </cell>
          <cell r="G501"/>
          <cell r="H501" t="str">
            <v>30/09/2015 00:00:00</v>
          </cell>
          <cell r="I501">
            <v>9.6199999999999992</v>
          </cell>
          <cell r="J501">
            <v>462</v>
          </cell>
          <cell r="K501" t="str">
            <v>CONTRIBUIÇÃO EXTRAORDINÁRIA - PLANO CD</v>
          </cell>
        </row>
        <row r="502">
          <cell r="B502">
            <v>19143</v>
          </cell>
          <cell r="C502">
            <v>8</v>
          </cell>
          <cell r="D502">
            <v>65509</v>
          </cell>
          <cell r="E502" t="str">
            <v>QUINTILIANO MASCARENHAS GUEDES</v>
          </cell>
          <cell r="F502">
            <v>1</v>
          </cell>
          <cell r="G502"/>
          <cell r="H502" t="str">
            <v>31/01/2018 00:00:00</v>
          </cell>
          <cell r="I502">
            <v>0.47</v>
          </cell>
          <cell r="J502">
            <v>462</v>
          </cell>
          <cell r="K502" t="str">
            <v>CONTRIBUIÇÃO EXTRAORDINÁRIA - PLANO CD</v>
          </cell>
        </row>
        <row r="503">
          <cell r="B503">
            <v>19143</v>
          </cell>
          <cell r="C503">
            <v>8</v>
          </cell>
          <cell r="D503">
            <v>65509</v>
          </cell>
          <cell r="E503" t="str">
            <v>QUINTILIANO MASCARENHAS GUEDES</v>
          </cell>
          <cell r="F503">
            <v>1</v>
          </cell>
          <cell r="G503"/>
          <cell r="H503" t="str">
            <v>30/09/2016 00:00:00</v>
          </cell>
          <cell r="I503">
            <v>10.69</v>
          </cell>
          <cell r="J503">
            <v>462</v>
          </cell>
          <cell r="K503" t="str">
            <v>CONTRIBUIÇÃO EXTRAORDINÁRIA - PLANO CD</v>
          </cell>
        </row>
        <row r="504">
          <cell r="B504">
            <v>19143</v>
          </cell>
          <cell r="C504">
            <v>8</v>
          </cell>
          <cell r="D504">
            <v>65509</v>
          </cell>
          <cell r="E504" t="str">
            <v>QUINTILIANO MASCARENHAS GUEDES</v>
          </cell>
          <cell r="F504">
            <v>1</v>
          </cell>
          <cell r="G504"/>
          <cell r="H504" t="str">
            <v>30/11/2017 00:00:00</v>
          </cell>
          <cell r="I504">
            <v>0.47</v>
          </cell>
          <cell r="J504">
            <v>462</v>
          </cell>
          <cell r="K504" t="str">
            <v>CONTRIBUIÇÃO EXTRAORDINÁRIA - PLANO CD</v>
          </cell>
        </row>
        <row r="505">
          <cell r="B505">
            <v>19143</v>
          </cell>
          <cell r="C505">
            <v>8</v>
          </cell>
          <cell r="D505">
            <v>65509</v>
          </cell>
          <cell r="E505" t="str">
            <v>QUINTILIANO MASCARENHAS GUEDES</v>
          </cell>
          <cell r="F505">
            <v>1</v>
          </cell>
          <cell r="G505"/>
          <cell r="H505" t="str">
            <v>31/01/2016 00:00:00</v>
          </cell>
          <cell r="I505">
            <v>-0.01</v>
          </cell>
          <cell r="J505">
            <v>462</v>
          </cell>
          <cell r="K505" t="str">
            <v>CONTRIBUIÇÃO EXTRAORDINÁRIA - PLANO CD</v>
          </cell>
        </row>
        <row r="506">
          <cell r="B506">
            <v>19143</v>
          </cell>
          <cell r="C506">
            <v>8</v>
          </cell>
          <cell r="D506">
            <v>65509</v>
          </cell>
          <cell r="E506" t="str">
            <v>QUINTILIANO MASCARENHAS GUEDES</v>
          </cell>
          <cell r="F506">
            <v>1</v>
          </cell>
          <cell r="G506"/>
          <cell r="H506" t="str">
            <v>30/04/2017 00:00:00</v>
          </cell>
          <cell r="I506">
            <v>0.46</v>
          </cell>
          <cell r="J506">
            <v>462</v>
          </cell>
          <cell r="K506" t="str">
            <v>CONTRIBUIÇÃO EXTRAORDINÁRIA - PLANO CD</v>
          </cell>
        </row>
        <row r="507">
          <cell r="B507">
            <v>19143</v>
          </cell>
          <cell r="C507">
            <v>8</v>
          </cell>
          <cell r="D507">
            <v>65509</v>
          </cell>
          <cell r="E507" t="str">
            <v>QUINTILIANO MASCARENHAS GUEDES</v>
          </cell>
          <cell r="F507">
            <v>1</v>
          </cell>
          <cell r="G507"/>
          <cell r="H507" t="str">
            <v>30/06/2016 00:00:00</v>
          </cell>
          <cell r="I507">
            <v>10.7</v>
          </cell>
          <cell r="J507">
            <v>462</v>
          </cell>
          <cell r="K507" t="str">
            <v>CONTRIBUIÇÃO EXTRAORDINÁRIA - PLANO CD</v>
          </cell>
        </row>
        <row r="508">
          <cell r="B508">
            <v>19143</v>
          </cell>
          <cell r="C508">
            <v>8</v>
          </cell>
          <cell r="D508">
            <v>65509</v>
          </cell>
          <cell r="E508" t="str">
            <v>QUINTILIANO MASCARENHAS GUEDES</v>
          </cell>
          <cell r="F508">
            <v>1</v>
          </cell>
          <cell r="G508"/>
          <cell r="H508" t="str">
            <v>31/12/2015 00:00:00</v>
          </cell>
          <cell r="I508">
            <v>9.6199999999999992</v>
          </cell>
          <cell r="J508">
            <v>462</v>
          </cell>
          <cell r="K508" t="str">
            <v>CONTRIBUIÇÃO EXTRAORDINÁRIA - PLANO CD</v>
          </cell>
        </row>
        <row r="509">
          <cell r="B509">
            <v>19143</v>
          </cell>
          <cell r="C509">
            <v>8</v>
          </cell>
          <cell r="D509">
            <v>65509</v>
          </cell>
          <cell r="E509" t="str">
            <v>QUINTILIANO MASCARENHAS GUEDES</v>
          </cell>
          <cell r="F509">
            <v>1</v>
          </cell>
          <cell r="G509"/>
          <cell r="H509" t="str">
            <v>31/07/2016 00:00:00</v>
          </cell>
          <cell r="I509">
            <v>-0.01</v>
          </cell>
          <cell r="J509">
            <v>462</v>
          </cell>
          <cell r="K509" t="str">
            <v>CONTRIBUIÇÃO EXTRAORDINÁRIA - PLANO CD</v>
          </cell>
        </row>
        <row r="510">
          <cell r="B510">
            <v>19143</v>
          </cell>
          <cell r="C510">
            <v>8</v>
          </cell>
          <cell r="D510">
            <v>65509</v>
          </cell>
          <cell r="E510" t="str">
            <v>QUINTILIANO MASCARENHAS GUEDES</v>
          </cell>
          <cell r="F510">
            <v>1</v>
          </cell>
          <cell r="G510"/>
          <cell r="H510" t="str">
            <v>31/03/2016 00:00:00</v>
          </cell>
          <cell r="I510">
            <v>9.6199999999999992</v>
          </cell>
          <cell r="J510">
            <v>462</v>
          </cell>
          <cell r="K510" t="str">
            <v>CONTRIBUIÇÃO EXTRAORDINÁRIA - PLANO CD</v>
          </cell>
        </row>
        <row r="511">
          <cell r="B511">
            <v>19143</v>
          </cell>
          <cell r="C511">
            <v>8</v>
          </cell>
          <cell r="D511">
            <v>65509</v>
          </cell>
          <cell r="E511" t="str">
            <v>QUINTILIANO MASCARENHAS GUEDES</v>
          </cell>
          <cell r="F511">
            <v>1</v>
          </cell>
          <cell r="G511"/>
          <cell r="H511" t="str">
            <v>30/09/2017 00:00:00</v>
          </cell>
          <cell r="I511">
            <v>0.47</v>
          </cell>
          <cell r="J511">
            <v>462</v>
          </cell>
          <cell r="K511" t="str">
            <v>CONTRIBUIÇÃO EXTRAORDINÁRIA - PLANO CD</v>
          </cell>
        </row>
        <row r="512">
          <cell r="B512">
            <v>19143</v>
          </cell>
          <cell r="C512">
            <v>8</v>
          </cell>
          <cell r="D512">
            <v>65509</v>
          </cell>
          <cell r="E512" t="str">
            <v>QUINTILIANO MASCARENHAS GUEDES</v>
          </cell>
          <cell r="F512">
            <v>1</v>
          </cell>
          <cell r="G512"/>
          <cell r="H512" t="str">
            <v>31/07/2016 00:00:00</v>
          </cell>
          <cell r="I512">
            <v>10.7</v>
          </cell>
          <cell r="J512">
            <v>462</v>
          </cell>
          <cell r="K512" t="str">
            <v>CONTRIBUIÇÃO EXTRAORDINÁRIA - PLANO CD</v>
          </cell>
        </row>
        <row r="513">
          <cell r="B513">
            <v>19143</v>
          </cell>
          <cell r="C513">
            <v>8</v>
          </cell>
          <cell r="D513">
            <v>65509</v>
          </cell>
          <cell r="E513" t="str">
            <v>QUINTILIANO MASCARENHAS GUEDES</v>
          </cell>
          <cell r="F513">
            <v>1</v>
          </cell>
          <cell r="G513"/>
          <cell r="H513" t="str">
            <v>31/05/2015 00:00:00</v>
          </cell>
          <cell r="I513">
            <v>-0.01</v>
          </cell>
          <cell r="J513">
            <v>462</v>
          </cell>
          <cell r="K513" t="str">
            <v>CONTRIBUIÇÃO EXTRAORDINÁRIA - PLANO CD</v>
          </cell>
        </row>
        <row r="514">
          <cell r="B514">
            <v>19143</v>
          </cell>
          <cell r="C514">
            <v>8</v>
          </cell>
          <cell r="D514">
            <v>65509</v>
          </cell>
          <cell r="E514" t="str">
            <v>QUINTILIANO MASCARENHAS GUEDES</v>
          </cell>
          <cell r="F514">
            <v>1</v>
          </cell>
          <cell r="G514"/>
          <cell r="H514" t="str">
            <v>31/10/2015 00:00:00</v>
          </cell>
          <cell r="I514">
            <v>-0.01</v>
          </cell>
          <cell r="J514">
            <v>462</v>
          </cell>
          <cell r="K514" t="str">
            <v>CONTRIBUIÇÃO EXTRAORDINÁRIA - PLANO CD</v>
          </cell>
        </row>
        <row r="515">
          <cell r="B515">
            <v>19143</v>
          </cell>
          <cell r="C515">
            <v>8</v>
          </cell>
          <cell r="D515">
            <v>65509</v>
          </cell>
          <cell r="E515" t="str">
            <v>QUINTILIANO MASCARENHAS GUEDES</v>
          </cell>
          <cell r="F515">
            <v>1</v>
          </cell>
          <cell r="G515"/>
          <cell r="H515" t="str">
            <v>30/04/2016 00:00:00</v>
          </cell>
          <cell r="I515">
            <v>-0.01</v>
          </cell>
          <cell r="J515">
            <v>462</v>
          </cell>
          <cell r="K515" t="str">
            <v>CONTRIBUIÇÃO EXTRAORDINÁRIA - PLANO CD</v>
          </cell>
        </row>
        <row r="516">
          <cell r="B516">
            <v>19143</v>
          </cell>
          <cell r="C516">
            <v>8</v>
          </cell>
          <cell r="D516">
            <v>65509</v>
          </cell>
          <cell r="E516" t="str">
            <v>QUINTILIANO MASCARENHAS GUEDES</v>
          </cell>
          <cell r="F516">
            <v>1</v>
          </cell>
          <cell r="G516"/>
          <cell r="H516" t="str">
            <v>31/05/2017 00:00:00</v>
          </cell>
          <cell r="I516">
            <v>0.46</v>
          </cell>
          <cell r="J516">
            <v>462</v>
          </cell>
          <cell r="K516" t="str">
            <v>CONTRIBUIÇÃO EXTRAORDINÁRIA - PLANO CD</v>
          </cell>
        </row>
        <row r="517">
          <cell r="B517">
            <v>19143</v>
          </cell>
          <cell r="C517">
            <v>8</v>
          </cell>
          <cell r="D517">
            <v>65509</v>
          </cell>
          <cell r="E517" t="str">
            <v>QUINTILIANO MASCARENHAS GUEDES</v>
          </cell>
          <cell r="F517">
            <v>1</v>
          </cell>
          <cell r="G517"/>
          <cell r="H517" t="str">
            <v>31/05/2016 00:00:00</v>
          </cell>
          <cell r="I517">
            <v>9.6199999999999992</v>
          </cell>
          <cell r="J517">
            <v>462</v>
          </cell>
          <cell r="K517" t="str">
            <v>CONTRIBUIÇÃO EXTRAORDINÁRIA - PLANO CD</v>
          </cell>
        </row>
        <row r="518">
          <cell r="B518">
            <v>19143</v>
          </cell>
          <cell r="C518">
            <v>8</v>
          </cell>
          <cell r="D518">
            <v>65509</v>
          </cell>
          <cell r="E518" t="str">
            <v>QUINTILIANO MASCARENHAS GUEDES</v>
          </cell>
          <cell r="F518">
            <v>1</v>
          </cell>
          <cell r="G518"/>
          <cell r="H518" t="str">
            <v>31/10/2017 00:00:00</v>
          </cell>
          <cell r="I518">
            <v>0.47</v>
          </cell>
          <cell r="J518">
            <v>462</v>
          </cell>
          <cell r="K518" t="str">
            <v>CONTRIBUIÇÃO EXTRAORDINÁRIA - PLANO CD</v>
          </cell>
        </row>
        <row r="519">
          <cell r="B519">
            <v>19143</v>
          </cell>
          <cell r="C519">
            <v>8</v>
          </cell>
          <cell r="D519">
            <v>65509</v>
          </cell>
          <cell r="E519" t="str">
            <v>QUINTILIANO MASCARENHAS GUEDES</v>
          </cell>
          <cell r="F519">
            <v>1</v>
          </cell>
          <cell r="G519"/>
          <cell r="H519" t="str">
            <v>31/07/2015 00:00:00</v>
          </cell>
          <cell r="I519">
            <v>9.6199999999999992</v>
          </cell>
          <cell r="J519">
            <v>462</v>
          </cell>
          <cell r="K519" t="str">
            <v>CONTRIBUIÇÃO EXTRAORDINÁRIA - PLANO CD</v>
          </cell>
        </row>
        <row r="520">
          <cell r="B520">
            <v>19143</v>
          </cell>
          <cell r="C520">
            <v>8</v>
          </cell>
          <cell r="D520">
            <v>65509</v>
          </cell>
          <cell r="E520" t="str">
            <v>QUINTILIANO MASCARENHAS GUEDES</v>
          </cell>
          <cell r="F520">
            <v>1</v>
          </cell>
          <cell r="G520"/>
          <cell r="H520" t="str">
            <v>30/11/2015 00:00:00</v>
          </cell>
          <cell r="I520">
            <v>-0.01</v>
          </cell>
          <cell r="J520">
            <v>462</v>
          </cell>
          <cell r="K520" t="str">
            <v>CONTRIBUIÇÃO EXTRAORDINÁRIA - PLANO CD</v>
          </cell>
        </row>
        <row r="521">
          <cell r="B521">
            <v>19143</v>
          </cell>
          <cell r="C521">
            <v>8</v>
          </cell>
          <cell r="D521">
            <v>65509</v>
          </cell>
          <cell r="E521" t="str">
            <v>QUINTILIANO MASCARENHAS GUEDES</v>
          </cell>
          <cell r="F521">
            <v>1</v>
          </cell>
          <cell r="G521"/>
          <cell r="H521" t="str">
            <v>30/11/2016 00:00:00</v>
          </cell>
          <cell r="I521">
            <v>10.69</v>
          </cell>
          <cell r="J521">
            <v>462</v>
          </cell>
          <cell r="K521" t="str">
            <v>CONTRIBUIÇÃO EXTRAORDINÁRIA - PLANO CD</v>
          </cell>
        </row>
        <row r="522">
          <cell r="B522">
            <v>19143</v>
          </cell>
          <cell r="C522">
            <v>8</v>
          </cell>
          <cell r="D522">
            <v>65509</v>
          </cell>
          <cell r="E522" t="str">
            <v>QUINTILIANO MASCARENHAS GUEDES</v>
          </cell>
          <cell r="F522">
            <v>1</v>
          </cell>
          <cell r="G522"/>
          <cell r="H522" t="str">
            <v>31/07/2015 00:00:00</v>
          </cell>
          <cell r="I522">
            <v>-0.01</v>
          </cell>
          <cell r="J522">
            <v>462</v>
          </cell>
          <cell r="K522" t="str">
            <v>CONTRIBUIÇÃO EXTRAORDINÁRIA - PLANO CD</v>
          </cell>
        </row>
        <row r="523">
          <cell r="B523">
            <v>19143</v>
          </cell>
          <cell r="C523">
            <v>8</v>
          </cell>
          <cell r="D523">
            <v>65509</v>
          </cell>
          <cell r="E523" t="str">
            <v>QUINTILIANO MASCARENHAS GUEDES</v>
          </cell>
          <cell r="F523">
            <v>1</v>
          </cell>
          <cell r="G523"/>
          <cell r="H523" t="str">
            <v>28/02/2017 00:00:00</v>
          </cell>
          <cell r="I523">
            <v>10.69</v>
          </cell>
          <cell r="J523">
            <v>462</v>
          </cell>
          <cell r="K523" t="str">
            <v>CONTRIBUIÇÃO EXTRAORDINÁRIA - PLANO CD</v>
          </cell>
        </row>
        <row r="524">
          <cell r="B524">
            <v>19143</v>
          </cell>
          <cell r="C524">
            <v>8</v>
          </cell>
          <cell r="D524">
            <v>65509</v>
          </cell>
          <cell r="E524" t="str">
            <v>QUINTILIANO MASCARENHAS GUEDES</v>
          </cell>
          <cell r="F524">
            <v>1</v>
          </cell>
          <cell r="G524"/>
          <cell r="H524" t="str">
            <v>31/08/2017 00:00:00</v>
          </cell>
          <cell r="I524">
            <v>0.47</v>
          </cell>
          <cell r="J524">
            <v>462</v>
          </cell>
          <cell r="K524" t="str">
            <v>CONTRIBUIÇÃO EXTRAORDINÁRIA - PLANO CD</v>
          </cell>
        </row>
        <row r="525">
          <cell r="B525">
            <v>19143</v>
          </cell>
          <cell r="C525">
            <v>8</v>
          </cell>
          <cell r="D525">
            <v>65509</v>
          </cell>
          <cell r="E525" t="str">
            <v>QUINTILIANO MASCARENHAS GUEDES</v>
          </cell>
          <cell r="F525">
            <v>1</v>
          </cell>
          <cell r="G525"/>
          <cell r="H525" t="str">
            <v>31/12/2015 00:00:00</v>
          </cell>
          <cell r="I525">
            <v>-0.01</v>
          </cell>
          <cell r="J525">
            <v>462</v>
          </cell>
          <cell r="K525" t="str">
            <v>CONTRIBUIÇÃO EXTRAORDINÁRIA - PLANO CD</v>
          </cell>
        </row>
        <row r="526">
          <cell r="B526">
            <v>19143</v>
          </cell>
          <cell r="C526">
            <v>8</v>
          </cell>
          <cell r="D526">
            <v>65509</v>
          </cell>
          <cell r="E526" t="str">
            <v>QUINTILIANO MASCARENHAS GUEDES</v>
          </cell>
          <cell r="F526">
            <v>1</v>
          </cell>
          <cell r="G526"/>
          <cell r="H526" t="str">
            <v>31/01/2017 00:00:00</v>
          </cell>
          <cell r="I526">
            <v>10.69</v>
          </cell>
          <cell r="J526">
            <v>462</v>
          </cell>
          <cell r="K526" t="str">
            <v>CONTRIBUIÇÃO EXTRAORDINÁRIA - PLANO CD</v>
          </cell>
        </row>
        <row r="527">
          <cell r="B527">
            <v>19143</v>
          </cell>
          <cell r="C527">
            <v>8</v>
          </cell>
          <cell r="D527">
            <v>65509</v>
          </cell>
          <cell r="E527" t="str">
            <v>QUINTILIANO MASCARENHAS GUEDES</v>
          </cell>
          <cell r="F527">
            <v>1</v>
          </cell>
          <cell r="G527"/>
          <cell r="H527" t="str">
            <v>30/04/2016 00:00:00</v>
          </cell>
          <cell r="I527">
            <v>9.6199999999999992</v>
          </cell>
          <cell r="J527">
            <v>462</v>
          </cell>
          <cell r="K527" t="str">
            <v>CONTRIBUIÇÃO EXTRAORDINÁRIA - PLANO CD</v>
          </cell>
        </row>
        <row r="528">
          <cell r="B528">
            <v>19143</v>
          </cell>
          <cell r="C528">
            <v>8</v>
          </cell>
          <cell r="D528">
            <v>65509</v>
          </cell>
          <cell r="E528" t="str">
            <v>QUINTILIANO MASCARENHAS GUEDES</v>
          </cell>
          <cell r="F528">
            <v>1</v>
          </cell>
          <cell r="G528"/>
          <cell r="H528" t="str">
            <v>29/02/2016 00:00:00</v>
          </cell>
          <cell r="I528">
            <v>9.6199999999999992</v>
          </cell>
          <cell r="J528">
            <v>462</v>
          </cell>
          <cell r="K528" t="str">
            <v>CONTRIBUIÇÃO EXTRAORDINÁRIA - PLANO CD</v>
          </cell>
        </row>
        <row r="529">
          <cell r="B529">
            <v>19143</v>
          </cell>
          <cell r="C529">
            <v>8</v>
          </cell>
          <cell r="D529">
            <v>65509</v>
          </cell>
          <cell r="E529" t="str">
            <v>QUINTILIANO MASCARENHAS GUEDES</v>
          </cell>
          <cell r="F529">
            <v>1</v>
          </cell>
          <cell r="G529"/>
          <cell r="H529" t="str">
            <v>30/06/2015 00:00:00</v>
          </cell>
          <cell r="I529">
            <v>-0.01</v>
          </cell>
          <cell r="J529">
            <v>462</v>
          </cell>
          <cell r="K529" t="str">
            <v>CONTRIBUIÇÃO EXTRAORDINÁRIA - PLANO CD</v>
          </cell>
        </row>
        <row r="530">
          <cell r="B530">
            <v>19143</v>
          </cell>
          <cell r="C530">
            <v>8</v>
          </cell>
          <cell r="D530">
            <v>65509</v>
          </cell>
          <cell r="E530" t="str">
            <v>QUINTILIANO MASCARENHAS GUEDES</v>
          </cell>
          <cell r="F530">
            <v>1</v>
          </cell>
          <cell r="G530"/>
          <cell r="H530" t="str">
            <v>31/05/2015 00:00:00</v>
          </cell>
          <cell r="I530">
            <v>9.3000000000000007</v>
          </cell>
          <cell r="J530">
            <v>462</v>
          </cell>
          <cell r="K530" t="str">
            <v>CONTRIBUIÇÃO EXTRAORDINÁRIA - PLANO CD</v>
          </cell>
        </row>
        <row r="531">
          <cell r="B531">
            <v>19143</v>
          </cell>
          <cell r="C531">
            <v>8</v>
          </cell>
          <cell r="D531">
            <v>65509</v>
          </cell>
          <cell r="E531" t="str">
            <v>QUINTILIANO MASCARENHAS GUEDES</v>
          </cell>
          <cell r="F531">
            <v>1</v>
          </cell>
          <cell r="G531"/>
          <cell r="H531" t="str">
            <v>31/03/2016 00:00:00</v>
          </cell>
          <cell r="I531">
            <v>-0.01</v>
          </cell>
          <cell r="J531">
            <v>462</v>
          </cell>
          <cell r="K531" t="str">
            <v>CONTRIBUIÇÃO EXTRAORDINÁRIA - PLANO CD</v>
          </cell>
        </row>
        <row r="532">
          <cell r="B532">
            <v>19143</v>
          </cell>
          <cell r="C532">
            <v>8</v>
          </cell>
          <cell r="D532">
            <v>65509</v>
          </cell>
          <cell r="E532" t="str">
            <v>QUINTILIANO MASCARENHAS GUEDES</v>
          </cell>
          <cell r="F532">
            <v>1</v>
          </cell>
          <cell r="G532"/>
          <cell r="H532" t="str">
            <v>30/09/2015 00:00:00</v>
          </cell>
          <cell r="I532">
            <v>-0.01</v>
          </cell>
          <cell r="J532">
            <v>462</v>
          </cell>
          <cell r="K532" t="str">
            <v>CONTRIBUIÇÃO EXTRAORDINÁRIA - PLANO CD</v>
          </cell>
        </row>
        <row r="533">
          <cell r="B533">
            <v>19143</v>
          </cell>
          <cell r="C533">
            <v>8</v>
          </cell>
          <cell r="D533">
            <v>65509</v>
          </cell>
          <cell r="E533" t="str">
            <v>QUINTILIANO MASCARENHAS GUEDES</v>
          </cell>
          <cell r="F533">
            <v>1</v>
          </cell>
          <cell r="G533"/>
          <cell r="H533" t="str">
            <v>31/08/2016 00:00:00</v>
          </cell>
          <cell r="I533">
            <v>10.69</v>
          </cell>
          <cell r="J533">
            <v>462</v>
          </cell>
          <cell r="K533" t="str">
            <v>CONTRIBUIÇÃO EXTRAORDINÁRIA - PLANO CD</v>
          </cell>
        </row>
        <row r="534">
          <cell r="B534">
            <v>19143</v>
          </cell>
          <cell r="C534">
            <v>8</v>
          </cell>
          <cell r="D534">
            <v>65509</v>
          </cell>
          <cell r="E534" t="str">
            <v>QUINTILIANO MASCARENHAS GUEDES</v>
          </cell>
          <cell r="F534">
            <v>1</v>
          </cell>
          <cell r="G534"/>
          <cell r="H534" t="str">
            <v>31/10/2016 00:00:00</v>
          </cell>
          <cell r="I534">
            <v>10.69</v>
          </cell>
          <cell r="J534">
            <v>462</v>
          </cell>
          <cell r="K534" t="str">
            <v>CONTRIBUIÇÃO EXTRAORDINÁRIA - PLANO CD</v>
          </cell>
        </row>
        <row r="535">
          <cell r="B535">
            <v>19143</v>
          </cell>
          <cell r="C535">
            <v>8</v>
          </cell>
          <cell r="D535">
            <v>65509</v>
          </cell>
          <cell r="E535" t="str">
            <v>QUINTILIANO MASCARENHAS GUEDES</v>
          </cell>
          <cell r="F535">
            <v>1</v>
          </cell>
          <cell r="G535"/>
          <cell r="H535" t="str">
            <v>30/11/2015 00:00:00</v>
          </cell>
          <cell r="I535">
            <v>9.6199999999999992</v>
          </cell>
          <cell r="J535">
            <v>462</v>
          </cell>
          <cell r="K535" t="str">
            <v>CONTRIBUIÇÃO EXTRAORDINÁRIA - PLANO CD</v>
          </cell>
        </row>
        <row r="536">
          <cell r="B536">
            <v>19143</v>
          </cell>
          <cell r="C536">
            <v>8</v>
          </cell>
          <cell r="D536">
            <v>65509</v>
          </cell>
          <cell r="E536" t="str">
            <v>QUINTILIANO MASCARENHAS GUEDES</v>
          </cell>
          <cell r="F536">
            <v>1</v>
          </cell>
          <cell r="G536"/>
          <cell r="H536" t="str">
            <v>31/07/2017 00:00:00</v>
          </cell>
          <cell r="I536">
            <v>0.47</v>
          </cell>
          <cell r="J536">
            <v>462</v>
          </cell>
          <cell r="K536" t="str">
            <v>CONTRIBUIÇÃO EXTRAORDINÁRIA - PLANO CD</v>
          </cell>
        </row>
        <row r="537">
          <cell r="B537">
            <v>19143</v>
          </cell>
          <cell r="C537">
            <v>8</v>
          </cell>
          <cell r="D537">
            <v>65509</v>
          </cell>
          <cell r="E537" t="str">
            <v>QUINTILIANO MASCARENHAS GUEDES</v>
          </cell>
          <cell r="F537">
            <v>1</v>
          </cell>
          <cell r="G537"/>
          <cell r="H537" t="str">
            <v>30/04/2015 00:00:00</v>
          </cell>
          <cell r="I537">
            <v>9.3000000000000007</v>
          </cell>
          <cell r="J537">
            <v>462</v>
          </cell>
          <cell r="K537" t="str">
            <v>CONTRIBUIÇÃO EXTRAORDINÁRIA - PLANO CD</v>
          </cell>
        </row>
        <row r="538">
          <cell r="B538">
            <v>19143</v>
          </cell>
          <cell r="C538">
            <v>8</v>
          </cell>
          <cell r="D538">
            <v>65509</v>
          </cell>
          <cell r="E538" t="str">
            <v>QUINTILIANO MASCARENHAS GUEDES</v>
          </cell>
          <cell r="F538">
            <v>1</v>
          </cell>
          <cell r="G538"/>
          <cell r="H538" t="str">
            <v>31/12/2017 00:00:00</v>
          </cell>
          <cell r="I538">
            <v>0.47</v>
          </cell>
          <cell r="J538">
            <v>462</v>
          </cell>
          <cell r="K538" t="str">
            <v>CONTRIBUIÇÃO EXTRAORDINÁRIA - PLANO CD</v>
          </cell>
        </row>
        <row r="539">
          <cell r="B539">
            <v>19143</v>
          </cell>
          <cell r="C539">
            <v>8</v>
          </cell>
          <cell r="D539">
            <v>65509</v>
          </cell>
          <cell r="E539" t="str">
            <v>QUINTILIANO MASCARENHAS GUEDES</v>
          </cell>
          <cell r="F539">
            <v>1</v>
          </cell>
          <cell r="G539"/>
          <cell r="H539" t="str">
            <v>31/01/2016 00:00:00</v>
          </cell>
          <cell r="I539">
            <v>9.6199999999999992</v>
          </cell>
          <cell r="J539">
            <v>462</v>
          </cell>
          <cell r="K539" t="str">
            <v>CONTRIBUIÇÃO EXTRAORDINÁRIA - PLANO CD</v>
          </cell>
        </row>
        <row r="540">
          <cell r="B540">
            <v>19143</v>
          </cell>
          <cell r="C540">
            <v>8</v>
          </cell>
          <cell r="D540">
            <v>65509</v>
          </cell>
          <cell r="E540" t="str">
            <v>QUINTILIANO MASCARENHAS GUEDES</v>
          </cell>
          <cell r="F540">
            <v>1</v>
          </cell>
          <cell r="G540"/>
          <cell r="H540" t="str">
            <v>28/02/2018 00:00:00</v>
          </cell>
          <cell r="I540">
            <v>0.47</v>
          </cell>
          <cell r="J540">
            <v>462</v>
          </cell>
          <cell r="K540" t="str">
            <v>CONTRIBUIÇÃO EXTRAORDINÁRIA - PLANO CD</v>
          </cell>
        </row>
        <row r="541">
          <cell r="B541">
            <v>19143</v>
          </cell>
          <cell r="C541">
            <v>8</v>
          </cell>
          <cell r="D541">
            <v>65509</v>
          </cell>
          <cell r="E541" t="str">
            <v>QUINTILIANO MASCARENHAS GUEDES</v>
          </cell>
          <cell r="F541">
            <v>1</v>
          </cell>
          <cell r="G541"/>
          <cell r="H541" t="str">
            <v>31/08/2015 00:00:00</v>
          </cell>
          <cell r="I541">
            <v>9.6199999999999992</v>
          </cell>
          <cell r="J541">
            <v>462</v>
          </cell>
          <cell r="K541" t="str">
            <v>CONTRIBUIÇÃO EXTRAORDINÁRIA - PLANO CD</v>
          </cell>
        </row>
        <row r="542">
          <cell r="B542">
            <v>19143</v>
          </cell>
          <cell r="C542">
            <v>8</v>
          </cell>
          <cell r="D542">
            <v>65509</v>
          </cell>
          <cell r="E542" t="str">
            <v>QUINTILIANO MASCARENHAS GUEDES</v>
          </cell>
          <cell r="F542">
            <v>1</v>
          </cell>
          <cell r="G542"/>
          <cell r="H542" t="str">
            <v>31/10/2015 00:00:00</v>
          </cell>
          <cell r="I542">
            <v>9.6199999999999992</v>
          </cell>
          <cell r="J542">
            <v>462</v>
          </cell>
          <cell r="K542" t="str">
            <v>CONTRIBUIÇÃO EXTRAORDINÁRIA - PLANO CD</v>
          </cell>
        </row>
        <row r="543">
          <cell r="B543">
            <v>19170</v>
          </cell>
          <cell r="C543">
            <v>5</v>
          </cell>
          <cell r="D543">
            <v>65805</v>
          </cell>
          <cell r="E543" t="str">
            <v>ADEMIR AUGUSTO DOS REIS</v>
          </cell>
          <cell r="F543">
            <v>1</v>
          </cell>
          <cell r="G543"/>
          <cell r="H543" t="str">
            <v>31/03/2018 00:00:00</v>
          </cell>
          <cell r="I543">
            <v>0.27</v>
          </cell>
          <cell r="J543">
            <v>462</v>
          </cell>
          <cell r="K543" t="str">
            <v>CONTRIBUIÇÃO EXTRAORDINÁRIA - PLANO CD</v>
          </cell>
        </row>
        <row r="544">
          <cell r="B544">
            <v>19170</v>
          </cell>
          <cell r="C544">
            <v>5</v>
          </cell>
          <cell r="D544">
            <v>65805</v>
          </cell>
          <cell r="E544" t="str">
            <v>ADEMIR AUGUSTO DOS REIS</v>
          </cell>
          <cell r="F544">
            <v>1</v>
          </cell>
          <cell r="G544"/>
          <cell r="H544" t="str">
            <v>28/02/2018 00:00:00</v>
          </cell>
          <cell r="I544">
            <v>0.27</v>
          </cell>
          <cell r="J544">
            <v>462</v>
          </cell>
          <cell r="K544" t="str">
            <v>CONTRIBUIÇÃO EXTRAORDINÁRIA - PLANO CD</v>
          </cell>
        </row>
        <row r="545">
          <cell r="B545">
            <v>19177</v>
          </cell>
          <cell r="C545">
            <v>6</v>
          </cell>
          <cell r="D545">
            <v>60092</v>
          </cell>
          <cell r="E545" t="str">
            <v>EDGARD CECCATTO</v>
          </cell>
          <cell r="F545">
            <v>1</v>
          </cell>
          <cell r="G545"/>
          <cell r="H545" t="str">
            <v>29/02/2016 00:00:00</v>
          </cell>
          <cell r="I545">
            <v>1.1499999999999999</v>
          </cell>
          <cell r="J545">
            <v>462</v>
          </cell>
          <cell r="K545" t="str">
            <v>CONTRIBUIÇÃO EXTRAORDINÁRIA - PLANO CD</v>
          </cell>
        </row>
        <row r="546">
          <cell r="B546">
            <v>19177</v>
          </cell>
          <cell r="C546">
            <v>6</v>
          </cell>
          <cell r="D546">
            <v>60092</v>
          </cell>
          <cell r="E546" t="str">
            <v>EDGARD CECCATTO</v>
          </cell>
          <cell r="F546">
            <v>1</v>
          </cell>
          <cell r="G546"/>
          <cell r="H546" t="str">
            <v>30/04/2017 00:00:00</v>
          </cell>
          <cell r="I546">
            <v>0.06</v>
          </cell>
          <cell r="J546">
            <v>462</v>
          </cell>
          <cell r="K546" t="str">
            <v>CONTRIBUIÇÃO EXTRAORDINÁRIA - PLANO CD</v>
          </cell>
        </row>
        <row r="547">
          <cell r="B547">
            <v>19177</v>
          </cell>
          <cell r="C547">
            <v>6</v>
          </cell>
          <cell r="D547">
            <v>60092</v>
          </cell>
          <cell r="E547" t="str">
            <v>EDGARD CECCATTO</v>
          </cell>
          <cell r="F547">
            <v>1</v>
          </cell>
          <cell r="G547"/>
          <cell r="H547" t="str">
            <v>31/08/2017 00:00:00</v>
          </cell>
          <cell r="I547">
            <v>0.06</v>
          </cell>
          <cell r="J547">
            <v>462</v>
          </cell>
          <cell r="K547" t="str">
            <v>CONTRIBUIÇÃO EXTRAORDINÁRIA - PLANO CD</v>
          </cell>
        </row>
        <row r="548">
          <cell r="B548">
            <v>19177</v>
          </cell>
          <cell r="C548">
            <v>6</v>
          </cell>
          <cell r="D548">
            <v>60092</v>
          </cell>
          <cell r="E548" t="str">
            <v>EDGARD CECCATTO</v>
          </cell>
          <cell r="F548">
            <v>1</v>
          </cell>
          <cell r="G548"/>
          <cell r="H548" t="str">
            <v>31/05/2015 00:00:00</v>
          </cell>
          <cell r="I548">
            <v>0.01</v>
          </cell>
          <cell r="J548">
            <v>462</v>
          </cell>
          <cell r="K548" t="str">
            <v>CONTRIBUIÇÃO EXTRAORDINÁRIA - PLANO CD</v>
          </cell>
        </row>
        <row r="549">
          <cell r="B549">
            <v>19177</v>
          </cell>
          <cell r="C549">
            <v>6</v>
          </cell>
          <cell r="D549">
            <v>60092</v>
          </cell>
          <cell r="E549" t="str">
            <v>EDGARD CECCATTO</v>
          </cell>
          <cell r="F549">
            <v>1</v>
          </cell>
          <cell r="G549"/>
          <cell r="H549" t="str">
            <v>31/05/2016 00:00:00</v>
          </cell>
          <cell r="I549">
            <v>1.1499999999999999</v>
          </cell>
          <cell r="J549">
            <v>462</v>
          </cell>
          <cell r="K549" t="str">
            <v>CONTRIBUIÇÃO EXTRAORDINÁRIA - PLANO CD</v>
          </cell>
        </row>
        <row r="550">
          <cell r="B550">
            <v>19177</v>
          </cell>
          <cell r="C550">
            <v>6</v>
          </cell>
          <cell r="D550">
            <v>60092</v>
          </cell>
          <cell r="E550" t="str">
            <v>EDGARD CECCATTO</v>
          </cell>
          <cell r="F550">
            <v>1</v>
          </cell>
          <cell r="G550"/>
          <cell r="H550" t="str">
            <v>31/03/2016 00:00:00</v>
          </cell>
          <cell r="I550">
            <v>1.1499999999999999</v>
          </cell>
          <cell r="J550">
            <v>462</v>
          </cell>
          <cell r="K550" t="str">
            <v>CONTRIBUIÇÃO EXTRAORDINÁRIA - PLANO CD</v>
          </cell>
        </row>
        <row r="551">
          <cell r="B551">
            <v>19177</v>
          </cell>
          <cell r="C551">
            <v>6</v>
          </cell>
          <cell r="D551">
            <v>60092</v>
          </cell>
          <cell r="E551" t="str">
            <v>EDGARD CECCATTO</v>
          </cell>
          <cell r="F551">
            <v>1</v>
          </cell>
          <cell r="G551"/>
          <cell r="H551" t="str">
            <v>31/01/2016 00:00:00</v>
          </cell>
          <cell r="I551">
            <v>1.1499999999999999</v>
          </cell>
          <cell r="J551">
            <v>462</v>
          </cell>
          <cell r="K551" t="str">
            <v>CONTRIBUIÇÃO EXTRAORDINÁRIA - PLANO CD</v>
          </cell>
        </row>
        <row r="552">
          <cell r="B552">
            <v>19177</v>
          </cell>
          <cell r="C552">
            <v>6</v>
          </cell>
          <cell r="D552">
            <v>60092</v>
          </cell>
          <cell r="E552" t="str">
            <v>EDGARD CECCATTO</v>
          </cell>
          <cell r="F552">
            <v>1</v>
          </cell>
          <cell r="G552"/>
          <cell r="H552" t="str">
            <v>30/04/2016 00:00:00</v>
          </cell>
          <cell r="I552">
            <v>1.1499999999999999</v>
          </cell>
          <cell r="J552">
            <v>462</v>
          </cell>
          <cell r="K552" t="str">
            <v>CONTRIBUIÇÃO EXTRAORDINÁRIA - PLANO CD</v>
          </cell>
        </row>
        <row r="553">
          <cell r="B553">
            <v>19177</v>
          </cell>
          <cell r="C553">
            <v>6</v>
          </cell>
          <cell r="D553">
            <v>60092</v>
          </cell>
          <cell r="E553" t="str">
            <v>EDGARD CECCATTO</v>
          </cell>
          <cell r="F553">
            <v>1</v>
          </cell>
          <cell r="G553"/>
          <cell r="H553" t="str">
            <v>31/07/2015 00:00:00</v>
          </cell>
          <cell r="I553">
            <v>1.1499999999999999</v>
          </cell>
          <cell r="J553">
            <v>462</v>
          </cell>
          <cell r="K553" t="str">
            <v>CONTRIBUIÇÃO EXTRAORDINÁRIA - PLANO CD</v>
          </cell>
        </row>
        <row r="554">
          <cell r="B554">
            <v>19177</v>
          </cell>
          <cell r="C554">
            <v>6</v>
          </cell>
          <cell r="D554">
            <v>60092</v>
          </cell>
          <cell r="E554" t="str">
            <v>EDGARD CECCATTO</v>
          </cell>
          <cell r="F554">
            <v>1</v>
          </cell>
          <cell r="G554"/>
          <cell r="H554" t="str">
            <v>31/10/2016 00:00:00</v>
          </cell>
          <cell r="I554">
            <v>1.28</v>
          </cell>
          <cell r="J554">
            <v>462</v>
          </cell>
          <cell r="K554" t="str">
            <v>CONTRIBUIÇÃO EXTRAORDINÁRIA - PLANO CD</v>
          </cell>
        </row>
        <row r="555">
          <cell r="B555">
            <v>19177</v>
          </cell>
          <cell r="C555">
            <v>6</v>
          </cell>
          <cell r="D555">
            <v>60092</v>
          </cell>
          <cell r="E555" t="str">
            <v>EDGARD CECCATTO</v>
          </cell>
          <cell r="F555">
            <v>1</v>
          </cell>
          <cell r="G555"/>
          <cell r="H555" t="str">
            <v>30/11/2016 00:00:00</v>
          </cell>
          <cell r="I555">
            <v>1.28</v>
          </cell>
          <cell r="J555">
            <v>462</v>
          </cell>
          <cell r="K555" t="str">
            <v>CONTRIBUIÇÃO EXTRAORDINÁRIA - PLANO CD</v>
          </cell>
        </row>
        <row r="556">
          <cell r="B556">
            <v>19177</v>
          </cell>
          <cell r="C556">
            <v>6</v>
          </cell>
          <cell r="D556">
            <v>60092</v>
          </cell>
          <cell r="E556" t="str">
            <v>EDGARD CECCATTO</v>
          </cell>
          <cell r="F556">
            <v>1</v>
          </cell>
          <cell r="G556"/>
          <cell r="H556" t="str">
            <v>31/10/2017 00:00:00</v>
          </cell>
          <cell r="I556">
            <v>0.06</v>
          </cell>
          <cell r="J556">
            <v>462</v>
          </cell>
          <cell r="K556" t="str">
            <v>CONTRIBUIÇÃO EXTRAORDINÁRIA - PLANO CD</v>
          </cell>
        </row>
        <row r="557">
          <cell r="B557">
            <v>19177</v>
          </cell>
          <cell r="C557">
            <v>6</v>
          </cell>
          <cell r="D557">
            <v>60092</v>
          </cell>
          <cell r="E557" t="str">
            <v>EDGARD CECCATTO</v>
          </cell>
          <cell r="F557">
            <v>1</v>
          </cell>
          <cell r="G557"/>
          <cell r="H557" t="str">
            <v>30/11/2015 00:00:00</v>
          </cell>
          <cell r="I557">
            <v>1.1499999999999999</v>
          </cell>
          <cell r="J557">
            <v>462</v>
          </cell>
          <cell r="K557" t="str">
            <v>CONTRIBUIÇÃO EXTRAORDINÁRIA - PLANO CD</v>
          </cell>
        </row>
        <row r="558">
          <cell r="B558">
            <v>19177</v>
          </cell>
          <cell r="C558">
            <v>6</v>
          </cell>
          <cell r="D558">
            <v>60092</v>
          </cell>
          <cell r="E558" t="str">
            <v>EDGARD CECCATTO</v>
          </cell>
          <cell r="F558">
            <v>1</v>
          </cell>
          <cell r="G558"/>
          <cell r="H558" t="str">
            <v>30/06/2015 00:00:00</v>
          </cell>
          <cell r="I558">
            <v>1.1499999999999999</v>
          </cell>
          <cell r="J558">
            <v>462</v>
          </cell>
          <cell r="K558" t="str">
            <v>CONTRIBUIÇÃO EXTRAORDINÁRIA - PLANO CD</v>
          </cell>
        </row>
        <row r="559">
          <cell r="B559">
            <v>19177</v>
          </cell>
          <cell r="C559">
            <v>6</v>
          </cell>
          <cell r="D559">
            <v>60092</v>
          </cell>
          <cell r="E559" t="str">
            <v>EDGARD CECCATTO</v>
          </cell>
          <cell r="F559">
            <v>1</v>
          </cell>
          <cell r="G559"/>
          <cell r="H559" t="str">
            <v>31/07/2017 00:00:00</v>
          </cell>
          <cell r="I559">
            <v>0.06</v>
          </cell>
          <cell r="J559">
            <v>462</v>
          </cell>
          <cell r="K559" t="str">
            <v>CONTRIBUIÇÃO EXTRAORDINÁRIA - PLANO CD</v>
          </cell>
        </row>
        <row r="560">
          <cell r="B560">
            <v>19177</v>
          </cell>
          <cell r="C560">
            <v>6</v>
          </cell>
          <cell r="D560">
            <v>60092</v>
          </cell>
          <cell r="E560" t="str">
            <v>EDGARD CECCATTO</v>
          </cell>
          <cell r="F560">
            <v>1</v>
          </cell>
          <cell r="G560"/>
          <cell r="H560" t="str">
            <v>31/08/2016 00:00:00</v>
          </cell>
          <cell r="I560">
            <v>1.28</v>
          </cell>
          <cell r="J560">
            <v>462</v>
          </cell>
          <cell r="K560" t="str">
            <v>CONTRIBUIÇÃO EXTRAORDINÁRIA - PLANO CD</v>
          </cell>
        </row>
        <row r="561">
          <cell r="B561">
            <v>19177</v>
          </cell>
          <cell r="C561">
            <v>6</v>
          </cell>
          <cell r="D561">
            <v>60092</v>
          </cell>
          <cell r="E561" t="str">
            <v>EDGARD CECCATTO</v>
          </cell>
          <cell r="F561">
            <v>1</v>
          </cell>
          <cell r="G561"/>
          <cell r="H561" t="str">
            <v>30/04/2015 00:00:00</v>
          </cell>
          <cell r="I561">
            <v>1.0900000000000001</v>
          </cell>
          <cell r="J561">
            <v>462</v>
          </cell>
          <cell r="K561" t="str">
            <v>CONTRIBUIÇÃO EXTRAORDINÁRIA - PLANO CD</v>
          </cell>
        </row>
        <row r="562">
          <cell r="B562">
            <v>19177</v>
          </cell>
          <cell r="C562">
            <v>6</v>
          </cell>
          <cell r="D562">
            <v>60092</v>
          </cell>
          <cell r="E562" t="str">
            <v>EDGARD CECCATTO</v>
          </cell>
          <cell r="F562">
            <v>1</v>
          </cell>
          <cell r="G562"/>
          <cell r="H562" t="str">
            <v>31/01/2017 00:00:00</v>
          </cell>
          <cell r="I562">
            <v>1.28</v>
          </cell>
          <cell r="J562">
            <v>462</v>
          </cell>
          <cell r="K562" t="str">
            <v>CONTRIBUIÇÃO EXTRAORDINÁRIA - PLANO CD</v>
          </cell>
        </row>
        <row r="563">
          <cell r="B563">
            <v>19177</v>
          </cell>
          <cell r="C563">
            <v>6</v>
          </cell>
          <cell r="D563">
            <v>60092</v>
          </cell>
          <cell r="E563" t="str">
            <v>EDGARD CECCATTO</v>
          </cell>
          <cell r="F563">
            <v>1</v>
          </cell>
          <cell r="G563"/>
          <cell r="H563" t="str">
            <v>31/05/2015 00:00:00</v>
          </cell>
          <cell r="I563">
            <v>1.0900000000000001</v>
          </cell>
          <cell r="J563">
            <v>462</v>
          </cell>
          <cell r="K563" t="str">
            <v>CONTRIBUIÇÃO EXTRAORDINÁRIA - PLANO CD</v>
          </cell>
        </row>
        <row r="564">
          <cell r="B564">
            <v>19177</v>
          </cell>
          <cell r="C564">
            <v>6</v>
          </cell>
          <cell r="D564">
            <v>60092</v>
          </cell>
          <cell r="E564" t="str">
            <v>EDGARD CECCATTO</v>
          </cell>
          <cell r="F564">
            <v>1</v>
          </cell>
          <cell r="G564"/>
          <cell r="H564" t="str">
            <v>30/06/2016 00:00:00</v>
          </cell>
          <cell r="I564">
            <v>1.28</v>
          </cell>
          <cell r="J564">
            <v>462</v>
          </cell>
          <cell r="K564" t="str">
            <v>CONTRIBUIÇÃO EXTRAORDINÁRIA - PLANO CD</v>
          </cell>
        </row>
        <row r="565">
          <cell r="B565">
            <v>19177</v>
          </cell>
          <cell r="C565">
            <v>6</v>
          </cell>
          <cell r="D565">
            <v>60092</v>
          </cell>
          <cell r="E565" t="str">
            <v>EDGARD CECCATTO</v>
          </cell>
          <cell r="F565">
            <v>1</v>
          </cell>
          <cell r="G565"/>
          <cell r="H565" t="str">
            <v>31/07/2016 00:00:00</v>
          </cell>
          <cell r="I565">
            <v>1.28</v>
          </cell>
          <cell r="J565">
            <v>462</v>
          </cell>
          <cell r="K565" t="str">
            <v>CONTRIBUIÇÃO EXTRAORDINÁRIA - PLANO CD</v>
          </cell>
        </row>
        <row r="566">
          <cell r="B566">
            <v>19177</v>
          </cell>
          <cell r="C566">
            <v>6</v>
          </cell>
          <cell r="D566">
            <v>60092</v>
          </cell>
          <cell r="E566" t="str">
            <v>EDGARD CECCATTO</v>
          </cell>
          <cell r="F566">
            <v>1</v>
          </cell>
          <cell r="G566"/>
          <cell r="H566" t="str">
            <v>30/09/2015 00:00:00</v>
          </cell>
          <cell r="I566">
            <v>1.1499999999999999</v>
          </cell>
          <cell r="J566">
            <v>462</v>
          </cell>
          <cell r="K566" t="str">
            <v>CONTRIBUIÇÃO EXTRAORDINÁRIA - PLANO CD</v>
          </cell>
        </row>
        <row r="567">
          <cell r="B567">
            <v>19177</v>
          </cell>
          <cell r="C567">
            <v>6</v>
          </cell>
          <cell r="D567">
            <v>60092</v>
          </cell>
          <cell r="E567" t="str">
            <v>EDGARD CECCATTO</v>
          </cell>
          <cell r="F567">
            <v>1</v>
          </cell>
          <cell r="G567"/>
          <cell r="H567" t="str">
            <v>31/12/2017 00:00:00</v>
          </cell>
          <cell r="I567">
            <v>0.06</v>
          </cell>
          <cell r="J567">
            <v>462</v>
          </cell>
          <cell r="K567" t="str">
            <v>CONTRIBUIÇÃO EXTRAORDINÁRIA - PLANO CD</v>
          </cell>
        </row>
        <row r="568">
          <cell r="B568">
            <v>19177</v>
          </cell>
          <cell r="C568">
            <v>6</v>
          </cell>
          <cell r="D568">
            <v>60092</v>
          </cell>
          <cell r="E568" t="str">
            <v>EDGARD CECCATTO</v>
          </cell>
          <cell r="F568">
            <v>1</v>
          </cell>
          <cell r="G568"/>
          <cell r="H568" t="str">
            <v>28/02/2017 00:00:00</v>
          </cell>
          <cell r="I568">
            <v>1.28</v>
          </cell>
          <cell r="J568">
            <v>462</v>
          </cell>
          <cell r="K568" t="str">
            <v>CONTRIBUIÇÃO EXTRAORDINÁRIA - PLANO CD</v>
          </cell>
        </row>
        <row r="569">
          <cell r="B569">
            <v>19177</v>
          </cell>
          <cell r="C569">
            <v>6</v>
          </cell>
          <cell r="D569">
            <v>60092</v>
          </cell>
          <cell r="E569" t="str">
            <v>EDGARD CECCATTO</v>
          </cell>
          <cell r="F569">
            <v>1</v>
          </cell>
          <cell r="G569"/>
          <cell r="H569" t="str">
            <v>31/12/2016 00:00:00</v>
          </cell>
          <cell r="I569">
            <v>1.28</v>
          </cell>
          <cell r="J569">
            <v>462</v>
          </cell>
          <cell r="K569" t="str">
            <v>CONTRIBUIÇÃO EXTRAORDINÁRIA - PLANO CD</v>
          </cell>
        </row>
        <row r="570">
          <cell r="B570">
            <v>19177</v>
          </cell>
          <cell r="C570">
            <v>6</v>
          </cell>
          <cell r="D570">
            <v>60092</v>
          </cell>
          <cell r="E570" t="str">
            <v>EDGARD CECCATTO</v>
          </cell>
          <cell r="F570">
            <v>1</v>
          </cell>
          <cell r="G570"/>
          <cell r="H570" t="str">
            <v>30/11/2017 00:00:00</v>
          </cell>
          <cell r="I570">
            <v>0.06</v>
          </cell>
          <cell r="J570">
            <v>462</v>
          </cell>
          <cell r="K570" t="str">
            <v>CONTRIBUIÇÃO EXTRAORDINÁRIA - PLANO CD</v>
          </cell>
        </row>
        <row r="571">
          <cell r="B571">
            <v>19177</v>
          </cell>
          <cell r="C571">
            <v>6</v>
          </cell>
          <cell r="D571">
            <v>60092</v>
          </cell>
          <cell r="E571" t="str">
            <v>EDGARD CECCATTO</v>
          </cell>
          <cell r="F571">
            <v>1</v>
          </cell>
          <cell r="G571"/>
          <cell r="H571" t="str">
            <v>31/08/2015 00:00:00</v>
          </cell>
          <cell r="I571">
            <v>1.1499999999999999</v>
          </cell>
          <cell r="J571">
            <v>462</v>
          </cell>
          <cell r="K571" t="str">
            <v>CONTRIBUIÇÃO EXTRAORDINÁRIA - PLANO CD</v>
          </cell>
        </row>
        <row r="572">
          <cell r="B572">
            <v>19177</v>
          </cell>
          <cell r="C572">
            <v>6</v>
          </cell>
          <cell r="D572">
            <v>60092</v>
          </cell>
          <cell r="E572" t="str">
            <v>EDGARD CECCATTO</v>
          </cell>
          <cell r="F572">
            <v>1</v>
          </cell>
          <cell r="G572"/>
          <cell r="H572" t="str">
            <v>31/05/2017 00:00:00</v>
          </cell>
          <cell r="I572">
            <v>0.06</v>
          </cell>
          <cell r="J572">
            <v>462</v>
          </cell>
          <cell r="K572" t="str">
            <v>CONTRIBUIÇÃO EXTRAORDINÁRIA - PLANO CD</v>
          </cell>
        </row>
        <row r="573">
          <cell r="B573">
            <v>19177</v>
          </cell>
          <cell r="C573">
            <v>6</v>
          </cell>
          <cell r="D573">
            <v>60092</v>
          </cell>
          <cell r="E573" t="str">
            <v>EDGARD CECCATTO</v>
          </cell>
          <cell r="F573">
            <v>1</v>
          </cell>
          <cell r="G573"/>
          <cell r="H573" t="str">
            <v>30/06/2017 00:00:00</v>
          </cell>
          <cell r="I573">
            <v>0.06</v>
          </cell>
          <cell r="J573">
            <v>462</v>
          </cell>
          <cell r="K573" t="str">
            <v>CONTRIBUIÇÃO EXTRAORDINÁRIA - PLANO CD</v>
          </cell>
        </row>
        <row r="574">
          <cell r="B574">
            <v>19177</v>
          </cell>
          <cell r="C574">
            <v>6</v>
          </cell>
          <cell r="D574">
            <v>60092</v>
          </cell>
          <cell r="E574" t="str">
            <v>EDGARD CECCATTO</v>
          </cell>
          <cell r="F574">
            <v>1</v>
          </cell>
          <cell r="G574"/>
          <cell r="H574" t="str">
            <v>30/09/2016 00:00:00</v>
          </cell>
          <cell r="I574">
            <v>1.28</v>
          </cell>
          <cell r="J574">
            <v>462</v>
          </cell>
          <cell r="K574" t="str">
            <v>CONTRIBUIÇÃO EXTRAORDINÁRIA - PLANO CD</v>
          </cell>
        </row>
        <row r="575">
          <cell r="B575">
            <v>19177</v>
          </cell>
          <cell r="C575">
            <v>6</v>
          </cell>
          <cell r="D575">
            <v>60092</v>
          </cell>
          <cell r="E575" t="str">
            <v>EDGARD CECCATTO</v>
          </cell>
          <cell r="F575">
            <v>1</v>
          </cell>
          <cell r="G575"/>
          <cell r="H575" t="str">
            <v>31/10/2015 00:00:00</v>
          </cell>
          <cell r="I575">
            <v>1.1499999999999999</v>
          </cell>
          <cell r="J575">
            <v>462</v>
          </cell>
          <cell r="K575" t="str">
            <v>CONTRIBUIÇÃO EXTRAORDINÁRIA - PLANO CD</v>
          </cell>
        </row>
        <row r="576">
          <cell r="B576">
            <v>19177</v>
          </cell>
          <cell r="C576">
            <v>6</v>
          </cell>
          <cell r="D576">
            <v>60092</v>
          </cell>
          <cell r="E576" t="str">
            <v>EDGARD CECCATTO</v>
          </cell>
          <cell r="F576">
            <v>1</v>
          </cell>
          <cell r="G576"/>
          <cell r="H576" t="str">
            <v>31/03/2018 00:00:00</v>
          </cell>
          <cell r="I576">
            <v>0.06</v>
          </cell>
          <cell r="J576">
            <v>462</v>
          </cell>
          <cell r="K576" t="str">
            <v>CONTRIBUIÇÃO EXTRAORDINÁRIA - PLANO CD</v>
          </cell>
        </row>
        <row r="577">
          <cell r="B577">
            <v>19177</v>
          </cell>
          <cell r="C577">
            <v>6</v>
          </cell>
          <cell r="D577">
            <v>60092</v>
          </cell>
          <cell r="E577" t="str">
            <v>EDGARD CECCATTO</v>
          </cell>
          <cell r="F577">
            <v>1</v>
          </cell>
          <cell r="G577"/>
          <cell r="H577" t="str">
            <v>30/04/2015 00:00:00</v>
          </cell>
          <cell r="I577">
            <v>0.01</v>
          </cell>
          <cell r="J577">
            <v>462</v>
          </cell>
          <cell r="K577" t="str">
            <v>CONTRIBUIÇÃO EXTRAORDINÁRIA - PLANO CD</v>
          </cell>
        </row>
        <row r="578">
          <cell r="B578">
            <v>19177</v>
          </cell>
          <cell r="C578">
            <v>6</v>
          </cell>
          <cell r="D578">
            <v>60092</v>
          </cell>
          <cell r="E578" t="str">
            <v>EDGARD CECCATTO</v>
          </cell>
          <cell r="F578">
            <v>1</v>
          </cell>
          <cell r="G578"/>
          <cell r="H578" t="str">
            <v>31/12/2015 00:00:00</v>
          </cell>
          <cell r="I578">
            <v>1.1499999999999999</v>
          </cell>
          <cell r="J578">
            <v>462</v>
          </cell>
          <cell r="K578" t="str">
            <v>CONTRIBUIÇÃO EXTRAORDINÁRIA - PLANO CD</v>
          </cell>
        </row>
        <row r="579">
          <cell r="B579">
            <v>19177</v>
          </cell>
          <cell r="C579">
            <v>6</v>
          </cell>
          <cell r="D579">
            <v>60092</v>
          </cell>
          <cell r="E579" t="str">
            <v>EDGARD CECCATTO</v>
          </cell>
          <cell r="F579">
            <v>1</v>
          </cell>
          <cell r="G579"/>
          <cell r="H579" t="str">
            <v>31/03/2017 00:00:00</v>
          </cell>
          <cell r="I579">
            <v>1.28</v>
          </cell>
          <cell r="J579">
            <v>462</v>
          </cell>
          <cell r="K579" t="str">
            <v>CONTRIBUIÇÃO EXTRAORDINÁRIA - PLANO CD</v>
          </cell>
        </row>
        <row r="580">
          <cell r="B580">
            <v>19177</v>
          </cell>
          <cell r="C580">
            <v>6</v>
          </cell>
          <cell r="D580">
            <v>60092</v>
          </cell>
          <cell r="E580" t="str">
            <v>EDGARD CECCATTO</v>
          </cell>
          <cell r="F580">
            <v>1</v>
          </cell>
          <cell r="G580"/>
          <cell r="H580" t="str">
            <v>28/02/2018 00:00:00</v>
          </cell>
          <cell r="I580">
            <v>0.06</v>
          </cell>
          <cell r="J580">
            <v>462</v>
          </cell>
          <cell r="K580" t="str">
            <v>CONTRIBUIÇÃO EXTRAORDINÁRIA - PLANO CD</v>
          </cell>
        </row>
        <row r="581">
          <cell r="B581">
            <v>19177</v>
          </cell>
          <cell r="C581">
            <v>6</v>
          </cell>
          <cell r="D581">
            <v>60092</v>
          </cell>
          <cell r="E581" t="str">
            <v>EDGARD CECCATTO</v>
          </cell>
          <cell r="F581">
            <v>1</v>
          </cell>
          <cell r="G581"/>
          <cell r="H581" t="str">
            <v>30/09/2017 00:00:00</v>
          </cell>
          <cell r="I581">
            <v>0.06</v>
          </cell>
          <cell r="J581">
            <v>462</v>
          </cell>
          <cell r="K581" t="str">
            <v>CONTRIBUIÇÃO EXTRAORDINÁRIA - PLANO CD</v>
          </cell>
        </row>
        <row r="582">
          <cell r="B582">
            <v>19177</v>
          </cell>
          <cell r="C582">
            <v>6</v>
          </cell>
          <cell r="D582">
            <v>60092</v>
          </cell>
          <cell r="E582" t="str">
            <v>EDGARD CECCATTO</v>
          </cell>
          <cell r="F582">
            <v>1</v>
          </cell>
          <cell r="G582"/>
          <cell r="H582" t="str">
            <v>31/01/2018 00:00:00</v>
          </cell>
          <cell r="I582">
            <v>0.06</v>
          </cell>
          <cell r="J582">
            <v>462</v>
          </cell>
          <cell r="K582" t="str">
            <v>CONTRIBUIÇÃO EXTRAORDINÁRIA - PLANO CD</v>
          </cell>
        </row>
        <row r="583">
          <cell r="B583">
            <v>19179</v>
          </cell>
          <cell r="C583">
            <v>1</v>
          </cell>
          <cell r="D583">
            <v>65810</v>
          </cell>
          <cell r="E583" t="str">
            <v>MOZART FELIPE DIAS</v>
          </cell>
          <cell r="F583">
            <v>1</v>
          </cell>
          <cell r="G583"/>
          <cell r="H583" t="str">
            <v>31/03/2018 00:00:00</v>
          </cell>
          <cell r="I583">
            <v>0.05</v>
          </cell>
          <cell r="J583">
            <v>462</v>
          </cell>
          <cell r="K583" t="str">
            <v>CONTRIBUIÇÃO EXTRAORDINÁRIA - PLANO CD</v>
          </cell>
        </row>
        <row r="584">
          <cell r="B584">
            <v>19179</v>
          </cell>
          <cell r="C584">
            <v>1</v>
          </cell>
          <cell r="D584">
            <v>65810</v>
          </cell>
          <cell r="E584" t="str">
            <v>MOZART FELIPE DIAS</v>
          </cell>
          <cell r="F584">
            <v>1</v>
          </cell>
          <cell r="G584"/>
          <cell r="H584" t="str">
            <v>31/10/2016 00:00:00</v>
          </cell>
          <cell r="I584">
            <v>1.17</v>
          </cell>
          <cell r="J584">
            <v>462</v>
          </cell>
          <cell r="K584" t="str">
            <v>CONTRIBUIÇÃO EXTRAORDINÁRIA - PLANO CD</v>
          </cell>
        </row>
        <row r="585">
          <cell r="B585">
            <v>19179</v>
          </cell>
          <cell r="C585">
            <v>1</v>
          </cell>
          <cell r="D585">
            <v>65810</v>
          </cell>
          <cell r="E585" t="str">
            <v>MOZART FELIPE DIAS</v>
          </cell>
          <cell r="F585">
            <v>1</v>
          </cell>
          <cell r="G585"/>
          <cell r="H585" t="str">
            <v>31/08/2017 00:00:00</v>
          </cell>
          <cell r="I585">
            <v>0.05</v>
          </cell>
          <cell r="J585">
            <v>462</v>
          </cell>
          <cell r="K585" t="str">
            <v>CONTRIBUIÇÃO EXTRAORDINÁRIA - PLANO CD</v>
          </cell>
        </row>
        <row r="586">
          <cell r="B586">
            <v>19179</v>
          </cell>
          <cell r="C586">
            <v>1</v>
          </cell>
          <cell r="D586">
            <v>65810</v>
          </cell>
          <cell r="E586" t="str">
            <v>MOZART FELIPE DIAS</v>
          </cell>
          <cell r="F586">
            <v>1</v>
          </cell>
          <cell r="G586"/>
          <cell r="H586" t="str">
            <v>30/11/2015 00:00:00</v>
          </cell>
          <cell r="I586">
            <v>1.05</v>
          </cell>
          <cell r="J586">
            <v>462</v>
          </cell>
          <cell r="K586" t="str">
            <v>CONTRIBUIÇÃO EXTRAORDINÁRIA - PLANO CD</v>
          </cell>
        </row>
        <row r="587">
          <cell r="B587">
            <v>19179</v>
          </cell>
          <cell r="C587">
            <v>1</v>
          </cell>
          <cell r="D587">
            <v>65810</v>
          </cell>
          <cell r="E587" t="str">
            <v>MOZART FELIPE DIAS</v>
          </cell>
          <cell r="F587">
            <v>1</v>
          </cell>
          <cell r="G587"/>
          <cell r="H587" t="str">
            <v>31/01/2016 00:00:00</v>
          </cell>
          <cell r="I587">
            <v>1.05</v>
          </cell>
          <cell r="J587">
            <v>462</v>
          </cell>
          <cell r="K587" t="str">
            <v>CONTRIBUIÇÃO EXTRAORDINÁRIA - PLANO CD</v>
          </cell>
        </row>
        <row r="588">
          <cell r="B588">
            <v>19179</v>
          </cell>
          <cell r="C588">
            <v>1</v>
          </cell>
          <cell r="D588">
            <v>65810</v>
          </cell>
          <cell r="E588" t="str">
            <v>MOZART FELIPE DIAS</v>
          </cell>
          <cell r="F588">
            <v>1</v>
          </cell>
          <cell r="G588"/>
          <cell r="H588" t="str">
            <v>30/09/2017 00:00:00</v>
          </cell>
          <cell r="I588">
            <v>0.05</v>
          </cell>
          <cell r="J588">
            <v>462</v>
          </cell>
          <cell r="K588" t="str">
            <v>CONTRIBUIÇÃO EXTRAORDINÁRIA - PLANO CD</v>
          </cell>
        </row>
        <row r="589">
          <cell r="B589">
            <v>19179</v>
          </cell>
          <cell r="C589">
            <v>1</v>
          </cell>
          <cell r="D589">
            <v>65810</v>
          </cell>
          <cell r="E589" t="str">
            <v>MOZART FELIPE DIAS</v>
          </cell>
          <cell r="F589">
            <v>1</v>
          </cell>
          <cell r="G589"/>
          <cell r="H589" t="str">
            <v>30/09/2016 00:00:00</v>
          </cell>
          <cell r="I589">
            <v>1.17</v>
          </cell>
          <cell r="J589">
            <v>462</v>
          </cell>
          <cell r="K589" t="str">
            <v>CONTRIBUIÇÃO EXTRAORDINÁRIA - PLANO CD</v>
          </cell>
        </row>
        <row r="590">
          <cell r="B590">
            <v>19179</v>
          </cell>
          <cell r="C590">
            <v>1</v>
          </cell>
          <cell r="D590">
            <v>65810</v>
          </cell>
          <cell r="E590" t="str">
            <v>MOZART FELIPE DIAS</v>
          </cell>
          <cell r="F590">
            <v>1</v>
          </cell>
          <cell r="G590"/>
          <cell r="H590" t="str">
            <v>31/01/2017 00:00:00</v>
          </cell>
          <cell r="I590">
            <v>1.17</v>
          </cell>
          <cell r="J590">
            <v>462</v>
          </cell>
          <cell r="K590" t="str">
            <v>CONTRIBUIÇÃO EXTRAORDINÁRIA - PLANO CD</v>
          </cell>
        </row>
        <row r="591">
          <cell r="B591">
            <v>19179</v>
          </cell>
          <cell r="C591">
            <v>1</v>
          </cell>
          <cell r="D591">
            <v>65810</v>
          </cell>
          <cell r="E591" t="str">
            <v>MOZART FELIPE DIAS</v>
          </cell>
          <cell r="F591">
            <v>1</v>
          </cell>
          <cell r="G591"/>
          <cell r="H591" t="str">
            <v>31/01/2018 00:00:00</v>
          </cell>
          <cell r="I591">
            <v>0.05</v>
          </cell>
          <cell r="J591">
            <v>462</v>
          </cell>
          <cell r="K591" t="str">
            <v>CONTRIBUIÇÃO EXTRAORDINÁRIA - PLANO CD</v>
          </cell>
        </row>
        <row r="592">
          <cell r="B592">
            <v>19179</v>
          </cell>
          <cell r="C592">
            <v>1</v>
          </cell>
          <cell r="D592">
            <v>65810</v>
          </cell>
          <cell r="E592" t="str">
            <v>MOZART FELIPE DIAS</v>
          </cell>
          <cell r="F592">
            <v>1</v>
          </cell>
          <cell r="G592"/>
          <cell r="H592" t="str">
            <v>31/10/2015 00:00:00</v>
          </cell>
          <cell r="I592">
            <v>1.05</v>
          </cell>
          <cell r="J592">
            <v>462</v>
          </cell>
          <cell r="K592" t="str">
            <v>CONTRIBUIÇÃO EXTRAORDINÁRIA - PLANO CD</v>
          </cell>
        </row>
        <row r="593">
          <cell r="B593">
            <v>19179</v>
          </cell>
          <cell r="C593">
            <v>1</v>
          </cell>
          <cell r="D593">
            <v>65810</v>
          </cell>
          <cell r="E593" t="str">
            <v>MOZART FELIPE DIAS</v>
          </cell>
          <cell r="F593">
            <v>1</v>
          </cell>
          <cell r="G593"/>
          <cell r="H593" t="str">
            <v>31/03/2017 00:00:00</v>
          </cell>
          <cell r="I593">
            <v>1.17</v>
          </cell>
          <cell r="J593">
            <v>462</v>
          </cell>
          <cell r="K593" t="str">
            <v>CONTRIBUIÇÃO EXTRAORDINÁRIA - PLANO CD</v>
          </cell>
        </row>
        <row r="594">
          <cell r="B594">
            <v>19179</v>
          </cell>
          <cell r="C594">
            <v>1</v>
          </cell>
          <cell r="D594">
            <v>65810</v>
          </cell>
          <cell r="E594" t="str">
            <v>MOZART FELIPE DIAS</v>
          </cell>
          <cell r="F594">
            <v>1</v>
          </cell>
          <cell r="G594"/>
          <cell r="H594" t="str">
            <v>30/06/2016 00:00:00</v>
          </cell>
          <cell r="I594">
            <v>1.17</v>
          </cell>
          <cell r="J594">
            <v>462</v>
          </cell>
          <cell r="K594" t="str">
            <v>CONTRIBUIÇÃO EXTRAORDINÁRIA - PLANO CD</v>
          </cell>
        </row>
        <row r="595">
          <cell r="B595">
            <v>19179</v>
          </cell>
          <cell r="C595">
            <v>1</v>
          </cell>
          <cell r="D595">
            <v>65810</v>
          </cell>
          <cell r="E595" t="str">
            <v>MOZART FELIPE DIAS</v>
          </cell>
          <cell r="F595">
            <v>1</v>
          </cell>
          <cell r="G595"/>
          <cell r="H595" t="str">
            <v>31/07/2017 00:00:00</v>
          </cell>
          <cell r="I595">
            <v>0.05</v>
          </cell>
          <cell r="J595">
            <v>462</v>
          </cell>
          <cell r="K595" t="str">
            <v>CONTRIBUIÇÃO EXTRAORDINÁRIA - PLANO CD</v>
          </cell>
        </row>
        <row r="596">
          <cell r="B596">
            <v>19179</v>
          </cell>
          <cell r="C596">
            <v>1</v>
          </cell>
          <cell r="D596">
            <v>65810</v>
          </cell>
          <cell r="E596" t="str">
            <v>MOZART FELIPE DIAS</v>
          </cell>
          <cell r="F596">
            <v>1</v>
          </cell>
          <cell r="G596"/>
          <cell r="H596" t="str">
            <v>30/06/2017 00:00:00</v>
          </cell>
          <cell r="I596">
            <v>0.05</v>
          </cell>
          <cell r="J596">
            <v>462</v>
          </cell>
          <cell r="K596" t="str">
            <v>CONTRIBUIÇÃO EXTRAORDINÁRIA - PLANO CD</v>
          </cell>
        </row>
        <row r="597">
          <cell r="B597">
            <v>19179</v>
          </cell>
          <cell r="C597">
            <v>1</v>
          </cell>
          <cell r="D597">
            <v>65810</v>
          </cell>
          <cell r="E597" t="str">
            <v>MOZART FELIPE DIAS</v>
          </cell>
          <cell r="F597">
            <v>1</v>
          </cell>
          <cell r="G597"/>
          <cell r="H597" t="str">
            <v>31/08/2016 00:00:00</v>
          </cell>
          <cell r="I597">
            <v>1.17</v>
          </cell>
          <cell r="J597">
            <v>462</v>
          </cell>
          <cell r="K597" t="str">
            <v>CONTRIBUIÇÃO EXTRAORDINÁRIA - PLANO CD</v>
          </cell>
        </row>
        <row r="598">
          <cell r="B598">
            <v>19179</v>
          </cell>
          <cell r="C598">
            <v>1</v>
          </cell>
          <cell r="D598">
            <v>65810</v>
          </cell>
          <cell r="E598" t="str">
            <v>MOZART FELIPE DIAS</v>
          </cell>
          <cell r="F598">
            <v>1</v>
          </cell>
          <cell r="G598"/>
          <cell r="H598" t="str">
            <v>31/10/2017 00:00:00</v>
          </cell>
          <cell r="I598">
            <v>0.05</v>
          </cell>
          <cell r="J598">
            <v>462</v>
          </cell>
          <cell r="K598" t="str">
            <v>CONTRIBUIÇÃO EXTRAORDINÁRIA - PLANO CD</v>
          </cell>
        </row>
        <row r="599">
          <cell r="B599">
            <v>19179</v>
          </cell>
          <cell r="C599">
            <v>1</v>
          </cell>
          <cell r="D599">
            <v>65810</v>
          </cell>
          <cell r="E599" t="str">
            <v>MOZART FELIPE DIAS</v>
          </cell>
          <cell r="F599">
            <v>1</v>
          </cell>
          <cell r="G599"/>
          <cell r="H599" t="str">
            <v>30/04/2017 00:00:00</v>
          </cell>
          <cell r="I599">
            <v>0.05</v>
          </cell>
          <cell r="J599">
            <v>462</v>
          </cell>
          <cell r="K599" t="str">
            <v>CONTRIBUIÇÃO EXTRAORDINÁRIA - PLANO CD</v>
          </cell>
        </row>
        <row r="600">
          <cell r="B600">
            <v>19179</v>
          </cell>
          <cell r="C600">
            <v>1</v>
          </cell>
          <cell r="D600">
            <v>65810</v>
          </cell>
          <cell r="E600" t="str">
            <v>MOZART FELIPE DIAS</v>
          </cell>
          <cell r="F600">
            <v>1</v>
          </cell>
          <cell r="G600"/>
          <cell r="H600" t="str">
            <v>31/03/2016 00:00:00</v>
          </cell>
          <cell r="I600">
            <v>1.05</v>
          </cell>
          <cell r="J600">
            <v>462</v>
          </cell>
          <cell r="K600" t="str">
            <v>CONTRIBUIÇÃO EXTRAORDINÁRIA - PLANO CD</v>
          </cell>
        </row>
        <row r="601">
          <cell r="B601">
            <v>19179</v>
          </cell>
          <cell r="C601">
            <v>1</v>
          </cell>
          <cell r="D601">
            <v>65810</v>
          </cell>
          <cell r="E601" t="str">
            <v>MOZART FELIPE DIAS</v>
          </cell>
          <cell r="F601">
            <v>1</v>
          </cell>
          <cell r="G601"/>
          <cell r="H601" t="str">
            <v>31/12/2017 00:00:00</v>
          </cell>
          <cell r="I601">
            <v>0.05</v>
          </cell>
          <cell r="J601">
            <v>462</v>
          </cell>
          <cell r="K601" t="str">
            <v>CONTRIBUIÇÃO EXTRAORDINÁRIA - PLANO CD</v>
          </cell>
        </row>
        <row r="602">
          <cell r="B602">
            <v>19179</v>
          </cell>
          <cell r="C602">
            <v>1</v>
          </cell>
          <cell r="D602">
            <v>65810</v>
          </cell>
          <cell r="E602" t="str">
            <v>MOZART FELIPE DIAS</v>
          </cell>
          <cell r="F602">
            <v>1</v>
          </cell>
          <cell r="G602"/>
          <cell r="H602" t="str">
            <v>31/07/2015 00:00:00</v>
          </cell>
          <cell r="I602">
            <v>1.05</v>
          </cell>
          <cell r="J602">
            <v>462</v>
          </cell>
          <cell r="K602" t="str">
            <v>CONTRIBUIÇÃO EXTRAORDINÁRIA - PLANO CD</v>
          </cell>
        </row>
        <row r="603">
          <cell r="B603">
            <v>19179</v>
          </cell>
          <cell r="C603">
            <v>1</v>
          </cell>
          <cell r="D603">
            <v>65810</v>
          </cell>
          <cell r="E603" t="str">
            <v>MOZART FELIPE DIAS</v>
          </cell>
          <cell r="F603">
            <v>1</v>
          </cell>
          <cell r="G603"/>
          <cell r="H603" t="str">
            <v>28/02/2017 00:00:00</v>
          </cell>
          <cell r="I603">
            <v>1.17</v>
          </cell>
          <cell r="J603">
            <v>462</v>
          </cell>
          <cell r="K603" t="str">
            <v>CONTRIBUIÇÃO EXTRAORDINÁRIA - PLANO CD</v>
          </cell>
        </row>
        <row r="604">
          <cell r="B604">
            <v>19179</v>
          </cell>
          <cell r="C604">
            <v>1</v>
          </cell>
          <cell r="D604">
            <v>65810</v>
          </cell>
          <cell r="E604" t="str">
            <v>MOZART FELIPE DIAS</v>
          </cell>
          <cell r="F604">
            <v>1</v>
          </cell>
          <cell r="G604"/>
          <cell r="H604" t="str">
            <v>31/05/2015 00:00:00</v>
          </cell>
          <cell r="I604">
            <v>1</v>
          </cell>
          <cell r="J604">
            <v>462</v>
          </cell>
          <cell r="K604" t="str">
            <v>CONTRIBUIÇÃO EXTRAORDINÁRIA - PLANO CD</v>
          </cell>
        </row>
        <row r="605">
          <cell r="B605">
            <v>19179</v>
          </cell>
          <cell r="C605">
            <v>1</v>
          </cell>
          <cell r="D605">
            <v>65810</v>
          </cell>
          <cell r="E605" t="str">
            <v>MOZART FELIPE DIAS</v>
          </cell>
          <cell r="F605">
            <v>1</v>
          </cell>
          <cell r="G605"/>
          <cell r="H605" t="str">
            <v>30/04/2016 00:00:00</v>
          </cell>
          <cell r="I605">
            <v>1.05</v>
          </cell>
          <cell r="J605">
            <v>462</v>
          </cell>
          <cell r="K605" t="str">
            <v>CONTRIBUIÇÃO EXTRAORDINÁRIA - PLANO CD</v>
          </cell>
        </row>
        <row r="606">
          <cell r="B606">
            <v>19179</v>
          </cell>
          <cell r="C606">
            <v>1</v>
          </cell>
          <cell r="D606">
            <v>65810</v>
          </cell>
          <cell r="E606" t="str">
            <v>MOZART FELIPE DIAS</v>
          </cell>
          <cell r="F606">
            <v>1</v>
          </cell>
          <cell r="G606"/>
          <cell r="H606" t="str">
            <v>30/11/2016 00:00:00</v>
          </cell>
          <cell r="I606">
            <v>1.17</v>
          </cell>
          <cell r="J606">
            <v>462</v>
          </cell>
          <cell r="K606" t="str">
            <v>CONTRIBUIÇÃO EXTRAORDINÁRIA - PLANO CD</v>
          </cell>
        </row>
        <row r="607">
          <cell r="B607">
            <v>19179</v>
          </cell>
          <cell r="C607">
            <v>1</v>
          </cell>
          <cell r="D607">
            <v>65810</v>
          </cell>
          <cell r="E607" t="str">
            <v>MOZART FELIPE DIAS</v>
          </cell>
          <cell r="F607">
            <v>1</v>
          </cell>
          <cell r="G607"/>
          <cell r="H607" t="str">
            <v>30/11/2017 00:00:00</v>
          </cell>
          <cell r="I607">
            <v>0.05</v>
          </cell>
          <cell r="J607">
            <v>462</v>
          </cell>
          <cell r="K607" t="str">
            <v>CONTRIBUIÇÃO EXTRAORDINÁRIA - PLANO CD</v>
          </cell>
        </row>
        <row r="608">
          <cell r="B608">
            <v>19179</v>
          </cell>
          <cell r="C608">
            <v>1</v>
          </cell>
          <cell r="D608">
            <v>65810</v>
          </cell>
          <cell r="E608" t="str">
            <v>MOZART FELIPE DIAS</v>
          </cell>
          <cell r="F608">
            <v>1</v>
          </cell>
          <cell r="G608"/>
          <cell r="H608" t="str">
            <v>30/04/2015 00:00:00</v>
          </cell>
          <cell r="I608">
            <v>1</v>
          </cell>
          <cell r="J608">
            <v>462</v>
          </cell>
          <cell r="K608" t="str">
            <v>CONTRIBUIÇÃO EXTRAORDINÁRIA - PLANO CD</v>
          </cell>
        </row>
        <row r="609">
          <cell r="B609">
            <v>19179</v>
          </cell>
          <cell r="C609">
            <v>1</v>
          </cell>
          <cell r="D609">
            <v>65810</v>
          </cell>
          <cell r="E609" t="str">
            <v>MOZART FELIPE DIAS</v>
          </cell>
          <cell r="F609">
            <v>1</v>
          </cell>
          <cell r="G609"/>
          <cell r="H609" t="str">
            <v>30/09/2015 00:00:00</v>
          </cell>
          <cell r="I609">
            <v>1.05</v>
          </cell>
          <cell r="J609">
            <v>462</v>
          </cell>
          <cell r="K609" t="str">
            <v>CONTRIBUIÇÃO EXTRAORDINÁRIA - PLANO CD</v>
          </cell>
        </row>
        <row r="610">
          <cell r="B610">
            <v>19179</v>
          </cell>
          <cell r="C610">
            <v>1</v>
          </cell>
          <cell r="D610">
            <v>65810</v>
          </cell>
          <cell r="E610" t="str">
            <v>MOZART FELIPE DIAS</v>
          </cell>
          <cell r="F610">
            <v>1</v>
          </cell>
          <cell r="G610"/>
          <cell r="H610" t="str">
            <v>29/02/2016 00:00:00</v>
          </cell>
          <cell r="I610">
            <v>1.05</v>
          </cell>
          <cell r="J610">
            <v>462</v>
          </cell>
          <cell r="K610" t="str">
            <v>CONTRIBUIÇÃO EXTRAORDINÁRIA - PLANO CD</v>
          </cell>
        </row>
        <row r="611">
          <cell r="B611">
            <v>19179</v>
          </cell>
          <cell r="C611">
            <v>1</v>
          </cell>
          <cell r="D611">
            <v>65810</v>
          </cell>
          <cell r="E611" t="str">
            <v>MOZART FELIPE DIAS</v>
          </cell>
          <cell r="F611">
            <v>1</v>
          </cell>
          <cell r="G611"/>
          <cell r="H611" t="str">
            <v>31/07/2016 00:00:00</v>
          </cell>
          <cell r="I611">
            <v>1.17</v>
          </cell>
          <cell r="J611">
            <v>462</v>
          </cell>
          <cell r="K611" t="str">
            <v>CONTRIBUIÇÃO EXTRAORDINÁRIA - PLANO CD</v>
          </cell>
        </row>
        <row r="612">
          <cell r="B612">
            <v>19179</v>
          </cell>
          <cell r="C612">
            <v>1</v>
          </cell>
          <cell r="D612">
            <v>65810</v>
          </cell>
          <cell r="E612" t="str">
            <v>MOZART FELIPE DIAS</v>
          </cell>
          <cell r="F612">
            <v>1</v>
          </cell>
          <cell r="G612"/>
          <cell r="H612" t="str">
            <v>30/06/2015 00:00:00</v>
          </cell>
          <cell r="I612">
            <v>1.05</v>
          </cell>
          <cell r="J612">
            <v>462</v>
          </cell>
          <cell r="K612" t="str">
            <v>CONTRIBUIÇÃO EXTRAORDINÁRIA - PLANO CD</v>
          </cell>
        </row>
        <row r="613">
          <cell r="B613">
            <v>19179</v>
          </cell>
          <cell r="C613">
            <v>1</v>
          </cell>
          <cell r="D613">
            <v>65810</v>
          </cell>
          <cell r="E613" t="str">
            <v>MOZART FELIPE DIAS</v>
          </cell>
          <cell r="F613">
            <v>1</v>
          </cell>
          <cell r="G613"/>
          <cell r="H613" t="str">
            <v>31/05/2016 00:00:00</v>
          </cell>
          <cell r="I613">
            <v>1.05</v>
          </cell>
          <cell r="J613">
            <v>462</v>
          </cell>
          <cell r="K613" t="str">
            <v>CONTRIBUIÇÃO EXTRAORDINÁRIA - PLANO CD</v>
          </cell>
        </row>
        <row r="614">
          <cell r="B614">
            <v>19179</v>
          </cell>
          <cell r="C614">
            <v>1</v>
          </cell>
          <cell r="D614">
            <v>65810</v>
          </cell>
          <cell r="E614" t="str">
            <v>MOZART FELIPE DIAS</v>
          </cell>
          <cell r="F614">
            <v>1</v>
          </cell>
          <cell r="G614"/>
          <cell r="H614" t="str">
            <v>28/02/2018 00:00:00</v>
          </cell>
          <cell r="I614">
            <v>0.05</v>
          </cell>
          <cell r="J614">
            <v>462</v>
          </cell>
          <cell r="K614" t="str">
            <v>CONTRIBUIÇÃO EXTRAORDINÁRIA - PLANO CD</v>
          </cell>
        </row>
        <row r="615">
          <cell r="B615">
            <v>19179</v>
          </cell>
          <cell r="C615">
            <v>1</v>
          </cell>
          <cell r="D615">
            <v>65810</v>
          </cell>
          <cell r="E615" t="str">
            <v>MOZART FELIPE DIAS</v>
          </cell>
          <cell r="F615">
            <v>1</v>
          </cell>
          <cell r="G615"/>
          <cell r="H615" t="str">
            <v>31/08/2015 00:00:00</v>
          </cell>
          <cell r="I615">
            <v>1.05</v>
          </cell>
          <cell r="J615">
            <v>462</v>
          </cell>
          <cell r="K615" t="str">
            <v>CONTRIBUIÇÃO EXTRAORDINÁRIA - PLANO CD</v>
          </cell>
        </row>
        <row r="616">
          <cell r="B616">
            <v>19179</v>
          </cell>
          <cell r="C616">
            <v>1</v>
          </cell>
          <cell r="D616">
            <v>65810</v>
          </cell>
          <cell r="E616" t="str">
            <v>MOZART FELIPE DIAS</v>
          </cell>
          <cell r="F616">
            <v>1</v>
          </cell>
          <cell r="G616"/>
          <cell r="H616" t="str">
            <v>31/12/2015 00:00:00</v>
          </cell>
          <cell r="I616">
            <v>1.05</v>
          </cell>
          <cell r="J616">
            <v>462</v>
          </cell>
          <cell r="K616" t="str">
            <v>CONTRIBUIÇÃO EXTRAORDINÁRIA - PLANO CD</v>
          </cell>
        </row>
        <row r="617">
          <cell r="B617">
            <v>19179</v>
          </cell>
          <cell r="C617">
            <v>1</v>
          </cell>
          <cell r="D617">
            <v>65810</v>
          </cell>
          <cell r="E617" t="str">
            <v>MOZART FELIPE DIAS</v>
          </cell>
          <cell r="F617">
            <v>1</v>
          </cell>
          <cell r="G617"/>
          <cell r="H617" t="str">
            <v>31/05/2017 00:00:00</v>
          </cell>
          <cell r="I617">
            <v>0.05</v>
          </cell>
          <cell r="J617">
            <v>462</v>
          </cell>
          <cell r="K617" t="str">
            <v>CONTRIBUIÇÃO EXTRAORDINÁRIA - PLANO CD</v>
          </cell>
        </row>
        <row r="618">
          <cell r="B618">
            <v>19179</v>
          </cell>
          <cell r="C618">
            <v>1</v>
          </cell>
          <cell r="D618">
            <v>65810</v>
          </cell>
          <cell r="E618" t="str">
            <v>MOZART FELIPE DIAS</v>
          </cell>
          <cell r="F618">
            <v>1</v>
          </cell>
          <cell r="G618"/>
          <cell r="H618" t="str">
            <v>31/12/2016 00:00:00</v>
          </cell>
          <cell r="I618">
            <v>1.17</v>
          </cell>
          <cell r="J618">
            <v>462</v>
          </cell>
          <cell r="K618" t="str">
            <v>CONTRIBUIÇÃO EXTRAORDINÁRIA - PLANO CD</v>
          </cell>
        </row>
        <row r="619">
          <cell r="B619">
            <v>19188</v>
          </cell>
          <cell r="C619">
            <v>0</v>
          </cell>
          <cell r="D619">
            <v>65816</v>
          </cell>
          <cell r="E619" t="str">
            <v>GUARANI ARI FONSECA CARTES</v>
          </cell>
          <cell r="F619">
            <v>1</v>
          </cell>
          <cell r="G619"/>
          <cell r="H619" t="str">
            <v>31/08/2016 00:00:00</v>
          </cell>
          <cell r="I619">
            <v>0.9</v>
          </cell>
          <cell r="J619">
            <v>462</v>
          </cell>
          <cell r="K619" t="str">
            <v>CONTRIBUIÇÃO EXTRAORDINÁRIA - PLANO CD</v>
          </cell>
        </row>
        <row r="620">
          <cell r="B620">
            <v>19188</v>
          </cell>
          <cell r="C620">
            <v>0</v>
          </cell>
          <cell r="D620">
            <v>65816</v>
          </cell>
          <cell r="E620" t="str">
            <v>GUARANI ARI FONSECA CARTES</v>
          </cell>
          <cell r="F620">
            <v>1</v>
          </cell>
          <cell r="G620"/>
          <cell r="H620" t="str">
            <v>31/12/2015 00:00:00</v>
          </cell>
          <cell r="I620">
            <v>0.01</v>
          </cell>
          <cell r="J620">
            <v>462</v>
          </cell>
          <cell r="K620" t="str">
            <v>CONTRIBUIÇÃO EXTRAORDINÁRIA - PLANO CD</v>
          </cell>
        </row>
        <row r="621">
          <cell r="B621">
            <v>19188</v>
          </cell>
          <cell r="C621">
            <v>0</v>
          </cell>
          <cell r="D621">
            <v>65816</v>
          </cell>
          <cell r="E621" t="str">
            <v>GUARANI ARI FONSECA CARTES</v>
          </cell>
          <cell r="F621">
            <v>1</v>
          </cell>
          <cell r="G621"/>
          <cell r="H621" t="str">
            <v>31/12/2017 00:00:00</v>
          </cell>
          <cell r="I621">
            <v>0.04</v>
          </cell>
          <cell r="J621">
            <v>462</v>
          </cell>
          <cell r="K621" t="str">
            <v>CONTRIBUIÇÃO EXTRAORDINÁRIA - PLANO CD</v>
          </cell>
        </row>
        <row r="622">
          <cell r="B622">
            <v>19188</v>
          </cell>
          <cell r="C622">
            <v>0</v>
          </cell>
          <cell r="D622">
            <v>65816</v>
          </cell>
          <cell r="E622" t="str">
            <v>GUARANI ARI FONSECA CARTES</v>
          </cell>
          <cell r="F622">
            <v>1</v>
          </cell>
          <cell r="G622"/>
          <cell r="H622" t="str">
            <v>29/02/2016 00:00:00</v>
          </cell>
          <cell r="I622">
            <v>0.8</v>
          </cell>
          <cell r="J622">
            <v>462</v>
          </cell>
          <cell r="K622" t="str">
            <v>CONTRIBUIÇÃO EXTRAORDINÁRIA - PLANO CD</v>
          </cell>
        </row>
        <row r="623">
          <cell r="B623">
            <v>19188</v>
          </cell>
          <cell r="C623">
            <v>0</v>
          </cell>
          <cell r="D623">
            <v>65816</v>
          </cell>
          <cell r="E623" t="str">
            <v>GUARANI ARI FONSECA CARTES</v>
          </cell>
          <cell r="F623">
            <v>1</v>
          </cell>
          <cell r="G623"/>
          <cell r="H623" t="str">
            <v>31/10/2017 00:00:00</v>
          </cell>
          <cell r="I623">
            <v>0.04</v>
          </cell>
          <cell r="J623">
            <v>462</v>
          </cell>
          <cell r="K623" t="str">
            <v>CONTRIBUIÇÃO EXTRAORDINÁRIA - PLANO CD</v>
          </cell>
        </row>
        <row r="624">
          <cell r="B624">
            <v>19188</v>
          </cell>
          <cell r="C624">
            <v>0</v>
          </cell>
          <cell r="D624">
            <v>65816</v>
          </cell>
          <cell r="E624" t="str">
            <v>GUARANI ARI FONSECA CARTES</v>
          </cell>
          <cell r="F624">
            <v>1</v>
          </cell>
          <cell r="G624"/>
          <cell r="H624" t="str">
            <v>30/09/2015 00:00:00</v>
          </cell>
          <cell r="I624">
            <v>0.01</v>
          </cell>
          <cell r="J624">
            <v>462</v>
          </cell>
          <cell r="K624" t="str">
            <v>CONTRIBUIÇÃO EXTRAORDINÁRIA - PLANO CD</v>
          </cell>
        </row>
        <row r="625">
          <cell r="B625">
            <v>19188</v>
          </cell>
          <cell r="C625">
            <v>0</v>
          </cell>
          <cell r="D625">
            <v>65816</v>
          </cell>
          <cell r="E625" t="str">
            <v>GUARANI ARI FONSECA CARTES</v>
          </cell>
          <cell r="F625">
            <v>1</v>
          </cell>
          <cell r="G625"/>
          <cell r="H625" t="str">
            <v>31/03/2018 00:00:00</v>
          </cell>
          <cell r="I625">
            <v>0.04</v>
          </cell>
          <cell r="J625">
            <v>462</v>
          </cell>
          <cell r="K625" t="str">
            <v>CONTRIBUIÇÃO EXTRAORDINÁRIA - PLANO CD</v>
          </cell>
        </row>
        <row r="626">
          <cell r="B626">
            <v>19188</v>
          </cell>
          <cell r="C626">
            <v>0</v>
          </cell>
          <cell r="D626">
            <v>65816</v>
          </cell>
          <cell r="E626" t="str">
            <v>GUARANI ARI FONSECA CARTES</v>
          </cell>
          <cell r="F626">
            <v>1</v>
          </cell>
          <cell r="G626"/>
          <cell r="H626" t="str">
            <v>31/01/2016 00:00:00</v>
          </cell>
          <cell r="I626">
            <v>0.8</v>
          </cell>
          <cell r="J626">
            <v>462</v>
          </cell>
          <cell r="K626" t="str">
            <v>CONTRIBUIÇÃO EXTRAORDINÁRIA - PLANO CD</v>
          </cell>
        </row>
        <row r="627">
          <cell r="B627">
            <v>19188</v>
          </cell>
          <cell r="C627">
            <v>0</v>
          </cell>
          <cell r="D627">
            <v>65816</v>
          </cell>
          <cell r="E627" t="str">
            <v>GUARANI ARI FONSECA CARTES</v>
          </cell>
          <cell r="F627">
            <v>1</v>
          </cell>
          <cell r="G627"/>
          <cell r="H627" t="str">
            <v>30/04/2017 00:00:00</v>
          </cell>
          <cell r="I627">
            <v>0.04</v>
          </cell>
          <cell r="J627">
            <v>462</v>
          </cell>
          <cell r="K627" t="str">
            <v>CONTRIBUIÇÃO EXTRAORDINÁRIA - PLANO CD</v>
          </cell>
        </row>
        <row r="628">
          <cell r="B628">
            <v>19188</v>
          </cell>
          <cell r="C628">
            <v>0</v>
          </cell>
          <cell r="D628">
            <v>65816</v>
          </cell>
          <cell r="E628" t="str">
            <v>GUARANI ARI FONSECA CARTES</v>
          </cell>
          <cell r="F628">
            <v>1</v>
          </cell>
          <cell r="G628"/>
          <cell r="H628" t="str">
            <v>30/11/2015 00:00:00</v>
          </cell>
          <cell r="I628">
            <v>0.01</v>
          </cell>
          <cell r="J628">
            <v>462</v>
          </cell>
          <cell r="K628" t="str">
            <v>CONTRIBUIÇÃO EXTRAORDINÁRIA - PLANO CD</v>
          </cell>
        </row>
        <row r="629">
          <cell r="B629">
            <v>19188</v>
          </cell>
          <cell r="C629">
            <v>0</v>
          </cell>
          <cell r="D629">
            <v>65816</v>
          </cell>
          <cell r="E629" t="str">
            <v>GUARANI ARI FONSECA CARTES</v>
          </cell>
          <cell r="F629">
            <v>1</v>
          </cell>
          <cell r="G629"/>
          <cell r="H629" t="str">
            <v>30/11/2015 00:00:00</v>
          </cell>
          <cell r="I629">
            <v>0.8</v>
          </cell>
          <cell r="J629">
            <v>462</v>
          </cell>
          <cell r="K629" t="str">
            <v>CONTRIBUIÇÃO EXTRAORDINÁRIA - PLANO CD</v>
          </cell>
        </row>
        <row r="630">
          <cell r="B630">
            <v>19188</v>
          </cell>
          <cell r="C630">
            <v>0</v>
          </cell>
          <cell r="D630">
            <v>65816</v>
          </cell>
          <cell r="E630" t="str">
            <v>GUARANI ARI FONSECA CARTES</v>
          </cell>
          <cell r="F630">
            <v>1</v>
          </cell>
          <cell r="G630"/>
          <cell r="H630" t="str">
            <v>28/02/2018 00:00:00</v>
          </cell>
          <cell r="I630">
            <v>0.04</v>
          </cell>
          <cell r="J630">
            <v>462</v>
          </cell>
          <cell r="K630" t="str">
            <v>CONTRIBUIÇÃO EXTRAORDINÁRIA - PLANO CD</v>
          </cell>
        </row>
        <row r="631">
          <cell r="B631">
            <v>19188</v>
          </cell>
          <cell r="C631">
            <v>0</v>
          </cell>
          <cell r="D631">
            <v>65816</v>
          </cell>
          <cell r="E631" t="str">
            <v>GUARANI ARI FONSECA CARTES</v>
          </cell>
          <cell r="F631">
            <v>1</v>
          </cell>
          <cell r="G631"/>
          <cell r="H631" t="str">
            <v>31/08/2017 00:00:00</v>
          </cell>
          <cell r="I631">
            <v>0.04</v>
          </cell>
          <cell r="J631">
            <v>462</v>
          </cell>
          <cell r="K631" t="str">
            <v>CONTRIBUIÇÃO EXTRAORDINÁRIA - PLANO CD</v>
          </cell>
        </row>
        <row r="632">
          <cell r="B632">
            <v>19188</v>
          </cell>
          <cell r="C632">
            <v>0</v>
          </cell>
          <cell r="D632">
            <v>65816</v>
          </cell>
          <cell r="E632" t="str">
            <v>GUARANI ARI FONSECA CARTES</v>
          </cell>
          <cell r="F632">
            <v>1</v>
          </cell>
          <cell r="G632"/>
          <cell r="H632" t="str">
            <v>31/05/2017 00:00:00</v>
          </cell>
          <cell r="I632">
            <v>0.04</v>
          </cell>
          <cell r="J632">
            <v>462</v>
          </cell>
          <cell r="K632" t="str">
            <v>CONTRIBUIÇÃO EXTRAORDINÁRIA - PLANO CD</v>
          </cell>
        </row>
        <row r="633">
          <cell r="B633">
            <v>19188</v>
          </cell>
          <cell r="C633">
            <v>0</v>
          </cell>
          <cell r="D633">
            <v>65816</v>
          </cell>
          <cell r="E633" t="str">
            <v>GUARANI ARI FONSECA CARTES</v>
          </cell>
          <cell r="F633">
            <v>1</v>
          </cell>
          <cell r="G633"/>
          <cell r="H633" t="str">
            <v>30/06/2016 00:00:00</v>
          </cell>
          <cell r="I633">
            <v>0.9</v>
          </cell>
          <cell r="J633">
            <v>462</v>
          </cell>
          <cell r="K633" t="str">
            <v>CONTRIBUIÇÃO EXTRAORDINÁRIA - PLANO CD</v>
          </cell>
        </row>
        <row r="634">
          <cell r="B634">
            <v>19188</v>
          </cell>
          <cell r="C634">
            <v>0</v>
          </cell>
          <cell r="D634">
            <v>65816</v>
          </cell>
          <cell r="E634" t="str">
            <v>GUARANI ARI FONSECA CARTES</v>
          </cell>
          <cell r="F634">
            <v>1</v>
          </cell>
          <cell r="G634"/>
          <cell r="H634" t="str">
            <v>31/07/2015 00:00:00</v>
          </cell>
          <cell r="I634">
            <v>0.8</v>
          </cell>
          <cell r="J634">
            <v>462</v>
          </cell>
          <cell r="K634" t="str">
            <v>CONTRIBUIÇÃO EXTRAORDINÁRIA - PLANO CD</v>
          </cell>
        </row>
        <row r="635">
          <cell r="B635">
            <v>19188</v>
          </cell>
          <cell r="C635">
            <v>0</v>
          </cell>
          <cell r="D635">
            <v>65816</v>
          </cell>
          <cell r="E635" t="str">
            <v>GUARANI ARI FONSECA CARTES</v>
          </cell>
          <cell r="F635">
            <v>1</v>
          </cell>
          <cell r="G635"/>
          <cell r="H635" t="str">
            <v>31/08/2015 00:00:00</v>
          </cell>
          <cell r="I635">
            <v>0.01</v>
          </cell>
          <cell r="J635">
            <v>462</v>
          </cell>
          <cell r="K635" t="str">
            <v>CONTRIBUIÇÃO EXTRAORDINÁRIA - PLANO CD</v>
          </cell>
        </row>
        <row r="636">
          <cell r="B636">
            <v>19188</v>
          </cell>
          <cell r="C636">
            <v>0</v>
          </cell>
          <cell r="D636">
            <v>65816</v>
          </cell>
          <cell r="E636" t="str">
            <v>GUARANI ARI FONSECA CARTES</v>
          </cell>
          <cell r="F636">
            <v>1</v>
          </cell>
          <cell r="G636"/>
          <cell r="H636" t="str">
            <v>30/09/2017 00:00:00</v>
          </cell>
          <cell r="I636">
            <v>0.04</v>
          </cell>
          <cell r="J636">
            <v>462</v>
          </cell>
          <cell r="K636" t="str">
            <v>CONTRIBUIÇÃO EXTRAORDINÁRIA - PLANO CD</v>
          </cell>
        </row>
        <row r="637">
          <cell r="B637">
            <v>19188</v>
          </cell>
          <cell r="C637">
            <v>0</v>
          </cell>
          <cell r="D637">
            <v>65816</v>
          </cell>
          <cell r="E637" t="str">
            <v>GUARANI ARI FONSECA CARTES</v>
          </cell>
          <cell r="F637">
            <v>1</v>
          </cell>
          <cell r="G637"/>
          <cell r="H637" t="str">
            <v>30/06/2015 00:00:00</v>
          </cell>
          <cell r="I637">
            <v>0.8</v>
          </cell>
          <cell r="J637">
            <v>462</v>
          </cell>
          <cell r="K637" t="str">
            <v>CONTRIBUIÇÃO EXTRAORDINÁRIA - PLANO CD</v>
          </cell>
        </row>
        <row r="638">
          <cell r="B638">
            <v>19188</v>
          </cell>
          <cell r="C638">
            <v>0</v>
          </cell>
          <cell r="D638">
            <v>65816</v>
          </cell>
          <cell r="E638" t="str">
            <v>GUARANI ARI FONSECA CARTES</v>
          </cell>
          <cell r="F638">
            <v>1</v>
          </cell>
          <cell r="G638"/>
          <cell r="H638" t="str">
            <v>28/02/2017 00:00:00</v>
          </cell>
          <cell r="I638">
            <v>0.9</v>
          </cell>
          <cell r="J638">
            <v>462</v>
          </cell>
          <cell r="K638" t="str">
            <v>CONTRIBUIÇÃO EXTRAORDINÁRIA - PLANO CD</v>
          </cell>
        </row>
        <row r="639">
          <cell r="B639">
            <v>19188</v>
          </cell>
          <cell r="C639">
            <v>0</v>
          </cell>
          <cell r="D639">
            <v>65816</v>
          </cell>
          <cell r="E639" t="str">
            <v>GUARANI ARI FONSECA CARTES</v>
          </cell>
          <cell r="F639">
            <v>1</v>
          </cell>
          <cell r="G639"/>
          <cell r="H639" t="str">
            <v>30/04/2015 00:00:00</v>
          </cell>
          <cell r="I639">
            <v>0.01</v>
          </cell>
          <cell r="J639">
            <v>462</v>
          </cell>
          <cell r="K639" t="str">
            <v>CONTRIBUIÇÃO EXTRAORDINÁRIA - PLANO CD</v>
          </cell>
        </row>
        <row r="640">
          <cell r="B640">
            <v>19188</v>
          </cell>
          <cell r="C640">
            <v>0</v>
          </cell>
          <cell r="D640">
            <v>65816</v>
          </cell>
          <cell r="E640" t="str">
            <v>GUARANI ARI FONSECA CARTES</v>
          </cell>
          <cell r="F640">
            <v>1</v>
          </cell>
          <cell r="G640"/>
          <cell r="H640" t="str">
            <v>30/06/2015 00:00:00</v>
          </cell>
          <cell r="I640">
            <v>0.01</v>
          </cell>
          <cell r="J640">
            <v>462</v>
          </cell>
          <cell r="K640" t="str">
            <v>CONTRIBUIÇÃO EXTRAORDINÁRIA - PLANO CD</v>
          </cell>
        </row>
        <row r="641">
          <cell r="B641">
            <v>19188</v>
          </cell>
          <cell r="C641">
            <v>0</v>
          </cell>
          <cell r="D641">
            <v>65816</v>
          </cell>
          <cell r="E641" t="str">
            <v>GUARANI ARI FONSECA CARTES</v>
          </cell>
          <cell r="F641">
            <v>1</v>
          </cell>
          <cell r="G641"/>
          <cell r="H641" t="str">
            <v>31/03/2016 00:00:00</v>
          </cell>
          <cell r="I641">
            <v>0.01</v>
          </cell>
          <cell r="J641">
            <v>462</v>
          </cell>
          <cell r="K641" t="str">
            <v>CONTRIBUIÇÃO EXTRAORDINÁRIA - PLANO CD</v>
          </cell>
        </row>
        <row r="642">
          <cell r="B642">
            <v>19188</v>
          </cell>
          <cell r="C642">
            <v>0</v>
          </cell>
          <cell r="D642">
            <v>65816</v>
          </cell>
          <cell r="E642" t="str">
            <v>GUARANI ARI FONSECA CARTES</v>
          </cell>
          <cell r="F642">
            <v>1</v>
          </cell>
          <cell r="G642"/>
          <cell r="H642" t="str">
            <v>31/05/2015 00:00:00</v>
          </cell>
          <cell r="I642">
            <v>0.01</v>
          </cell>
          <cell r="J642">
            <v>462</v>
          </cell>
          <cell r="K642" t="str">
            <v>CONTRIBUIÇÃO EXTRAORDINÁRIA - PLANO CD</v>
          </cell>
        </row>
        <row r="643">
          <cell r="B643">
            <v>19188</v>
          </cell>
          <cell r="C643">
            <v>0</v>
          </cell>
          <cell r="D643">
            <v>65816</v>
          </cell>
          <cell r="E643" t="str">
            <v>GUARANI ARI FONSECA CARTES</v>
          </cell>
          <cell r="F643">
            <v>1</v>
          </cell>
          <cell r="G643"/>
          <cell r="H643" t="str">
            <v>31/05/2015 00:00:00</v>
          </cell>
          <cell r="I643">
            <v>0.76</v>
          </cell>
          <cell r="J643">
            <v>462</v>
          </cell>
          <cell r="K643" t="str">
            <v>CONTRIBUIÇÃO EXTRAORDINÁRIA - PLANO CD</v>
          </cell>
        </row>
        <row r="644">
          <cell r="B644">
            <v>19188</v>
          </cell>
          <cell r="C644">
            <v>0</v>
          </cell>
          <cell r="D644">
            <v>65816</v>
          </cell>
          <cell r="E644" t="str">
            <v>GUARANI ARI FONSECA CARTES</v>
          </cell>
          <cell r="F644">
            <v>1</v>
          </cell>
          <cell r="G644"/>
          <cell r="H644" t="str">
            <v>30/06/2017 00:00:00</v>
          </cell>
          <cell r="I644">
            <v>0.04</v>
          </cell>
          <cell r="J644">
            <v>462</v>
          </cell>
          <cell r="K644" t="str">
            <v>CONTRIBUIÇÃO EXTRAORDINÁRIA - PLANO CD</v>
          </cell>
        </row>
        <row r="645">
          <cell r="B645">
            <v>19188</v>
          </cell>
          <cell r="C645">
            <v>0</v>
          </cell>
          <cell r="D645">
            <v>65816</v>
          </cell>
          <cell r="E645" t="str">
            <v>GUARANI ARI FONSECA CARTES</v>
          </cell>
          <cell r="F645">
            <v>1</v>
          </cell>
          <cell r="G645"/>
          <cell r="H645" t="str">
            <v>30/04/2016 00:00:00</v>
          </cell>
          <cell r="I645">
            <v>0.8</v>
          </cell>
          <cell r="J645">
            <v>462</v>
          </cell>
          <cell r="K645" t="str">
            <v>CONTRIBUIÇÃO EXTRAORDINÁRIA - PLANO CD</v>
          </cell>
        </row>
        <row r="646">
          <cell r="B646">
            <v>19188</v>
          </cell>
          <cell r="C646">
            <v>0</v>
          </cell>
          <cell r="D646">
            <v>65816</v>
          </cell>
          <cell r="E646" t="str">
            <v>GUARANI ARI FONSECA CARTES</v>
          </cell>
          <cell r="F646">
            <v>1</v>
          </cell>
          <cell r="G646"/>
          <cell r="H646" t="str">
            <v>31/07/2015 00:00:00</v>
          </cell>
          <cell r="I646">
            <v>0.01</v>
          </cell>
          <cell r="J646">
            <v>462</v>
          </cell>
          <cell r="K646" t="str">
            <v>CONTRIBUIÇÃO EXTRAORDINÁRIA - PLANO CD</v>
          </cell>
        </row>
        <row r="647">
          <cell r="B647">
            <v>19188</v>
          </cell>
          <cell r="C647">
            <v>0</v>
          </cell>
          <cell r="D647">
            <v>65816</v>
          </cell>
          <cell r="E647" t="str">
            <v>GUARANI ARI FONSECA CARTES</v>
          </cell>
          <cell r="F647">
            <v>1</v>
          </cell>
          <cell r="G647"/>
          <cell r="H647" t="str">
            <v>30/04/2015 00:00:00</v>
          </cell>
          <cell r="I647">
            <v>0.76</v>
          </cell>
          <cell r="J647">
            <v>462</v>
          </cell>
          <cell r="K647" t="str">
            <v>CONTRIBUIÇÃO EXTRAORDINÁRIA - PLANO CD</v>
          </cell>
        </row>
        <row r="648">
          <cell r="B648">
            <v>19188</v>
          </cell>
          <cell r="C648">
            <v>0</v>
          </cell>
          <cell r="D648">
            <v>65816</v>
          </cell>
          <cell r="E648" t="str">
            <v>GUARANI ARI FONSECA CARTES</v>
          </cell>
          <cell r="F648">
            <v>1</v>
          </cell>
          <cell r="G648"/>
          <cell r="H648" t="str">
            <v>30/11/2017 00:00:00</v>
          </cell>
          <cell r="I648">
            <v>0.04</v>
          </cell>
          <cell r="J648">
            <v>462</v>
          </cell>
          <cell r="K648" t="str">
            <v>CONTRIBUIÇÃO EXTRAORDINÁRIA - PLANO CD</v>
          </cell>
        </row>
        <row r="649">
          <cell r="B649">
            <v>19188</v>
          </cell>
          <cell r="C649">
            <v>0</v>
          </cell>
          <cell r="D649">
            <v>65816</v>
          </cell>
          <cell r="E649" t="str">
            <v>GUARANI ARI FONSECA CARTES</v>
          </cell>
          <cell r="F649">
            <v>1</v>
          </cell>
          <cell r="G649"/>
          <cell r="H649" t="str">
            <v>30/09/2015 00:00:00</v>
          </cell>
          <cell r="I649">
            <v>0.8</v>
          </cell>
          <cell r="J649">
            <v>462</v>
          </cell>
          <cell r="K649" t="str">
            <v>CONTRIBUIÇÃO EXTRAORDINÁRIA - PLANO CD</v>
          </cell>
        </row>
        <row r="650">
          <cell r="B650">
            <v>19188</v>
          </cell>
          <cell r="C650">
            <v>0</v>
          </cell>
          <cell r="D650">
            <v>65816</v>
          </cell>
          <cell r="E650" t="str">
            <v>GUARANI ARI FONSECA CARTES</v>
          </cell>
          <cell r="F650">
            <v>1</v>
          </cell>
          <cell r="G650"/>
          <cell r="H650" t="str">
            <v>31/12/2016 00:00:00</v>
          </cell>
          <cell r="I650">
            <v>0.9</v>
          </cell>
          <cell r="J650">
            <v>462</v>
          </cell>
          <cell r="K650" t="str">
            <v>CONTRIBUIÇÃO EXTRAORDINÁRIA - PLANO CD</v>
          </cell>
        </row>
        <row r="651">
          <cell r="B651">
            <v>19188</v>
          </cell>
          <cell r="C651">
            <v>0</v>
          </cell>
          <cell r="D651">
            <v>65816</v>
          </cell>
          <cell r="E651" t="str">
            <v>GUARANI ARI FONSECA CARTES</v>
          </cell>
          <cell r="F651">
            <v>1</v>
          </cell>
          <cell r="G651"/>
          <cell r="H651" t="str">
            <v>30/11/2016 00:00:00</v>
          </cell>
          <cell r="I651">
            <v>0.9</v>
          </cell>
          <cell r="J651">
            <v>462</v>
          </cell>
          <cell r="K651" t="str">
            <v>CONTRIBUIÇÃO EXTRAORDINÁRIA - PLANO CD</v>
          </cell>
        </row>
        <row r="652">
          <cell r="B652">
            <v>19188</v>
          </cell>
          <cell r="C652">
            <v>0</v>
          </cell>
          <cell r="D652">
            <v>65816</v>
          </cell>
          <cell r="E652" t="str">
            <v>GUARANI ARI FONSECA CARTES</v>
          </cell>
          <cell r="F652">
            <v>1</v>
          </cell>
          <cell r="G652"/>
          <cell r="H652" t="str">
            <v>30/04/2016 00:00:00</v>
          </cell>
          <cell r="I652">
            <v>0.01</v>
          </cell>
          <cell r="J652">
            <v>462</v>
          </cell>
          <cell r="K652" t="str">
            <v>CONTRIBUIÇÃO EXTRAORDINÁRIA - PLANO CD</v>
          </cell>
        </row>
        <row r="653">
          <cell r="B653">
            <v>19188</v>
          </cell>
          <cell r="C653">
            <v>0</v>
          </cell>
          <cell r="D653">
            <v>65816</v>
          </cell>
          <cell r="E653" t="str">
            <v>GUARANI ARI FONSECA CARTES</v>
          </cell>
          <cell r="F653">
            <v>1</v>
          </cell>
          <cell r="G653"/>
          <cell r="H653" t="str">
            <v>31/07/2016 00:00:00</v>
          </cell>
          <cell r="I653">
            <v>0.9</v>
          </cell>
          <cell r="J653">
            <v>462</v>
          </cell>
          <cell r="K653" t="str">
            <v>CONTRIBUIÇÃO EXTRAORDINÁRIA - PLANO CD</v>
          </cell>
        </row>
        <row r="654">
          <cell r="B654">
            <v>19188</v>
          </cell>
          <cell r="C654">
            <v>0</v>
          </cell>
          <cell r="D654">
            <v>65816</v>
          </cell>
          <cell r="E654" t="str">
            <v>GUARANI ARI FONSECA CARTES</v>
          </cell>
          <cell r="F654">
            <v>1</v>
          </cell>
          <cell r="G654"/>
          <cell r="H654" t="str">
            <v>31/03/2016 00:00:00</v>
          </cell>
          <cell r="I654">
            <v>0.8</v>
          </cell>
          <cell r="J654">
            <v>462</v>
          </cell>
          <cell r="K654" t="str">
            <v>CONTRIBUIÇÃO EXTRAORDINÁRIA - PLANO CD</v>
          </cell>
        </row>
        <row r="655">
          <cell r="B655">
            <v>19188</v>
          </cell>
          <cell r="C655">
            <v>0</v>
          </cell>
          <cell r="D655">
            <v>65816</v>
          </cell>
          <cell r="E655" t="str">
            <v>GUARANI ARI FONSECA CARTES</v>
          </cell>
          <cell r="F655">
            <v>1</v>
          </cell>
          <cell r="G655"/>
          <cell r="H655" t="str">
            <v>31/01/2018 00:00:00</v>
          </cell>
          <cell r="I655">
            <v>0.04</v>
          </cell>
          <cell r="J655">
            <v>462</v>
          </cell>
          <cell r="K655" t="str">
            <v>CONTRIBUIÇÃO EXTRAORDINÁRIA - PLANO CD</v>
          </cell>
        </row>
        <row r="656">
          <cell r="B656">
            <v>19188</v>
          </cell>
          <cell r="C656">
            <v>0</v>
          </cell>
          <cell r="D656">
            <v>65816</v>
          </cell>
          <cell r="E656" t="str">
            <v>GUARANI ARI FONSECA CARTES</v>
          </cell>
          <cell r="F656">
            <v>1</v>
          </cell>
          <cell r="G656"/>
          <cell r="H656" t="str">
            <v>31/08/2015 00:00:00</v>
          </cell>
          <cell r="I656">
            <v>0.8</v>
          </cell>
          <cell r="J656">
            <v>462</v>
          </cell>
          <cell r="K656" t="str">
            <v>CONTRIBUIÇÃO EXTRAORDINÁRIA - PLANO CD</v>
          </cell>
        </row>
        <row r="657">
          <cell r="B657">
            <v>19188</v>
          </cell>
          <cell r="C657">
            <v>0</v>
          </cell>
          <cell r="D657">
            <v>65816</v>
          </cell>
          <cell r="E657" t="str">
            <v>GUARANI ARI FONSECA CARTES</v>
          </cell>
          <cell r="F657">
            <v>1</v>
          </cell>
          <cell r="G657"/>
          <cell r="H657" t="str">
            <v>31/07/2017 00:00:00</v>
          </cell>
          <cell r="I657">
            <v>0.04</v>
          </cell>
          <cell r="J657">
            <v>462</v>
          </cell>
          <cell r="K657" t="str">
            <v>CONTRIBUIÇÃO EXTRAORDINÁRIA - PLANO CD</v>
          </cell>
        </row>
        <row r="658">
          <cell r="B658">
            <v>19188</v>
          </cell>
          <cell r="C658">
            <v>0</v>
          </cell>
          <cell r="D658">
            <v>65816</v>
          </cell>
          <cell r="E658" t="str">
            <v>GUARANI ARI FONSECA CARTES</v>
          </cell>
          <cell r="F658">
            <v>1</v>
          </cell>
          <cell r="G658"/>
          <cell r="H658" t="str">
            <v>30/09/2016 00:00:00</v>
          </cell>
          <cell r="I658">
            <v>0.9</v>
          </cell>
          <cell r="J658">
            <v>462</v>
          </cell>
          <cell r="K658" t="str">
            <v>CONTRIBUIÇÃO EXTRAORDINÁRIA - PLANO CD</v>
          </cell>
        </row>
        <row r="659">
          <cell r="B659">
            <v>19188</v>
          </cell>
          <cell r="C659">
            <v>0</v>
          </cell>
          <cell r="D659">
            <v>65816</v>
          </cell>
          <cell r="E659" t="str">
            <v>GUARANI ARI FONSECA CARTES</v>
          </cell>
          <cell r="F659">
            <v>1</v>
          </cell>
          <cell r="G659"/>
          <cell r="H659" t="str">
            <v>29/02/2016 00:00:00</v>
          </cell>
          <cell r="I659">
            <v>0.01</v>
          </cell>
          <cell r="J659">
            <v>462</v>
          </cell>
          <cell r="K659" t="str">
            <v>CONTRIBUIÇÃO EXTRAORDINÁRIA - PLANO CD</v>
          </cell>
        </row>
        <row r="660">
          <cell r="B660">
            <v>19188</v>
          </cell>
          <cell r="C660">
            <v>0</v>
          </cell>
          <cell r="D660">
            <v>65816</v>
          </cell>
          <cell r="E660" t="str">
            <v>GUARANI ARI FONSECA CARTES</v>
          </cell>
          <cell r="F660">
            <v>1</v>
          </cell>
          <cell r="G660"/>
          <cell r="H660" t="str">
            <v>31/10/2016 00:00:00</v>
          </cell>
          <cell r="I660">
            <v>0.9</v>
          </cell>
          <cell r="J660">
            <v>462</v>
          </cell>
          <cell r="K660" t="str">
            <v>CONTRIBUIÇÃO EXTRAORDINÁRIA - PLANO CD</v>
          </cell>
        </row>
        <row r="661">
          <cell r="B661">
            <v>19188</v>
          </cell>
          <cell r="C661">
            <v>0</v>
          </cell>
          <cell r="D661">
            <v>65816</v>
          </cell>
          <cell r="E661" t="str">
            <v>GUARANI ARI FONSECA CARTES</v>
          </cell>
          <cell r="F661">
            <v>1</v>
          </cell>
          <cell r="G661"/>
          <cell r="H661" t="str">
            <v>31/05/2016 00:00:00</v>
          </cell>
          <cell r="I661">
            <v>0.81</v>
          </cell>
          <cell r="J661">
            <v>462</v>
          </cell>
          <cell r="K661" t="str">
            <v>CONTRIBUIÇÃO EXTRAORDINÁRIA - PLANO CD</v>
          </cell>
        </row>
        <row r="662">
          <cell r="B662">
            <v>19188</v>
          </cell>
          <cell r="C662">
            <v>0</v>
          </cell>
          <cell r="D662">
            <v>65816</v>
          </cell>
          <cell r="E662" t="str">
            <v>GUARANI ARI FONSECA CARTES</v>
          </cell>
          <cell r="F662">
            <v>1</v>
          </cell>
          <cell r="G662"/>
          <cell r="H662" t="str">
            <v>31/01/2016 00:00:00</v>
          </cell>
          <cell r="I662">
            <v>0.01</v>
          </cell>
          <cell r="J662">
            <v>462</v>
          </cell>
          <cell r="K662" t="str">
            <v>CONTRIBUIÇÃO EXTRAORDINÁRIA - PLANO CD</v>
          </cell>
        </row>
        <row r="663">
          <cell r="B663">
            <v>19188</v>
          </cell>
          <cell r="C663">
            <v>0</v>
          </cell>
          <cell r="D663">
            <v>65816</v>
          </cell>
          <cell r="E663" t="str">
            <v>GUARANI ARI FONSECA CARTES</v>
          </cell>
          <cell r="F663">
            <v>1</v>
          </cell>
          <cell r="G663"/>
          <cell r="H663" t="str">
            <v>31/01/2017 00:00:00</v>
          </cell>
          <cell r="I663">
            <v>0.9</v>
          </cell>
          <cell r="J663">
            <v>462</v>
          </cell>
          <cell r="K663" t="str">
            <v>CONTRIBUIÇÃO EXTRAORDINÁRIA - PLANO CD</v>
          </cell>
        </row>
        <row r="664">
          <cell r="B664">
            <v>19188</v>
          </cell>
          <cell r="C664">
            <v>0</v>
          </cell>
          <cell r="D664">
            <v>65816</v>
          </cell>
          <cell r="E664" t="str">
            <v>GUARANI ARI FONSECA CARTES</v>
          </cell>
          <cell r="F664">
            <v>1</v>
          </cell>
          <cell r="G664"/>
          <cell r="H664" t="str">
            <v>31/10/2015 00:00:00</v>
          </cell>
          <cell r="I664">
            <v>0.01</v>
          </cell>
          <cell r="J664">
            <v>462</v>
          </cell>
          <cell r="K664" t="str">
            <v>CONTRIBUIÇÃO EXTRAORDINÁRIA - PLANO CD</v>
          </cell>
        </row>
        <row r="665">
          <cell r="B665">
            <v>19188</v>
          </cell>
          <cell r="C665">
            <v>0</v>
          </cell>
          <cell r="D665">
            <v>65816</v>
          </cell>
          <cell r="E665" t="str">
            <v>GUARANI ARI FONSECA CARTES</v>
          </cell>
          <cell r="F665">
            <v>1</v>
          </cell>
          <cell r="G665"/>
          <cell r="H665" t="str">
            <v>31/12/2015 00:00:00</v>
          </cell>
          <cell r="I665">
            <v>0.8</v>
          </cell>
          <cell r="J665">
            <v>462</v>
          </cell>
          <cell r="K665" t="str">
            <v>CONTRIBUIÇÃO EXTRAORDINÁRIA - PLANO CD</v>
          </cell>
        </row>
        <row r="666">
          <cell r="B666">
            <v>19188</v>
          </cell>
          <cell r="C666">
            <v>0</v>
          </cell>
          <cell r="D666">
            <v>65816</v>
          </cell>
          <cell r="E666" t="str">
            <v>GUARANI ARI FONSECA CARTES</v>
          </cell>
          <cell r="F666">
            <v>1</v>
          </cell>
          <cell r="G666"/>
          <cell r="H666" t="str">
            <v>31/10/2015 00:00:00</v>
          </cell>
          <cell r="I666">
            <v>0.8</v>
          </cell>
          <cell r="J666">
            <v>462</v>
          </cell>
          <cell r="K666" t="str">
            <v>CONTRIBUIÇÃO EXTRAORDINÁRIA - PLANO CD</v>
          </cell>
        </row>
        <row r="667">
          <cell r="B667">
            <v>19188</v>
          </cell>
          <cell r="C667">
            <v>0</v>
          </cell>
          <cell r="D667">
            <v>65816</v>
          </cell>
          <cell r="E667" t="str">
            <v>GUARANI ARI FONSECA CARTES</v>
          </cell>
          <cell r="F667">
            <v>1</v>
          </cell>
          <cell r="G667"/>
          <cell r="H667" t="str">
            <v>31/03/2017 00:00:00</v>
          </cell>
          <cell r="I667">
            <v>0.9</v>
          </cell>
          <cell r="J667">
            <v>462</v>
          </cell>
          <cell r="K667" t="str">
            <v>CONTRIBUIÇÃO EXTRAORDINÁRIA - PLANO CD</v>
          </cell>
        </row>
        <row r="668">
          <cell r="B668">
            <v>19209</v>
          </cell>
          <cell r="C668">
            <v>1</v>
          </cell>
          <cell r="D668">
            <v>65821</v>
          </cell>
          <cell r="E668" t="str">
            <v>SAULO BATISTA SANTANA</v>
          </cell>
          <cell r="F668">
            <v>1</v>
          </cell>
          <cell r="G668"/>
          <cell r="H668" t="str">
            <v>28/02/2018 00:00:00</v>
          </cell>
          <cell r="I668">
            <v>0.3</v>
          </cell>
          <cell r="J668">
            <v>462</v>
          </cell>
          <cell r="K668" t="str">
            <v>CONTRIBUIÇÃO EXTRAORDINÁRIA - PLANO CD</v>
          </cell>
        </row>
        <row r="669">
          <cell r="B669">
            <v>19209</v>
          </cell>
          <cell r="C669">
            <v>1</v>
          </cell>
          <cell r="D669">
            <v>65821</v>
          </cell>
          <cell r="E669" t="str">
            <v>SAULO BATISTA SANTANA</v>
          </cell>
          <cell r="F669">
            <v>1</v>
          </cell>
          <cell r="G669"/>
          <cell r="H669" t="str">
            <v>31/01/2018 00:00:00</v>
          </cell>
          <cell r="I669">
            <v>0.3</v>
          </cell>
          <cell r="J669">
            <v>462</v>
          </cell>
          <cell r="K669" t="str">
            <v>CONTRIBUIÇÃO EXTRAORDINÁRIA - PLANO CD</v>
          </cell>
        </row>
        <row r="670">
          <cell r="B670">
            <v>19209</v>
          </cell>
          <cell r="C670">
            <v>1</v>
          </cell>
          <cell r="D670">
            <v>65821</v>
          </cell>
          <cell r="E670" t="str">
            <v>SAULO BATISTA SANTANA</v>
          </cell>
          <cell r="F670">
            <v>1</v>
          </cell>
          <cell r="G670"/>
          <cell r="H670" t="str">
            <v>31/03/2018 00:00:00</v>
          </cell>
          <cell r="I670">
            <v>0.3</v>
          </cell>
          <cell r="J670">
            <v>462</v>
          </cell>
          <cell r="K670" t="str">
            <v>CONTRIBUIÇÃO EXTRAORDINÁRIA - PLANO CD</v>
          </cell>
        </row>
        <row r="671">
          <cell r="B671">
            <v>19210</v>
          </cell>
          <cell r="C671">
            <v>2</v>
          </cell>
          <cell r="D671">
            <v>65822</v>
          </cell>
          <cell r="E671" t="str">
            <v>MOACIR JOSE DOS REIS</v>
          </cell>
          <cell r="F671">
            <v>1</v>
          </cell>
          <cell r="G671"/>
          <cell r="H671" t="str">
            <v>30/11/2015 00:00:00</v>
          </cell>
          <cell r="I671">
            <v>2.71</v>
          </cell>
          <cell r="J671">
            <v>462</v>
          </cell>
          <cell r="K671" t="str">
            <v>CONTRIBUIÇÃO EXTRAORDINÁRIA - PLANO CD</v>
          </cell>
        </row>
        <row r="672">
          <cell r="B672">
            <v>19210</v>
          </cell>
          <cell r="C672">
            <v>2</v>
          </cell>
          <cell r="D672">
            <v>65822</v>
          </cell>
          <cell r="E672" t="str">
            <v>MOACIR JOSE DOS REIS</v>
          </cell>
          <cell r="F672">
            <v>1</v>
          </cell>
          <cell r="G672"/>
          <cell r="H672" t="str">
            <v>30/11/2017 00:00:00</v>
          </cell>
          <cell r="I672">
            <v>0.13</v>
          </cell>
          <cell r="J672">
            <v>462</v>
          </cell>
          <cell r="K672" t="str">
            <v>CONTRIBUIÇÃO EXTRAORDINÁRIA - PLANO CD</v>
          </cell>
        </row>
        <row r="673">
          <cell r="B673">
            <v>19210</v>
          </cell>
          <cell r="C673">
            <v>2</v>
          </cell>
          <cell r="D673">
            <v>65822</v>
          </cell>
          <cell r="E673" t="str">
            <v>MOACIR JOSE DOS REIS</v>
          </cell>
          <cell r="F673">
            <v>1</v>
          </cell>
          <cell r="G673"/>
          <cell r="H673" t="str">
            <v>30/11/2016 00:00:00</v>
          </cell>
          <cell r="I673">
            <v>3.03</v>
          </cell>
          <cell r="J673">
            <v>462</v>
          </cell>
          <cell r="K673" t="str">
            <v>CONTRIBUIÇÃO EXTRAORDINÁRIA - PLANO CD</v>
          </cell>
        </row>
        <row r="674">
          <cell r="B674">
            <v>19210</v>
          </cell>
          <cell r="C674">
            <v>2</v>
          </cell>
          <cell r="D674">
            <v>65822</v>
          </cell>
          <cell r="E674" t="str">
            <v>MOACIR JOSE DOS REIS</v>
          </cell>
          <cell r="F674">
            <v>1</v>
          </cell>
          <cell r="G674"/>
          <cell r="H674" t="str">
            <v>30/04/2015 00:00:00</v>
          </cell>
          <cell r="I674">
            <v>2.58</v>
          </cell>
          <cell r="J674">
            <v>462</v>
          </cell>
          <cell r="K674" t="str">
            <v>CONTRIBUIÇÃO EXTRAORDINÁRIA - PLANO CD</v>
          </cell>
        </row>
        <row r="675">
          <cell r="B675">
            <v>19210</v>
          </cell>
          <cell r="C675">
            <v>2</v>
          </cell>
          <cell r="D675">
            <v>65822</v>
          </cell>
          <cell r="E675" t="str">
            <v>MOACIR JOSE DOS REIS</v>
          </cell>
          <cell r="F675">
            <v>1</v>
          </cell>
          <cell r="G675"/>
          <cell r="H675" t="str">
            <v>31/05/2015 00:00:00</v>
          </cell>
          <cell r="I675">
            <v>0.02</v>
          </cell>
          <cell r="J675">
            <v>462</v>
          </cell>
          <cell r="K675" t="str">
            <v>CONTRIBUIÇÃO EXTRAORDINÁRIA - PLANO CD</v>
          </cell>
        </row>
        <row r="676">
          <cell r="B676">
            <v>19210</v>
          </cell>
          <cell r="C676">
            <v>2</v>
          </cell>
          <cell r="D676">
            <v>65822</v>
          </cell>
          <cell r="E676" t="str">
            <v>MOACIR JOSE DOS REIS</v>
          </cell>
          <cell r="F676">
            <v>1</v>
          </cell>
          <cell r="G676"/>
          <cell r="H676" t="str">
            <v>31/10/2016 00:00:00</v>
          </cell>
          <cell r="I676">
            <v>3.03</v>
          </cell>
          <cell r="J676">
            <v>462</v>
          </cell>
          <cell r="K676" t="str">
            <v>CONTRIBUIÇÃO EXTRAORDINÁRIA - PLANO CD</v>
          </cell>
        </row>
        <row r="677">
          <cell r="B677">
            <v>19210</v>
          </cell>
          <cell r="C677">
            <v>2</v>
          </cell>
          <cell r="D677">
            <v>65822</v>
          </cell>
          <cell r="E677" t="str">
            <v>MOACIR JOSE DOS REIS</v>
          </cell>
          <cell r="F677">
            <v>1</v>
          </cell>
          <cell r="G677"/>
          <cell r="H677" t="str">
            <v>29/02/2016 00:00:00</v>
          </cell>
          <cell r="I677">
            <v>2.71</v>
          </cell>
          <cell r="J677">
            <v>462</v>
          </cell>
          <cell r="K677" t="str">
            <v>CONTRIBUIÇÃO EXTRAORDINÁRIA - PLANO CD</v>
          </cell>
        </row>
        <row r="678">
          <cell r="B678">
            <v>19210</v>
          </cell>
          <cell r="C678">
            <v>2</v>
          </cell>
          <cell r="D678">
            <v>65822</v>
          </cell>
          <cell r="E678" t="str">
            <v>MOACIR JOSE DOS REIS</v>
          </cell>
          <cell r="F678">
            <v>1</v>
          </cell>
          <cell r="G678"/>
          <cell r="H678" t="str">
            <v>31/07/2016 00:00:00</v>
          </cell>
          <cell r="I678">
            <v>3.03</v>
          </cell>
          <cell r="J678">
            <v>462</v>
          </cell>
          <cell r="K678" t="str">
            <v>CONTRIBUIÇÃO EXTRAORDINÁRIA - PLANO CD</v>
          </cell>
        </row>
        <row r="679">
          <cell r="B679">
            <v>19210</v>
          </cell>
          <cell r="C679">
            <v>2</v>
          </cell>
          <cell r="D679">
            <v>65822</v>
          </cell>
          <cell r="E679" t="str">
            <v>MOACIR JOSE DOS REIS</v>
          </cell>
          <cell r="F679">
            <v>1</v>
          </cell>
          <cell r="G679"/>
          <cell r="H679" t="str">
            <v>30/06/2015 00:00:00</v>
          </cell>
          <cell r="I679">
            <v>0.01</v>
          </cell>
          <cell r="J679">
            <v>462</v>
          </cell>
          <cell r="K679" t="str">
            <v>CONTRIBUIÇÃO EXTRAORDINÁRIA - PLANO CD</v>
          </cell>
        </row>
        <row r="680">
          <cell r="B680">
            <v>19210</v>
          </cell>
          <cell r="C680">
            <v>2</v>
          </cell>
          <cell r="D680">
            <v>65822</v>
          </cell>
          <cell r="E680" t="str">
            <v>MOACIR JOSE DOS REIS</v>
          </cell>
          <cell r="F680">
            <v>1</v>
          </cell>
          <cell r="G680"/>
          <cell r="H680" t="str">
            <v>31/08/2016 00:00:00</v>
          </cell>
          <cell r="I680">
            <v>3.03</v>
          </cell>
          <cell r="J680">
            <v>462</v>
          </cell>
          <cell r="K680" t="str">
            <v>CONTRIBUIÇÃO EXTRAORDINÁRIA - PLANO CD</v>
          </cell>
        </row>
        <row r="681">
          <cell r="B681">
            <v>19210</v>
          </cell>
          <cell r="C681">
            <v>2</v>
          </cell>
          <cell r="D681">
            <v>65822</v>
          </cell>
          <cell r="E681" t="str">
            <v>MOACIR JOSE DOS REIS</v>
          </cell>
          <cell r="F681">
            <v>1</v>
          </cell>
          <cell r="G681"/>
          <cell r="H681" t="str">
            <v>31/12/2016 00:00:00</v>
          </cell>
          <cell r="I681">
            <v>3.03</v>
          </cell>
          <cell r="J681">
            <v>462</v>
          </cell>
          <cell r="K681" t="str">
            <v>CONTRIBUIÇÃO EXTRAORDINÁRIA - PLANO CD</v>
          </cell>
        </row>
        <row r="682">
          <cell r="B682">
            <v>19210</v>
          </cell>
          <cell r="C682">
            <v>2</v>
          </cell>
          <cell r="D682">
            <v>65822</v>
          </cell>
          <cell r="E682" t="str">
            <v>MOACIR JOSE DOS REIS</v>
          </cell>
          <cell r="F682">
            <v>1</v>
          </cell>
          <cell r="G682"/>
          <cell r="H682" t="str">
            <v>31/07/2015 00:00:00</v>
          </cell>
          <cell r="I682">
            <v>2.71</v>
          </cell>
          <cell r="J682">
            <v>462</v>
          </cell>
          <cell r="K682" t="str">
            <v>CONTRIBUIÇÃO EXTRAORDINÁRIA - PLANO CD</v>
          </cell>
        </row>
        <row r="683">
          <cell r="B683">
            <v>19210</v>
          </cell>
          <cell r="C683">
            <v>2</v>
          </cell>
          <cell r="D683">
            <v>65822</v>
          </cell>
          <cell r="E683" t="str">
            <v>MOACIR JOSE DOS REIS</v>
          </cell>
          <cell r="F683">
            <v>1</v>
          </cell>
          <cell r="G683"/>
          <cell r="H683" t="str">
            <v>30/04/2015 00:00:00</v>
          </cell>
          <cell r="I683">
            <v>0.02</v>
          </cell>
          <cell r="J683">
            <v>462</v>
          </cell>
          <cell r="K683" t="str">
            <v>CONTRIBUIÇÃO EXTRAORDINÁRIA - PLANO CD</v>
          </cell>
        </row>
        <row r="684">
          <cell r="B684">
            <v>19210</v>
          </cell>
          <cell r="C684">
            <v>2</v>
          </cell>
          <cell r="D684">
            <v>65822</v>
          </cell>
          <cell r="E684" t="str">
            <v>MOACIR JOSE DOS REIS</v>
          </cell>
          <cell r="F684">
            <v>1</v>
          </cell>
          <cell r="G684"/>
          <cell r="H684" t="str">
            <v>31/12/2015 00:00:00</v>
          </cell>
          <cell r="I684">
            <v>2.71</v>
          </cell>
          <cell r="J684">
            <v>462</v>
          </cell>
          <cell r="K684" t="str">
            <v>CONTRIBUIÇÃO EXTRAORDINÁRIA - PLANO CD</v>
          </cell>
        </row>
        <row r="685">
          <cell r="B685">
            <v>19210</v>
          </cell>
          <cell r="C685">
            <v>2</v>
          </cell>
          <cell r="D685">
            <v>65822</v>
          </cell>
          <cell r="E685" t="str">
            <v>MOACIR JOSE DOS REIS</v>
          </cell>
          <cell r="F685">
            <v>1</v>
          </cell>
          <cell r="G685"/>
          <cell r="H685" t="str">
            <v>28/02/2017 00:00:00</v>
          </cell>
          <cell r="I685">
            <v>3.03</v>
          </cell>
          <cell r="J685">
            <v>462</v>
          </cell>
          <cell r="K685" t="str">
            <v>CONTRIBUIÇÃO EXTRAORDINÁRIA - PLANO CD</v>
          </cell>
        </row>
        <row r="686">
          <cell r="B686">
            <v>19210</v>
          </cell>
          <cell r="C686">
            <v>2</v>
          </cell>
          <cell r="D686">
            <v>65822</v>
          </cell>
          <cell r="E686" t="str">
            <v>MOACIR JOSE DOS REIS</v>
          </cell>
          <cell r="F686">
            <v>1</v>
          </cell>
          <cell r="G686"/>
          <cell r="H686" t="str">
            <v>31/07/2017 00:00:00</v>
          </cell>
          <cell r="I686">
            <v>0.13</v>
          </cell>
          <cell r="J686">
            <v>462</v>
          </cell>
          <cell r="K686" t="str">
            <v>CONTRIBUIÇÃO EXTRAORDINÁRIA - PLANO CD</v>
          </cell>
        </row>
        <row r="687">
          <cell r="B687">
            <v>19210</v>
          </cell>
          <cell r="C687">
            <v>2</v>
          </cell>
          <cell r="D687">
            <v>65822</v>
          </cell>
          <cell r="E687" t="str">
            <v>MOACIR JOSE DOS REIS</v>
          </cell>
          <cell r="F687">
            <v>1</v>
          </cell>
          <cell r="G687"/>
          <cell r="H687" t="str">
            <v>31/01/2017 00:00:00</v>
          </cell>
          <cell r="I687">
            <v>3.03</v>
          </cell>
          <cell r="J687">
            <v>462</v>
          </cell>
          <cell r="K687" t="str">
            <v>CONTRIBUIÇÃO EXTRAORDINÁRIA - PLANO CD</v>
          </cell>
        </row>
        <row r="688">
          <cell r="B688">
            <v>19210</v>
          </cell>
          <cell r="C688">
            <v>2</v>
          </cell>
          <cell r="D688">
            <v>65822</v>
          </cell>
          <cell r="E688" t="str">
            <v>MOACIR JOSE DOS REIS</v>
          </cell>
          <cell r="F688">
            <v>1</v>
          </cell>
          <cell r="G688"/>
          <cell r="H688" t="str">
            <v>30/09/2015 00:00:00</v>
          </cell>
          <cell r="I688">
            <v>2.71</v>
          </cell>
          <cell r="J688">
            <v>462</v>
          </cell>
          <cell r="K688" t="str">
            <v>CONTRIBUIÇÃO EXTRAORDINÁRIA - PLANO CD</v>
          </cell>
        </row>
        <row r="689">
          <cell r="B689">
            <v>19210</v>
          </cell>
          <cell r="C689">
            <v>2</v>
          </cell>
          <cell r="D689">
            <v>65822</v>
          </cell>
          <cell r="E689" t="str">
            <v>MOACIR JOSE DOS REIS</v>
          </cell>
          <cell r="F689">
            <v>1</v>
          </cell>
          <cell r="G689"/>
          <cell r="H689" t="str">
            <v>31/05/2016 00:00:00</v>
          </cell>
          <cell r="I689">
            <v>2.72</v>
          </cell>
          <cell r="J689">
            <v>462</v>
          </cell>
          <cell r="K689" t="str">
            <v>CONTRIBUIÇÃO EXTRAORDINÁRIA - PLANO CD</v>
          </cell>
        </row>
        <row r="690">
          <cell r="B690">
            <v>19210</v>
          </cell>
          <cell r="C690">
            <v>2</v>
          </cell>
          <cell r="D690">
            <v>65822</v>
          </cell>
          <cell r="E690" t="str">
            <v>MOACIR JOSE DOS REIS</v>
          </cell>
          <cell r="F690">
            <v>1</v>
          </cell>
          <cell r="G690"/>
          <cell r="H690" t="str">
            <v>31/03/2016 00:00:00</v>
          </cell>
          <cell r="I690">
            <v>0.01</v>
          </cell>
          <cell r="J690">
            <v>462</v>
          </cell>
          <cell r="K690" t="str">
            <v>CONTRIBUIÇÃO EXTRAORDINÁRIA - PLANO CD</v>
          </cell>
        </row>
        <row r="691">
          <cell r="B691">
            <v>19210</v>
          </cell>
          <cell r="C691">
            <v>2</v>
          </cell>
          <cell r="D691">
            <v>65822</v>
          </cell>
          <cell r="E691" t="str">
            <v>MOACIR JOSE DOS REIS</v>
          </cell>
          <cell r="F691">
            <v>1</v>
          </cell>
          <cell r="G691"/>
          <cell r="H691" t="str">
            <v>31/10/2015 00:00:00</v>
          </cell>
          <cell r="I691">
            <v>2.71</v>
          </cell>
          <cell r="J691">
            <v>462</v>
          </cell>
          <cell r="K691" t="str">
            <v>CONTRIBUIÇÃO EXTRAORDINÁRIA - PLANO CD</v>
          </cell>
        </row>
        <row r="692">
          <cell r="B692">
            <v>19210</v>
          </cell>
          <cell r="C692">
            <v>2</v>
          </cell>
          <cell r="D692">
            <v>65822</v>
          </cell>
          <cell r="E692" t="str">
            <v>MOACIR JOSE DOS REIS</v>
          </cell>
          <cell r="F692">
            <v>1</v>
          </cell>
          <cell r="G692"/>
          <cell r="H692" t="str">
            <v>31/01/2016 00:00:00</v>
          </cell>
          <cell r="I692">
            <v>0.01</v>
          </cell>
          <cell r="J692">
            <v>462</v>
          </cell>
          <cell r="K692" t="str">
            <v>CONTRIBUIÇÃO EXTRAORDINÁRIA - PLANO CD</v>
          </cell>
        </row>
        <row r="693">
          <cell r="B693">
            <v>19210</v>
          </cell>
          <cell r="C693">
            <v>2</v>
          </cell>
          <cell r="D693">
            <v>65822</v>
          </cell>
          <cell r="E693" t="str">
            <v>MOACIR JOSE DOS REIS</v>
          </cell>
          <cell r="F693">
            <v>1</v>
          </cell>
          <cell r="G693"/>
          <cell r="H693" t="str">
            <v>28/02/2018 00:00:00</v>
          </cell>
          <cell r="I693">
            <v>0.13</v>
          </cell>
          <cell r="J693">
            <v>462</v>
          </cell>
          <cell r="K693" t="str">
            <v>CONTRIBUIÇÃO EXTRAORDINÁRIA - PLANO CD</v>
          </cell>
        </row>
        <row r="694">
          <cell r="B694">
            <v>19210</v>
          </cell>
          <cell r="C694">
            <v>2</v>
          </cell>
          <cell r="D694">
            <v>65822</v>
          </cell>
          <cell r="E694" t="str">
            <v>MOACIR JOSE DOS REIS</v>
          </cell>
          <cell r="F694">
            <v>1</v>
          </cell>
          <cell r="G694"/>
          <cell r="H694" t="str">
            <v>31/08/2015 00:00:00</v>
          </cell>
          <cell r="I694">
            <v>2.71</v>
          </cell>
          <cell r="J694">
            <v>462</v>
          </cell>
          <cell r="K694" t="str">
            <v>CONTRIBUIÇÃO EXTRAORDINÁRIA - PLANO CD</v>
          </cell>
        </row>
        <row r="695">
          <cell r="B695">
            <v>19210</v>
          </cell>
          <cell r="C695">
            <v>2</v>
          </cell>
          <cell r="D695">
            <v>65822</v>
          </cell>
          <cell r="E695" t="str">
            <v>MOACIR JOSE DOS REIS</v>
          </cell>
          <cell r="F695">
            <v>1</v>
          </cell>
          <cell r="G695"/>
          <cell r="H695" t="str">
            <v>31/12/2015 00:00:00</v>
          </cell>
          <cell r="I695">
            <v>0.01</v>
          </cell>
          <cell r="J695">
            <v>462</v>
          </cell>
          <cell r="K695" t="str">
            <v>CONTRIBUIÇÃO EXTRAORDINÁRIA - PLANO CD</v>
          </cell>
        </row>
        <row r="696">
          <cell r="B696">
            <v>19210</v>
          </cell>
          <cell r="C696">
            <v>2</v>
          </cell>
          <cell r="D696">
            <v>65822</v>
          </cell>
          <cell r="E696" t="str">
            <v>MOACIR JOSE DOS REIS</v>
          </cell>
          <cell r="F696">
            <v>1</v>
          </cell>
          <cell r="G696"/>
          <cell r="H696" t="str">
            <v>31/05/2015 00:00:00</v>
          </cell>
          <cell r="I696">
            <v>2.58</v>
          </cell>
          <cell r="J696">
            <v>462</v>
          </cell>
          <cell r="K696" t="str">
            <v>CONTRIBUIÇÃO EXTRAORDINÁRIA - PLANO CD</v>
          </cell>
        </row>
        <row r="697">
          <cell r="B697">
            <v>19210</v>
          </cell>
          <cell r="C697">
            <v>2</v>
          </cell>
          <cell r="D697">
            <v>65822</v>
          </cell>
          <cell r="E697" t="str">
            <v>MOACIR JOSE DOS REIS</v>
          </cell>
          <cell r="F697">
            <v>1</v>
          </cell>
          <cell r="G697"/>
          <cell r="H697" t="str">
            <v>31/08/2017 00:00:00</v>
          </cell>
          <cell r="I697">
            <v>0.13</v>
          </cell>
          <cell r="J697">
            <v>462</v>
          </cell>
          <cell r="K697" t="str">
            <v>CONTRIBUIÇÃO EXTRAORDINÁRIA - PLANO CD</v>
          </cell>
        </row>
        <row r="698">
          <cell r="B698">
            <v>19210</v>
          </cell>
          <cell r="C698">
            <v>2</v>
          </cell>
          <cell r="D698">
            <v>65822</v>
          </cell>
          <cell r="E698" t="str">
            <v>MOACIR JOSE DOS REIS</v>
          </cell>
          <cell r="F698">
            <v>1</v>
          </cell>
          <cell r="G698"/>
          <cell r="H698" t="str">
            <v>31/03/2016 00:00:00</v>
          </cell>
          <cell r="I698">
            <v>2.71</v>
          </cell>
          <cell r="J698">
            <v>462</v>
          </cell>
          <cell r="K698" t="str">
            <v>CONTRIBUIÇÃO EXTRAORDINÁRIA - PLANO CD</v>
          </cell>
        </row>
        <row r="699">
          <cell r="B699">
            <v>19210</v>
          </cell>
          <cell r="C699">
            <v>2</v>
          </cell>
          <cell r="D699">
            <v>65822</v>
          </cell>
          <cell r="E699" t="str">
            <v>MOACIR JOSE DOS REIS</v>
          </cell>
          <cell r="F699">
            <v>1</v>
          </cell>
          <cell r="G699"/>
          <cell r="H699" t="str">
            <v>30/09/2016 00:00:00</v>
          </cell>
          <cell r="I699">
            <v>3.03</v>
          </cell>
          <cell r="J699">
            <v>462</v>
          </cell>
          <cell r="K699" t="str">
            <v>CONTRIBUIÇÃO EXTRAORDINÁRIA - PLANO CD</v>
          </cell>
        </row>
        <row r="700">
          <cell r="B700">
            <v>19210</v>
          </cell>
          <cell r="C700">
            <v>2</v>
          </cell>
          <cell r="D700">
            <v>65822</v>
          </cell>
          <cell r="E700" t="str">
            <v>MOACIR JOSE DOS REIS</v>
          </cell>
          <cell r="F700">
            <v>1</v>
          </cell>
          <cell r="G700"/>
          <cell r="H700" t="str">
            <v>31/03/2018 00:00:00</v>
          </cell>
          <cell r="I700">
            <v>0.13</v>
          </cell>
          <cell r="J700">
            <v>462</v>
          </cell>
          <cell r="K700" t="str">
            <v>CONTRIBUIÇÃO EXTRAORDINÁRIA - PLANO CD</v>
          </cell>
        </row>
        <row r="701">
          <cell r="B701">
            <v>19210</v>
          </cell>
          <cell r="C701">
            <v>2</v>
          </cell>
          <cell r="D701">
            <v>65822</v>
          </cell>
          <cell r="E701" t="str">
            <v>MOACIR JOSE DOS REIS</v>
          </cell>
          <cell r="F701">
            <v>1</v>
          </cell>
          <cell r="G701"/>
          <cell r="H701" t="str">
            <v>30/04/2016 00:00:00</v>
          </cell>
          <cell r="I701">
            <v>0.01</v>
          </cell>
          <cell r="J701">
            <v>462</v>
          </cell>
          <cell r="K701" t="str">
            <v>CONTRIBUIÇÃO EXTRAORDINÁRIA - PLANO CD</v>
          </cell>
        </row>
        <row r="702">
          <cell r="B702">
            <v>19210</v>
          </cell>
          <cell r="C702">
            <v>2</v>
          </cell>
          <cell r="D702">
            <v>65822</v>
          </cell>
          <cell r="E702" t="str">
            <v>MOACIR JOSE DOS REIS</v>
          </cell>
          <cell r="F702">
            <v>1</v>
          </cell>
          <cell r="G702"/>
          <cell r="H702" t="str">
            <v>30/09/2017 00:00:00</v>
          </cell>
          <cell r="I702">
            <v>0.13</v>
          </cell>
          <cell r="J702">
            <v>462</v>
          </cell>
          <cell r="K702" t="str">
            <v>CONTRIBUIÇÃO EXTRAORDINÁRIA - PLANO CD</v>
          </cell>
        </row>
        <row r="703">
          <cell r="B703">
            <v>19210</v>
          </cell>
          <cell r="C703">
            <v>2</v>
          </cell>
          <cell r="D703">
            <v>65822</v>
          </cell>
          <cell r="E703" t="str">
            <v>MOACIR JOSE DOS REIS</v>
          </cell>
          <cell r="F703">
            <v>1</v>
          </cell>
          <cell r="G703"/>
          <cell r="H703" t="str">
            <v>31/07/2015 00:00:00</v>
          </cell>
          <cell r="I703">
            <v>0.01</v>
          </cell>
          <cell r="J703">
            <v>462</v>
          </cell>
          <cell r="K703" t="str">
            <v>CONTRIBUIÇÃO EXTRAORDINÁRIA - PLANO CD</v>
          </cell>
        </row>
        <row r="704">
          <cell r="B704">
            <v>19210</v>
          </cell>
          <cell r="C704">
            <v>2</v>
          </cell>
          <cell r="D704">
            <v>65822</v>
          </cell>
          <cell r="E704" t="str">
            <v>MOACIR JOSE DOS REIS</v>
          </cell>
          <cell r="F704">
            <v>1</v>
          </cell>
          <cell r="G704"/>
          <cell r="H704" t="str">
            <v>31/01/2018 00:00:00</v>
          </cell>
          <cell r="I704">
            <v>0.13</v>
          </cell>
          <cell r="J704">
            <v>462</v>
          </cell>
          <cell r="K704" t="str">
            <v>CONTRIBUIÇÃO EXTRAORDINÁRIA - PLANO CD</v>
          </cell>
        </row>
        <row r="705">
          <cell r="B705">
            <v>19210</v>
          </cell>
          <cell r="C705">
            <v>2</v>
          </cell>
          <cell r="D705">
            <v>65822</v>
          </cell>
          <cell r="E705" t="str">
            <v>MOACIR JOSE DOS REIS</v>
          </cell>
          <cell r="F705">
            <v>1</v>
          </cell>
          <cell r="G705"/>
          <cell r="H705" t="str">
            <v>31/05/2017 00:00:00</v>
          </cell>
          <cell r="I705">
            <v>0.13</v>
          </cell>
          <cell r="J705">
            <v>462</v>
          </cell>
          <cell r="K705" t="str">
            <v>CONTRIBUIÇÃO EXTRAORDINÁRIA - PLANO CD</v>
          </cell>
        </row>
        <row r="706">
          <cell r="B706">
            <v>19210</v>
          </cell>
          <cell r="C706">
            <v>2</v>
          </cell>
          <cell r="D706">
            <v>65822</v>
          </cell>
          <cell r="E706" t="str">
            <v>MOACIR JOSE DOS REIS</v>
          </cell>
          <cell r="F706">
            <v>1</v>
          </cell>
          <cell r="G706"/>
          <cell r="H706" t="str">
            <v>29/02/2016 00:00:00</v>
          </cell>
          <cell r="I706">
            <v>0.01</v>
          </cell>
          <cell r="J706">
            <v>462</v>
          </cell>
          <cell r="K706" t="str">
            <v>CONTRIBUIÇÃO EXTRAORDINÁRIA - PLANO CD</v>
          </cell>
        </row>
        <row r="707">
          <cell r="B707">
            <v>19210</v>
          </cell>
          <cell r="C707">
            <v>2</v>
          </cell>
          <cell r="D707">
            <v>65822</v>
          </cell>
          <cell r="E707" t="str">
            <v>MOACIR JOSE DOS REIS</v>
          </cell>
          <cell r="F707">
            <v>1</v>
          </cell>
          <cell r="G707"/>
          <cell r="H707" t="str">
            <v>30/04/2016 00:00:00</v>
          </cell>
          <cell r="I707">
            <v>2.71</v>
          </cell>
          <cell r="J707">
            <v>462</v>
          </cell>
          <cell r="K707" t="str">
            <v>CONTRIBUIÇÃO EXTRAORDINÁRIA - PLANO CD</v>
          </cell>
        </row>
        <row r="708">
          <cell r="B708">
            <v>19210</v>
          </cell>
          <cell r="C708">
            <v>2</v>
          </cell>
          <cell r="D708">
            <v>65822</v>
          </cell>
          <cell r="E708" t="str">
            <v>MOACIR JOSE DOS REIS</v>
          </cell>
          <cell r="F708">
            <v>1</v>
          </cell>
          <cell r="G708"/>
          <cell r="H708" t="str">
            <v>31/10/2015 00:00:00</v>
          </cell>
          <cell r="I708">
            <v>0.01</v>
          </cell>
          <cell r="J708">
            <v>462</v>
          </cell>
          <cell r="K708" t="str">
            <v>CONTRIBUIÇÃO EXTRAORDINÁRIA - PLANO CD</v>
          </cell>
        </row>
        <row r="709">
          <cell r="B709">
            <v>19210</v>
          </cell>
          <cell r="C709">
            <v>2</v>
          </cell>
          <cell r="D709">
            <v>65822</v>
          </cell>
          <cell r="E709" t="str">
            <v>MOACIR JOSE DOS REIS</v>
          </cell>
          <cell r="F709">
            <v>1</v>
          </cell>
          <cell r="G709"/>
          <cell r="H709" t="str">
            <v>30/04/2017 00:00:00</v>
          </cell>
          <cell r="I709">
            <v>0.13</v>
          </cell>
          <cell r="J709">
            <v>462</v>
          </cell>
          <cell r="K709" t="str">
            <v>CONTRIBUIÇÃO EXTRAORDINÁRIA - PLANO CD</v>
          </cell>
        </row>
        <row r="710">
          <cell r="B710">
            <v>19210</v>
          </cell>
          <cell r="C710">
            <v>2</v>
          </cell>
          <cell r="D710">
            <v>65822</v>
          </cell>
          <cell r="E710" t="str">
            <v>MOACIR JOSE DOS REIS</v>
          </cell>
          <cell r="F710">
            <v>1</v>
          </cell>
          <cell r="G710"/>
          <cell r="H710" t="str">
            <v>30/06/2016 00:00:00</v>
          </cell>
          <cell r="I710">
            <v>3.03</v>
          </cell>
          <cell r="J710">
            <v>462</v>
          </cell>
          <cell r="K710" t="str">
            <v>CONTRIBUIÇÃO EXTRAORDINÁRIA - PLANO CD</v>
          </cell>
        </row>
        <row r="711">
          <cell r="B711">
            <v>19210</v>
          </cell>
          <cell r="C711">
            <v>2</v>
          </cell>
          <cell r="D711">
            <v>65822</v>
          </cell>
          <cell r="E711" t="str">
            <v>MOACIR JOSE DOS REIS</v>
          </cell>
          <cell r="F711">
            <v>1</v>
          </cell>
          <cell r="G711"/>
          <cell r="H711" t="str">
            <v>31/03/2017 00:00:00</v>
          </cell>
          <cell r="I711">
            <v>3.03</v>
          </cell>
          <cell r="J711">
            <v>462</v>
          </cell>
          <cell r="K711" t="str">
            <v>CONTRIBUIÇÃO EXTRAORDINÁRIA - PLANO CD</v>
          </cell>
        </row>
        <row r="712">
          <cell r="B712">
            <v>19210</v>
          </cell>
          <cell r="C712">
            <v>2</v>
          </cell>
          <cell r="D712">
            <v>65822</v>
          </cell>
          <cell r="E712" t="str">
            <v>MOACIR JOSE DOS REIS</v>
          </cell>
          <cell r="F712">
            <v>1</v>
          </cell>
          <cell r="G712"/>
          <cell r="H712" t="str">
            <v>31/10/2017 00:00:00</v>
          </cell>
          <cell r="I712">
            <v>0.13</v>
          </cell>
          <cell r="J712">
            <v>462</v>
          </cell>
          <cell r="K712" t="str">
            <v>CONTRIBUIÇÃO EXTRAORDINÁRIA - PLANO CD</v>
          </cell>
        </row>
        <row r="713">
          <cell r="B713">
            <v>19210</v>
          </cell>
          <cell r="C713">
            <v>2</v>
          </cell>
          <cell r="D713">
            <v>65822</v>
          </cell>
          <cell r="E713" t="str">
            <v>MOACIR JOSE DOS REIS</v>
          </cell>
          <cell r="F713">
            <v>1</v>
          </cell>
          <cell r="G713"/>
          <cell r="H713" t="str">
            <v>30/09/2015 00:00:00</v>
          </cell>
          <cell r="I713">
            <v>0.01</v>
          </cell>
          <cell r="J713">
            <v>462</v>
          </cell>
          <cell r="K713" t="str">
            <v>CONTRIBUIÇÃO EXTRAORDINÁRIA - PLANO CD</v>
          </cell>
        </row>
        <row r="714">
          <cell r="B714">
            <v>19210</v>
          </cell>
          <cell r="C714">
            <v>2</v>
          </cell>
          <cell r="D714">
            <v>65822</v>
          </cell>
          <cell r="E714" t="str">
            <v>MOACIR JOSE DOS REIS</v>
          </cell>
          <cell r="F714">
            <v>1</v>
          </cell>
          <cell r="G714"/>
          <cell r="H714" t="str">
            <v>30/11/2015 00:00:00</v>
          </cell>
          <cell r="I714">
            <v>0.01</v>
          </cell>
          <cell r="J714">
            <v>462</v>
          </cell>
          <cell r="K714" t="str">
            <v>CONTRIBUIÇÃO EXTRAORDINÁRIA - PLANO CD</v>
          </cell>
        </row>
        <row r="715">
          <cell r="B715">
            <v>19210</v>
          </cell>
          <cell r="C715">
            <v>2</v>
          </cell>
          <cell r="D715">
            <v>65822</v>
          </cell>
          <cell r="E715" t="str">
            <v>MOACIR JOSE DOS REIS</v>
          </cell>
          <cell r="F715">
            <v>1</v>
          </cell>
          <cell r="G715"/>
          <cell r="H715" t="str">
            <v>31/12/2017 00:00:00</v>
          </cell>
          <cell r="I715">
            <v>0.13</v>
          </cell>
          <cell r="J715">
            <v>462</v>
          </cell>
          <cell r="K715" t="str">
            <v>CONTRIBUIÇÃO EXTRAORDINÁRIA - PLANO CD</v>
          </cell>
        </row>
        <row r="716">
          <cell r="B716">
            <v>19210</v>
          </cell>
          <cell r="C716">
            <v>2</v>
          </cell>
          <cell r="D716">
            <v>65822</v>
          </cell>
          <cell r="E716" t="str">
            <v>MOACIR JOSE DOS REIS</v>
          </cell>
          <cell r="F716">
            <v>1</v>
          </cell>
          <cell r="G716"/>
          <cell r="H716" t="str">
            <v>30/06/2017 00:00:00</v>
          </cell>
          <cell r="I716">
            <v>0.13</v>
          </cell>
          <cell r="J716">
            <v>462</v>
          </cell>
          <cell r="K716" t="str">
            <v>CONTRIBUIÇÃO EXTRAORDINÁRIA - PLANO CD</v>
          </cell>
        </row>
        <row r="717">
          <cell r="B717">
            <v>19210</v>
          </cell>
          <cell r="C717">
            <v>2</v>
          </cell>
          <cell r="D717">
            <v>65822</v>
          </cell>
          <cell r="E717" t="str">
            <v>MOACIR JOSE DOS REIS</v>
          </cell>
          <cell r="F717">
            <v>1</v>
          </cell>
          <cell r="G717"/>
          <cell r="H717" t="str">
            <v>31/01/2016 00:00:00</v>
          </cell>
          <cell r="I717">
            <v>2.71</v>
          </cell>
          <cell r="J717">
            <v>462</v>
          </cell>
          <cell r="K717" t="str">
            <v>CONTRIBUIÇÃO EXTRAORDINÁRIA - PLANO CD</v>
          </cell>
        </row>
        <row r="718">
          <cell r="B718">
            <v>19210</v>
          </cell>
          <cell r="C718">
            <v>2</v>
          </cell>
          <cell r="D718">
            <v>65822</v>
          </cell>
          <cell r="E718" t="str">
            <v>MOACIR JOSE DOS REIS</v>
          </cell>
          <cell r="F718">
            <v>1</v>
          </cell>
          <cell r="G718"/>
          <cell r="H718" t="str">
            <v>31/08/2015 00:00:00</v>
          </cell>
          <cell r="I718">
            <v>0.01</v>
          </cell>
          <cell r="J718">
            <v>462</v>
          </cell>
          <cell r="K718" t="str">
            <v>CONTRIBUIÇÃO EXTRAORDINÁRIA - PLANO CD</v>
          </cell>
        </row>
        <row r="719">
          <cell r="B719">
            <v>19210</v>
          </cell>
          <cell r="C719">
            <v>2</v>
          </cell>
          <cell r="D719">
            <v>65822</v>
          </cell>
          <cell r="E719" t="str">
            <v>MOACIR JOSE DOS REIS</v>
          </cell>
          <cell r="F719">
            <v>1</v>
          </cell>
          <cell r="G719"/>
          <cell r="H719" t="str">
            <v>30/06/2015 00:00:00</v>
          </cell>
          <cell r="I719">
            <v>2.71</v>
          </cell>
          <cell r="J719">
            <v>462</v>
          </cell>
          <cell r="K719" t="str">
            <v>CONTRIBUIÇÃO EXTRAORDINÁRIA - PLANO CD</v>
          </cell>
        </row>
        <row r="720">
          <cell r="B720">
            <v>19212</v>
          </cell>
          <cell r="C720">
            <v>7</v>
          </cell>
          <cell r="D720">
            <v>65824</v>
          </cell>
          <cell r="E720" t="str">
            <v>ELCIDIO PAULINO DA SILVEIRA</v>
          </cell>
          <cell r="F720">
            <v>1</v>
          </cell>
          <cell r="G720"/>
          <cell r="H720" t="str">
            <v>28/02/2017 00:00:00</v>
          </cell>
          <cell r="I720">
            <v>2.38</v>
          </cell>
          <cell r="J720">
            <v>462</v>
          </cell>
          <cell r="K720" t="str">
            <v>CONTRIBUIÇÃO EXTRAORDINÁRIA - PLANO CD</v>
          </cell>
        </row>
        <row r="721">
          <cell r="B721">
            <v>19212</v>
          </cell>
          <cell r="C721">
            <v>7</v>
          </cell>
          <cell r="D721">
            <v>65824</v>
          </cell>
          <cell r="E721" t="str">
            <v>ELCIDIO PAULINO DA SILVEIRA</v>
          </cell>
          <cell r="F721">
            <v>1</v>
          </cell>
          <cell r="G721"/>
          <cell r="H721" t="str">
            <v>31/08/2017 00:00:00</v>
          </cell>
          <cell r="I721">
            <v>0.1</v>
          </cell>
          <cell r="J721">
            <v>462</v>
          </cell>
          <cell r="K721" t="str">
            <v>CONTRIBUIÇÃO EXTRAORDINÁRIA - PLANO CD</v>
          </cell>
        </row>
        <row r="722">
          <cell r="B722">
            <v>19212</v>
          </cell>
          <cell r="C722">
            <v>7</v>
          </cell>
          <cell r="D722">
            <v>65824</v>
          </cell>
          <cell r="E722" t="str">
            <v>ELCIDIO PAULINO DA SILVEIRA</v>
          </cell>
          <cell r="F722">
            <v>1</v>
          </cell>
          <cell r="G722"/>
          <cell r="H722" t="str">
            <v>31/12/2017 00:00:00</v>
          </cell>
          <cell r="I722">
            <v>0.1</v>
          </cell>
          <cell r="J722">
            <v>462</v>
          </cell>
          <cell r="K722" t="str">
            <v>CONTRIBUIÇÃO EXTRAORDINÁRIA - PLANO CD</v>
          </cell>
        </row>
        <row r="723">
          <cell r="B723">
            <v>19212</v>
          </cell>
          <cell r="C723">
            <v>7</v>
          </cell>
          <cell r="D723">
            <v>65824</v>
          </cell>
          <cell r="E723" t="str">
            <v>ELCIDIO PAULINO DA SILVEIRA</v>
          </cell>
          <cell r="F723">
            <v>1</v>
          </cell>
          <cell r="G723"/>
          <cell r="H723" t="str">
            <v>31/03/2016 00:00:00</v>
          </cell>
          <cell r="I723">
            <v>2.14</v>
          </cell>
          <cell r="J723">
            <v>462</v>
          </cell>
          <cell r="K723" t="str">
            <v>CONTRIBUIÇÃO EXTRAORDINÁRIA - PLANO CD</v>
          </cell>
        </row>
        <row r="724">
          <cell r="B724">
            <v>19212</v>
          </cell>
          <cell r="C724">
            <v>7</v>
          </cell>
          <cell r="D724">
            <v>65824</v>
          </cell>
          <cell r="E724" t="str">
            <v>ELCIDIO PAULINO DA SILVEIRA</v>
          </cell>
          <cell r="F724">
            <v>1</v>
          </cell>
          <cell r="G724"/>
          <cell r="H724" t="str">
            <v>31/12/2016 00:00:00</v>
          </cell>
          <cell r="I724">
            <v>2.38</v>
          </cell>
          <cell r="J724">
            <v>462</v>
          </cell>
          <cell r="K724" t="str">
            <v>CONTRIBUIÇÃO EXTRAORDINÁRIA - PLANO CD</v>
          </cell>
        </row>
        <row r="725">
          <cell r="B725">
            <v>19212</v>
          </cell>
          <cell r="C725">
            <v>7</v>
          </cell>
          <cell r="D725">
            <v>65824</v>
          </cell>
          <cell r="E725" t="str">
            <v>ELCIDIO PAULINO DA SILVEIRA</v>
          </cell>
          <cell r="F725">
            <v>1</v>
          </cell>
          <cell r="G725"/>
          <cell r="H725" t="str">
            <v>31/10/2016 00:00:00</v>
          </cell>
          <cell r="I725">
            <v>2.38</v>
          </cell>
          <cell r="J725">
            <v>462</v>
          </cell>
          <cell r="K725" t="str">
            <v>CONTRIBUIÇÃO EXTRAORDINÁRIA - PLANO CD</v>
          </cell>
        </row>
        <row r="726">
          <cell r="B726">
            <v>19212</v>
          </cell>
          <cell r="C726">
            <v>7</v>
          </cell>
          <cell r="D726">
            <v>65824</v>
          </cell>
          <cell r="E726" t="str">
            <v>ELCIDIO PAULINO DA SILVEIRA</v>
          </cell>
          <cell r="F726">
            <v>1</v>
          </cell>
          <cell r="G726"/>
          <cell r="H726" t="str">
            <v>31/05/2016 00:00:00</v>
          </cell>
          <cell r="I726">
            <v>2.14</v>
          </cell>
          <cell r="J726">
            <v>462</v>
          </cell>
          <cell r="K726" t="str">
            <v>CONTRIBUIÇÃO EXTRAORDINÁRIA - PLANO CD</v>
          </cell>
        </row>
        <row r="727">
          <cell r="B727">
            <v>19212</v>
          </cell>
          <cell r="C727">
            <v>7</v>
          </cell>
          <cell r="D727">
            <v>65824</v>
          </cell>
          <cell r="E727" t="str">
            <v>ELCIDIO PAULINO DA SILVEIRA</v>
          </cell>
          <cell r="F727">
            <v>1</v>
          </cell>
          <cell r="G727"/>
          <cell r="H727" t="str">
            <v>30/11/2017 00:00:00</v>
          </cell>
          <cell r="I727">
            <v>0.1</v>
          </cell>
          <cell r="J727">
            <v>462</v>
          </cell>
          <cell r="K727" t="str">
            <v>CONTRIBUIÇÃO EXTRAORDINÁRIA - PLANO CD</v>
          </cell>
        </row>
        <row r="728">
          <cell r="B728">
            <v>19212</v>
          </cell>
          <cell r="C728">
            <v>7</v>
          </cell>
          <cell r="D728">
            <v>65824</v>
          </cell>
          <cell r="E728" t="str">
            <v>ELCIDIO PAULINO DA SILVEIRA</v>
          </cell>
          <cell r="F728">
            <v>1</v>
          </cell>
          <cell r="G728"/>
          <cell r="H728" t="str">
            <v>30/04/2017 00:00:00</v>
          </cell>
          <cell r="I728">
            <v>0.1</v>
          </cell>
          <cell r="J728">
            <v>462</v>
          </cell>
          <cell r="K728" t="str">
            <v>CONTRIBUIÇÃO EXTRAORDINÁRIA - PLANO CD</v>
          </cell>
        </row>
        <row r="729">
          <cell r="B729">
            <v>19212</v>
          </cell>
          <cell r="C729">
            <v>7</v>
          </cell>
          <cell r="D729">
            <v>65824</v>
          </cell>
          <cell r="E729" t="str">
            <v>ELCIDIO PAULINO DA SILVEIRA</v>
          </cell>
          <cell r="F729">
            <v>1</v>
          </cell>
          <cell r="G729"/>
          <cell r="H729" t="str">
            <v>31/12/2015 00:00:00</v>
          </cell>
          <cell r="I729">
            <v>2.14</v>
          </cell>
          <cell r="J729">
            <v>462</v>
          </cell>
          <cell r="K729" t="str">
            <v>CONTRIBUIÇÃO EXTRAORDINÁRIA - PLANO CD</v>
          </cell>
        </row>
        <row r="730">
          <cell r="B730">
            <v>19212</v>
          </cell>
          <cell r="C730">
            <v>7</v>
          </cell>
          <cell r="D730">
            <v>65824</v>
          </cell>
          <cell r="E730" t="str">
            <v>ELCIDIO PAULINO DA SILVEIRA</v>
          </cell>
          <cell r="F730">
            <v>1</v>
          </cell>
          <cell r="G730"/>
          <cell r="H730" t="str">
            <v>31/08/2016 00:00:00</v>
          </cell>
          <cell r="I730">
            <v>2.38</v>
          </cell>
          <cell r="J730">
            <v>462</v>
          </cell>
          <cell r="K730" t="str">
            <v>CONTRIBUIÇÃO EXTRAORDINÁRIA - PLANO CD</v>
          </cell>
        </row>
        <row r="731">
          <cell r="B731">
            <v>19212</v>
          </cell>
          <cell r="C731">
            <v>7</v>
          </cell>
          <cell r="D731">
            <v>65824</v>
          </cell>
          <cell r="E731" t="str">
            <v>ELCIDIO PAULINO DA SILVEIRA</v>
          </cell>
          <cell r="F731">
            <v>1</v>
          </cell>
          <cell r="G731"/>
          <cell r="H731" t="str">
            <v>31/10/2015 00:00:00</v>
          </cell>
          <cell r="I731">
            <v>2.14</v>
          </cell>
          <cell r="J731">
            <v>462</v>
          </cell>
          <cell r="K731" t="str">
            <v>CONTRIBUIÇÃO EXTRAORDINÁRIA - PLANO CD</v>
          </cell>
        </row>
        <row r="732">
          <cell r="B732">
            <v>19212</v>
          </cell>
          <cell r="C732">
            <v>7</v>
          </cell>
          <cell r="D732">
            <v>65824</v>
          </cell>
          <cell r="E732" t="str">
            <v>ELCIDIO PAULINO DA SILVEIRA</v>
          </cell>
          <cell r="F732">
            <v>1</v>
          </cell>
          <cell r="G732"/>
          <cell r="H732" t="str">
            <v>31/01/2017 00:00:00</v>
          </cell>
          <cell r="I732">
            <v>2.38</v>
          </cell>
          <cell r="J732">
            <v>462</v>
          </cell>
          <cell r="K732" t="str">
            <v>CONTRIBUIÇÃO EXTRAORDINÁRIA - PLANO CD</v>
          </cell>
        </row>
        <row r="733">
          <cell r="B733">
            <v>19212</v>
          </cell>
          <cell r="C733">
            <v>7</v>
          </cell>
          <cell r="D733">
            <v>65824</v>
          </cell>
          <cell r="E733" t="str">
            <v>ELCIDIO PAULINO DA SILVEIRA</v>
          </cell>
          <cell r="F733">
            <v>1</v>
          </cell>
          <cell r="G733"/>
          <cell r="H733" t="str">
            <v>30/09/2015 00:00:00</v>
          </cell>
          <cell r="I733">
            <v>2.14</v>
          </cell>
          <cell r="J733">
            <v>462</v>
          </cell>
          <cell r="K733" t="str">
            <v>CONTRIBUIÇÃO EXTRAORDINÁRIA - PLANO CD</v>
          </cell>
        </row>
        <row r="734">
          <cell r="B734">
            <v>19212</v>
          </cell>
          <cell r="C734">
            <v>7</v>
          </cell>
          <cell r="D734">
            <v>65824</v>
          </cell>
          <cell r="E734" t="str">
            <v>ELCIDIO PAULINO DA SILVEIRA</v>
          </cell>
          <cell r="F734">
            <v>1</v>
          </cell>
          <cell r="G734"/>
          <cell r="H734" t="str">
            <v>31/05/2017 00:00:00</v>
          </cell>
          <cell r="I734">
            <v>0.1</v>
          </cell>
          <cell r="J734">
            <v>462</v>
          </cell>
          <cell r="K734" t="str">
            <v>CONTRIBUIÇÃO EXTRAORDINÁRIA - PLANO CD</v>
          </cell>
        </row>
        <row r="735">
          <cell r="B735">
            <v>19212</v>
          </cell>
          <cell r="C735">
            <v>7</v>
          </cell>
          <cell r="D735">
            <v>65824</v>
          </cell>
          <cell r="E735" t="str">
            <v>ELCIDIO PAULINO DA SILVEIRA</v>
          </cell>
          <cell r="F735">
            <v>1</v>
          </cell>
          <cell r="G735"/>
          <cell r="H735" t="str">
            <v>30/09/2017 00:00:00</v>
          </cell>
          <cell r="I735">
            <v>0.1</v>
          </cell>
          <cell r="J735">
            <v>462</v>
          </cell>
          <cell r="K735" t="str">
            <v>CONTRIBUIÇÃO EXTRAORDINÁRIA - PLANO CD</v>
          </cell>
        </row>
        <row r="736">
          <cell r="B736">
            <v>19212</v>
          </cell>
          <cell r="C736">
            <v>7</v>
          </cell>
          <cell r="D736">
            <v>65824</v>
          </cell>
          <cell r="E736" t="str">
            <v>ELCIDIO PAULINO DA SILVEIRA</v>
          </cell>
          <cell r="F736">
            <v>1</v>
          </cell>
          <cell r="G736"/>
          <cell r="H736" t="str">
            <v>31/03/2017 00:00:00</v>
          </cell>
          <cell r="I736">
            <v>2.38</v>
          </cell>
          <cell r="J736">
            <v>462</v>
          </cell>
          <cell r="K736" t="str">
            <v>CONTRIBUIÇÃO EXTRAORDINÁRIA - PLANO CD</v>
          </cell>
        </row>
        <row r="737">
          <cell r="B737">
            <v>19212</v>
          </cell>
          <cell r="C737">
            <v>7</v>
          </cell>
          <cell r="D737">
            <v>65824</v>
          </cell>
          <cell r="E737" t="str">
            <v>ELCIDIO PAULINO DA SILVEIRA</v>
          </cell>
          <cell r="F737">
            <v>1</v>
          </cell>
          <cell r="G737"/>
          <cell r="H737" t="str">
            <v>29/02/2016 00:00:00</v>
          </cell>
          <cell r="I737">
            <v>2.14</v>
          </cell>
          <cell r="J737">
            <v>462</v>
          </cell>
          <cell r="K737" t="str">
            <v>CONTRIBUIÇÃO EXTRAORDINÁRIA - PLANO CD</v>
          </cell>
        </row>
        <row r="738">
          <cell r="B738">
            <v>19212</v>
          </cell>
          <cell r="C738">
            <v>7</v>
          </cell>
          <cell r="D738">
            <v>65824</v>
          </cell>
          <cell r="E738" t="str">
            <v>ELCIDIO PAULINO DA SILVEIRA</v>
          </cell>
          <cell r="F738">
            <v>1</v>
          </cell>
          <cell r="G738"/>
          <cell r="H738" t="str">
            <v>30/06/2017 00:00:00</v>
          </cell>
          <cell r="I738">
            <v>0.1</v>
          </cell>
          <cell r="J738">
            <v>462</v>
          </cell>
          <cell r="K738" t="str">
            <v>CONTRIBUIÇÃO EXTRAORDINÁRIA - PLANO CD</v>
          </cell>
        </row>
        <row r="739">
          <cell r="B739">
            <v>19212</v>
          </cell>
          <cell r="C739">
            <v>7</v>
          </cell>
          <cell r="D739">
            <v>65824</v>
          </cell>
          <cell r="E739" t="str">
            <v>ELCIDIO PAULINO DA SILVEIRA</v>
          </cell>
          <cell r="F739">
            <v>1</v>
          </cell>
          <cell r="G739"/>
          <cell r="H739" t="str">
            <v>30/06/2016 00:00:00</v>
          </cell>
          <cell r="I739">
            <v>2.38</v>
          </cell>
          <cell r="J739">
            <v>462</v>
          </cell>
          <cell r="K739" t="str">
            <v>CONTRIBUIÇÃO EXTRAORDINÁRIA - PLANO CD</v>
          </cell>
        </row>
        <row r="740">
          <cell r="B740">
            <v>19212</v>
          </cell>
          <cell r="C740">
            <v>7</v>
          </cell>
          <cell r="D740">
            <v>65824</v>
          </cell>
          <cell r="E740" t="str">
            <v>ELCIDIO PAULINO DA SILVEIRA</v>
          </cell>
          <cell r="F740">
            <v>1</v>
          </cell>
          <cell r="G740"/>
          <cell r="H740" t="str">
            <v>30/04/2016 00:00:00</v>
          </cell>
          <cell r="I740">
            <v>2.14</v>
          </cell>
          <cell r="J740">
            <v>462</v>
          </cell>
          <cell r="K740" t="str">
            <v>CONTRIBUIÇÃO EXTRAORDINÁRIA - PLANO CD</v>
          </cell>
        </row>
        <row r="741">
          <cell r="B741">
            <v>19212</v>
          </cell>
          <cell r="C741">
            <v>7</v>
          </cell>
          <cell r="D741">
            <v>65824</v>
          </cell>
          <cell r="E741" t="str">
            <v>ELCIDIO PAULINO DA SILVEIRA</v>
          </cell>
          <cell r="F741">
            <v>1</v>
          </cell>
          <cell r="G741"/>
          <cell r="H741" t="str">
            <v>31/10/2017 00:00:00</v>
          </cell>
          <cell r="I741">
            <v>0.1</v>
          </cell>
          <cell r="J741">
            <v>462</v>
          </cell>
          <cell r="K741" t="str">
            <v>CONTRIBUIÇÃO EXTRAORDINÁRIA - PLANO CD</v>
          </cell>
        </row>
        <row r="742">
          <cell r="B742">
            <v>19212</v>
          </cell>
          <cell r="C742">
            <v>7</v>
          </cell>
          <cell r="D742">
            <v>65824</v>
          </cell>
          <cell r="E742" t="str">
            <v>ELCIDIO PAULINO DA SILVEIRA</v>
          </cell>
          <cell r="F742">
            <v>1</v>
          </cell>
          <cell r="G742"/>
          <cell r="H742" t="str">
            <v>28/02/2018 00:00:00</v>
          </cell>
          <cell r="I742">
            <v>0.1</v>
          </cell>
          <cell r="J742">
            <v>462</v>
          </cell>
          <cell r="K742" t="str">
            <v>CONTRIBUIÇÃO EXTRAORDINÁRIA - PLANO CD</v>
          </cell>
        </row>
        <row r="743">
          <cell r="B743">
            <v>19212</v>
          </cell>
          <cell r="C743">
            <v>7</v>
          </cell>
          <cell r="D743">
            <v>65824</v>
          </cell>
          <cell r="E743" t="str">
            <v>ELCIDIO PAULINO DA SILVEIRA</v>
          </cell>
          <cell r="F743">
            <v>1</v>
          </cell>
          <cell r="G743"/>
          <cell r="H743" t="str">
            <v>30/04/2015 00:00:00</v>
          </cell>
          <cell r="I743">
            <v>2.14</v>
          </cell>
          <cell r="J743">
            <v>462</v>
          </cell>
          <cell r="K743" t="str">
            <v>CONTRIBUIÇÃO EXTRAORDINÁRIA - PLANO CD</v>
          </cell>
        </row>
        <row r="744">
          <cell r="B744">
            <v>19212</v>
          </cell>
          <cell r="C744">
            <v>7</v>
          </cell>
          <cell r="D744">
            <v>65824</v>
          </cell>
          <cell r="E744" t="str">
            <v>ELCIDIO PAULINO DA SILVEIRA</v>
          </cell>
          <cell r="F744">
            <v>1</v>
          </cell>
          <cell r="G744"/>
          <cell r="H744" t="str">
            <v>31/01/2018 00:00:00</v>
          </cell>
          <cell r="I744">
            <v>0.1</v>
          </cell>
          <cell r="J744">
            <v>462</v>
          </cell>
          <cell r="K744" t="str">
            <v>CONTRIBUIÇÃO EXTRAORDINÁRIA - PLANO CD</v>
          </cell>
        </row>
        <row r="745">
          <cell r="B745">
            <v>19212</v>
          </cell>
          <cell r="C745">
            <v>7</v>
          </cell>
          <cell r="D745">
            <v>65824</v>
          </cell>
          <cell r="E745" t="str">
            <v>ELCIDIO PAULINO DA SILVEIRA</v>
          </cell>
          <cell r="F745">
            <v>1</v>
          </cell>
          <cell r="G745"/>
          <cell r="H745" t="str">
            <v>31/01/2016 00:00:00</v>
          </cell>
          <cell r="I745">
            <v>2.14</v>
          </cell>
          <cell r="J745">
            <v>462</v>
          </cell>
          <cell r="K745" t="str">
            <v>CONTRIBUIÇÃO EXTRAORDINÁRIA - PLANO CD</v>
          </cell>
        </row>
        <row r="746">
          <cell r="B746">
            <v>19212</v>
          </cell>
          <cell r="C746">
            <v>7</v>
          </cell>
          <cell r="D746">
            <v>65824</v>
          </cell>
          <cell r="E746" t="str">
            <v>ELCIDIO PAULINO DA SILVEIRA</v>
          </cell>
          <cell r="F746">
            <v>1</v>
          </cell>
          <cell r="G746"/>
          <cell r="H746" t="str">
            <v>31/07/2015 00:00:00</v>
          </cell>
          <cell r="I746">
            <v>2.14</v>
          </cell>
          <cell r="J746">
            <v>462</v>
          </cell>
          <cell r="K746" t="str">
            <v>CONTRIBUIÇÃO EXTRAORDINÁRIA - PLANO CD</v>
          </cell>
        </row>
        <row r="747">
          <cell r="B747">
            <v>19212</v>
          </cell>
          <cell r="C747">
            <v>7</v>
          </cell>
          <cell r="D747">
            <v>65824</v>
          </cell>
          <cell r="E747" t="str">
            <v>ELCIDIO PAULINO DA SILVEIRA</v>
          </cell>
          <cell r="F747">
            <v>1</v>
          </cell>
          <cell r="G747"/>
          <cell r="H747" t="str">
            <v>30/06/2015 00:00:00</v>
          </cell>
          <cell r="I747">
            <v>2.14</v>
          </cell>
          <cell r="J747">
            <v>462</v>
          </cell>
          <cell r="K747" t="str">
            <v>CONTRIBUIÇÃO EXTRAORDINÁRIA - PLANO CD</v>
          </cell>
        </row>
        <row r="748">
          <cell r="B748">
            <v>19212</v>
          </cell>
          <cell r="C748">
            <v>7</v>
          </cell>
          <cell r="D748">
            <v>65824</v>
          </cell>
          <cell r="E748" t="str">
            <v>ELCIDIO PAULINO DA SILVEIRA</v>
          </cell>
          <cell r="F748">
            <v>1</v>
          </cell>
          <cell r="G748"/>
          <cell r="H748" t="str">
            <v>31/07/2016 00:00:00</v>
          </cell>
          <cell r="I748">
            <v>2.38</v>
          </cell>
          <cell r="J748">
            <v>462</v>
          </cell>
          <cell r="K748" t="str">
            <v>CONTRIBUIÇÃO EXTRAORDINÁRIA - PLANO CD</v>
          </cell>
        </row>
        <row r="749">
          <cell r="B749">
            <v>19212</v>
          </cell>
          <cell r="C749">
            <v>7</v>
          </cell>
          <cell r="D749">
            <v>65824</v>
          </cell>
          <cell r="E749" t="str">
            <v>ELCIDIO PAULINO DA SILVEIRA</v>
          </cell>
          <cell r="F749">
            <v>1</v>
          </cell>
          <cell r="G749"/>
          <cell r="H749" t="str">
            <v>31/08/2015 00:00:00</v>
          </cell>
          <cell r="I749">
            <v>2.14</v>
          </cell>
          <cell r="J749">
            <v>462</v>
          </cell>
          <cell r="K749" t="str">
            <v>CONTRIBUIÇÃO EXTRAORDINÁRIA - PLANO CD</v>
          </cell>
        </row>
        <row r="750">
          <cell r="B750">
            <v>19212</v>
          </cell>
          <cell r="C750">
            <v>7</v>
          </cell>
          <cell r="D750">
            <v>65824</v>
          </cell>
          <cell r="E750" t="str">
            <v>ELCIDIO PAULINO DA SILVEIRA</v>
          </cell>
          <cell r="F750">
            <v>1</v>
          </cell>
          <cell r="G750"/>
          <cell r="H750" t="str">
            <v>30/09/2016 00:00:00</v>
          </cell>
          <cell r="I750">
            <v>2.38</v>
          </cell>
          <cell r="J750">
            <v>462</v>
          </cell>
          <cell r="K750" t="str">
            <v>CONTRIBUIÇÃO EXTRAORDINÁRIA - PLANO CD</v>
          </cell>
        </row>
        <row r="751">
          <cell r="B751">
            <v>19212</v>
          </cell>
          <cell r="C751">
            <v>7</v>
          </cell>
          <cell r="D751">
            <v>65824</v>
          </cell>
          <cell r="E751" t="str">
            <v>ELCIDIO PAULINO DA SILVEIRA</v>
          </cell>
          <cell r="F751">
            <v>1</v>
          </cell>
          <cell r="G751"/>
          <cell r="H751" t="str">
            <v>30/11/2015 00:00:00</v>
          </cell>
          <cell r="I751">
            <v>2.14</v>
          </cell>
          <cell r="J751">
            <v>462</v>
          </cell>
          <cell r="K751" t="str">
            <v>CONTRIBUIÇÃO EXTRAORDINÁRIA - PLANO CD</v>
          </cell>
        </row>
        <row r="752">
          <cell r="B752">
            <v>19212</v>
          </cell>
          <cell r="C752">
            <v>7</v>
          </cell>
          <cell r="D752">
            <v>65824</v>
          </cell>
          <cell r="E752" t="str">
            <v>ELCIDIO PAULINO DA SILVEIRA</v>
          </cell>
          <cell r="F752">
            <v>1</v>
          </cell>
          <cell r="G752"/>
          <cell r="H752" t="str">
            <v>31/03/2018 00:00:00</v>
          </cell>
          <cell r="I752">
            <v>0.1</v>
          </cell>
          <cell r="J752">
            <v>462</v>
          </cell>
          <cell r="K752" t="str">
            <v>CONTRIBUIÇÃO EXTRAORDINÁRIA - PLANO CD</v>
          </cell>
        </row>
        <row r="753">
          <cell r="B753">
            <v>19212</v>
          </cell>
          <cell r="C753">
            <v>7</v>
          </cell>
          <cell r="D753">
            <v>65824</v>
          </cell>
          <cell r="E753" t="str">
            <v>ELCIDIO PAULINO DA SILVEIRA</v>
          </cell>
          <cell r="F753">
            <v>1</v>
          </cell>
          <cell r="G753"/>
          <cell r="H753" t="str">
            <v>31/07/2017 00:00:00</v>
          </cell>
          <cell r="I753">
            <v>0.1</v>
          </cell>
          <cell r="J753">
            <v>462</v>
          </cell>
          <cell r="K753" t="str">
            <v>CONTRIBUIÇÃO EXTRAORDINÁRIA - PLANO CD</v>
          </cell>
        </row>
        <row r="754">
          <cell r="B754">
            <v>19212</v>
          </cell>
          <cell r="C754">
            <v>7</v>
          </cell>
          <cell r="D754">
            <v>65824</v>
          </cell>
          <cell r="E754" t="str">
            <v>ELCIDIO PAULINO DA SILVEIRA</v>
          </cell>
          <cell r="F754">
            <v>1</v>
          </cell>
          <cell r="G754"/>
          <cell r="H754" t="str">
            <v>30/11/2016 00:00:00</v>
          </cell>
          <cell r="I754">
            <v>2.38</v>
          </cell>
          <cell r="J754">
            <v>462</v>
          </cell>
          <cell r="K754" t="str">
            <v>CONTRIBUIÇÃO EXTRAORDINÁRIA - PLANO CD</v>
          </cell>
        </row>
        <row r="755">
          <cell r="B755">
            <v>19212</v>
          </cell>
          <cell r="C755">
            <v>7</v>
          </cell>
          <cell r="D755">
            <v>65824</v>
          </cell>
          <cell r="E755" t="str">
            <v>ELCIDIO PAULINO DA SILVEIRA</v>
          </cell>
          <cell r="F755">
            <v>1</v>
          </cell>
          <cell r="G755"/>
          <cell r="H755" t="str">
            <v>31/05/2015 00:00:00</v>
          </cell>
          <cell r="I755">
            <v>2.14</v>
          </cell>
          <cell r="J755">
            <v>462</v>
          </cell>
          <cell r="K755" t="str">
            <v>CONTRIBUIÇÃO EXTRAORDINÁRIA - PLANO CD</v>
          </cell>
        </row>
        <row r="756">
          <cell r="B756">
            <v>19220</v>
          </cell>
          <cell r="C756">
            <v>9</v>
          </cell>
          <cell r="D756">
            <v>62572</v>
          </cell>
          <cell r="E756" t="str">
            <v>ARNALDO PEREIRA DE SOUZA</v>
          </cell>
          <cell r="F756">
            <v>1</v>
          </cell>
          <cell r="G756"/>
          <cell r="H756" t="str">
            <v>31/01/2018 00:00:00</v>
          </cell>
          <cell r="I756">
            <v>0.2</v>
          </cell>
          <cell r="J756">
            <v>462</v>
          </cell>
          <cell r="K756" t="str">
            <v>CONTRIBUIÇÃO EXTRAORDINÁRIA - PLANO CD</v>
          </cell>
        </row>
        <row r="757">
          <cell r="B757">
            <v>19220</v>
          </cell>
          <cell r="C757">
            <v>9</v>
          </cell>
          <cell r="D757">
            <v>62572</v>
          </cell>
          <cell r="E757" t="str">
            <v>ARNALDO PEREIRA DE SOUZA</v>
          </cell>
          <cell r="F757">
            <v>1</v>
          </cell>
          <cell r="G757"/>
          <cell r="H757" t="str">
            <v>31/03/2018 00:00:00</v>
          </cell>
          <cell r="I757">
            <v>0.2</v>
          </cell>
          <cell r="J757">
            <v>462</v>
          </cell>
          <cell r="K757" t="str">
            <v>CONTRIBUIÇÃO EXTRAORDINÁRIA - PLANO CD</v>
          </cell>
        </row>
        <row r="758">
          <cell r="B758">
            <v>19220</v>
          </cell>
          <cell r="C758">
            <v>9</v>
          </cell>
          <cell r="D758">
            <v>62572</v>
          </cell>
          <cell r="E758" t="str">
            <v>ARNALDO PEREIRA DE SOUZA</v>
          </cell>
          <cell r="F758">
            <v>1</v>
          </cell>
          <cell r="G758"/>
          <cell r="H758" t="str">
            <v>28/02/2018 00:00:00</v>
          </cell>
          <cell r="I758">
            <v>0.2</v>
          </cell>
          <cell r="J758">
            <v>462</v>
          </cell>
          <cell r="K758" t="str">
            <v>CONTRIBUIÇÃO EXTRAORDINÁRIA - PLANO CD</v>
          </cell>
        </row>
        <row r="759">
          <cell r="B759">
            <v>19221</v>
          </cell>
          <cell r="C759">
            <v>6</v>
          </cell>
          <cell r="D759">
            <v>65830</v>
          </cell>
          <cell r="E759" t="str">
            <v>FRANCISCO DE ASSIS FERREIRA DOS SANTOS</v>
          </cell>
          <cell r="F759">
            <v>1</v>
          </cell>
          <cell r="G759"/>
          <cell r="H759" t="str">
            <v>02/01/2018 00:00:00</v>
          </cell>
          <cell r="I759">
            <v>0.25</v>
          </cell>
          <cell r="J759">
            <v>462</v>
          </cell>
          <cell r="K759" t="str">
            <v>CONTRIBUIÇÃO EXTRAORDINÁRIA - PLANO CD</v>
          </cell>
        </row>
        <row r="760">
          <cell r="B760">
            <v>19221</v>
          </cell>
          <cell r="C760">
            <v>6</v>
          </cell>
          <cell r="D760">
            <v>65830</v>
          </cell>
          <cell r="E760" t="str">
            <v>FRANCISCO DE ASSIS FERREIRA DOS SANTOS</v>
          </cell>
          <cell r="F760">
            <v>1</v>
          </cell>
          <cell r="G760"/>
          <cell r="H760" t="str">
            <v>28/02/2018 00:00:00</v>
          </cell>
          <cell r="I760">
            <v>0.26</v>
          </cell>
          <cell r="J760">
            <v>462</v>
          </cell>
          <cell r="K760" t="str">
            <v>CONTRIBUIÇÃO EXTRAORDINÁRIA - PLANO CD</v>
          </cell>
        </row>
        <row r="761">
          <cell r="B761">
            <v>19221</v>
          </cell>
          <cell r="C761">
            <v>6</v>
          </cell>
          <cell r="D761">
            <v>65830</v>
          </cell>
          <cell r="E761" t="str">
            <v>FRANCISCO DE ASSIS FERREIRA DOS SANTOS</v>
          </cell>
          <cell r="F761">
            <v>1</v>
          </cell>
          <cell r="G761"/>
          <cell r="H761" t="str">
            <v>31/03/2018 00:00:00</v>
          </cell>
          <cell r="I761">
            <v>0.26</v>
          </cell>
          <cell r="J761">
            <v>462</v>
          </cell>
          <cell r="K761" t="str">
            <v>CONTRIBUIÇÃO EXTRAORDINÁRIA - PLANO CD</v>
          </cell>
        </row>
        <row r="762">
          <cell r="B762">
            <v>19234</v>
          </cell>
          <cell r="C762">
            <v>4</v>
          </cell>
          <cell r="D762">
            <v>65838</v>
          </cell>
          <cell r="E762" t="str">
            <v>DEVONZIR MAGALHAES DE OLIVEIRA</v>
          </cell>
          <cell r="F762">
            <v>1</v>
          </cell>
          <cell r="G762"/>
          <cell r="H762" t="str">
            <v>31/10/2017 00:00:00</v>
          </cell>
          <cell r="I762">
            <v>0.28999999999999998</v>
          </cell>
          <cell r="J762">
            <v>462</v>
          </cell>
          <cell r="K762" t="str">
            <v>CONTRIBUIÇÃO EXTRAORDINÁRIA - PLANO CD</v>
          </cell>
        </row>
        <row r="763">
          <cell r="B763">
            <v>19234</v>
          </cell>
          <cell r="C763">
            <v>4</v>
          </cell>
          <cell r="D763">
            <v>65838</v>
          </cell>
          <cell r="E763" t="str">
            <v>DEVONZIR MAGALHAES DE OLIVEIRA</v>
          </cell>
          <cell r="F763">
            <v>1</v>
          </cell>
          <cell r="G763"/>
          <cell r="H763" t="str">
            <v>31/12/2016 00:00:00</v>
          </cell>
          <cell r="I763">
            <v>6.65</v>
          </cell>
          <cell r="J763">
            <v>462</v>
          </cell>
          <cell r="K763" t="str">
            <v>CONTRIBUIÇÃO EXTRAORDINÁRIA - PLANO CD</v>
          </cell>
        </row>
        <row r="764">
          <cell r="B764">
            <v>19234</v>
          </cell>
          <cell r="C764">
            <v>4</v>
          </cell>
          <cell r="D764">
            <v>65838</v>
          </cell>
          <cell r="E764" t="str">
            <v>DEVONZIR MAGALHAES DE OLIVEIRA</v>
          </cell>
          <cell r="F764">
            <v>1</v>
          </cell>
          <cell r="G764"/>
          <cell r="H764" t="str">
            <v>30/11/2017 00:00:00</v>
          </cell>
          <cell r="I764">
            <v>0.28999999999999998</v>
          </cell>
          <cell r="J764">
            <v>462</v>
          </cell>
          <cell r="K764" t="str">
            <v>CONTRIBUIÇÃO EXTRAORDINÁRIA - PLANO CD</v>
          </cell>
        </row>
        <row r="765">
          <cell r="B765">
            <v>19234</v>
          </cell>
          <cell r="C765">
            <v>4</v>
          </cell>
          <cell r="D765">
            <v>65838</v>
          </cell>
          <cell r="E765" t="str">
            <v>DEVONZIR MAGALHAES DE OLIVEIRA</v>
          </cell>
          <cell r="F765">
            <v>1</v>
          </cell>
          <cell r="G765"/>
          <cell r="H765" t="str">
            <v>31/01/2018 00:00:00</v>
          </cell>
          <cell r="I765">
            <v>0.28999999999999998</v>
          </cell>
          <cell r="J765">
            <v>462</v>
          </cell>
          <cell r="K765" t="str">
            <v>CONTRIBUIÇÃO EXTRAORDINÁRIA - PLANO CD</v>
          </cell>
        </row>
        <row r="766">
          <cell r="B766">
            <v>19234</v>
          </cell>
          <cell r="C766">
            <v>4</v>
          </cell>
          <cell r="D766">
            <v>65838</v>
          </cell>
          <cell r="E766" t="str">
            <v>DEVONZIR MAGALHAES DE OLIVEIRA</v>
          </cell>
          <cell r="F766">
            <v>1</v>
          </cell>
          <cell r="G766"/>
          <cell r="H766" t="str">
            <v>30/09/2016 00:00:00</v>
          </cell>
          <cell r="I766">
            <v>6.65</v>
          </cell>
          <cell r="J766">
            <v>462</v>
          </cell>
          <cell r="K766" t="str">
            <v>CONTRIBUIÇÃO EXTRAORDINÁRIA - PLANO CD</v>
          </cell>
        </row>
        <row r="767">
          <cell r="B767">
            <v>19234</v>
          </cell>
          <cell r="C767">
            <v>4</v>
          </cell>
          <cell r="D767">
            <v>65838</v>
          </cell>
          <cell r="E767" t="str">
            <v>DEVONZIR MAGALHAES DE OLIVEIRA</v>
          </cell>
          <cell r="F767">
            <v>1</v>
          </cell>
          <cell r="G767"/>
          <cell r="H767" t="str">
            <v>31/05/2015 00:00:00</v>
          </cell>
          <cell r="I767">
            <v>5.94</v>
          </cell>
          <cell r="J767">
            <v>462</v>
          </cell>
          <cell r="K767" t="str">
            <v>CONTRIBUIÇÃO EXTRAORDINÁRIA - PLANO CD</v>
          </cell>
        </row>
        <row r="768">
          <cell r="B768">
            <v>19234</v>
          </cell>
          <cell r="C768">
            <v>4</v>
          </cell>
          <cell r="D768">
            <v>65838</v>
          </cell>
          <cell r="E768" t="str">
            <v>DEVONZIR MAGALHAES DE OLIVEIRA</v>
          </cell>
          <cell r="F768">
            <v>1</v>
          </cell>
          <cell r="G768"/>
          <cell r="H768" t="str">
            <v>30/06/2015 00:00:00</v>
          </cell>
          <cell r="I768">
            <v>5.98</v>
          </cell>
          <cell r="J768">
            <v>462</v>
          </cell>
          <cell r="K768" t="str">
            <v>CONTRIBUIÇÃO EXTRAORDINÁRIA - PLANO CD</v>
          </cell>
        </row>
        <row r="769">
          <cell r="B769">
            <v>19234</v>
          </cell>
          <cell r="C769">
            <v>4</v>
          </cell>
          <cell r="D769">
            <v>65838</v>
          </cell>
          <cell r="E769" t="str">
            <v>DEVONZIR MAGALHAES DE OLIVEIRA</v>
          </cell>
          <cell r="F769">
            <v>1</v>
          </cell>
          <cell r="G769"/>
          <cell r="H769" t="str">
            <v>31/03/2018 00:00:00</v>
          </cell>
          <cell r="I769">
            <v>0.28999999999999998</v>
          </cell>
          <cell r="J769">
            <v>462</v>
          </cell>
          <cell r="K769" t="str">
            <v>CONTRIBUIÇÃO EXTRAORDINÁRIA - PLANO CD</v>
          </cell>
        </row>
        <row r="770">
          <cell r="B770">
            <v>19234</v>
          </cell>
          <cell r="C770">
            <v>4</v>
          </cell>
          <cell r="D770">
            <v>65838</v>
          </cell>
          <cell r="E770" t="str">
            <v>DEVONZIR MAGALHAES DE OLIVEIRA</v>
          </cell>
          <cell r="F770">
            <v>1</v>
          </cell>
          <cell r="G770"/>
          <cell r="H770" t="str">
            <v>31/03/2017 00:00:00</v>
          </cell>
          <cell r="I770">
            <v>6.65</v>
          </cell>
          <cell r="J770">
            <v>462</v>
          </cell>
          <cell r="K770" t="str">
            <v>CONTRIBUIÇÃO EXTRAORDINÁRIA - PLANO CD</v>
          </cell>
        </row>
        <row r="771">
          <cell r="B771">
            <v>19234</v>
          </cell>
          <cell r="C771">
            <v>4</v>
          </cell>
          <cell r="D771">
            <v>65838</v>
          </cell>
          <cell r="E771" t="str">
            <v>DEVONZIR MAGALHAES DE OLIVEIRA</v>
          </cell>
          <cell r="F771">
            <v>1</v>
          </cell>
          <cell r="G771"/>
          <cell r="H771" t="str">
            <v>30/04/2016 00:00:00</v>
          </cell>
          <cell r="I771">
            <v>5.98</v>
          </cell>
          <cell r="J771">
            <v>462</v>
          </cell>
          <cell r="K771" t="str">
            <v>CONTRIBUIÇÃO EXTRAORDINÁRIA - PLANO CD</v>
          </cell>
        </row>
        <row r="772">
          <cell r="B772">
            <v>19234</v>
          </cell>
          <cell r="C772">
            <v>4</v>
          </cell>
          <cell r="D772">
            <v>65838</v>
          </cell>
          <cell r="E772" t="str">
            <v>DEVONZIR MAGALHAES DE OLIVEIRA</v>
          </cell>
          <cell r="F772">
            <v>1</v>
          </cell>
          <cell r="G772"/>
          <cell r="H772" t="str">
            <v>31/08/2017 00:00:00</v>
          </cell>
          <cell r="I772">
            <v>0.28999999999999998</v>
          </cell>
          <cell r="J772">
            <v>462</v>
          </cell>
          <cell r="K772" t="str">
            <v>CONTRIBUIÇÃO EXTRAORDINÁRIA - PLANO CD</v>
          </cell>
        </row>
        <row r="773">
          <cell r="B773">
            <v>19234</v>
          </cell>
          <cell r="C773">
            <v>4</v>
          </cell>
          <cell r="D773">
            <v>65838</v>
          </cell>
          <cell r="E773" t="str">
            <v>DEVONZIR MAGALHAES DE OLIVEIRA</v>
          </cell>
          <cell r="F773">
            <v>1</v>
          </cell>
          <cell r="G773"/>
          <cell r="H773" t="str">
            <v>31/07/2015 00:00:00</v>
          </cell>
          <cell r="I773">
            <v>5.98</v>
          </cell>
          <cell r="J773">
            <v>462</v>
          </cell>
          <cell r="K773" t="str">
            <v>CONTRIBUIÇÃO EXTRAORDINÁRIA - PLANO CD</v>
          </cell>
        </row>
        <row r="774">
          <cell r="B774">
            <v>19234</v>
          </cell>
          <cell r="C774">
            <v>4</v>
          </cell>
          <cell r="D774">
            <v>65838</v>
          </cell>
          <cell r="E774" t="str">
            <v>DEVONZIR MAGALHAES DE OLIVEIRA</v>
          </cell>
          <cell r="F774">
            <v>1</v>
          </cell>
          <cell r="G774"/>
          <cell r="H774" t="str">
            <v>30/11/2015 00:00:00</v>
          </cell>
          <cell r="I774">
            <v>5.98</v>
          </cell>
          <cell r="J774">
            <v>462</v>
          </cell>
          <cell r="K774" t="str">
            <v>CONTRIBUIÇÃO EXTRAORDINÁRIA - PLANO CD</v>
          </cell>
        </row>
        <row r="775">
          <cell r="B775">
            <v>19234</v>
          </cell>
          <cell r="C775">
            <v>4</v>
          </cell>
          <cell r="D775">
            <v>65838</v>
          </cell>
          <cell r="E775" t="str">
            <v>DEVONZIR MAGALHAES DE OLIVEIRA</v>
          </cell>
          <cell r="F775">
            <v>1</v>
          </cell>
          <cell r="G775"/>
          <cell r="H775" t="str">
            <v>31/08/2015 00:00:00</v>
          </cell>
          <cell r="I775">
            <v>5.98</v>
          </cell>
          <cell r="J775">
            <v>462</v>
          </cell>
          <cell r="K775" t="str">
            <v>CONTRIBUIÇÃO EXTRAORDINÁRIA - PLANO CD</v>
          </cell>
        </row>
        <row r="776">
          <cell r="B776">
            <v>19234</v>
          </cell>
          <cell r="C776">
            <v>4</v>
          </cell>
          <cell r="D776">
            <v>65838</v>
          </cell>
          <cell r="E776" t="str">
            <v>DEVONZIR MAGALHAES DE OLIVEIRA</v>
          </cell>
          <cell r="F776">
            <v>1</v>
          </cell>
          <cell r="G776"/>
          <cell r="H776" t="str">
            <v>30/06/2016 00:00:00</v>
          </cell>
          <cell r="I776">
            <v>6.65</v>
          </cell>
          <cell r="J776">
            <v>462</v>
          </cell>
          <cell r="K776" t="str">
            <v>CONTRIBUIÇÃO EXTRAORDINÁRIA - PLANO CD</v>
          </cell>
        </row>
        <row r="777">
          <cell r="B777">
            <v>19234</v>
          </cell>
          <cell r="C777">
            <v>4</v>
          </cell>
          <cell r="D777">
            <v>65838</v>
          </cell>
          <cell r="E777" t="str">
            <v>DEVONZIR MAGALHAES DE OLIVEIRA</v>
          </cell>
          <cell r="F777">
            <v>1</v>
          </cell>
          <cell r="G777"/>
          <cell r="H777" t="str">
            <v>31/05/2017 00:00:00</v>
          </cell>
          <cell r="I777">
            <v>0.28999999999999998</v>
          </cell>
          <cell r="J777">
            <v>462</v>
          </cell>
          <cell r="K777" t="str">
            <v>CONTRIBUIÇÃO EXTRAORDINÁRIA - PLANO CD</v>
          </cell>
        </row>
        <row r="778">
          <cell r="B778">
            <v>19234</v>
          </cell>
          <cell r="C778">
            <v>4</v>
          </cell>
          <cell r="D778">
            <v>65838</v>
          </cell>
          <cell r="E778" t="str">
            <v>DEVONZIR MAGALHAES DE OLIVEIRA</v>
          </cell>
          <cell r="F778">
            <v>1</v>
          </cell>
          <cell r="G778"/>
          <cell r="H778" t="str">
            <v>31/07/2016 00:00:00</v>
          </cell>
          <cell r="I778">
            <v>6.65</v>
          </cell>
          <cell r="J778">
            <v>462</v>
          </cell>
          <cell r="K778" t="str">
            <v>CONTRIBUIÇÃO EXTRAORDINÁRIA - PLANO CD</v>
          </cell>
        </row>
        <row r="779">
          <cell r="B779">
            <v>19234</v>
          </cell>
          <cell r="C779">
            <v>4</v>
          </cell>
          <cell r="D779">
            <v>65838</v>
          </cell>
          <cell r="E779" t="str">
            <v>DEVONZIR MAGALHAES DE OLIVEIRA</v>
          </cell>
          <cell r="F779">
            <v>1</v>
          </cell>
          <cell r="G779"/>
          <cell r="H779" t="str">
            <v>30/04/2015 00:00:00</v>
          </cell>
          <cell r="I779">
            <v>5.94</v>
          </cell>
          <cell r="J779">
            <v>462</v>
          </cell>
          <cell r="K779" t="str">
            <v>CONTRIBUIÇÃO EXTRAORDINÁRIA - PLANO CD</v>
          </cell>
        </row>
        <row r="780">
          <cell r="B780">
            <v>19234</v>
          </cell>
          <cell r="C780">
            <v>4</v>
          </cell>
          <cell r="D780">
            <v>65838</v>
          </cell>
          <cell r="E780" t="str">
            <v>DEVONZIR MAGALHAES DE OLIVEIRA</v>
          </cell>
          <cell r="F780">
            <v>1</v>
          </cell>
          <cell r="G780"/>
          <cell r="H780" t="str">
            <v>31/05/2016 00:00:00</v>
          </cell>
          <cell r="I780">
            <v>5.98</v>
          </cell>
          <cell r="J780">
            <v>462</v>
          </cell>
          <cell r="K780" t="str">
            <v>CONTRIBUIÇÃO EXTRAORDINÁRIA - PLANO CD</v>
          </cell>
        </row>
        <row r="781">
          <cell r="B781">
            <v>19234</v>
          </cell>
          <cell r="C781">
            <v>4</v>
          </cell>
          <cell r="D781">
            <v>65838</v>
          </cell>
          <cell r="E781" t="str">
            <v>DEVONZIR MAGALHAES DE OLIVEIRA</v>
          </cell>
          <cell r="F781">
            <v>1</v>
          </cell>
          <cell r="G781"/>
          <cell r="H781" t="str">
            <v>31/07/2017 00:00:00</v>
          </cell>
          <cell r="I781">
            <v>0.28999999999999998</v>
          </cell>
          <cell r="J781">
            <v>462</v>
          </cell>
          <cell r="K781" t="str">
            <v>CONTRIBUIÇÃO EXTRAORDINÁRIA - PLANO CD</v>
          </cell>
        </row>
        <row r="782">
          <cell r="B782">
            <v>19234</v>
          </cell>
          <cell r="C782">
            <v>4</v>
          </cell>
          <cell r="D782">
            <v>65838</v>
          </cell>
          <cell r="E782" t="str">
            <v>DEVONZIR MAGALHAES DE OLIVEIRA</v>
          </cell>
          <cell r="F782">
            <v>1</v>
          </cell>
          <cell r="G782"/>
          <cell r="H782" t="str">
            <v>28/02/2017 00:00:00</v>
          </cell>
          <cell r="I782">
            <v>6.65</v>
          </cell>
          <cell r="J782">
            <v>462</v>
          </cell>
          <cell r="K782" t="str">
            <v>CONTRIBUIÇÃO EXTRAORDINÁRIA - PLANO CD</v>
          </cell>
        </row>
        <row r="783">
          <cell r="B783">
            <v>19234</v>
          </cell>
          <cell r="C783">
            <v>4</v>
          </cell>
          <cell r="D783">
            <v>65838</v>
          </cell>
          <cell r="E783" t="str">
            <v>DEVONZIR MAGALHAES DE OLIVEIRA</v>
          </cell>
          <cell r="F783">
            <v>1</v>
          </cell>
          <cell r="G783"/>
          <cell r="H783" t="str">
            <v>31/03/2016 00:00:00</v>
          </cell>
          <cell r="I783">
            <v>5.98</v>
          </cell>
          <cell r="J783">
            <v>462</v>
          </cell>
          <cell r="K783" t="str">
            <v>CONTRIBUIÇÃO EXTRAORDINÁRIA - PLANO CD</v>
          </cell>
        </row>
        <row r="784">
          <cell r="B784">
            <v>19234</v>
          </cell>
          <cell r="C784">
            <v>4</v>
          </cell>
          <cell r="D784">
            <v>65838</v>
          </cell>
          <cell r="E784" t="str">
            <v>DEVONZIR MAGALHAES DE OLIVEIRA</v>
          </cell>
          <cell r="F784">
            <v>1</v>
          </cell>
          <cell r="G784"/>
          <cell r="H784" t="str">
            <v>31/01/2016 00:00:00</v>
          </cell>
          <cell r="I784">
            <v>5.98</v>
          </cell>
          <cell r="J784">
            <v>462</v>
          </cell>
          <cell r="K784" t="str">
            <v>CONTRIBUIÇÃO EXTRAORDINÁRIA - PLANO CD</v>
          </cell>
        </row>
        <row r="785">
          <cell r="B785">
            <v>19234</v>
          </cell>
          <cell r="C785">
            <v>4</v>
          </cell>
          <cell r="D785">
            <v>65838</v>
          </cell>
          <cell r="E785" t="str">
            <v>DEVONZIR MAGALHAES DE OLIVEIRA</v>
          </cell>
          <cell r="F785">
            <v>1</v>
          </cell>
          <cell r="G785"/>
          <cell r="H785" t="str">
            <v>31/01/2017 00:00:00</v>
          </cell>
          <cell r="I785">
            <v>6.65</v>
          </cell>
          <cell r="J785">
            <v>462</v>
          </cell>
          <cell r="K785" t="str">
            <v>CONTRIBUIÇÃO EXTRAORDINÁRIA - PLANO CD</v>
          </cell>
        </row>
        <row r="786">
          <cell r="B786">
            <v>19234</v>
          </cell>
          <cell r="C786">
            <v>4</v>
          </cell>
          <cell r="D786">
            <v>65838</v>
          </cell>
          <cell r="E786" t="str">
            <v>DEVONZIR MAGALHAES DE OLIVEIRA</v>
          </cell>
          <cell r="F786">
            <v>1</v>
          </cell>
          <cell r="G786"/>
          <cell r="H786" t="str">
            <v>31/10/2016 00:00:00</v>
          </cell>
          <cell r="I786">
            <v>6.65</v>
          </cell>
          <cell r="J786">
            <v>462</v>
          </cell>
          <cell r="K786" t="str">
            <v>CONTRIBUIÇÃO EXTRAORDINÁRIA - PLANO CD</v>
          </cell>
        </row>
        <row r="787">
          <cell r="B787">
            <v>19234</v>
          </cell>
          <cell r="C787">
            <v>4</v>
          </cell>
          <cell r="D787">
            <v>65838</v>
          </cell>
          <cell r="E787" t="str">
            <v>DEVONZIR MAGALHAES DE OLIVEIRA</v>
          </cell>
          <cell r="F787">
            <v>1</v>
          </cell>
          <cell r="G787"/>
          <cell r="H787" t="str">
            <v>28/02/2018 00:00:00</v>
          </cell>
          <cell r="I787">
            <v>0.28999999999999998</v>
          </cell>
          <cell r="J787">
            <v>462</v>
          </cell>
          <cell r="K787" t="str">
            <v>CONTRIBUIÇÃO EXTRAORDINÁRIA - PLANO CD</v>
          </cell>
        </row>
        <row r="788">
          <cell r="B788">
            <v>19234</v>
          </cell>
          <cell r="C788">
            <v>4</v>
          </cell>
          <cell r="D788">
            <v>65838</v>
          </cell>
          <cell r="E788" t="str">
            <v>DEVONZIR MAGALHAES DE OLIVEIRA</v>
          </cell>
          <cell r="F788">
            <v>1</v>
          </cell>
          <cell r="G788"/>
          <cell r="H788" t="str">
            <v>31/08/2016 00:00:00</v>
          </cell>
          <cell r="I788">
            <v>6.65</v>
          </cell>
          <cell r="J788">
            <v>462</v>
          </cell>
          <cell r="K788" t="str">
            <v>CONTRIBUIÇÃO EXTRAORDINÁRIA - PLANO CD</v>
          </cell>
        </row>
        <row r="789">
          <cell r="B789">
            <v>19234</v>
          </cell>
          <cell r="C789">
            <v>4</v>
          </cell>
          <cell r="D789">
            <v>65838</v>
          </cell>
          <cell r="E789" t="str">
            <v>DEVONZIR MAGALHAES DE OLIVEIRA</v>
          </cell>
          <cell r="F789">
            <v>1</v>
          </cell>
          <cell r="G789"/>
          <cell r="H789" t="str">
            <v>31/12/2015 00:00:00</v>
          </cell>
          <cell r="I789">
            <v>5.98</v>
          </cell>
          <cell r="J789">
            <v>462</v>
          </cell>
          <cell r="K789" t="str">
            <v>CONTRIBUIÇÃO EXTRAORDINÁRIA - PLANO CD</v>
          </cell>
        </row>
        <row r="790">
          <cell r="B790">
            <v>19234</v>
          </cell>
          <cell r="C790">
            <v>4</v>
          </cell>
          <cell r="D790">
            <v>65838</v>
          </cell>
          <cell r="E790" t="str">
            <v>DEVONZIR MAGALHAES DE OLIVEIRA</v>
          </cell>
          <cell r="F790">
            <v>1</v>
          </cell>
          <cell r="G790"/>
          <cell r="H790" t="str">
            <v>30/06/2017 00:00:00</v>
          </cell>
          <cell r="I790">
            <v>0.28999999999999998</v>
          </cell>
          <cell r="J790">
            <v>462</v>
          </cell>
          <cell r="K790" t="str">
            <v>CONTRIBUIÇÃO EXTRAORDINÁRIA - PLANO CD</v>
          </cell>
        </row>
        <row r="791">
          <cell r="B791">
            <v>19234</v>
          </cell>
          <cell r="C791">
            <v>4</v>
          </cell>
          <cell r="D791">
            <v>65838</v>
          </cell>
          <cell r="E791" t="str">
            <v>DEVONZIR MAGALHAES DE OLIVEIRA</v>
          </cell>
          <cell r="F791">
            <v>1</v>
          </cell>
          <cell r="G791"/>
          <cell r="H791" t="str">
            <v>30/09/2017 00:00:00</v>
          </cell>
          <cell r="I791">
            <v>0.28999999999999998</v>
          </cell>
          <cell r="J791">
            <v>462</v>
          </cell>
          <cell r="K791" t="str">
            <v>CONTRIBUIÇÃO EXTRAORDINÁRIA - PLANO CD</v>
          </cell>
        </row>
        <row r="792">
          <cell r="B792">
            <v>19234</v>
          </cell>
          <cell r="C792">
            <v>4</v>
          </cell>
          <cell r="D792">
            <v>65838</v>
          </cell>
          <cell r="E792" t="str">
            <v>DEVONZIR MAGALHAES DE OLIVEIRA</v>
          </cell>
          <cell r="F792">
            <v>1</v>
          </cell>
          <cell r="G792"/>
          <cell r="H792" t="str">
            <v>31/12/2017 00:00:00</v>
          </cell>
          <cell r="I792">
            <v>0.28999999999999998</v>
          </cell>
          <cell r="J792">
            <v>462</v>
          </cell>
          <cell r="K792" t="str">
            <v>CONTRIBUIÇÃO EXTRAORDINÁRIA - PLANO CD</v>
          </cell>
        </row>
        <row r="793">
          <cell r="B793">
            <v>19234</v>
          </cell>
          <cell r="C793">
            <v>4</v>
          </cell>
          <cell r="D793">
            <v>65838</v>
          </cell>
          <cell r="E793" t="str">
            <v>DEVONZIR MAGALHAES DE OLIVEIRA</v>
          </cell>
          <cell r="F793">
            <v>1</v>
          </cell>
          <cell r="G793"/>
          <cell r="H793" t="str">
            <v>30/04/2017 00:00:00</v>
          </cell>
          <cell r="I793">
            <v>0.28999999999999998</v>
          </cell>
          <cell r="J793">
            <v>462</v>
          </cell>
          <cell r="K793" t="str">
            <v>CONTRIBUIÇÃO EXTRAORDINÁRIA - PLANO CD</v>
          </cell>
        </row>
        <row r="794">
          <cell r="B794">
            <v>19234</v>
          </cell>
          <cell r="C794">
            <v>4</v>
          </cell>
          <cell r="D794">
            <v>65838</v>
          </cell>
          <cell r="E794" t="str">
            <v>DEVONZIR MAGALHAES DE OLIVEIRA</v>
          </cell>
          <cell r="F794">
            <v>1</v>
          </cell>
          <cell r="G794"/>
          <cell r="H794" t="str">
            <v>30/11/2016 00:00:00</v>
          </cell>
          <cell r="I794">
            <v>6.65</v>
          </cell>
          <cell r="J794">
            <v>462</v>
          </cell>
          <cell r="K794" t="str">
            <v>CONTRIBUIÇÃO EXTRAORDINÁRIA - PLANO CD</v>
          </cell>
        </row>
        <row r="795">
          <cell r="B795">
            <v>19234</v>
          </cell>
          <cell r="C795">
            <v>4</v>
          </cell>
          <cell r="D795">
            <v>65838</v>
          </cell>
          <cell r="E795" t="str">
            <v>DEVONZIR MAGALHAES DE OLIVEIRA</v>
          </cell>
          <cell r="F795">
            <v>1</v>
          </cell>
          <cell r="G795"/>
          <cell r="H795" t="str">
            <v>31/10/2015 00:00:00</v>
          </cell>
          <cell r="I795">
            <v>5.98</v>
          </cell>
          <cell r="J795">
            <v>462</v>
          </cell>
          <cell r="K795" t="str">
            <v>CONTRIBUIÇÃO EXTRAORDINÁRIA - PLANO CD</v>
          </cell>
        </row>
        <row r="796">
          <cell r="B796">
            <v>19234</v>
          </cell>
          <cell r="C796">
            <v>4</v>
          </cell>
          <cell r="D796">
            <v>65838</v>
          </cell>
          <cell r="E796" t="str">
            <v>DEVONZIR MAGALHAES DE OLIVEIRA</v>
          </cell>
          <cell r="F796">
            <v>1</v>
          </cell>
          <cell r="G796"/>
          <cell r="H796" t="str">
            <v>30/09/2015 00:00:00</v>
          </cell>
          <cell r="I796">
            <v>5.98</v>
          </cell>
          <cell r="J796">
            <v>462</v>
          </cell>
          <cell r="K796" t="str">
            <v>CONTRIBUIÇÃO EXTRAORDINÁRIA - PLANO CD</v>
          </cell>
        </row>
        <row r="797">
          <cell r="B797">
            <v>19234</v>
          </cell>
          <cell r="C797">
            <v>4</v>
          </cell>
          <cell r="D797">
            <v>65838</v>
          </cell>
          <cell r="E797" t="str">
            <v>DEVONZIR MAGALHAES DE OLIVEIRA</v>
          </cell>
          <cell r="F797">
            <v>1</v>
          </cell>
          <cell r="G797"/>
          <cell r="H797" t="str">
            <v>29/02/2016 00:00:00</v>
          </cell>
          <cell r="I797">
            <v>5.98</v>
          </cell>
          <cell r="J797">
            <v>462</v>
          </cell>
          <cell r="K797" t="str">
            <v>CONTRIBUIÇÃO EXTRAORDINÁRIA - PLANO CD</v>
          </cell>
        </row>
        <row r="798">
          <cell r="B798">
            <v>19255</v>
          </cell>
          <cell r="C798">
            <v>4</v>
          </cell>
          <cell r="D798">
            <v>65849</v>
          </cell>
          <cell r="E798" t="str">
            <v>ANTONIO CARLOS DA SILVA</v>
          </cell>
          <cell r="F798">
            <v>1</v>
          </cell>
          <cell r="G798"/>
          <cell r="H798" t="str">
            <v>31/05/2017 00:00:00</v>
          </cell>
          <cell r="I798">
            <v>0.04</v>
          </cell>
          <cell r="J798">
            <v>462</v>
          </cell>
          <cell r="K798" t="str">
            <v>CONTRIBUIÇÃO EXTRAORDINÁRIA - PLANO CD</v>
          </cell>
        </row>
        <row r="799">
          <cell r="B799">
            <v>19255</v>
          </cell>
          <cell r="C799">
            <v>4</v>
          </cell>
          <cell r="D799">
            <v>65849</v>
          </cell>
          <cell r="E799" t="str">
            <v>ANTONIO CARLOS DA SILVA</v>
          </cell>
          <cell r="F799">
            <v>1</v>
          </cell>
          <cell r="G799"/>
          <cell r="H799" t="str">
            <v>31/10/2017 00:00:00</v>
          </cell>
          <cell r="I799">
            <v>0.04</v>
          </cell>
          <cell r="J799">
            <v>462</v>
          </cell>
          <cell r="K799" t="str">
            <v>CONTRIBUIÇÃO EXTRAORDINÁRIA - PLANO CD</v>
          </cell>
        </row>
        <row r="800">
          <cell r="B800">
            <v>19255</v>
          </cell>
          <cell r="C800">
            <v>4</v>
          </cell>
          <cell r="D800">
            <v>65849</v>
          </cell>
          <cell r="E800" t="str">
            <v>ANTONIO CARLOS DA SILVA</v>
          </cell>
          <cell r="F800">
            <v>1</v>
          </cell>
          <cell r="G800"/>
          <cell r="H800" t="str">
            <v>31/12/2015 00:00:00</v>
          </cell>
          <cell r="I800">
            <v>0.83</v>
          </cell>
          <cell r="J800">
            <v>462</v>
          </cell>
          <cell r="K800" t="str">
            <v>CONTRIBUIÇÃO EXTRAORDINÁRIA - PLANO CD</v>
          </cell>
        </row>
        <row r="801">
          <cell r="B801">
            <v>19255</v>
          </cell>
          <cell r="C801">
            <v>4</v>
          </cell>
          <cell r="D801">
            <v>65849</v>
          </cell>
          <cell r="E801" t="str">
            <v>ANTONIO CARLOS DA SILVA</v>
          </cell>
          <cell r="F801">
            <v>1</v>
          </cell>
          <cell r="G801"/>
          <cell r="H801" t="str">
            <v>31/07/2015 00:00:00</v>
          </cell>
          <cell r="I801">
            <v>0.83</v>
          </cell>
          <cell r="J801">
            <v>462</v>
          </cell>
          <cell r="K801" t="str">
            <v>CONTRIBUIÇÃO EXTRAORDINÁRIA - PLANO CD</v>
          </cell>
        </row>
        <row r="802">
          <cell r="B802">
            <v>19255</v>
          </cell>
          <cell r="C802">
            <v>4</v>
          </cell>
          <cell r="D802">
            <v>65849</v>
          </cell>
          <cell r="E802" t="str">
            <v>ANTONIO CARLOS DA SILVA</v>
          </cell>
          <cell r="F802">
            <v>1</v>
          </cell>
          <cell r="G802"/>
          <cell r="H802" t="str">
            <v>31/05/2015 00:00:00</v>
          </cell>
          <cell r="I802">
            <v>0.8</v>
          </cell>
          <cell r="J802">
            <v>462</v>
          </cell>
          <cell r="K802" t="str">
            <v>CONTRIBUIÇÃO EXTRAORDINÁRIA - PLANO CD</v>
          </cell>
        </row>
        <row r="803">
          <cell r="B803">
            <v>19255</v>
          </cell>
          <cell r="C803">
            <v>4</v>
          </cell>
          <cell r="D803">
            <v>65849</v>
          </cell>
          <cell r="E803" t="str">
            <v>ANTONIO CARLOS DA SILVA</v>
          </cell>
          <cell r="F803">
            <v>1</v>
          </cell>
          <cell r="G803"/>
          <cell r="H803" t="str">
            <v>31/07/2016 00:00:00</v>
          </cell>
          <cell r="I803">
            <v>0.92</v>
          </cell>
          <cell r="J803">
            <v>462</v>
          </cell>
          <cell r="K803" t="str">
            <v>CONTRIBUIÇÃO EXTRAORDINÁRIA - PLANO CD</v>
          </cell>
        </row>
        <row r="804">
          <cell r="B804">
            <v>19255</v>
          </cell>
          <cell r="C804">
            <v>4</v>
          </cell>
          <cell r="D804">
            <v>65849</v>
          </cell>
          <cell r="E804" t="str">
            <v>ANTONIO CARLOS DA SILVA</v>
          </cell>
          <cell r="F804">
            <v>1</v>
          </cell>
          <cell r="G804"/>
          <cell r="H804" t="str">
            <v>31/10/2015 00:00:00</v>
          </cell>
          <cell r="I804">
            <v>0.83</v>
          </cell>
          <cell r="J804">
            <v>462</v>
          </cell>
          <cell r="K804" t="str">
            <v>CONTRIBUIÇÃO EXTRAORDINÁRIA - PLANO CD</v>
          </cell>
        </row>
        <row r="805">
          <cell r="B805">
            <v>19255</v>
          </cell>
          <cell r="C805">
            <v>4</v>
          </cell>
          <cell r="D805">
            <v>65849</v>
          </cell>
          <cell r="E805" t="str">
            <v>ANTONIO CARLOS DA SILVA</v>
          </cell>
          <cell r="F805">
            <v>1</v>
          </cell>
          <cell r="G805"/>
          <cell r="H805" t="str">
            <v>31/03/2017 00:00:00</v>
          </cell>
          <cell r="I805">
            <v>0.92</v>
          </cell>
          <cell r="J805">
            <v>462</v>
          </cell>
          <cell r="K805" t="str">
            <v>CONTRIBUIÇÃO EXTRAORDINÁRIA - PLANO CD</v>
          </cell>
        </row>
        <row r="806">
          <cell r="B806">
            <v>19255</v>
          </cell>
          <cell r="C806">
            <v>4</v>
          </cell>
          <cell r="D806">
            <v>65849</v>
          </cell>
          <cell r="E806" t="str">
            <v>ANTONIO CARLOS DA SILVA</v>
          </cell>
          <cell r="F806">
            <v>1</v>
          </cell>
          <cell r="G806"/>
          <cell r="H806" t="str">
            <v>30/06/2017 00:00:00</v>
          </cell>
          <cell r="I806">
            <v>0.04</v>
          </cell>
          <cell r="J806">
            <v>462</v>
          </cell>
          <cell r="K806" t="str">
            <v>CONTRIBUIÇÃO EXTRAORDINÁRIA - PLANO CD</v>
          </cell>
        </row>
        <row r="807">
          <cell r="B807">
            <v>19255</v>
          </cell>
          <cell r="C807">
            <v>4</v>
          </cell>
          <cell r="D807">
            <v>65849</v>
          </cell>
          <cell r="E807" t="str">
            <v>ANTONIO CARLOS DA SILVA</v>
          </cell>
          <cell r="F807">
            <v>1</v>
          </cell>
          <cell r="G807"/>
          <cell r="H807" t="str">
            <v>31/07/2017 00:00:00</v>
          </cell>
          <cell r="I807">
            <v>0.04</v>
          </cell>
          <cell r="J807">
            <v>462</v>
          </cell>
          <cell r="K807" t="str">
            <v>CONTRIBUIÇÃO EXTRAORDINÁRIA - PLANO CD</v>
          </cell>
        </row>
        <row r="808">
          <cell r="B808">
            <v>19255</v>
          </cell>
          <cell r="C808">
            <v>4</v>
          </cell>
          <cell r="D808">
            <v>65849</v>
          </cell>
          <cell r="E808" t="str">
            <v>ANTONIO CARLOS DA SILVA</v>
          </cell>
          <cell r="F808">
            <v>1</v>
          </cell>
          <cell r="G808"/>
          <cell r="H808" t="str">
            <v>30/09/2015 00:00:00</v>
          </cell>
          <cell r="I808">
            <v>0.83</v>
          </cell>
          <cell r="J808">
            <v>462</v>
          </cell>
          <cell r="K808" t="str">
            <v>CONTRIBUIÇÃO EXTRAORDINÁRIA - PLANO CD</v>
          </cell>
        </row>
        <row r="809">
          <cell r="B809">
            <v>19255</v>
          </cell>
          <cell r="C809">
            <v>4</v>
          </cell>
          <cell r="D809">
            <v>65849</v>
          </cell>
          <cell r="E809" t="str">
            <v>ANTONIO CARLOS DA SILVA</v>
          </cell>
          <cell r="F809">
            <v>1</v>
          </cell>
          <cell r="G809"/>
          <cell r="H809" t="str">
            <v>31/08/2015 00:00:00</v>
          </cell>
          <cell r="I809">
            <v>0.83</v>
          </cell>
          <cell r="J809">
            <v>462</v>
          </cell>
          <cell r="K809" t="str">
            <v>CONTRIBUIÇÃO EXTRAORDINÁRIA - PLANO CD</v>
          </cell>
        </row>
        <row r="810">
          <cell r="B810">
            <v>19255</v>
          </cell>
          <cell r="C810">
            <v>4</v>
          </cell>
          <cell r="D810">
            <v>65849</v>
          </cell>
          <cell r="E810" t="str">
            <v>ANTONIO CARLOS DA SILVA</v>
          </cell>
          <cell r="F810">
            <v>1</v>
          </cell>
          <cell r="G810"/>
          <cell r="H810" t="str">
            <v>31/01/2017 00:00:00</v>
          </cell>
          <cell r="I810">
            <v>0.92</v>
          </cell>
          <cell r="J810">
            <v>462</v>
          </cell>
          <cell r="K810" t="str">
            <v>CONTRIBUIÇÃO EXTRAORDINÁRIA - PLANO CD</v>
          </cell>
        </row>
        <row r="811">
          <cell r="B811">
            <v>19255</v>
          </cell>
          <cell r="C811">
            <v>4</v>
          </cell>
          <cell r="D811">
            <v>65849</v>
          </cell>
          <cell r="E811" t="str">
            <v>ANTONIO CARLOS DA SILVA</v>
          </cell>
          <cell r="F811">
            <v>1</v>
          </cell>
          <cell r="G811"/>
          <cell r="H811" t="str">
            <v>31/01/2016 00:00:00</v>
          </cell>
          <cell r="I811">
            <v>0.83</v>
          </cell>
          <cell r="J811">
            <v>462</v>
          </cell>
          <cell r="K811" t="str">
            <v>CONTRIBUIÇÃO EXTRAORDINÁRIA - PLANO CD</v>
          </cell>
        </row>
        <row r="812">
          <cell r="B812">
            <v>19255</v>
          </cell>
          <cell r="C812">
            <v>4</v>
          </cell>
          <cell r="D812">
            <v>65849</v>
          </cell>
          <cell r="E812" t="str">
            <v>ANTONIO CARLOS DA SILVA</v>
          </cell>
          <cell r="F812">
            <v>1</v>
          </cell>
          <cell r="G812"/>
          <cell r="H812" t="str">
            <v>31/08/2016 00:00:00</v>
          </cell>
          <cell r="I812">
            <v>0.92</v>
          </cell>
          <cell r="J812">
            <v>462</v>
          </cell>
          <cell r="K812" t="str">
            <v>CONTRIBUIÇÃO EXTRAORDINÁRIA - PLANO CD</v>
          </cell>
        </row>
        <row r="813">
          <cell r="B813">
            <v>19255</v>
          </cell>
          <cell r="C813">
            <v>4</v>
          </cell>
          <cell r="D813">
            <v>65849</v>
          </cell>
          <cell r="E813" t="str">
            <v>ANTONIO CARLOS DA SILVA</v>
          </cell>
          <cell r="F813">
            <v>1</v>
          </cell>
          <cell r="G813"/>
          <cell r="H813" t="str">
            <v>28/02/2017 00:00:00</v>
          </cell>
          <cell r="I813">
            <v>0.92</v>
          </cell>
          <cell r="J813">
            <v>462</v>
          </cell>
          <cell r="K813" t="str">
            <v>CONTRIBUIÇÃO EXTRAORDINÁRIA - PLANO CD</v>
          </cell>
        </row>
        <row r="814">
          <cell r="B814">
            <v>19255</v>
          </cell>
          <cell r="C814">
            <v>4</v>
          </cell>
          <cell r="D814">
            <v>65849</v>
          </cell>
          <cell r="E814" t="str">
            <v>ANTONIO CARLOS DA SILVA</v>
          </cell>
          <cell r="F814">
            <v>1</v>
          </cell>
          <cell r="G814"/>
          <cell r="H814" t="str">
            <v>30/09/2017 00:00:00</v>
          </cell>
          <cell r="I814">
            <v>0.04</v>
          </cell>
          <cell r="J814">
            <v>462</v>
          </cell>
          <cell r="K814" t="str">
            <v>CONTRIBUIÇÃO EXTRAORDINÁRIA - PLANO CD</v>
          </cell>
        </row>
        <row r="815">
          <cell r="B815">
            <v>19255</v>
          </cell>
          <cell r="C815">
            <v>4</v>
          </cell>
          <cell r="D815">
            <v>65849</v>
          </cell>
          <cell r="E815" t="str">
            <v>ANTONIO CARLOS DA SILVA</v>
          </cell>
          <cell r="F815">
            <v>1</v>
          </cell>
          <cell r="G815"/>
          <cell r="H815" t="str">
            <v>31/08/2017 00:00:00</v>
          </cell>
          <cell r="I815">
            <v>0.04</v>
          </cell>
          <cell r="J815">
            <v>462</v>
          </cell>
          <cell r="K815" t="str">
            <v>CONTRIBUIÇÃO EXTRAORDINÁRIA - PLANO CD</v>
          </cell>
        </row>
        <row r="816">
          <cell r="B816">
            <v>19255</v>
          </cell>
          <cell r="C816">
            <v>4</v>
          </cell>
          <cell r="D816">
            <v>65849</v>
          </cell>
          <cell r="E816" t="str">
            <v>ANTONIO CARLOS DA SILVA</v>
          </cell>
          <cell r="F816">
            <v>1</v>
          </cell>
          <cell r="G816"/>
          <cell r="H816" t="str">
            <v>31/12/2016 00:00:00</v>
          </cell>
          <cell r="I816">
            <v>0.92</v>
          </cell>
          <cell r="J816">
            <v>462</v>
          </cell>
          <cell r="K816" t="str">
            <v>CONTRIBUIÇÃO EXTRAORDINÁRIA - PLANO CD</v>
          </cell>
        </row>
        <row r="817">
          <cell r="B817">
            <v>19255</v>
          </cell>
          <cell r="C817">
            <v>4</v>
          </cell>
          <cell r="D817">
            <v>65849</v>
          </cell>
          <cell r="E817" t="str">
            <v>ANTONIO CARLOS DA SILVA</v>
          </cell>
          <cell r="F817">
            <v>1</v>
          </cell>
          <cell r="G817"/>
          <cell r="H817" t="str">
            <v>30/09/2016 00:00:00</v>
          </cell>
          <cell r="I817">
            <v>0.92</v>
          </cell>
          <cell r="J817">
            <v>462</v>
          </cell>
          <cell r="K817" t="str">
            <v>CONTRIBUIÇÃO EXTRAORDINÁRIA - PLANO CD</v>
          </cell>
        </row>
        <row r="818">
          <cell r="B818">
            <v>19255</v>
          </cell>
          <cell r="C818">
            <v>4</v>
          </cell>
          <cell r="D818">
            <v>65849</v>
          </cell>
          <cell r="E818" t="str">
            <v>ANTONIO CARLOS DA SILVA</v>
          </cell>
          <cell r="F818">
            <v>1</v>
          </cell>
          <cell r="G818"/>
          <cell r="H818" t="str">
            <v>30/11/2016 00:00:00</v>
          </cell>
          <cell r="I818">
            <v>0.92</v>
          </cell>
          <cell r="J818">
            <v>462</v>
          </cell>
          <cell r="K818" t="str">
            <v>CONTRIBUIÇÃO EXTRAORDINÁRIA - PLANO CD</v>
          </cell>
        </row>
        <row r="819">
          <cell r="B819">
            <v>19255</v>
          </cell>
          <cell r="C819">
            <v>4</v>
          </cell>
          <cell r="D819">
            <v>65849</v>
          </cell>
          <cell r="E819" t="str">
            <v>ANTONIO CARLOS DA SILVA</v>
          </cell>
          <cell r="F819">
            <v>1</v>
          </cell>
          <cell r="G819"/>
          <cell r="H819" t="str">
            <v>31/03/2016 00:00:00</v>
          </cell>
          <cell r="I819">
            <v>0.83</v>
          </cell>
          <cell r="J819">
            <v>462</v>
          </cell>
          <cell r="K819" t="str">
            <v>CONTRIBUIÇÃO EXTRAORDINÁRIA - PLANO CD</v>
          </cell>
        </row>
        <row r="820">
          <cell r="B820">
            <v>19255</v>
          </cell>
          <cell r="C820">
            <v>4</v>
          </cell>
          <cell r="D820">
            <v>65849</v>
          </cell>
          <cell r="E820" t="str">
            <v>ANTONIO CARLOS DA SILVA</v>
          </cell>
          <cell r="F820">
            <v>1</v>
          </cell>
          <cell r="G820"/>
          <cell r="H820" t="str">
            <v>28/02/2018 00:00:00</v>
          </cell>
          <cell r="I820">
            <v>0.04</v>
          </cell>
          <cell r="J820">
            <v>462</v>
          </cell>
          <cell r="K820" t="str">
            <v>CONTRIBUIÇÃO EXTRAORDINÁRIA - PLANO CD</v>
          </cell>
        </row>
        <row r="821">
          <cell r="B821">
            <v>19255</v>
          </cell>
          <cell r="C821">
            <v>4</v>
          </cell>
          <cell r="D821">
            <v>65849</v>
          </cell>
          <cell r="E821" t="str">
            <v>ANTONIO CARLOS DA SILVA</v>
          </cell>
          <cell r="F821">
            <v>1</v>
          </cell>
          <cell r="G821"/>
          <cell r="H821" t="str">
            <v>30/06/2015 00:00:00</v>
          </cell>
          <cell r="I821">
            <v>0.83</v>
          </cell>
          <cell r="J821">
            <v>462</v>
          </cell>
          <cell r="K821" t="str">
            <v>CONTRIBUIÇÃO EXTRAORDINÁRIA - PLANO CD</v>
          </cell>
        </row>
        <row r="822">
          <cell r="B822">
            <v>19255</v>
          </cell>
          <cell r="C822">
            <v>4</v>
          </cell>
          <cell r="D822">
            <v>65849</v>
          </cell>
          <cell r="E822" t="str">
            <v>ANTONIO CARLOS DA SILVA</v>
          </cell>
          <cell r="F822">
            <v>1</v>
          </cell>
          <cell r="G822"/>
          <cell r="H822" t="str">
            <v>30/11/2017 00:00:00</v>
          </cell>
          <cell r="I822">
            <v>0.04</v>
          </cell>
          <cell r="J822">
            <v>462</v>
          </cell>
          <cell r="K822" t="str">
            <v>CONTRIBUIÇÃO EXTRAORDINÁRIA - PLANO CD</v>
          </cell>
        </row>
        <row r="823">
          <cell r="B823">
            <v>19255</v>
          </cell>
          <cell r="C823">
            <v>4</v>
          </cell>
          <cell r="D823">
            <v>65849</v>
          </cell>
          <cell r="E823" t="str">
            <v>ANTONIO CARLOS DA SILVA</v>
          </cell>
          <cell r="F823">
            <v>1</v>
          </cell>
          <cell r="G823"/>
          <cell r="H823" t="str">
            <v>29/02/2016 00:00:00</v>
          </cell>
          <cell r="I823">
            <v>0.83</v>
          </cell>
          <cell r="J823">
            <v>462</v>
          </cell>
          <cell r="K823" t="str">
            <v>CONTRIBUIÇÃO EXTRAORDINÁRIA - PLANO CD</v>
          </cell>
        </row>
        <row r="824">
          <cell r="B824">
            <v>19255</v>
          </cell>
          <cell r="C824">
            <v>4</v>
          </cell>
          <cell r="D824">
            <v>65849</v>
          </cell>
          <cell r="E824" t="str">
            <v>ANTONIO CARLOS DA SILVA</v>
          </cell>
          <cell r="F824">
            <v>1</v>
          </cell>
          <cell r="G824"/>
          <cell r="H824" t="str">
            <v>31/05/2016 00:00:00</v>
          </cell>
          <cell r="I824">
            <v>0.83</v>
          </cell>
          <cell r="J824">
            <v>462</v>
          </cell>
          <cell r="K824" t="str">
            <v>CONTRIBUIÇÃO EXTRAORDINÁRIA - PLANO CD</v>
          </cell>
        </row>
        <row r="825">
          <cell r="B825">
            <v>19255</v>
          </cell>
          <cell r="C825">
            <v>4</v>
          </cell>
          <cell r="D825">
            <v>65849</v>
          </cell>
          <cell r="E825" t="str">
            <v>ANTONIO CARLOS DA SILVA</v>
          </cell>
          <cell r="F825">
            <v>1</v>
          </cell>
          <cell r="G825"/>
          <cell r="H825" t="str">
            <v>31/10/2016 00:00:00</v>
          </cell>
          <cell r="I825">
            <v>0.92</v>
          </cell>
          <cell r="J825">
            <v>462</v>
          </cell>
          <cell r="K825" t="str">
            <v>CONTRIBUIÇÃO EXTRAORDINÁRIA - PLANO CD</v>
          </cell>
        </row>
        <row r="826">
          <cell r="B826">
            <v>19255</v>
          </cell>
          <cell r="C826">
            <v>4</v>
          </cell>
          <cell r="D826">
            <v>65849</v>
          </cell>
          <cell r="E826" t="str">
            <v>ANTONIO CARLOS DA SILVA</v>
          </cell>
          <cell r="F826">
            <v>1</v>
          </cell>
          <cell r="G826"/>
          <cell r="H826" t="str">
            <v>30/04/2015 00:00:00</v>
          </cell>
          <cell r="I826">
            <v>0.8</v>
          </cell>
          <cell r="J826">
            <v>462</v>
          </cell>
          <cell r="K826" t="str">
            <v>CONTRIBUIÇÃO EXTRAORDINÁRIA - PLANO CD</v>
          </cell>
        </row>
        <row r="827">
          <cell r="B827">
            <v>19255</v>
          </cell>
          <cell r="C827">
            <v>4</v>
          </cell>
          <cell r="D827">
            <v>65849</v>
          </cell>
          <cell r="E827" t="str">
            <v>ANTONIO CARLOS DA SILVA</v>
          </cell>
          <cell r="F827">
            <v>1</v>
          </cell>
          <cell r="G827"/>
          <cell r="H827" t="str">
            <v>30/04/2017 00:00:00</v>
          </cell>
          <cell r="I827">
            <v>0.04</v>
          </cell>
          <cell r="J827">
            <v>462</v>
          </cell>
          <cell r="K827" t="str">
            <v>CONTRIBUIÇÃO EXTRAORDINÁRIA - PLANO CD</v>
          </cell>
        </row>
        <row r="828">
          <cell r="B828">
            <v>19255</v>
          </cell>
          <cell r="C828">
            <v>4</v>
          </cell>
          <cell r="D828">
            <v>65849</v>
          </cell>
          <cell r="E828" t="str">
            <v>ANTONIO CARLOS DA SILVA</v>
          </cell>
          <cell r="F828">
            <v>1</v>
          </cell>
          <cell r="G828"/>
          <cell r="H828" t="str">
            <v>31/01/2018 00:00:00</v>
          </cell>
          <cell r="I828">
            <v>0.04</v>
          </cell>
          <cell r="J828">
            <v>462</v>
          </cell>
          <cell r="K828" t="str">
            <v>CONTRIBUIÇÃO EXTRAORDINÁRIA - PLANO CD</v>
          </cell>
        </row>
        <row r="829">
          <cell r="B829">
            <v>19255</v>
          </cell>
          <cell r="C829">
            <v>4</v>
          </cell>
          <cell r="D829">
            <v>65849</v>
          </cell>
          <cell r="E829" t="str">
            <v>ANTONIO CARLOS DA SILVA</v>
          </cell>
          <cell r="F829">
            <v>1</v>
          </cell>
          <cell r="G829"/>
          <cell r="H829" t="str">
            <v>31/12/2017 00:00:00</v>
          </cell>
          <cell r="I829">
            <v>0.04</v>
          </cell>
          <cell r="J829">
            <v>462</v>
          </cell>
          <cell r="K829" t="str">
            <v>CONTRIBUIÇÃO EXTRAORDINÁRIA - PLANO CD</v>
          </cell>
        </row>
        <row r="830">
          <cell r="B830">
            <v>19255</v>
          </cell>
          <cell r="C830">
            <v>4</v>
          </cell>
          <cell r="D830">
            <v>65849</v>
          </cell>
          <cell r="E830" t="str">
            <v>ANTONIO CARLOS DA SILVA</v>
          </cell>
          <cell r="F830">
            <v>1</v>
          </cell>
          <cell r="G830"/>
          <cell r="H830" t="str">
            <v>31/03/2018 00:00:00</v>
          </cell>
          <cell r="I830">
            <v>0.04</v>
          </cell>
          <cell r="J830">
            <v>462</v>
          </cell>
          <cell r="K830" t="str">
            <v>CONTRIBUIÇÃO EXTRAORDINÁRIA - PLANO CD</v>
          </cell>
        </row>
        <row r="831">
          <cell r="B831">
            <v>19255</v>
          </cell>
          <cell r="C831">
            <v>4</v>
          </cell>
          <cell r="D831">
            <v>65849</v>
          </cell>
          <cell r="E831" t="str">
            <v>ANTONIO CARLOS DA SILVA</v>
          </cell>
          <cell r="F831">
            <v>1</v>
          </cell>
          <cell r="G831"/>
          <cell r="H831" t="str">
            <v>30/11/2015 00:00:00</v>
          </cell>
          <cell r="I831">
            <v>0.83</v>
          </cell>
          <cell r="J831">
            <v>462</v>
          </cell>
          <cell r="K831" t="str">
            <v>CONTRIBUIÇÃO EXTRAORDINÁRIA - PLANO CD</v>
          </cell>
        </row>
        <row r="832">
          <cell r="B832">
            <v>19255</v>
          </cell>
          <cell r="C832">
            <v>4</v>
          </cell>
          <cell r="D832">
            <v>65849</v>
          </cell>
          <cell r="E832" t="str">
            <v>ANTONIO CARLOS DA SILVA</v>
          </cell>
          <cell r="F832">
            <v>1</v>
          </cell>
          <cell r="G832"/>
          <cell r="H832" t="str">
            <v>30/06/2016 00:00:00</v>
          </cell>
          <cell r="I832">
            <v>0.92</v>
          </cell>
          <cell r="J832">
            <v>462</v>
          </cell>
          <cell r="K832" t="str">
            <v>CONTRIBUIÇÃO EXTRAORDINÁRIA - PLANO CD</v>
          </cell>
        </row>
        <row r="833">
          <cell r="B833">
            <v>19255</v>
          </cell>
          <cell r="C833">
            <v>4</v>
          </cell>
          <cell r="D833">
            <v>65849</v>
          </cell>
          <cell r="E833" t="str">
            <v>ANTONIO CARLOS DA SILVA</v>
          </cell>
          <cell r="F833">
            <v>1</v>
          </cell>
          <cell r="G833"/>
          <cell r="H833" t="str">
            <v>30/04/2016 00:00:00</v>
          </cell>
          <cell r="I833">
            <v>0.83</v>
          </cell>
          <cell r="J833">
            <v>462</v>
          </cell>
          <cell r="K833" t="str">
            <v>CONTRIBUIÇÃO EXTRAORDINÁRIA - PLANO CD</v>
          </cell>
        </row>
        <row r="834">
          <cell r="B834">
            <v>19256</v>
          </cell>
          <cell r="C834">
            <v>1</v>
          </cell>
          <cell r="D834">
            <v>65850</v>
          </cell>
          <cell r="E834" t="str">
            <v>JOAO ANTONIO DOS SANTOS</v>
          </cell>
          <cell r="F834">
            <v>1</v>
          </cell>
          <cell r="G834"/>
          <cell r="H834" t="str">
            <v>29/02/2016 00:00:00</v>
          </cell>
          <cell r="I834">
            <v>1.73</v>
          </cell>
          <cell r="J834">
            <v>462</v>
          </cell>
          <cell r="K834" t="str">
            <v>CONTRIBUIÇÃO EXTRAORDINÁRIA - PLANO CD</v>
          </cell>
        </row>
        <row r="835">
          <cell r="B835">
            <v>19256</v>
          </cell>
          <cell r="C835">
            <v>1</v>
          </cell>
          <cell r="D835">
            <v>65850</v>
          </cell>
          <cell r="E835" t="str">
            <v>JOAO ANTONIO DOS SANTOS</v>
          </cell>
          <cell r="F835">
            <v>1</v>
          </cell>
          <cell r="G835"/>
          <cell r="H835" t="str">
            <v>31/05/2016 00:00:00</v>
          </cell>
          <cell r="I835">
            <v>1.74</v>
          </cell>
          <cell r="J835">
            <v>462</v>
          </cell>
          <cell r="K835" t="str">
            <v>CONTRIBUIÇÃO EXTRAORDINÁRIA - PLANO CD</v>
          </cell>
        </row>
        <row r="836">
          <cell r="B836">
            <v>19256</v>
          </cell>
          <cell r="C836">
            <v>1</v>
          </cell>
          <cell r="D836">
            <v>65850</v>
          </cell>
          <cell r="E836" t="str">
            <v>JOAO ANTONIO DOS SANTOS</v>
          </cell>
          <cell r="F836">
            <v>1</v>
          </cell>
          <cell r="G836"/>
          <cell r="H836" t="str">
            <v>31/01/2018 00:00:00</v>
          </cell>
          <cell r="I836">
            <v>0.08</v>
          </cell>
          <cell r="J836">
            <v>462</v>
          </cell>
          <cell r="K836" t="str">
            <v>CONTRIBUIÇÃO EXTRAORDINÁRIA - PLANO CD</v>
          </cell>
        </row>
        <row r="837">
          <cell r="B837">
            <v>19256</v>
          </cell>
          <cell r="C837">
            <v>1</v>
          </cell>
          <cell r="D837">
            <v>65850</v>
          </cell>
          <cell r="E837" t="str">
            <v>JOAO ANTONIO DOS SANTOS</v>
          </cell>
          <cell r="F837">
            <v>1</v>
          </cell>
          <cell r="G837"/>
          <cell r="H837" t="str">
            <v>30/09/2017 00:00:00</v>
          </cell>
          <cell r="I837">
            <v>0.08</v>
          </cell>
          <cell r="J837">
            <v>462</v>
          </cell>
          <cell r="K837" t="str">
            <v>CONTRIBUIÇÃO EXTRAORDINÁRIA - PLANO CD</v>
          </cell>
        </row>
        <row r="838">
          <cell r="B838">
            <v>19256</v>
          </cell>
          <cell r="C838">
            <v>1</v>
          </cell>
          <cell r="D838">
            <v>65850</v>
          </cell>
          <cell r="E838" t="str">
            <v>JOAO ANTONIO DOS SANTOS</v>
          </cell>
          <cell r="F838">
            <v>1</v>
          </cell>
          <cell r="G838"/>
          <cell r="H838" t="str">
            <v>31/12/2017 00:00:00</v>
          </cell>
          <cell r="I838">
            <v>0.08</v>
          </cell>
          <cell r="J838">
            <v>462</v>
          </cell>
          <cell r="K838" t="str">
            <v>CONTRIBUIÇÃO EXTRAORDINÁRIA - PLANO CD</v>
          </cell>
        </row>
        <row r="839">
          <cell r="B839">
            <v>19256</v>
          </cell>
          <cell r="C839">
            <v>1</v>
          </cell>
          <cell r="D839">
            <v>65850</v>
          </cell>
          <cell r="E839" t="str">
            <v>JOAO ANTONIO DOS SANTOS</v>
          </cell>
          <cell r="F839">
            <v>1</v>
          </cell>
          <cell r="G839"/>
          <cell r="H839" t="str">
            <v>28/02/2017 00:00:00</v>
          </cell>
          <cell r="I839">
            <v>1.93</v>
          </cell>
          <cell r="J839">
            <v>462</v>
          </cell>
          <cell r="K839" t="str">
            <v>CONTRIBUIÇÃO EXTRAORDINÁRIA - PLANO CD</v>
          </cell>
        </row>
        <row r="840">
          <cell r="B840">
            <v>19256</v>
          </cell>
          <cell r="C840">
            <v>1</v>
          </cell>
          <cell r="D840">
            <v>65850</v>
          </cell>
          <cell r="E840" t="str">
            <v>JOAO ANTONIO DOS SANTOS</v>
          </cell>
          <cell r="F840">
            <v>1</v>
          </cell>
          <cell r="G840"/>
          <cell r="H840" t="str">
            <v>28/02/2018 00:00:00</v>
          </cell>
          <cell r="I840">
            <v>0.08</v>
          </cell>
          <cell r="J840">
            <v>462</v>
          </cell>
          <cell r="K840" t="str">
            <v>CONTRIBUIÇÃO EXTRAORDINÁRIA - PLANO CD</v>
          </cell>
        </row>
        <row r="841">
          <cell r="B841">
            <v>19256</v>
          </cell>
          <cell r="C841">
            <v>1</v>
          </cell>
          <cell r="D841">
            <v>65850</v>
          </cell>
          <cell r="E841" t="str">
            <v>JOAO ANTONIO DOS SANTOS</v>
          </cell>
          <cell r="F841">
            <v>1</v>
          </cell>
          <cell r="G841"/>
          <cell r="H841" t="str">
            <v>30/11/2016 00:00:00</v>
          </cell>
          <cell r="I841">
            <v>1.93</v>
          </cell>
          <cell r="J841">
            <v>462</v>
          </cell>
          <cell r="K841" t="str">
            <v>CONTRIBUIÇÃO EXTRAORDINÁRIA - PLANO CD</v>
          </cell>
        </row>
        <row r="842">
          <cell r="B842">
            <v>19256</v>
          </cell>
          <cell r="C842">
            <v>1</v>
          </cell>
          <cell r="D842">
            <v>65850</v>
          </cell>
          <cell r="E842" t="str">
            <v>JOAO ANTONIO DOS SANTOS</v>
          </cell>
          <cell r="F842">
            <v>1</v>
          </cell>
          <cell r="G842"/>
          <cell r="H842" t="str">
            <v>31/07/2015 00:00:00</v>
          </cell>
          <cell r="I842">
            <v>0.01</v>
          </cell>
          <cell r="J842">
            <v>462</v>
          </cell>
          <cell r="K842" t="str">
            <v>CONTRIBUIÇÃO EXTRAORDINÁRIA - PLANO CD</v>
          </cell>
        </row>
        <row r="843">
          <cell r="B843">
            <v>19256</v>
          </cell>
          <cell r="C843">
            <v>1</v>
          </cell>
          <cell r="D843">
            <v>65850</v>
          </cell>
          <cell r="E843" t="str">
            <v>JOAO ANTONIO DOS SANTOS</v>
          </cell>
          <cell r="F843">
            <v>1</v>
          </cell>
          <cell r="G843"/>
          <cell r="H843" t="str">
            <v>31/07/2015 00:00:00</v>
          </cell>
          <cell r="I843">
            <v>1.73</v>
          </cell>
          <cell r="J843">
            <v>462</v>
          </cell>
          <cell r="K843" t="str">
            <v>CONTRIBUIÇÃO EXTRAORDINÁRIA - PLANO CD</v>
          </cell>
        </row>
        <row r="844">
          <cell r="B844">
            <v>19256</v>
          </cell>
          <cell r="C844">
            <v>1</v>
          </cell>
          <cell r="D844">
            <v>65850</v>
          </cell>
          <cell r="E844" t="str">
            <v>JOAO ANTONIO DOS SANTOS</v>
          </cell>
          <cell r="F844">
            <v>1</v>
          </cell>
          <cell r="G844"/>
          <cell r="H844" t="str">
            <v>31/10/2017 00:00:00</v>
          </cell>
          <cell r="I844">
            <v>0.08</v>
          </cell>
          <cell r="J844">
            <v>462</v>
          </cell>
          <cell r="K844" t="str">
            <v>CONTRIBUIÇÃO EXTRAORDINÁRIA - PLANO CD</v>
          </cell>
        </row>
        <row r="845">
          <cell r="B845">
            <v>19256</v>
          </cell>
          <cell r="C845">
            <v>1</v>
          </cell>
          <cell r="D845">
            <v>65850</v>
          </cell>
          <cell r="E845" t="str">
            <v>JOAO ANTONIO DOS SANTOS</v>
          </cell>
          <cell r="F845">
            <v>1</v>
          </cell>
          <cell r="G845"/>
          <cell r="H845" t="str">
            <v>29/02/2016 00:00:00</v>
          </cell>
          <cell r="I845">
            <v>0.01</v>
          </cell>
          <cell r="J845">
            <v>462</v>
          </cell>
          <cell r="K845" t="str">
            <v>CONTRIBUIÇÃO EXTRAORDINÁRIA - PLANO CD</v>
          </cell>
        </row>
        <row r="846">
          <cell r="B846">
            <v>19256</v>
          </cell>
          <cell r="C846">
            <v>1</v>
          </cell>
          <cell r="D846">
            <v>65850</v>
          </cell>
          <cell r="E846" t="str">
            <v>JOAO ANTONIO DOS SANTOS</v>
          </cell>
          <cell r="F846">
            <v>1</v>
          </cell>
          <cell r="G846"/>
          <cell r="H846" t="str">
            <v>31/07/2017 00:00:00</v>
          </cell>
          <cell r="I846">
            <v>0.08</v>
          </cell>
          <cell r="J846">
            <v>462</v>
          </cell>
          <cell r="K846" t="str">
            <v>CONTRIBUIÇÃO EXTRAORDINÁRIA - PLANO CD</v>
          </cell>
        </row>
        <row r="847">
          <cell r="B847">
            <v>19256</v>
          </cell>
          <cell r="C847">
            <v>1</v>
          </cell>
          <cell r="D847">
            <v>65850</v>
          </cell>
          <cell r="E847" t="str">
            <v>JOAO ANTONIO DOS SANTOS</v>
          </cell>
          <cell r="F847">
            <v>1</v>
          </cell>
          <cell r="G847"/>
          <cell r="H847" t="str">
            <v>31/10/2015 00:00:00</v>
          </cell>
          <cell r="I847">
            <v>0.01</v>
          </cell>
          <cell r="J847">
            <v>462</v>
          </cell>
          <cell r="K847" t="str">
            <v>CONTRIBUIÇÃO EXTRAORDINÁRIA - PLANO CD</v>
          </cell>
        </row>
        <row r="848">
          <cell r="B848">
            <v>19256</v>
          </cell>
          <cell r="C848">
            <v>1</v>
          </cell>
          <cell r="D848">
            <v>65850</v>
          </cell>
          <cell r="E848" t="str">
            <v>JOAO ANTONIO DOS SANTOS</v>
          </cell>
          <cell r="F848">
            <v>1</v>
          </cell>
          <cell r="G848"/>
          <cell r="H848" t="str">
            <v>31/07/2016 00:00:00</v>
          </cell>
          <cell r="I848">
            <v>1.93</v>
          </cell>
          <cell r="J848">
            <v>462</v>
          </cell>
          <cell r="K848" t="str">
            <v>CONTRIBUIÇÃO EXTRAORDINÁRIA - PLANO CD</v>
          </cell>
        </row>
        <row r="849">
          <cell r="B849">
            <v>19256</v>
          </cell>
          <cell r="C849">
            <v>1</v>
          </cell>
          <cell r="D849">
            <v>65850</v>
          </cell>
          <cell r="E849" t="str">
            <v>JOAO ANTONIO DOS SANTOS</v>
          </cell>
          <cell r="F849">
            <v>1</v>
          </cell>
          <cell r="G849"/>
          <cell r="H849" t="str">
            <v>30/11/2015 00:00:00</v>
          </cell>
          <cell r="I849">
            <v>1.73</v>
          </cell>
          <cell r="J849">
            <v>462</v>
          </cell>
          <cell r="K849" t="str">
            <v>CONTRIBUIÇÃO EXTRAORDINÁRIA - PLANO CD</v>
          </cell>
        </row>
        <row r="850">
          <cell r="B850">
            <v>19256</v>
          </cell>
          <cell r="C850">
            <v>1</v>
          </cell>
          <cell r="D850">
            <v>65850</v>
          </cell>
          <cell r="E850" t="str">
            <v>JOAO ANTONIO DOS SANTOS</v>
          </cell>
          <cell r="F850">
            <v>1</v>
          </cell>
          <cell r="G850"/>
          <cell r="H850" t="str">
            <v>31/08/2015 00:00:00</v>
          </cell>
          <cell r="I850">
            <v>0.01</v>
          </cell>
          <cell r="J850">
            <v>462</v>
          </cell>
          <cell r="K850" t="str">
            <v>CONTRIBUIÇÃO EXTRAORDINÁRIA - PLANO CD</v>
          </cell>
        </row>
        <row r="851">
          <cell r="B851">
            <v>19256</v>
          </cell>
          <cell r="C851">
            <v>1</v>
          </cell>
          <cell r="D851">
            <v>65850</v>
          </cell>
          <cell r="E851" t="str">
            <v>JOAO ANTONIO DOS SANTOS</v>
          </cell>
          <cell r="F851">
            <v>1</v>
          </cell>
          <cell r="G851"/>
          <cell r="H851" t="str">
            <v>30/09/2016 00:00:00</v>
          </cell>
          <cell r="I851">
            <v>1.93</v>
          </cell>
          <cell r="J851">
            <v>462</v>
          </cell>
          <cell r="K851" t="str">
            <v>CONTRIBUIÇÃO EXTRAORDINÁRIA - PLANO CD</v>
          </cell>
        </row>
        <row r="852">
          <cell r="B852">
            <v>19256</v>
          </cell>
          <cell r="C852">
            <v>1</v>
          </cell>
          <cell r="D852">
            <v>65850</v>
          </cell>
          <cell r="E852" t="str">
            <v>JOAO ANTONIO DOS SANTOS</v>
          </cell>
          <cell r="F852">
            <v>1</v>
          </cell>
          <cell r="G852"/>
          <cell r="H852" t="str">
            <v>31/03/2016 00:00:00</v>
          </cell>
          <cell r="I852">
            <v>1.73</v>
          </cell>
          <cell r="J852">
            <v>462</v>
          </cell>
          <cell r="K852" t="str">
            <v>CONTRIBUIÇÃO EXTRAORDINÁRIA - PLANO CD</v>
          </cell>
        </row>
        <row r="853">
          <cell r="B853">
            <v>19256</v>
          </cell>
          <cell r="C853">
            <v>1</v>
          </cell>
          <cell r="D853">
            <v>65850</v>
          </cell>
          <cell r="E853" t="str">
            <v>JOAO ANTONIO DOS SANTOS</v>
          </cell>
          <cell r="F853">
            <v>1</v>
          </cell>
          <cell r="G853"/>
          <cell r="H853" t="str">
            <v>31/01/2017 00:00:00</v>
          </cell>
          <cell r="I853">
            <v>1.93</v>
          </cell>
          <cell r="J853">
            <v>462</v>
          </cell>
          <cell r="K853" t="str">
            <v>CONTRIBUIÇÃO EXTRAORDINÁRIA - PLANO CD</v>
          </cell>
        </row>
        <row r="854">
          <cell r="B854">
            <v>19256</v>
          </cell>
          <cell r="C854">
            <v>1</v>
          </cell>
          <cell r="D854">
            <v>65850</v>
          </cell>
          <cell r="E854" t="str">
            <v>JOAO ANTONIO DOS SANTOS</v>
          </cell>
          <cell r="F854">
            <v>1</v>
          </cell>
          <cell r="G854"/>
          <cell r="H854" t="str">
            <v>31/12/2015 00:00:00</v>
          </cell>
          <cell r="I854">
            <v>1.73</v>
          </cell>
          <cell r="J854">
            <v>462</v>
          </cell>
          <cell r="K854" t="str">
            <v>CONTRIBUIÇÃO EXTRAORDINÁRIA - PLANO CD</v>
          </cell>
        </row>
        <row r="855">
          <cell r="B855">
            <v>19256</v>
          </cell>
          <cell r="C855">
            <v>1</v>
          </cell>
          <cell r="D855">
            <v>65850</v>
          </cell>
          <cell r="E855" t="str">
            <v>JOAO ANTONIO DOS SANTOS</v>
          </cell>
          <cell r="F855">
            <v>1</v>
          </cell>
          <cell r="G855"/>
          <cell r="H855" t="str">
            <v>31/03/2017 00:00:00</v>
          </cell>
          <cell r="I855">
            <v>1.93</v>
          </cell>
          <cell r="J855">
            <v>462</v>
          </cell>
          <cell r="K855" t="str">
            <v>CONTRIBUIÇÃO EXTRAORDINÁRIA - PLANO CD</v>
          </cell>
        </row>
        <row r="856">
          <cell r="B856">
            <v>19256</v>
          </cell>
          <cell r="C856">
            <v>1</v>
          </cell>
          <cell r="D856">
            <v>65850</v>
          </cell>
          <cell r="E856" t="str">
            <v>JOAO ANTONIO DOS SANTOS</v>
          </cell>
          <cell r="F856">
            <v>1</v>
          </cell>
          <cell r="G856"/>
          <cell r="H856" t="str">
            <v>31/12/2016 00:00:00</v>
          </cell>
          <cell r="I856">
            <v>1.93</v>
          </cell>
          <cell r="J856">
            <v>462</v>
          </cell>
          <cell r="K856" t="str">
            <v>CONTRIBUIÇÃO EXTRAORDINÁRIA - PLANO CD</v>
          </cell>
        </row>
        <row r="857">
          <cell r="B857">
            <v>19256</v>
          </cell>
          <cell r="C857">
            <v>1</v>
          </cell>
          <cell r="D857">
            <v>65850</v>
          </cell>
          <cell r="E857" t="str">
            <v>JOAO ANTONIO DOS SANTOS</v>
          </cell>
          <cell r="F857">
            <v>1</v>
          </cell>
          <cell r="G857"/>
          <cell r="H857" t="str">
            <v>31/10/2016 00:00:00</v>
          </cell>
          <cell r="I857">
            <v>1.93</v>
          </cell>
          <cell r="J857">
            <v>462</v>
          </cell>
          <cell r="K857" t="str">
            <v>CONTRIBUIÇÃO EXTRAORDINÁRIA - PLANO CD</v>
          </cell>
        </row>
        <row r="858">
          <cell r="B858">
            <v>19256</v>
          </cell>
          <cell r="C858">
            <v>1</v>
          </cell>
          <cell r="D858">
            <v>65850</v>
          </cell>
          <cell r="E858" t="str">
            <v>JOAO ANTONIO DOS SANTOS</v>
          </cell>
          <cell r="F858">
            <v>1</v>
          </cell>
          <cell r="G858"/>
          <cell r="H858" t="str">
            <v>31/10/2015 00:00:00</v>
          </cell>
          <cell r="I858">
            <v>1.73</v>
          </cell>
          <cell r="J858">
            <v>462</v>
          </cell>
          <cell r="K858" t="str">
            <v>CONTRIBUIÇÃO EXTRAORDINÁRIA - PLANO CD</v>
          </cell>
        </row>
        <row r="859">
          <cell r="B859">
            <v>19256</v>
          </cell>
          <cell r="C859">
            <v>1</v>
          </cell>
          <cell r="D859">
            <v>65850</v>
          </cell>
          <cell r="E859" t="str">
            <v>JOAO ANTONIO DOS SANTOS</v>
          </cell>
          <cell r="F859">
            <v>1</v>
          </cell>
          <cell r="G859"/>
          <cell r="H859" t="str">
            <v>30/11/2015 00:00:00</v>
          </cell>
          <cell r="I859">
            <v>0.01</v>
          </cell>
          <cell r="J859">
            <v>462</v>
          </cell>
          <cell r="K859" t="str">
            <v>CONTRIBUIÇÃO EXTRAORDINÁRIA - PLANO CD</v>
          </cell>
        </row>
        <row r="860">
          <cell r="B860">
            <v>19256</v>
          </cell>
          <cell r="C860">
            <v>1</v>
          </cell>
          <cell r="D860">
            <v>65850</v>
          </cell>
          <cell r="E860" t="str">
            <v>JOAO ANTONIO DOS SANTOS</v>
          </cell>
          <cell r="F860">
            <v>1</v>
          </cell>
          <cell r="G860"/>
          <cell r="H860" t="str">
            <v>31/08/2015 00:00:00</v>
          </cell>
          <cell r="I860">
            <v>1.73</v>
          </cell>
          <cell r="J860">
            <v>462</v>
          </cell>
          <cell r="K860" t="str">
            <v>CONTRIBUIÇÃO EXTRAORDINÁRIA - PLANO CD</v>
          </cell>
        </row>
        <row r="861">
          <cell r="B861">
            <v>19256</v>
          </cell>
          <cell r="C861">
            <v>1</v>
          </cell>
          <cell r="D861">
            <v>65850</v>
          </cell>
          <cell r="E861" t="str">
            <v>JOAO ANTONIO DOS SANTOS</v>
          </cell>
          <cell r="F861">
            <v>1</v>
          </cell>
          <cell r="G861"/>
          <cell r="H861" t="str">
            <v>31/08/2016 00:00:00</v>
          </cell>
          <cell r="I861">
            <v>1.93</v>
          </cell>
          <cell r="J861">
            <v>462</v>
          </cell>
          <cell r="K861" t="str">
            <v>CONTRIBUIÇÃO EXTRAORDINÁRIA - PLANO CD</v>
          </cell>
        </row>
        <row r="862">
          <cell r="B862">
            <v>19256</v>
          </cell>
          <cell r="C862">
            <v>1</v>
          </cell>
          <cell r="D862">
            <v>65850</v>
          </cell>
          <cell r="E862" t="str">
            <v>JOAO ANTONIO DOS SANTOS</v>
          </cell>
          <cell r="F862">
            <v>1</v>
          </cell>
          <cell r="G862"/>
          <cell r="H862" t="str">
            <v>30/06/2017 00:00:00</v>
          </cell>
          <cell r="I862">
            <v>0.08</v>
          </cell>
          <cell r="J862">
            <v>462</v>
          </cell>
          <cell r="K862" t="str">
            <v>CONTRIBUIÇÃO EXTRAORDINÁRIA - PLANO CD</v>
          </cell>
        </row>
        <row r="863">
          <cell r="B863">
            <v>19256</v>
          </cell>
          <cell r="C863">
            <v>1</v>
          </cell>
          <cell r="D863">
            <v>65850</v>
          </cell>
          <cell r="E863" t="str">
            <v>JOAO ANTONIO DOS SANTOS</v>
          </cell>
          <cell r="F863">
            <v>1</v>
          </cell>
          <cell r="G863"/>
          <cell r="H863" t="str">
            <v>31/05/2017 00:00:00</v>
          </cell>
          <cell r="I863">
            <v>0.08</v>
          </cell>
          <cell r="J863">
            <v>462</v>
          </cell>
          <cell r="K863" t="str">
            <v>CONTRIBUIÇÃO EXTRAORDINÁRIA - PLANO CD</v>
          </cell>
        </row>
        <row r="864">
          <cell r="B864">
            <v>19256</v>
          </cell>
          <cell r="C864">
            <v>1</v>
          </cell>
          <cell r="D864">
            <v>65850</v>
          </cell>
          <cell r="E864" t="str">
            <v>JOAO ANTONIO DOS SANTOS</v>
          </cell>
          <cell r="F864">
            <v>1</v>
          </cell>
          <cell r="G864"/>
          <cell r="H864" t="str">
            <v>31/12/2015 00:00:00</v>
          </cell>
          <cell r="I864">
            <v>0.01</v>
          </cell>
          <cell r="J864">
            <v>462</v>
          </cell>
          <cell r="K864" t="str">
            <v>CONTRIBUIÇÃO EXTRAORDINÁRIA - PLANO CD</v>
          </cell>
        </row>
        <row r="865">
          <cell r="B865">
            <v>19256</v>
          </cell>
          <cell r="C865">
            <v>1</v>
          </cell>
          <cell r="D865">
            <v>65850</v>
          </cell>
          <cell r="E865" t="str">
            <v>JOAO ANTONIO DOS SANTOS</v>
          </cell>
          <cell r="F865">
            <v>1</v>
          </cell>
          <cell r="G865"/>
          <cell r="H865" t="str">
            <v>30/06/2015 00:00:00</v>
          </cell>
          <cell r="I865">
            <v>0.01</v>
          </cell>
          <cell r="J865">
            <v>462</v>
          </cell>
          <cell r="K865" t="str">
            <v>CONTRIBUIÇÃO EXTRAORDINÁRIA - PLANO CD</v>
          </cell>
        </row>
        <row r="866">
          <cell r="B866">
            <v>19256</v>
          </cell>
          <cell r="C866">
            <v>1</v>
          </cell>
          <cell r="D866">
            <v>65850</v>
          </cell>
          <cell r="E866" t="str">
            <v>JOAO ANTONIO DOS SANTOS</v>
          </cell>
          <cell r="F866">
            <v>1</v>
          </cell>
          <cell r="G866"/>
          <cell r="H866" t="str">
            <v>30/04/2016 00:00:00</v>
          </cell>
          <cell r="I866">
            <v>0.01</v>
          </cell>
          <cell r="J866">
            <v>462</v>
          </cell>
          <cell r="K866" t="str">
            <v>CONTRIBUIÇÃO EXTRAORDINÁRIA - PLANO CD</v>
          </cell>
        </row>
        <row r="867">
          <cell r="B867">
            <v>19256</v>
          </cell>
          <cell r="C867">
            <v>1</v>
          </cell>
          <cell r="D867">
            <v>65850</v>
          </cell>
          <cell r="E867" t="str">
            <v>JOAO ANTONIO DOS SANTOS</v>
          </cell>
          <cell r="F867">
            <v>1</v>
          </cell>
          <cell r="G867"/>
          <cell r="H867" t="str">
            <v>31/01/2016 00:00:00</v>
          </cell>
          <cell r="I867">
            <v>1.73</v>
          </cell>
          <cell r="J867">
            <v>462</v>
          </cell>
          <cell r="K867" t="str">
            <v>CONTRIBUIÇÃO EXTRAORDINÁRIA - PLANO CD</v>
          </cell>
        </row>
        <row r="868">
          <cell r="B868">
            <v>19256</v>
          </cell>
          <cell r="C868">
            <v>1</v>
          </cell>
          <cell r="D868">
            <v>65850</v>
          </cell>
          <cell r="E868" t="str">
            <v>JOAO ANTONIO DOS SANTOS</v>
          </cell>
          <cell r="F868">
            <v>1</v>
          </cell>
          <cell r="G868"/>
          <cell r="H868" t="str">
            <v>30/06/2016 00:00:00</v>
          </cell>
          <cell r="I868">
            <v>1.93</v>
          </cell>
          <cell r="J868">
            <v>462</v>
          </cell>
          <cell r="K868" t="str">
            <v>CONTRIBUIÇÃO EXTRAORDINÁRIA - PLANO CD</v>
          </cell>
        </row>
        <row r="869">
          <cell r="B869">
            <v>19256</v>
          </cell>
          <cell r="C869">
            <v>1</v>
          </cell>
          <cell r="D869">
            <v>65850</v>
          </cell>
          <cell r="E869" t="str">
            <v>JOAO ANTONIO DOS SANTOS</v>
          </cell>
          <cell r="F869">
            <v>1</v>
          </cell>
          <cell r="G869"/>
          <cell r="H869" t="str">
            <v>30/04/2015 00:00:00</v>
          </cell>
          <cell r="I869">
            <v>0.01</v>
          </cell>
          <cell r="J869">
            <v>462</v>
          </cell>
          <cell r="K869" t="str">
            <v>CONTRIBUIÇÃO EXTRAORDINÁRIA - PLANO CD</v>
          </cell>
        </row>
        <row r="870">
          <cell r="B870">
            <v>19256</v>
          </cell>
          <cell r="C870">
            <v>1</v>
          </cell>
          <cell r="D870">
            <v>65850</v>
          </cell>
          <cell r="E870" t="str">
            <v>JOAO ANTONIO DOS SANTOS</v>
          </cell>
          <cell r="F870">
            <v>1</v>
          </cell>
          <cell r="G870"/>
          <cell r="H870" t="str">
            <v>31/03/2016 00:00:00</v>
          </cell>
          <cell r="I870">
            <v>0.01</v>
          </cell>
          <cell r="J870">
            <v>462</v>
          </cell>
          <cell r="K870" t="str">
            <v>CONTRIBUIÇÃO EXTRAORDINÁRIA - PLANO CD</v>
          </cell>
        </row>
        <row r="871">
          <cell r="B871">
            <v>19256</v>
          </cell>
          <cell r="C871">
            <v>1</v>
          </cell>
          <cell r="D871">
            <v>65850</v>
          </cell>
          <cell r="E871" t="str">
            <v>JOAO ANTONIO DOS SANTOS</v>
          </cell>
          <cell r="F871">
            <v>1</v>
          </cell>
          <cell r="G871"/>
          <cell r="H871" t="str">
            <v>30/06/2015 00:00:00</v>
          </cell>
          <cell r="I871">
            <v>1.73</v>
          </cell>
          <cell r="J871">
            <v>462</v>
          </cell>
          <cell r="K871" t="str">
            <v>CONTRIBUIÇÃO EXTRAORDINÁRIA - PLANO CD</v>
          </cell>
        </row>
        <row r="872">
          <cell r="B872">
            <v>19256</v>
          </cell>
          <cell r="C872">
            <v>1</v>
          </cell>
          <cell r="D872">
            <v>65850</v>
          </cell>
          <cell r="E872" t="str">
            <v>JOAO ANTONIO DOS SANTOS</v>
          </cell>
          <cell r="F872">
            <v>1</v>
          </cell>
          <cell r="G872"/>
          <cell r="H872" t="str">
            <v>31/01/2016 00:00:00</v>
          </cell>
          <cell r="I872">
            <v>0.01</v>
          </cell>
          <cell r="J872">
            <v>462</v>
          </cell>
          <cell r="K872" t="str">
            <v>CONTRIBUIÇÃO EXTRAORDINÁRIA - PLANO CD</v>
          </cell>
        </row>
        <row r="873">
          <cell r="B873">
            <v>19256</v>
          </cell>
          <cell r="C873">
            <v>1</v>
          </cell>
          <cell r="D873">
            <v>65850</v>
          </cell>
          <cell r="E873" t="str">
            <v>JOAO ANTONIO DOS SANTOS</v>
          </cell>
          <cell r="F873">
            <v>1</v>
          </cell>
          <cell r="G873"/>
          <cell r="H873" t="str">
            <v>30/09/2015 00:00:00</v>
          </cell>
          <cell r="I873">
            <v>1.73</v>
          </cell>
          <cell r="J873">
            <v>462</v>
          </cell>
          <cell r="K873" t="str">
            <v>CONTRIBUIÇÃO EXTRAORDINÁRIA - PLANO CD</v>
          </cell>
        </row>
        <row r="874">
          <cell r="B874">
            <v>19256</v>
          </cell>
          <cell r="C874">
            <v>1</v>
          </cell>
          <cell r="D874">
            <v>65850</v>
          </cell>
          <cell r="E874" t="str">
            <v>JOAO ANTONIO DOS SANTOS</v>
          </cell>
          <cell r="F874">
            <v>1</v>
          </cell>
          <cell r="G874"/>
          <cell r="H874" t="str">
            <v>30/04/2016 00:00:00</v>
          </cell>
          <cell r="I874">
            <v>1.73</v>
          </cell>
          <cell r="J874">
            <v>462</v>
          </cell>
          <cell r="K874" t="str">
            <v>CONTRIBUIÇÃO EXTRAORDINÁRIA - PLANO CD</v>
          </cell>
        </row>
        <row r="875">
          <cell r="B875">
            <v>19256</v>
          </cell>
          <cell r="C875">
            <v>1</v>
          </cell>
          <cell r="D875">
            <v>65850</v>
          </cell>
          <cell r="E875" t="str">
            <v>JOAO ANTONIO DOS SANTOS</v>
          </cell>
          <cell r="F875">
            <v>1</v>
          </cell>
          <cell r="G875"/>
          <cell r="H875" t="str">
            <v>30/04/2017 00:00:00</v>
          </cell>
          <cell r="I875">
            <v>0.08</v>
          </cell>
          <cell r="J875">
            <v>462</v>
          </cell>
          <cell r="K875" t="str">
            <v>CONTRIBUIÇÃO EXTRAORDINÁRIA - PLANO CD</v>
          </cell>
        </row>
        <row r="876">
          <cell r="B876">
            <v>19256</v>
          </cell>
          <cell r="C876">
            <v>1</v>
          </cell>
          <cell r="D876">
            <v>65850</v>
          </cell>
          <cell r="E876" t="str">
            <v>JOAO ANTONIO DOS SANTOS</v>
          </cell>
          <cell r="F876">
            <v>1</v>
          </cell>
          <cell r="G876"/>
          <cell r="H876" t="str">
            <v>31/05/2015 00:00:00</v>
          </cell>
          <cell r="I876">
            <v>0.01</v>
          </cell>
          <cell r="J876">
            <v>462</v>
          </cell>
          <cell r="K876" t="str">
            <v>CONTRIBUIÇÃO EXTRAORDINÁRIA - PLANO CD</v>
          </cell>
        </row>
        <row r="877">
          <cell r="B877">
            <v>19256</v>
          </cell>
          <cell r="C877">
            <v>1</v>
          </cell>
          <cell r="D877">
            <v>65850</v>
          </cell>
          <cell r="E877" t="str">
            <v>JOAO ANTONIO DOS SANTOS</v>
          </cell>
          <cell r="F877">
            <v>1</v>
          </cell>
          <cell r="G877"/>
          <cell r="H877" t="str">
            <v>30/04/2015 00:00:00</v>
          </cell>
          <cell r="I877">
            <v>1.65</v>
          </cell>
          <cell r="J877">
            <v>462</v>
          </cell>
          <cell r="K877" t="str">
            <v>CONTRIBUIÇÃO EXTRAORDINÁRIA - PLANO CD</v>
          </cell>
        </row>
        <row r="878">
          <cell r="B878">
            <v>19256</v>
          </cell>
          <cell r="C878">
            <v>1</v>
          </cell>
          <cell r="D878">
            <v>65850</v>
          </cell>
          <cell r="E878" t="str">
            <v>JOAO ANTONIO DOS SANTOS</v>
          </cell>
          <cell r="F878">
            <v>1</v>
          </cell>
          <cell r="G878"/>
          <cell r="H878" t="str">
            <v>31/08/2017 00:00:00</v>
          </cell>
          <cell r="I878">
            <v>0.08</v>
          </cell>
          <cell r="J878">
            <v>462</v>
          </cell>
          <cell r="K878" t="str">
            <v>CONTRIBUIÇÃO EXTRAORDINÁRIA - PLANO CD</v>
          </cell>
        </row>
        <row r="879">
          <cell r="B879">
            <v>19256</v>
          </cell>
          <cell r="C879">
            <v>1</v>
          </cell>
          <cell r="D879">
            <v>65850</v>
          </cell>
          <cell r="E879" t="str">
            <v>JOAO ANTONIO DOS SANTOS</v>
          </cell>
          <cell r="F879">
            <v>1</v>
          </cell>
          <cell r="G879"/>
          <cell r="H879" t="str">
            <v>30/11/2017 00:00:00</v>
          </cell>
          <cell r="I879">
            <v>0.08</v>
          </cell>
          <cell r="J879">
            <v>462</v>
          </cell>
          <cell r="K879" t="str">
            <v>CONTRIBUIÇÃO EXTRAORDINÁRIA - PLANO CD</v>
          </cell>
        </row>
        <row r="880">
          <cell r="B880">
            <v>19256</v>
          </cell>
          <cell r="C880">
            <v>1</v>
          </cell>
          <cell r="D880">
            <v>65850</v>
          </cell>
          <cell r="E880" t="str">
            <v>JOAO ANTONIO DOS SANTOS</v>
          </cell>
          <cell r="F880">
            <v>1</v>
          </cell>
          <cell r="G880"/>
          <cell r="H880" t="str">
            <v>31/03/2018 00:00:00</v>
          </cell>
          <cell r="I880">
            <v>0.08</v>
          </cell>
          <cell r="J880">
            <v>462</v>
          </cell>
          <cell r="K880" t="str">
            <v>CONTRIBUIÇÃO EXTRAORDINÁRIA - PLANO CD</v>
          </cell>
        </row>
        <row r="881">
          <cell r="B881">
            <v>19256</v>
          </cell>
          <cell r="C881">
            <v>1</v>
          </cell>
          <cell r="D881">
            <v>65850</v>
          </cell>
          <cell r="E881" t="str">
            <v>JOAO ANTONIO DOS SANTOS</v>
          </cell>
          <cell r="F881">
            <v>1</v>
          </cell>
          <cell r="G881"/>
          <cell r="H881" t="str">
            <v>31/05/2015 00:00:00</v>
          </cell>
          <cell r="I881">
            <v>1.65</v>
          </cell>
          <cell r="J881">
            <v>462</v>
          </cell>
          <cell r="K881" t="str">
            <v>CONTRIBUIÇÃO EXTRAORDINÁRIA - PLANO CD</v>
          </cell>
        </row>
        <row r="882">
          <cell r="B882">
            <v>19256</v>
          </cell>
          <cell r="C882">
            <v>1</v>
          </cell>
          <cell r="D882">
            <v>65850</v>
          </cell>
          <cell r="E882" t="str">
            <v>JOAO ANTONIO DOS SANTOS</v>
          </cell>
          <cell r="F882">
            <v>1</v>
          </cell>
          <cell r="G882"/>
          <cell r="H882" t="str">
            <v>30/09/2015 00:00:00</v>
          </cell>
          <cell r="I882">
            <v>0.01</v>
          </cell>
          <cell r="J882">
            <v>462</v>
          </cell>
          <cell r="K882" t="str">
            <v>CONTRIBUIÇÃO EXTRAORDINÁRIA - PLANO CD</v>
          </cell>
        </row>
        <row r="883">
          <cell r="B883">
            <v>19277</v>
          </cell>
          <cell r="C883">
            <v>1</v>
          </cell>
          <cell r="D883">
            <v>65866</v>
          </cell>
          <cell r="E883" t="str">
            <v>AUZINEIDE MARQUES DA SILVA ABREU</v>
          </cell>
          <cell r="F883">
            <v>1</v>
          </cell>
          <cell r="G883"/>
          <cell r="H883" t="str">
            <v>28/02/2018 00:00:00</v>
          </cell>
          <cell r="I883">
            <v>0.17</v>
          </cell>
          <cell r="J883">
            <v>462</v>
          </cell>
          <cell r="K883" t="str">
            <v>CONTRIBUIÇÃO EXTRAORDINÁRIA - PLANO CD</v>
          </cell>
        </row>
        <row r="884">
          <cell r="B884">
            <v>19277</v>
          </cell>
          <cell r="C884">
            <v>1</v>
          </cell>
          <cell r="D884">
            <v>65866</v>
          </cell>
          <cell r="E884" t="str">
            <v>AUZINEIDE MARQUES DA SILVA ABREU</v>
          </cell>
          <cell r="F884">
            <v>1</v>
          </cell>
          <cell r="G884"/>
          <cell r="H884" t="str">
            <v>31/01/2018 00:00:00</v>
          </cell>
          <cell r="I884">
            <v>0.17</v>
          </cell>
          <cell r="J884">
            <v>462</v>
          </cell>
          <cell r="K884" t="str">
            <v>CONTRIBUIÇÃO EXTRAORDINÁRIA - PLANO CD</v>
          </cell>
        </row>
        <row r="885">
          <cell r="B885">
            <v>19277</v>
          </cell>
          <cell r="C885">
            <v>1</v>
          </cell>
          <cell r="D885">
            <v>65866</v>
          </cell>
          <cell r="E885" t="str">
            <v>AUZINEIDE MARQUES DA SILVA ABREU</v>
          </cell>
          <cell r="F885">
            <v>1</v>
          </cell>
          <cell r="G885"/>
          <cell r="H885" t="str">
            <v>31/03/2018 00:00:00</v>
          </cell>
          <cell r="I885">
            <v>0.17</v>
          </cell>
          <cell r="J885">
            <v>462</v>
          </cell>
          <cell r="K885" t="str">
            <v>CONTRIBUIÇÃO EXTRAORDINÁRIA - PLANO CD</v>
          </cell>
        </row>
        <row r="886">
          <cell r="B886">
            <v>19277</v>
          </cell>
          <cell r="C886">
            <v>1</v>
          </cell>
          <cell r="D886">
            <v>65866</v>
          </cell>
          <cell r="E886" t="str">
            <v>AUZINEIDE MARQUES DA SILVA ABREU</v>
          </cell>
          <cell r="F886">
            <v>1</v>
          </cell>
          <cell r="G886"/>
          <cell r="H886" t="str">
            <v>12/12/2017 00:00:00</v>
          </cell>
          <cell r="I886">
            <v>0.1</v>
          </cell>
          <cell r="J886">
            <v>462</v>
          </cell>
          <cell r="K886" t="str">
            <v>CONTRIBUIÇÃO EXTRAORDINÁRIA - PLANO CD</v>
          </cell>
        </row>
        <row r="887">
          <cell r="B887">
            <v>19283</v>
          </cell>
          <cell r="C887">
            <v>9</v>
          </cell>
          <cell r="D887">
            <v>65871</v>
          </cell>
          <cell r="E887" t="str">
            <v>JAIME JONAS DA SILVA</v>
          </cell>
          <cell r="F887">
            <v>1</v>
          </cell>
          <cell r="G887"/>
          <cell r="H887" t="str">
            <v>31/03/2018 00:00:00</v>
          </cell>
          <cell r="I887">
            <v>0.43</v>
          </cell>
          <cell r="J887">
            <v>462</v>
          </cell>
          <cell r="K887" t="str">
            <v>CONTRIBUIÇÃO EXTRAORDINÁRIA - PLANO CD</v>
          </cell>
        </row>
        <row r="888">
          <cell r="B888">
            <v>19283</v>
          </cell>
          <cell r="C888">
            <v>9</v>
          </cell>
          <cell r="D888">
            <v>65871</v>
          </cell>
          <cell r="E888" t="str">
            <v>JAIME JONAS DA SILVA</v>
          </cell>
          <cell r="F888">
            <v>1</v>
          </cell>
          <cell r="G888"/>
          <cell r="H888" t="str">
            <v>28/02/2018 00:00:00</v>
          </cell>
          <cell r="I888">
            <v>0.43</v>
          </cell>
          <cell r="J888">
            <v>462</v>
          </cell>
          <cell r="K888" t="str">
            <v>CONTRIBUIÇÃO EXTRAORDINÁRIA - PLANO CD</v>
          </cell>
        </row>
        <row r="889">
          <cell r="B889">
            <v>19283</v>
          </cell>
          <cell r="C889">
            <v>9</v>
          </cell>
          <cell r="D889">
            <v>65871</v>
          </cell>
          <cell r="E889" t="str">
            <v>JAIME JONAS DA SILVA</v>
          </cell>
          <cell r="F889">
            <v>1</v>
          </cell>
          <cell r="G889"/>
          <cell r="H889" t="str">
            <v>31/01/2018 00:00:00</v>
          </cell>
          <cell r="I889">
            <v>0.43</v>
          </cell>
          <cell r="J889">
            <v>462</v>
          </cell>
          <cell r="K889" t="str">
            <v>CONTRIBUIÇÃO EXTRAORDINÁRIA - PLANO CD</v>
          </cell>
        </row>
        <row r="890">
          <cell r="B890">
            <v>19289</v>
          </cell>
          <cell r="C890">
            <v>2</v>
          </cell>
          <cell r="D890">
            <v>62591</v>
          </cell>
          <cell r="E890" t="str">
            <v>JORGE ALFREDO COCCONI</v>
          </cell>
          <cell r="F890">
            <v>1</v>
          </cell>
          <cell r="G890"/>
          <cell r="H890" t="str">
            <v>31/10/2015 00:00:00</v>
          </cell>
          <cell r="I890">
            <v>0.02</v>
          </cell>
          <cell r="J890">
            <v>462</v>
          </cell>
          <cell r="K890" t="str">
            <v>CONTRIBUIÇÃO EXTRAORDINÁRIA - PLANO CD</v>
          </cell>
        </row>
        <row r="891">
          <cell r="B891">
            <v>19289</v>
          </cell>
          <cell r="C891">
            <v>2</v>
          </cell>
          <cell r="D891">
            <v>62591</v>
          </cell>
          <cell r="E891" t="str">
            <v>JORGE ALFREDO COCCONI</v>
          </cell>
          <cell r="F891">
            <v>1</v>
          </cell>
          <cell r="G891"/>
          <cell r="H891" t="str">
            <v>31/01/2016 00:00:00</v>
          </cell>
          <cell r="I891">
            <v>3.46</v>
          </cell>
          <cell r="J891">
            <v>462</v>
          </cell>
          <cell r="K891" t="str">
            <v>CONTRIBUIÇÃO EXTRAORDINÁRIA - PLANO CD</v>
          </cell>
        </row>
        <row r="892">
          <cell r="B892">
            <v>19289</v>
          </cell>
          <cell r="C892">
            <v>2</v>
          </cell>
          <cell r="D892">
            <v>62591</v>
          </cell>
          <cell r="E892" t="str">
            <v>JORGE ALFREDO COCCONI</v>
          </cell>
          <cell r="F892">
            <v>1</v>
          </cell>
          <cell r="G892"/>
          <cell r="H892" t="str">
            <v>30/06/2017 00:00:00</v>
          </cell>
          <cell r="I892">
            <v>0.17</v>
          </cell>
          <cell r="J892">
            <v>462</v>
          </cell>
          <cell r="K892" t="str">
            <v>CONTRIBUIÇÃO EXTRAORDINÁRIA - PLANO CD</v>
          </cell>
        </row>
        <row r="893">
          <cell r="B893">
            <v>19289</v>
          </cell>
          <cell r="C893">
            <v>2</v>
          </cell>
          <cell r="D893">
            <v>62591</v>
          </cell>
          <cell r="E893" t="str">
            <v>JORGE ALFREDO COCCONI</v>
          </cell>
          <cell r="F893">
            <v>1</v>
          </cell>
          <cell r="G893"/>
          <cell r="H893" t="str">
            <v>31/01/2016 00:00:00</v>
          </cell>
          <cell r="I893">
            <v>0.02</v>
          </cell>
          <cell r="J893">
            <v>462</v>
          </cell>
          <cell r="K893" t="str">
            <v>CONTRIBUIÇÃO EXTRAORDINÁRIA - PLANO CD</v>
          </cell>
        </row>
        <row r="894">
          <cell r="B894">
            <v>19289</v>
          </cell>
          <cell r="C894">
            <v>2</v>
          </cell>
          <cell r="D894">
            <v>62591</v>
          </cell>
          <cell r="E894" t="str">
            <v>JORGE ALFREDO COCCONI</v>
          </cell>
          <cell r="F894">
            <v>1</v>
          </cell>
          <cell r="G894"/>
          <cell r="H894" t="str">
            <v>30/11/2015 00:00:00</v>
          </cell>
          <cell r="I894">
            <v>0.02</v>
          </cell>
          <cell r="J894">
            <v>462</v>
          </cell>
          <cell r="K894" t="str">
            <v>CONTRIBUIÇÃO EXTRAORDINÁRIA - PLANO CD</v>
          </cell>
        </row>
        <row r="895">
          <cell r="B895">
            <v>19289</v>
          </cell>
          <cell r="C895">
            <v>2</v>
          </cell>
          <cell r="D895">
            <v>62591</v>
          </cell>
          <cell r="E895" t="str">
            <v>JORGE ALFREDO COCCONI</v>
          </cell>
          <cell r="F895">
            <v>1</v>
          </cell>
          <cell r="G895"/>
          <cell r="H895" t="str">
            <v>30/09/2015 00:00:00</v>
          </cell>
          <cell r="I895">
            <v>0.02</v>
          </cell>
          <cell r="J895">
            <v>462</v>
          </cell>
          <cell r="K895" t="str">
            <v>CONTRIBUIÇÃO EXTRAORDINÁRIA - PLANO CD</v>
          </cell>
        </row>
        <row r="896">
          <cell r="B896">
            <v>19289</v>
          </cell>
          <cell r="C896">
            <v>2</v>
          </cell>
          <cell r="D896">
            <v>62591</v>
          </cell>
          <cell r="E896" t="str">
            <v>JORGE ALFREDO COCCONI</v>
          </cell>
          <cell r="F896">
            <v>1</v>
          </cell>
          <cell r="G896"/>
          <cell r="H896" t="str">
            <v>31/10/2016 00:00:00</v>
          </cell>
          <cell r="I896">
            <v>3.87</v>
          </cell>
          <cell r="J896">
            <v>462</v>
          </cell>
          <cell r="K896" t="str">
            <v>CONTRIBUIÇÃO EXTRAORDINÁRIA - PLANO CD</v>
          </cell>
        </row>
        <row r="897">
          <cell r="B897">
            <v>19289</v>
          </cell>
          <cell r="C897">
            <v>2</v>
          </cell>
          <cell r="D897">
            <v>62591</v>
          </cell>
          <cell r="E897" t="str">
            <v>JORGE ALFREDO COCCONI</v>
          </cell>
          <cell r="F897">
            <v>1</v>
          </cell>
          <cell r="G897"/>
          <cell r="H897" t="str">
            <v>31/12/2015 00:00:00</v>
          </cell>
          <cell r="I897">
            <v>3.46</v>
          </cell>
          <cell r="J897">
            <v>462</v>
          </cell>
          <cell r="K897" t="str">
            <v>CONTRIBUIÇÃO EXTRAORDINÁRIA - PLANO CD</v>
          </cell>
        </row>
        <row r="898">
          <cell r="B898">
            <v>19289</v>
          </cell>
          <cell r="C898">
            <v>2</v>
          </cell>
          <cell r="D898">
            <v>62591</v>
          </cell>
          <cell r="E898" t="str">
            <v>JORGE ALFREDO COCCONI</v>
          </cell>
          <cell r="F898">
            <v>1</v>
          </cell>
          <cell r="G898"/>
          <cell r="H898" t="str">
            <v>31/07/2015 00:00:00</v>
          </cell>
          <cell r="I898">
            <v>0.02</v>
          </cell>
          <cell r="J898">
            <v>462</v>
          </cell>
          <cell r="K898" t="str">
            <v>CONTRIBUIÇÃO EXTRAORDINÁRIA - PLANO CD</v>
          </cell>
        </row>
        <row r="899">
          <cell r="B899">
            <v>19289</v>
          </cell>
          <cell r="C899">
            <v>2</v>
          </cell>
          <cell r="D899">
            <v>62591</v>
          </cell>
          <cell r="E899" t="str">
            <v>JORGE ALFREDO COCCONI</v>
          </cell>
          <cell r="F899">
            <v>1</v>
          </cell>
          <cell r="G899"/>
          <cell r="H899" t="str">
            <v>31/10/2015 00:00:00</v>
          </cell>
          <cell r="I899">
            <v>3.46</v>
          </cell>
          <cell r="J899">
            <v>462</v>
          </cell>
          <cell r="K899" t="str">
            <v>CONTRIBUIÇÃO EXTRAORDINÁRIA - PLANO CD</v>
          </cell>
        </row>
        <row r="900">
          <cell r="B900">
            <v>19289</v>
          </cell>
          <cell r="C900">
            <v>2</v>
          </cell>
          <cell r="D900">
            <v>62591</v>
          </cell>
          <cell r="E900" t="str">
            <v>JORGE ALFREDO COCCONI</v>
          </cell>
          <cell r="F900">
            <v>1</v>
          </cell>
          <cell r="G900"/>
          <cell r="H900" t="str">
            <v>30/06/2015 00:00:00</v>
          </cell>
          <cell r="I900">
            <v>3.46</v>
          </cell>
          <cell r="J900">
            <v>462</v>
          </cell>
          <cell r="K900" t="str">
            <v>CONTRIBUIÇÃO EXTRAORDINÁRIA - PLANO CD</v>
          </cell>
        </row>
        <row r="901">
          <cell r="B901">
            <v>19289</v>
          </cell>
          <cell r="C901">
            <v>2</v>
          </cell>
          <cell r="D901">
            <v>62591</v>
          </cell>
          <cell r="E901" t="str">
            <v>JORGE ALFREDO COCCONI</v>
          </cell>
          <cell r="F901">
            <v>1</v>
          </cell>
          <cell r="G901"/>
          <cell r="H901" t="str">
            <v>29/02/2016 00:00:00</v>
          </cell>
          <cell r="I901">
            <v>0.02</v>
          </cell>
          <cell r="J901">
            <v>462</v>
          </cell>
          <cell r="K901" t="str">
            <v>CONTRIBUIÇÃO EXTRAORDINÁRIA - PLANO CD</v>
          </cell>
        </row>
        <row r="902">
          <cell r="B902">
            <v>19289</v>
          </cell>
          <cell r="C902">
            <v>2</v>
          </cell>
          <cell r="D902">
            <v>62591</v>
          </cell>
          <cell r="E902" t="str">
            <v>JORGE ALFREDO COCCONI</v>
          </cell>
          <cell r="F902">
            <v>1</v>
          </cell>
          <cell r="G902"/>
          <cell r="H902" t="str">
            <v>31/08/2016 00:00:00</v>
          </cell>
          <cell r="I902">
            <v>3.87</v>
          </cell>
          <cell r="J902">
            <v>462</v>
          </cell>
          <cell r="K902" t="str">
            <v>CONTRIBUIÇÃO EXTRAORDINÁRIA - PLANO CD</v>
          </cell>
        </row>
        <row r="903">
          <cell r="B903">
            <v>19289</v>
          </cell>
          <cell r="C903">
            <v>2</v>
          </cell>
          <cell r="D903">
            <v>62591</v>
          </cell>
          <cell r="E903" t="str">
            <v>JORGE ALFREDO COCCONI</v>
          </cell>
          <cell r="F903">
            <v>1</v>
          </cell>
          <cell r="G903"/>
          <cell r="H903" t="str">
            <v>31/08/2015 00:00:00</v>
          </cell>
          <cell r="I903">
            <v>0.02</v>
          </cell>
          <cell r="J903">
            <v>462</v>
          </cell>
          <cell r="K903" t="str">
            <v>CONTRIBUIÇÃO EXTRAORDINÁRIA - PLANO CD</v>
          </cell>
        </row>
        <row r="904">
          <cell r="B904">
            <v>19289</v>
          </cell>
          <cell r="C904">
            <v>2</v>
          </cell>
          <cell r="D904">
            <v>62591</v>
          </cell>
          <cell r="E904" t="str">
            <v>JORGE ALFREDO COCCONI</v>
          </cell>
          <cell r="F904">
            <v>1</v>
          </cell>
          <cell r="G904"/>
          <cell r="H904" t="str">
            <v>31/03/2018 00:00:00</v>
          </cell>
          <cell r="I904">
            <v>0.17</v>
          </cell>
          <cell r="J904">
            <v>462</v>
          </cell>
          <cell r="K904" t="str">
            <v>CONTRIBUIÇÃO EXTRAORDINÁRIA - PLANO CD</v>
          </cell>
        </row>
        <row r="905">
          <cell r="B905">
            <v>19289</v>
          </cell>
          <cell r="C905">
            <v>2</v>
          </cell>
          <cell r="D905">
            <v>62591</v>
          </cell>
          <cell r="E905" t="str">
            <v>JORGE ALFREDO COCCONI</v>
          </cell>
          <cell r="F905">
            <v>1</v>
          </cell>
          <cell r="G905"/>
          <cell r="H905" t="str">
            <v>31/07/2015 00:00:00</v>
          </cell>
          <cell r="I905">
            <v>3.46</v>
          </cell>
          <cell r="J905">
            <v>462</v>
          </cell>
          <cell r="K905" t="str">
            <v>CONTRIBUIÇÃO EXTRAORDINÁRIA - PLANO CD</v>
          </cell>
        </row>
        <row r="906">
          <cell r="B906">
            <v>19289</v>
          </cell>
          <cell r="C906">
            <v>2</v>
          </cell>
          <cell r="D906">
            <v>62591</v>
          </cell>
          <cell r="E906" t="str">
            <v>JORGE ALFREDO COCCONI</v>
          </cell>
          <cell r="F906">
            <v>1</v>
          </cell>
          <cell r="G906"/>
          <cell r="H906" t="str">
            <v>31/01/2017 00:00:00</v>
          </cell>
          <cell r="I906">
            <v>3.87</v>
          </cell>
          <cell r="J906">
            <v>462</v>
          </cell>
          <cell r="K906" t="str">
            <v>CONTRIBUIÇÃO EXTRAORDINÁRIA - PLANO CD</v>
          </cell>
        </row>
        <row r="907">
          <cell r="B907">
            <v>19289</v>
          </cell>
          <cell r="C907">
            <v>2</v>
          </cell>
          <cell r="D907">
            <v>62591</v>
          </cell>
          <cell r="E907" t="str">
            <v>JORGE ALFREDO COCCONI</v>
          </cell>
          <cell r="F907">
            <v>1</v>
          </cell>
          <cell r="G907"/>
          <cell r="H907" t="str">
            <v>31/05/2016 00:00:00</v>
          </cell>
          <cell r="I907">
            <v>3.48</v>
          </cell>
          <cell r="J907">
            <v>462</v>
          </cell>
          <cell r="K907" t="str">
            <v>CONTRIBUIÇÃO EXTRAORDINÁRIA - PLANO CD</v>
          </cell>
        </row>
        <row r="908">
          <cell r="B908">
            <v>19289</v>
          </cell>
          <cell r="C908">
            <v>2</v>
          </cell>
          <cell r="D908">
            <v>62591</v>
          </cell>
          <cell r="E908" t="str">
            <v>JORGE ALFREDO COCCONI</v>
          </cell>
          <cell r="F908">
            <v>1</v>
          </cell>
          <cell r="G908"/>
          <cell r="H908" t="str">
            <v>31/05/2015 00:00:00</v>
          </cell>
          <cell r="I908">
            <v>0.02</v>
          </cell>
          <cell r="J908">
            <v>462</v>
          </cell>
          <cell r="K908" t="str">
            <v>CONTRIBUIÇÃO EXTRAORDINÁRIA - PLANO CD</v>
          </cell>
        </row>
        <row r="909">
          <cell r="B909">
            <v>19289</v>
          </cell>
          <cell r="C909">
            <v>2</v>
          </cell>
          <cell r="D909">
            <v>62591</v>
          </cell>
          <cell r="E909" t="str">
            <v>JORGE ALFREDO COCCONI</v>
          </cell>
          <cell r="F909">
            <v>1</v>
          </cell>
          <cell r="G909"/>
          <cell r="H909" t="str">
            <v>31/10/2017 00:00:00</v>
          </cell>
          <cell r="I909">
            <v>0.17</v>
          </cell>
          <cell r="J909">
            <v>462</v>
          </cell>
          <cell r="K909" t="str">
            <v>CONTRIBUIÇÃO EXTRAORDINÁRIA - PLANO CD</v>
          </cell>
        </row>
        <row r="910">
          <cell r="B910">
            <v>19289</v>
          </cell>
          <cell r="C910">
            <v>2</v>
          </cell>
          <cell r="D910">
            <v>62591</v>
          </cell>
          <cell r="E910" t="str">
            <v>JORGE ALFREDO COCCONI</v>
          </cell>
          <cell r="F910">
            <v>1</v>
          </cell>
          <cell r="G910"/>
          <cell r="H910" t="str">
            <v>29/02/2016 00:00:00</v>
          </cell>
          <cell r="I910">
            <v>3.46</v>
          </cell>
          <cell r="J910">
            <v>462</v>
          </cell>
          <cell r="K910" t="str">
            <v>CONTRIBUIÇÃO EXTRAORDINÁRIA - PLANO CD</v>
          </cell>
        </row>
        <row r="911">
          <cell r="B911">
            <v>19289</v>
          </cell>
          <cell r="C911">
            <v>2</v>
          </cell>
          <cell r="D911">
            <v>62591</v>
          </cell>
          <cell r="E911" t="str">
            <v>JORGE ALFREDO COCCONI</v>
          </cell>
          <cell r="F911">
            <v>1</v>
          </cell>
          <cell r="G911"/>
          <cell r="H911" t="str">
            <v>28/02/2017 00:00:00</v>
          </cell>
          <cell r="I911">
            <v>3.87</v>
          </cell>
          <cell r="J911">
            <v>462</v>
          </cell>
          <cell r="K911" t="str">
            <v>CONTRIBUIÇÃO EXTRAORDINÁRIA - PLANO CD</v>
          </cell>
        </row>
        <row r="912">
          <cell r="B912">
            <v>19289</v>
          </cell>
          <cell r="C912">
            <v>2</v>
          </cell>
          <cell r="D912">
            <v>62591</v>
          </cell>
          <cell r="E912" t="str">
            <v>JORGE ALFREDO COCCONI</v>
          </cell>
          <cell r="F912">
            <v>1</v>
          </cell>
          <cell r="G912"/>
          <cell r="H912" t="str">
            <v>30/04/2015 00:00:00</v>
          </cell>
          <cell r="I912">
            <v>0.02</v>
          </cell>
          <cell r="J912">
            <v>462</v>
          </cell>
          <cell r="K912" t="str">
            <v>CONTRIBUIÇÃO EXTRAORDINÁRIA - PLANO CD</v>
          </cell>
        </row>
        <row r="913">
          <cell r="B913">
            <v>19289</v>
          </cell>
          <cell r="C913">
            <v>2</v>
          </cell>
          <cell r="D913">
            <v>62591</v>
          </cell>
          <cell r="E913" t="str">
            <v>JORGE ALFREDO COCCONI</v>
          </cell>
          <cell r="F913">
            <v>1</v>
          </cell>
          <cell r="G913"/>
          <cell r="H913" t="str">
            <v>30/09/2015 00:00:00</v>
          </cell>
          <cell r="I913">
            <v>3.46</v>
          </cell>
          <cell r="J913">
            <v>462</v>
          </cell>
          <cell r="K913" t="str">
            <v>CONTRIBUIÇÃO EXTRAORDINÁRIA - PLANO CD</v>
          </cell>
        </row>
        <row r="914">
          <cell r="B914">
            <v>19289</v>
          </cell>
          <cell r="C914">
            <v>2</v>
          </cell>
          <cell r="D914">
            <v>62591</v>
          </cell>
          <cell r="E914" t="str">
            <v>JORGE ALFREDO COCCONI</v>
          </cell>
          <cell r="F914">
            <v>1</v>
          </cell>
          <cell r="G914"/>
          <cell r="H914" t="str">
            <v>31/01/2018 00:00:00</v>
          </cell>
          <cell r="I914">
            <v>0.17</v>
          </cell>
          <cell r="J914">
            <v>462</v>
          </cell>
          <cell r="K914" t="str">
            <v>CONTRIBUIÇÃO EXTRAORDINÁRIA - PLANO CD</v>
          </cell>
        </row>
        <row r="915">
          <cell r="B915">
            <v>19289</v>
          </cell>
          <cell r="C915">
            <v>2</v>
          </cell>
          <cell r="D915">
            <v>62591</v>
          </cell>
          <cell r="E915" t="str">
            <v>JORGE ALFREDO COCCONI</v>
          </cell>
          <cell r="F915">
            <v>1</v>
          </cell>
          <cell r="G915"/>
          <cell r="H915" t="str">
            <v>31/03/2017 00:00:00</v>
          </cell>
          <cell r="I915">
            <v>3.87</v>
          </cell>
          <cell r="J915">
            <v>462</v>
          </cell>
          <cell r="K915" t="str">
            <v>CONTRIBUIÇÃO EXTRAORDINÁRIA - PLANO CD</v>
          </cell>
        </row>
        <row r="916">
          <cell r="B916">
            <v>19289</v>
          </cell>
          <cell r="C916">
            <v>2</v>
          </cell>
          <cell r="D916">
            <v>62591</v>
          </cell>
          <cell r="E916" t="str">
            <v>JORGE ALFREDO COCCONI</v>
          </cell>
          <cell r="F916">
            <v>1</v>
          </cell>
          <cell r="G916"/>
          <cell r="H916" t="str">
            <v>30/04/2015 00:00:00</v>
          </cell>
          <cell r="I916">
            <v>3.3</v>
          </cell>
          <cell r="J916">
            <v>462</v>
          </cell>
          <cell r="K916" t="str">
            <v>CONTRIBUIÇÃO EXTRAORDINÁRIA - PLANO CD</v>
          </cell>
        </row>
        <row r="917">
          <cell r="B917">
            <v>19289</v>
          </cell>
          <cell r="C917">
            <v>2</v>
          </cell>
          <cell r="D917">
            <v>62591</v>
          </cell>
          <cell r="E917" t="str">
            <v>JORGE ALFREDO COCCONI</v>
          </cell>
          <cell r="F917">
            <v>1</v>
          </cell>
          <cell r="G917"/>
          <cell r="H917" t="str">
            <v>30/04/2016 00:00:00</v>
          </cell>
          <cell r="I917">
            <v>3.46</v>
          </cell>
          <cell r="J917">
            <v>462</v>
          </cell>
          <cell r="K917" t="str">
            <v>CONTRIBUIÇÃO EXTRAORDINÁRIA - PLANO CD</v>
          </cell>
        </row>
        <row r="918">
          <cell r="B918">
            <v>19289</v>
          </cell>
          <cell r="C918">
            <v>2</v>
          </cell>
          <cell r="D918">
            <v>62591</v>
          </cell>
          <cell r="E918" t="str">
            <v>JORGE ALFREDO COCCONI</v>
          </cell>
          <cell r="F918">
            <v>1</v>
          </cell>
          <cell r="G918"/>
          <cell r="H918" t="str">
            <v>30/11/2016 00:00:00</v>
          </cell>
          <cell r="I918">
            <v>3.87</v>
          </cell>
          <cell r="J918">
            <v>462</v>
          </cell>
          <cell r="K918" t="str">
            <v>CONTRIBUIÇÃO EXTRAORDINÁRIA - PLANO CD</v>
          </cell>
        </row>
        <row r="919">
          <cell r="B919">
            <v>19289</v>
          </cell>
          <cell r="C919">
            <v>2</v>
          </cell>
          <cell r="D919">
            <v>62591</v>
          </cell>
          <cell r="E919" t="str">
            <v>JORGE ALFREDO COCCONI</v>
          </cell>
          <cell r="F919">
            <v>1</v>
          </cell>
          <cell r="G919"/>
          <cell r="H919" t="str">
            <v>30/04/2017 00:00:00</v>
          </cell>
          <cell r="I919">
            <v>0.17</v>
          </cell>
          <cell r="J919">
            <v>462</v>
          </cell>
          <cell r="K919" t="str">
            <v>CONTRIBUIÇÃO EXTRAORDINÁRIA - PLANO CD</v>
          </cell>
        </row>
        <row r="920">
          <cell r="B920">
            <v>19289</v>
          </cell>
          <cell r="C920">
            <v>2</v>
          </cell>
          <cell r="D920">
            <v>62591</v>
          </cell>
          <cell r="E920" t="str">
            <v>JORGE ALFREDO COCCONI</v>
          </cell>
          <cell r="F920">
            <v>1</v>
          </cell>
          <cell r="G920"/>
          <cell r="H920" t="str">
            <v>30/09/2017 00:00:00</v>
          </cell>
          <cell r="I920">
            <v>0.17</v>
          </cell>
          <cell r="J920">
            <v>462</v>
          </cell>
          <cell r="K920" t="str">
            <v>CONTRIBUIÇÃO EXTRAORDINÁRIA - PLANO CD</v>
          </cell>
        </row>
        <row r="921">
          <cell r="B921">
            <v>19289</v>
          </cell>
          <cell r="C921">
            <v>2</v>
          </cell>
          <cell r="D921">
            <v>62591</v>
          </cell>
          <cell r="E921" t="str">
            <v>JORGE ALFREDO COCCONI</v>
          </cell>
          <cell r="F921">
            <v>1</v>
          </cell>
          <cell r="G921"/>
          <cell r="H921" t="str">
            <v>31/08/2015 00:00:00</v>
          </cell>
          <cell r="I921">
            <v>3.46</v>
          </cell>
          <cell r="J921">
            <v>462</v>
          </cell>
          <cell r="K921" t="str">
            <v>CONTRIBUIÇÃO EXTRAORDINÁRIA - PLANO CD</v>
          </cell>
        </row>
        <row r="922">
          <cell r="B922">
            <v>19289</v>
          </cell>
          <cell r="C922">
            <v>2</v>
          </cell>
          <cell r="D922">
            <v>62591</v>
          </cell>
          <cell r="E922" t="str">
            <v>JORGE ALFREDO COCCONI</v>
          </cell>
          <cell r="F922">
            <v>1</v>
          </cell>
          <cell r="G922"/>
          <cell r="H922" t="str">
            <v>30/06/2015 00:00:00</v>
          </cell>
          <cell r="I922">
            <v>0.02</v>
          </cell>
          <cell r="J922">
            <v>462</v>
          </cell>
          <cell r="K922" t="str">
            <v>CONTRIBUIÇÃO EXTRAORDINÁRIA - PLANO CD</v>
          </cell>
        </row>
        <row r="923">
          <cell r="B923">
            <v>19289</v>
          </cell>
          <cell r="C923">
            <v>2</v>
          </cell>
          <cell r="D923">
            <v>62591</v>
          </cell>
          <cell r="E923" t="str">
            <v>JORGE ALFREDO COCCONI</v>
          </cell>
          <cell r="F923">
            <v>1</v>
          </cell>
          <cell r="G923"/>
          <cell r="H923" t="str">
            <v>31/05/2015 00:00:00</v>
          </cell>
          <cell r="I923">
            <v>3.3</v>
          </cell>
          <cell r="J923">
            <v>462</v>
          </cell>
          <cell r="K923" t="str">
            <v>CONTRIBUIÇÃO EXTRAORDINÁRIA - PLANO CD</v>
          </cell>
        </row>
        <row r="924">
          <cell r="B924">
            <v>19289</v>
          </cell>
          <cell r="C924">
            <v>2</v>
          </cell>
          <cell r="D924">
            <v>62591</v>
          </cell>
          <cell r="E924" t="str">
            <v>JORGE ALFREDO COCCONI</v>
          </cell>
          <cell r="F924">
            <v>1</v>
          </cell>
          <cell r="G924"/>
          <cell r="H924" t="str">
            <v>31/12/2015 00:00:00</v>
          </cell>
          <cell r="I924">
            <v>0.02</v>
          </cell>
          <cell r="J924">
            <v>462</v>
          </cell>
          <cell r="K924" t="str">
            <v>CONTRIBUIÇÃO EXTRAORDINÁRIA - PLANO CD</v>
          </cell>
        </row>
        <row r="925">
          <cell r="B925">
            <v>19289</v>
          </cell>
          <cell r="C925">
            <v>2</v>
          </cell>
          <cell r="D925">
            <v>62591</v>
          </cell>
          <cell r="E925" t="str">
            <v>JORGE ALFREDO COCCONI</v>
          </cell>
          <cell r="F925">
            <v>1</v>
          </cell>
          <cell r="G925"/>
          <cell r="H925" t="str">
            <v>30/06/2016 00:00:00</v>
          </cell>
          <cell r="I925">
            <v>3.87</v>
          </cell>
          <cell r="J925">
            <v>462</v>
          </cell>
          <cell r="K925" t="str">
            <v>CONTRIBUIÇÃO EXTRAORDINÁRIA - PLANO CD</v>
          </cell>
        </row>
        <row r="926">
          <cell r="B926">
            <v>19289</v>
          </cell>
          <cell r="C926">
            <v>2</v>
          </cell>
          <cell r="D926">
            <v>62591</v>
          </cell>
          <cell r="E926" t="str">
            <v>JORGE ALFREDO COCCONI</v>
          </cell>
          <cell r="F926">
            <v>1</v>
          </cell>
          <cell r="G926"/>
          <cell r="H926" t="str">
            <v>31/08/2017 00:00:00</v>
          </cell>
          <cell r="I926">
            <v>0.17</v>
          </cell>
          <cell r="J926">
            <v>462</v>
          </cell>
          <cell r="K926" t="str">
            <v>CONTRIBUIÇÃO EXTRAORDINÁRIA - PLANO CD</v>
          </cell>
        </row>
        <row r="927">
          <cell r="B927">
            <v>19289</v>
          </cell>
          <cell r="C927">
            <v>2</v>
          </cell>
          <cell r="D927">
            <v>62591</v>
          </cell>
          <cell r="E927" t="str">
            <v>JORGE ALFREDO COCCONI</v>
          </cell>
          <cell r="F927">
            <v>1</v>
          </cell>
          <cell r="G927"/>
          <cell r="H927" t="str">
            <v>31/12/2016 00:00:00</v>
          </cell>
          <cell r="I927">
            <v>3.87</v>
          </cell>
          <cell r="J927">
            <v>462</v>
          </cell>
          <cell r="K927" t="str">
            <v>CONTRIBUIÇÃO EXTRAORDINÁRIA - PLANO CD</v>
          </cell>
        </row>
        <row r="928">
          <cell r="B928">
            <v>19289</v>
          </cell>
          <cell r="C928">
            <v>2</v>
          </cell>
          <cell r="D928">
            <v>62591</v>
          </cell>
          <cell r="E928" t="str">
            <v>JORGE ALFREDO COCCONI</v>
          </cell>
          <cell r="F928">
            <v>1</v>
          </cell>
          <cell r="G928"/>
          <cell r="H928" t="str">
            <v>31/07/2017 00:00:00</v>
          </cell>
          <cell r="I928">
            <v>0.17</v>
          </cell>
          <cell r="J928">
            <v>462</v>
          </cell>
          <cell r="K928" t="str">
            <v>CONTRIBUIÇÃO EXTRAORDINÁRIA - PLANO CD</v>
          </cell>
        </row>
        <row r="929">
          <cell r="B929">
            <v>19289</v>
          </cell>
          <cell r="C929">
            <v>2</v>
          </cell>
          <cell r="D929">
            <v>62591</v>
          </cell>
          <cell r="E929" t="str">
            <v>JORGE ALFREDO COCCONI</v>
          </cell>
          <cell r="F929">
            <v>1</v>
          </cell>
          <cell r="G929"/>
          <cell r="H929" t="str">
            <v>30/11/2015 00:00:00</v>
          </cell>
          <cell r="I929">
            <v>3.46</v>
          </cell>
          <cell r="J929">
            <v>462</v>
          </cell>
          <cell r="K929" t="str">
            <v>CONTRIBUIÇÃO EXTRAORDINÁRIA - PLANO CD</v>
          </cell>
        </row>
        <row r="930">
          <cell r="B930">
            <v>19289</v>
          </cell>
          <cell r="C930">
            <v>2</v>
          </cell>
          <cell r="D930">
            <v>62591</v>
          </cell>
          <cell r="E930" t="str">
            <v>JORGE ALFREDO COCCONI</v>
          </cell>
          <cell r="F930">
            <v>1</v>
          </cell>
          <cell r="G930"/>
          <cell r="H930" t="str">
            <v>30/11/2017 00:00:00</v>
          </cell>
          <cell r="I930">
            <v>0.17</v>
          </cell>
          <cell r="J930">
            <v>462</v>
          </cell>
          <cell r="K930" t="str">
            <v>CONTRIBUIÇÃO EXTRAORDINÁRIA - PLANO CD</v>
          </cell>
        </row>
        <row r="931">
          <cell r="B931">
            <v>19289</v>
          </cell>
          <cell r="C931">
            <v>2</v>
          </cell>
          <cell r="D931">
            <v>62591</v>
          </cell>
          <cell r="E931" t="str">
            <v>JORGE ALFREDO COCCONI</v>
          </cell>
          <cell r="F931">
            <v>1</v>
          </cell>
          <cell r="G931"/>
          <cell r="H931" t="str">
            <v>31/05/2017 00:00:00</v>
          </cell>
          <cell r="I931">
            <v>0.17</v>
          </cell>
          <cell r="J931">
            <v>462</v>
          </cell>
          <cell r="K931" t="str">
            <v>CONTRIBUIÇÃO EXTRAORDINÁRIA - PLANO CD</v>
          </cell>
        </row>
        <row r="932">
          <cell r="B932">
            <v>19289</v>
          </cell>
          <cell r="C932">
            <v>2</v>
          </cell>
          <cell r="D932">
            <v>62591</v>
          </cell>
          <cell r="E932" t="str">
            <v>JORGE ALFREDO COCCONI</v>
          </cell>
          <cell r="F932">
            <v>1</v>
          </cell>
          <cell r="G932"/>
          <cell r="H932" t="str">
            <v>31/07/2016 00:00:00</v>
          </cell>
          <cell r="I932">
            <v>3.87</v>
          </cell>
          <cell r="J932">
            <v>462</v>
          </cell>
          <cell r="K932" t="str">
            <v>CONTRIBUIÇÃO EXTRAORDINÁRIA - PLANO CD</v>
          </cell>
        </row>
        <row r="933">
          <cell r="B933">
            <v>19289</v>
          </cell>
          <cell r="C933">
            <v>2</v>
          </cell>
          <cell r="D933">
            <v>62591</v>
          </cell>
          <cell r="E933" t="str">
            <v>JORGE ALFREDO COCCONI</v>
          </cell>
          <cell r="F933">
            <v>1</v>
          </cell>
          <cell r="G933"/>
          <cell r="H933" t="str">
            <v>30/04/2016 00:00:00</v>
          </cell>
          <cell r="I933">
            <v>0.02</v>
          </cell>
          <cell r="J933">
            <v>462</v>
          </cell>
          <cell r="K933" t="str">
            <v>CONTRIBUIÇÃO EXTRAORDINÁRIA - PLANO CD</v>
          </cell>
        </row>
        <row r="934">
          <cell r="B934">
            <v>19289</v>
          </cell>
          <cell r="C934">
            <v>2</v>
          </cell>
          <cell r="D934">
            <v>62591</v>
          </cell>
          <cell r="E934" t="str">
            <v>JORGE ALFREDO COCCONI</v>
          </cell>
          <cell r="F934">
            <v>1</v>
          </cell>
          <cell r="G934"/>
          <cell r="H934" t="str">
            <v>31/03/2016 00:00:00</v>
          </cell>
          <cell r="I934">
            <v>0.02</v>
          </cell>
          <cell r="J934">
            <v>462</v>
          </cell>
          <cell r="K934" t="str">
            <v>CONTRIBUIÇÃO EXTRAORDINÁRIA - PLANO CD</v>
          </cell>
        </row>
        <row r="935">
          <cell r="B935">
            <v>19289</v>
          </cell>
          <cell r="C935">
            <v>2</v>
          </cell>
          <cell r="D935">
            <v>62591</v>
          </cell>
          <cell r="E935" t="str">
            <v>JORGE ALFREDO COCCONI</v>
          </cell>
          <cell r="F935">
            <v>1</v>
          </cell>
          <cell r="G935"/>
          <cell r="H935" t="str">
            <v>30/09/2016 00:00:00</v>
          </cell>
          <cell r="I935">
            <v>3.87</v>
          </cell>
          <cell r="J935">
            <v>462</v>
          </cell>
          <cell r="K935" t="str">
            <v>CONTRIBUIÇÃO EXTRAORDINÁRIA - PLANO CD</v>
          </cell>
        </row>
        <row r="936">
          <cell r="B936">
            <v>19289</v>
          </cell>
          <cell r="C936">
            <v>2</v>
          </cell>
          <cell r="D936">
            <v>62591</v>
          </cell>
          <cell r="E936" t="str">
            <v>JORGE ALFREDO COCCONI</v>
          </cell>
          <cell r="F936">
            <v>1</v>
          </cell>
          <cell r="G936"/>
          <cell r="H936" t="str">
            <v>31/03/2016 00:00:00</v>
          </cell>
          <cell r="I936">
            <v>3.46</v>
          </cell>
          <cell r="J936">
            <v>462</v>
          </cell>
          <cell r="K936" t="str">
            <v>CONTRIBUIÇÃO EXTRAORDINÁRIA - PLANO CD</v>
          </cell>
        </row>
        <row r="937">
          <cell r="B937">
            <v>19289</v>
          </cell>
          <cell r="C937">
            <v>2</v>
          </cell>
          <cell r="D937">
            <v>62591</v>
          </cell>
          <cell r="E937" t="str">
            <v>JORGE ALFREDO COCCONI</v>
          </cell>
          <cell r="F937">
            <v>1</v>
          </cell>
          <cell r="G937"/>
          <cell r="H937" t="str">
            <v>28/02/2018 00:00:00</v>
          </cell>
          <cell r="I937">
            <v>0.17</v>
          </cell>
          <cell r="J937">
            <v>462</v>
          </cell>
          <cell r="K937" t="str">
            <v>CONTRIBUIÇÃO EXTRAORDINÁRIA - PLANO CD</v>
          </cell>
        </row>
        <row r="938">
          <cell r="B938">
            <v>19289</v>
          </cell>
          <cell r="C938">
            <v>2</v>
          </cell>
          <cell r="D938">
            <v>62591</v>
          </cell>
          <cell r="E938" t="str">
            <v>JORGE ALFREDO COCCONI</v>
          </cell>
          <cell r="F938">
            <v>1</v>
          </cell>
          <cell r="G938"/>
          <cell r="H938" t="str">
            <v>31/12/2017 00:00:00</v>
          </cell>
          <cell r="I938">
            <v>0.17</v>
          </cell>
          <cell r="J938">
            <v>462</v>
          </cell>
          <cell r="K938" t="str">
            <v>CONTRIBUIÇÃO EXTRAORDINÁRIA - PLANO CD</v>
          </cell>
        </row>
        <row r="939">
          <cell r="B939">
            <v>19296</v>
          </cell>
          <cell r="C939">
            <v>7</v>
          </cell>
          <cell r="D939">
            <v>65878</v>
          </cell>
          <cell r="E939" t="str">
            <v>DEOCLIDES CANDIDO BATISTA</v>
          </cell>
          <cell r="F939">
            <v>1</v>
          </cell>
          <cell r="G939"/>
          <cell r="H939" t="str">
            <v>31/01/2018 00:00:00</v>
          </cell>
          <cell r="I939">
            <v>0.05</v>
          </cell>
          <cell r="J939">
            <v>462</v>
          </cell>
          <cell r="K939" t="str">
            <v>CONTRIBUIÇÃO EXTRAORDINÁRIA - PLANO CD</v>
          </cell>
        </row>
        <row r="940">
          <cell r="B940">
            <v>19296</v>
          </cell>
          <cell r="C940">
            <v>7</v>
          </cell>
          <cell r="D940">
            <v>65878</v>
          </cell>
          <cell r="E940" t="str">
            <v>DEOCLIDES CANDIDO BATISTA</v>
          </cell>
          <cell r="F940">
            <v>1</v>
          </cell>
          <cell r="G940"/>
          <cell r="H940" t="str">
            <v>31/10/2016 00:00:00</v>
          </cell>
          <cell r="I940">
            <v>1.1499999999999999</v>
          </cell>
          <cell r="J940">
            <v>462</v>
          </cell>
          <cell r="K940" t="str">
            <v>CONTRIBUIÇÃO EXTRAORDINÁRIA - PLANO CD</v>
          </cell>
        </row>
        <row r="941">
          <cell r="B941">
            <v>19296</v>
          </cell>
          <cell r="C941">
            <v>7</v>
          </cell>
          <cell r="D941">
            <v>65878</v>
          </cell>
          <cell r="E941" t="str">
            <v>DEOCLIDES CANDIDO BATISTA</v>
          </cell>
          <cell r="F941">
            <v>1</v>
          </cell>
          <cell r="G941"/>
          <cell r="H941" t="str">
            <v>31/05/2015 00:00:00</v>
          </cell>
          <cell r="I941">
            <v>0.99</v>
          </cell>
          <cell r="J941">
            <v>462</v>
          </cell>
          <cell r="K941" t="str">
            <v>CONTRIBUIÇÃO EXTRAORDINÁRIA - PLANO CD</v>
          </cell>
        </row>
        <row r="942">
          <cell r="B942">
            <v>19296</v>
          </cell>
          <cell r="C942">
            <v>7</v>
          </cell>
          <cell r="D942">
            <v>65878</v>
          </cell>
          <cell r="E942" t="str">
            <v>DEOCLIDES CANDIDO BATISTA</v>
          </cell>
          <cell r="F942">
            <v>1</v>
          </cell>
          <cell r="G942"/>
          <cell r="H942" t="str">
            <v>29/02/2016 00:00:00</v>
          </cell>
          <cell r="I942">
            <v>1.03</v>
          </cell>
          <cell r="J942">
            <v>462</v>
          </cell>
          <cell r="K942" t="str">
            <v>CONTRIBUIÇÃO EXTRAORDINÁRIA - PLANO CD</v>
          </cell>
        </row>
        <row r="943">
          <cell r="B943">
            <v>19296</v>
          </cell>
          <cell r="C943">
            <v>7</v>
          </cell>
          <cell r="D943">
            <v>65878</v>
          </cell>
          <cell r="E943" t="str">
            <v>DEOCLIDES CANDIDO BATISTA</v>
          </cell>
          <cell r="F943">
            <v>1</v>
          </cell>
          <cell r="G943"/>
          <cell r="H943" t="str">
            <v>31/08/2016 00:00:00</v>
          </cell>
          <cell r="I943">
            <v>1.1499999999999999</v>
          </cell>
          <cell r="J943">
            <v>462</v>
          </cell>
          <cell r="K943" t="str">
            <v>CONTRIBUIÇÃO EXTRAORDINÁRIA - PLANO CD</v>
          </cell>
        </row>
        <row r="944">
          <cell r="B944">
            <v>19296</v>
          </cell>
          <cell r="C944">
            <v>7</v>
          </cell>
          <cell r="D944">
            <v>65878</v>
          </cell>
          <cell r="E944" t="str">
            <v>DEOCLIDES CANDIDO BATISTA</v>
          </cell>
          <cell r="F944">
            <v>1</v>
          </cell>
          <cell r="G944"/>
          <cell r="H944" t="str">
            <v>28/02/2017 00:00:00</v>
          </cell>
          <cell r="I944">
            <v>1.1499999999999999</v>
          </cell>
          <cell r="J944">
            <v>462</v>
          </cell>
          <cell r="K944" t="str">
            <v>CONTRIBUIÇÃO EXTRAORDINÁRIA - PLANO CD</v>
          </cell>
        </row>
        <row r="945">
          <cell r="B945">
            <v>19296</v>
          </cell>
          <cell r="C945">
            <v>7</v>
          </cell>
          <cell r="D945">
            <v>65878</v>
          </cell>
          <cell r="E945" t="str">
            <v>DEOCLIDES CANDIDO BATISTA</v>
          </cell>
          <cell r="F945">
            <v>1</v>
          </cell>
          <cell r="G945"/>
          <cell r="H945" t="str">
            <v>31/03/2018 00:00:00</v>
          </cell>
          <cell r="I945">
            <v>0.05</v>
          </cell>
          <cell r="J945">
            <v>462</v>
          </cell>
          <cell r="K945" t="str">
            <v>CONTRIBUIÇÃO EXTRAORDINÁRIA - PLANO CD</v>
          </cell>
        </row>
        <row r="946">
          <cell r="B946">
            <v>19296</v>
          </cell>
          <cell r="C946">
            <v>7</v>
          </cell>
          <cell r="D946">
            <v>65878</v>
          </cell>
          <cell r="E946" t="str">
            <v>DEOCLIDES CANDIDO BATISTA</v>
          </cell>
          <cell r="F946">
            <v>1</v>
          </cell>
          <cell r="G946"/>
          <cell r="H946" t="str">
            <v>31/01/2016 00:00:00</v>
          </cell>
          <cell r="I946">
            <v>1.03</v>
          </cell>
          <cell r="J946">
            <v>462</v>
          </cell>
          <cell r="K946" t="str">
            <v>CONTRIBUIÇÃO EXTRAORDINÁRIA - PLANO CD</v>
          </cell>
        </row>
        <row r="947">
          <cell r="B947">
            <v>19296</v>
          </cell>
          <cell r="C947">
            <v>7</v>
          </cell>
          <cell r="D947">
            <v>65878</v>
          </cell>
          <cell r="E947" t="str">
            <v>DEOCLIDES CANDIDO BATISTA</v>
          </cell>
          <cell r="F947">
            <v>1</v>
          </cell>
          <cell r="G947"/>
          <cell r="H947" t="str">
            <v>30/09/2016 00:00:00</v>
          </cell>
          <cell r="I947">
            <v>1.1499999999999999</v>
          </cell>
          <cell r="J947">
            <v>462</v>
          </cell>
          <cell r="K947" t="str">
            <v>CONTRIBUIÇÃO EXTRAORDINÁRIA - PLANO CD</v>
          </cell>
        </row>
        <row r="948">
          <cell r="B948">
            <v>19296</v>
          </cell>
          <cell r="C948">
            <v>7</v>
          </cell>
          <cell r="D948">
            <v>65878</v>
          </cell>
          <cell r="E948" t="str">
            <v>DEOCLIDES CANDIDO BATISTA</v>
          </cell>
          <cell r="F948">
            <v>1</v>
          </cell>
          <cell r="G948"/>
          <cell r="H948" t="str">
            <v>30/09/2015 00:00:00</v>
          </cell>
          <cell r="I948">
            <v>1.03</v>
          </cell>
          <cell r="J948">
            <v>462</v>
          </cell>
          <cell r="K948" t="str">
            <v>CONTRIBUIÇÃO EXTRAORDINÁRIA - PLANO CD</v>
          </cell>
        </row>
        <row r="949">
          <cell r="B949">
            <v>19296</v>
          </cell>
          <cell r="C949">
            <v>7</v>
          </cell>
          <cell r="D949">
            <v>65878</v>
          </cell>
          <cell r="E949" t="str">
            <v>DEOCLIDES CANDIDO BATISTA</v>
          </cell>
          <cell r="F949">
            <v>1</v>
          </cell>
          <cell r="G949"/>
          <cell r="H949" t="str">
            <v>30/04/2017 00:00:00</v>
          </cell>
          <cell r="I949">
            <v>0.05</v>
          </cell>
          <cell r="J949">
            <v>462</v>
          </cell>
          <cell r="K949" t="str">
            <v>CONTRIBUIÇÃO EXTRAORDINÁRIA - PLANO CD</v>
          </cell>
        </row>
        <row r="950">
          <cell r="B950">
            <v>19296</v>
          </cell>
          <cell r="C950">
            <v>7</v>
          </cell>
          <cell r="D950">
            <v>65878</v>
          </cell>
          <cell r="E950" t="str">
            <v>DEOCLIDES CANDIDO BATISTA</v>
          </cell>
          <cell r="F950">
            <v>1</v>
          </cell>
          <cell r="G950"/>
          <cell r="H950" t="str">
            <v>30/06/2015 00:00:00</v>
          </cell>
          <cell r="I950">
            <v>1.03</v>
          </cell>
          <cell r="J950">
            <v>462</v>
          </cell>
          <cell r="K950" t="str">
            <v>CONTRIBUIÇÃO EXTRAORDINÁRIA - PLANO CD</v>
          </cell>
        </row>
        <row r="951">
          <cell r="B951">
            <v>19296</v>
          </cell>
          <cell r="C951">
            <v>7</v>
          </cell>
          <cell r="D951">
            <v>65878</v>
          </cell>
          <cell r="E951" t="str">
            <v>DEOCLIDES CANDIDO BATISTA</v>
          </cell>
          <cell r="F951">
            <v>1</v>
          </cell>
          <cell r="G951"/>
          <cell r="H951" t="str">
            <v>31/12/2015 00:00:00</v>
          </cell>
          <cell r="I951">
            <v>1.03</v>
          </cell>
          <cell r="J951">
            <v>462</v>
          </cell>
          <cell r="K951" t="str">
            <v>CONTRIBUIÇÃO EXTRAORDINÁRIA - PLANO CD</v>
          </cell>
        </row>
        <row r="952">
          <cell r="B952">
            <v>19296</v>
          </cell>
          <cell r="C952">
            <v>7</v>
          </cell>
          <cell r="D952">
            <v>65878</v>
          </cell>
          <cell r="E952" t="str">
            <v>DEOCLIDES CANDIDO BATISTA</v>
          </cell>
          <cell r="F952">
            <v>1</v>
          </cell>
          <cell r="G952"/>
          <cell r="H952" t="str">
            <v>31/07/2016 00:00:00</v>
          </cell>
          <cell r="I952">
            <v>1.1499999999999999</v>
          </cell>
          <cell r="J952">
            <v>462</v>
          </cell>
          <cell r="K952" t="str">
            <v>CONTRIBUIÇÃO EXTRAORDINÁRIA - PLANO CD</v>
          </cell>
        </row>
        <row r="953">
          <cell r="B953">
            <v>19296</v>
          </cell>
          <cell r="C953">
            <v>7</v>
          </cell>
          <cell r="D953">
            <v>65878</v>
          </cell>
          <cell r="E953" t="str">
            <v>DEOCLIDES CANDIDO BATISTA</v>
          </cell>
          <cell r="F953">
            <v>1</v>
          </cell>
          <cell r="G953"/>
          <cell r="H953" t="str">
            <v>31/08/2017 00:00:00</v>
          </cell>
          <cell r="I953">
            <v>0.05</v>
          </cell>
          <cell r="J953">
            <v>462</v>
          </cell>
          <cell r="K953" t="str">
            <v>CONTRIBUIÇÃO EXTRAORDINÁRIA - PLANO CD</v>
          </cell>
        </row>
        <row r="954">
          <cell r="B954">
            <v>19296</v>
          </cell>
          <cell r="C954">
            <v>7</v>
          </cell>
          <cell r="D954">
            <v>65878</v>
          </cell>
          <cell r="E954" t="str">
            <v>DEOCLIDES CANDIDO BATISTA</v>
          </cell>
          <cell r="F954">
            <v>1</v>
          </cell>
          <cell r="G954"/>
          <cell r="H954" t="str">
            <v>31/01/2017 00:00:00</v>
          </cell>
          <cell r="I954">
            <v>1.1499999999999999</v>
          </cell>
          <cell r="J954">
            <v>462</v>
          </cell>
          <cell r="K954" t="str">
            <v>CONTRIBUIÇÃO EXTRAORDINÁRIA - PLANO CD</v>
          </cell>
        </row>
        <row r="955">
          <cell r="B955">
            <v>19296</v>
          </cell>
          <cell r="C955">
            <v>7</v>
          </cell>
          <cell r="D955">
            <v>65878</v>
          </cell>
          <cell r="E955" t="str">
            <v>DEOCLIDES CANDIDO BATISTA</v>
          </cell>
          <cell r="F955">
            <v>1</v>
          </cell>
          <cell r="G955"/>
          <cell r="H955" t="str">
            <v>30/11/2016 00:00:00</v>
          </cell>
          <cell r="I955">
            <v>1.1499999999999999</v>
          </cell>
          <cell r="J955">
            <v>462</v>
          </cell>
          <cell r="K955" t="str">
            <v>CONTRIBUIÇÃO EXTRAORDINÁRIA - PLANO CD</v>
          </cell>
        </row>
        <row r="956">
          <cell r="B956">
            <v>19296</v>
          </cell>
          <cell r="C956">
            <v>7</v>
          </cell>
          <cell r="D956">
            <v>65878</v>
          </cell>
          <cell r="E956" t="str">
            <v>DEOCLIDES CANDIDO BATISTA</v>
          </cell>
          <cell r="F956">
            <v>1</v>
          </cell>
          <cell r="G956"/>
          <cell r="H956" t="str">
            <v>30/04/2015 00:00:00</v>
          </cell>
          <cell r="I956">
            <v>0.99</v>
          </cell>
          <cell r="J956">
            <v>462</v>
          </cell>
          <cell r="K956" t="str">
            <v>CONTRIBUIÇÃO EXTRAORDINÁRIA - PLANO CD</v>
          </cell>
        </row>
        <row r="957">
          <cell r="B957">
            <v>19296</v>
          </cell>
          <cell r="C957">
            <v>7</v>
          </cell>
          <cell r="D957">
            <v>65878</v>
          </cell>
          <cell r="E957" t="str">
            <v>DEOCLIDES CANDIDO BATISTA</v>
          </cell>
          <cell r="F957">
            <v>1</v>
          </cell>
          <cell r="G957"/>
          <cell r="H957" t="str">
            <v>31/03/2017 00:00:00</v>
          </cell>
          <cell r="I957">
            <v>1.1499999999999999</v>
          </cell>
          <cell r="J957">
            <v>462</v>
          </cell>
          <cell r="K957" t="str">
            <v>CONTRIBUIÇÃO EXTRAORDINÁRIA - PLANO CD</v>
          </cell>
        </row>
        <row r="958">
          <cell r="B958">
            <v>19296</v>
          </cell>
          <cell r="C958">
            <v>7</v>
          </cell>
          <cell r="D958">
            <v>65878</v>
          </cell>
          <cell r="E958" t="str">
            <v>DEOCLIDES CANDIDO BATISTA</v>
          </cell>
          <cell r="F958">
            <v>1</v>
          </cell>
          <cell r="G958"/>
          <cell r="H958" t="str">
            <v>31/12/2016 00:00:00</v>
          </cell>
          <cell r="I958">
            <v>1.1499999999999999</v>
          </cell>
          <cell r="J958">
            <v>462</v>
          </cell>
          <cell r="K958" t="str">
            <v>CONTRIBUIÇÃO EXTRAORDINÁRIA - PLANO CD</v>
          </cell>
        </row>
        <row r="959">
          <cell r="B959">
            <v>19296</v>
          </cell>
          <cell r="C959">
            <v>7</v>
          </cell>
          <cell r="D959">
            <v>65878</v>
          </cell>
          <cell r="E959" t="str">
            <v>DEOCLIDES CANDIDO BATISTA</v>
          </cell>
          <cell r="F959">
            <v>1</v>
          </cell>
          <cell r="G959"/>
          <cell r="H959" t="str">
            <v>31/12/2017 00:00:00</v>
          </cell>
          <cell r="I959">
            <v>0.05</v>
          </cell>
          <cell r="J959">
            <v>462</v>
          </cell>
          <cell r="K959" t="str">
            <v>CONTRIBUIÇÃO EXTRAORDINÁRIA - PLANO CD</v>
          </cell>
        </row>
        <row r="960">
          <cell r="B960">
            <v>19296</v>
          </cell>
          <cell r="C960">
            <v>7</v>
          </cell>
          <cell r="D960">
            <v>65878</v>
          </cell>
          <cell r="E960" t="str">
            <v>DEOCLIDES CANDIDO BATISTA</v>
          </cell>
          <cell r="F960">
            <v>1</v>
          </cell>
          <cell r="G960"/>
          <cell r="H960" t="str">
            <v>31/03/2016 00:00:00</v>
          </cell>
          <cell r="I960">
            <v>1.03</v>
          </cell>
          <cell r="J960">
            <v>462</v>
          </cell>
          <cell r="K960" t="str">
            <v>CONTRIBUIÇÃO EXTRAORDINÁRIA - PLANO CD</v>
          </cell>
        </row>
        <row r="961">
          <cell r="B961">
            <v>19296</v>
          </cell>
          <cell r="C961">
            <v>7</v>
          </cell>
          <cell r="D961">
            <v>65878</v>
          </cell>
          <cell r="E961" t="str">
            <v>DEOCLIDES CANDIDO BATISTA</v>
          </cell>
          <cell r="F961">
            <v>1</v>
          </cell>
          <cell r="G961"/>
          <cell r="H961" t="str">
            <v>30/06/2016 00:00:00</v>
          </cell>
          <cell r="I961">
            <v>1.1499999999999999</v>
          </cell>
          <cell r="J961">
            <v>462</v>
          </cell>
          <cell r="K961" t="str">
            <v>CONTRIBUIÇÃO EXTRAORDINÁRIA - PLANO CD</v>
          </cell>
        </row>
        <row r="962">
          <cell r="B962">
            <v>19296</v>
          </cell>
          <cell r="C962">
            <v>7</v>
          </cell>
          <cell r="D962">
            <v>65878</v>
          </cell>
          <cell r="E962" t="str">
            <v>DEOCLIDES CANDIDO BATISTA</v>
          </cell>
          <cell r="F962">
            <v>1</v>
          </cell>
          <cell r="G962"/>
          <cell r="H962" t="str">
            <v>31/07/2017 00:00:00</v>
          </cell>
          <cell r="I962">
            <v>0.05</v>
          </cell>
          <cell r="J962">
            <v>462</v>
          </cell>
          <cell r="K962" t="str">
            <v>CONTRIBUIÇÃO EXTRAORDINÁRIA - PLANO CD</v>
          </cell>
        </row>
        <row r="963">
          <cell r="B963">
            <v>19296</v>
          </cell>
          <cell r="C963">
            <v>7</v>
          </cell>
          <cell r="D963">
            <v>65878</v>
          </cell>
          <cell r="E963" t="str">
            <v>DEOCLIDES CANDIDO BATISTA</v>
          </cell>
          <cell r="F963">
            <v>1</v>
          </cell>
          <cell r="G963"/>
          <cell r="H963" t="str">
            <v>30/06/2017 00:00:00</v>
          </cell>
          <cell r="I963">
            <v>0.05</v>
          </cell>
          <cell r="J963">
            <v>462</v>
          </cell>
          <cell r="K963" t="str">
            <v>CONTRIBUIÇÃO EXTRAORDINÁRIA - PLANO CD</v>
          </cell>
        </row>
        <row r="964">
          <cell r="B964">
            <v>19296</v>
          </cell>
          <cell r="C964">
            <v>7</v>
          </cell>
          <cell r="D964">
            <v>65878</v>
          </cell>
          <cell r="E964" t="str">
            <v>DEOCLIDES CANDIDO BATISTA</v>
          </cell>
          <cell r="F964">
            <v>1</v>
          </cell>
          <cell r="G964"/>
          <cell r="H964" t="str">
            <v>28/02/2018 00:00:00</v>
          </cell>
          <cell r="I964">
            <v>0.05</v>
          </cell>
          <cell r="J964">
            <v>462</v>
          </cell>
          <cell r="K964" t="str">
            <v>CONTRIBUIÇÃO EXTRAORDINÁRIA - PLANO CD</v>
          </cell>
        </row>
        <row r="965">
          <cell r="B965">
            <v>19296</v>
          </cell>
          <cell r="C965">
            <v>7</v>
          </cell>
          <cell r="D965">
            <v>65878</v>
          </cell>
          <cell r="E965" t="str">
            <v>DEOCLIDES CANDIDO BATISTA</v>
          </cell>
          <cell r="F965">
            <v>1</v>
          </cell>
          <cell r="G965"/>
          <cell r="H965" t="str">
            <v>31/10/2017 00:00:00</v>
          </cell>
          <cell r="I965">
            <v>0.05</v>
          </cell>
          <cell r="J965">
            <v>462</v>
          </cell>
          <cell r="K965" t="str">
            <v>CONTRIBUIÇÃO EXTRAORDINÁRIA - PLANO CD</v>
          </cell>
        </row>
        <row r="966">
          <cell r="B966">
            <v>19296</v>
          </cell>
          <cell r="C966">
            <v>7</v>
          </cell>
          <cell r="D966">
            <v>65878</v>
          </cell>
          <cell r="E966" t="str">
            <v>DEOCLIDES CANDIDO BATISTA</v>
          </cell>
          <cell r="F966">
            <v>1</v>
          </cell>
          <cell r="G966"/>
          <cell r="H966" t="str">
            <v>30/11/2015 00:00:00</v>
          </cell>
          <cell r="I966">
            <v>1.03</v>
          </cell>
          <cell r="J966">
            <v>462</v>
          </cell>
          <cell r="K966" t="str">
            <v>CONTRIBUIÇÃO EXTRAORDINÁRIA - PLANO CD</v>
          </cell>
        </row>
        <row r="967">
          <cell r="B967">
            <v>19296</v>
          </cell>
          <cell r="C967">
            <v>7</v>
          </cell>
          <cell r="D967">
            <v>65878</v>
          </cell>
          <cell r="E967" t="str">
            <v>DEOCLIDES CANDIDO BATISTA</v>
          </cell>
          <cell r="F967">
            <v>1</v>
          </cell>
          <cell r="G967"/>
          <cell r="H967" t="str">
            <v>30/04/2016 00:00:00</v>
          </cell>
          <cell r="I967">
            <v>1.03</v>
          </cell>
          <cell r="J967">
            <v>462</v>
          </cell>
          <cell r="K967" t="str">
            <v>CONTRIBUIÇÃO EXTRAORDINÁRIA - PLANO CD</v>
          </cell>
        </row>
        <row r="968">
          <cell r="B968">
            <v>19296</v>
          </cell>
          <cell r="C968">
            <v>7</v>
          </cell>
          <cell r="D968">
            <v>65878</v>
          </cell>
          <cell r="E968" t="str">
            <v>DEOCLIDES CANDIDO BATISTA</v>
          </cell>
          <cell r="F968">
            <v>1</v>
          </cell>
          <cell r="G968"/>
          <cell r="H968" t="str">
            <v>31/10/2015 00:00:00</v>
          </cell>
          <cell r="I968">
            <v>1.03</v>
          </cell>
          <cell r="J968">
            <v>462</v>
          </cell>
          <cell r="K968" t="str">
            <v>CONTRIBUIÇÃO EXTRAORDINÁRIA - PLANO CD</v>
          </cell>
        </row>
        <row r="969">
          <cell r="B969">
            <v>19296</v>
          </cell>
          <cell r="C969">
            <v>7</v>
          </cell>
          <cell r="D969">
            <v>65878</v>
          </cell>
          <cell r="E969" t="str">
            <v>DEOCLIDES CANDIDO BATISTA</v>
          </cell>
          <cell r="F969">
            <v>1</v>
          </cell>
          <cell r="G969"/>
          <cell r="H969" t="str">
            <v>31/05/2017 00:00:00</v>
          </cell>
          <cell r="I969">
            <v>0.05</v>
          </cell>
          <cell r="J969">
            <v>462</v>
          </cell>
          <cell r="K969" t="str">
            <v>CONTRIBUIÇÃO EXTRAORDINÁRIA - PLANO CD</v>
          </cell>
        </row>
        <row r="970">
          <cell r="B970">
            <v>19296</v>
          </cell>
          <cell r="C970">
            <v>7</v>
          </cell>
          <cell r="D970">
            <v>65878</v>
          </cell>
          <cell r="E970" t="str">
            <v>DEOCLIDES CANDIDO BATISTA</v>
          </cell>
          <cell r="F970">
            <v>1</v>
          </cell>
          <cell r="G970"/>
          <cell r="H970" t="str">
            <v>31/08/2015 00:00:00</v>
          </cell>
          <cell r="I970">
            <v>1.03</v>
          </cell>
          <cell r="J970">
            <v>462</v>
          </cell>
          <cell r="K970" t="str">
            <v>CONTRIBUIÇÃO EXTRAORDINÁRIA - PLANO CD</v>
          </cell>
        </row>
        <row r="971">
          <cell r="B971">
            <v>19296</v>
          </cell>
          <cell r="C971">
            <v>7</v>
          </cell>
          <cell r="D971">
            <v>65878</v>
          </cell>
          <cell r="E971" t="str">
            <v>DEOCLIDES CANDIDO BATISTA</v>
          </cell>
          <cell r="F971">
            <v>1</v>
          </cell>
          <cell r="G971"/>
          <cell r="H971" t="str">
            <v>31/05/2016 00:00:00</v>
          </cell>
          <cell r="I971">
            <v>1.03</v>
          </cell>
          <cell r="J971">
            <v>462</v>
          </cell>
          <cell r="K971" t="str">
            <v>CONTRIBUIÇÃO EXTRAORDINÁRIA - PLANO CD</v>
          </cell>
        </row>
        <row r="972">
          <cell r="B972">
            <v>19296</v>
          </cell>
          <cell r="C972">
            <v>7</v>
          </cell>
          <cell r="D972">
            <v>65878</v>
          </cell>
          <cell r="E972" t="str">
            <v>DEOCLIDES CANDIDO BATISTA</v>
          </cell>
          <cell r="F972">
            <v>1</v>
          </cell>
          <cell r="G972"/>
          <cell r="H972" t="str">
            <v>30/09/2017 00:00:00</v>
          </cell>
          <cell r="I972">
            <v>0.05</v>
          </cell>
          <cell r="J972">
            <v>462</v>
          </cell>
          <cell r="K972" t="str">
            <v>CONTRIBUIÇÃO EXTRAORDINÁRIA - PLANO CD</v>
          </cell>
        </row>
        <row r="973">
          <cell r="B973">
            <v>19296</v>
          </cell>
          <cell r="C973">
            <v>7</v>
          </cell>
          <cell r="D973">
            <v>65878</v>
          </cell>
          <cell r="E973" t="str">
            <v>DEOCLIDES CANDIDO BATISTA</v>
          </cell>
          <cell r="F973">
            <v>1</v>
          </cell>
          <cell r="G973"/>
          <cell r="H973" t="str">
            <v>30/11/2017 00:00:00</v>
          </cell>
          <cell r="I973">
            <v>0.05</v>
          </cell>
          <cell r="J973">
            <v>462</v>
          </cell>
          <cell r="K973" t="str">
            <v>CONTRIBUIÇÃO EXTRAORDINÁRIA - PLANO CD</v>
          </cell>
        </row>
        <row r="974">
          <cell r="B974">
            <v>19296</v>
          </cell>
          <cell r="C974">
            <v>7</v>
          </cell>
          <cell r="D974">
            <v>65878</v>
          </cell>
          <cell r="E974" t="str">
            <v>DEOCLIDES CANDIDO BATISTA</v>
          </cell>
          <cell r="F974">
            <v>1</v>
          </cell>
          <cell r="G974"/>
          <cell r="H974" t="str">
            <v>31/07/2015 00:00:00</v>
          </cell>
          <cell r="I974">
            <v>1.03</v>
          </cell>
          <cell r="J974">
            <v>462</v>
          </cell>
          <cell r="K974" t="str">
            <v>CONTRIBUIÇÃO EXTRAORDINÁRIA - PLANO CD</v>
          </cell>
        </row>
        <row r="975">
          <cell r="B975">
            <v>19298</v>
          </cell>
          <cell r="C975">
            <v>1</v>
          </cell>
          <cell r="D975">
            <v>65879</v>
          </cell>
          <cell r="E975" t="str">
            <v>RAIMUNDO DA SILVA SOBRINHO</v>
          </cell>
          <cell r="F975">
            <v>1</v>
          </cell>
          <cell r="G975"/>
          <cell r="H975" t="str">
            <v>31/03/2018 00:00:00</v>
          </cell>
          <cell r="I975">
            <v>0.35</v>
          </cell>
          <cell r="J975">
            <v>462</v>
          </cell>
          <cell r="K975" t="str">
            <v>CONTRIBUIÇÃO EXTRAORDINÁRIA - PLANO CD</v>
          </cell>
        </row>
        <row r="976">
          <cell r="B976">
            <v>19298</v>
          </cell>
          <cell r="C976">
            <v>1</v>
          </cell>
          <cell r="D976">
            <v>65879</v>
          </cell>
          <cell r="E976" t="str">
            <v>RAIMUNDO DA SILVA SOBRINHO</v>
          </cell>
          <cell r="F976">
            <v>1</v>
          </cell>
          <cell r="G976"/>
          <cell r="H976" t="str">
            <v>28/02/2018 00:00:00</v>
          </cell>
          <cell r="I976">
            <v>0.35</v>
          </cell>
          <cell r="J976">
            <v>462</v>
          </cell>
          <cell r="K976" t="str">
            <v>CONTRIBUIÇÃO EXTRAORDINÁRIA - PLANO CD</v>
          </cell>
        </row>
        <row r="977">
          <cell r="B977">
            <v>19298</v>
          </cell>
          <cell r="C977">
            <v>1</v>
          </cell>
          <cell r="D977">
            <v>65879</v>
          </cell>
          <cell r="E977" t="str">
            <v>RAIMUNDO DA SILVA SOBRINHO</v>
          </cell>
          <cell r="F977">
            <v>1</v>
          </cell>
          <cell r="G977"/>
          <cell r="H977" t="str">
            <v>05/01/2018 00:00:00</v>
          </cell>
          <cell r="I977">
            <v>0.3</v>
          </cell>
          <cell r="J977">
            <v>462</v>
          </cell>
          <cell r="K977" t="str">
            <v>CONTRIBUIÇÃO EXTRAORDINÁRIA - PLANO CD</v>
          </cell>
        </row>
        <row r="978">
          <cell r="B978">
            <v>19299</v>
          </cell>
          <cell r="C978">
            <v>9</v>
          </cell>
          <cell r="D978">
            <v>65880</v>
          </cell>
          <cell r="E978" t="str">
            <v>FRANCISCO EVARISTO COSTA MATOS</v>
          </cell>
          <cell r="F978">
            <v>1</v>
          </cell>
          <cell r="G978"/>
          <cell r="H978" t="str">
            <v>28/02/2018 00:00:00</v>
          </cell>
          <cell r="I978">
            <v>0.14000000000000001</v>
          </cell>
          <cell r="J978">
            <v>462</v>
          </cell>
          <cell r="K978" t="str">
            <v>CONTRIBUIÇÃO EXTRAORDINÁRIA - PLANO CD</v>
          </cell>
        </row>
        <row r="979">
          <cell r="B979">
            <v>19299</v>
          </cell>
          <cell r="C979">
            <v>9</v>
          </cell>
          <cell r="D979">
            <v>65880</v>
          </cell>
          <cell r="E979" t="str">
            <v>FRANCISCO EVARISTO COSTA MATOS</v>
          </cell>
          <cell r="F979">
            <v>1</v>
          </cell>
          <cell r="G979"/>
          <cell r="H979" t="str">
            <v>04/01/2018 00:00:00</v>
          </cell>
          <cell r="I979">
            <v>0.13</v>
          </cell>
          <cell r="J979">
            <v>462</v>
          </cell>
          <cell r="K979" t="str">
            <v>CONTRIBUIÇÃO EXTRAORDINÁRIA - PLANO CD</v>
          </cell>
        </row>
        <row r="980">
          <cell r="B980">
            <v>19299</v>
          </cell>
          <cell r="C980">
            <v>9</v>
          </cell>
          <cell r="D980">
            <v>65880</v>
          </cell>
          <cell r="E980" t="str">
            <v>FRANCISCO EVARISTO COSTA MATOS</v>
          </cell>
          <cell r="F980">
            <v>1</v>
          </cell>
          <cell r="G980"/>
          <cell r="H980" t="str">
            <v>31/03/2018 00:00:00</v>
          </cell>
          <cell r="I980">
            <v>0.14000000000000001</v>
          </cell>
          <cell r="J980">
            <v>462</v>
          </cell>
          <cell r="K980" t="str">
            <v>CONTRIBUIÇÃO EXTRAORDINÁRIA - PLANO CD</v>
          </cell>
        </row>
        <row r="981">
          <cell r="B981">
            <v>19302</v>
          </cell>
          <cell r="C981">
            <v>6</v>
          </cell>
          <cell r="D981">
            <v>65883</v>
          </cell>
          <cell r="E981" t="str">
            <v>JOSE ALVES VILELA</v>
          </cell>
          <cell r="F981">
            <v>1</v>
          </cell>
          <cell r="G981"/>
          <cell r="H981" t="str">
            <v>31/03/2018 00:00:00</v>
          </cell>
          <cell r="I981">
            <v>0.71</v>
          </cell>
          <cell r="J981">
            <v>462</v>
          </cell>
          <cell r="K981" t="str">
            <v>CONTRIBUIÇÃO EXTRAORDINÁRIA - PLANO CD</v>
          </cell>
        </row>
        <row r="982">
          <cell r="B982">
            <v>19302</v>
          </cell>
          <cell r="C982">
            <v>6</v>
          </cell>
          <cell r="D982">
            <v>65883</v>
          </cell>
          <cell r="E982" t="str">
            <v>JOSE ALVES VILELA</v>
          </cell>
          <cell r="F982">
            <v>1</v>
          </cell>
          <cell r="G982"/>
          <cell r="H982" t="str">
            <v>28/02/2018 00:00:00</v>
          </cell>
          <cell r="I982">
            <v>0.71</v>
          </cell>
          <cell r="J982">
            <v>462</v>
          </cell>
          <cell r="K982" t="str">
            <v>CONTRIBUIÇÃO EXTRAORDINÁRIA - PLANO CD</v>
          </cell>
        </row>
        <row r="983">
          <cell r="B983">
            <v>19302</v>
          </cell>
          <cell r="C983">
            <v>6</v>
          </cell>
          <cell r="D983">
            <v>65883</v>
          </cell>
          <cell r="E983" t="str">
            <v>JOSE ALVES VILELA</v>
          </cell>
          <cell r="F983">
            <v>1</v>
          </cell>
          <cell r="G983"/>
          <cell r="H983" t="str">
            <v>12/01/2018 00:00:00</v>
          </cell>
          <cell r="I983">
            <v>0.45</v>
          </cell>
          <cell r="J983">
            <v>462</v>
          </cell>
          <cell r="K983" t="str">
            <v>CONTRIBUIÇÃO EXTRAORDINÁRIA - PLANO CD</v>
          </cell>
        </row>
        <row r="984">
          <cell r="B984">
            <v>19305</v>
          </cell>
          <cell r="C984">
            <v>8</v>
          </cell>
          <cell r="D984">
            <v>65884</v>
          </cell>
          <cell r="E984" t="str">
            <v>AGNELO DANIEL DA SILVA</v>
          </cell>
          <cell r="F984">
            <v>1</v>
          </cell>
          <cell r="G984"/>
          <cell r="H984" t="str">
            <v>31/03/2018 00:00:00</v>
          </cell>
          <cell r="I984">
            <v>0.22</v>
          </cell>
          <cell r="J984">
            <v>462</v>
          </cell>
          <cell r="K984" t="str">
            <v>CONTRIBUIÇÃO EXTRAORDINÁRIA - PLANO CD</v>
          </cell>
        </row>
        <row r="985">
          <cell r="B985">
            <v>19305</v>
          </cell>
          <cell r="C985">
            <v>8</v>
          </cell>
          <cell r="D985">
            <v>65884</v>
          </cell>
          <cell r="E985" t="str">
            <v>AGNELO DANIEL DA SILVA</v>
          </cell>
          <cell r="F985">
            <v>1</v>
          </cell>
          <cell r="G985"/>
          <cell r="H985" t="str">
            <v>12/01/2018 00:00:00</v>
          </cell>
          <cell r="I985">
            <v>0.14000000000000001</v>
          </cell>
          <cell r="J985">
            <v>462</v>
          </cell>
          <cell r="K985" t="str">
            <v>CONTRIBUIÇÃO EXTRAORDINÁRIA - PLANO CD</v>
          </cell>
        </row>
        <row r="986">
          <cell r="B986">
            <v>19305</v>
          </cell>
          <cell r="C986">
            <v>8</v>
          </cell>
          <cell r="D986">
            <v>65884</v>
          </cell>
          <cell r="E986" t="str">
            <v>AGNELO DANIEL DA SILVA</v>
          </cell>
          <cell r="F986">
            <v>1</v>
          </cell>
          <cell r="G986"/>
          <cell r="H986" t="str">
            <v>28/02/2018 00:00:00</v>
          </cell>
          <cell r="I986">
            <v>0.22</v>
          </cell>
          <cell r="J986">
            <v>462</v>
          </cell>
          <cell r="K986" t="str">
            <v>CONTRIBUIÇÃO EXTRAORDINÁRIA - PLANO CD</v>
          </cell>
        </row>
        <row r="987">
          <cell r="B987">
            <v>19309</v>
          </cell>
          <cell r="C987">
            <v>7</v>
          </cell>
          <cell r="D987">
            <v>65887</v>
          </cell>
          <cell r="E987" t="str">
            <v>ARTUR PEREIRA</v>
          </cell>
          <cell r="F987">
            <v>1</v>
          </cell>
          <cell r="G987"/>
          <cell r="H987" t="str">
            <v>30/11/2015 00:00:00</v>
          </cell>
          <cell r="I987">
            <v>0.01</v>
          </cell>
          <cell r="J987">
            <v>462</v>
          </cell>
          <cell r="K987" t="str">
            <v>CONTRIBUIÇÃO EXTRAORDINÁRIA - PLANO CD</v>
          </cell>
        </row>
        <row r="988">
          <cell r="B988">
            <v>19309</v>
          </cell>
          <cell r="C988">
            <v>7</v>
          </cell>
          <cell r="D988">
            <v>65887</v>
          </cell>
          <cell r="E988" t="str">
            <v>ARTUR PEREIRA</v>
          </cell>
          <cell r="F988">
            <v>1</v>
          </cell>
          <cell r="G988"/>
          <cell r="H988" t="str">
            <v>31/05/2015 00:00:00</v>
          </cell>
          <cell r="I988">
            <v>0.84</v>
          </cell>
          <cell r="J988">
            <v>462</v>
          </cell>
          <cell r="K988" t="str">
            <v>CONTRIBUIÇÃO EXTRAORDINÁRIA - PLANO CD</v>
          </cell>
        </row>
        <row r="989">
          <cell r="B989">
            <v>19309</v>
          </cell>
          <cell r="C989">
            <v>7</v>
          </cell>
          <cell r="D989">
            <v>65887</v>
          </cell>
          <cell r="E989" t="str">
            <v>ARTUR PEREIRA</v>
          </cell>
          <cell r="F989">
            <v>1</v>
          </cell>
          <cell r="G989"/>
          <cell r="H989" t="str">
            <v>30/04/2016 00:00:00</v>
          </cell>
          <cell r="I989">
            <v>0.01</v>
          </cell>
          <cell r="J989">
            <v>462</v>
          </cell>
          <cell r="K989" t="str">
            <v>CONTRIBUIÇÃO EXTRAORDINÁRIA - PLANO CD</v>
          </cell>
        </row>
        <row r="990">
          <cell r="B990">
            <v>19309</v>
          </cell>
          <cell r="C990">
            <v>7</v>
          </cell>
          <cell r="D990">
            <v>65887</v>
          </cell>
          <cell r="E990" t="str">
            <v>ARTUR PEREIRA</v>
          </cell>
          <cell r="F990">
            <v>1</v>
          </cell>
          <cell r="G990"/>
          <cell r="H990" t="str">
            <v>31/10/2016 00:00:00</v>
          </cell>
          <cell r="I990">
            <v>0.98</v>
          </cell>
          <cell r="J990">
            <v>462</v>
          </cell>
          <cell r="K990" t="str">
            <v>CONTRIBUIÇÃO EXTRAORDINÁRIA - PLANO CD</v>
          </cell>
        </row>
        <row r="991">
          <cell r="B991">
            <v>19309</v>
          </cell>
          <cell r="C991">
            <v>7</v>
          </cell>
          <cell r="D991">
            <v>65887</v>
          </cell>
          <cell r="E991" t="str">
            <v>ARTUR PEREIRA</v>
          </cell>
          <cell r="F991">
            <v>1</v>
          </cell>
          <cell r="G991"/>
          <cell r="H991" t="str">
            <v>31/01/2017 00:00:00</v>
          </cell>
          <cell r="I991">
            <v>0.98</v>
          </cell>
          <cell r="J991">
            <v>462</v>
          </cell>
          <cell r="K991" t="str">
            <v>CONTRIBUIÇÃO EXTRAORDINÁRIA - PLANO CD</v>
          </cell>
        </row>
        <row r="992">
          <cell r="B992">
            <v>19309</v>
          </cell>
          <cell r="C992">
            <v>7</v>
          </cell>
          <cell r="D992">
            <v>65887</v>
          </cell>
          <cell r="E992" t="str">
            <v>ARTUR PEREIRA</v>
          </cell>
          <cell r="F992">
            <v>1</v>
          </cell>
          <cell r="G992"/>
          <cell r="H992" t="str">
            <v>30/04/2016 00:00:00</v>
          </cell>
          <cell r="I992">
            <v>0.88</v>
          </cell>
          <cell r="J992">
            <v>462</v>
          </cell>
          <cell r="K992" t="str">
            <v>CONTRIBUIÇÃO EXTRAORDINÁRIA - PLANO CD</v>
          </cell>
        </row>
        <row r="993">
          <cell r="B993">
            <v>19309</v>
          </cell>
          <cell r="C993">
            <v>7</v>
          </cell>
          <cell r="D993">
            <v>65887</v>
          </cell>
          <cell r="E993" t="str">
            <v>ARTUR PEREIRA</v>
          </cell>
          <cell r="F993">
            <v>1</v>
          </cell>
          <cell r="G993"/>
          <cell r="H993" t="str">
            <v>31/05/2016 00:00:00</v>
          </cell>
          <cell r="I993">
            <v>0.89</v>
          </cell>
          <cell r="J993">
            <v>462</v>
          </cell>
          <cell r="K993" t="str">
            <v>CONTRIBUIÇÃO EXTRAORDINÁRIA - PLANO CD</v>
          </cell>
        </row>
        <row r="994">
          <cell r="B994">
            <v>19309</v>
          </cell>
          <cell r="C994">
            <v>7</v>
          </cell>
          <cell r="D994">
            <v>65887</v>
          </cell>
          <cell r="E994" t="str">
            <v>ARTUR PEREIRA</v>
          </cell>
          <cell r="F994">
            <v>1</v>
          </cell>
          <cell r="G994"/>
          <cell r="H994" t="str">
            <v>30/11/2015 00:00:00</v>
          </cell>
          <cell r="I994">
            <v>0.88</v>
          </cell>
          <cell r="J994">
            <v>462</v>
          </cell>
          <cell r="K994" t="str">
            <v>CONTRIBUIÇÃO EXTRAORDINÁRIA - PLANO CD</v>
          </cell>
        </row>
        <row r="995">
          <cell r="B995">
            <v>19309</v>
          </cell>
          <cell r="C995">
            <v>7</v>
          </cell>
          <cell r="D995">
            <v>65887</v>
          </cell>
          <cell r="E995" t="str">
            <v>ARTUR PEREIRA</v>
          </cell>
          <cell r="F995">
            <v>1</v>
          </cell>
          <cell r="G995"/>
          <cell r="H995" t="str">
            <v>28/02/2017 00:00:00</v>
          </cell>
          <cell r="I995">
            <v>0.98</v>
          </cell>
          <cell r="J995">
            <v>462</v>
          </cell>
          <cell r="K995" t="str">
            <v>CONTRIBUIÇÃO EXTRAORDINÁRIA - PLANO CD</v>
          </cell>
        </row>
        <row r="996">
          <cell r="B996">
            <v>19309</v>
          </cell>
          <cell r="C996">
            <v>7</v>
          </cell>
          <cell r="D996">
            <v>65887</v>
          </cell>
          <cell r="E996" t="str">
            <v>ARTUR PEREIRA</v>
          </cell>
          <cell r="F996">
            <v>1</v>
          </cell>
          <cell r="G996"/>
          <cell r="H996" t="str">
            <v>31/08/2015 00:00:00</v>
          </cell>
          <cell r="I996">
            <v>0.88</v>
          </cell>
          <cell r="J996">
            <v>462</v>
          </cell>
          <cell r="K996" t="str">
            <v>CONTRIBUIÇÃO EXTRAORDINÁRIA - PLANO CD</v>
          </cell>
        </row>
        <row r="997">
          <cell r="B997">
            <v>19309</v>
          </cell>
          <cell r="C997">
            <v>7</v>
          </cell>
          <cell r="D997">
            <v>65887</v>
          </cell>
          <cell r="E997" t="str">
            <v>ARTUR PEREIRA</v>
          </cell>
          <cell r="F997">
            <v>1</v>
          </cell>
          <cell r="G997"/>
          <cell r="H997" t="str">
            <v>31/12/2015 00:00:00</v>
          </cell>
          <cell r="I997">
            <v>0.01</v>
          </cell>
          <cell r="J997">
            <v>462</v>
          </cell>
          <cell r="K997" t="str">
            <v>CONTRIBUIÇÃO EXTRAORDINÁRIA - PLANO CD</v>
          </cell>
        </row>
        <row r="998">
          <cell r="B998">
            <v>19309</v>
          </cell>
          <cell r="C998">
            <v>7</v>
          </cell>
          <cell r="D998">
            <v>65887</v>
          </cell>
          <cell r="E998" t="str">
            <v>ARTUR PEREIRA</v>
          </cell>
          <cell r="F998">
            <v>1</v>
          </cell>
          <cell r="G998"/>
          <cell r="H998" t="str">
            <v>31/12/2016 00:00:00</v>
          </cell>
          <cell r="I998">
            <v>0.98</v>
          </cell>
          <cell r="J998">
            <v>462</v>
          </cell>
          <cell r="K998" t="str">
            <v>CONTRIBUIÇÃO EXTRAORDINÁRIA - PLANO CD</v>
          </cell>
        </row>
        <row r="999">
          <cell r="B999">
            <v>19309</v>
          </cell>
          <cell r="C999">
            <v>7</v>
          </cell>
          <cell r="D999">
            <v>65887</v>
          </cell>
          <cell r="E999" t="str">
            <v>ARTUR PEREIRA</v>
          </cell>
          <cell r="F999">
            <v>1</v>
          </cell>
          <cell r="G999"/>
          <cell r="H999" t="str">
            <v>31/07/2015 00:00:00</v>
          </cell>
          <cell r="I999">
            <v>0.88</v>
          </cell>
          <cell r="J999">
            <v>462</v>
          </cell>
          <cell r="K999" t="str">
            <v>CONTRIBUIÇÃO EXTRAORDINÁRIA - PLANO CD</v>
          </cell>
        </row>
        <row r="1000">
          <cell r="B1000">
            <v>19309</v>
          </cell>
          <cell r="C1000">
            <v>7</v>
          </cell>
          <cell r="D1000">
            <v>65887</v>
          </cell>
          <cell r="E1000" t="str">
            <v>ARTUR PEREIRA</v>
          </cell>
          <cell r="F1000">
            <v>1</v>
          </cell>
          <cell r="G1000"/>
          <cell r="H1000" t="str">
            <v>31/08/2016 00:00:00</v>
          </cell>
          <cell r="I1000">
            <v>0.98</v>
          </cell>
          <cell r="J1000">
            <v>462</v>
          </cell>
          <cell r="K1000" t="str">
            <v>CONTRIBUIÇÃO EXTRAORDINÁRIA - PLANO CD</v>
          </cell>
        </row>
        <row r="1001">
          <cell r="B1001">
            <v>19309</v>
          </cell>
          <cell r="C1001">
            <v>7</v>
          </cell>
          <cell r="D1001">
            <v>65887</v>
          </cell>
          <cell r="E1001" t="str">
            <v>ARTUR PEREIRA</v>
          </cell>
          <cell r="F1001">
            <v>1</v>
          </cell>
          <cell r="G1001"/>
          <cell r="H1001" t="str">
            <v>30/09/2015 00:00:00</v>
          </cell>
          <cell r="I1001">
            <v>0.88</v>
          </cell>
          <cell r="J1001">
            <v>462</v>
          </cell>
          <cell r="K1001" t="str">
            <v>CONTRIBUIÇÃO EXTRAORDINÁRIA - PLANO CD</v>
          </cell>
        </row>
        <row r="1002">
          <cell r="B1002">
            <v>19309</v>
          </cell>
          <cell r="C1002">
            <v>7</v>
          </cell>
          <cell r="D1002">
            <v>65887</v>
          </cell>
          <cell r="E1002" t="str">
            <v>ARTUR PEREIRA</v>
          </cell>
          <cell r="F1002">
            <v>1</v>
          </cell>
          <cell r="G1002"/>
          <cell r="H1002" t="str">
            <v>31/12/2017 00:00:00</v>
          </cell>
          <cell r="I1002">
            <v>0.04</v>
          </cell>
          <cell r="J1002">
            <v>462</v>
          </cell>
          <cell r="K1002" t="str">
            <v>CONTRIBUIÇÃO EXTRAORDINÁRIA - PLANO CD</v>
          </cell>
        </row>
        <row r="1003">
          <cell r="B1003">
            <v>19309</v>
          </cell>
          <cell r="C1003">
            <v>7</v>
          </cell>
          <cell r="D1003">
            <v>65887</v>
          </cell>
          <cell r="E1003" t="str">
            <v>ARTUR PEREIRA</v>
          </cell>
          <cell r="F1003">
            <v>1</v>
          </cell>
          <cell r="G1003"/>
          <cell r="H1003" t="str">
            <v>31/10/2015 00:00:00</v>
          </cell>
          <cell r="I1003">
            <v>0.88</v>
          </cell>
          <cell r="J1003">
            <v>462</v>
          </cell>
          <cell r="K1003" t="str">
            <v>CONTRIBUIÇÃO EXTRAORDINÁRIA - PLANO CD</v>
          </cell>
        </row>
        <row r="1004">
          <cell r="B1004">
            <v>19309</v>
          </cell>
          <cell r="C1004">
            <v>7</v>
          </cell>
          <cell r="D1004">
            <v>65887</v>
          </cell>
          <cell r="E1004" t="str">
            <v>ARTUR PEREIRA</v>
          </cell>
          <cell r="F1004">
            <v>1</v>
          </cell>
          <cell r="G1004"/>
          <cell r="H1004" t="str">
            <v>30/06/2017 00:00:00</v>
          </cell>
          <cell r="I1004">
            <v>0.04</v>
          </cell>
          <cell r="J1004">
            <v>462</v>
          </cell>
          <cell r="K1004" t="str">
            <v>CONTRIBUIÇÃO EXTRAORDINÁRIA - PLANO CD</v>
          </cell>
        </row>
        <row r="1005">
          <cell r="B1005">
            <v>19309</v>
          </cell>
          <cell r="C1005">
            <v>7</v>
          </cell>
          <cell r="D1005">
            <v>65887</v>
          </cell>
          <cell r="E1005" t="str">
            <v>ARTUR PEREIRA</v>
          </cell>
          <cell r="F1005">
            <v>1</v>
          </cell>
          <cell r="G1005"/>
          <cell r="H1005" t="str">
            <v>31/03/2016 00:00:00</v>
          </cell>
          <cell r="I1005">
            <v>0.88</v>
          </cell>
          <cell r="J1005">
            <v>462</v>
          </cell>
          <cell r="K1005" t="str">
            <v>CONTRIBUIÇÃO EXTRAORDINÁRIA - PLANO CD</v>
          </cell>
        </row>
        <row r="1006">
          <cell r="B1006">
            <v>19309</v>
          </cell>
          <cell r="C1006">
            <v>7</v>
          </cell>
          <cell r="D1006">
            <v>65887</v>
          </cell>
          <cell r="E1006" t="str">
            <v>ARTUR PEREIRA</v>
          </cell>
          <cell r="F1006">
            <v>1</v>
          </cell>
          <cell r="G1006"/>
          <cell r="H1006" t="str">
            <v>30/11/2016 00:00:00</v>
          </cell>
          <cell r="I1006">
            <v>0.98</v>
          </cell>
          <cell r="J1006">
            <v>462</v>
          </cell>
          <cell r="K1006" t="str">
            <v>CONTRIBUIÇÃO EXTRAORDINÁRIA - PLANO CD</v>
          </cell>
        </row>
        <row r="1007">
          <cell r="B1007">
            <v>19309</v>
          </cell>
          <cell r="C1007">
            <v>7</v>
          </cell>
          <cell r="D1007">
            <v>65887</v>
          </cell>
          <cell r="E1007" t="str">
            <v>ARTUR PEREIRA</v>
          </cell>
          <cell r="F1007">
            <v>1</v>
          </cell>
          <cell r="G1007"/>
          <cell r="H1007" t="str">
            <v>31/12/2015 00:00:00</v>
          </cell>
          <cell r="I1007">
            <v>0.88</v>
          </cell>
          <cell r="J1007">
            <v>462</v>
          </cell>
          <cell r="K1007" t="str">
            <v>CONTRIBUIÇÃO EXTRAORDINÁRIA - PLANO CD</v>
          </cell>
        </row>
        <row r="1008">
          <cell r="B1008">
            <v>19309</v>
          </cell>
          <cell r="C1008">
            <v>7</v>
          </cell>
          <cell r="D1008">
            <v>65887</v>
          </cell>
          <cell r="E1008" t="str">
            <v>ARTUR PEREIRA</v>
          </cell>
          <cell r="F1008">
            <v>1</v>
          </cell>
          <cell r="G1008"/>
          <cell r="H1008" t="str">
            <v>30/09/2015 00:00:00</v>
          </cell>
          <cell r="I1008">
            <v>0.01</v>
          </cell>
          <cell r="J1008">
            <v>462</v>
          </cell>
          <cell r="K1008" t="str">
            <v>CONTRIBUIÇÃO EXTRAORDINÁRIA - PLANO CD</v>
          </cell>
        </row>
        <row r="1009">
          <cell r="B1009">
            <v>19309</v>
          </cell>
          <cell r="C1009">
            <v>7</v>
          </cell>
          <cell r="D1009">
            <v>65887</v>
          </cell>
          <cell r="E1009" t="str">
            <v>ARTUR PEREIRA</v>
          </cell>
          <cell r="F1009">
            <v>1</v>
          </cell>
          <cell r="G1009"/>
          <cell r="H1009" t="str">
            <v>29/02/2016 00:00:00</v>
          </cell>
          <cell r="I1009">
            <v>0.88</v>
          </cell>
          <cell r="J1009">
            <v>462</v>
          </cell>
          <cell r="K1009" t="str">
            <v>CONTRIBUIÇÃO EXTRAORDINÁRIA - PLANO CD</v>
          </cell>
        </row>
        <row r="1010">
          <cell r="B1010">
            <v>19309</v>
          </cell>
          <cell r="C1010">
            <v>7</v>
          </cell>
          <cell r="D1010">
            <v>65887</v>
          </cell>
          <cell r="E1010" t="str">
            <v>ARTUR PEREIRA</v>
          </cell>
          <cell r="F1010">
            <v>1</v>
          </cell>
          <cell r="G1010"/>
          <cell r="H1010" t="str">
            <v>31/01/2018 00:00:00</v>
          </cell>
          <cell r="I1010">
            <v>0.04</v>
          </cell>
          <cell r="J1010">
            <v>462</v>
          </cell>
          <cell r="K1010" t="str">
            <v>CONTRIBUIÇÃO EXTRAORDINÁRIA - PLANO CD</v>
          </cell>
        </row>
        <row r="1011">
          <cell r="B1011">
            <v>19309</v>
          </cell>
          <cell r="C1011">
            <v>7</v>
          </cell>
          <cell r="D1011">
            <v>65887</v>
          </cell>
          <cell r="E1011" t="str">
            <v>ARTUR PEREIRA</v>
          </cell>
          <cell r="F1011">
            <v>1</v>
          </cell>
          <cell r="G1011"/>
          <cell r="H1011" t="str">
            <v>31/10/2015 00:00:00</v>
          </cell>
          <cell r="I1011">
            <v>0.01</v>
          </cell>
          <cell r="J1011">
            <v>462</v>
          </cell>
          <cell r="K1011" t="str">
            <v>CONTRIBUIÇÃO EXTRAORDINÁRIA - PLANO CD</v>
          </cell>
        </row>
        <row r="1012">
          <cell r="B1012">
            <v>19309</v>
          </cell>
          <cell r="C1012">
            <v>7</v>
          </cell>
          <cell r="D1012">
            <v>65887</v>
          </cell>
          <cell r="E1012" t="str">
            <v>ARTUR PEREIRA</v>
          </cell>
          <cell r="F1012">
            <v>1</v>
          </cell>
          <cell r="G1012"/>
          <cell r="H1012" t="str">
            <v>30/09/2017 00:00:00</v>
          </cell>
          <cell r="I1012">
            <v>0.04</v>
          </cell>
          <cell r="J1012">
            <v>462</v>
          </cell>
          <cell r="K1012" t="str">
            <v>CONTRIBUIÇÃO EXTRAORDINÁRIA - PLANO CD</v>
          </cell>
        </row>
        <row r="1013">
          <cell r="B1013">
            <v>19309</v>
          </cell>
          <cell r="C1013">
            <v>7</v>
          </cell>
          <cell r="D1013">
            <v>65887</v>
          </cell>
          <cell r="E1013" t="str">
            <v>ARTUR PEREIRA</v>
          </cell>
          <cell r="F1013">
            <v>1</v>
          </cell>
          <cell r="G1013"/>
          <cell r="H1013" t="str">
            <v>31/07/2016 00:00:00</v>
          </cell>
          <cell r="I1013">
            <v>0.98</v>
          </cell>
          <cell r="J1013">
            <v>462</v>
          </cell>
          <cell r="K1013" t="str">
            <v>CONTRIBUIÇÃO EXTRAORDINÁRIA - PLANO CD</v>
          </cell>
        </row>
        <row r="1014">
          <cell r="B1014">
            <v>19309</v>
          </cell>
          <cell r="C1014">
            <v>7</v>
          </cell>
          <cell r="D1014">
            <v>65887</v>
          </cell>
          <cell r="E1014" t="str">
            <v>ARTUR PEREIRA</v>
          </cell>
          <cell r="F1014">
            <v>1</v>
          </cell>
          <cell r="G1014"/>
          <cell r="H1014" t="str">
            <v>31/07/2017 00:00:00</v>
          </cell>
          <cell r="I1014">
            <v>0.04</v>
          </cell>
          <cell r="J1014">
            <v>462</v>
          </cell>
          <cell r="K1014" t="str">
            <v>CONTRIBUIÇÃO EXTRAORDINÁRIA - PLANO CD</v>
          </cell>
        </row>
        <row r="1015">
          <cell r="B1015">
            <v>19309</v>
          </cell>
          <cell r="C1015">
            <v>7</v>
          </cell>
          <cell r="D1015">
            <v>65887</v>
          </cell>
          <cell r="E1015" t="str">
            <v>ARTUR PEREIRA</v>
          </cell>
          <cell r="F1015">
            <v>1</v>
          </cell>
          <cell r="G1015"/>
          <cell r="H1015" t="str">
            <v>31/03/2017 00:00:00</v>
          </cell>
          <cell r="I1015">
            <v>0.98</v>
          </cell>
          <cell r="J1015">
            <v>462</v>
          </cell>
          <cell r="K1015" t="str">
            <v>CONTRIBUIÇÃO EXTRAORDINÁRIA - PLANO CD</v>
          </cell>
        </row>
        <row r="1016">
          <cell r="B1016">
            <v>19309</v>
          </cell>
          <cell r="C1016">
            <v>7</v>
          </cell>
          <cell r="D1016">
            <v>65887</v>
          </cell>
          <cell r="E1016" t="str">
            <v>ARTUR PEREIRA</v>
          </cell>
          <cell r="F1016">
            <v>1</v>
          </cell>
          <cell r="G1016"/>
          <cell r="H1016" t="str">
            <v>30/04/2017 00:00:00</v>
          </cell>
          <cell r="I1016">
            <v>0.04</v>
          </cell>
          <cell r="J1016">
            <v>462</v>
          </cell>
          <cell r="K1016" t="str">
            <v>CONTRIBUIÇÃO EXTRAORDINÁRIA - PLANO CD</v>
          </cell>
        </row>
        <row r="1017">
          <cell r="B1017">
            <v>19309</v>
          </cell>
          <cell r="C1017">
            <v>7</v>
          </cell>
          <cell r="D1017">
            <v>65887</v>
          </cell>
          <cell r="E1017" t="str">
            <v>ARTUR PEREIRA</v>
          </cell>
          <cell r="F1017">
            <v>1</v>
          </cell>
          <cell r="G1017"/>
          <cell r="H1017" t="str">
            <v>31/08/2017 00:00:00</v>
          </cell>
          <cell r="I1017">
            <v>0.04</v>
          </cell>
          <cell r="J1017">
            <v>462</v>
          </cell>
          <cell r="K1017" t="str">
            <v>CONTRIBUIÇÃO EXTRAORDINÁRIA - PLANO CD</v>
          </cell>
        </row>
        <row r="1018">
          <cell r="B1018">
            <v>19309</v>
          </cell>
          <cell r="C1018">
            <v>7</v>
          </cell>
          <cell r="D1018">
            <v>65887</v>
          </cell>
          <cell r="E1018" t="str">
            <v>ARTUR PEREIRA</v>
          </cell>
          <cell r="F1018">
            <v>1</v>
          </cell>
          <cell r="G1018"/>
          <cell r="H1018" t="str">
            <v>28/02/2018 00:00:00</v>
          </cell>
          <cell r="I1018">
            <v>0.04</v>
          </cell>
          <cell r="J1018">
            <v>462</v>
          </cell>
          <cell r="K1018" t="str">
            <v>CONTRIBUIÇÃO EXTRAORDINÁRIA - PLANO CD</v>
          </cell>
        </row>
        <row r="1019">
          <cell r="B1019">
            <v>19309</v>
          </cell>
          <cell r="C1019">
            <v>7</v>
          </cell>
          <cell r="D1019">
            <v>65887</v>
          </cell>
          <cell r="E1019" t="str">
            <v>ARTUR PEREIRA</v>
          </cell>
          <cell r="F1019">
            <v>1</v>
          </cell>
          <cell r="G1019"/>
          <cell r="H1019" t="str">
            <v>30/04/2015 00:00:00</v>
          </cell>
          <cell r="I1019">
            <v>0.84</v>
          </cell>
          <cell r="J1019">
            <v>462</v>
          </cell>
          <cell r="K1019" t="str">
            <v>CONTRIBUIÇÃO EXTRAORDINÁRIA - PLANO CD</v>
          </cell>
        </row>
        <row r="1020">
          <cell r="B1020">
            <v>19309</v>
          </cell>
          <cell r="C1020">
            <v>7</v>
          </cell>
          <cell r="D1020">
            <v>65887</v>
          </cell>
          <cell r="E1020" t="str">
            <v>ARTUR PEREIRA</v>
          </cell>
          <cell r="F1020">
            <v>1</v>
          </cell>
          <cell r="G1020"/>
          <cell r="H1020" t="str">
            <v>30/09/2016 00:00:00</v>
          </cell>
          <cell r="I1020">
            <v>0.98</v>
          </cell>
          <cell r="J1020">
            <v>462</v>
          </cell>
          <cell r="K1020" t="str">
            <v>CONTRIBUIÇÃO EXTRAORDINÁRIA - PLANO CD</v>
          </cell>
        </row>
        <row r="1021">
          <cell r="B1021">
            <v>19309</v>
          </cell>
          <cell r="C1021">
            <v>7</v>
          </cell>
          <cell r="D1021">
            <v>65887</v>
          </cell>
          <cell r="E1021" t="str">
            <v>ARTUR PEREIRA</v>
          </cell>
          <cell r="F1021">
            <v>1</v>
          </cell>
          <cell r="G1021"/>
          <cell r="H1021" t="str">
            <v>31/03/2016 00:00:00</v>
          </cell>
          <cell r="I1021">
            <v>0.01</v>
          </cell>
          <cell r="J1021">
            <v>462</v>
          </cell>
          <cell r="K1021" t="str">
            <v>CONTRIBUIÇÃO EXTRAORDINÁRIA - PLANO CD</v>
          </cell>
        </row>
        <row r="1022">
          <cell r="B1022">
            <v>19309</v>
          </cell>
          <cell r="C1022">
            <v>7</v>
          </cell>
          <cell r="D1022">
            <v>65887</v>
          </cell>
          <cell r="E1022" t="str">
            <v>ARTUR PEREIRA</v>
          </cell>
          <cell r="F1022">
            <v>1</v>
          </cell>
          <cell r="G1022"/>
          <cell r="H1022" t="str">
            <v>31/05/2017 00:00:00</v>
          </cell>
          <cell r="I1022">
            <v>0.04</v>
          </cell>
          <cell r="J1022">
            <v>462</v>
          </cell>
          <cell r="K1022" t="str">
            <v>CONTRIBUIÇÃO EXTRAORDINÁRIA - PLANO CD</v>
          </cell>
        </row>
        <row r="1023">
          <cell r="B1023">
            <v>19309</v>
          </cell>
          <cell r="C1023">
            <v>7</v>
          </cell>
          <cell r="D1023">
            <v>65887</v>
          </cell>
          <cell r="E1023" t="str">
            <v>ARTUR PEREIRA</v>
          </cell>
          <cell r="F1023">
            <v>1</v>
          </cell>
          <cell r="G1023"/>
          <cell r="H1023" t="str">
            <v>30/06/2015 00:00:00</v>
          </cell>
          <cell r="I1023">
            <v>0.88</v>
          </cell>
          <cell r="J1023">
            <v>462</v>
          </cell>
          <cell r="K1023" t="str">
            <v>CONTRIBUIÇÃO EXTRAORDINÁRIA - PLANO CD</v>
          </cell>
        </row>
        <row r="1024">
          <cell r="B1024">
            <v>19309</v>
          </cell>
          <cell r="C1024">
            <v>7</v>
          </cell>
          <cell r="D1024">
            <v>65887</v>
          </cell>
          <cell r="E1024" t="str">
            <v>ARTUR PEREIRA</v>
          </cell>
          <cell r="F1024">
            <v>1</v>
          </cell>
          <cell r="G1024"/>
          <cell r="H1024" t="str">
            <v>31/03/2018 00:00:00</v>
          </cell>
          <cell r="I1024">
            <v>0.04</v>
          </cell>
          <cell r="J1024">
            <v>462</v>
          </cell>
          <cell r="K1024" t="str">
            <v>CONTRIBUIÇÃO EXTRAORDINÁRIA - PLANO CD</v>
          </cell>
        </row>
        <row r="1025">
          <cell r="B1025">
            <v>19309</v>
          </cell>
          <cell r="C1025">
            <v>7</v>
          </cell>
          <cell r="D1025">
            <v>65887</v>
          </cell>
          <cell r="E1025" t="str">
            <v>ARTUR PEREIRA</v>
          </cell>
          <cell r="F1025">
            <v>1</v>
          </cell>
          <cell r="G1025"/>
          <cell r="H1025" t="str">
            <v>31/10/2017 00:00:00</v>
          </cell>
          <cell r="I1025">
            <v>0.04</v>
          </cell>
          <cell r="J1025">
            <v>462</v>
          </cell>
          <cell r="K1025" t="str">
            <v>CONTRIBUIÇÃO EXTRAORDINÁRIA - PLANO CD</v>
          </cell>
        </row>
        <row r="1026">
          <cell r="B1026">
            <v>19309</v>
          </cell>
          <cell r="C1026">
            <v>7</v>
          </cell>
          <cell r="D1026">
            <v>65887</v>
          </cell>
          <cell r="E1026" t="str">
            <v>ARTUR PEREIRA</v>
          </cell>
          <cell r="F1026">
            <v>1</v>
          </cell>
          <cell r="G1026"/>
          <cell r="H1026" t="str">
            <v>30/06/2015 00:00:00</v>
          </cell>
          <cell r="I1026">
            <v>0.01</v>
          </cell>
          <cell r="J1026">
            <v>462</v>
          </cell>
          <cell r="K1026" t="str">
            <v>CONTRIBUIÇÃO EXTRAORDINÁRIA - PLANO CD</v>
          </cell>
        </row>
        <row r="1027">
          <cell r="B1027">
            <v>19309</v>
          </cell>
          <cell r="C1027">
            <v>7</v>
          </cell>
          <cell r="D1027">
            <v>65887</v>
          </cell>
          <cell r="E1027" t="str">
            <v>ARTUR PEREIRA</v>
          </cell>
          <cell r="F1027">
            <v>1</v>
          </cell>
          <cell r="G1027"/>
          <cell r="H1027" t="str">
            <v>31/01/2016 00:00:00</v>
          </cell>
          <cell r="I1027">
            <v>0.01</v>
          </cell>
          <cell r="J1027">
            <v>462</v>
          </cell>
          <cell r="K1027" t="str">
            <v>CONTRIBUIÇÃO EXTRAORDINÁRIA - PLANO CD</v>
          </cell>
        </row>
        <row r="1028">
          <cell r="B1028">
            <v>19309</v>
          </cell>
          <cell r="C1028">
            <v>7</v>
          </cell>
          <cell r="D1028">
            <v>65887</v>
          </cell>
          <cell r="E1028" t="str">
            <v>ARTUR PEREIRA</v>
          </cell>
          <cell r="F1028">
            <v>1</v>
          </cell>
          <cell r="G1028"/>
          <cell r="H1028" t="str">
            <v>31/08/2015 00:00:00</v>
          </cell>
          <cell r="I1028">
            <v>0.01</v>
          </cell>
          <cell r="J1028">
            <v>462</v>
          </cell>
          <cell r="K1028" t="str">
            <v>CONTRIBUIÇÃO EXTRAORDINÁRIA - PLANO CD</v>
          </cell>
        </row>
        <row r="1029">
          <cell r="B1029">
            <v>19309</v>
          </cell>
          <cell r="C1029">
            <v>7</v>
          </cell>
          <cell r="D1029">
            <v>65887</v>
          </cell>
          <cell r="E1029" t="str">
            <v>ARTUR PEREIRA</v>
          </cell>
          <cell r="F1029">
            <v>1</v>
          </cell>
          <cell r="G1029"/>
          <cell r="H1029" t="str">
            <v>31/01/2016 00:00:00</v>
          </cell>
          <cell r="I1029">
            <v>0.88</v>
          </cell>
          <cell r="J1029">
            <v>462</v>
          </cell>
          <cell r="K1029" t="str">
            <v>CONTRIBUIÇÃO EXTRAORDINÁRIA - PLANO CD</v>
          </cell>
        </row>
        <row r="1030">
          <cell r="B1030">
            <v>19309</v>
          </cell>
          <cell r="C1030">
            <v>7</v>
          </cell>
          <cell r="D1030">
            <v>65887</v>
          </cell>
          <cell r="E1030" t="str">
            <v>ARTUR PEREIRA</v>
          </cell>
          <cell r="F1030">
            <v>1</v>
          </cell>
          <cell r="G1030"/>
          <cell r="H1030" t="str">
            <v>30/06/2016 00:00:00</v>
          </cell>
          <cell r="I1030">
            <v>0.98</v>
          </cell>
          <cell r="J1030">
            <v>462</v>
          </cell>
          <cell r="K1030" t="str">
            <v>CONTRIBUIÇÃO EXTRAORDINÁRIA - PLANO CD</v>
          </cell>
        </row>
        <row r="1031">
          <cell r="B1031">
            <v>19309</v>
          </cell>
          <cell r="C1031">
            <v>7</v>
          </cell>
          <cell r="D1031">
            <v>65887</v>
          </cell>
          <cell r="E1031" t="str">
            <v>ARTUR PEREIRA</v>
          </cell>
          <cell r="F1031">
            <v>1</v>
          </cell>
          <cell r="G1031"/>
          <cell r="H1031" t="str">
            <v>29/02/2016 00:00:00</v>
          </cell>
          <cell r="I1031">
            <v>0.01</v>
          </cell>
          <cell r="J1031">
            <v>462</v>
          </cell>
          <cell r="K1031" t="str">
            <v>CONTRIBUIÇÃO EXTRAORDINÁRIA - PLANO CD</v>
          </cell>
        </row>
        <row r="1032">
          <cell r="B1032">
            <v>19309</v>
          </cell>
          <cell r="C1032">
            <v>7</v>
          </cell>
          <cell r="D1032">
            <v>65887</v>
          </cell>
          <cell r="E1032" t="str">
            <v>ARTUR PEREIRA</v>
          </cell>
          <cell r="F1032">
            <v>1</v>
          </cell>
          <cell r="G1032"/>
          <cell r="H1032" t="str">
            <v>30/11/2017 00:00:00</v>
          </cell>
          <cell r="I1032">
            <v>0.04</v>
          </cell>
          <cell r="J1032">
            <v>462</v>
          </cell>
          <cell r="K1032" t="str">
            <v>CONTRIBUIÇÃO EXTRAORDINÁRIA - PLANO CD</v>
          </cell>
        </row>
        <row r="1033">
          <cell r="B1033">
            <v>19309</v>
          </cell>
          <cell r="C1033">
            <v>7</v>
          </cell>
          <cell r="D1033">
            <v>65887</v>
          </cell>
          <cell r="E1033" t="str">
            <v>ARTUR PEREIRA</v>
          </cell>
          <cell r="F1033">
            <v>1</v>
          </cell>
          <cell r="G1033"/>
          <cell r="H1033" t="str">
            <v>31/07/2015 00:00:00</v>
          </cell>
          <cell r="I1033">
            <v>0.01</v>
          </cell>
          <cell r="J1033">
            <v>462</v>
          </cell>
          <cell r="K1033" t="str">
            <v>CONTRIBUIÇÃO EXTRAORDINÁRIA - PLANO CD</v>
          </cell>
        </row>
        <row r="1034">
          <cell r="B1034">
            <v>19319</v>
          </cell>
          <cell r="C1034">
            <v>3</v>
          </cell>
          <cell r="D1034">
            <v>65894</v>
          </cell>
          <cell r="E1034" t="str">
            <v>NILSON SOARES RUAS</v>
          </cell>
          <cell r="F1034">
            <v>1</v>
          </cell>
          <cell r="G1034"/>
          <cell r="H1034" t="str">
            <v>31/03/2018 00:00:00</v>
          </cell>
          <cell r="I1034">
            <v>0.33</v>
          </cell>
          <cell r="J1034">
            <v>462</v>
          </cell>
          <cell r="K1034" t="str">
            <v>CONTRIBUIÇÃO EXTRAORDINÁRIA - PLANO CD</v>
          </cell>
        </row>
        <row r="1035">
          <cell r="B1035">
            <v>19319</v>
          </cell>
          <cell r="C1035">
            <v>3</v>
          </cell>
          <cell r="D1035">
            <v>65894</v>
          </cell>
          <cell r="E1035" t="str">
            <v>NILSON SOARES RUAS</v>
          </cell>
          <cell r="F1035">
            <v>1</v>
          </cell>
          <cell r="G1035"/>
          <cell r="H1035" t="str">
            <v>28/02/2018 00:00:00</v>
          </cell>
          <cell r="I1035">
            <v>0.33</v>
          </cell>
          <cell r="J1035">
            <v>462</v>
          </cell>
          <cell r="K1035" t="str">
            <v>CONTRIBUIÇÃO EXTRAORDINÁRIA - PLANO CD</v>
          </cell>
        </row>
        <row r="1036">
          <cell r="B1036">
            <v>19319</v>
          </cell>
          <cell r="C1036">
            <v>3</v>
          </cell>
          <cell r="D1036">
            <v>65894</v>
          </cell>
          <cell r="E1036" t="str">
            <v>NILSON SOARES RUAS</v>
          </cell>
          <cell r="F1036">
            <v>1</v>
          </cell>
          <cell r="G1036"/>
          <cell r="H1036" t="str">
            <v>31/12/2017 00:00:00</v>
          </cell>
          <cell r="I1036">
            <v>0.33</v>
          </cell>
          <cell r="J1036">
            <v>462</v>
          </cell>
          <cell r="K1036" t="str">
            <v>CONTRIBUIÇÃO EXTRAORDINÁRIA - PLANO CD</v>
          </cell>
        </row>
        <row r="1037">
          <cell r="B1037">
            <v>19319</v>
          </cell>
          <cell r="C1037">
            <v>3</v>
          </cell>
          <cell r="D1037">
            <v>65894</v>
          </cell>
          <cell r="E1037" t="str">
            <v>NILSON SOARES RUAS</v>
          </cell>
          <cell r="F1037">
            <v>1</v>
          </cell>
          <cell r="G1037"/>
          <cell r="H1037" t="str">
            <v>31/01/2018 00:00:00</v>
          </cell>
          <cell r="I1037">
            <v>0.33</v>
          </cell>
          <cell r="J1037">
            <v>462</v>
          </cell>
          <cell r="K1037" t="str">
            <v>CONTRIBUIÇÃO EXTRAORDINÁRIA - PLANO CD</v>
          </cell>
        </row>
        <row r="1038">
          <cell r="B1038">
            <v>19341</v>
          </cell>
          <cell r="C1038">
            <v>4</v>
          </cell>
          <cell r="D1038">
            <v>67107</v>
          </cell>
          <cell r="E1038" t="str">
            <v>MARIA DE FATIMA GOULART LEPORI</v>
          </cell>
          <cell r="F1038">
            <v>1</v>
          </cell>
          <cell r="G1038"/>
          <cell r="H1038" t="str">
            <v>31/01/2018 00:00:00</v>
          </cell>
          <cell r="I1038">
            <v>0.05</v>
          </cell>
          <cell r="J1038">
            <v>462</v>
          </cell>
          <cell r="K1038" t="str">
            <v>CONTRIBUIÇÃO EXTRAORDINÁRIA - PLANO CD</v>
          </cell>
        </row>
        <row r="1039">
          <cell r="B1039">
            <v>19341</v>
          </cell>
          <cell r="C1039">
            <v>4</v>
          </cell>
          <cell r="D1039">
            <v>67107</v>
          </cell>
          <cell r="E1039" t="str">
            <v>MARIA DE FATIMA GOULART LEPORI</v>
          </cell>
          <cell r="F1039">
            <v>1</v>
          </cell>
          <cell r="G1039"/>
          <cell r="H1039" t="str">
            <v>31/12/2017 00:00:00</v>
          </cell>
          <cell r="I1039">
            <v>0.05</v>
          </cell>
          <cell r="J1039">
            <v>462</v>
          </cell>
          <cell r="K1039" t="str">
            <v>CONTRIBUIÇÃO EXTRAORDINÁRIA - PLANO CD</v>
          </cell>
        </row>
        <row r="1040">
          <cell r="B1040">
            <v>19341</v>
          </cell>
          <cell r="C1040">
            <v>4</v>
          </cell>
          <cell r="D1040">
            <v>67107</v>
          </cell>
          <cell r="E1040" t="str">
            <v>MARIA DE FATIMA GOULART LEPORI</v>
          </cell>
          <cell r="F1040">
            <v>1</v>
          </cell>
          <cell r="G1040"/>
          <cell r="H1040" t="str">
            <v>30/09/2017 00:00:00</v>
          </cell>
          <cell r="I1040">
            <v>0.05</v>
          </cell>
          <cell r="J1040">
            <v>462</v>
          </cell>
          <cell r="K1040" t="str">
            <v>CONTRIBUIÇÃO EXTRAORDINÁRIA - PLANO CD</v>
          </cell>
        </row>
        <row r="1041">
          <cell r="B1041">
            <v>19341</v>
          </cell>
          <cell r="C1041">
            <v>4</v>
          </cell>
          <cell r="D1041">
            <v>67107</v>
          </cell>
          <cell r="E1041" t="str">
            <v>MARIA DE FATIMA GOULART LEPORI</v>
          </cell>
          <cell r="F1041">
            <v>1</v>
          </cell>
          <cell r="G1041"/>
          <cell r="H1041" t="str">
            <v>31/03/2018 00:00:00</v>
          </cell>
          <cell r="I1041">
            <v>0.05</v>
          </cell>
          <cell r="J1041">
            <v>462</v>
          </cell>
          <cell r="K1041" t="str">
            <v>CONTRIBUIÇÃO EXTRAORDINÁRIA - PLANO CD</v>
          </cell>
        </row>
        <row r="1042">
          <cell r="B1042">
            <v>19341</v>
          </cell>
          <cell r="C1042">
            <v>4</v>
          </cell>
          <cell r="D1042">
            <v>67107</v>
          </cell>
          <cell r="E1042" t="str">
            <v>MARIA DE FATIMA GOULART LEPORI</v>
          </cell>
          <cell r="F1042">
            <v>1</v>
          </cell>
          <cell r="G1042"/>
          <cell r="H1042" t="str">
            <v>31/10/2017 00:00:00</v>
          </cell>
          <cell r="I1042">
            <v>0.05</v>
          </cell>
          <cell r="J1042">
            <v>462</v>
          </cell>
          <cell r="K1042" t="str">
            <v>CONTRIBUIÇÃO EXTRAORDINÁRIA - PLANO CD</v>
          </cell>
        </row>
        <row r="1043">
          <cell r="B1043">
            <v>19341</v>
          </cell>
          <cell r="C1043">
            <v>4</v>
          </cell>
          <cell r="D1043">
            <v>67107</v>
          </cell>
          <cell r="E1043" t="str">
            <v>MARIA DE FATIMA GOULART LEPORI</v>
          </cell>
          <cell r="F1043">
            <v>1</v>
          </cell>
          <cell r="G1043"/>
          <cell r="H1043" t="str">
            <v>10/08/2017 00:00:00</v>
          </cell>
          <cell r="I1043">
            <v>0.04</v>
          </cell>
          <cell r="J1043">
            <v>462</v>
          </cell>
          <cell r="K1043" t="str">
            <v>CONTRIBUIÇÃO EXTRAORDINÁRIA - PLANO CD</v>
          </cell>
        </row>
        <row r="1044">
          <cell r="B1044">
            <v>19341</v>
          </cell>
          <cell r="C1044">
            <v>4</v>
          </cell>
          <cell r="D1044">
            <v>67107</v>
          </cell>
          <cell r="E1044" t="str">
            <v>MARIA DE FATIMA GOULART LEPORI</v>
          </cell>
          <cell r="F1044">
            <v>1</v>
          </cell>
          <cell r="G1044"/>
          <cell r="H1044" t="str">
            <v>30/11/2017 00:00:00</v>
          </cell>
          <cell r="I1044">
            <v>0.05</v>
          </cell>
          <cell r="J1044">
            <v>462</v>
          </cell>
          <cell r="K1044" t="str">
            <v>CONTRIBUIÇÃO EXTRAORDINÁRIA - PLANO CD</v>
          </cell>
        </row>
        <row r="1045">
          <cell r="B1045">
            <v>19341</v>
          </cell>
          <cell r="C1045">
            <v>4</v>
          </cell>
          <cell r="D1045">
            <v>67107</v>
          </cell>
          <cell r="E1045" t="str">
            <v>MARIA DE FATIMA GOULART LEPORI</v>
          </cell>
          <cell r="F1045">
            <v>1</v>
          </cell>
          <cell r="G1045"/>
          <cell r="H1045" t="str">
            <v>28/02/2018 00:00:00</v>
          </cell>
          <cell r="I1045">
            <v>0.05</v>
          </cell>
          <cell r="J1045">
            <v>462</v>
          </cell>
          <cell r="K1045" t="str">
            <v>CONTRIBUIÇÃO EXTRAORDINÁRIA - PLANO CD</v>
          </cell>
        </row>
        <row r="1046">
          <cell r="B1046">
            <v>19350</v>
          </cell>
          <cell r="C1046">
            <v>3</v>
          </cell>
          <cell r="D1046">
            <v>63907</v>
          </cell>
          <cell r="E1046" t="str">
            <v>LUIZ EDUARDO VIANNA COSTA</v>
          </cell>
          <cell r="F1046">
            <v>1</v>
          </cell>
          <cell r="G1046"/>
          <cell r="H1046" t="str">
            <v>31/03/2018 00:00:00</v>
          </cell>
          <cell r="I1046">
            <v>0.51</v>
          </cell>
          <cell r="J1046">
            <v>462</v>
          </cell>
          <cell r="K1046" t="str">
            <v>CONTRIBUIÇÃO EXTRAORDINÁRIA - PLANO CD</v>
          </cell>
        </row>
        <row r="1047">
          <cell r="B1047">
            <v>19350</v>
          </cell>
          <cell r="C1047">
            <v>3</v>
          </cell>
          <cell r="D1047">
            <v>63907</v>
          </cell>
          <cell r="E1047" t="str">
            <v>LUIZ EDUARDO VIANNA COSTA</v>
          </cell>
          <cell r="F1047">
            <v>1</v>
          </cell>
          <cell r="G1047"/>
          <cell r="H1047" t="str">
            <v>31/01/2018 00:00:00</v>
          </cell>
          <cell r="I1047">
            <v>0.51</v>
          </cell>
          <cell r="J1047">
            <v>462</v>
          </cell>
          <cell r="K1047" t="str">
            <v>CONTRIBUIÇÃO EXTRAORDINÁRIA - PLANO CD</v>
          </cell>
        </row>
        <row r="1048">
          <cell r="B1048">
            <v>19350</v>
          </cell>
          <cell r="C1048">
            <v>3</v>
          </cell>
          <cell r="D1048">
            <v>63907</v>
          </cell>
          <cell r="E1048" t="str">
            <v>LUIZ EDUARDO VIANNA COSTA</v>
          </cell>
          <cell r="F1048">
            <v>1</v>
          </cell>
          <cell r="G1048"/>
          <cell r="H1048" t="str">
            <v>01/12/2017 00:00:00</v>
          </cell>
          <cell r="I1048">
            <v>0.51</v>
          </cell>
          <cell r="J1048">
            <v>462</v>
          </cell>
          <cell r="K1048" t="str">
            <v>CONTRIBUIÇÃO EXTRAORDINÁRIA - PLANO CD</v>
          </cell>
        </row>
        <row r="1049">
          <cell r="B1049">
            <v>19350</v>
          </cell>
          <cell r="C1049">
            <v>3</v>
          </cell>
          <cell r="D1049">
            <v>63907</v>
          </cell>
          <cell r="E1049" t="str">
            <v>LUIZ EDUARDO VIANNA COSTA</v>
          </cell>
          <cell r="F1049">
            <v>1</v>
          </cell>
          <cell r="G1049"/>
          <cell r="H1049" t="str">
            <v>28/02/2018 00:00:00</v>
          </cell>
          <cell r="I1049">
            <v>0.51</v>
          </cell>
          <cell r="J1049">
            <v>462</v>
          </cell>
          <cell r="K1049" t="str">
            <v>CONTRIBUIÇÃO EXTRAORDINÁRIA - PLANO CD</v>
          </cell>
        </row>
        <row r="1050">
          <cell r="B1050">
            <v>19352</v>
          </cell>
          <cell r="C1050">
            <v>8</v>
          </cell>
          <cell r="D1050">
            <v>65914</v>
          </cell>
          <cell r="E1050" t="str">
            <v>UBIRAJARA BARROS VILELA</v>
          </cell>
          <cell r="F1050">
            <v>1</v>
          </cell>
          <cell r="G1050"/>
          <cell r="H1050" t="str">
            <v>31/12/2017 00:00:00</v>
          </cell>
          <cell r="I1050">
            <v>0.1</v>
          </cell>
          <cell r="J1050">
            <v>462</v>
          </cell>
          <cell r="K1050" t="str">
            <v>CONTRIBUIÇÃO EXTRAORDINÁRIA - PLANO CD</v>
          </cell>
        </row>
        <row r="1051">
          <cell r="B1051">
            <v>19352</v>
          </cell>
          <cell r="C1051">
            <v>8</v>
          </cell>
          <cell r="D1051">
            <v>65914</v>
          </cell>
          <cell r="E1051" t="str">
            <v>UBIRAJARA BARROS VILELA</v>
          </cell>
          <cell r="F1051">
            <v>1</v>
          </cell>
          <cell r="G1051"/>
          <cell r="H1051" t="str">
            <v>11/07/2017 00:00:00</v>
          </cell>
          <cell r="I1051">
            <v>7.0000000000000007E-2</v>
          </cell>
          <cell r="J1051">
            <v>462</v>
          </cell>
          <cell r="K1051" t="str">
            <v>CONTRIBUIÇÃO EXTRAORDINÁRIA - PLANO CD</v>
          </cell>
        </row>
        <row r="1052">
          <cell r="B1052">
            <v>19352</v>
          </cell>
          <cell r="C1052">
            <v>8</v>
          </cell>
          <cell r="D1052">
            <v>65914</v>
          </cell>
          <cell r="E1052" t="str">
            <v>UBIRAJARA BARROS VILELA</v>
          </cell>
          <cell r="F1052">
            <v>1</v>
          </cell>
          <cell r="G1052"/>
          <cell r="H1052" t="str">
            <v>31/08/2017 00:00:00</v>
          </cell>
          <cell r="I1052">
            <v>0.1</v>
          </cell>
          <cell r="J1052">
            <v>462</v>
          </cell>
          <cell r="K1052" t="str">
            <v>CONTRIBUIÇÃO EXTRAORDINÁRIA - PLANO CD</v>
          </cell>
        </row>
        <row r="1053">
          <cell r="B1053">
            <v>19352</v>
          </cell>
          <cell r="C1053">
            <v>8</v>
          </cell>
          <cell r="D1053">
            <v>65914</v>
          </cell>
          <cell r="E1053" t="str">
            <v>UBIRAJARA BARROS VILELA</v>
          </cell>
          <cell r="F1053">
            <v>1</v>
          </cell>
          <cell r="G1053"/>
          <cell r="H1053" t="str">
            <v>31/03/2018 00:00:00</v>
          </cell>
          <cell r="I1053">
            <v>0.1</v>
          </cell>
          <cell r="J1053">
            <v>462</v>
          </cell>
          <cell r="K1053" t="str">
            <v>CONTRIBUIÇÃO EXTRAORDINÁRIA - PLANO CD</v>
          </cell>
        </row>
        <row r="1054">
          <cell r="B1054">
            <v>19352</v>
          </cell>
          <cell r="C1054">
            <v>8</v>
          </cell>
          <cell r="D1054">
            <v>65914</v>
          </cell>
          <cell r="E1054" t="str">
            <v>UBIRAJARA BARROS VILELA</v>
          </cell>
          <cell r="F1054">
            <v>1</v>
          </cell>
          <cell r="G1054"/>
          <cell r="H1054" t="str">
            <v>30/09/2017 00:00:00</v>
          </cell>
          <cell r="I1054">
            <v>0.1</v>
          </cell>
          <cell r="J1054">
            <v>462</v>
          </cell>
          <cell r="K1054" t="str">
            <v>CONTRIBUIÇÃO EXTRAORDINÁRIA - PLANO CD</v>
          </cell>
        </row>
        <row r="1055">
          <cell r="B1055">
            <v>19352</v>
          </cell>
          <cell r="C1055">
            <v>8</v>
          </cell>
          <cell r="D1055">
            <v>65914</v>
          </cell>
          <cell r="E1055" t="str">
            <v>UBIRAJARA BARROS VILELA</v>
          </cell>
          <cell r="F1055">
            <v>1</v>
          </cell>
          <cell r="G1055"/>
          <cell r="H1055" t="str">
            <v>31/01/2018 00:00:00</v>
          </cell>
          <cell r="I1055">
            <v>0.1</v>
          </cell>
          <cell r="J1055">
            <v>462</v>
          </cell>
          <cell r="K1055" t="str">
            <v>CONTRIBUIÇÃO EXTRAORDINÁRIA - PLANO CD</v>
          </cell>
        </row>
        <row r="1056">
          <cell r="B1056">
            <v>19352</v>
          </cell>
          <cell r="C1056">
            <v>8</v>
          </cell>
          <cell r="D1056">
            <v>65914</v>
          </cell>
          <cell r="E1056" t="str">
            <v>UBIRAJARA BARROS VILELA</v>
          </cell>
          <cell r="F1056">
            <v>1</v>
          </cell>
          <cell r="G1056"/>
          <cell r="H1056" t="str">
            <v>31/10/2017 00:00:00</v>
          </cell>
          <cell r="I1056">
            <v>0.1</v>
          </cell>
          <cell r="J1056">
            <v>462</v>
          </cell>
          <cell r="K1056" t="str">
            <v>CONTRIBUIÇÃO EXTRAORDINÁRIA - PLANO CD</v>
          </cell>
        </row>
        <row r="1057">
          <cell r="B1057">
            <v>19352</v>
          </cell>
          <cell r="C1057">
            <v>8</v>
          </cell>
          <cell r="D1057">
            <v>65914</v>
          </cell>
          <cell r="E1057" t="str">
            <v>UBIRAJARA BARROS VILELA</v>
          </cell>
          <cell r="F1057">
            <v>1</v>
          </cell>
          <cell r="G1057"/>
          <cell r="H1057" t="str">
            <v>30/11/2017 00:00:00</v>
          </cell>
          <cell r="I1057">
            <v>0.1</v>
          </cell>
          <cell r="J1057">
            <v>462</v>
          </cell>
          <cell r="K1057" t="str">
            <v>CONTRIBUIÇÃO EXTRAORDINÁRIA - PLANO CD</v>
          </cell>
        </row>
        <row r="1058">
          <cell r="B1058">
            <v>19352</v>
          </cell>
          <cell r="C1058">
            <v>8</v>
          </cell>
          <cell r="D1058">
            <v>65914</v>
          </cell>
          <cell r="E1058" t="str">
            <v>UBIRAJARA BARROS VILELA</v>
          </cell>
          <cell r="F1058">
            <v>1</v>
          </cell>
          <cell r="G1058"/>
          <cell r="H1058" t="str">
            <v>28/02/2018 00:00:00</v>
          </cell>
          <cell r="I1058">
            <v>0.1</v>
          </cell>
          <cell r="J1058">
            <v>462</v>
          </cell>
          <cell r="K1058" t="str">
            <v>CONTRIBUIÇÃO EXTRAORDINÁRIA - PLANO CD</v>
          </cell>
        </row>
        <row r="1059">
          <cell r="B1059">
            <v>19356</v>
          </cell>
          <cell r="C1059">
            <v>7</v>
          </cell>
          <cell r="D1059">
            <v>57937</v>
          </cell>
          <cell r="E1059" t="str">
            <v>BEATRIZ MARIA DO PRADO BARREIRA</v>
          </cell>
          <cell r="F1059">
            <v>1</v>
          </cell>
          <cell r="G1059"/>
          <cell r="H1059" t="str">
            <v>05/01/2018 00:00:00</v>
          </cell>
          <cell r="I1059">
            <v>0.56999999999999995</v>
          </cell>
          <cell r="J1059">
            <v>462</v>
          </cell>
          <cell r="K1059" t="str">
            <v>CONTRIBUIÇÃO EXTRAORDINÁRIA - PLANO CD</v>
          </cell>
        </row>
        <row r="1060">
          <cell r="B1060">
            <v>19356</v>
          </cell>
          <cell r="C1060">
            <v>7</v>
          </cell>
          <cell r="D1060">
            <v>57937</v>
          </cell>
          <cell r="E1060" t="str">
            <v>BEATRIZ MARIA DO PRADO BARREIRA</v>
          </cell>
          <cell r="F1060">
            <v>1</v>
          </cell>
          <cell r="G1060"/>
          <cell r="H1060" t="str">
            <v>28/02/2018 00:00:00</v>
          </cell>
          <cell r="I1060">
            <v>0.66</v>
          </cell>
          <cell r="J1060">
            <v>462</v>
          </cell>
          <cell r="K1060" t="str">
            <v>CONTRIBUIÇÃO EXTRAORDINÁRIA - PLANO CD</v>
          </cell>
        </row>
        <row r="1061">
          <cell r="B1061">
            <v>19356</v>
          </cell>
          <cell r="C1061">
            <v>7</v>
          </cell>
          <cell r="D1061">
            <v>57937</v>
          </cell>
          <cell r="E1061" t="str">
            <v>BEATRIZ MARIA DO PRADO BARREIRA</v>
          </cell>
          <cell r="F1061">
            <v>1</v>
          </cell>
          <cell r="G1061"/>
          <cell r="H1061" t="str">
            <v>31/03/2018 00:00:00</v>
          </cell>
          <cell r="I1061">
            <v>0.66</v>
          </cell>
          <cell r="J1061">
            <v>462</v>
          </cell>
          <cell r="K1061" t="str">
            <v>CONTRIBUIÇÃO EXTRAORDINÁRIA - PLANO CD</v>
          </cell>
        </row>
        <row r="1062">
          <cell r="B1062">
            <v>19374</v>
          </cell>
          <cell r="C1062">
            <v>5</v>
          </cell>
          <cell r="D1062">
            <v>65927</v>
          </cell>
          <cell r="E1062" t="str">
            <v>LUIZ CLAUDIO DE OLIVEIRA</v>
          </cell>
          <cell r="F1062">
            <v>1</v>
          </cell>
          <cell r="G1062"/>
          <cell r="H1062" t="str">
            <v>30/04/2015 00:00:00</v>
          </cell>
          <cell r="I1062">
            <v>1.52</v>
          </cell>
          <cell r="J1062">
            <v>462</v>
          </cell>
          <cell r="K1062" t="str">
            <v>CONTRIBUIÇÃO EXTRAORDINÁRIA - PLANO CD</v>
          </cell>
        </row>
        <row r="1063">
          <cell r="B1063">
            <v>19374</v>
          </cell>
          <cell r="C1063">
            <v>5</v>
          </cell>
          <cell r="D1063">
            <v>65927</v>
          </cell>
          <cell r="E1063" t="str">
            <v>LUIZ CLAUDIO DE OLIVEIRA</v>
          </cell>
          <cell r="F1063">
            <v>1</v>
          </cell>
          <cell r="G1063"/>
          <cell r="H1063" t="str">
            <v>30/06/2015 00:00:00</v>
          </cell>
          <cell r="I1063">
            <v>0.02</v>
          </cell>
          <cell r="J1063">
            <v>462</v>
          </cell>
          <cell r="K1063" t="str">
            <v>CONTRIBUIÇÃO EXTRAORDINÁRIA - PLANO CD</v>
          </cell>
        </row>
        <row r="1064">
          <cell r="B1064">
            <v>19374</v>
          </cell>
          <cell r="C1064">
            <v>5</v>
          </cell>
          <cell r="D1064">
            <v>65927</v>
          </cell>
          <cell r="E1064" t="str">
            <v>LUIZ CLAUDIO DE OLIVEIRA</v>
          </cell>
          <cell r="F1064">
            <v>1</v>
          </cell>
          <cell r="G1064"/>
          <cell r="H1064" t="str">
            <v>31/05/2016 00:00:00</v>
          </cell>
          <cell r="I1064">
            <v>1.61</v>
          </cell>
          <cell r="J1064">
            <v>462</v>
          </cell>
          <cell r="K1064" t="str">
            <v>CONTRIBUIÇÃO EXTRAORDINÁRIA - PLANO CD</v>
          </cell>
        </row>
        <row r="1065">
          <cell r="B1065">
            <v>19374</v>
          </cell>
          <cell r="C1065">
            <v>5</v>
          </cell>
          <cell r="D1065">
            <v>65927</v>
          </cell>
          <cell r="E1065" t="str">
            <v>LUIZ CLAUDIO DE OLIVEIRA</v>
          </cell>
          <cell r="F1065">
            <v>1</v>
          </cell>
          <cell r="G1065"/>
          <cell r="H1065" t="str">
            <v>31/03/2016 00:00:00</v>
          </cell>
          <cell r="I1065">
            <v>0.02</v>
          </cell>
          <cell r="J1065">
            <v>462</v>
          </cell>
          <cell r="K1065" t="str">
            <v>CONTRIBUIÇÃO EXTRAORDINÁRIA - PLANO CD</v>
          </cell>
        </row>
        <row r="1066">
          <cell r="B1066">
            <v>19374</v>
          </cell>
          <cell r="C1066">
            <v>5</v>
          </cell>
          <cell r="D1066">
            <v>65927</v>
          </cell>
          <cell r="E1066" t="str">
            <v>LUIZ CLAUDIO DE OLIVEIRA</v>
          </cell>
          <cell r="F1066">
            <v>1</v>
          </cell>
          <cell r="G1066"/>
          <cell r="H1066" t="str">
            <v>30/06/2017 00:00:00</v>
          </cell>
          <cell r="I1066">
            <v>0.08</v>
          </cell>
          <cell r="J1066">
            <v>462</v>
          </cell>
          <cell r="K1066" t="str">
            <v>CONTRIBUIÇÃO EXTRAORDINÁRIA - PLANO CD</v>
          </cell>
        </row>
        <row r="1067">
          <cell r="B1067">
            <v>19374</v>
          </cell>
          <cell r="C1067">
            <v>5</v>
          </cell>
          <cell r="D1067">
            <v>65927</v>
          </cell>
          <cell r="E1067" t="str">
            <v>LUIZ CLAUDIO DE OLIVEIRA</v>
          </cell>
          <cell r="F1067">
            <v>1</v>
          </cell>
          <cell r="G1067"/>
          <cell r="H1067" t="str">
            <v>30/04/2016 00:00:00</v>
          </cell>
          <cell r="I1067">
            <v>1.59</v>
          </cell>
          <cell r="J1067">
            <v>462</v>
          </cell>
          <cell r="K1067" t="str">
            <v>CONTRIBUIÇÃO EXTRAORDINÁRIA - PLANO CD</v>
          </cell>
        </row>
        <row r="1068">
          <cell r="B1068">
            <v>19374</v>
          </cell>
          <cell r="C1068">
            <v>5</v>
          </cell>
          <cell r="D1068">
            <v>65927</v>
          </cell>
          <cell r="E1068" t="str">
            <v>LUIZ CLAUDIO DE OLIVEIRA</v>
          </cell>
          <cell r="F1068">
            <v>1</v>
          </cell>
          <cell r="G1068"/>
          <cell r="H1068" t="str">
            <v>31/08/2015 00:00:00</v>
          </cell>
          <cell r="I1068">
            <v>1.59</v>
          </cell>
          <cell r="J1068">
            <v>462</v>
          </cell>
          <cell r="K1068" t="str">
            <v>CONTRIBUIÇÃO EXTRAORDINÁRIA - PLANO CD</v>
          </cell>
        </row>
        <row r="1069">
          <cell r="B1069">
            <v>19374</v>
          </cell>
          <cell r="C1069">
            <v>5</v>
          </cell>
          <cell r="D1069">
            <v>65927</v>
          </cell>
          <cell r="E1069" t="str">
            <v>LUIZ CLAUDIO DE OLIVEIRA</v>
          </cell>
          <cell r="F1069">
            <v>1</v>
          </cell>
          <cell r="G1069"/>
          <cell r="H1069" t="str">
            <v>31/05/2015 00:00:00</v>
          </cell>
          <cell r="I1069">
            <v>1.52</v>
          </cell>
          <cell r="J1069">
            <v>462</v>
          </cell>
          <cell r="K1069" t="str">
            <v>CONTRIBUIÇÃO EXTRAORDINÁRIA - PLANO CD</v>
          </cell>
        </row>
        <row r="1070">
          <cell r="B1070">
            <v>19374</v>
          </cell>
          <cell r="C1070">
            <v>5</v>
          </cell>
          <cell r="D1070">
            <v>65927</v>
          </cell>
          <cell r="E1070" t="str">
            <v>LUIZ CLAUDIO DE OLIVEIRA</v>
          </cell>
          <cell r="F1070">
            <v>1</v>
          </cell>
          <cell r="G1070"/>
          <cell r="H1070" t="str">
            <v>30/04/2016 00:00:00</v>
          </cell>
          <cell r="I1070">
            <v>0.02</v>
          </cell>
          <cell r="J1070">
            <v>462</v>
          </cell>
          <cell r="K1070" t="str">
            <v>CONTRIBUIÇÃO EXTRAORDINÁRIA - PLANO CD</v>
          </cell>
        </row>
        <row r="1071">
          <cell r="B1071">
            <v>19374</v>
          </cell>
          <cell r="C1071">
            <v>5</v>
          </cell>
          <cell r="D1071">
            <v>65927</v>
          </cell>
          <cell r="E1071" t="str">
            <v>LUIZ CLAUDIO DE OLIVEIRA</v>
          </cell>
          <cell r="F1071">
            <v>1</v>
          </cell>
          <cell r="G1071"/>
          <cell r="H1071" t="str">
            <v>31/05/2017 00:00:00</v>
          </cell>
          <cell r="I1071">
            <v>0.08</v>
          </cell>
          <cell r="J1071">
            <v>462</v>
          </cell>
          <cell r="K1071" t="str">
            <v>CONTRIBUIÇÃO EXTRAORDINÁRIA - PLANO CD</v>
          </cell>
        </row>
        <row r="1072">
          <cell r="B1072">
            <v>19374</v>
          </cell>
          <cell r="C1072">
            <v>5</v>
          </cell>
          <cell r="D1072">
            <v>65927</v>
          </cell>
          <cell r="E1072" t="str">
            <v>LUIZ CLAUDIO DE OLIVEIRA</v>
          </cell>
          <cell r="F1072">
            <v>1</v>
          </cell>
          <cell r="G1072"/>
          <cell r="H1072" t="str">
            <v>31/07/2015 00:00:00</v>
          </cell>
          <cell r="I1072">
            <v>0.02</v>
          </cell>
          <cell r="J1072">
            <v>462</v>
          </cell>
          <cell r="K1072" t="str">
            <v>CONTRIBUIÇÃO EXTRAORDINÁRIA - PLANO CD</v>
          </cell>
        </row>
        <row r="1073">
          <cell r="B1073">
            <v>19374</v>
          </cell>
          <cell r="C1073">
            <v>5</v>
          </cell>
          <cell r="D1073">
            <v>65927</v>
          </cell>
          <cell r="E1073" t="str">
            <v>LUIZ CLAUDIO DE OLIVEIRA</v>
          </cell>
          <cell r="F1073">
            <v>1</v>
          </cell>
          <cell r="G1073"/>
          <cell r="H1073" t="str">
            <v>31/03/2016 00:00:00</v>
          </cell>
          <cell r="I1073">
            <v>1.59</v>
          </cell>
          <cell r="J1073">
            <v>462</v>
          </cell>
          <cell r="K1073" t="str">
            <v>CONTRIBUIÇÃO EXTRAORDINÁRIA - PLANO CD</v>
          </cell>
        </row>
        <row r="1074">
          <cell r="B1074">
            <v>19374</v>
          </cell>
          <cell r="C1074">
            <v>5</v>
          </cell>
          <cell r="D1074">
            <v>65927</v>
          </cell>
          <cell r="E1074" t="str">
            <v>LUIZ CLAUDIO DE OLIVEIRA</v>
          </cell>
          <cell r="F1074">
            <v>1</v>
          </cell>
          <cell r="G1074"/>
          <cell r="H1074" t="str">
            <v>31/03/2018 00:00:00</v>
          </cell>
          <cell r="I1074">
            <v>0.08</v>
          </cell>
          <cell r="J1074">
            <v>462</v>
          </cell>
          <cell r="K1074" t="str">
            <v>CONTRIBUIÇÃO EXTRAORDINÁRIA - PLANO CD</v>
          </cell>
        </row>
        <row r="1075">
          <cell r="B1075">
            <v>19374</v>
          </cell>
          <cell r="C1075">
            <v>5</v>
          </cell>
          <cell r="D1075">
            <v>65927</v>
          </cell>
          <cell r="E1075" t="str">
            <v>LUIZ CLAUDIO DE OLIVEIRA</v>
          </cell>
          <cell r="F1075">
            <v>1</v>
          </cell>
          <cell r="G1075"/>
          <cell r="H1075" t="str">
            <v>31/05/2015 00:00:00</v>
          </cell>
          <cell r="I1075">
            <v>0.01</v>
          </cell>
          <cell r="J1075">
            <v>462</v>
          </cell>
          <cell r="K1075" t="str">
            <v>CONTRIBUIÇÃO EXTRAORDINÁRIA - PLANO CD</v>
          </cell>
        </row>
        <row r="1076">
          <cell r="B1076">
            <v>19374</v>
          </cell>
          <cell r="C1076">
            <v>5</v>
          </cell>
          <cell r="D1076">
            <v>65927</v>
          </cell>
          <cell r="E1076" t="str">
            <v>LUIZ CLAUDIO DE OLIVEIRA</v>
          </cell>
          <cell r="F1076">
            <v>1</v>
          </cell>
          <cell r="G1076"/>
          <cell r="H1076" t="str">
            <v>31/10/2015 00:00:00</v>
          </cell>
          <cell r="I1076">
            <v>0.02</v>
          </cell>
          <cell r="J1076">
            <v>462</v>
          </cell>
          <cell r="K1076" t="str">
            <v>CONTRIBUIÇÃO EXTRAORDINÁRIA - PLANO CD</v>
          </cell>
        </row>
        <row r="1077">
          <cell r="B1077">
            <v>19374</v>
          </cell>
          <cell r="C1077">
            <v>5</v>
          </cell>
          <cell r="D1077">
            <v>65927</v>
          </cell>
          <cell r="E1077" t="str">
            <v>LUIZ CLAUDIO DE OLIVEIRA</v>
          </cell>
          <cell r="F1077">
            <v>1</v>
          </cell>
          <cell r="G1077"/>
          <cell r="H1077" t="str">
            <v>30/11/2016 00:00:00</v>
          </cell>
          <cell r="I1077">
            <v>1.79</v>
          </cell>
          <cell r="J1077">
            <v>462</v>
          </cell>
          <cell r="K1077" t="str">
            <v>CONTRIBUIÇÃO EXTRAORDINÁRIA - PLANO CD</v>
          </cell>
        </row>
        <row r="1078">
          <cell r="B1078">
            <v>19374</v>
          </cell>
          <cell r="C1078">
            <v>5</v>
          </cell>
          <cell r="D1078">
            <v>65927</v>
          </cell>
          <cell r="E1078" t="str">
            <v>LUIZ CLAUDIO DE OLIVEIRA</v>
          </cell>
          <cell r="F1078">
            <v>1</v>
          </cell>
          <cell r="G1078"/>
          <cell r="H1078" t="str">
            <v>31/12/2016 00:00:00</v>
          </cell>
          <cell r="I1078">
            <v>1.79</v>
          </cell>
          <cell r="J1078">
            <v>462</v>
          </cell>
          <cell r="K1078" t="str">
            <v>CONTRIBUIÇÃO EXTRAORDINÁRIA - PLANO CD</v>
          </cell>
        </row>
        <row r="1079">
          <cell r="B1079">
            <v>19374</v>
          </cell>
          <cell r="C1079">
            <v>5</v>
          </cell>
          <cell r="D1079">
            <v>65927</v>
          </cell>
          <cell r="E1079" t="str">
            <v>LUIZ CLAUDIO DE OLIVEIRA</v>
          </cell>
          <cell r="F1079">
            <v>1</v>
          </cell>
          <cell r="G1079"/>
          <cell r="H1079" t="str">
            <v>29/02/2016 00:00:00</v>
          </cell>
          <cell r="I1079">
            <v>0.02</v>
          </cell>
          <cell r="J1079">
            <v>462</v>
          </cell>
          <cell r="K1079" t="str">
            <v>CONTRIBUIÇÃO EXTRAORDINÁRIA - PLANO CD</v>
          </cell>
        </row>
        <row r="1080">
          <cell r="B1080">
            <v>19374</v>
          </cell>
          <cell r="C1080">
            <v>5</v>
          </cell>
          <cell r="D1080">
            <v>65927</v>
          </cell>
          <cell r="E1080" t="str">
            <v>LUIZ CLAUDIO DE OLIVEIRA</v>
          </cell>
          <cell r="F1080">
            <v>1</v>
          </cell>
          <cell r="G1080"/>
          <cell r="H1080" t="str">
            <v>30/11/2017 00:00:00</v>
          </cell>
          <cell r="I1080">
            <v>0.08</v>
          </cell>
          <cell r="J1080">
            <v>462</v>
          </cell>
          <cell r="K1080" t="str">
            <v>CONTRIBUIÇÃO EXTRAORDINÁRIA - PLANO CD</v>
          </cell>
        </row>
        <row r="1081">
          <cell r="B1081">
            <v>19374</v>
          </cell>
          <cell r="C1081">
            <v>5</v>
          </cell>
          <cell r="D1081">
            <v>65927</v>
          </cell>
          <cell r="E1081" t="str">
            <v>LUIZ CLAUDIO DE OLIVEIRA</v>
          </cell>
          <cell r="F1081">
            <v>1</v>
          </cell>
          <cell r="G1081"/>
          <cell r="H1081" t="str">
            <v>31/07/2015 00:00:00</v>
          </cell>
          <cell r="I1081">
            <v>1.59</v>
          </cell>
          <cell r="J1081">
            <v>462</v>
          </cell>
          <cell r="K1081" t="str">
            <v>CONTRIBUIÇÃO EXTRAORDINÁRIA - PLANO CD</v>
          </cell>
        </row>
        <row r="1082">
          <cell r="B1082">
            <v>19374</v>
          </cell>
          <cell r="C1082">
            <v>5</v>
          </cell>
          <cell r="D1082">
            <v>65927</v>
          </cell>
          <cell r="E1082" t="str">
            <v>LUIZ CLAUDIO DE OLIVEIRA</v>
          </cell>
          <cell r="F1082">
            <v>1</v>
          </cell>
          <cell r="G1082"/>
          <cell r="H1082" t="str">
            <v>31/01/2018 00:00:00</v>
          </cell>
          <cell r="I1082">
            <v>0.08</v>
          </cell>
          <cell r="J1082">
            <v>462</v>
          </cell>
          <cell r="K1082" t="str">
            <v>CONTRIBUIÇÃO EXTRAORDINÁRIA - PLANO CD</v>
          </cell>
        </row>
        <row r="1083">
          <cell r="B1083">
            <v>19374</v>
          </cell>
          <cell r="C1083">
            <v>5</v>
          </cell>
          <cell r="D1083">
            <v>65927</v>
          </cell>
          <cell r="E1083" t="str">
            <v>LUIZ CLAUDIO DE OLIVEIRA</v>
          </cell>
          <cell r="F1083">
            <v>1</v>
          </cell>
          <cell r="G1083"/>
          <cell r="H1083" t="str">
            <v>31/12/2015 00:00:00</v>
          </cell>
          <cell r="I1083">
            <v>1.59</v>
          </cell>
          <cell r="J1083">
            <v>462</v>
          </cell>
          <cell r="K1083" t="str">
            <v>CONTRIBUIÇÃO EXTRAORDINÁRIA - PLANO CD</v>
          </cell>
        </row>
        <row r="1084">
          <cell r="B1084">
            <v>19374</v>
          </cell>
          <cell r="C1084">
            <v>5</v>
          </cell>
          <cell r="D1084">
            <v>65927</v>
          </cell>
          <cell r="E1084" t="str">
            <v>LUIZ CLAUDIO DE OLIVEIRA</v>
          </cell>
          <cell r="F1084">
            <v>1</v>
          </cell>
          <cell r="G1084"/>
          <cell r="H1084" t="str">
            <v>30/06/2015 00:00:00</v>
          </cell>
          <cell r="I1084">
            <v>1.59</v>
          </cell>
          <cell r="J1084">
            <v>462</v>
          </cell>
          <cell r="K1084" t="str">
            <v>CONTRIBUIÇÃO EXTRAORDINÁRIA - PLANO CD</v>
          </cell>
        </row>
        <row r="1085">
          <cell r="B1085">
            <v>19374</v>
          </cell>
          <cell r="C1085">
            <v>5</v>
          </cell>
          <cell r="D1085">
            <v>65927</v>
          </cell>
          <cell r="E1085" t="str">
            <v>LUIZ CLAUDIO DE OLIVEIRA</v>
          </cell>
          <cell r="F1085">
            <v>1</v>
          </cell>
          <cell r="G1085"/>
          <cell r="H1085" t="str">
            <v>30/11/2015 00:00:00</v>
          </cell>
          <cell r="I1085">
            <v>1.59</v>
          </cell>
          <cell r="J1085">
            <v>462</v>
          </cell>
          <cell r="K1085" t="str">
            <v>CONTRIBUIÇÃO EXTRAORDINÁRIA - PLANO CD</v>
          </cell>
        </row>
        <row r="1086">
          <cell r="B1086">
            <v>19374</v>
          </cell>
          <cell r="C1086">
            <v>5</v>
          </cell>
          <cell r="D1086">
            <v>65927</v>
          </cell>
          <cell r="E1086" t="str">
            <v>LUIZ CLAUDIO DE OLIVEIRA</v>
          </cell>
          <cell r="F1086">
            <v>1</v>
          </cell>
          <cell r="G1086"/>
          <cell r="H1086" t="str">
            <v>31/03/2017 00:00:00</v>
          </cell>
          <cell r="I1086">
            <v>1.79</v>
          </cell>
          <cell r="J1086">
            <v>462</v>
          </cell>
          <cell r="K1086" t="str">
            <v>CONTRIBUIÇÃO EXTRAORDINÁRIA - PLANO CD</v>
          </cell>
        </row>
        <row r="1087">
          <cell r="B1087">
            <v>19374</v>
          </cell>
          <cell r="C1087">
            <v>5</v>
          </cell>
          <cell r="D1087">
            <v>65927</v>
          </cell>
          <cell r="E1087" t="str">
            <v>LUIZ CLAUDIO DE OLIVEIRA</v>
          </cell>
          <cell r="F1087">
            <v>1</v>
          </cell>
          <cell r="G1087"/>
          <cell r="H1087" t="str">
            <v>31/08/2016 00:00:00</v>
          </cell>
          <cell r="I1087">
            <v>1.79</v>
          </cell>
          <cell r="J1087">
            <v>462</v>
          </cell>
          <cell r="K1087" t="str">
            <v>CONTRIBUIÇÃO EXTRAORDINÁRIA - PLANO CD</v>
          </cell>
        </row>
        <row r="1088">
          <cell r="B1088">
            <v>19374</v>
          </cell>
          <cell r="C1088">
            <v>5</v>
          </cell>
          <cell r="D1088">
            <v>65927</v>
          </cell>
          <cell r="E1088" t="str">
            <v>LUIZ CLAUDIO DE OLIVEIRA</v>
          </cell>
          <cell r="F1088">
            <v>1</v>
          </cell>
          <cell r="G1088"/>
          <cell r="H1088" t="str">
            <v>30/09/2015 00:00:00</v>
          </cell>
          <cell r="I1088">
            <v>1.59</v>
          </cell>
          <cell r="J1088">
            <v>462</v>
          </cell>
          <cell r="K1088" t="str">
            <v>CONTRIBUIÇÃO EXTRAORDINÁRIA - PLANO CD</v>
          </cell>
        </row>
        <row r="1089">
          <cell r="B1089">
            <v>19374</v>
          </cell>
          <cell r="C1089">
            <v>5</v>
          </cell>
          <cell r="D1089">
            <v>65927</v>
          </cell>
          <cell r="E1089" t="str">
            <v>LUIZ CLAUDIO DE OLIVEIRA</v>
          </cell>
          <cell r="F1089">
            <v>1</v>
          </cell>
          <cell r="G1089"/>
          <cell r="H1089" t="str">
            <v>31/12/2015 00:00:00</v>
          </cell>
          <cell r="I1089">
            <v>0.02</v>
          </cell>
          <cell r="J1089">
            <v>462</v>
          </cell>
          <cell r="K1089" t="str">
            <v>CONTRIBUIÇÃO EXTRAORDINÁRIA - PLANO CD</v>
          </cell>
        </row>
        <row r="1090">
          <cell r="B1090">
            <v>19374</v>
          </cell>
          <cell r="C1090">
            <v>5</v>
          </cell>
          <cell r="D1090">
            <v>65927</v>
          </cell>
          <cell r="E1090" t="str">
            <v>LUIZ CLAUDIO DE OLIVEIRA</v>
          </cell>
          <cell r="F1090">
            <v>1</v>
          </cell>
          <cell r="G1090"/>
          <cell r="H1090" t="str">
            <v>30/11/2015 00:00:00</v>
          </cell>
          <cell r="I1090">
            <v>0.02</v>
          </cell>
          <cell r="J1090">
            <v>462</v>
          </cell>
          <cell r="K1090" t="str">
            <v>CONTRIBUIÇÃO EXTRAORDINÁRIA - PLANO CD</v>
          </cell>
        </row>
        <row r="1091">
          <cell r="B1091">
            <v>19374</v>
          </cell>
          <cell r="C1091">
            <v>5</v>
          </cell>
          <cell r="D1091">
            <v>65927</v>
          </cell>
          <cell r="E1091" t="str">
            <v>LUIZ CLAUDIO DE OLIVEIRA</v>
          </cell>
          <cell r="F1091">
            <v>1</v>
          </cell>
          <cell r="G1091"/>
          <cell r="H1091" t="str">
            <v>30/09/2015 00:00:00</v>
          </cell>
          <cell r="I1091">
            <v>0.02</v>
          </cell>
          <cell r="J1091">
            <v>462</v>
          </cell>
          <cell r="K1091" t="str">
            <v>CONTRIBUIÇÃO EXTRAORDINÁRIA - PLANO CD</v>
          </cell>
        </row>
        <row r="1092">
          <cell r="B1092">
            <v>19374</v>
          </cell>
          <cell r="C1092">
            <v>5</v>
          </cell>
          <cell r="D1092">
            <v>65927</v>
          </cell>
          <cell r="E1092" t="str">
            <v>LUIZ CLAUDIO DE OLIVEIRA</v>
          </cell>
          <cell r="F1092">
            <v>1</v>
          </cell>
          <cell r="G1092"/>
          <cell r="H1092" t="str">
            <v>30/09/2016 00:00:00</v>
          </cell>
          <cell r="I1092">
            <v>1.79</v>
          </cell>
          <cell r="J1092">
            <v>462</v>
          </cell>
          <cell r="K1092" t="str">
            <v>CONTRIBUIÇÃO EXTRAORDINÁRIA - PLANO CD</v>
          </cell>
        </row>
        <row r="1093">
          <cell r="B1093">
            <v>19374</v>
          </cell>
          <cell r="C1093">
            <v>5</v>
          </cell>
          <cell r="D1093">
            <v>65927</v>
          </cell>
          <cell r="E1093" t="str">
            <v>LUIZ CLAUDIO DE OLIVEIRA</v>
          </cell>
          <cell r="F1093">
            <v>1</v>
          </cell>
          <cell r="G1093"/>
          <cell r="H1093" t="str">
            <v>31/10/2016 00:00:00</v>
          </cell>
          <cell r="I1093">
            <v>1.79</v>
          </cell>
          <cell r="J1093">
            <v>462</v>
          </cell>
          <cell r="K1093" t="str">
            <v>CONTRIBUIÇÃO EXTRAORDINÁRIA - PLANO CD</v>
          </cell>
        </row>
        <row r="1094">
          <cell r="B1094">
            <v>19374</v>
          </cell>
          <cell r="C1094">
            <v>5</v>
          </cell>
          <cell r="D1094">
            <v>65927</v>
          </cell>
          <cell r="E1094" t="str">
            <v>LUIZ CLAUDIO DE OLIVEIRA</v>
          </cell>
          <cell r="F1094">
            <v>1</v>
          </cell>
          <cell r="G1094"/>
          <cell r="H1094" t="str">
            <v>30/04/2017 00:00:00</v>
          </cell>
          <cell r="I1094">
            <v>0.08</v>
          </cell>
          <cell r="J1094">
            <v>462</v>
          </cell>
          <cell r="K1094" t="str">
            <v>CONTRIBUIÇÃO EXTRAORDINÁRIA - PLANO CD</v>
          </cell>
        </row>
        <row r="1095">
          <cell r="B1095">
            <v>19374</v>
          </cell>
          <cell r="C1095">
            <v>5</v>
          </cell>
          <cell r="D1095">
            <v>65927</v>
          </cell>
          <cell r="E1095" t="str">
            <v>LUIZ CLAUDIO DE OLIVEIRA</v>
          </cell>
          <cell r="F1095">
            <v>1</v>
          </cell>
          <cell r="G1095"/>
          <cell r="H1095" t="str">
            <v>31/01/2016 00:00:00</v>
          </cell>
          <cell r="I1095">
            <v>1.59</v>
          </cell>
          <cell r="J1095">
            <v>462</v>
          </cell>
          <cell r="K1095" t="str">
            <v>CONTRIBUIÇÃO EXTRAORDINÁRIA - PLANO CD</v>
          </cell>
        </row>
        <row r="1096">
          <cell r="B1096">
            <v>19374</v>
          </cell>
          <cell r="C1096">
            <v>5</v>
          </cell>
          <cell r="D1096">
            <v>65927</v>
          </cell>
          <cell r="E1096" t="str">
            <v>LUIZ CLAUDIO DE OLIVEIRA</v>
          </cell>
          <cell r="F1096">
            <v>1</v>
          </cell>
          <cell r="G1096"/>
          <cell r="H1096" t="str">
            <v>31/08/2017 00:00:00</v>
          </cell>
          <cell r="I1096">
            <v>0.08</v>
          </cell>
          <cell r="J1096">
            <v>462</v>
          </cell>
          <cell r="K1096" t="str">
            <v>CONTRIBUIÇÃO EXTRAORDINÁRIA - PLANO CD</v>
          </cell>
        </row>
        <row r="1097">
          <cell r="B1097">
            <v>19374</v>
          </cell>
          <cell r="C1097">
            <v>5</v>
          </cell>
          <cell r="D1097">
            <v>65927</v>
          </cell>
          <cell r="E1097" t="str">
            <v>LUIZ CLAUDIO DE OLIVEIRA</v>
          </cell>
          <cell r="F1097">
            <v>1</v>
          </cell>
          <cell r="G1097"/>
          <cell r="H1097" t="str">
            <v>31/07/2016 00:00:00</v>
          </cell>
          <cell r="I1097">
            <v>1.79</v>
          </cell>
          <cell r="J1097">
            <v>462</v>
          </cell>
          <cell r="K1097" t="str">
            <v>CONTRIBUIÇÃO EXTRAORDINÁRIA - PLANO CD</v>
          </cell>
        </row>
        <row r="1098">
          <cell r="B1098">
            <v>19374</v>
          </cell>
          <cell r="C1098">
            <v>5</v>
          </cell>
          <cell r="D1098">
            <v>65927</v>
          </cell>
          <cell r="E1098" t="str">
            <v>LUIZ CLAUDIO DE OLIVEIRA</v>
          </cell>
          <cell r="F1098">
            <v>1</v>
          </cell>
          <cell r="G1098"/>
          <cell r="H1098" t="str">
            <v>31/07/2017 00:00:00</v>
          </cell>
          <cell r="I1098">
            <v>0.08</v>
          </cell>
          <cell r="J1098">
            <v>462</v>
          </cell>
          <cell r="K1098" t="str">
            <v>CONTRIBUIÇÃO EXTRAORDINÁRIA - PLANO CD</v>
          </cell>
        </row>
        <row r="1099">
          <cell r="B1099">
            <v>19374</v>
          </cell>
          <cell r="C1099">
            <v>5</v>
          </cell>
          <cell r="D1099">
            <v>65927</v>
          </cell>
          <cell r="E1099" t="str">
            <v>LUIZ CLAUDIO DE OLIVEIRA</v>
          </cell>
          <cell r="F1099">
            <v>1</v>
          </cell>
          <cell r="G1099"/>
          <cell r="H1099" t="str">
            <v>31/12/2017 00:00:00</v>
          </cell>
          <cell r="I1099">
            <v>0.08</v>
          </cell>
          <cell r="J1099">
            <v>462</v>
          </cell>
          <cell r="K1099" t="str">
            <v>CONTRIBUIÇÃO EXTRAORDINÁRIA - PLANO CD</v>
          </cell>
        </row>
        <row r="1100">
          <cell r="B1100">
            <v>19374</v>
          </cell>
          <cell r="C1100">
            <v>5</v>
          </cell>
          <cell r="D1100">
            <v>65927</v>
          </cell>
          <cell r="E1100" t="str">
            <v>LUIZ CLAUDIO DE OLIVEIRA</v>
          </cell>
          <cell r="F1100">
            <v>1</v>
          </cell>
          <cell r="G1100"/>
          <cell r="H1100" t="str">
            <v>29/02/2016 00:00:00</v>
          </cell>
          <cell r="I1100">
            <v>1.59</v>
          </cell>
          <cell r="J1100">
            <v>462</v>
          </cell>
          <cell r="K1100" t="str">
            <v>CONTRIBUIÇÃO EXTRAORDINÁRIA - PLANO CD</v>
          </cell>
        </row>
        <row r="1101">
          <cell r="B1101">
            <v>19374</v>
          </cell>
          <cell r="C1101">
            <v>5</v>
          </cell>
          <cell r="D1101">
            <v>65927</v>
          </cell>
          <cell r="E1101" t="str">
            <v>LUIZ CLAUDIO DE OLIVEIRA</v>
          </cell>
          <cell r="F1101">
            <v>1</v>
          </cell>
          <cell r="G1101"/>
          <cell r="H1101" t="str">
            <v>30/04/2015 00:00:00</v>
          </cell>
          <cell r="I1101">
            <v>0.01</v>
          </cell>
          <cell r="J1101">
            <v>462</v>
          </cell>
          <cell r="K1101" t="str">
            <v>CONTRIBUIÇÃO EXTRAORDINÁRIA - PLANO CD</v>
          </cell>
        </row>
        <row r="1102">
          <cell r="B1102">
            <v>19374</v>
          </cell>
          <cell r="C1102">
            <v>5</v>
          </cell>
          <cell r="D1102">
            <v>65927</v>
          </cell>
          <cell r="E1102" t="str">
            <v>LUIZ CLAUDIO DE OLIVEIRA</v>
          </cell>
          <cell r="F1102">
            <v>1</v>
          </cell>
          <cell r="G1102"/>
          <cell r="H1102" t="str">
            <v>31/08/2015 00:00:00</v>
          </cell>
          <cell r="I1102">
            <v>0.02</v>
          </cell>
          <cell r="J1102">
            <v>462</v>
          </cell>
          <cell r="K1102" t="str">
            <v>CONTRIBUIÇÃO EXTRAORDINÁRIA - PLANO CD</v>
          </cell>
        </row>
        <row r="1103">
          <cell r="B1103">
            <v>19374</v>
          </cell>
          <cell r="C1103">
            <v>5</v>
          </cell>
          <cell r="D1103">
            <v>65927</v>
          </cell>
          <cell r="E1103" t="str">
            <v>LUIZ CLAUDIO DE OLIVEIRA</v>
          </cell>
          <cell r="F1103">
            <v>1</v>
          </cell>
          <cell r="G1103"/>
          <cell r="H1103" t="str">
            <v>28/02/2017 00:00:00</v>
          </cell>
          <cell r="I1103">
            <v>1.79</v>
          </cell>
          <cell r="J1103">
            <v>462</v>
          </cell>
          <cell r="K1103" t="str">
            <v>CONTRIBUIÇÃO EXTRAORDINÁRIA - PLANO CD</v>
          </cell>
        </row>
        <row r="1104">
          <cell r="B1104">
            <v>19374</v>
          </cell>
          <cell r="C1104">
            <v>5</v>
          </cell>
          <cell r="D1104">
            <v>65927</v>
          </cell>
          <cell r="E1104" t="str">
            <v>LUIZ CLAUDIO DE OLIVEIRA</v>
          </cell>
          <cell r="F1104">
            <v>1</v>
          </cell>
          <cell r="G1104"/>
          <cell r="H1104" t="str">
            <v>31/01/2016 00:00:00</v>
          </cell>
          <cell r="I1104">
            <v>0.02</v>
          </cell>
          <cell r="J1104">
            <v>462</v>
          </cell>
          <cell r="K1104" t="str">
            <v>CONTRIBUIÇÃO EXTRAORDINÁRIA - PLANO CD</v>
          </cell>
        </row>
        <row r="1105">
          <cell r="B1105">
            <v>19374</v>
          </cell>
          <cell r="C1105">
            <v>5</v>
          </cell>
          <cell r="D1105">
            <v>65927</v>
          </cell>
          <cell r="E1105" t="str">
            <v>LUIZ CLAUDIO DE OLIVEIRA</v>
          </cell>
          <cell r="F1105">
            <v>1</v>
          </cell>
          <cell r="G1105"/>
          <cell r="H1105" t="str">
            <v>30/06/2016 00:00:00</v>
          </cell>
          <cell r="I1105">
            <v>1.79</v>
          </cell>
          <cell r="J1105">
            <v>462</v>
          </cell>
          <cell r="K1105" t="str">
            <v>CONTRIBUIÇÃO EXTRAORDINÁRIA - PLANO CD</v>
          </cell>
        </row>
        <row r="1106">
          <cell r="B1106">
            <v>19374</v>
          </cell>
          <cell r="C1106">
            <v>5</v>
          </cell>
          <cell r="D1106">
            <v>65927</v>
          </cell>
          <cell r="E1106" t="str">
            <v>LUIZ CLAUDIO DE OLIVEIRA</v>
          </cell>
          <cell r="F1106">
            <v>1</v>
          </cell>
          <cell r="G1106"/>
          <cell r="H1106" t="str">
            <v>31/01/2017 00:00:00</v>
          </cell>
          <cell r="I1106">
            <v>1.79</v>
          </cell>
          <cell r="J1106">
            <v>462</v>
          </cell>
          <cell r="K1106" t="str">
            <v>CONTRIBUIÇÃO EXTRAORDINÁRIA - PLANO CD</v>
          </cell>
        </row>
        <row r="1107">
          <cell r="B1107">
            <v>19374</v>
          </cell>
          <cell r="C1107">
            <v>5</v>
          </cell>
          <cell r="D1107">
            <v>65927</v>
          </cell>
          <cell r="E1107" t="str">
            <v>LUIZ CLAUDIO DE OLIVEIRA</v>
          </cell>
          <cell r="F1107">
            <v>1</v>
          </cell>
          <cell r="G1107"/>
          <cell r="H1107" t="str">
            <v>31/10/2017 00:00:00</v>
          </cell>
          <cell r="I1107">
            <v>0.08</v>
          </cell>
          <cell r="J1107">
            <v>462</v>
          </cell>
          <cell r="K1107" t="str">
            <v>CONTRIBUIÇÃO EXTRAORDINÁRIA - PLANO CD</v>
          </cell>
        </row>
        <row r="1108">
          <cell r="B1108">
            <v>19374</v>
          </cell>
          <cell r="C1108">
            <v>5</v>
          </cell>
          <cell r="D1108">
            <v>65927</v>
          </cell>
          <cell r="E1108" t="str">
            <v>LUIZ CLAUDIO DE OLIVEIRA</v>
          </cell>
          <cell r="F1108">
            <v>1</v>
          </cell>
          <cell r="G1108"/>
          <cell r="H1108" t="str">
            <v>28/02/2018 00:00:00</v>
          </cell>
          <cell r="I1108">
            <v>0.08</v>
          </cell>
          <cell r="J1108">
            <v>462</v>
          </cell>
          <cell r="K1108" t="str">
            <v>CONTRIBUIÇÃO EXTRAORDINÁRIA - PLANO CD</v>
          </cell>
        </row>
        <row r="1109">
          <cell r="B1109">
            <v>19374</v>
          </cell>
          <cell r="C1109">
            <v>5</v>
          </cell>
          <cell r="D1109">
            <v>65927</v>
          </cell>
          <cell r="E1109" t="str">
            <v>LUIZ CLAUDIO DE OLIVEIRA</v>
          </cell>
          <cell r="F1109">
            <v>1</v>
          </cell>
          <cell r="G1109"/>
          <cell r="H1109" t="str">
            <v>30/09/2017 00:00:00</v>
          </cell>
          <cell r="I1109">
            <v>0.08</v>
          </cell>
          <cell r="J1109">
            <v>462</v>
          </cell>
          <cell r="K1109" t="str">
            <v>CONTRIBUIÇÃO EXTRAORDINÁRIA - PLANO CD</v>
          </cell>
        </row>
        <row r="1110">
          <cell r="B1110">
            <v>19374</v>
          </cell>
          <cell r="C1110">
            <v>5</v>
          </cell>
          <cell r="D1110">
            <v>65927</v>
          </cell>
          <cell r="E1110" t="str">
            <v>LUIZ CLAUDIO DE OLIVEIRA</v>
          </cell>
          <cell r="F1110">
            <v>1</v>
          </cell>
          <cell r="G1110"/>
          <cell r="H1110" t="str">
            <v>31/10/2015 00:00:00</v>
          </cell>
          <cell r="I1110">
            <v>1.59</v>
          </cell>
          <cell r="J1110">
            <v>462</v>
          </cell>
          <cell r="K1110" t="str">
            <v>CONTRIBUIÇÃO EXTRAORDINÁRIA - PLANO CD</v>
          </cell>
        </row>
        <row r="1111">
          <cell r="B1111">
            <v>19382</v>
          </cell>
          <cell r="C1111">
            <v>7</v>
          </cell>
          <cell r="D1111">
            <v>65933</v>
          </cell>
          <cell r="E1111" t="str">
            <v>FERNANDO TINOCO DA SILVA</v>
          </cell>
          <cell r="F1111">
            <v>1</v>
          </cell>
          <cell r="G1111"/>
          <cell r="H1111" t="str">
            <v>28/02/2018 00:00:00</v>
          </cell>
          <cell r="I1111">
            <v>0.12</v>
          </cell>
          <cell r="J1111">
            <v>462</v>
          </cell>
          <cell r="K1111" t="str">
            <v>CONTRIBUIÇÃO EXTRAORDINÁRIA - PLANO CD</v>
          </cell>
        </row>
        <row r="1112">
          <cell r="B1112">
            <v>19382</v>
          </cell>
          <cell r="C1112">
            <v>7</v>
          </cell>
          <cell r="D1112">
            <v>65933</v>
          </cell>
          <cell r="E1112" t="str">
            <v>FERNANDO TINOCO DA SILVA</v>
          </cell>
          <cell r="F1112">
            <v>1</v>
          </cell>
          <cell r="G1112"/>
          <cell r="H1112" t="str">
            <v>31/03/2018 00:00:00</v>
          </cell>
          <cell r="I1112">
            <v>0.12</v>
          </cell>
          <cell r="J1112">
            <v>462</v>
          </cell>
          <cell r="K1112" t="str">
            <v>CONTRIBUIÇÃO EXTRAORDINÁRIA - PLANO CD</v>
          </cell>
        </row>
        <row r="1113">
          <cell r="B1113">
            <v>19382</v>
          </cell>
          <cell r="C1113">
            <v>7</v>
          </cell>
          <cell r="D1113">
            <v>65933</v>
          </cell>
          <cell r="E1113" t="str">
            <v>FERNANDO TINOCO DA SILVA</v>
          </cell>
          <cell r="F1113">
            <v>1</v>
          </cell>
          <cell r="G1113"/>
          <cell r="H1113" t="str">
            <v>31/01/2018 00:00:00</v>
          </cell>
          <cell r="I1113">
            <v>0.12</v>
          </cell>
          <cell r="J1113">
            <v>462</v>
          </cell>
          <cell r="K1113" t="str">
            <v>CONTRIBUIÇÃO EXTRAORDINÁRIA - PLANO CD</v>
          </cell>
        </row>
        <row r="1114">
          <cell r="B1114">
            <v>19382</v>
          </cell>
          <cell r="C1114">
            <v>7</v>
          </cell>
          <cell r="D1114">
            <v>65933</v>
          </cell>
          <cell r="E1114" t="str">
            <v>FERNANDO TINOCO DA SILVA</v>
          </cell>
          <cell r="F1114">
            <v>1</v>
          </cell>
          <cell r="G1114"/>
          <cell r="H1114" t="str">
            <v>11/12/2017 00:00:00</v>
          </cell>
          <cell r="I1114">
            <v>0.08</v>
          </cell>
          <cell r="J1114">
            <v>462</v>
          </cell>
          <cell r="K1114" t="str">
            <v>CONTRIBUIÇÃO EXTRAORDINÁRIA - PLANO CD</v>
          </cell>
        </row>
        <row r="1115">
          <cell r="B1115">
            <v>19385</v>
          </cell>
          <cell r="C1115">
            <v>9</v>
          </cell>
          <cell r="D1115">
            <v>65935</v>
          </cell>
          <cell r="E1115" t="str">
            <v>PAULO CESAR DE OLIVEIRA</v>
          </cell>
          <cell r="F1115">
            <v>1</v>
          </cell>
          <cell r="G1115"/>
          <cell r="H1115" t="str">
            <v>30/09/2015 00:00:00</v>
          </cell>
          <cell r="I1115">
            <v>1.77</v>
          </cell>
          <cell r="J1115">
            <v>462</v>
          </cell>
          <cell r="K1115" t="str">
            <v>CONTRIBUIÇÃO EXTRAORDINÁRIA - PLANO CD</v>
          </cell>
        </row>
        <row r="1116">
          <cell r="B1116">
            <v>19385</v>
          </cell>
          <cell r="C1116">
            <v>9</v>
          </cell>
          <cell r="D1116">
            <v>65935</v>
          </cell>
          <cell r="E1116" t="str">
            <v>PAULO CESAR DE OLIVEIRA</v>
          </cell>
          <cell r="F1116">
            <v>1</v>
          </cell>
          <cell r="G1116"/>
          <cell r="H1116" t="str">
            <v>30/04/2015 00:00:00</v>
          </cell>
          <cell r="I1116">
            <v>1.68</v>
          </cell>
          <cell r="J1116">
            <v>462</v>
          </cell>
          <cell r="K1116" t="str">
            <v>CONTRIBUIÇÃO EXTRAORDINÁRIA - PLANO CD</v>
          </cell>
        </row>
        <row r="1117">
          <cell r="B1117">
            <v>19385</v>
          </cell>
          <cell r="C1117">
            <v>9</v>
          </cell>
          <cell r="D1117">
            <v>65935</v>
          </cell>
          <cell r="E1117" t="str">
            <v>PAULO CESAR DE OLIVEIRA</v>
          </cell>
          <cell r="F1117">
            <v>1</v>
          </cell>
          <cell r="G1117"/>
          <cell r="H1117" t="str">
            <v>30/06/2015 00:00:00</v>
          </cell>
          <cell r="I1117">
            <v>0.01</v>
          </cell>
          <cell r="J1117">
            <v>462</v>
          </cell>
          <cell r="K1117" t="str">
            <v>CONTRIBUIÇÃO EXTRAORDINÁRIA - PLANO CD</v>
          </cell>
        </row>
        <row r="1118">
          <cell r="B1118">
            <v>19385</v>
          </cell>
          <cell r="C1118">
            <v>9</v>
          </cell>
          <cell r="D1118">
            <v>65935</v>
          </cell>
          <cell r="E1118" t="str">
            <v>PAULO CESAR DE OLIVEIRA</v>
          </cell>
          <cell r="F1118">
            <v>1</v>
          </cell>
          <cell r="G1118"/>
          <cell r="H1118" t="str">
            <v>31/08/2016 00:00:00</v>
          </cell>
          <cell r="I1118">
            <v>1.98</v>
          </cell>
          <cell r="J1118">
            <v>462</v>
          </cell>
          <cell r="K1118" t="str">
            <v>CONTRIBUIÇÃO EXTRAORDINÁRIA - PLANO CD</v>
          </cell>
        </row>
        <row r="1119">
          <cell r="B1119">
            <v>19385</v>
          </cell>
          <cell r="C1119">
            <v>9</v>
          </cell>
          <cell r="D1119">
            <v>65935</v>
          </cell>
          <cell r="E1119" t="str">
            <v>PAULO CESAR DE OLIVEIRA</v>
          </cell>
          <cell r="F1119">
            <v>1</v>
          </cell>
          <cell r="G1119"/>
          <cell r="H1119" t="str">
            <v>31/07/2015 00:00:00</v>
          </cell>
          <cell r="I1119">
            <v>0.01</v>
          </cell>
          <cell r="J1119">
            <v>462</v>
          </cell>
          <cell r="K1119" t="str">
            <v>CONTRIBUIÇÃO EXTRAORDINÁRIA - PLANO CD</v>
          </cell>
        </row>
        <row r="1120">
          <cell r="B1120">
            <v>19385</v>
          </cell>
          <cell r="C1120">
            <v>9</v>
          </cell>
          <cell r="D1120">
            <v>65935</v>
          </cell>
          <cell r="E1120" t="str">
            <v>PAULO CESAR DE OLIVEIRA</v>
          </cell>
          <cell r="F1120">
            <v>1</v>
          </cell>
          <cell r="G1120"/>
          <cell r="H1120" t="str">
            <v>30/06/2015 00:00:00</v>
          </cell>
          <cell r="I1120">
            <v>1.77</v>
          </cell>
          <cell r="J1120">
            <v>462</v>
          </cell>
          <cell r="K1120" t="str">
            <v>CONTRIBUIÇÃO EXTRAORDINÁRIA - PLANO CD</v>
          </cell>
        </row>
        <row r="1121">
          <cell r="B1121">
            <v>19385</v>
          </cell>
          <cell r="C1121">
            <v>9</v>
          </cell>
          <cell r="D1121">
            <v>65935</v>
          </cell>
          <cell r="E1121" t="str">
            <v>PAULO CESAR DE OLIVEIRA</v>
          </cell>
          <cell r="F1121">
            <v>1</v>
          </cell>
          <cell r="G1121"/>
          <cell r="H1121" t="str">
            <v>30/04/2017 00:00:00</v>
          </cell>
          <cell r="I1121">
            <v>0.09</v>
          </cell>
          <cell r="J1121">
            <v>462</v>
          </cell>
          <cell r="K1121" t="str">
            <v>CONTRIBUIÇÃO EXTRAORDINÁRIA - PLANO CD</v>
          </cell>
        </row>
        <row r="1122">
          <cell r="B1122">
            <v>19385</v>
          </cell>
          <cell r="C1122">
            <v>9</v>
          </cell>
          <cell r="D1122">
            <v>65935</v>
          </cell>
          <cell r="E1122" t="str">
            <v>PAULO CESAR DE OLIVEIRA</v>
          </cell>
          <cell r="F1122">
            <v>1</v>
          </cell>
          <cell r="G1122"/>
          <cell r="H1122" t="str">
            <v>30/06/2017 00:00:00</v>
          </cell>
          <cell r="I1122">
            <v>0.09</v>
          </cell>
          <cell r="J1122">
            <v>462</v>
          </cell>
          <cell r="K1122" t="str">
            <v>CONTRIBUIÇÃO EXTRAORDINÁRIA - PLANO CD</v>
          </cell>
        </row>
        <row r="1123">
          <cell r="B1123">
            <v>19385</v>
          </cell>
          <cell r="C1123">
            <v>9</v>
          </cell>
          <cell r="D1123">
            <v>65935</v>
          </cell>
          <cell r="E1123" t="str">
            <v>PAULO CESAR DE OLIVEIRA</v>
          </cell>
          <cell r="F1123">
            <v>1</v>
          </cell>
          <cell r="G1123"/>
          <cell r="H1123" t="str">
            <v>30/09/2017 00:00:00</v>
          </cell>
          <cell r="I1123">
            <v>0.09</v>
          </cell>
          <cell r="J1123">
            <v>462</v>
          </cell>
          <cell r="K1123" t="str">
            <v>CONTRIBUIÇÃO EXTRAORDINÁRIA - PLANO CD</v>
          </cell>
        </row>
        <row r="1124">
          <cell r="B1124">
            <v>19385</v>
          </cell>
          <cell r="C1124">
            <v>9</v>
          </cell>
          <cell r="D1124">
            <v>65935</v>
          </cell>
          <cell r="E1124" t="str">
            <v>PAULO CESAR DE OLIVEIRA</v>
          </cell>
          <cell r="F1124">
            <v>1</v>
          </cell>
          <cell r="G1124"/>
          <cell r="H1124" t="str">
            <v>30/11/2015 00:00:00</v>
          </cell>
          <cell r="I1124">
            <v>0.01</v>
          </cell>
          <cell r="J1124">
            <v>462</v>
          </cell>
          <cell r="K1124" t="str">
            <v>CONTRIBUIÇÃO EXTRAORDINÁRIA - PLANO CD</v>
          </cell>
        </row>
        <row r="1125">
          <cell r="B1125">
            <v>19385</v>
          </cell>
          <cell r="C1125">
            <v>9</v>
          </cell>
          <cell r="D1125">
            <v>65935</v>
          </cell>
          <cell r="E1125" t="str">
            <v>PAULO CESAR DE OLIVEIRA</v>
          </cell>
          <cell r="F1125">
            <v>1</v>
          </cell>
          <cell r="G1125"/>
          <cell r="H1125" t="str">
            <v>31/10/2015 00:00:00</v>
          </cell>
          <cell r="I1125">
            <v>1.77</v>
          </cell>
          <cell r="J1125">
            <v>462</v>
          </cell>
          <cell r="K1125" t="str">
            <v>CONTRIBUIÇÃO EXTRAORDINÁRIA - PLANO CD</v>
          </cell>
        </row>
        <row r="1126">
          <cell r="B1126">
            <v>19385</v>
          </cell>
          <cell r="C1126">
            <v>9</v>
          </cell>
          <cell r="D1126">
            <v>65935</v>
          </cell>
          <cell r="E1126" t="str">
            <v>PAULO CESAR DE OLIVEIRA</v>
          </cell>
          <cell r="F1126">
            <v>1</v>
          </cell>
          <cell r="G1126"/>
          <cell r="H1126" t="str">
            <v>31/12/2015 00:00:00</v>
          </cell>
          <cell r="I1126">
            <v>1.77</v>
          </cell>
          <cell r="J1126">
            <v>462</v>
          </cell>
          <cell r="K1126" t="str">
            <v>CONTRIBUIÇÃO EXTRAORDINÁRIA - PLANO CD</v>
          </cell>
        </row>
        <row r="1127">
          <cell r="B1127">
            <v>19385</v>
          </cell>
          <cell r="C1127">
            <v>9</v>
          </cell>
          <cell r="D1127">
            <v>65935</v>
          </cell>
          <cell r="E1127" t="str">
            <v>PAULO CESAR DE OLIVEIRA</v>
          </cell>
          <cell r="F1127">
            <v>1</v>
          </cell>
          <cell r="G1127"/>
          <cell r="H1127" t="str">
            <v>31/10/2017 00:00:00</v>
          </cell>
          <cell r="I1127">
            <v>0.09</v>
          </cell>
          <cell r="J1127">
            <v>462</v>
          </cell>
          <cell r="K1127" t="str">
            <v>CONTRIBUIÇÃO EXTRAORDINÁRIA - PLANO CD</v>
          </cell>
        </row>
        <row r="1128">
          <cell r="B1128">
            <v>19385</v>
          </cell>
          <cell r="C1128">
            <v>9</v>
          </cell>
          <cell r="D1128">
            <v>65935</v>
          </cell>
          <cell r="E1128" t="str">
            <v>PAULO CESAR DE OLIVEIRA</v>
          </cell>
          <cell r="F1128">
            <v>1</v>
          </cell>
          <cell r="G1128"/>
          <cell r="H1128" t="str">
            <v>31/07/2015 00:00:00</v>
          </cell>
          <cell r="I1128">
            <v>1.77</v>
          </cell>
          <cell r="J1128">
            <v>462</v>
          </cell>
          <cell r="K1128" t="str">
            <v>CONTRIBUIÇÃO EXTRAORDINÁRIA - PLANO CD</v>
          </cell>
        </row>
        <row r="1129">
          <cell r="B1129">
            <v>19385</v>
          </cell>
          <cell r="C1129">
            <v>9</v>
          </cell>
          <cell r="D1129">
            <v>65935</v>
          </cell>
          <cell r="E1129" t="str">
            <v>PAULO CESAR DE OLIVEIRA</v>
          </cell>
          <cell r="F1129">
            <v>1</v>
          </cell>
          <cell r="G1129"/>
          <cell r="H1129" t="str">
            <v>31/05/2015 00:00:00</v>
          </cell>
          <cell r="I1129">
            <v>1.68</v>
          </cell>
          <cell r="J1129">
            <v>462</v>
          </cell>
          <cell r="K1129" t="str">
            <v>CONTRIBUIÇÃO EXTRAORDINÁRIA - PLANO CD</v>
          </cell>
        </row>
        <row r="1130">
          <cell r="B1130">
            <v>19385</v>
          </cell>
          <cell r="C1130">
            <v>9</v>
          </cell>
          <cell r="D1130">
            <v>65935</v>
          </cell>
          <cell r="E1130" t="str">
            <v>PAULO CESAR DE OLIVEIRA</v>
          </cell>
          <cell r="F1130">
            <v>1</v>
          </cell>
          <cell r="G1130"/>
          <cell r="H1130" t="str">
            <v>31/10/2015 00:00:00</v>
          </cell>
          <cell r="I1130">
            <v>0.01</v>
          </cell>
          <cell r="J1130">
            <v>462</v>
          </cell>
          <cell r="K1130" t="str">
            <v>CONTRIBUIÇÃO EXTRAORDINÁRIA - PLANO CD</v>
          </cell>
        </row>
        <row r="1131">
          <cell r="B1131">
            <v>19385</v>
          </cell>
          <cell r="C1131">
            <v>9</v>
          </cell>
          <cell r="D1131">
            <v>65935</v>
          </cell>
          <cell r="E1131" t="str">
            <v>PAULO CESAR DE OLIVEIRA</v>
          </cell>
          <cell r="F1131">
            <v>1</v>
          </cell>
          <cell r="G1131"/>
          <cell r="H1131" t="str">
            <v>29/02/2016 00:00:00</v>
          </cell>
          <cell r="I1131">
            <v>1.77</v>
          </cell>
          <cell r="J1131">
            <v>462</v>
          </cell>
          <cell r="K1131" t="str">
            <v>CONTRIBUIÇÃO EXTRAORDINÁRIA - PLANO CD</v>
          </cell>
        </row>
        <row r="1132">
          <cell r="B1132">
            <v>19385</v>
          </cell>
          <cell r="C1132">
            <v>9</v>
          </cell>
          <cell r="D1132">
            <v>65935</v>
          </cell>
          <cell r="E1132" t="str">
            <v>PAULO CESAR DE OLIVEIRA</v>
          </cell>
          <cell r="F1132">
            <v>1</v>
          </cell>
          <cell r="G1132"/>
          <cell r="H1132" t="str">
            <v>31/12/2016 00:00:00</v>
          </cell>
          <cell r="I1132">
            <v>1.98</v>
          </cell>
          <cell r="J1132">
            <v>462</v>
          </cell>
          <cell r="K1132" t="str">
            <v>CONTRIBUIÇÃO EXTRAORDINÁRIA - PLANO CD</v>
          </cell>
        </row>
        <row r="1133">
          <cell r="B1133">
            <v>19385</v>
          </cell>
          <cell r="C1133">
            <v>9</v>
          </cell>
          <cell r="D1133">
            <v>65935</v>
          </cell>
          <cell r="E1133" t="str">
            <v>PAULO CESAR DE OLIVEIRA</v>
          </cell>
          <cell r="F1133">
            <v>1</v>
          </cell>
          <cell r="G1133"/>
          <cell r="H1133" t="str">
            <v>31/10/2016 00:00:00</v>
          </cell>
          <cell r="I1133">
            <v>1.98</v>
          </cell>
          <cell r="J1133">
            <v>462</v>
          </cell>
          <cell r="K1133" t="str">
            <v>CONTRIBUIÇÃO EXTRAORDINÁRIA - PLANO CD</v>
          </cell>
        </row>
        <row r="1134">
          <cell r="B1134">
            <v>19385</v>
          </cell>
          <cell r="C1134">
            <v>9</v>
          </cell>
          <cell r="D1134">
            <v>65935</v>
          </cell>
          <cell r="E1134" t="str">
            <v>PAULO CESAR DE OLIVEIRA</v>
          </cell>
          <cell r="F1134">
            <v>1</v>
          </cell>
          <cell r="G1134"/>
          <cell r="H1134" t="str">
            <v>31/05/2015 00:00:00</v>
          </cell>
          <cell r="I1134">
            <v>0.02</v>
          </cell>
          <cell r="J1134">
            <v>462</v>
          </cell>
          <cell r="K1134" t="str">
            <v>CONTRIBUIÇÃO EXTRAORDINÁRIA - PLANO CD</v>
          </cell>
        </row>
        <row r="1135">
          <cell r="B1135">
            <v>19385</v>
          </cell>
          <cell r="C1135">
            <v>9</v>
          </cell>
          <cell r="D1135">
            <v>65935</v>
          </cell>
          <cell r="E1135" t="str">
            <v>PAULO CESAR DE OLIVEIRA</v>
          </cell>
          <cell r="F1135">
            <v>1</v>
          </cell>
          <cell r="G1135"/>
          <cell r="H1135" t="str">
            <v>29/02/2016 00:00:00</v>
          </cell>
          <cell r="I1135">
            <v>0.01</v>
          </cell>
          <cell r="J1135">
            <v>462</v>
          </cell>
          <cell r="K1135" t="str">
            <v>CONTRIBUIÇÃO EXTRAORDINÁRIA - PLANO CD</v>
          </cell>
        </row>
        <row r="1136">
          <cell r="B1136">
            <v>19385</v>
          </cell>
          <cell r="C1136">
            <v>9</v>
          </cell>
          <cell r="D1136">
            <v>65935</v>
          </cell>
          <cell r="E1136" t="str">
            <v>PAULO CESAR DE OLIVEIRA</v>
          </cell>
          <cell r="F1136">
            <v>1</v>
          </cell>
          <cell r="G1136"/>
          <cell r="H1136" t="str">
            <v>31/03/2018 00:00:00</v>
          </cell>
          <cell r="I1136">
            <v>0.09</v>
          </cell>
          <cell r="J1136">
            <v>462</v>
          </cell>
          <cell r="K1136" t="str">
            <v>CONTRIBUIÇÃO EXTRAORDINÁRIA - PLANO CD</v>
          </cell>
        </row>
        <row r="1137">
          <cell r="B1137">
            <v>19385</v>
          </cell>
          <cell r="C1137">
            <v>9</v>
          </cell>
          <cell r="D1137">
            <v>65935</v>
          </cell>
          <cell r="E1137" t="str">
            <v>PAULO CESAR DE OLIVEIRA</v>
          </cell>
          <cell r="F1137">
            <v>1</v>
          </cell>
          <cell r="G1137"/>
          <cell r="H1137" t="str">
            <v>30/11/2017 00:00:00</v>
          </cell>
          <cell r="I1137">
            <v>0.09</v>
          </cell>
          <cell r="J1137">
            <v>462</v>
          </cell>
          <cell r="K1137" t="str">
            <v>CONTRIBUIÇÃO EXTRAORDINÁRIA - PLANO CD</v>
          </cell>
        </row>
        <row r="1138">
          <cell r="B1138">
            <v>19385</v>
          </cell>
          <cell r="C1138">
            <v>9</v>
          </cell>
          <cell r="D1138">
            <v>65935</v>
          </cell>
          <cell r="E1138" t="str">
            <v>PAULO CESAR DE OLIVEIRA</v>
          </cell>
          <cell r="F1138">
            <v>1</v>
          </cell>
          <cell r="G1138"/>
          <cell r="H1138" t="str">
            <v>31/12/2017 00:00:00</v>
          </cell>
          <cell r="I1138">
            <v>0.09</v>
          </cell>
          <cell r="J1138">
            <v>462</v>
          </cell>
          <cell r="K1138" t="str">
            <v>CONTRIBUIÇÃO EXTRAORDINÁRIA - PLANO CD</v>
          </cell>
        </row>
        <row r="1139">
          <cell r="B1139">
            <v>19385</v>
          </cell>
          <cell r="C1139">
            <v>9</v>
          </cell>
          <cell r="D1139">
            <v>65935</v>
          </cell>
          <cell r="E1139" t="str">
            <v>PAULO CESAR DE OLIVEIRA</v>
          </cell>
          <cell r="F1139">
            <v>1</v>
          </cell>
          <cell r="G1139"/>
          <cell r="H1139" t="str">
            <v>30/11/2016 00:00:00</v>
          </cell>
          <cell r="I1139">
            <v>1.98</v>
          </cell>
          <cell r="J1139">
            <v>462</v>
          </cell>
          <cell r="K1139" t="str">
            <v>CONTRIBUIÇÃO EXTRAORDINÁRIA - PLANO CD</v>
          </cell>
        </row>
        <row r="1140">
          <cell r="B1140">
            <v>19385</v>
          </cell>
          <cell r="C1140">
            <v>9</v>
          </cell>
          <cell r="D1140">
            <v>65935</v>
          </cell>
          <cell r="E1140" t="str">
            <v>PAULO CESAR DE OLIVEIRA</v>
          </cell>
          <cell r="F1140">
            <v>1</v>
          </cell>
          <cell r="G1140"/>
          <cell r="H1140" t="str">
            <v>31/05/2017 00:00:00</v>
          </cell>
          <cell r="I1140">
            <v>0.09</v>
          </cell>
          <cell r="J1140">
            <v>462</v>
          </cell>
          <cell r="K1140" t="str">
            <v>CONTRIBUIÇÃO EXTRAORDINÁRIA - PLANO CD</v>
          </cell>
        </row>
        <row r="1141">
          <cell r="B1141">
            <v>19385</v>
          </cell>
          <cell r="C1141">
            <v>9</v>
          </cell>
          <cell r="D1141">
            <v>65935</v>
          </cell>
          <cell r="E1141" t="str">
            <v>PAULO CESAR DE OLIVEIRA</v>
          </cell>
          <cell r="F1141">
            <v>1</v>
          </cell>
          <cell r="G1141"/>
          <cell r="H1141" t="str">
            <v>30/09/2016 00:00:00</v>
          </cell>
          <cell r="I1141">
            <v>1.98</v>
          </cell>
          <cell r="J1141">
            <v>462</v>
          </cell>
          <cell r="K1141" t="str">
            <v>CONTRIBUIÇÃO EXTRAORDINÁRIA - PLANO CD</v>
          </cell>
        </row>
        <row r="1142">
          <cell r="B1142">
            <v>19385</v>
          </cell>
          <cell r="C1142">
            <v>9</v>
          </cell>
          <cell r="D1142">
            <v>65935</v>
          </cell>
          <cell r="E1142" t="str">
            <v>PAULO CESAR DE OLIVEIRA</v>
          </cell>
          <cell r="F1142">
            <v>1</v>
          </cell>
          <cell r="G1142"/>
          <cell r="H1142" t="str">
            <v>31/01/2018 00:00:00</v>
          </cell>
          <cell r="I1142">
            <v>0.09</v>
          </cell>
          <cell r="J1142">
            <v>462</v>
          </cell>
          <cell r="K1142" t="str">
            <v>CONTRIBUIÇÃO EXTRAORDINÁRIA - PLANO CD</v>
          </cell>
        </row>
        <row r="1143">
          <cell r="B1143">
            <v>19385</v>
          </cell>
          <cell r="C1143">
            <v>9</v>
          </cell>
          <cell r="D1143">
            <v>65935</v>
          </cell>
          <cell r="E1143" t="str">
            <v>PAULO CESAR DE OLIVEIRA</v>
          </cell>
          <cell r="F1143">
            <v>1</v>
          </cell>
          <cell r="G1143"/>
          <cell r="H1143" t="str">
            <v>31/08/2015 00:00:00</v>
          </cell>
          <cell r="I1143">
            <v>0.01</v>
          </cell>
          <cell r="J1143">
            <v>462</v>
          </cell>
          <cell r="K1143" t="str">
            <v>CONTRIBUIÇÃO EXTRAORDINÁRIA - PLANO CD</v>
          </cell>
        </row>
        <row r="1144">
          <cell r="B1144">
            <v>19385</v>
          </cell>
          <cell r="C1144">
            <v>9</v>
          </cell>
          <cell r="D1144">
            <v>65935</v>
          </cell>
          <cell r="E1144" t="str">
            <v>PAULO CESAR DE OLIVEIRA</v>
          </cell>
          <cell r="F1144">
            <v>1</v>
          </cell>
          <cell r="G1144"/>
          <cell r="H1144" t="str">
            <v>31/03/2016 00:00:00</v>
          </cell>
          <cell r="I1144">
            <v>0.01</v>
          </cell>
          <cell r="J1144">
            <v>462</v>
          </cell>
          <cell r="K1144" t="str">
            <v>CONTRIBUIÇÃO EXTRAORDINÁRIA - PLANO CD</v>
          </cell>
        </row>
        <row r="1145">
          <cell r="B1145">
            <v>19385</v>
          </cell>
          <cell r="C1145">
            <v>9</v>
          </cell>
          <cell r="D1145">
            <v>65935</v>
          </cell>
          <cell r="E1145" t="str">
            <v>PAULO CESAR DE OLIVEIRA</v>
          </cell>
          <cell r="F1145">
            <v>1</v>
          </cell>
          <cell r="G1145"/>
          <cell r="H1145" t="str">
            <v>30/09/2015 00:00:00</v>
          </cell>
          <cell r="I1145">
            <v>0.01</v>
          </cell>
          <cell r="J1145">
            <v>462</v>
          </cell>
          <cell r="K1145" t="str">
            <v>CONTRIBUIÇÃO EXTRAORDINÁRIA - PLANO CD</v>
          </cell>
        </row>
        <row r="1146">
          <cell r="B1146">
            <v>19385</v>
          </cell>
          <cell r="C1146">
            <v>9</v>
          </cell>
          <cell r="D1146">
            <v>65935</v>
          </cell>
          <cell r="E1146" t="str">
            <v>PAULO CESAR DE OLIVEIRA</v>
          </cell>
          <cell r="F1146">
            <v>1</v>
          </cell>
          <cell r="G1146"/>
          <cell r="H1146" t="str">
            <v>31/01/2016 00:00:00</v>
          </cell>
          <cell r="I1146">
            <v>1.77</v>
          </cell>
          <cell r="J1146">
            <v>462</v>
          </cell>
          <cell r="K1146" t="str">
            <v>CONTRIBUIÇÃO EXTRAORDINÁRIA - PLANO CD</v>
          </cell>
        </row>
        <row r="1147">
          <cell r="B1147">
            <v>19385</v>
          </cell>
          <cell r="C1147">
            <v>9</v>
          </cell>
          <cell r="D1147">
            <v>65935</v>
          </cell>
          <cell r="E1147" t="str">
            <v>PAULO CESAR DE OLIVEIRA</v>
          </cell>
          <cell r="F1147">
            <v>1</v>
          </cell>
          <cell r="G1147"/>
          <cell r="H1147" t="str">
            <v>31/12/2015 00:00:00</v>
          </cell>
          <cell r="I1147">
            <v>0.01</v>
          </cell>
          <cell r="J1147">
            <v>462</v>
          </cell>
          <cell r="K1147" t="str">
            <v>CONTRIBUIÇÃO EXTRAORDINÁRIA - PLANO CD</v>
          </cell>
        </row>
        <row r="1148">
          <cell r="B1148">
            <v>19385</v>
          </cell>
          <cell r="C1148">
            <v>9</v>
          </cell>
          <cell r="D1148">
            <v>65935</v>
          </cell>
          <cell r="E1148" t="str">
            <v>PAULO CESAR DE OLIVEIRA</v>
          </cell>
          <cell r="F1148">
            <v>1</v>
          </cell>
          <cell r="G1148"/>
          <cell r="H1148" t="str">
            <v>31/07/2016 00:00:00</v>
          </cell>
          <cell r="I1148">
            <v>1.98</v>
          </cell>
          <cell r="J1148">
            <v>462</v>
          </cell>
          <cell r="K1148" t="str">
            <v>CONTRIBUIÇÃO EXTRAORDINÁRIA - PLANO CD</v>
          </cell>
        </row>
        <row r="1149">
          <cell r="B1149">
            <v>19385</v>
          </cell>
          <cell r="C1149">
            <v>9</v>
          </cell>
          <cell r="D1149">
            <v>65935</v>
          </cell>
          <cell r="E1149" t="str">
            <v>PAULO CESAR DE OLIVEIRA</v>
          </cell>
          <cell r="F1149">
            <v>1</v>
          </cell>
          <cell r="G1149"/>
          <cell r="H1149" t="str">
            <v>30/11/2015 00:00:00</v>
          </cell>
          <cell r="I1149">
            <v>1.77</v>
          </cell>
          <cell r="J1149">
            <v>462</v>
          </cell>
          <cell r="K1149" t="str">
            <v>CONTRIBUIÇÃO EXTRAORDINÁRIA - PLANO CD</v>
          </cell>
        </row>
        <row r="1150">
          <cell r="B1150">
            <v>19385</v>
          </cell>
          <cell r="C1150">
            <v>9</v>
          </cell>
          <cell r="D1150">
            <v>65935</v>
          </cell>
          <cell r="E1150" t="str">
            <v>PAULO CESAR DE OLIVEIRA</v>
          </cell>
          <cell r="F1150">
            <v>1</v>
          </cell>
          <cell r="G1150"/>
          <cell r="H1150" t="str">
            <v>30/04/2016 00:00:00</v>
          </cell>
          <cell r="I1150">
            <v>0.01</v>
          </cell>
          <cell r="J1150">
            <v>462</v>
          </cell>
          <cell r="K1150" t="str">
            <v>CONTRIBUIÇÃO EXTRAORDINÁRIA - PLANO CD</v>
          </cell>
        </row>
        <row r="1151">
          <cell r="B1151">
            <v>19385</v>
          </cell>
          <cell r="C1151">
            <v>9</v>
          </cell>
          <cell r="D1151">
            <v>65935</v>
          </cell>
          <cell r="E1151" t="str">
            <v>PAULO CESAR DE OLIVEIRA</v>
          </cell>
          <cell r="F1151">
            <v>1</v>
          </cell>
          <cell r="G1151"/>
          <cell r="H1151" t="str">
            <v>31/08/2015 00:00:00</v>
          </cell>
          <cell r="I1151">
            <v>1.77</v>
          </cell>
          <cell r="J1151">
            <v>462</v>
          </cell>
          <cell r="K1151" t="str">
            <v>CONTRIBUIÇÃO EXTRAORDINÁRIA - PLANO CD</v>
          </cell>
        </row>
        <row r="1152">
          <cell r="B1152">
            <v>19385</v>
          </cell>
          <cell r="C1152">
            <v>9</v>
          </cell>
          <cell r="D1152">
            <v>65935</v>
          </cell>
          <cell r="E1152" t="str">
            <v>PAULO CESAR DE OLIVEIRA</v>
          </cell>
          <cell r="F1152">
            <v>1</v>
          </cell>
          <cell r="G1152"/>
          <cell r="H1152" t="str">
            <v>28/02/2018 00:00:00</v>
          </cell>
          <cell r="I1152">
            <v>0.09</v>
          </cell>
          <cell r="J1152">
            <v>462</v>
          </cell>
          <cell r="K1152" t="str">
            <v>CONTRIBUIÇÃO EXTRAORDINÁRIA - PLANO CD</v>
          </cell>
        </row>
        <row r="1153">
          <cell r="B1153">
            <v>19385</v>
          </cell>
          <cell r="C1153">
            <v>9</v>
          </cell>
          <cell r="D1153">
            <v>65935</v>
          </cell>
          <cell r="E1153" t="str">
            <v>PAULO CESAR DE OLIVEIRA</v>
          </cell>
          <cell r="F1153">
            <v>1</v>
          </cell>
          <cell r="G1153"/>
          <cell r="H1153" t="str">
            <v>30/04/2016 00:00:00</v>
          </cell>
          <cell r="I1153">
            <v>1.77</v>
          </cell>
          <cell r="J1153">
            <v>462</v>
          </cell>
          <cell r="K1153" t="str">
            <v>CONTRIBUIÇÃO EXTRAORDINÁRIA - PLANO CD</v>
          </cell>
        </row>
        <row r="1154">
          <cell r="B1154">
            <v>19385</v>
          </cell>
          <cell r="C1154">
            <v>9</v>
          </cell>
          <cell r="D1154">
            <v>65935</v>
          </cell>
          <cell r="E1154" t="str">
            <v>PAULO CESAR DE OLIVEIRA</v>
          </cell>
          <cell r="F1154">
            <v>1</v>
          </cell>
          <cell r="G1154"/>
          <cell r="H1154" t="str">
            <v>28/02/2017 00:00:00</v>
          </cell>
          <cell r="I1154">
            <v>1.98</v>
          </cell>
          <cell r="J1154">
            <v>462</v>
          </cell>
          <cell r="K1154" t="str">
            <v>CONTRIBUIÇÃO EXTRAORDINÁRIA - PLANO CD</v>
          </cell>
        </row>
        <row r="1155">
          <cell r="B1155">
            <v>19385</v>
          </cell>
          <cell r="C1155">
            <v>9</v>
          </cell>
          <cell r="D1155">
            <v>65935</v>
          </cell>
          <cell r="E1155" t="str">
            <v>PAULO CESAR DE OLIVEIRA</v>
          </cell>
          <cell r="F1155">
            <v>1</v>
          </cell>
          <cell r="G1155"/>
          <cell r="H1155" t="str">
            <v>31/05/2016 00:00:00</v>
          </cell>
          <cell r="I1155">
            <v>1.78</v>
          </cell>
          <cell r="J1155">
            <v>462</v>
          </cell>
          <cell r="K1155" t="str">
            <v>CONTRIBUIÇÃO EXTRAORDINÁRIA - PLANO CD</v>
          </cell>
        </row>
        <row r="1156">
          <cell r="B1156">
            <v>19385</v>
          </cell>
          <cell r="C1156">
            <v>9</v>
          </cell>
          <cell r="D1156">
            <v>65935</v>
          </cell>
          <cell r="E1156" t="str">
            <v>PAULO CESAR DE OLIVEIRA</v>
          </cell>
          <cell r="F1156">
            <v>1</v>
          </cell>
          <cell r="G1156"/>
          <cell r="H1156" t="str">
            <v>30/06/2016 00:00:00</v>
          </cell>
          <cell r="I1156">
            <v>1.98</v>
          </cell>
          <cell r="J1156">
            <v>462</v>
          </cell>
          <cell r="K1156" t="str">
            <v>CONTRIBUIÇÃO EXTRAORDINÁRIA - PLANO CD</v>
          </cell>
        </row>
        <row r="1157">
          <cell r="B1157">
            <v>19385</v>
          </cell>
          <cell r="C1157">
            <v>9</v>
          </cell>
          <cell r="D1157">
            <v>65935</v>
          </cell>
          <cell r="E1157" t="str">
            <v>PAULO CESAR DE OLIVEIRA</v>
          </cell>
          <cell r="F1157">
            <v>1</v>
          </cell>
          <cell r="G1157"/>
          <cell r="H1157" t="str">
            <v>31/07/2017 00:00:00</v>
          </cell>
          <cell r="I1157">
            <v>0.09</v>
          </cell>
          <cell r="J1157">
            <v>462</v>
          </cell>
          <cell r="K1157" t="str">
            <v>CONTRIBUIÇÃO EXTRAORDINÁRIA - PLANO CD</v>
          </cell>
        </row>
        <row r="1158">
          <cell r="B1158">
            <v>19385</v>
          </cell>
          <cell r="C1158">
            <v>9</v>
          </cell>
          <cell r="D1158">
            <v>65935</v>
          </cell>
          <cell r="E1158" t="str">
            <v>PAULO CESAR DE OLIVEIRA</v>
          </cell>
          <cell r="F1158">
            <v>1</v>
          </cell>
          <cell r="G1158"/>
          <cell r="H1158" t="str">
            <v>31/01/2017 00:00:00</v>
          </cell>
          <cell r="I1158">
            <v>1.98</v>
          </cell>
          <cell r="J1158">
            <v>462</v>
          </cell>
          <cell r="K1158" t="str">
            <v>CONTRIBUIÇÃO EXTRAORDINÁRIA - PLANO CD</v>
          </cell>
        </row>
        <row r="1159">
          <cell r="B1159">
            <v>19385</v>
          </cell>
          <cell r="C1159">
            <v>9</v>
          </cell>
          <cell r="D1159">
            <v>65935</v>
          </cell>
          <cell r="E1159" t="str">
            <v>PAULO CESAR DE OLIVEIRA</v>
          </cell>
          <cell r="F1159">
            <v>1</v>
          </cell>
          <cell r="G1159"/>
          <cell r="H1159" t="str">
            <v>31/08/2017 00:00:00</v>
          </cell>
          <cell r="I1159">
            <v>0.09</v>
          </cell>
          <cell r="J1159">
            <v>462</v>
          </cell>
          <cell r="K1159" t="str">
            <v>CONTRIBUIÇÃO EXTRAORDINÁRIA - PLANO CD</v>
          </cell>
        </row>
        <row r="1160">
          <cell r="B1160">
            <v>19385</v>
          </cell>
          <cell r="C1160">
            <v>9</v>
          </cell>
          <cell r="D1160">
            <v>65935</v>
          </cell>
          <cell r="E1160" t="str">
            <v>PAULO CESAR DE OLIVEIRA</v>
          </cell>
          <cell r="F1160">
            <v>1</v>
          </cell>
          <cell r="G1160"/>
          <cell r="H1160" t="str">
            <v>31/03/2017 00:00:00</v>
          </cell>
          <cell r="I1160">
            <v>1.98</v>
          </cell>
          <cell r="J1160">
            <v>462</v>
          </cell>
          <cell r="K1160" t="str">
            <v>CONTRIBUIÇÃO EXTRAORDINÁRIA - PLANO CD</v>
          </cell>
        </row>
        <row r="1161">
          <cell r="B1161">
            <v>19385</v>
          </cell>
          <cell r="C1161">
            <v>9</v>
          </cell>
          <cell r="D1161">
            <v>65935</v>
          </cell>
          <cell r="E1161" t="str">
            <v>PAULO CESAR DE OLIVEIRA</v>
          </cell>
          <cell r="F1161">
            <v>1</v>
          </cell>
          <cell r="G1161"/>
          <cell r="H1161" t="str">
            <v>31/01/2016 00:00:00</v>
          </cell>
          <cell r="I1161">
            <v>0.01</v>
          </cell>
          <cell r="J1161">
            <v>462</v>
          </cell>
          <cell r="K1161" t="str">
            <v>CONTRIBUIÇÃO EXTRAORDINÁRIA - PLANO CD</v>
          </cell>
        </row>
        <row r="1162">
          <cell r="B1162">
            <v>19385</v>
          </cell>
          <cell r="C1162">
            <v>9</v>
          </cell>
          <cell r="D1162">
            <v>65935</v>
          </cell>
          <cell r="E1162" t="str">
            <v>PAULO CESAR DE OLIVEIRA</v>
          </cell>
          <cell r="F1162">
            <v>1</v>
          </cell>
          <cell r="G1162"/>
          <cell r="H1162" t="str">
            <v>30/04/2015 00:00:00</v>
          </cell>
          <cell r="I1162">
            <v>0.02</v>
          </cell>
          <cell r="J1162">
            <v>462</v>
          </cell>
          <cell r="K1162" t="str">
            <v>CONTRIBUIÇÃO EXTRAORDINÁRIA - PLANO CD</v>
          </cell>
        </row>
        <row r="1163">
          <cell r="B1163">
            <v>19385</v>
          </cell>
          <cell r="C1163">
            <v>9</v>
          </cell>
          <cell r="D1163">
            <v>65935</v>
          </cell>
          <cell r="E1163" t="str">
            <v>PAULO CESAR DE OLIVEIRA</v>
          </cell>
          <cell r="F1163">
            <v>1</v>
          </cell>
          <cell r="G1163"/>
          <cell r="H1163" t="str">
            <v>31/03/2016 00:00:00</v>
          </cell>
          <cell r="I1163">
            <v>1.77</v>
          </cell>
          <cell r="J1163">
            <v>462</v>
          </cell>
          <cell r="K1163" t="str">
            <v>CONTRIBUIÇÃO EXTRAORDINÁRIA - PLANO CD</v>
          </cell>
        </row>
        <row r="1164">
          <cell r="B1164">
            <v>19389</v>
          </cell>
          <cell r="C1164">
            <v>8</v>
          </cell>
          <cell r="D1164">
            <v>63757</v>
          </cell>
          <cell r="E1164" t="str">
            <v>ELIANA MARTINS MACHADO</v>
          </cell>
          <cell r="F1164">
            <v>1</v>
          </cell>
          <cell r="G1164"/>
          <cell r="H1164" t="str">
            <v>30/11/2017 00:00:00</v>
          </cell>
          <cell r="I1164">
            <v>0.08</v>
          </cell>
          <cell r="J1164">
            <v>462</v>
          </cell>
          <cell r="K1164" t="str">
            <v>CONTRIBUIÇÃO EXTRAORDINÁRIA - PLANO CD</v>
          </cell>
        </row>
        <row r="1165">
          <cell r="B1165">
            <v>19389</v>
          </cell>
          <cell r="C1165">
            <v>8</v>
          </cell>
          <cell r="D1165">
            <v>63757</v>
          </cell>
          <cell r="E1165" t="str">
            <v>ELIANA MARTINS MACHADO</v>
          </cell>
          <cell r="F1165">
            <v>1</v>
          </cell>
          <cell r="G1165"/>
          <cell r="H1165" t="str">
            <v>29/02/2016 00:00:00</v>
          </cell>
          <cell r="I1165">
            <v>0.01</v>
          </cell>
          <cell r="J1165">
            <v>462</v>
          </cell>
          <cell r="K1165" t="str">
            <v>CONTRIBUIÇÃO EXTRAORDINÁRIA - PLANO CD</v>
          </cell>
        </row>
        <row r="1166">
          <cell r="B1166">
            <v>19389</v>
          </cell>
          <cell r="C1166">
            <v>8</v>
          </cell>
          <cell r="D1166">
            <v>63757</v>
          </cell>
          <cell r="E1166" t="str">
            <v>ELIANA MARTINS MACHADO</v>
          </cell>
          <cell r="F1166">
            <v>1</v>
          </cell>
          <cell r="G1166"/>
          <cell r="H1166" t="str">
            <v>31/08/2017 00:00:00</v>
          </cell>
          <cell r="I1166">
            <v>0.08</v>
          </cell>
          <cell r="J1166">
            <v>462</v>
          </cell>
          <cell r="K1166" t="str">
            <v>CONTRIBUIÇÃO EXTRAORDINÁRIA - PLANO CD</v>
          </cell>
        </row>
        <row r="1167">
          <cell r="B1167">
            <v>19389</v>
          </cell>
          <cell r="C1167">
            <v>8</v>
          </cell>
          <cell r="D1167">
            <v>63757</v>
          </cell>
          <cell r="E1167" t="str">
            <v>ELIANA MARTINS MACHADO</v>
          </cell>
          <cell r="F1167">
            <v>1</v>
          </cell>
          <cell r="G1167"/>
          <cell r="H1167" t="str">
            <v>31/01/2016 00:00:00</v>
          </cell>
          <cell r="I1167">
            <v>1.71</v>
          </cell>
          <cell r="J1167">
            <v>462</v>
          </cell>
          <cell r="K1167" t="str">
            <v>CONTRIBUIÇÃO EXTRAORDINÁRIA - PLANO CD</v>
          </cell>
        </row>
        <row r="1168">
          <cell r="B1168">
            <v>19389</v>
          </cell>
          <cell r="C1168">
            <v>8</v>
          </cell>
          <cell r="D1168">
            <v>63757</v>
          </cell>
          <cell r="E1168" t="str">
            <v>ELIANA MARTINS MACHADO</v>
          </cell>
          <cell r="F1168">
            <v>1</v>
          </cell>
          <cell r="G1168"/>
          <cell r="H1168" t="str">
            <v>30/09/2015 00:00:00</v>
          </cell>
          <cell r="I1168">
            <v>1.71</v>
          </cell>
          <cell r="J1168">
            <v>462</v>
          </cell>
          <cell r="K1168" t="str">
            <v>CONTRIBUIÇÃO EXTRAORDINÁRIA - PLANO CD</v>
          </cell>
        </row>
        <row r="1169">
          <cell r="B1169">
            <v>19389</v>
          </cell>
          <cell r="C1169">
            <v>8</v>
          </cell>
          <cell r="D1169">
            <v>63757</v>
          </cell>
          <cell r="E1169" t="str">
            <v>ELIANA MARTINS MACHADO</v>
          </cell>
          <cell r="F1169">
            <v>1</v>
          </cell>
          <cell r="G1169"/>
          <cell r="H1169" t="str">
            <v>31/12/2015 00:00:00</v>
          </cell>
          <cell r="I1169">
            <v>0.01</v>
          </cell>
          <cell r="J1169">
            <v>462</v>
          </cell>
          <cell r="K1169" t="str">
            <v>CONTRIBUIÇÃO EXTRAORDINÁRIA - PLANO CD</v>
          </cell>
        </row>
        <row r="1170">
          <cell r="B1170">
            <v>19389</v>
          </cell>
          <cell r="C1170">
            <v>8</v>
          </cell>
          <cell r="D1170">
            <v>63757</v>
          </cell>
          <cell r="E1170" t="str">
            <v>ELIANA MARTINS MACHADO</v>
          </cell>
          <cell r="F1170">
            <v>1</v>
          </cell>
          <cell r="G1170"/>
          <cell r="H1170" t="str">
            <v>31/05/2015 00:00:00</v>
          </cell>
          <cell r="I1170">
            <v>0.01</v>
          </cell>
          <cell r="J1170">
            <v>462</v>
          </cell>
          <cell r="K1170" t="str">
            <v>CONTRIBUIÇÃO EXTRAORDINÁRIA - PLANO CD</v>
          </cell>
        </row>
        <row r="1171">
          <cell r="B1171">
            <v>19389</v>
          </cell>
          <cell r="C1171">
            <v>8</v>
          </cell>
          <cell r="D1171">
            <v>63757</v>
          </cell>
          <cell r="E1171" t="str">
            <v>ELIANA MARTINS MACHADO</v>
          </cell>
          <cell r="F1171">
            <v>1</v>
          </cell>
          <cell r="G1171"/>
          <cell r="H1171" t="str">
            <v>31/05/2016 00:00:00</v>
          </cell>
          <cell r="I1171">
            <v>1.72</v>
          </cell>
          <cell r="J1171">
            <v>462</v>
          </cell>
          <cell r="K1171" t="str">
            <v>CONTRIBUIÇÃO EXTRAORDINÁRIA - PLANO CD</v>
          </cell>
        </row>
        <row r="1172">
          <cell r="B1172">
            <v>19389</v>
          </cell>
          <cell r="C1172">
            <v>8</v>
          </cell>
          <cell r="D1172">
            <v>63757</v>
          </cell>
          <cell r="E1172" t="str">
            <v>ELIANA MARTINS MACHADO</v>
          </cell>
          <cell r="F1172">
            <v>1</v>
          </cell>
          <cell r="G1172"/>
          <cell r="H1172" t="str">
            <v>30/09/2015 00:00:00</v>
          </cell>
          <cell r="I1172">
            <v>0.01</v>
          </cell>
          <cell r="J1172">
            <v>462</v>
          </cell>
          <cell r="K1172" t="str">
            <v>CONTRIBUIÇÃO EXTRAORDINÁRIA - PLANO CD</v>
          </cell>
        </row>
        <row r="1173">
          <cell r="B1173">
            <v>19389</v>
          </cell>
          <cell r="C1173">
            <v>8</v>
          </cell>
          <cell r="D1173">
            <v>63757</v>
          </cell>
          <cell r="E1173" t="str">
            <v>ELIANA MARTINS MACHADO</v>
          </cell>
          <cell r="F1173">
            <v>1</v>
          </cell>
          <cell r="G1173"/>
          <cell r="H1173" t="str">
            <v>31/10/2016 00:00:00</v>
          </cell>
          <cell r="I1173">
            <v>1.91</v>
          </cell>
          <cell r="J1173">
            <v>462</v>
          </cell>
          <cell r="K1173" t="str">
            <v>CONTRIBUIÇÃO EXTRAORDINÁRIA - PLANO CD</v>
          </cell>
        </row>
        <row r="1174">
          <cell r="B1174">
            <v>19389</v>
          </cell>
          <cell r="C1174">
            <v>8</v>
          </cell>
          <cell r="D1174">
            <v>63757</v>
          </cell>
          <cell r="E1174" t="str">
            <v>ELIANA MARTINS MACHADO</v>
          </cell>
          <cell r="F1174">
            <v>1</v>
          </cell>
          <cell r="G1174"/>
          <cell r="H1174" t="str">
            <v>31/03/2018 00:00:00</v>
          </cell>
          <cell r="I1174">
            <v>0.08</v>
          </cell>
          <cell r="J1174">
            <v>462</v>
          </cell>
          <cell r="K1174" t="str">
            <v>CONTRIBUIÇÃO EXTRAORDINÁRIA - PLANO CD</v>
          </cell>
        </row>
        <row r="1175">
          <cell r="B1175">
            <v>19389</v>
          </cell>
          <cell r="C1175">
            <v>8</v>
          </cell>
          <cell r="D1175">
            <v>63757</v>
          </cell>
          <cell r="E1175" t="str">
            <v>ELIANA MARTINS MACHADO</v>
          </cell>
          <cell r="F1175">
            <v>1</v>
          </cell>
          <cell r="G1175"/>
          <cell r="H1175" t="str">
            <v>31/12/2016 00:00:00</v>
          </cell>
          <cell r="I1175">
            <v>1.91</v>
          </cell>
          <cell r="J1175">
            <v>462</v>
          </cell>
          <cell r="K1175" t="str">
            <v>CONTRIBUIÇÃO EXTRAORDINÁRIA - PLANO CD</v>
          </cell>
        </row>
        <row r="1176">
          <cell r="B1176">
            <v>19389</v>
          </cell>
          <cell r="C1176">
            <v>8</v>
          </cell>
          <cell r="D1176">
            <v>63757</v>
          </cell>
          <cell r="E1176" t="str">
            <v>ELIANA MARTINS MACHADO</v>
          </cell>
          <cell r="F1176">
            <v>1</v>
          </cell>
          <cell r="G1176"/>
          <cell r="H1176" t="str">
            <v>31/10/2015 00:00:00</v>
          </cell>
          <cell r="I1176">
            <v>0.01</v>
          </cell>
          <cell r="J1176">
            <v>462</v>
          </cell>
          <cell r="K1176" t="str">
            <v>CONTRIBUIÇÃO EXTRAORDINÁRIA - PLANO CD</v>
          </cell>
        </row>
        <row r="1177">
          <cell r="B1177">
            <v>19389</v>
          </cell>
          <cell r="C1177">
            <v>8</v>
          </cell>
          <cell r="D1177">
            <v>63757</v>
          </cell>
          <cell r="E1177" t="str">
            <v>ELIANA MARTINS MACHADO</v>
          </cell>
          <cell r="F1177">
            <v>1</v>
          </cell>
          <cell r="G1177"/>
          <cell r="H1177" t="str">
            <v>30/06/2015 00:00:00</v>
          </cell>
          <cell r="I1177">
            <v>0.01</v>
          </cell>
          <cell r="J1177">
            <v>462</v>
          </cell>
          <cell r="K1177" t="str">
            <v>CONTRIBUIÇÃO EXTRAORDINÁRIA - PLANO CD</v>
          </cell>
        </row>
        <row r="1178">
          <cell r="B1178">
            <v>19389</v>
          </cell>
          <cell r="C1178">
            <v>8</v>
          </cell>
          <cell r="D1178">
            <v>63757</v>
          </cell>
          <cell r="E1178" t="str">
            <v>ELIANA MARTINS MACHADO</v>
          </cell>
          <cell r="F1178">
            <v>1</v>
          </cell>
          <cell r="G1178"/>
          <cell r="H1178" t="str">
            <v>30/04/2016 00:00:00</v>
          </cell>
          <cell r="I1178">
            <v>1.71</v>
          </cell>
          <cell r="J1178">
            <v>462</v>
          </cell>
          <cell r="K1178" t="str">
            <v>CONTRIBUIÇÃO EXTRAORDINÁRIA - PLANO CD</v>
          </cell>
        </row>
        <row r="1179">
          <cell r="B1179">
            <v>19389</v>
          </cell>
          <cell r="C1179">
            <v>8</v>
          </cell>
          <cell r="D1179">
            <v>63757</v>
          </cell>
          <cell r="E1179" t="str">
            <v>ELIANA MARTINS MACHADO</v>
          </cell>
          <cell r="F1179">
            <v>1</v>
          </cell>
          <cell r="G1179"/>
          <cell r="H1179" t="str">
            <v>31/07/2015 00:00:00</v>
          </cell>
          <cell r="I1179">
            <v>0.01</v>
          </cell>
          <cell r="J1179">
            <v>462</v>
          </cell>
          <cell r="K1179" t="str">
            <v>CONTRIBUIÇÃO EXTRAORDINÁRIA - PLANO CD</v>
          </cell>
        </row>
        <row r="1180">
          <cell r="B1180">
            <v>19389</v>
          </cell>
          <cell r="C1180">
            <v>8</v>
          </cell>
          <cell r="D1180">
            <v>63757</v>
          </cell>
          <cell r="E1180" t="str">
            <v>ELIANA MARTINS MACHADO</v>
          </cell>
          <cell r="F1180">
            <v>1</v>
          </cell>
          <cell r="G1180"/>
          <cell r="H1180" t="str">
            <v>31/10/2015 00:00:00</v>
          </cell>
          <cell r="I1180">
            <v>1.71</v>
          </cell>
          <cell r="J1180">
            <v>462</v>
          </cell>
          <cell r="K1180" t="str">
            <v>CONTRIBUIÇÃO EXTRAORDINÁRIA - PLANO CD</v>
          </cell>
        </row>
        <row r="1181">
          <cell r="B1181">
            <v>19389</v>
          </cell>
          <cell r="C1181">
            <v>8</v>
          </cell>
          <cell r="D1181">
            <v>63757</v>
          </cell>
          <cell r="E1181" t="str">
            <v>ELIANA MARTINS MACHADO</v>
          </cell>
          <cell r="F1181">
            <v>1</v>
          </cell>
          <cell r="G1181"/>
          <cell r="H1181" t="str">
            <v>31/05/2017 00:00:00</v>
          </cell>
          <cell r="I1181">
            <v>0.08</v>
          </cell>
          <cell r="J1181">
            <v>462</v>
          </cell>
          <cell r="K1181" t="str">
            <v>CONTRIBUIÇÃO EXTRAORDINÁRIA - PLANO CD</v>
          </cell>
        </row>
        <row r="1182">
          <cell r="B1182">
            <v>19389</v>
          </cell>
          <cell r="C1182">
            <v>8</v>
          </cell>
          <cell r="D1182">
            <v>63757</v>
          </cell>
          <cell r="E1182" t="str">
            <v>ELIANA MARTINS MACHADO</v>
          </cell>
          <cell r="F1182">
            <v>1</v>
          </cell>
          <cell r="G1182"/>
          <cell r="H1182" t="str">
            <v>31/07/2015 00:00:00</v>
          </cell>
          <cell r="I1182">
            <v>1.71</v>
          </cell>
          <cell r="J1182">
            <v>462</v>
          </cell>
          <cell r="K1182" t="str">
            <v>CONTRIBUIÇÃO EXTRAORDINÁRIA - PLANO CD</v>
          </cell>
        </row>
        <row r="1183">
          <cell r="B1183">
            <v>19389</v>
          </cell>
          <cell r="C1183">
            <v>8</v>
          </cell>
          <cell r="D1183">
            <v>63757</v>
          </cell>
          <cell r="E1183" t="str">
            <v>ELIANA MARTINS MACHADO</v>
          </cell>
          <cell r="F1183">
            <v>1</v>
          </cell>
          <cell r="G1183"/>
          <cell r="H1183" t="str">
            <v>31/07/2016 00:00:00</v>
          </cell>
          <cell r="I1183">
            <v>1.91</v>
          </cell>
          <cell r="J1183">
            <v>462</v>
          </cell>
          <cell r="K1183" t="str">
            <v>CONTRIBUIÇÃO EXTRAORDINÁRIA - PLANO CD</v>
          </cell>
        </row>
        <row r="1184">
          <cell r="B1184">
            <v>19389</v>
          </cell>
          <cell r="C1184">
            <v>8</v>
          </cell>
          <cell r="D1184">
            <v>63757</v>
          </cell>
          <cell r="E1184" t="str">
            <v>ELIANA MARTINS MACHADO</v>
          </cell>
          <cell r="F1184">
            <v>1</v>
          </cell>
          <cell r="G1184"/>
          <cell r="H1184" t="str">
            <v>31/07/2017 00:00:00</v>
          </cell>
          <cell r="I1184">
            <v>0.08</v>
          </cell>
          <cell r="J1184">
            <v>462</v>
          </cell>
          <cell r="K1184" t="str">
            <v>CONTRIBUIÇÃO EXTRAORDINÁRIA - PLANO CD</v>
          </cell>
        </row>
        <row r="1185">
          <cell r="B1185">
            <v>19389</v>
          </cell>
          <cell r="C1185">
            <v>8</v>
          </cell>
          <cell r="D1185">
            <v>63757</v>
          </cell>
          <cell r="E1185" t="str">
            <v>ELIANA MARTINS MACHADO</v>
          </cell>
          <cell r="F1185">
            <v>1</v>
          </cell>
          <cell r="G1185"/>
          <cell r="H1185" t="str">
            <v>31/12/2017 00:00:00</v>
          </cell>
          <cell r="I1185">
            <v>0.08</v>
          </cell>
          <cell r="J1185">
            <v>462</v>
          </cell>
          <cell r="K1185" t="str">
            <v>CONTRIBUIÇÃO EXTRAORDINÁRIA - PLANO CD</v>
          </cell>
        </row>
        <row r="1186">
          <cell r="B1186">
            <v>19389</v>
          </cell>
          <cell r="C1186">
            <v>8</v>
          </cell>
          <cell r="D1186">
            <v>63757</v>
          </cell>
          <cell r="E1186" t="str">
            <v>ELIANA MARTINS MACHADO</v>
          </cell>
          <cell r="F1186">
            <v>1</v>
          </cell>
          <cell r="G1186"/>
          <cell r="H1186" t="str">
            <v>30/04/2015 00:00:00</v>
          </cell>
          <cell r="I1186">
            <v>0.01</v>
          </cell>
          <cell r="J1186">
            <v>462</v>
          </cell>
          <cell r="K1186" t="str">
            <v>CONTRIBUIÇÃO EXTRAORDINÁRIA - PLANO CD</v>
          </cell>
        </row>
        <row r="1187">
          <cell r="B1187">
            <v>19389</v>
          </cell>
          <cell r="C1187">
            <v>8</v>
          </cell>
          <cell r="D1187">
            <v>63757</v>
          </cell>
          <cell r="E1187" t="str">
            <v>ELIANA MARTINS MACHADO</v>
          </cell>
          <cell r="F1187">
            <v>1</v>
          </cell>
          <cell r="G1187"/>
          <cell r="H1187" t="str">
            <v>30/11/2015 00:00:00</v>
          </cell>
          <cell r="I1187">
            <v>1.71</v>
          </cell>
          <cell r="J1187">
            <v>462</v>
          </cell>
          <cell r="K1187" t="str">
            <v>CONTRIBUIÇÃO EXTRAORDINÁRIA - PLANO CD</v>
          </cell>
        </row>
        <row r="1188">
          <cell r="B1188">
            <v>19389</v>
          </cell>
          <cell r="C1188">
            <v>8</v>
          </cell>
          <cell r="D1188">
            <v>63757</v>
          </cell>
          <cell r="E1188" t="str">
            <v>ELIANA MARTINS MACHADO</v>
          </cell>
          <cell r="F1188">
            <v>1</v>
          </cell>
          <cell r="G1188"/>
          <cell r="H1188" t="str">
            <v>31/01/2016 00:00:00</v>
          </cell>
          <cell r="I1188">
            <v>0.01</v>
          </cell>
          <cell r="J1188">
            <v>462</v>
          </cell>
          <cell r="K1188" t="str">
            <v>CONTRIBUIÇÃO EXTRAORDINÁRIA - PLANO CD</v>
          </cell>
        </row>
        <row r="1189">
          <cell r="B1189">
            <v>19389</v>
          </cell>
          <cell r="C1189">
            <v>8</v>
          </cell>
          <cell r="D1189">
            <v>63757</v>
          </cell>
          <cell r="E1189" t="str">
            <v>ELIANA MARTINS MACHADO</v>
          </cell>
          <cell r="F1189">
            <v>1</v>
          </cell>
          <cell r="G1189"/>
          <cell r="H1189" t="str">
            <v>30/11/2015 00:00:00</v>
          </cell>
          <cell r="I1189">
            <v>0.01</v>
          </cell>
          <cell r="J1189">
            <v>462</v>
          </cell>
          <cell r="K1189" t="str">
            <v>CONTRIBUIÇÃO EXTRAORDINÁRIA - PLANO CD</v>
          </cell>
        </row>
        <row r="1190">
          <cell r="B1190">
            <v>19389</v>
          </cell>
          <cell r="C1190">
            <v>8</v>
          </cell>
          <cell r="D1190">
            <v>63757</v>
          </cell>
          <cell r="E1190" t="str">
            <v>ELIANA MARTINS MACHADO</v>
          </cell>
          <cell r="F1190">
            <v>1</v>
          </cell>
          <cell r="G1190"/>
          <cell r="H1190" t="str">
            <v>31/08/2015 00:00:00</v>
          </cell>
          <cell r="I1190">
            <v>0.01</v>
          </cell>
          <cell r="J1190">
            <v>462</v>
          </cell>
          <cell r="K1190" t="str">
            <v>CONTRIBUIÇÃO EXTRAORDINÁRIA - PLANO CD</v>
          </cell>
        </row>
        <row r="1191">
          <cell r="B1191">
            <v>19389</v>
          </cell>
          <cell r="C1191">
            <v>8</v>
          </cell>
          <cell r="D1191">
            <v>63757</v>
          </cell>
          <cell r="E1191" t="str">
            <v>ELIANA MARTINS MACHADO</v>
          </cell>
          <cell r="F1191">
            <v>1</v>
          </cell>
          <cell r="G1191"/>
          <cell r="H1191" t="str">
            <v>31/03/2016 00:00:00</v>
          </cell>
          <cell r="I1191">
            <v>1.71</v>
          </cell>
          <cell r="J1191">
            <v>462</v>
          </cell>
          <cell r="K1191" t="str">
            <v>CONTRIBUIÇÃO EXTRAORDINÁRIA - PLANO CD</v>
          </cell>
        </row>
        <row r="1192">
          <cell r="B1192">
            <v>19389</v>
          </cell>
          <cell r="C1192">
            <v>8</v>
          </cell>
          <cell r="D1192">
            <v>63757</v>
          </cell>
          <cell r="E1192" t="str">
            <v>ELIANA MARTINS MACHADO</v>
          </cell>
          <cell r="F1192">
            <v>1</v>
          </cell>
          <cell r="G1192"/>
          <cell r="H1192" t="str">
            <v>30/06/2017 00:00:00</v>
          </cell>
          <cell r="I1192">
            <v>0.08</v>
          </cell>
          <cell r="J1192">
            <v>462</v>
          </cell>
          <cell r="K1192" t="str">
            <v>CONTRIBUIÇÃO EXTRAORDINÁRIA - PLANO CD</v>
          </cell>
        </row>
        <row r="1193">
          <cell r="B1193">
            <v>19389</v>
          </cell>
          <cell r="C1193">
            <v>8</v>
          </cell>
          <cell r="D1193">
            <v>63757</v>
          </cell>
          <cell r="E1193" t="str">
            <v>ELIANA MARTINS MACHADO</v>
          </cell>
          <cell r="F1193">
            <v>1</v>
          </cell>
          <cell r="G1193"/>
          <cell r="H1193" t="str">
            <v>30/09/2016 00:00:00</v>
          </cell>
          <cell r="I1193">
            <v>1.91</v>
          </cell>
          <cell r="J1193">
            <v>462</v>
          </cell>
          <cell r="K1193" t="str">
            <v>CONTRIBUIÇÃO EXTRAORDINÁRIA - PLANO CD</v>
          </cell>
        </row>
        <row r="1194">
          <cell r="B1194">
            <v>19389</v>
          </cell>
          <cell r="C1194">
            <v>8</v>
          </cell>
          <cell r="D1194">
            <v>63757</v>
          </cell>
          <cell r="E1194" t="str">
            <v>ELIANA MARTINS MACHADO</v>
          </cell>
          <cell r="F1194">
            <v>1</v>
          </cell>
          <cell r="G1194"/>
          <cell r="H1194" t="str">
            <v>30/11/2016 00:00:00</v>
          </cell>
          <cell r="I1194">
            <v>1.91</v>
          </cell>
          <cell r="J1194">
            <v>462</v>
          </cell>
          <cell r="K1194" t="str">
            <v>CONTRIBUIÇÃO EXTRAORDINÁRIA - PLANO CD</v>
          </cell>
        </row>
        <row r="1195">
          <cell r="B1195">
            <v>19389</v>
          </cell>
          <cell r="C1195">
            <v>8</v>
          </cell>
          <cell r="D1195">
            <v>63757</v>
          </cell>
          <cell r="E1195" t="str">
            <v>ELIANA MARTINS MACHADO</v>
          </cell>
          <cell r="F1195">
            <v>1</v>
          </cell>
          <cell r="G1195"/>
          <cell r="H1195" t="str">
            <v>30/04/2016 00:00:00</v>
          </cell>
          <cell r="I1195">
            <v>0.01</v>
          </cell>
          <cell r="J1195">
            <v>462</v>
          </cell>
          <cell r="K1195" t="str">
            <v>CONTRIBUIÇÃO EXTRAORDINÁRIA - PLANO CD</v>
          </cell>
        </row>
        <row r="1196">
          <cell r="B1196">
            <v>19389</v>
          </cell>
          <cell r="C1196">
            <v>8</v>
          </cell>
          <cell r="D1196">
            <v>63757</v>
          </cell>
          <cell r="E1196" t="str">
            <v>ELIANA MARTINS MACHADO</v>
          </cell>
          <cell r="F1196">
            <v>1</v>
          </cell>
          <cell r="G1196"/>
          <cell r="H1196" t="str">
            <v>31/01/2018 00:00:00</v>
          </cell>
          <cell r="I1196">
            <v>0.08</v>
          </cell>
          <cell r="J1196">
            <v>462</v>
          </cell>
          <cell r="K1196" t="str">
            <v>CONTRIBUIÇÃO EXTRAORDINÁRIA - PLANO CD</v>
          </cell>
        </row>
        <row r="1197">
          <cell r="B1197">
            <v>19389</v>
          </cell>
          <cell r="C1197">
            <v>8</v>
          </cell>
          <cell r="D1197">
            <v>63757</v>
          </cell>
          <cell r="E1197" t="str">
            <v>ELIANA MARTINS MACHADO</v>
          </cell>
          <cell r="F1197">
            <v>1</v>
          </cell>
          <cell r="G1197"/>
          <cell r="H1197" t="str">
            <v>28/02/2018 00:00:00</v>
          </cell>
          <cell r="I1197">
            <v>0.08</v>
          </cell>
          <cell r="J1197">
            <v>462</v>
          </cell>
          <cell r="K1197" t="str">
            <v>CONTRIBUIÇÃO EXTRAORDINÁRIA - PLANO CD</v>
          </cell>
        </row>
        <row r="1198">
          <cell r="B1198">
            <v>19389</v>
          </cell>
          <cell r="C1198">
            <v>8</v>
          </cell>
          <cell r="D1198">
            <v>63757</v>
          </cell>
          <cell r="E1198" t="str">
            <v>ELIANA MARTINS MACHADO</v>
          </cell>
          <cell r="F1198">
            <v>1</v>
          </cell>
          <cell r="G1198"/>
          <cell r="H1198" t="str">
            <v>30/06/2016 00:00:00</v>
          </cell>
          <cell r="I1198">
            <v>1.91</v>
          </cell>
          <cell r="J1198">
            <v>462</v>
          </cell>
          <cell r="K1198" t="str">
            <v>CONTRIBUIÇÃO EXTRAORDINÁRIA - PLANO CD</v>
          </cell>
        </row>
        <row r="1199">
          <cell r="B1199">
            <v>19389</v>
          </cell>
          <cell r="C1199">
            <v>8</v>
          </cell>
          <cell r="D1199">
            <v>63757</v>
          </cell>
          <cell r="E1199" t="str">
            <v>ELIANA MARTINS MACHADO</v>
          </cell>
          <cell r="F1199">
            <v>1</v>
          </cell>
          <cell r="G1199"/>
          <cell r="H1199" t="str">
            <v>31/08/2016 00:00:00</v>
          </cell>
          <cell r="I1199">
            <v>1.91</v>
          </cell>
          <cell r="J1199">
            <v>462</v>
          </cell>
          <cell r="K1199" t="str">
            <v>CONTRIBUIÇÃO EXTRAORDINÁRIA - PLANO CD</v>
          </cell>
        </row>
        <row r="1200">
          <cell r="B1200">
            <v>19389</v>
          </cell>
          <cell r="C1200">
            <v>8</v>
          </cell>
          <cell r="D1200">
            <v>63757</v>
          </cell>
          <cell r="E1200" t="str">
            <v>ELIANA MARTINS MACHADO</v>
          </cell>
          <cell r="F1200">
            <v>1</v>
          </cell>
          <cell r="G1200"/>
          <cell r="H1200" t="str">
            <v>31/03/2016 00:00:00</v>
          </cell>
          <cell r="I1200">
            <v>0.01</v>
          </cell>
          <cell r="J1200">
            <v>462</v>
          </cell>
          <cell r="K1200" t="str">
            <v>CONTRIBUIÇÃO EXTRAORDINÁRIA - PLANO CD</v>
          </cell>
        </row>
        <row r="1201">
          <cell r="B1201">
            <v>19389</v>
          </cell>
          <cell r="C1201">
            <v>8</v>
          </cell>
          <cell r="D1201">
            <v>63757</v>
          </cell>
          <cell r="E1201" t="str">
            <v>ELIANA MARTINS MACHADO</v>
          </cell>
          <cell r="F1201">
            <v>1</v>
          </cell>
          <cell r="G1201"/>
          <cell r="H1201" t="str">
            <v>28/02/2017 00:00:00</v>
          </cell>
          <cell r="I1201">
            <v>1.91</v>
          </cell>
          <cell r="J1201">
            <v>462</v>
          </cell>
          <cell r="K1201" t="str">
            <v>CONTRIBUIÇÃO EXTRAORDINÁRIA - PLANO CD</v>
          </cell>
        </row>
        <row r="1202">
          <cell r="B1202">
            <v>19389</v>
          </cell>
          <cell r="C1202">
            <v>8</v>
          </cell>
          <cell r="D1202">
            <v>63757</v>
          </cell>
          <cell r="E1202" t="str">
            <v>ELIANA MARTINS MACHADO</v>
          </cell>
          <cell r="F1202">
            <v>1</v>
          </cell>
          <cell r="G1202"/>
          <cell r="H1202" t="str">
            <v>29/02/2016 00:00:00</v>
          </cell>
          <cell r="I1202">
            <v>1.71</v>
          </cell>
          <cell r="J1202">
            <v>462</v>
          </cell>
          <cell r="K1202" t="str">
            <v>CONTRIBUIÇÃO EXTRAORDINÁRIA - PLANO CD</v>
          </cell>
        </row>
        <row r="1203">
          <cell r="B1203">
            <v>19389</v>
          </cell>
          <cell r="C1203">
            <v>8</v>
          </cell>
          <cell r="D1203">
            <v>63757</v>
          </cell>
          <cell r="E1203" t="str">
            <v>ELIANA MARTINS MACHADO</v>
          </cell>
          <cell r="F1203">
            <v>1</v>
          </cell>
          <cell r="G1203"/>
          <cell r="H1203" t="str">
            <v>30/04/2017 00:00:00</v>
          </cell>
          <cell r="I1203">
            <v>0.08</v>
          </cell>
          <cell r="J1203">
            <v>462</v>
          </cell>
          <cell r="K1203" t="str">
            <v>CONTRIBUIÇÃO EXTRAORDINÁRIA - PLANO CD</v>
          </cell>
        </row>
        <row r="1204">
          <cell r="B1204">
            <v>19389</v>
          </cell>
          <cell r="C1204">
            <v>8</v>
          </cell>
          <cell r="D1204">
            <v>63757</v>
          </cell>
          <cell r="E1204" t="str">
            <v>ELIANA MARTINS MACHADO</v>
          </cell>
          <cell r="F1204">
            <v>1</v>
          </cell>
          <cell r="G1204"/>
          <cell r="H1204" t="str">
            <v>31/10/2017 00:00:00</v>
          </cell>
          <cell r="I1204">
            <v>0.08</v>
          </cell>
          <cell r="J1204">
            <v>462</v>
          </cell>
          <cell r="K1204" t="str">
            <v>CONTRIBUIÇÃO EXTRAORDINÁRIA - PLANO CD</v>
          </cell>
        </row>
        <row r="1205">
          <cell r="B1205">
            <v>19389</v>
          </cell>
          <cell r="C1205">
            <v>8</v>
          </cell>
          <cell r="D1205">
            <v>63757</v>
          </cell>
          <cell r="E1205" t="str">
            <v>ELIANA MARTINS MACHADO</v>
          </cell>
          <cell r="F1205">
            <v>1</v>
          </cell>
          <cell r="G1205"/>
          <cell r="H1205" t="str">
            <v>31/08/2015 00:00:00</v>
          </cell>
          <cell r="I1205">
            <v>1.71</v>
          </cell>
          <cell r="J1205">
            <v>462</v>
          </cell>
          <cell r="K1205" t="str">
            <v>CONTRIBUIÇÃO EXTRAORDINÁRIA - PLANO CD</v>
          </cell>
        </row>
        <row r="1206">
          <cell r="B1206">
            <v>19389</v>
          </cell>
          <cell r="C1206">
            <v>8</v>
          </cell>
          <cell r="D1206">
            <v>63757</v>
          </cell>
          <cell r="E1206" t="str">
            <v>ELIANA MARTINS MACHADO</v>
          </cell>
          <cell r="F1206">
            <v>1</v>
          </cell>
          <cell r="G1206"/>
          <cell r="H1206" t="str">
            <v>31/01/2017 00:00:00</v>
          </cell>
          <cell r="I1206">
            <v>1.91</v>
          </cell>
          <cell r="J1206">
            <v>462</v>
          </cell>
          <cell r="K1206" t="str">
            <v>CONTRIBUIÇÃO EXTRAORDINÁRIA - PLANO CD</v>
          </cell>
        </row>
        <row r="1207">
          <cell r="B1207">
            <v>19389</v>
          </cell>
          <cell r="C1207">
            <v>8</v>
          </cell>
          <cell r="D1207">
            <v>63757</v>
          </cell>
          <cell r="E1207" t="str">
            <v>ELIANA MARTINS MACHADO</v>
          </cell>
          <cell r="F1207">
            <v>1</v>
          </cell>
          <cell r="G1207"/>
          <cell r="H1207" t="str">
            <v>30/09/2017 00:00:00</v>
          </cell>
          <cell r="I1207">
            <v>0.08</v>
          </cell>
          <cell r="J1207">
            <v>462</v>
          </cell>
          <cell r="K1207" t="str">
            <v>CONTRIBUIÇÃO EXTRAORDINÁRIA - PLANO CD</v>
          </cell>
        </row>
        <row r="1208">
          <cell r="B1208">
            <v>19389</v>
          </cell>
          <cell r="C1208">
            <v>8</v>
          </cell>
          <cell r="D1208">
            <v>63757</v>
          </cell>
          <cell r="E1208" t="str">
            <v>ELIANA MARTINS MACHADO</v>
          </cell>
          <cell r="F1208">
            <v>1</v>
          </cell>
          <cell r="G1208"/>
          <cell r="H1208" t="str">
            <v>31/12/2015 00:00:00</v>
          </cell>
          <cell r="I1208">
            <v>1.71</v>
          </cell>
          <cell r="J1208">
            <v>462</v>
          </cell>
          <cell r="K1208" t="str">
            <v>CONTRIBUIÇÃO EXTRAORDINÁRIA - PLANO CD</v>
          </cell>
        </row>
        <row r="1209">
          <cell r="B1209">
            <v>19389</v>
          </cell>
          <cell r="C1209">
            <v>8</v>
          </cell>
          <cell r="D1209">
            <v>63757</v>
          </cell>
          <cell r="E1209" t="str">
            <v>ELIANA MARTINS MACHADO</v>
          </cell>
          <cell r="F1209">
            <v>1</v>
          </cell>
          <cell r="G1209"/>
          <cell r="H1209" t="str">
            <v>30/04/2015 00:00:00</v>
          </cell>
          <cell r="I1209">
            <v>1.63</v>
          </cell>
          <cell r="J1209">
            <v>462</v>
          </cell>
          <cell r="K1209" t="str">
            <v>CONTRIBUIÇÃO EXTRAORDINÁRIA - PLANO CD</v>
          </cell>
        </row>
        <row r="1210">
          <cell r="B1210">
            <v>19389</v>
          </cell>
          <cell r="C1210">
            <v>8</v>
          </cell>
          <cell r="D1210">
            <v>63757</v>
          </cell>
          <cell r="E1210" t="str">
            <v>ELIANA MARTINS MACHADO</v>
          </cell>
          <cell r="F1210">
            <v>1</v>
          </cell>
          <cell r="G1210"/>
          <cell r="H1210" t="str">
            <v>30/06/2015 00:00:00</v>
          </cell>
          <cell r="I1210">
            <v>1.71</v>
          </cell>
          <cell r="J1210">
            <v>462</v>
          </cell>
          <cell r="K1210" t="str">
            <v>CONTRIBUIÇÃO EXTRAORDINÁRIA - PLANO CD</v>
          </cell>
        </row>
        <row r="1211">
          <cell r="B1211">
            <v>19389</v>
          </cell>
          <cell r="C1211">
            <v>8</v>
          </cell>
          <cell r="D1211">
            <v>63757</v>
          </cell>
          <cell r="E1211" t="str">
            <v>ELIANA MARTINS MACHADO</v>
          </cell>
          <cell r="F1211">
            <v>1</v>
          </cell>
          <cell r="G1211"/>
          <cell r="H1211" t="str">
            <v>31/03/2017 00:00:00</v>
          </cell>
          <cell r="I1211">
            <v>1.91</v>
          </cell>
          <cell r="J1211">
            <v>462</v>
          </cell>
          <cell r="K1211" t="str">
            <v>CONTRIBUIÇÃO EXTRAORDINÁRIA - PLANO CD</v>
          </cell>
        </row>
        <row r="1212">
          <cell r="B1212">
            <v>19389</v>
          </cell>
          <cell r="C1212">
            <v>8</v>
          </cell>
          <cell r="D1212">
            <v>63757</v>
          </cell>
          <cell r="E1212" t="str">
            <v>ELIANA MARTINS MACHADO</v>
          </cell>
          <cell r="F1212">
            <v>1</v>
          </cell>
          <cell r="G1212"/>
          <cell r="H1212" t="str">
            <v>31/05/2015 00:00:00</v>
          </cell>
          <cell r="I1212">
            <v>1.63</v>
          </cell>
          <cell r="J1212">
            <v>462</v>
          </cell>
          <cell r="K1212" t="str">
            <v>CONTRIBUIÇÃO EXTRAORDINÁRIA - PLANO CD</v>
          </cell>
        </row>
        <row r="1213">
          <cell r="B1213">
            <v>19390</v>
          </cell>
          <cell r="C1213">
            <v>9</v>
          </cell>
          <cell r="D1213">
            <v>65937</v>
          </cell>
          <cell r="E1213" t="str">
            <v>MARIA SOLANGE DA COSTA SILVA</v>
          </cell>
          <cell r="F1213">
            <v>1</v>
          </cell>
          <cell r="G1213"/>
          <cell r="H1213" t="str">
            <v>04/01/2018 00:00:00</v>
          </cell>
          <cell r="I1213">
            <v>0.2</v>
          </cell>
          <cell r="J1213">
            <v>462</v>
          </cell>
          <cell r="K1213" t="str">
            <v>CONTRIBUIÇÃO EXTRAORDINÁRIA - PLANO CD</v>
          </cell>
        </row>
        <row r="1214">
          <cell r="B1214">
            <v>19390</v>
          </cell>
          <cell r="C1214">
            <v>9</v>
          </cell>
          <cell r="D1214">
            <v>65937</v>
          </cell>
          <cell r="E1214" t="str">
            <v>MARIA SOLANGE DA COSTA SILVA</v>
          </cell>
          <cell r="F1214">
            <v>1</v>
          </cell>
          <cell r="G1214"/>
          <cell r="H1214" t="str">
            <v>28/02/2018 00:00:00</v>
          </cell>
          <cell r="I1214">
            <v>0.22</v>
          </cell>
          <cell r="J1214">
            <v>462</v>
          </cell>
          <cell r="K1214" t="str">
            <v>CONTRIBUIÇÃO EXTRAORDINÁRIA - PLANO CD</v>
          </cell>
        </row>
        <row r="1215">
          <cell r="B1215">
            <v>19390</v>
          </cell>
          <cell r="C1215">
            <v>9</v>
          </cell>
          <cell r="D1215">
            <v>65937</v>
          </cell>
          <cell r="E1215" t="str">
            <v>MARIA SOLANGE DA COSTA SILVA</v>
          </cell>
          <cell r="F1215">
            <v>1</v>
          </cell>
          <cell r="G1215"/>
          <cell r="H1215" t="str">
            <v>31/03/2018 00:00:00</v>
          </cell>
          <cell r="I1215">
            <v>0.22</v>
          </cell>
          <cell r="J1215">
            <v>462</v>
          </cell>
          <cell r="K1215" t="str">
            <v>CONTRIBUIÇÃO EXTRAORDINÁRIA - PLANO CD</v>
          </cell>
        </row>
        <row r="1216">
          <cell r="B1216">
            <v>19400</v>
          </cell>
          <cell r="C1216">
            <v>7</v>
          </cell>
          <cell r="D1216">
            <v>65944</v>
          </cell>
          <cell r="E1216" t="str">
            <v>EVALDO DA COSTA LEMES</v>
          </cell>
          <cell r="F1216">
            <v>1</v>
          </cell>
          <cell r="G1216"/>
          <cell r="H1216" t="str">
            <v>28/02/2018 00:00:00</v>
          </cell>
          <cell r="I1216">
            <v>0.14000000000000001</v>
          </cell>
          <cell r="J1216">
            <v>462</v>
          </cell>
          <cell r="K1216" t="str">
            <v>CONTRIBUIÇÃO EXTRAORDINÁRIA - PLANO CD</v>
          </cell>
        </row>
        <row r="1217">
          <cell r="B1217">
            <v>19400</v>
          </cell>
          <cell r="C1217">
            <v>7</v>
          </cell>
          <cell r="D1217">
            <v>65944</v>
          </cell>
          <cell r="E1217" t="str">
            <v>EVALDO DA COSTA LEMES</v>
          </cell>
          <cell r="F1217">
            <v>1</v>
          </cell>
          <cell r="G1217"/>
          <cell r="H1217" t="str">
            <v>31/03/2018 00:00:00</v>
          </cell>
          <cell r="I1217">
            <v>0.14000000000000001</v>
          </cell>
          <cell r="J1217">
            <v>462</v>
          </cell>
          <cell r="K1217" t="str">
            <v>CONTRIBUIÇÃO EXTRAORDINÁRIA - PLANO CD</v>
          </cell>
        </row>
        <row r="1218">
          <cell r="B1218">
            <v>19400</v>
          </cell>
          <cell r="C1218">
            <v>7</v>
          </cell>
          <cell r="D1218">
            <v>65944</v>
          </cell>
          <cell r="E1218" t="str">
            <v>EVALDO DA COSTA LEMES</v>
          </cell>
          <cell r="F1218">
            <v>1</v>
          </cell>
          <cell r="G1218"/>
          <cell r="H1218" t="str">
            <v>31/12/2017 00:00:00</v>
          </cell>
          <cell r="I1218">
            <v>0.14000000000000001</v>
          </cell>
          <cell r="J1218">
            <v>462</v>
          </cell>
          <cell r="K1218" t="str">
            <v>CONTRIBUIÇÃO EXTRAORDINÁRIA - PLANO CD</v>
          </cell>
        </row>
        <row r="1219">
          <cell r="B1219">
            <v>19400</v>
          </cell>
          <cell r="C1219">
            <v>7</v>
          </cell>
          <cell r="D1219">
            <v>65944</v>
          </cell>
          <cell r="E1219" t="str">
            <v>EVALDO DA COSTA LEMES</v>
          </cell>
          <cell r="F1219">
            <v>1</v>
          </cell>
          <cell r="G1219"/>
          <cell r="H1219" t="str">
            <v>31/01/2018 00:00:00</v>
          </cell>
          <cell r="I1219">
            <v>0.14000000000000001</v>
          </cell>
          <cell r="J1219">
            <v>462</v>
          </cell>
          <cell r="K1219" t="str">
            <v>CONTRIBUIÇÃO EXTRAORDINÁRIA - PLANO CD</v>
          </cell>
        </row>
        <row r="1220">
          <cell r="B1220">
            <v>19400</v>
          </cell>
          <cell r="C1220">
            <v>7</v>
          </cell>
          <cell r="D1220">
            <v>65944</v>
          </cell>
          <cell r="E1220" t="str">
            <v>EVALDO DA COSTA LEMES</v>
          </cell>
          <cell r="F1220">
            <v>1</v>
          </cell>
          <cell r="G1220"/>
          <cell r="H1220" t="str">
            <v>06/11/2017 00:00:00</v>
          </cell>
          <cell r="I1220">
            <v>0.12</v>
          </cell>
          <cell r="J1220">
            <v>462</v>
          </cell>
          <cell r="K1220" t="str">
            <v>CONTRIBUIÇÃO EXTRAORDINÁRIA - PLANO CD</v>
          </cell>
        </row>
        <row r="1221">
          <cell r="B1221">
            <v>19413</v>
          </cell>
          <cell r="C1221">
            <v>5</v>
          </cell>
          <cell r="D1221">
            <v>64242</v>
          </cell>
          <cell r="E1221" t="str">
            <v>VANDERLEI PINHEIRO MACHADO</v>
          </cell>
          <cell r="F1221">
            <v>1</v>
          </cell>
          <cell r="G1221"/>
          <cell r="H1221" t="str">
            <v>31/08/2017 00:00:00</v>
          </cell>
          <cell r="I1221">
            <v>0.28000000000000003</v>
          </cell>
          <cell r="J1221">
            <v>462</v>
          </cell>
          <cell r="K1221" t="str">
            <v>CONTRIBUIÇÃO EXTRAORDINÁRIA - PLANO CD</v>
          </cell>
        </row>
        <row r="1222">
          <cell r="B1222">
            <v>19413</v>
          </cell>
          <cell r="C1222">
            <v>5</v>
          </cell>
          <cell r="D1222">
            <v>64242</v>
          </cell>
          <cell r="E1222" t="str">
            <v>VANDERLEI PINHEIRO MACHADO</v>
          </cell>
          <cell r="F1222">
            <v>1</v>
          </cell>
          <cell r="G1222"/>
          <cell r="H1222" t="str">
            <v>05/07/2017 00:00:00</v>
          </cell>
          <cell r="I1222">
            <v>0.24</v>
          </cell>
          <cell r="J1222">
            <v>462</v>
          </cell>
          <cell r="K1222" t="str">
            <v>CONTRIBUIÇÃO EXTRAORDINÁRIA - PLANO CD</v>
          </cell>
        </row>
        <row r="1223">
          <cell r="B1223">
            <v>19413</v>
          </cell>
          <cell r="C1223">
            <v>5</v>
          </cell>
          <cell r="D1223">
            <v>64242</v>
          </cell>
          <cell r="E1223" t="str">
            <v>VANDERLEI PINHEIRO MACHADO</v>
          </cell>
          <cell r="F1223">
            <v>1</v>
          </cell>
          <cell r="G1223"/>
          <cell r="H1223" t="str">
            <v>31/01/2018 00:00:00</v>
          </cell>
          <cell r="I1223">
            <v>0.28000000000000003</v>
          </cell>
          <cell r="J1223">
            <v>462</v>
          </cell>
          <cell r="K1223" t="str">
            <v>CONTRIBUIÇÃO EXTRAORDINÁRIA - PLANO CD</v>
          </cell>
        </row>
        <row r="1224">
          <cell r="B1224">
            <v>19413</v>
          </cell>
          <cell r="C1224">
            <v>5</v>
          </cell>
          <cell r="D1224">
            <v>64242</v>
          </cell>
          <cell r="E1224" t="str">
            <v>VANDERLEI PINHEIRO MACHADO</v>
          </cell>
          <cell r="F1224">
            <v>1</v>
          </cell>
          <cell r="G1224"/>
          <cell r="H1224" t="str">
            <v>31/10/2017 00:00:00</v>
          </cell>
          <cell r="I1224">
            <v>0.28000000000000003</v>
          </cell>
          <cell r="J1224">
            <v>462</v>
          </cell>
          <cell r="K1224" t="str">
            <v>CONTRIBUIÇÃO EXTRAORDINÁRIA - PLANO CD</v>
          </cell>
        </row>
        <row r="1225">
          <cell r="B1225">
            <v>19413</v>
          </cell>
          <cell r="C1225">
            <v>5</v>
          </cell>
          <cell r="D1225">
            <v>64242</v>
          </cell>
          <cell r="E1225" t="str">
            <v>VANDERLEI PINHEIRO MACHADO</v>
          </cell>
          <cell r="F1225">
            <v>1</v>
          </cell>
          <cell r="G1225"/>
          <cell r="H1225" t="str">
            <v>31/03/2018 00:00:00</v>
          </cell>
          <cell r="I1225">
            <v>0.28000000000000003</v>
          </cell>
          <cell r="J1225">
            <v>462</v>
          </cell>
          <cell r="K1225" t="str">
            <v>CONTRIBUIÇÃO EXTRAORDINÁRIA - PLANO CD</v>
          </cell>
        </row>
        <row r="1226">
          <cell r="B1226">
            <v>19413</v>
          </cell>
          <cell r="C1226">
            <v>5</v>
          </cell>
          <cell r="D1226">
            <v>64242</v>
          </cell>
          <cell r="E1226" t="str">
            <v>VANDERLEI PINHEIRO MACHADO</v>
          </cell>
          <cell r="F1226">
            <v>1</v>
          </cell>
          <cell r="G1226"/>
          <cell r="H1226" t="str">
            <v>30/11/2017 00:00:00</v>
          </cell>
          <cell r="I1226">
            <v>0.28000000000000003</v>
          </cell>
          <cell r="J1226">
            <v>462</v>
          </cell>
          <cell r="K1226" t="str">
            <v>CONTRIBUIÇÃO EXTRAORDINÁRIA - PLANO CD</v>
          </cell>
        </row>
        <row r="1227">
          <cell r="B1227">
            <v>19413</v>
          </cell>
          <cell r="C1227">
            <v>5</v>
          </cell>
          <cell r="D1227">
            <v>64242</v>
          </cell>
          <cell r="E1227" t="str">
            <v>VANDERLEI PINHEIRO MACHADO</v>
          </cell>
          <cell r="F1227">
            <v>1</v>
          </cell>
          <cell r="G1227"/>
          <cell r="H1227" t="str">
            <v>31/12/2017 00:00:00</v>
          </cell>
          <cell r="I1227">
            <v>0.28000000000000003</v>
          </cell>
          <cell r="J1227">
            <v>462</v>
          </cell>
          <cell r="K1227" t="str">
            <v>CONTRIBUIÇÃO EXTRAORDINÁRIA - PLANO CD</v>
          </cell>
        </row>
        <row r="1228">
          <cell r="B1228">
            <v>19413</v>
          </cell>
          <cell r="C1228">
            <v>5</v>
          </cell>
          <cell r="D1228">
            <v>64242</v>
          </cell>
          <cell r="E1228" t="str">
            <v>VANDERLEI PINHEIRO MACHADO</v>
          </cell>
          <cell r="F1228">
            <v>1</v>
          </cell>
          <cell r="G1228"/>
          <cell r="H1228" t="str">
            <v>30/09/2017 00:00:00</v>
          </cell>
          <cell r="I1228">
            <v>0.28000000000000003</v>
          </cell>
          <cell r="J1228">
            <v>462</v>
          </cell>
          <cell r="K1228" t="str">
            <v>CONTRIBUIÇÃO EXTRAORDINÁRIA - PLANO CD</v>
          </cell>
        </row>
        <row r="1229">
          <cell r="B1229">
            <v>19413</v>
          </cell>
          <cell r="C1229">
            <v>5</v>
          </cell>
          <cell r="D1229">
            <v>64242</v>
          </cell>
          <cell r="E1229" t="str">
            <v>VANDERLEI PINHEIRO MACHADO</v>
          </cell>
          <cell r="F1229">
            <v>1</v>
          </cell>
          <cell r="G1229"/>
          <cell r="H1229" t="str">
            <v>28/02/2018 00:00:00</v>
          </cell>
          <cell r="I1229">
            <v>0.28000000000000003</v>
          </cell>
          <cell r="J1229">
            <v>462</v>
          </cell>
          <cell r="K1229" t="str">
            <v>CONTRIBUIÇÃO EXTRAORDINÁRIA - PLANO CD</v>
          </cell>
        </row>
        <row r="1230">
          <cell r="B1230">
            <v>19414</v>
          </cell>
          <cell r="C1230">
            <v>2</v>
          </cell>
          <cell r="D1230">
            <v>65950</v>
          </cell>
          <cell r="E1230" t="str">
            <v>ANTONIO CARLOS DE ALMEIDA AMORIM</v>
          </cell>
          <cell r="F1230">
            <v>1</v>
          </cell>
          <cell r="G1230"/>
          <cell r="H1230" t="str">
            <v>02/01/2018 00:00:00</v>
          </cell>
          <cell r="I1230">
            <v>0.33</v>
          </cell>
          <cell r="J1230">
            <v>462</v>
          </cell>
          <cell r="K1230" t="str">
            <v>CONTRIBUIÇÃO EXTRAORDINÁRIA - PLANO CD</v>
          </cell>
        </row>
        <row r="1231">
          <cell r="B1231">
            <v>19414</v>
          </cell>
          <cell r="C1231">
            <v>2</v>
          </cell>
          <cell r="D1231">
            <v>65950</v>
          </cell>
          <cell r="E1231" t="str">
            <v>ANTONIO CARLOS DE ALMEIDA AMORIM</v>
          </cell>
          <cell r="F1231">
            <v>1</v>
          </cell>
          <cell r="G1231"/>
          <cell r="H1231" t="str">
            <v>31/03/2018 00:00:00</v>
          </cell>
          <cell r="I1231">
            <v>0.34</v>
          </cell>
          <cell r="J1231">
            <v>462</v>
          </cell>
          <cell r="K1231" t="str">
            <v>CONTRIBUIÇÃO EXTRAORDINÁRIA - PLANO CD</v>
          </cell>
        </row>
        <row r="1232">
          <cell r="B1232">
            <v>19414</v>
          </cell>
          <cell r="C1232">
            <v>2</v>
          </cell>
          <cell r="D1232">
            <v>65950</v>
          </cell>
          <cell r="E1232" t="str">
            <v>ANTONIO CARLOS DE ALMEIDA AMORIM</v>
          </cell>
          <cell r="F1232">
            <v>1</v>
          </cell>
          <cell r="G1232"/>
          <cell r="H1232" t="str">
            <v>28/02/2018 00:00:00</v>
          </cell>
          <cell r="I1232">
            <v>0.34</v>
          </cell>
          <cell r="J1232">
            <v>462</v>
          </cell>
          <cell r="K1232" t="str">
            <v>CONTRIBUIÇÃO EXTRAORDINÁRIA - PLANO CD</v>
          </cell>
        </row>
        <row r="1233">
          <cell r="B1233">
            <v>19433</v>
          </cell>
          <cell r="C1233">
            <v>8</v>
          </cell>
          <cell r="D1233">
            <v>65960</v>
          </cell>
          <cell r="E1233" t="str">
            <v>HUMBERTO AVELLAR MAGALHAES FILHO</v>
          </cell>
          <cell r="F1233">
            <v>1</v>
          </cell>
          <cell r="G1233"/>
          <cell r="H1233" t="str">
            <v>30/09/2017 00:00:00</v>
          </cell>
          <cell r="I1233">
            <v>0.01</v>
          </cell>
          <cell r="J1233">
            <v>462</v>
          </cell>
          <cell r="K1233" t="str">
            <v>CONTRIBUIÇÃO EXTRAORDINÁRIA - PLANO CD</v>
          </cell>
        </row>
        <row r="1234">
          <cell r="B1234">
            <v>19433</v>
          </cell>
          <cell r="C1234">
            <v>8</v>
          </cell>
          <cell r="D1234">
            <v>65960</v>
          </cell>
          <cell r="E1234" t="str">
            <v>HUMBERTO AVELLAR MAGALHAES FILHO</v>
          </cell>
          <cell r="F1234">
            <v>1</v>
          </cell>
          <cell r="G1234"/>
          <cell r="H1234" t="str">
            <v>31/10/2017 00:00:00</v>
          </cell>
          <cell r="I1234">
            <v>0.01</v>
          </cell>
          <cell r="J1234">
            <v>462</v>
          </cell>
          <cell r="K1234" t="str">
            <v>CONTRIBUIÇÃO EXTRAORDINÁRIA - PLANO CD</v>
          </cell>
        </row>
        <row r="1235">
          <cell r="B1235">
            <v>19433</v>
          </cell>
          <cell r="C1235">
            <v>8</v>
          </cell>
          <cell r="D1235">
            <v>65960</v>
          </cell>
          <cell r="E1235" t="str">
            <v>HUMBERTO AVELLAR MAGALHAES FILHO</v>
          </cell>
          <cell r="F1235">
            <v>1</v>
          </cell>
          <cell r="G1235"/>
          <cell r="H1235" t="str">
            <v>31/08/2017 00:00:00</v>
          </cell>
          <cell r="I1235">
            <v>1.1399999999999999</v>
          </cell>
          <cell r="J1235">
            <v>462</v>
          </cell>
          <cell r="K1235" t="str">
            <v>CONTRIBUIÇÃO EXTRAORDINÁRIA - PLANO CD</v>
          </cell>
        </row>
        <row r="1236">
          <cell r="B1236">
            <v>19433</v>
          </cell>
          <cell r="C1236">
            <v>8</v>
          </cell>
          <cell r="D1236">
            <v>65960</v>
          </cell>
          <cell r="E1236" t="str">
            <v>HUMBERTO AVELLAR MAGALHAES FILHO</v>
          </cell>
          <cell r="F1236">
            <v>1</v>
          </cell>
          <cell r="G1236"/>
          <cell r="H1236" t="str">
            <v>28/02/2018 00:00:00</v>
          </cell>
          <cell r="I1236">
            <v>1.1499999999999999</v>
          </cell>
          <cell r="J1236">
            <v>462</v>
          </cell>
          <cell r="K1236" t="str">
            <v>CONTRIBUIÇÃO EXTRAORDINÁRIA - PLANO CD</v>
          </cell>
        </row>
        <row r="1237">
          <cell r="B1237">
            <v>19433</v>
          </cell>
          <cell r="C1237">
            <v>8</v>
          </cell>
          <cell r="D1237">
            <v>65960</v>
          </cell>
          <cell r="E1237" t="str">
            <v>HUMBERTO AVELLAR MAGALHAES FILHO</v>
          </cell>
          <cell r="F1237">
            <v>1</v>
          </cell>
          <cell r="G1237"/>
          <cell r="H1237" t="str">
            <v>30/11/2017 00:00:00</v>
          </cell>
          <cell r="I1237">
            <v>1.1399999999999999</v>
          </cell>
          <cell r="J1237">
            <v>462</v>
          </cell>
          <cell r="K1237" t="str">
            <v>CONTRIBUIÇÃO EXTRAORDINÁRIA - PLANO CD</v>
          </cell>
        </row>
        <row r="1238">
          <cell r="B1238">
            <v>19433</v>
          </cell>
          <cell r="C1238">
            <v>8</v>
          </cell>
          <cell r="D1238">
            <v>65960</v>
          </cell>
          <cell r="E1238" t="str">
            <v>HUMBERTO AVELLAR MAGALHAES FILHO</v>
          </cell>
          <cell r="F1238">
            <v>1</v>
          </cell>
          <cell r="G1238"/>
          <cell r="H1238" t="str">
            <v>31/03/2018 00:00:00</v>
          </cell>
          <cell r="I1238">
            <v>1.1499999999999999</v>
          </cell>
          <cell r="J1238">
            <v>462</v>
          </cell>
          <cell r="K1238" t="str">
            <v>CONTRIBUIÇÃO EXTRAORDINÁRIA - PLANO CD</v>
          </cell>
        </row>
        <row r="1239">
          <cell r="B1239">
            <v>19433</v>
          </cell>
          <cell r="C1239">
            <v>8</v>
          </cell>
          <cell r="D1239">
            <v>65960</v>
          </cell>
          <cell r="E1239" t="str">
            <v>HUMBERTO AVELLAR MAGALHAES FILHO</v>
          </cell>
          <cell r="F1239">
            <v>1</v>
          </cell>
          <cell r="G1239"/>
          <cell r="H1239" t="str">
            <v>31/12/2017 00:00:00</v>
          </cell>
          <cell r="I1239">
            <v>1.1499999999999999</v>
          </cell>
          <cell r="J1239">
            <v>462</v>
          </cell>
          <cell r="K1239" t="str">
            <v>CONTRIBUIÇÃO EXTRAORDINÁRIA - PLANO CD</v>
          </cell>
        </row>
        <row r="1240">
          <cell r="B1240">
            <v>19433</v>
          </cell>
          <cell r="C1240">
            <v>8</v>
          </cell>
          <cell r="D1240">
            <v>65960</v>
          </cell>
          <cell r="E1240" t="str">
            <v>HUMBERTO AVELLAR MAGALHAES FILHO</v>
          </cell>
          <cell r="F1240">
            <v>1</v>
          </cell>
          <cell r="G1240"/>
          <cell r="H1240" t="str">
            <v>30/09/2017 00:00:00</v>
          </cell>
          <cell r="I1240">
            <v>1.1399999999999999</v>
          </cell>
          <cell r="J1240">
            <v>462</v>
          </cell>
          <cell r="K1240" t="str">
            <v>CONTRIBUIÇÃO EXTRAORDINÁRIA - PLANO CD</v>
          </cell>
        </row>
        <row r="1241">
          <cell r="B1241">
            <v>19433</v>
          </cell>
          <cell r="C1241">
            <v>8</v>
          </cell>
          <cell r="D1241">
            <v>65960</v>
          </cell>
          <cell r="E1241" t="str">
            <v>HUMBERTO AVELLAR MAGALHAES FILHO</v>
          </cell>
          <cell r="F1241">
            <v>1</v>
          </cell>
          <cell r="G1241"/>
          <cell r="H1241" t="str">
            <v>31/08/2017 00:00:00</v>
          </cell>
          <cell r="I1241">
            <v>0.01</v>
          </cell>
          <cell r="J1241">
            <v>462</v>
          </cell>
          <cell r="K1241" t="str">
            <v>CONTRIBUIÇÃO EXTRAORDINÁRIA - PLANO CD</v>
          </cell>
        </row>
        <row r="1242">
          <cell r="B1242">
            <v>19433</v>
          </cell>
          <cell r="C1242">
            <v>8</v>
          </cell>
          <cell r="D1242">
            <v>65960</v>
          </cell>
          <cell r="E1242" t="str">
            <v>HUMBERTO AVELLAR MAGALHAES FILHO</v>
          </cell>
          <cell r="F1242">
            <v>1</v>
          </cell>
          <cell r="G1242"/>
          <cell r="H1242" t="str">
            <v>31/10/2017 00:00:00</v>
          </cell>
          <cell r="I1242">
            <v>1.1399999999999999</v>
          </cell>
          <cell r="J1242">
            <v>462</v>
          </cell>
          <cell r="K1242" t="str">
            <v>CONTRIBUIÇÃO EXTRAORDINÁRIA - PLANO CD</v>
          </cell>
        </row>
        <row r="1243">
          <cell r="B1243">
            <v>19433</v>
          </cell>
          <cell r="C1243">
            <v>8</v>
          </cell>
          <cell r="D1243">
            <v>65960</v>
          </cell>
          <cell r="E1243" t="str">
            <v>HUMBERTO AVELLAR MAGALHAES FILHO</v>
          </cell>
          <cell r="F1243">
            <v>1</v>
          </cell>
          <cell r="G1243"/>
          <cell r="H1243" t="str">
            <v>31/01/2018 00:00:00</v>
          </cell>
          <cell r="I1243">
            <v>1.1499999999999999</v>
          </cell>
          <cell r="J1243">
            <v>462</v>
          </cell>
          <cell r="K1243" t="str">
            <v>CONTRIBUIÇÃO EXTRAORDINÁRIA - PLANO CD</v>
          </cell>
        </row>
        <row r="1244">
          <cell r="B1244">
            <v>19433</v>
          </cell>
          <cell r="C1244">
            <v>8</v>
          </cell>
          <cell r="D1244">
            <v>65960</v>
          </cell>
          <cell r="E1244" t="str">
            <v>HUMBERTO AVELLAR MAGALHAES FILHO</v>
          </cell>
          <cell r="F1244">
            <v>1</v>
          </cell>
          <cell r="G1244"/>
          <cell r="H1244" t="str">
            <v>30/11/2017 00:00:00</v>
          </cell>
          <cell r="I1244">
            <v>0.01</v>
          </cell>
          <cell r="J1244">
            <v>462</v>
          </cell>
          <cell r="K1244" t="str">
            <v>CONTRIBUIÇÃO EXTRAORDINÁRIA - PLANO CD</v>
          </cell>
        </row>
        <row r="1245">
          <cell r="B1245">
            <v>19434</v>
          </cell>
          <cell r="C1245">
            <v>5</v>
          </cell>
          <cell r="D1245">
            <v>65961</v>
          </cell>
          <cell r="E1245" t="str">
            <v>LUIZ CARLOS ARAUJO DE ABREU TEIXEIRA</v>
          </cell>
          <cell r="F1245">
            <v>1</v>
          </cell>
          <cell r="G1245"/>
          <cell r="H1245" t="str">
            <v>05/01/2018 00:00:00</v>
          </cell>
          <cell r="I1245">
            <v>0.94</v>
          </cell>
          <cell r="J1245">
            <v>462</v>
          </cell>
          <cell r="K1245" t="str">
            <v>CONTRIBUIÇÃO EXTRAORDINÁRIA - PLANO CD</v>
          </cell>
        </row>
        <row r="1246">
          <cell r="B1246">
            <v>19434</v>
          </cell>
          <cell r="C1246">
            <v>5</v>
          </cell>
          <cell r="D1246">
            <v>65961</v>
          </cell>
          <cell r="E1246" t="str">
            <v>LUIZ CARLOS ARAUJO DE ABREU TEIXEIRA</v>
          </cell>
          <cell r="F1246">
            <v>1</v>
          </cell>
          <cell r="G1246"/>
          <cell r="H1246" t="str">
            <v>31/03/2018 00:00:00</v>
          </cell>
          <cell r="I1246">
            <v>1.0900000000000001</v>
          </cell>
          <cell r="J1246">
            <v>462</v>
          </cell>
          <cell r="K1246" t="str">
            <v>CONTRIBUIÇÃO EXTRAORDINÁRIA - PLANO CD</v>
          </cell>
        </row>
        <row r="1247">
          <cell r="B1247">
            <v>19434</v>
          </cell>
          <cell r="C1247">
            <v>5</v>
          </cell>
          <cell r="D1247">
            <v>65961</v>
          </cell>
          <cell r="E1247" t="str">
            <v>LUIZ CARLOS ARAUJO DE ABREU TEIXEIRA</v>
          </cell>
          <cell r="F1247">
            <v>1</v>
          </cell>
          <cell r="G1247"/>
          <cell r="H1247" t="str">
            <v>28/02/2018 00:00:00</v>
          </cell>
          <cell r="I1247">
            <v>1.0900000000000001</v>
          </cell>
          <cell r="J1247">
            <v>462</v>
          </cell>
          <cell r="K1247" t="str">
            <v>CONTRIBUIÇÃO EXTRAORDINÁRIA - PLANO CD</v>
          </cell>
        </row>
        <row r="1248">
          <cell r="B1248">
            <v>19437</v>
          </cell>
          <cell r="C1248">
            <v>7</v>
          </cell>
          <cell r="D1248">
            <v>59695</v>
          </cell>
          <cell r="E1248" t="str">
            <v>THALES AFFONSO LISBOA</v>
          </cell>
          <cell r="F1248">
            <v>1</v>
          </cell>
          <cell r="G1248"/>
          <cell r="H1248" t="str">
            <v>31/10/2015 00:00:00</v>
          </cell>
          <cell r="I1248">
            <v>0.05</v>
          </cell>
          <cell r="J1248">
            <v>462</v>
          </cell>
          <cell r="K1248" t="str">
            <v>CONTRIBUIÇÃO EXTRAORDINÁRIA - PLANO CD</v>
          </cell>
        </row>
        <row r="1249">
          <cell r="B1249">
            <v>19437</v>
          </cell>
          <cell r="C1249">
            <v>7</v>
          </cell>
          <cell r="D1249">
            <v>59695</v>
          </cell>
          <cell r="E1249" t="str">
            <v>THALES AFFONSO LISBOA</v>
          </cell>
          <cell r="F1249">
            <v>1</v>
          </cell>
          <cell r="G1249"/>
          <cell r="H1249" t="str">
            <v>29/02/2016 00:00:00</v>
          </cell>
          <cell r="I1249">
            <v>0.05</v>
          </cell>
          <cell r="J1249">
            <v>462</v>
          </cell>
          <cell r="K1249" t="str">
            <v>CONTRIBUIÇÃO EXTRAORDINÁRIA - PLANO CD</v>
          </cell>
        </row>
        <row r="1250">
          <cell r="B1250">
            <v>19437</v>
          </cell>
          <cell r="C1250">
            <v>7</v>
          </cell>
          <cell r="D1250">
            <v>59695</v>
          </cell>
          <cell r="E1250" t="str">
            <v>THALES AFFONSO LISBOA</v>
          </cell>
          <cell r="F1250">
            <v>1</v>
          </cell>
          <cell r="G1250"/>
          <cell r="H1250" t="str">
            <v>31/01/2016 00:00:00</v>
          </cell>
          <cell r="I1250">
            <v>8.7200000000000006</v>
          </cell>
          <cell r="J1250">
            <v>462</v>
          </cell>
          <cell r="K1250" t="str">
            <v>CONTRIBUIÇÃO EXTRAORDINÁRIA - PLANO CD</v>
          </cell>
        </row>
        <row r="1251">
          <cell r="B1251">
            <v>19437</v>
          </cell>
          <cell r="C1251">
            <v>7</v>
          </cell>
          <cell r="D1251">
            <v>59695</v>
          </cell>
          <cell r="E1251" t="str">
            <v>THALES AFFONSO LISBOA</v>
          </cell>
          <cell r="F1251">
            <v>1</v>
          </cell>
          <cell r="G1251"/>
          <cell r="H1251" t="str">
            <v>31/10/2016 00:00:00</v>
          </cell>
          <cell r="I1251">
            <v>9.75</v>
          </cell>
          <cell r="J1251">
            <v>462</v>
          </cell>
          <cell r="K1251" t="str">
            <v>CONTRIBUIÇÃO EXTRAORDINÁRIA - PLANO CD</v>
          </cell>
        </row>
        <row r="1252">
          <cell r="B1252">
            <v>19437</v>
          </cell>
          <cell r="C1252">
            <v>7</v>
          </cell>
          <cell r="D1252">
            <v>59695</v>
          </cell>
          <cell r="E1252" t="str">
            <v>THALES AFFONSO LISBOA</v>
          </cell>
          <cell r="F1252">
            <v>1</v>
          </cell>
          <cell r="G1252"/>
          <cell r="H1252" t="str">
            <v>30/09/2017 00:00:00</v>
          </cell>
          <cell r="I1252">
            <v>0.43</v>
          </cell>
          <cell r="J1252">
            <v>462</v>
          </cell>
          <cell r="K1252" t="str">
            <v>CONTRIBUIÇÃO EXTRAORDINÁRIA - PLANO CD</v>
          </cell>
        </row>
        <row r="1253">
          <cell r="B1253">
            <v>19437</v>
          </cell>
          <cell r="C1253">
            <v>7</v>
          </cell>
          <cell r="D1253">
            <v>59695</v>
          </cell>
          <cell r="E1253" t="str">
            <v>THALES AFFONSO LISBOA</v>
          </cell>
          <cell r="F1253">
            <v>1</v>
          </cell>
          <cell r="G1253"/>
          <cell r="H1253" t="str">
            <v>31/03/2017 00:00:00</v>
          </cell>
          <cell r="I1253">
            <v>9.75</v>
          </cell>
          <cell r="J1253">
            <v>462</v>
          </cell>
          <cell r="K1253" t="str">
            <v>CONTRIBUIÇÃO EXTRAORDINÁRIA - PLANO CD</v>
          </cell>
        </row>
        <row r="1254">
          <cell r="B1254">
            <v>19437</v>
          </cell>
          <cell r="C1254">
            <v>7</v>
          </cell>
          <cell r="D1254">
            <v>59695</v>
          </cell>
          <cell r="E1254" t="str">
            <v>THALES AFFONSO LISBOA</v>
          </cell>
          <cell r="F1254">
            <v>1</v>
          </cell>
          <cell r="G1254"/>
          <cell r="H1254" t="str">
            <v>31/10/2015 00:00:00</v>
          </cell>
          <cell r="I1254">
            <v>8.7200000000000006</v>
          </cell>
          <cell r="J1254">
            <v>462</v>
          </cell>
          <cell r="K1254" t="str">
            <v>CONTRIBUIÇÃO EXTRAORDINÁRIA - PLANO CD</v>
          </cell>
        </row>
        <row r="1255">
          <cell r="B1255">
            <v>19437</v>
          </cell>
          <cell r="C1255">
            <v>7</v>
          </cell>
          <cell r="D1255">
            <v>59695</v>
          </cell>
          <cell r="E1255" t="str">
            <v>THALES AFFONSO LISBOA</v>
          </cell>
          <cell r="F1255">
            <v>1</v>
          </cell>
          <cell r="G1255"/>
          <cell r="H1255" t="str">
            <v>31/07/2015 00:00:00</v>
          </cell>
          <cell r="I1255">
            <v>8.7200000000000006</v>
          </cell>
          <cell r="J1255">
            <v>462</v>
          </cell>
          <cell r="K1255" t="str">
            <v>CONTRIBUIÇÃO EXTRAORDINÁRIA - PLANO CD</v>
          </cell>
        </row>
        <row r="1256">
          <cell r="B1256">
            <v>19437</v>
          </cell>
          <cell r="C1256">
            <v>7</v>
          </cell>
          <cell r="D1256">
            <v>59695</v>
          </cell>
          <cell r="E1256" t="str">
            <v>THALES AFFONSO LISBOA</v>
          </cell>
          <cell r="F1256">
            <v>1</v>
          </cell>
          <cell r="G1256"/>
          <cell r="H1256" t="str">
            <v>30/11/2015 00:00:00</v>
          </cell>
          <cell r="I1256">
            <v>0.05</v>
          </cell>
          <cell r="J1256">
            <v>462</v>
          </cell>
          <cell r="K1256" t="str">
            <v>CONTRIBUIÇÃO EXTRAORDINÁRIA - PLANO CD</v>
          </cell>
        </row>
        <row r="1257">
          <cell r="B1257">
            <v>19437</v>
          </cell>
          <cell r="C1257">
            <v>7</v>
          </cell>
          <cell r="D1257">
            <v>59695</v>
          </cell>
          <cell r="E1257" t="str">
            <v>THALES AFFONSO LISBOA</v>
          </cell>
          <cell r="F1257">
            <v>1</v>
          </cell>
          <cell r="G1257"/>
          <cell r="H1257" t="str">
            <v>31/07/2015 00:00:00</v>
          </cell>
          <cell r="I1257">
            <v>0.05</v>
          </cell>
          <cell r="J1257">
            <v>462</v>
          </cell>
          <cell r="K1257" t="str">
            <v>CONTRIBUIÇÃO EXTRAORDINÁRIA - PLANO CD</v>
          </cell>
        </row>
        <row r="1258">
          <cell r="B1258">
            <v>19437</v>
          </cell>
          <cell r="C1258">
            <v>7</v>
          </cell>
          <cell r="D1258">
            <v>59695</v>
          </cell>
          <cell r="E1258" t="str">
            <v>THALES AFFONSO LISBOA</v>
          </cell>
          <cell r="F1258">
            <v>1</v>
          </cell>
          <cell r="G1258"/>
          <cell r="H1258" t="str">
            <v>31/10/2017 00:00:00</v>
          </cell>
          <cell r="I1258">
            <v>0.43</v>
          </cell>
          <cell r="J1258">
            <v>462</v>
          </cell>
          <cell r="K1258" t="str">
            <v>CONTRIBUIÇÃO EXTRAORDINÁRIA - PLANO CD</v>
          </cell>
        </row>
        <row r="1259">
          <cell r="B1259">
            <v>19437</v>
          </cell>
          <cell r="C1259">
            <v>7</v>
          </cell>
          <cell r="D1259">
            <v>59695</v>
          </cell>
          <cell r="E1259" t="str">
            <v>THALES AFFONSO LISBOA</v>
          </cell>
          <cell r="F1259">
            <v>1</v>
          </cell>
          <cell r="G1259"/>
          <cell r="H1259" t="str">
            <v>30/09/2016 00:00:00</v>
          </cell>
          <cell r="I1259">
            <v>9.75</v>
          </cell>
          <cell r="J1259">
            <v>462</v>
          </cell>
          <cell r="K1259" t="str">
            <v>CONTRIBUIÇÃO EXTRAORDINÁRIA - PLANO CD</v>
          </cell>
        </row>
        <row r="1260">
          <cell r="B1260">
            <v>19437</v>
          </cell>
          <cell r="C1260">
            <v>7</v>
          </cell>
          <cell r="D1260">
            <v>59695</v>
          </cell>
          <cell r="E1260" t="str">
            <v>THALES AFFONSO LISBOA</v>
          </cell>
          <cell r="F1260">
            <v>1</v>
          </cell>
          <cell r="G1260"/>
          <cell r="H1260" t="str">
            <v>31/07/2017 00:00:00</v>
          </cell>
          <cell r="I1260">
            <v>0.43</v>
          </cell>
          <cell r="J1260">
            <v>462</v>
          </cell>
          <cell r="K1260" t="str">
            <v>CONTRIBUIÇÃO EXTRAORDINÁRIA - PLANO CD</v>
          </cell>
        </row>
        <row r="1261">
          <cell r="B1261">
            <v>19437</v>
          </cell>
          <cell r="C1261">
            <v>7</v>
          </cell>
          <cell r="D1261">
            <v>59695</v>
          </cell>
          <cell r="E1261" t="str">
            <v>THALES AFFONSO LISBOA</v>
          </cell>
          <cell r="F1261">
            <v>1</v>
          </cell>
          <cell r="G1261"/>
          <cell r="H1261" t="str">
            <v>31/08/2017 00:00:00</v>
          </cell>
          <cell r="I1261">
            <v>0.43</v>
          </cell>
          <cell r="J1261">
            <v>462</v>
          </cell>
          <cell r="K1261" t="str">
            <v>CONTRIBUIÇÃO EXTRAORDINÁRIA - PLANO CD</v>
          </cell>
        </row>
        <row r="1262">
          <cell r="B1262">
            <v>19437</v>
          </cell>
          <cell r="C1262">
            <v>7</v>
          </cell>
          <cell r="D1262">
            <v>59695</v>
          </cell>
          <cell r="E1262" t="str">
            <v>THALES AFFONSO LISBOA</v>
          </cell>
          <cell r="F1262">
            <v>1</v>
          </cell>
          <cell r="G1262"/>
          <cell r="H1262" t="str">
            <v>31/01/2016 00:00:00</v>
          </cell>
          <cell r="I1262">
            <v>0.05</v>
          </cell>
          <cell r="J1262">
            <v>462</v>
          </cell>
          <cell r="K1262" t="str">
            <v>CONTRIBUIÇÃO EXTRAORDINÁRIA - PLANO CD</v>
          </cell>
        </row>
        <row r="1263">
          <cell r="B1263">
            <v>19437</v>
          </cell>
          <cell r="C1263">
            <v>7</v>
          </cell>
          <cell r="D1263">
            <v>59695</v>
          </cell>
          <cell r="E1263" t="str">
            <v>THALES AFFONSO LISBOA</v>
          </cell>
          <cell r="F1263">
            <v>1</v>
          </cell>
          <cell r="G1263"/>
          <cell r="H1263" t="str">
            <v>31/12/2015 00:00:00</v>
          </cell>
          <cell r="I1263">
            <v>0.05</v>
          </cell>
          <cell r="J1263">
            <v>462</v>
          </cell>
          <cell r="K1263" t="str">
            <v>CONTRIBUIÇÃO EXTRAORDINÁRIA - PLANO CD</v>
          </cell>
        </row>
        <row r="1264">
          <cell r="B1264">
            <v>19437</v>
          </cell>
          <cell r="C1264">
            <v>7</v>
          </cell>
          <cell r="D1264">
            <v>59695</v>
          </cell>
          <cell r="E1264" t="str">
            <v>THALES AFFONSO LISBOA</v>
          </cell>
          <cell r="F1264">
            <v>1</v>
          </cell>
          <cell r="G1264"/>
          <cell r="H1264" t="str">
            <v>30/11/2017 00:00:00</v>
          </cell>
          <cell r="I1264">
            <v>0.43</v>
          </cell>
          <cell r="J1264">
            <v>462</v>
          </cell>
          <cell r="K1264" t="str">
            <v>CONTRIBUIÇÃO EXTRAORDINÁRIA - PLANO CD</v>
          </cell>
        </row>
        <row r="1265">
          <cell r="B1265">
            <v>19437</v>
          </cell>
          <cell r="C1265">
            <v>7</v>
          </cell>
          <cell r="D1265">
            <v>59695</v>
          </cell>
          <cell r="E1265" t="str">
            <v>THALES AFFONSO LISBOA</v>
          </cell>
          <cell r="F1265">
            <v>1</v>
          </cell>
          <cell r="G1265"/>
          <cell r="H1265" t="str">
            <v>31/05/2016 00:00:00</v>
          </cell>
          <cell r="I1265">
            <v>8.77</v>
          </cell>
          <cell r="J1265">
            <v>462</v>
          </cell>
          <cell r="K1265" t="str">
            <v>CONTRIBUIÇÃO EXTRAORDINÁRIA - PLANO CD</v>
          </cell>
        </row>
        <row r="1266">
          <cell r="B1266">
            <v>19437</v>
          </cell>
          <cell r="C1266">
            <v>7</v>
          </cell>
          <cell r="D1266">
            <v>59695</v>
          </cell>
          <cell r="E1266" t="str">
            <v>THALES AFFONSO LISBOA</v>
          </cell>
          <cell r="F1266">
            <v>1</v>
          </cell>
          <cell r="G1266"/>
          <cell r="H1266" t="str">
            <v>31/12/2016 00:00:00</v>
          </cell>
          <cell r="I1266">
            <v>9.75</v>
          </cell>
          <cell r="J1266">
            <v>462</v>
          </cell>
          <cell r="K1266" t="str">
            <v>CONTRIBUIÇÃO EXTRAORDINÁRIA - PLANO CD</v>
          </cell>
        </row>
        <row r="1267">
          <cell r="B1267">
            <v>19437</v>
          </cell>
          <cell r="C1267">
            <v>7</v>
          </cell>
          <cell r="D1267">
            <v>59695</v>
          </cell>
          <cell r="E1267" t="str">
            <v>THALES AFFONSO LISBOA</v>
          </cell>
          <cell r="F1267">
            <v>1</v>
          </cell>
          <cell r="G1267"/>
          <cell r="H1267" t="str">
            <v>30/04/2016 00:00:00</v>
          </cell>
          <cell r="I1267">
            <v>8.7200000000000006</v>
          </cell>
          <cell r="J1267">
            <v>462</v>
          </cell>
          <cell r="K1267" t="str">
            <v>CONTRIBUIÇÃO EXTRAORDINÁRIA - PLANO CD</v>
          </cell>
        </row>
        <row r="1268">
          <cell r="B1268">
            <v>19437</v>
          </cell>
          <cell r="C1268">
            <v>7</v>
          </cell>
          <cell r="D1268">
            <v>59695</v>
          </cell>
          <cell r="E1268" t="str">
            <v>THALES AFFONSO LISBOA</v>
          </cell>
          <cell r="F1268">
            <v>1</v>
          </cell>
          <cell r="G1268"/>
          <cell r="H1268" t="str">
            <v>31/01/2017 00:00:00</v>
          </cell>
          <cell r="I1268">
            <v>9.75</v>
          </cell>
          <cell r="J1268">
            <v>462</v>
          </cell>
          <cell r="K1268" t="str">
            <v>CONTRIBUIÇÃO EXTRAORDINÁRIA - PLANO CD</v>
          </cell>
        </row>
        <row r="1269">
          <cell r="B1269">
            <v>19437</v>
          </cell>
          <cell r="C1269">
            <v>7</v>
          </cell>
          <cell r="D1269">
            <v>59695</v>
          </cell>
          <cell r="E1269" t="str">
            <v>THALES AFFONSO LISBOA</v>
          </cell>
          <cell r="F1269">
            <v>1</v>
          </cell>
          <cell r="G1269"/>
          <cell r="H1269" t="str">
            <v>31/05/2015 00:00:00</v>
          </cell>
          <cell r="I1269">
            <v>8.32</v>
          </cell>
          <cell r="J1269">
            <v>462</v>
          </cell>
          <cell r="K1269" t="str">
            <v>CONTRIBUIÇÃO EXTRAORDINÁRIA - PLANO CD</v>
          </cell>
        </row>
        <row r="1270">
          <cell r="B1270">
            <v>19437</v>
          </cell>
          <cell r="C1270">
            <v>7</v>
          </cell>
          <cell r="D1270">
            <v>59695</v>
          </cell>
          <cell r="E1270" t="str">
            <v>THALES AFFONSO LISBOA</v>
          </cell>
          <cell r="F1270">
            <v>1</v>
          </cell>
          <cell r="G1270"/>
          <cell r="H1270" t="str">
            <v>30/11/2015 00:00:00</v>
          </cell>
          <cell r="I1270">
            <v>8.7200000000000006</v>
          </cell>
          <cell r="J1270">
            <v>462</v>
          </cell>
          <cell r="K1270" t="str">
            <v>CONTRIBUIÇÃO EXTRAORDINÁRIA - PLANO CD</v>
          </cell>
        </row>
        <row r="1271">
          <cell r="B1271">
            <v>19437</v>
          </cell>
          <cell r="C1271">
            <v>7</v>
          </cell>
          <cell r="D1271">
            <v>59695</v>
          </cell>
          <cell r="E1271" t="str">
            <v>THALES AFFONSO LISBOA</v>
          </cell>
          <cell r="F1271">
            <v>1</v>
          </cell>
          <cell r="G1271"/>
          <cell r="H1271" t="str">
            <v>28/02/2018 00:00:00</v>
          </cell>
          <cell r="I1271">
            <v>0.43</v>
          </cell>
          <cell r="J1271">
            <v>462</v>
          </cell>
          <cell r="K1271" t="str">
            <v>CONTRIBUIÇÃO EXTRAORDINÁRIA - PLANO CD</v>
          </cell>
        </row>
        <row r="1272">
          <cell r="B1272">
            <v>19437</v>
          </cell>
          <cell r="C1272">
            <v>7</v>
          </cell>
          <cell r="D1272">
            <v>59695</v>
          </cell>
          <cell r="E1272" t="str">
            <v>THALES AFFONSO LISBOA</v>
          </cell>
          <cell r="F1272">
            <v>1</v>
          </cell>
          <cell r="G1272"/>
          <cell r="H1272" t="str">
            <v>30/06/2015 00:00:00</v>
          </cell>
          <cell r="I1272">
            <v>0.05</v>
          </cell>
          <cell r="J1272">
            <v>462</v>
          </cell>
          <cell r="K1272" t="str">
            <v>CONTRIBUIÇÃO EXTRAORDINÁRIA - PLANO CD</v>
          </cell>
        </row>
        <row r="1273">
          <cell r="B1273">
            <v>19437</v>
          </cell>
          <cell r="C1273">
            <v>7</v>
          </cell>
          <cell r="D1273">
            <v>59695</v>
          </cell>
          <cell r="E1273" t="str">
            <v>THALES AFFONSO LISBOA</v>
          </cell>
          <cell r="F1273">
            <v>1</v>
          </cell>
          <cell r="G1273"/>
          <cell r="H1273" t="str">
            <v>31/07/2016 00:00:00</v>
          </cell>
          <cell r="I1273">
            <v>9.75</v>
          </cell>
          <cell r="J1273">
            <v>462</v>
          </cell>
          <cell r="K1273" t="str">
            <v>CONTRIBUIÇÃO EXTRAORDINÁRIA - PLANO CD</v>
          </cell>
        </row>
        <row r="1274">
          <cell r="B1274">
            <v>19437</v>
          </cell>
          <cell r="C1274">
            <v>7</v>
          </cell>
          <cell r="D1274">
            <v>59695</v>
          </cell>
          <cell r="E1274" t="str">
            <v>THALES AFFONSO LISBOA</v>
          </cell>
          <cell r="F1274">
            <v>1</v>
          </cell>
          <cell r="G1274"/>
          <cell r="H1274" t="str">
            <v>30/06/2015 00:00:00</v>
          </cell>
          <cell r="I1274">
            <v>8.7200000000000006</v>
          </cell>
          <cell r="J1274">
            <v>462</v>
          </cell>
          <cell r="K1274" t="str">
            <v>CONTRIBUIÇÃO EXTRAORDINÁRIA - PLANO CD</v>
          </cell>
        </row>
        <row r="1275">
          <cell r="B1275">
            <v>19437</v>
          </cell>
          <cell r="C1275">
            <v>7</v>
          </cell>
          <cell r="D1275">
            <v>59695</v>
          </cell>
          <cell r="E1275" t="str">
            <v>THALES AFFONSO LISBOA</v>
          </cell>
          <cell r="F1275">
            <v>1</v>
          </cell>
          <cell r="G1275"/>
          <cell r="H1275" t="str">
            <v>31/08/2015 00:00:00</v>
          </cell>
          <cell r="I1275">
            <v>8.7200000000000006</v>
          </cell>
          <cell r="J1275">
            <v>462</v>
          </cell>
          <cell r="K1275" t="str">
            <v>CONTRIBUIÇÃO EXTRAORDINÁRIA - PLANO CD</v>
          </cell>
        </row>
        <row r="1276">
          <cell r="B1276">
            <v>19437</v>
          </cell>
          <cell r="C1276">
            <v>7</v>
          </cell>
          <cell r="D1276">
            <v>59695</v>
          </cell>
          <cell r="E1276" t="str">
            <v>THALES AFFONSO LISBOA</v>
          </cell>
          <cell r="F1276">
            <v>1</v>
          </cell>
          <cell r="G1276"/>
          <cell r="H1276" t="str">
            <v>31/03/2016 00:00:00</v>
          </cell>
          <cell r="I1276">
            <v>0.05</v>
          </cell>
          <cell r="J1276">
            <v>462</v>
          </cell>
          <cell r="K1276" t="str">
            <v>CONTRIBUIÇÃO EXTRAORDINÁRIA - PLANO CD</v>
          </cell>
        </row>
        <row r="1277">
          <cell r="B1277">
            <v>19437</v>
          </cell>
          <cell r="C1277">
            <v>7</v>
          </cell>
          <cell r="D1277">
            <v>59695</v>
          </cell>
          <cell r="E1277" t="str">
            <v>THALES AFFONSO LISBOA</v>
          </cell>
          <cell r="F1277">
            <v>1</v>
          </cell>
          <cell r="G1277"/>
          <cell r="H1277" t="str">
            <v>30/04/2016 00:00:00</v>
          </cell>
          <cell r="I1277">
            <v>0.05</v>
          </cell>
          <cell r="J1277">
            <v>462</v>
          </cell>
          <cell r="K1277" t="str">
            <v>CONTRIBUIÇÃO EXTRAORDINÁRIA - PLANO CD</v>
          </cell>
        </row>
        <row r="1278">
          <cell r="B1278">
            <v>19437</v>
          </cell>
          <cell r="C1278">
            <v>7</v>
          </cell>
          <cell r="D1278">
            <v>59695</v>
          </cell>
          <cell r="E1278" t="str">
            <v>THALES AFFONSO LISBOA</v>
          </cell>
          <cell r="F1278">
            <v>1</v>
          </cell>
          <cell r="G1278"/>
          <cell r="H1278" t="str">
            <v>30/06/2016 00:00:00</v>
          </cell>
          <cell r="I1278">
            <v>9.75</v>
          </cell>
          <cell r="J1278">
            <v>462</v>
          </cell>
          <cell r="K1278" t="str">
            <v>CONTRIBUIÇÃO EXTRAORDINÁRIA - PLANO CD</v>
          </cell>
        </row>
        <row r="1279">
          <cell r="B1279">
            <v>19437</v>
          </cell>
          <cell r="C1279">
            <v>7</v>
          </cell>
          <cell r="D1279">
            <v>59695</v>
          </cell>
          <cell r="E1279" t="str">
            <v>THALES AFFONSO LISBOA</v>
          </cell>
          <cell r="F1279">
            <v>1</v>
          </cell>
          <cell r="G1279"/>
          <cell r="H1279" t="str">
            <v>31/03/2018 00:00:00</v>
          </cell>
          <cell r="I1279">
            <v>0.43</v>
          </cell>
          <cell r="J1279">
            <v>462</v>
          </cell>
          <cell r="K1279" t="str">
            <v>CONTRIBUIÇÃO EXTRAORDINÁRIA - PLANO CD</v>
          </cell>
        </row>
        <row r="1280">
          <cell r="B1280">
            <v>19437</v>
          </cell>
          <cell r="C1280">
            <v>7</v>
          </cell>
          <cell r="D1280">
            <v>59695</v>
          </cell>
          <cell r="E1280" t="str">
            <v>THALES AFFONSO LISBOA</v>
          </cell>
          <cell r="F1280">
            <v>1</v>
          </cell>
          <cell r="G1280"/>
          <cell r="H1280" t="str">
            <v>31/12/2017 00:00:00</v>
          </cell>
          <cell r="I1280">
            <v>0.43</v>
          </cell>
          <cell r="J1280">
            <v>462</v>
          </cell>
          <cell r="K1280" t="str">
            <v>CONTRIBUIÇÃO EXTRAORDINÁRIA - PLANO CD</v>
          </cell>
        </row>
        <row r="1281">
          <cell r="B1281">
            <v>19437</v>
          </cell>
          <cell r="C1281">
            <v>7</v>
          </cell>
          <cell r="D1281">
            <v>59695</v>
          </cell>
          <cell r="E1281" t="str">
            <v>THALES AFFONSO LISBOA</v>
          </cell>
          <cell r="F1281">
            <v>1</v>
          </cell>
          <cell r="G1281"/>
          <cell r="H1281" t="str">
            <v>31/08/2015 00:00:00</v>
          </cell>
          <cell r="I1281">
            <v>0.05</v>
          </cell>
          <cell r="J1281">
            <v>462</v>
          </cell>
          <cell r="K1281" t="str">
            <v>CONTRIBUIÇÃO EXTRAORDINÁRIA - PLANO CD</v>
          </cell>
        </row>
        <row r="1282">
          <cell r="B1282">
            <v>19437</v>
          </cell>
          <cell r="C1282">
            <v>7</v>
          </cell>
          <cell r="D1282">
            <v>59695</v>
          </cell>
          <cell r="E1282" t="str">
            <v>THALES AFFONSO LISBOA</v>
          </cell>
          <cell r="F1282">
            <v>1</v>
          </cell>
          <cell r="G1282"/>
          <cell r="H1282" t="str">
            <v>31/08/2016 00:00:00</v>
          </cell>
          <cell r="I1282">
            <v>9.75</v>
          </cell>
          <cell r="J1282">
            <v>462</v>
          </cell>
          <cell r="K1282" t="str">
            <v>CONTRIBUIÇÃO EXTRAORDINÁRIA - PLANO CD</v>
          </cell>
        </row>
        <row r="1283">
          <cell r="B1283">
            <v>19437</v>
          </cell>
          <cell r="C1283">
            <v>7</v>
          </cell>
          <cell r="D1283">
            <v>59695</v>
          </cell>
          <cell r="E1283" t="str">
            <v>THALES AFFONSO LISBOA</v>
          </cell>
          <cell r="F1283">
            <v>1</v>
          </cell>
          <cell r="G1283"/>
          <cell r="H1283" t="str">
            <v>30/04/2017 00:00:00</v>
          </cell>
          <cell r="I1283">
            <v>0.42</v>
          </cell>
          <cell r="J1283">
            <v>462</v>
          </cell>
          <cell r="K1283" t="str">
            <v>CONTRIBUIÇÃO EXTRAORDINÁRIA - PLANO CD</v>
          </cell>
        </row>
        <row r="1284">
          <cell r="B1284">
            <v>19437</v>
          </cell>
          <cell r="C1284">
            <v>7</v>
          </cell>
          <cell r="D1284">
            <v>59695</v>
          </cell>
          <cell r="E1284" t="str">
            <v>THALES AFFONSO LISBOA</v>
          </cell>
          <cell r="F1284">
            <v>1</v>
          </cell>
          <cell r="G1284"/>
          <cell r="H1284" t="str">
            <v>31/05/2015 00:00:00</v>
          </cell>
          <cell r="I1284">
            <v>0.04</v>
          </cell>
          <cell r="J1284">
            <v>462</v>
          </cell>
          <cell r="K1284" t="str">
            <v>CONTRIBUIÇÃO EXTRAORDINÁRIA - PLANO CD</v>
          </cell>
        </row>
        <row r="1285">
          <cell r="B1285">
            <v>19437</v>
          </cell>
          <cell r="C1285">
            <v>7</v>
          </cell>
          <cell r="D1285">
            <v>59695</v>
          </cell>
          <cell r="E1285" t="str">
            <v>THALES AFFONSO LISBOA</v>
          </cell>
          <cell r="F1285">
            <v>1</v>
          </cell>
          <cell r="G1285"/>
          <cell r="H1285" t="str">
            <v>30/04/2015 00:00:00</v>
          </cell>
          <cell r="I1285">
            <v>8.32</v>
          </cell>
          <cell r="J1285">
            <v>462</v>
          </cell>
          <cell r="K1285" t="str">
            <v>CONTRIBUIÇÃO EXTRAORDINÁRIA - PLANO CD</v>
          </cell>
        </row>
        <row r="1286">
          <cell r="B1286">
            <v>19437</v>
          </cell>
          <cell r="C1286">
            <v>7</v>
          </cell>
          <cell r="D1286">
            <v>59695</v>
          </cell>
          <cell r="E1286" t="str">
            <v>THALES AFFONSO LISBOA</v>
          </cell>
          <cell r="F1286">
            <v>1</v>
          </cell>
          <cell r="G1286"/>
          <cell r="H1286" t="str">
            <v>30/06/2017 00:00:00</v>
          </cell>
          <cell r="I1286">
            <v>0.43</v>
          </cell>
          <cell r="J1286">
            <v>462</v>
          </cell>
          <cell r="K1286" t="str">
            <v>CONTRIBUIÇÃO EXTRAORDINÁRIA - PLANO CD</v>
          </cell>
        </row>
        <row r="1287">
          <cell r="B1287">
            <v>19437</v>
          </cell>
          <cell r="C1287">
            <v>7</v>
          </cell>
          <cell r="D1287">
            <v>59695</v>
          </cell>
          <cell r="E1287" t="str">
            <v>THALES AFFONSO LISBOA</v>
          </cell>
          <cell r="F1287">
            <v>1</v>
          </cell>
          <cell r="G1287"/>
          <cell r="H1287" t="str">
            <v>31/12/2015 00:00:00</v>
          </cell>
          <cell r="I1287">
            <v>8.7200000000000006</v>
          </cell>
          <cell r="J1287">
            <v>462</v>
          </cell>
          <cell r="K1287" t="str">
            <v>CONTRIBUIÇÃO EXTRAORDINÁRIA - PLANO CD</v>
          </cell>
        </row>
        <row r="1288">
          <cell r="B1288">
            <v>19437</v>
          </cell>
          <cell r="C1288">
            <v>7</v>
          </cell>
          <cell r="D1288">
            <v>59695</v>
          </cell>
          <cell r="E1288" t="str">
            <v>THALES AFFONSO LISBOA</v>
          </cell>
          <cell r="F1288">
            <v>1</v>
          </cell>
          <cell r="G1288"/>
          <cell r="H1288" t="str">
            <v>31/01/2018 00:00:00</v>
          </cell>
          <cell r="I1288">
            <v>0.43</v>
          </cell>
          <cell r="J1288">
            <v>462</v>
          </cell>
          <cell r="K1288" t="str">
            <v>CONTRIBUIÇÃO EXTRAORDINÁRIA - PLANO CD</v>
          </cell>
        </row>
        <row r="1289">
          <cell r="B1289">
            <v>19437</v>
          </cell>
          <cell r="C1289">
            <v>7</v>
          </cell>
          <cell r="D1289">
            <v>59695</v>
          </cell>
          <cell r="E1289" t="str">
            <v>THALES AFFONSO LISBOA</v>
          </cell>
          <cell r="F1289">
            <v>1</v>
          </cell>
          <cell r="G1289"/>
          <cell r="H1289" t="str">
            <v>28/02/2017 00:00:00</v>
          </cell>
          <cell r="I1289">
            <v>9.75</v>
          </cell>
          <cell r="J1289">
            <v>462</v>
          </cell>
          <cell r="K1289" t="str">
            <v>CONTRIBUIÇÃO EXTRAORDINÁRIA - PLANO CD</v>
          </cell>
        </row>
        <row r="1290">
          <cell r="B1290">
            <v>19437</v>
          </cell>
          <cell r="C1290">
            <v>7</v>
          </cell>
          <cell r="D1290">
            <v>59695</v>
          </cell>
          <cell r="E1290" t="str">
            <v>THALES AFFONSO LISBOA</v>
          </cell>
          <cell r="F1290">
            <v>1</v>
          </cell>
          <cell r="G1290"/>
          <cell r="H1290" t="str">
            <v>30/04/2015 00:00:00</v>
          </cell>
          <cell r="I1290">
            <v>0.04</v>
          </cell>
          <cell r="J1290">
            <v>462</v>
          </cell>
          <cell r="K1290" t="str">
            <v>CONTRIBUIÇÃO EXTRAORDINÁRIA - PLANO CD</v>
          </cell>
        </row>
        <row r="1291">
          <cell r="B1291">
            <v>19437</v>
          </cell>
          <cell r="C1291">
            <v>7</v>
          </cell>
          <cell r="D1291">
            <v>59695</v>
          </cell>
          <cell r="E1291" t="str">
            <v>THALES AFFONSO LISBOA</v>
          </cell>
          <cell r="F1291">
            <v>1</v>
          </cell>
          <cell r="G1291"/>
          <cell r="H1291" t="str">
            <v>31/03/2016 00:00:00</v>
          </cell>
          <cell r="I1291">
            <v>8.7200000000000006</v>
          </cell>
          <cell r="J1291">
            <v>462</v>
          </cell>
          <cell r="K1291" t="str">
            <v>CONTRIBUIÇÃO EXTRAORDINÁRIA - PLANO CD</v>
          </cell>
        </row>
        <row r="1292">
          <cell r="B1292">
            <v>19437</v>
          </cell>
          <cell r="C1292">
            <v>7</v>
          </cell>
          <cell r="D1292">
            <v>59695</v>
          </cell>
          <cell r="E1292" t="str">
            <v>THALES AFFONSO LISBOA</v>
          </cell>
          <cell r="F1292">
            <v>1</v>
          </cell>
          <cell r="G1292"/>
          <cell r="H1292" t="str">
            <v>31/05/2017 00:00:00</v>
          </cell>
          <cell r="I1292">
            <v>0.42</v>
          </cell>
          <cell r="J1292">
            <v>462</v>
          </cell>
          <cell r="K1292" t="str">
            <v>CONTRIBUIÇÃO EXTRAORDINÁRIA - PLANO CD</v>
          </cell>
        </row>
        <row r="1293">
          <cell r="B1293">
            <v>19437</v>
          </cell>
          <cell r="C1293">
            <v>7</v>
          </cell>
          <cell r="D1293">
            <v>59695</v>
          </cell>
          <cell r="E1293" t="str">
            <v>THALES AFFONSO LISBOA</v>
          </cell>
          <cell r="F1293">
            <v>1</v>
          </cell>
          <cell r="G1293"/>
          <cell r="H1293" t="str">
            <v>29/02/2016 00:00:00</v>
          </cell>
          <cell r="I1293">
            <v>8.7200000000000006</v>
          </cell>
          <cell r="J1293">
            <v>462</v>
          </cell>
          <cell r="K1293" t="str">
            <v>CONTRIBUIÇÃO EXTRAORDINÁRIA - PLANO CD</v>
          </cell>
        </row>
        <row r="1294">
          <cell r="B1294">
            <v>19437</v>
          </cell>
          <cell r="C1294">
            <v>7</v>
          </cell>
          <cell r="D1294">
            <v>59695</v>
          </cell>
          <cell r="E1294" t="str">
            <v>THALES AFFONSO LISBOA</v>
          </cell>
          <cell r="F1294">
            <v>1</v>
          </cell>
          <cell r="G1294"/>
          <cell r="H1294" t="str">
            <v>30/09/2015 00:00:00</v>
          </cell>
          <cell r="I1294">
            <v>0.05</v>
          </cell>
          <cell r="J1294">
            <v>462</v>
          </cell>
          <cell r="K1294" t="str">
            <v>CONTRIBUIÇÃO EXTRAORDINÁRIA - PLANO CD</v>
          </cell>
        </row>
        <row r="1295">
          <cell r="B1295">
            <v>19437</v>
          </cell>
          <cell r="C1295">
            <v>7</v>
          </cell>
          <cell r="D1295">
            <v>59695</v>
          </cell>
          <cell r="E1295" t="str">
            <v>THALES AFFONSO LISBOA</v>
          </cell>
          <cell r="F1295">
            <v>1</v>
          </cell>
          <cell r="G1295"/>
          <cell r="H1295" t="str">
            <v>30/11/2016 00:00:00</v>
          </cell>
          <cell r="I1295">
            <v>9.75</v>
          </cell>
          <cell r="J1295">
            <v>462</v>
          </cell>
          <cell r="K1295" t="str">
            <v>CONTRIBUIÇÃO EXTRAORDINÁRIA - PLANO CD</v>
          </cell>
        </row>
        <row r="1296">
          <cell r="B1296">
            <v>19437</v>
          </cell>
          <cell r="C1296">
            <v>7</v>
          </cell>
          <cell r="D1296">
            <v>59695</v>
          </cell>
          <cell r="E1296" t="str">
            <v>THALES AFFONSO LISBOA</v>
          </cell>
          <cell r="F1296">
            <v>1</v>
          </cell>
          <cell r="G1296"/>
          <cell r="H1296" t="str">
            <v>30/09/2015 00:00:00</v>
          </cell>
          <cell r="I1296">
            <v>8.7200000000000006</v>
          </cell>
          <cell r="J1296">
            <v>462</v>
          </cell>
          <cell r="K1296" t="str">
            <v>CONTRIBUIÇÃO EXTRAORDINÁRIA - PLANO CD</v>
          </cell>
        </row>
        <row r="1297">
          <cell r="B1297">
            <v>19529</v>
          </cell>
          <cell r="C1297">
            <v>1</v>
          </cell>
          <cell r="D1297">
            <v>66007</v>
          </cell>
          <cell r="E1297" t="str">
            <v>CECILIA DA CONCEICAO FERREIRA</v>
          </cell>
          <cell r="F1297">
            <v>1</v>
          </cell>
          <cell r="G1297"/>
          <cell r="H1297" t="str">
            <v>31/03/2018 00:00:00</v>
          </cell>
          <cell r="I1297">
            <v>0.1</v>
          </cell>
          <cell r="J1297">
            <v>462</v>
          </cell>
          <cell r="K1297" t="str">
            <v>CONTRIBUIÇÃO EXTRAORDINÁRIA - PLANO CD</v>
          </cell>
        </row>
        <row r="1298">
          <cell r="B1298">
            <v>19529</v>
          </cell>
          <cell r="C1298">
            <v>1</v>
          </cell>
          <cell r="D1298">
            <v>66007</v>
          </cell>
          <cell r="E1298" t="str">
            <v>CECILIA DA CONCEICAO FERREIRA</v>
          </cell>
          <cell r="F1298">
            <v>1</v>
          </cell>
          <cell r="G1298"/>
          <cell r="H1298" t="str">
            <v>28/02/2018 00:00:00</v>
          </cell>
          <cell r="I1298">
            <v>0.1</v>
          </cell>
          <cell r="J1298">
            <v>462</v>
          </cell>
          <cell r="K1298" t="str">
            <v>CONTRIBUIÇÃO EXTRAORDINÁRIA - PLANO CD</v>
          </cell>
        </row>
        <row r="1299">
          <cell r="B1299">
            <v>19539</v>
          </cell>
          <cell r="C1299">
            <v>7</v>
          </cell>
          <cell r="D1299">
            <v>66015</v>
          </cell>
          <cell r="E1299" t="str">
            <v>GERSON MARTINS FIRMO</v>
          </cell>
          <cell r="F1299">
            <v>1</v>
          </cell>
          <cell r="G1299"/>
          <cell r="H1299" t="str">
            <v>31/03/2018 00:00:00</v>
          </cell>
          <cell r="I1299">
            <v>0.17</v>
          </cell>
          <cell r="J1299">
            <v>462</v>
          </cell>
          <cell r="K1299" t="str">
            <v>CONTRIBUIÇÃO EXTRAORDINÁRIA - PLANO CD</v>
          </cell>
        </row>
        <row r="1300">
          <cell r="B1300">
            <v>19539</v>
          </cell>
          <cell r="C1300">
            <v>7</v>
          </cell>
          <cell r="D1300">
            <v>66015</v>
          </cell>
          <cell r="E1300" t="str">
            <v>GERSON MARTINS FIRMO</v>
          </cell>
          <cell r="F1300">
            <v>1</v>
          </cell>
          <cell r="G1300"/>
          <cell r="H1300" t="str">
            <v>28/02/2018 00:00:00</v>
          </cell>
          <cell r="I1300">
            <v>0.17</v>
          </cell>
          <cell r="J1300">
            <v>462</v>
          </cell>
          <cell r="K1300" t="str">
            <v>CONTRIBUIÇÃO EXTRAORDINÁRIA - PLANO CD</v>
          </cell>
        </row>
        <row r="1301">
          <cell r="B1301">
            <v>19542</v>
          </cell>
          <cell r="C1301">
            <v>2</v>
          </cell>
          <cell r="D1301">
            <v>66018</v>
          </cell>
          <cell r="E1301" t="str">
            <v>REYNALDO DA MOTA REZENDE</v>
          </cell>
          <cell r="F1301">
            <v>1</v>
          </cell>
          <cell r="G1301"/>
          <cell r="H1301" t="str">
            <v>30/04/2015 00:00:00</v>
          </cell>
          <cell r="I1301">
            <v>1.91</v>
          </cell>
          <cell r="J1301">
            <v>462</v>
          </cell>
          <cell r="K1301" t="str">
            <v>CONTRIBUIÇÃO EXTRAORDINÁRIA - PLANO CD</v>
          </cell>
        </row>
        <row r="1302">
          <cell r="B1302">
            <v>19542</v>
          </cell>
          <cell r="C1302">
            <v>2</v>
          </cell>
          <cell r="D1302">
            <v>66018</v>
          </cell>
          <cell r="E1302" t="str">
            <v>REYNALDO DA MOTA REZENDE</v>
          </cell>
          <cell r="F1302">
            <v>1</v>
          </cell>
          <cell r="G1302"/>
          <cell r="H1302" t="str">
            <v>31/12/2015 00:00:00</v>
          </cell>
          <cell r="I1302">
            <v>1.92</v>
          </cell>
          <cell r="J1302">
            <v>462</v>
          </cell>
          <cell r="K1302" t="str">
            <v>CONTRIBUIÇÃO EXTRAORDINÁRIA - PLANO CD</v>
          </cell>
        </row>
        <row r="1303">
          <cell r="B1303">
            <v>19542</v>
          </cell>
          <cell r="C1303">
            <v>2</v>
          </cell>
          <cell r="D1303">
            <v>66018</v>
          </cell>
          <cell r="E1303" t="str">
            <v>REYNALDO DA MOTA REZENDE</v>
          </cell>
          <cell r="F1303">
            <v>1</v>
          </cell>
          <cell r="G1303"/>
          <cell r="H1303" t="str">
            <v>31/05/2017 00:00:00</v>
          </cell>
          <cell r="I1303">
            <v>0.09</v>
          </cell>
          <cell r="J1303">
            <v>462</v>
          </cell>
          <cell r="K1303" t="str">
            <v>CONTRIBUIÇÃO EXTRAORDINÁRIA - PLANO CD</v>
          </cell>
        </row>
        <row r="1304">
          <cell r="B1304">
            <v>19542</v>
          </cell>
          <cell r="C1304">
            <v>2</v>
          </cell>
          <cell r="D1304">
            <v>66018</v>
          </cell>
          <cell r="E1304" t="str">
            <v>REYNALDO DA MOTA REZENDE</v>
          </cell>
          <cell r="F1304">
            <v>1</v>
          </cell>
          <cell r="G1304"/>
          <cell r="H1304" t="str">
            <v>28/02/2017 00:00:00</v>
          </cell>
          <cell r="I1304">
            <v>2.14</v>
          </cell>
          <cell r="J1304">
            <v>462</v>
          </cell>
          <cell r="K1304" t="str">
            <v>CONTRIBUIÇÃO EXTRAORDINÁRIA - PLANO CD</v>
          </cell>
        </row>
        <row r="1305">
          <cell r="B1305">
            <v>19542</v>
          </cell>
          <cell r="C1305">
            <v>2</v>
          </cell>
          <cell r="D1305">
            <v>66018</v>
          </cell>
          <cell r="E1305" t="str">
            <v>REYNALDO DA MOTA REZENDE</v>
          </cell>
          <cell r="F1305">
            <v>1</v>
          </cell>
          <cell r="G1305"/>
          <cell r="H1305" t="str">
            <v>30/04/2017 00:00:00</v>
          </cell>
          <cell r="I1305">
            <v>0.09</v>
          </cell>
          <cell r="J1305">
            <v>462</v>
          </cell>
          <cell r="K1305" t="str">
            <v>CONTRIBUIÇÃO EXTRAORDINÁRIA - PLANO CD</v>
          </cell>
        </row>
        <row r="1306">
          <cell r="B1306">
            <v>19542</v>
          </cell>
          <cell r="C1306">
            <v>2</v>
          </cell>
          <cell r="D1306">
            <v>66018</v>
          </cell>
          <cell r="E1306" t="str">
            <v>REYNALDO DA MOTA REZENDE</v>
          </cell>
          <cell r="F1306">
            <v>1</v>
          </cell>
          <cell r="G1306"/>
          <cell r="H1306" t="str">
            <v>30/06/2015 00:00:00</v>
          </cell>
          <cell r="I1306">
            <v>1.92</v>
          </cell>
          <cell r="J1306">
            <v>462</v>
          </cell>
          <cell r="K1306" t="str">
            <v>CONTRIBUIÇÃO EXTRAORDINÁRIA - PLANO CD</v>
          </cell>
        </row>
        <row r="1307">
          <cell r="B1307">
            <v>19542</v>
          </cell>
          <cell r="C1307">
            <v>2</v>
          </cell>
          <cell r="D1307">
            <v>66018</v>
          </cell>
          <cell r="E1307" t="str">
            <v>REYNALDO DA MOTA REZENDE</v>
          </cell>
          <cell r="F1307">
            <v>1</v>
          </cell>
          <cell r="G1307"/>
          <cell r="H1307" t="str">
            <v>30/09/2015 00:00:00</v>
          </cell>
          <cell r="I1307">
            <v>1.92</v>
          </cell>
          <cell r="J1307">
            <v>462</v>
          </cell>
          <cell r="K1307" t="str">
            <v>CONTRIBUIÇÃO EXTRAORDINÁRIA - PLANO CD</v>
          </cell>
        </row>
        <row r="1308">
          <cell r="B1308">
            <v>19542</v>
          </cell>
          <cell r="C1308">
            <v>2</v>
          </cell>
          <cell r="D1308">
            <v>66018</v>
          </cell>
          <cell r="E1308" t="str">
            <v>REYNALDO DA MOTA REZENDE</v>
          </cell>
          <cell r="F1308">
            <v>1</v>
          </cell>
          <cell r="G1308"/>
          <cell r="H1308" t="str">
            <v>31/05/2016 00:00:00</v>
          </cell>
          <cell r="I1308">
            <v>1.92</v>
          </cell>
          <cell r="J1308">
            <v>462</v>
          </cell>
          <cell r="K1308" t="str">
            <v>CONTRIBUIÇÃO EXTRAORDINÁRIA - PLANO CD</v>
          </cell>
        </row>
        <row r="1309">
          <cell r="B1309">
            <v>19542</v>
          </cell>
          <cell r="C1309">
            <v>2</v>
          </cell>
          <cell r="D1309">
            <v>66018</v>
          </cell>
          <cell r="E1309" t="str">
            <v>REYNALDO DA MOTA REZENDE</v>
          </cell>
          <cell r="F1309">
            <v>1</v>
          </cell>
          <cell r="G1309"/>
          <cell r="H1309" t="str">
            <v>31/12/2016 00:00:00</v>
          </cell>
          <cell r="I1309">
            <v>2.14</v>
          </cell>
          <cell r="J1309">
            <v>462</v>
          </cell>
          <cell r="K1309" t="str">
            <v>CONTRIBUIÇÃO EXTRAORDINÁRIA - PLANO CD</v>
          </cell>
        </row>
        <row r="1310">
          <cell r="B1310">
            <v>19542</v>
          </cell>
          <cell r="C1310">
            <v>2</v>
          </cell>
          <cell r="D1310">
            <v>66018</v>
          </cell>
          <cell r="E1310" t="str">
            <v>REYNALDO DA MOTA REZENDE</v>
          </cell>
          <cell r="F1310">
            <v>1</v>
          </cell>
          <cell r="G1310"/>
          <cell r="H1310" t="str">
            <v>31/01/2017 00:00:00</v>
          </cell>
          <cell r="I1310">
            <v>2.14</v>
          </cell>
          <cell r="J1310">
            <v>462</v>
          </cell>
          <cell r="K1310" t="str">
            <v>CONTRIBUIÇÃO EXTRAORDINÁRIA - PLANO CD</v>
          </cell>
        </row>
        <row r="1311">
          <cell r="B1311">
            <v>19542</v>
          </cell>
          <cell r="C1311">
            <v>2</v>
          </cell>
          <cell r="D1311">
            <v>66018</v>
          </cell>
          <cell r="E1311" t="str">
            <v>REYNALDO DA MOTA REZENDE</v>
          </cell>
          <cell r="F1311">
            <v>1</v>
          </cell>
          <cell r="G1311"/>
          <cell r="H1311" t="str">
            <v>31/08/2017 00:00:00</v>
          </cell>
          <cell r="I1311">
            <v>0.09</v>
          </cell>
          <cell r="J1311">
            <v>462</v>
          </cell>
          <cell r="K1311" t="str">
            <v>CONTRIBUIÇÃO EXTRAORDINÁRIA - PLANO CD</v>
          </cell>
        </row>
        <row r="1312">
          <cell r="B1312">
            <v>19542</v>
          </cell>
          <cell r="C1312">
            <v>2</v>
          </cell>
          <cell r="D1312">
            <v>66018</v>
          </cell>
          <cell r="E1312" t="str">
            <v>REYNALDO DA MOTA REZENDE</v>
          </cell>
          <cell r="F1312">
            <v>1</v>
          </cell>
          <cell r="G1312"/>
          <cell r="H1312" t="str">
            <v>30/09/2016 00:00:00</v>
          </cell>
          <cell r="I1312">
            <v>2.14</v>
          </cell>
          <cell r="J1312">
            <v>462</v>
          </cell>
          <cell r="K1312" t="str">
            <v>CONTRIBUIÇÃO EXTRAORDINÁRIA - PLANO CD</v>
          </cell>
        </row>
        <row r="1313">
          <cell r="B1313">
            <v>19542</v>
          </cell>
          <cell r="C1313">
            <v>2</v>
          </cell>
          <cell r="D1313">
            <v>66018</v>
          </cell>
          <cell r="E1313" t="str">
            <v>REYNALDO DA MOTA REZENDE</v>
          </cell>
          <cell r="F1313">
            <v>1</v>
          </cell>
          <cell r="G1313"/>
          <cell r="H1313" t="str">
            <v>30/11/2015 00:00:00</v>
          </cell>
          <cell r="I1313">
            <v>1.92</v>
          </cell>
          <cell r="J1313">
            <v>462</v>
          </cell>
          <cell r="K1313" t="str">
            <v>CONTRIBUIÇÃO EXTRAORDINÁRIA - PLANO CD</v>
          </cell>
        </row>
        <row r="1314">
          <cell r="B1314">
            <v>19542</v>
          </cell>
          <cell r="C1314">
            <v>2</v>
          </cell>
          <cell r="D1314">
            <v>66018</v>
          </cell>
          <cell r="E1314" t="str">
            <v>REYNALDO DA MOTA REZENDE</v>
          </cell>
          <cell r="F1314">
            <v>1</v>
          </cell>
          <cell r="G1314"/>
          <cell r="H1314" t="str">
            <v>30/06/2016 00:00:00</v>
          </cell>
          <cell r="I1314">
            <v>2.14</v>
          </cell>
          <cell r="J1314">
            <v>462</v>
          </cell>
          <cell r="K1314" t="str">
            <v>CONTRIBUIÇÃO EXTRAORDINÁRIA - PLANO CD</v>
          </cell>
        </row>
        <row r="1315">
          <cell r="B1315">
            <v>19542</v>
          </cell>
          <cell r="C1315">
            <v>2</v>
          </cell>
          <cell r="D1315">
            <v>66018</v>
          </cell>
          <cell r="E1315" t="str">
            <v>REYNALDO DA MOTA REZENDE</v>
          </cell>
          <cell r="F1315">
            <v>1</v>
          </cell>
          <cell r="G1315"/>
          <cell r="H1315" t="str">
            <v>31/10/2015 00:00:00</v>
          </cell>
          <cell r="I1315">
            <v>1.92</v>
          </cell>
          <cell r="J1315">
            <v>462</v>
          </cell>
          <cell r="K1315" t="str">
            <v>CONTRIBUIÇÃO EXTRAORDINÁRIA - PLANO CD</v>
          </cell>
        </row>
        <row r="1316">
          <cell r="B1316">
            <v>19542</v>
          </cell>
          <cell r="C1316">
            <v>2</v>
          </cell>
          <cell r="D1316">
            <v>66018</v>
          </cell>
          <cell r="E1316" t="str">
            <v>REYNALDO DA MOTA REZENDE</v>
          </cell>
          <cell r="F1316">
            <v>1</v>
          </cell>
          <cell r="G1316"/>
          <cell r="H1316" t="str">
            <v>31/12/2017 00:00:00</v>
          </cell>
          <cell r="I1316">
            <v>0.09</v>
          </cell>
          <cell r="J1316">
            <v>462</v>
          </cell>
          <cell r="K1316" t="str">
            <v>CONTRIBUIÇÃO EXTRAORDINÁRIA - PLANO CD</v>
          </cell>
        </row>
        <row r="1317">
          <cell r="B1317">
            <v>19542</v>
          </cell>
          <cell r="C1317">
            <v>2</v>
          </cell>
          <cell r="D1317">
            <v>66018</v>
          </cell>
          <cell r="E1317" t="str">
            <v>REYNALDO DA MOTA REZENDE</v>
          </cell>
          <cell r="F1317">
            <v>1</v>
          </cell>
          <cell r="G1317"/>
          <cell r="H1317" t="str">
            <v>31/07/2016 00:00:00</v>
          </cell>
          <cell r="I1317">
            <v>2.14</v>
          </cell>
          <cell r="J1317">
            <v>462</v>
          </cell>
          <cell r="K1317" t="str">
            <v>CONTRIBUIÇÃO EXTRAORDINÁRIA - PLANO CD</v>
          </cell>
        </row>
        <row r="1318">
          <cell r="B1318">
            <v>19542</v>
          </cell>
          <cell r="C1318">
            <v>2</v>
          </cell>
          <cell r="D1318">
            <v>66018</v>
          </cell>
          <cell r="E1318" t="str">
            <v>REYNALDO DA MOTA REZENDE</v>
          </cell>
          <cell r="F1318">
            <v>1</v>
          </cell>
          <cell r="G1318"/>
          <cell r="H1318" t="str">
            <v>28/02/2018 00:00:00</v>
          </cell>
          <cell r="I1318">
            <v>0.09</v>
          </cell>
          <cell r="J1318">
            <v>462</v>
          </cell>
          <cell r="K1318" t="str">
            <v>CONTRIBUIÇÃO EXTRAORDINÁRIA - PLANO CD</v>
          </cell>
        </row>
        <row r="1319">
          <cell r="B1319">
            <v>19542</v>
          </cell>
          <cell r="C1319">
            <v>2</v>
          </cell>
          <cell r="D1319">
            <v>66018</v>
          </cell>
          <cell r="E1319" t="str">
            <v>REYNALDO DA MOTA REZENDE</v>
          </cell>
          <cell r="F1319">
            <v>1</v>
          </cell>
          <cell r="G1319"/>
          <cell r="H1319" t="str">
            <v>31/07/2015 00:00:00</v>
          </cell>
          <cell r="I1319">
            <v>1.92</v>
          </cell>
          <cell r="J1319">
            <v>462</v>
          </cell>
          <cell r="K1319" t="str">
            <v>CONTRIBUIÇÃO EXTRAORDINÁRIA - PLANO CD</v>
          </cell>
        </row>
        <row r="1320">
          <cell r="B1320">
            <v>19542</v>
          </cell>
          <cell r="C1320">
            <v>2</v>
          </cell>
          <cell r="D1320">
            <v>66018</v>
          </cell>
          <cell r="E1320" t="str">
            <v>REYNALDO DA MOTA REZENDE</v>
          </cell>
          <cell r="F1320">
            <v>1</v>
          </cell>
          <cell r="G1320"/>
          <cell r="H1320" t="str">
            <v>31/08/2015 00:00:00</v>
          </cell>
          <cell r="I1320">
            <v>1.92</v>
          </cell>
          <cell r="J1320">
            <v>462</v>
          </cell>
          <cell r="K1320" t="str">
            <v>CONTRIBUIÇÃO EXTRAORDINÁRIA - PLANO CD</v>
          </cell>
        </row>
        <row r="1321">
          <cell r="B1321">
            <v>19542</v>
          </cell>
          <cell r="C1321">
            <v>2</v>
          </cell>
          <cell r="D1321">
            <v>66018</v>
          </cell>
          <cell r="E1321" t="str">
            <v>REYNALDO DA MOTA REZENDE</v>
          </cell>
          <cell r="F1321">
            <v>1</v>
          </cell>
          <cell r="G1321"/>
          <cell r="H1321" t="str">
            <v>30/11/2016 00:00:00</v>
          </cell>
          <cell r="I1321">
            <v>2.14</v>
          </cell>
          <cell r="J1321">
            <v>462</v>
          </cell>
          <cell r="K1321" t="str">
            <v>CONTRIBUIÇÃO EXTRAORDINÁRIA - PLANO CD</v>
          </cell>
        </row>
        <row r="1322">
          <cell r="B1322">
            <v>19542</v>
          </cell>
          <cell r="C1322">
            <v>2</v>
          </cell>
          <cell r="D1322">
            <v>66018</v>
          </cell>
          <cell r="E1322" t="str">
            <v>REYNALDO DA MOTA REZENDE</v>
          </cell>
          <cell r="F1322">
            <v>1</v>
          </cell>
          <cell r="G1322"/>
          <cell r="H1322" t="str">
            <v>31/05/2015 00:00:00</v>
          </cell>
          <cell r="I1322">
            <v>1.91</v>
          </cell>
          <cell r="J1322">
            <v>462</v>
          </cell>
          <cell r="K1322" t="str">
            <v>CONTRIBUIÇÃO EXTRAORDINÁRIA - PLANO CD</v>
          </cell>
        </row>
        <row r="1323">
          <cell r="B1323">
            <v>19542</v>
          </cell>
          <cell r="C1323">
            <v>2</v>
          </cell>
          <cell r="D1323">
            <v>66018</v>
          </cell>
          <cell r="E1323" t="str">
            <v>REYNALDO DA MOTA REZENDE</v>
          </cell>
          <cell r="F1323">
            <v>1</v>
          </cell>
          <cell r="G1323"/>
          <cell r="H1323" t="str">
            <v>31/03/2018 00:00:00</v>
          </cell>
          <cell r="I1323">
            <v>0.09</v>
          </cell>
          <cell r="J1323">
            <v>462</v>
          </cell>
          <cell r="K1323" t="str">
            <v>CONTRIBUIÇÃO EXTRAORDINÁRIA - PLANO CD</v>
          </cell>
        </row>
        <row r="1324">
          <cell r="B1324">
            <v>19542</v>
          </cell>
          <cell r="C1324">
            <v>2</v>
          </cell>
          <cell r="D1324">
            <v>66018</v>
          </cell>
          <cell r="E1324" t="str">
            <v>REYNALDO DA MOTA REZENDE</v>
          </cell>
          <cell r="F1324">
            <v>1</v>
          </cell>
          <cell r="G1324"/>
          <cell r="H1324" t="str">
            <v>31/01/2016 00:00:00</v>
          </cell>
          <cell r="I1324">
            <v>1.92</v>
          </cell>
          <cell r="J1324">
            <v>462</v>
          </cell>
          <cell r="K1324" t="str">
            <v>CONTRIBUIÇÃO EXTRAORDINÁRIA - PLANO CD</v>
          </cell>
        </row>
        <row r="1325">
          <cell r="B1325">
            <v>19542</v>
          </cell>
          <cell r="C1325">
            <v>2</v>
          </cell>
          <cell r="D1325">
            <v>66018</v>
          </cell>
          <cell r="E1325" t="str">
            <v>REYNALDO DA MOTA REZENDE</v>
          </cell>
          <cell r="F1325">
            <v>1</v>
          </cell>
          <cell r="G1325"/>
          <cell r="H1325" t="str">
            <v>30/09/2017 00:00:00</v>
          </cell>
          <cell r="I1325">
            <v>0.09</v>
          </cell>
          <cell r="J1325">
            <v>462</v>
          </cell>
          <cell r="K1325" t="str">
            <v>CONTRIBUIÇÃO EXTRAORDINÁRIA - PLANO CD</v>
          </cell>
        </row>
        <row r="1326">
          <cell r="B1326">
            <v>19542</v>
          </cell>
          <cell r="C1326">
            <v>2</v>
          </cell>
          <cell r="D1326">
            <v>66018</v>
          </cell>
          <cell r="E1326" t="str">
            <v>REYNALDO DA MOTA REZENDE</v>
          </cell>
          <cell r="F1326">
            <v>1</v>
          </cell>
          <cell r="G1326"/>
          <cell r="H1326" t="str">
            <v>31/10/2017 00:00:00</v>
          </cell>
          <cell r="I1326">
            <v>0.09</v>
          </cell>
          <cell r="J1326">
            <v>462</v>
          </cell>
          <cell r="K1326" t="str">
            <v>CONTRIBUIÇÃO EXTRAORDINÁRIA - PLANO CD</v>
          </cell>
        </row>
        <row r="1327">
          <cell r="B1327">
            <v>19542</v>
          </cell>
          <cell r="C1327">
            <v>2</v>
          </cell>
          <cell r="D1327">
            <v>66018</v>
          </cell>
          <cell r="E1327" t="str">
            <v>REYNALDO DA MOTA REZENDE</v>
          </cell>
          <cell r="F1327">
            <v>1</v>
          </cell>
          <cell r="G1327"/>
          <cell r="H1327" t="str">
            <v>31/03/2016 00:00:00</v>
          </cell>
          <cell r="I1327">
            <v>1.92</v>
          </cell>
          <cell r="J1327">
            <v>462</v>
          </cell>
          <cell r="K1327" t="str">
            <v>CONTRIBUIÇÃO EXTRAORDINÁRIA - PLANO CD</v>
          </cell>
        </row>
        <row r="1328">
          <cell r="B1328">
            <v>19542</v>
          </cell>
          <cell r="C1328">
            <v>2</v>
          </cell>
          <cell r="D1328">
            <v>66018</v>
          </cell>
          <cell r="E1328" t="str">
            <v>REYNALDO DA MOTA REZENDE</v>
          </cell>
          <cell r="F1328">
            <v>1</v>
          </cell>
          <cell r="G1328"/>
          <cell r="H1328" t="str">
            <v>30/06/2017 00:00:00</v>
          </cell>
          <cell r="I1328">
            <v>0.09</v>
          </cell>
          <cell r="J1328">
            <v>462</v>
          </cell>
          <cell r="K1328" t="str">
            <v>CONTRIBUIÇÃO EXTRAORDINÁRIA - PLANO CD</v>
          </cell>
        </row>
        <row r="1329">
          <cell r="B1329">
            <v>19542</v>
          </cell>
          <cell r="C1329">
            <v>2</v>
          </cell>
          <cell r="D1329">
            <v>66018</v>
          </cell>
          <cell r="E1329" t="str">
            <v>REYNALDO DA MOTA REZENDE</v>
          </cell>
          <cell r="F1329">
            <v>1</v>
          </cell>
          <cell r="G1329"/>
          <cell r="H1329" t="str">
            <v>29/02/2016 00:00:00</v>
          </cell>
          <cell r="I1329">
            <v>1.92</v>
          </cell>
          <cell r="J1329">
            <v>462</v>
          </cell>
          <cell r="K1329" t="str">
            <v>CONTRIBUIÇÃO EXTRAORDINÁRIA - PLANO CD</v>
          </cell>
        </row>
        <row r="1330">
          <cell r="B1330">
            <v>19542</v>
          </cell>
          <cell r="C1330">
            <v>2</v>
          </cell>
          <cell r="D1330">
            <v>66018</v>
          </cell>
          <cell r="E1330" t="str">
            <v>REYNALDO DA MOTA REZENDE</v>
          </cell>
          <cell r="F1330">
            <v>1</v>
          </cell>
          <cell r="G1330"/>
          <cell r="H1330" t="str">
            <v>31/08/2016 00:00:00</v>
          </cell>
          <cell r="I1330">
            <v>2.14</v>
          </cell>
          <cell r="J1330">
            <v>462</v>
          </cell>
          <cell r="K1330" t="str">
            <v>CONTRIBUIÇÃO EXTRAORDINÁRIA - PLANO CD</v>
          </cell>
        </row>
        <row r="1331">
          <cell r="B1331">
            <v>19542</v>
          </cell>
          <cell r="C1331">
            <v>2</v>
          </cell>
          <cell r="D1331">
            <v>66018</v>
          </cell>
          <cell r="E1331" t="str">
            <v>REYNALDO DA MOTA REZENDE</v>
          </cell>
          <cell r="F1331">
            <v>1</v>
          </cell>
          <cell r="G1331"/>
          <cell r="H1331" t="str">
            <v>30/11/2017 00:00:00</v>
          </cell>
          <cell r="I1331">
            <v>0.09</v>
          </cell>
          <cell r="J1331">
            <v>462</v>
          </cell>
          <cell r="K1331" t="str">
            <v>CONTRIBUIÇÃO EXTRAORDINÁRIA - PLANO CD</v>
          </cell>
        </row>
        <row r="1332">
          <cell r="B1332">
            <v>19542</v>
          </cell>
          <cell r="C1332">
            <v>2</v>
          </cell>
          <cell r="D1332">
            <v>66018</v>
          </cell>
          <cell r="E1332" t="str">
            <v>REYNALDO DA MOTA REZENDE</v>
          </cell>
          <cell r="F1332">
            <v>1</v>
          </cell>
          <cell r="G1332"/>
          <cell r="H1332" t="str">
            <v>31/03/2017 00:00:00</v>
          </cell>
          <cell r="I1332">
            <v>2.14</v>
          </cell>
          <cell r="J1332">
            <v>462</v>
          </cell>
          <cell r="K1332" t="str">
            <v>CONTRIBUIÇÃO EXTRAORDINÁRIA - PLANO CD</v>
          </cell>
        </row>
        <row r="1333">
          <cell r="B1333">
            <v>19542</v>
          </cell>
          <cell r="C1333">
            <v>2</v>
          </cell>
          <cell r="D1333">
            <v>66018</v>
          </cell>
          <cell r="E1333" t="str">
            <v>REYNALDO DA MOTA REZENDE</v>
          </cell>
          <cell r="F1333">
            <v>1</v>
          </cell>
          <cell r="G1333"/>
          <cell r="H1333" t="str">
            <v>31/01/2018 00:00:00</v>
          </cell>
          <cell r="I1333">
            <v>0.09</v>
          </cell>
          <cell r="J1333">
            <v>462</v>
          </cell>
          <cell r="K1333" t="str">
            <v>CONTRIBUIÇÃO EXTRAORDINÁRIA - PLANO CD</v>
          </cell>
        </row>
        <row r="1334">
          <cell r="B1334">
            <v>19542</v>
          </cell>
          <cell r="C1334">
            <v>2</v>
          </cell>
          <cell r="D1334">
            <v>66018</v>
          </cell>
          <cell r="E1334" t="str">
            <v>REYNALDO DA MOTA REZENDE</v>
          </cell>
          <cell r="F1334">
            <v>1</v>
          </cell>
          <cell r="G1334"/>
          <cell r="H1334" t="str">
            <v>30/04/2016 00:00:00</v>
          </cell>
          <cell r="I1334">
            <v>1.92</v>
          </cell>
          <cell r="J1334">
            <v>462</v>
          </cell>
          <cell r="K1334" t="str">
            <v>CONTRIBUIÇÃO EXTRAORDINÁRIA - PLANO CD</v>
          </cell>
        </row>
        <row r="1335">
          <cell r="B1335">
            <v>19542</v>
          </cell>
          <cell r="C1335">
            <v>2</v>
          </cell>
          <cell r="D1335">
            <v>66018</v>
          </cell>
          <cell r="E1335" t="str">
            <v>REYNALDO DA MOTA REZENDE</v>
          </cell>
          <cell r="F1335">
            <v>1</v>
          </cell>
          <cell r="G1335"/>
          <cell r="H1335" t="str">
            <v>31/07/2017 00:00:00</v>
          </cell>
          <cell r="I1335">
            <v>0.09</v>
          </cell>
          <cell r="J1335">
            <v>462</v>
          </cell>
          <cell r="K1335" t="str">
            <v>CONTRIBUIÇÃO EXTRAORDINÁRIA - PLANO CD</v>
          </cell>
        </row>
        <row r="1336">
          <cell r="B1336">
            <v>19542</v>
          </cell>
          <cell r="C1336">
            <v>2</v>
          </cell>
          <cell r="D1336">
            <v>66018</v>
          </cell>
          <cell r="E1336" t="str">
            <v>REYNALDO DA MOTA REZENDE</v>
          </cell>
          <cell r="F1336">
            <v>1</v>
          </cell>
          <cell r="G1336"/>
          <cell r="H1336" t="str">
            <v>31/10/2016 00:00:00</v>
          </cell>
          <cell r="I1336">
            <v>2.14</v>
          </cell>
          <cell r="J1336">
            <v>462</v>
          </cell>
          <cell r="K1336" t="str">
            <v>CONTRIBUIÇÃO EXTRAORDINÁRIA - PLANO CD</v>
          </cell>
        </row>
        <row r="1337">
          <cell r="B1337">
            <v>19546</v>
          </cell>
          <cell r="C1337">
            <v>1</v>
          </cell>
          <cell r="D1337">
            <v>66021</v>
          </cell>
          <cell r="E1337" t="str">
            <v>HELIO CESARIO DE OLIVEIRA</v>
          </cell>
          <cell r="F1337">
            <v>1</v>
          </cell>
          <cell r="G1337"/>
          <cell r="H1337" t="str">
            <v>04/01/2018 00:00:00</v>
          </cell>
          <cell r="I1337">
            <v>0.23</v>
          </cell>
          <cell r="J1337">
            <v>462</v>
          </cell>
          <cell r="K1337" t="str">
            <v>CONTRIBUIÇÃO EXTRAORDINÁRIA - PLANO CD</v>
          </cell>
        </row>
        <row r="1338">
          <cell r="B1338">
            <v>19546</v>
          </cell>
          <cell r="C1338">
            <v>1</v>
          </cell>
          <cell r="D1338">
            <v>66021</v>
          </cell>
          <cell r="E1338" t="str">
            <v>HELIO CESARIO DE OLIVEIRA</v>
          </cell>
          <cell r="F1338">
            <v>1</v>
          </cell>
          <cell r="G1338"/>
          <cell r="H1338" t="str">
            <v>28/02/2018 00:00:00</v>
          </cell>
          <cell r="I1338">
            <v>0.26</v>
          </cell>
          <cell r="J1338">
            <v>462</v>
          </cell>
          <cell r="K1338" t="str">
            <v>CONTRIBUIÇÃO EXTRAORDINÁRIA - PLANO CD</v>
          </cell>
        </row>
        <row r="1339">
          <cell r="B1339">
            <v>19546</v>
          </cell>
          <cell r="C1339">
            <v>1</v>
          </cell>
          <cell r="D1339">
            <v>66021</v>
          </cell>
          <cell r="E1339" t="str">
            <v>HELIO CESARIO DE OLIVEIRA</v>
          </cell>
          <cell r="F1339">
            <v>1</v>
          </cell>
          <cell r="G1339"/>
          <cell r="H1339" t="str">
            <v>31/03/2018 00:00:00</v>
          </cell>
          <cell r="I1339">
            <v>0.26</v>
          </cell>
          <cell r="J1339">
            <v>462</v>
          </cell>
          <cell r="K1339" t="str">
            <v>CONTRIBUIÇÃO EXTRAORDINÁRIA - PLANO CD</v>
          </cell>
        </row>
        <row r="1340">
          <cell r="B1340">
            <v>19551</v>
          </cell>
          <cell r="C1340">
            <v>1</v>
          </cell>
          <cell r="D1340">
            <v>58060</v>
          </cell>
          <cell r="E1340" t="str">
            <v>JOSE NAYLOR LARICHIA</v>
          </cell>
          <cell r="F1340">
            <v>1</v>
          </cell>
          <cell r="G1340"/>
          <cell r="H1340" t="str">
            <v>31/01/2018 00:00:00</v>
          </cell>
          <cell r="I1340">
            <v>0.46</v>
          </cell>
          <cell r="J1340">
            <v>462</v>
          </cell>
          <cell r="K1340" t="str">
            <v>CONTRIBUIÇÃO EXTRAORDINÁRIA - PLANO CD</v>
          </cell>
        </row>
        <row r="1341">
          <cell r="B1341">
            <v>19551</v>
          </cell>
          <cell r="C1341">
            <v>1</v>
          </cell>
          <cell r="D1341">
            <v>58060</v>
          </cell>
          <cell r="E1341" t="str">
            <v>JOSE NAYLOR LARICHIA</v>
          </cell>
          <cell r="F1341">
            <v>1</v>
          </cell>
          <cell r="G1341"/>
          <cell r="H1341" t="str">
            <v>28/02/2018 00:00:00</v>
          </cell>
          <cell r="I1341">
            <v>0.46</v>
          </cell>
          <cell r="J1341">
            <v>462</v>
          </cell>
          <cell r="K1341" t="str">
            <v>CONTRIBUIÇÃO EXTRAORDINÁRIA - PLANO CD</v>
          </cell>
        </row>
        <row r="1342">
          <cell r="B1342">
            <v>19551</v>
          </cell>
          <cell r="C1342">
            <v>1</v>
          </cell>
          <cell r="D1342">
            <v>58060</v>
          </cell>
          <cell r="E1342" t="str">
            <v>JOSE NAYLOR LARICHIA</v>
          </cell>
          <cell r="F1342">
            <v>1</v>
          </cell>
          <cell r="G1342"/>
          <cell r="H1342" t="str">
            <v>31/03/2018 00:00:00</v>
          </cell>
          <cell r="I1342">
            <v>0.46</v>
          </cell>
          <cell r="J1342">
            <v>462</v>
          </cell>
          <cell r="K1342" t="str">
            <v>CONTRIBUIÇÃO EXTRAORDINÁRIA - PLANO CD</v>
          </cell>
        </row>
        <row r="1343">
          <cell r="B1343">
            <v>19552</v>
          </cell>
          <cell r="C1343">
            <v>9</v>
          </cell>
          <cell r="D1343">
            <v>66023</v>
          </cell>
          <cell r="E1343" t="str">
            <v>CARLOS ALBERTO MENDES DE CARVALHO</v>
          </cell>
          <cell r="F1343">
            <v>1</v>
          </cell>
          <cell r="G1343"/>
          <cell r="H1343" t="str">
            <v>31/01/2018 00:00:00</v>
          </cell>
          <cell r="I1343">
            <v>0.2</v>
          </cell>
          <cell r="J1343">
            <v>462</v>
          </cell>
          <cell r="K1343" t="str">
            <v>CONTRIBUIÇÃO EXTRAORDINÁRIA - PLANO CD</v>
          </cell>
        </row>
        <row r="1344">
          <cell r="B1344">
            <v>19552</v>
          </cell>
          <cell r="C1344">
            <v>9</v>
          </cell>
          <cell r="D1344">
            <v>66023</v>
          </cell>
          <cell r="E1344" t="str">
            <v>CARLOS ALBERTO MENDES DE CARVALHO</v>
          </cell>
          <cell r="F1344">
            <v>1</v>
          </cell>
          <cell r="G1344"/>
          <cell r="H1344" t="str">
            <v>13/07/2017 00:00:00</v>
          </cell>
          <cell r="I1344">
            <v>0.12</v>
          </cell>
          <cell r="J1344">
            <v>462</v>
          </cell>
          <cell r="K1344" t="str">
            <v>CONTRIBUIÇÃO EXTRAORDINÁRIA - PLANO CD</v>
          </cell>
        </row>
        <row r="1345">
          <cell r="B1345">
            <v>19552</v>
          </cell>
          <cell r="C1345">
            <v>9</v>
          </cell>
          <cell r="D1345">
            <v>66023</v>
          </cell>
          <cell r="E1345" t="str">
            <v>CARLOS ALBERTO MENDES DE CARVALHO</v>
          </cell>
          <cell r="F1345">
            <v>1</v>
          </cell>
          <cell r="G1345"/>
          <cell r="H1345" t="str">
            <v>31/03/2018 00:00:00</v>
          </cell>
          <cell r="I1345">
            <v>0.2</v>
          </cell>
          <cell r="J1345">
            <v>462</v>
          </cell>
          <cell r="K1345" t="str">
            <v>CONTRIBUIÇÃO EXTRAORDINÁRIA - PLANO CD</v>
          </cell>
        </row>
        <row r="1346">
          <cell r="B1346">
            <v>19552</v>
          </cell>
          <cell r="C1346">
            <v>9</v>
          </cell>
          <cell r="D1346">
            <v>66023</v>
          </cell>
          <cell r="E1346" t="str">
            <v>CARLOS ALBERTO MENDES DE CARVALHO</v>
          </cell>
          <cell r="F1346">
            <v>1</v>
          </cell>
          <cell r="G1346"/>
          <cell r="H1346" t="str">
            <v>31/12/2017 00:00:00</v>
          </cell>
          <cell r="I1346">
            <v>0.2</v>
          </cell>
          <cell r="J1346">
            <v>462</v>
          </cell>
          <cell r="K1346" t="str">
            <v>CONTRIBUIÇÃO EXTRAORDINÁRIA - PLANO CD</v>
          </cell>
        </row>
        <row r="1347">
          <cell r="B1347">
            <v>19552</v>
          </cell>
          <cell r="C1347">
            <v>9</v>
          </cell>
          <cell r="D1347">
            <v>66023</v>
          </cell>
          <cell r="E1347" t="str">
            <v>CARLOS ALBERTO MENDES DE CARVALHO</v>
          </cell>
          <cell r="F1347">
            <v>1</v>
          </cell>
          <cell r="G1347"/>
          <cell r="H1347" t="str">
            <v>30/09/2017 00:00:00</v>
          </cell>
          <cell r="I1347">
            <v>0.2</v>
          </cell>
          <cell r="J1347">
            <v>462</v>
          </cell>
          <cell r="K1347" t="str">
            <v>CONTRIBUIÇÃO EXTRAORDINÁRIA - PLANO CD</v>
          </cell>
        </row>
        <row r="1348">
          <cell r="B1348">
            <v>19552</v>
          </cell>
          <cell r="C1348">
            <v>9</v>
          </cell>
          <cell r="D1348">
            <v>66023</v>
          </cell>
          <cell r="E1348" t="str">
            <v>CARLOS ALBERTO MENDES DE CARVALHO</v>
          </cell>
          <cell r="F1348">
            <v>1</v>
          </cell>
          <cell r="G1348"/>
          <cell r="H1348" t="str">
            <v>28/02/2018 00:00:00</v>
          </cell>
          <cell r="I1348">
            <v>0.2</v>
          </cell>
          <cell r="J1348">
            <v>462</v>
          </cell>
          <cell r="K1348" t="str">
            <v>CONTRIBUIÇÃO EXTRAORDINÁRIA - PLANO CD</v>
          </cell>
        </row>
        <row r="1349">
          <cell r="B1349">
            <v>19552</v>
          </cell>
          <cell r="C1349">
            <v>9</v>
          </cell>
          <cell r="D1349">
            <v>66023</v>
          </cell>
          <cell r="E1349" t="str">
            <v>CARLOS ALBERTO MENDES DE CARVALHO</v>
          </cell>
          <cell r="F1349">
            <v>1</v>
          </cell>
          <cell r="G1349"/>
          <cell r="H1349" t="str">
            <v>30/11/2017 00:00:00</v>
          </cell>
          <cell r="I1349">
            <v>0.2</v>
          </cell>
          <cell r="J1349">
            <v>462</v>
          </cell>
          <cell r="K1349" t="str">
            <v>CONTRIBUIÇÃO EXTRAORDINÁRIA - PLANO CD</v>
          </cell>
        </row>
        <row r="1350">
          <cell r="B1350">
            <v>19552</v>
          </cell>
          <cell r="C1350">
            <v>9</v>
          </cell>
          <cell r="D1350">
            <v>66023</v>
          </cell>
          <cell r="E1350" t="str">
            <v>CARLOS ALBERTO MENDES DE CARVALHO</v>
          </cell>
          <cell r="F1350">
            <v>1</v>
          </cell>
          <cell r="G1350"/>
          <cell r="H1350" t="str">
            <v>31/10/2017 00:00:00</v>
          </cell>
          <cell r="I1350">
            <v>0.2</v>
          </cell>
          <cell r="J1350">
            <v>462</v>
          </cell>
          <cell r="K1350" t="str">
            <v>CONTRIBUIÇÃO EXTRAORDINÁRIA - PLANO CD</v>
          </cell>
        </row>
        <row r="1351">
          <cell r="B1351">
            <v>19552</v>
          </cell>
          <cell r="C1351">
            <v>9</v>
          </cell>
          <cell r="D1351">
            <v>66023</v>
          </cell>
          <cell r="E1351" t="str">
            <v>CARLOS ALBERTO MENDES DE CARVALHO</v>
          </cell>
          <cell r="F1351">
            <v>1</v>
          </cell>
          <cell r="G1351"/>
          <cell r="H1351" t="str">
            <v>31/08/2017 00:00:00</v>
          </cell>
          <cell r="I1351">
            <v>0.2</v>
          </cell>
          <cell r="J1351">
            <v>462</v>
          </cell>
          <cell r="K1351" t="str">
            <v>CONTRIBUIÇÃO EXTRAORDINÁRIA - PLANO CD</v>
          </cell>
        </row>
        <row r="1352">
          <cell r="B1352">
            <v>19695</v>
          </cell>
          <cell r="C1352">
            <v>1</v>
          </cell>
          <cell r="D1352">
            <v>67608</v>
          </cell>
          <cell r="E1352" t="str">
            <v>EUZEBIO JOSE GIL</v>
          </cell>
          <cell r="F1352">
            <v>1</v>
          </cell>
          <cell r="G1352"/>
          <cell r="H1352" t="str">
            <v>31/01/2016 00:00:00</v>
          </cell>
          <cell r="I1352">
            <v>2.42</v>
          </cell>
          <cell r="J1352">
            <v>462</v>
          </cell>
          <cell r="K1352" t="str">
            <v>CONTRIBUIÇÃO EXTRAORDINÁRIA - PLANO CD</v>
          </cell>
        </row>
        <row r="1353">
          <cell r="B1353">
            <v>19695</v>
          </cell>
          <cell r="C1353">
            <v>1</v>
          </cell>
          <cell r="D1353">
            <v>67608</v>
          </cell>
          <cell r="E1353" t="str">
            <v>EUZEBIO JOSE GIL</v>
          </cell>
          <cell r="F1353">
            <v>1</v>
          </cell>
          <cell r="G1353"/>
          <cell r="H1353" t="str">
            <v>31/03/2017 00:00:00</v>
          </cell>
          <cell r="I1353">
            <v>2.69</v>
          </cell>
          <cell r="J1353">
            <v>462</v>
          </cell>
          <cell r="K1353" t="str">
            <v>CONTRIBUIÇÃO EXTRAORDINÁRIA - PLANO CD</v>
          </cell>
        </row>
        <row r="1354">
          <cell r="B1354">
            <v>19695</v>
          </cell>
          <cell r="C1354">
            <v>1</v>
          </cell>
          <cell r="D1354">
            <v>67608</v>
          </cell>
          <cell r="E1354" t="str">
            <v>EUZEBIO JOSE GIL</v>
          </cell>
          <cell r="F1354">
            <v>1</v>
          </cell>
          <cell r="G1354"/>
          <cell r="H1354" t="str">
            <v>30/04/2017 00:00:00</v>
          </cell>
          <cell r="I1354">
            <v>0.12</v>
          </cell>
          <cell r="J1354">
            <v>462</v>
          </cell>
          <cell r="K1354" t="str">
            <v>CONTRIBUIÇÃO EXTRAORDINÁRIA - PLANO CD</v>
          </cell>
        </row>
        <row r="1355">
          <cell r="B1355">
            <v>19695</v>
          </cell>
          <cell r="C1355">
            <v>1</v>
          </cell>
          <cell r="D1355">
            <v>67608</v>
          </cell>
          <cell r="E1355" t="str">
            <v>EUZEBIO JOSE GIL</v>
          </cell>
          <cell r="F1355">
            <v>1</v>
          </cell>
          <cell r="G1355"/>
          <cell r="H1355" t="str">
            <v>31/05/2017 00:00:00</v>
          </cell>
          <cell r="I1355">
            <v>0.12</v>
          </cell>
          <cell r="J1355">
            <v>462</v>
          </cell>
          <cell r="K1355" t="str">
            <v>CONTRIBUIÇÃO EXTRAORDINÁRIA - PLANO CD</v>
          </cell>
        </row>
        <row r="1356">
          <cell r="B1356">
            <v>19695</v>
          </cell>
          <cell r="C1356">
            <v>1</v>
          </cell>
          <cell r="D1356">
            <v>67608</v>
          </cell>
          <cell r="E1356" t="str">
            <v>EUZEBIO JOSE GIL</v>
          </cell>
          <cell r="F1356">
            <v>1</v>
          </cell>
          <cell r="G1356"/>
          <cell r="H1356" t="str">
            <v>30/11/2016 00:00:00</v>
          </cell>
          <cell r="I1356">
            <v>2.69</v>
          </cell>
          <cell r="J1356">
            <v>462</v>
          </cell>
          <cell r="K1356" t="str">
            <v>CONTRIBUIÇÃO EXTRAORDINÁRIA - PLANO CD</v>
          </cell>
        </row>
        <row r="1357">
          <cell r="B1357">
            <v>19695</v>
          </cell>
          <cell r="C1357">
            <v>1</v>
          </cell>
          <cell r="D1357">
            <v>67608</v>
          </cell>
          <cell r="E1357" t="str">
            <v>EUZEBIO JOSE GIL</v>
          </cell>
          <cell r="F1357">
            <v>1</v>
          </cell>
          <cell r="G1357"/>
          <cell r="H1357" t="str">
            <v>31/08/2017 00:00:00</v>
          </cell>
          <cell r="I1357">
            <v>0.12</v>
          </cell>
          <cell r="J1357">
            <v>462</v>
          </cell>
          <cell r="K1357" t="str">
            <v>CONTRIBUIÇÃO EXTRAORDINÁRIA - PLANO CD</v>
          </cell>
        </row>
        <row r="1358">
          <cell r="B1358">
            <v>19695</v>
          </cell>
          <cell r="C1358">
            <v>1</v>
          </cell>
          <cell r="D1358">
            <v>67608</v>
          </cell>
          <cell r="E1358" t="str">
            <v>EUZEBIO JOSE GIL</v>
          </cell>
          <cell r="F1358">
            <v>1</v>
          </cell>
          <cell r="G1358"/>
          <cell r="H1358" t="str">
            <v>31/05/2015 00:00:00</v>
          </cell>
          <cell r="I1358">
            <v>2.34</v>
          </cell>
          <cell r="J1358">
            <v>462</v>
          </cell>
          <cell r="K1358" t="str">
            <v>CONTRIBUIÇÃO EXTRAORDINÁRIA - PLANO CD</v>
          </cell>
        </row>
        <row r="1359">
          <cell r="B1359">
            <v>19695</v>
          </cell>
          <cell r="C1359">
            <v>1</v>
          </cell>
          <cell r="D1359">
            <v>67608</v>
          </cell>
          <cell r="E1359" t="str">
            <v>EUZEBIO JOSE GIL</v>
          </cell>
          <cell r="F1359">
            <v>1</v>
          </cell>
          <cell r="G1359"/>
          <cell r="H1359" t="str">
            <v>31/12/2016 00:00:00</v>
          </cell>
          <cell r="I1359">
            <v>2.69</v>
          </cell>
          <cell r="J1359">
            <v>462</v>
          </cell>
          <cell r="K1359" t="str">
            <v>CONTRIBUIÇÃO EXTRAORDINÁRIA - PLANO CD</v>
          </cell>
        </row>
        <row r="1360">
          <cell r="B1360">
            <v>19695</v>
          </cell>
          <cell r="C1360">
            <v>1</v>
          </cell>
          <cell r="D1360">
            <v>67608</v>
          </cell>
          <cell r="E1360" t="str">
            <v>EUZEBIO JOSE GIL</v>
          </cell>
          <cell r="F1360">
            <v>1</v>
          </cell>
          <cell r="G1360"/>
          <cell r="H1360" t="str">
            <v>31/10/2017 00:00:00</v>
          </cell>
          <cell r="I1360">
            <v>0.12</v>
          </cell>
          <cell r="J1360">
            <v>462</v>
          </cell>
          <cell r="K1360" t="str">
            <v>CONTRIBUIÇÃO EXTRAORDINÁRIA - PLANO CD</v>
          </cell>
        </row>
        <row r="1361">
          <cell r="B1361">
            <v>19695</v>
          </cell>
          <cell r="C1361">
            <v>1</v>
          </cell>
          <cell r="D1361">
            <v>67608</v>
          </cell>
          <cell r="E1361" t="str">
            <v>EUZEBIO JOSE GIL</v>
          </cell>
          <cell r="F1361">
            <v>1</v>
          </cell>
          <cell r="G1361"/>
          <cell r="H1361" t="str">
            <v>31/12/2017 00:00:00</v>
          </cell>
          <cell r="I1361">
            <v>0.12</v>
          </cell>
          <cell r="J1361">
            <v>462</v>
          </cell>
          <cell r="K1361" t="str">
            <v>CONTRIBUIÇÃO EXTRAORDINÁRIA - PLANO CD</v>
          </cell>
        </row>
        <row r="1362">
          <cell r="B1362">
            <v>19695</v>
          </cell>
          <cell r="C1362">
            <v>1</v>
          </cell>
          <cell r="D1362">
            <v>67608</v>
          </cell>
          <cell r="E1362" t="str">
            <v>EUZEBIO JOSE GIL</v>
          </cell>
          <cell r="F1362">
            <v>1</v>
          </cell>
          <cell r="G1362"/>
          <cell r="H1362" t="str">
            <v>30/09/2016 00:00:00</v>
          </cell>
          <cell r="I1362">
            <v>2.69</v>
          </cell>
          <cell r="J1362">
            <v>462</v>
          </cell>
          <cell r="K1362" t="str">
            <v>CONTRIBUIÇÃO EXTRAORDINÁRIA - PLANO CD</v>
          </cell>
        </row>
        <row r="1363">
          <cell r="B1363">
            <v>19695</v>
          </cell>
          <cell r="C1363">
            <v>1</v>
          </cell>
          <cell r="D1363">
            <v>67608</v>
          </cell>
          <cell r="E1363" t="str">
            <v>EUZEBIO JOSE GIL</v>
          </cell>
          <cell r="F1363">
            <v>1</v>
          </cell>
          <cell r="G1363"/>
          <cell r="H1363" t="str">
            <v>30/06/2017 00:00:00</v>
          </cell>
          <cell r="I1363">
            <v>0.12</v>
          </cell>
          <cell r="J1363">
            <v>462</v>
          </cell>
          <cell r="K1363" t="str">
            <v>CONTRIBUIÇÃO EXTRAORDINÁRIA - PLANO CD</v>
          </cell>
        </row>
        <row r="1364">
          <cell r="B1364">
            <v>19695</v>
          </cell>
          <cell r="C1364">
            <v>1</v>
          </cell>
          <cell r="D1364">
            <v>67608</v>
          </cell>
          <cell r="E1364" t="str">
            <v>EUZEBIO JOSE GIL</v>
          </cell>
          <cell r="F1364">
            <v>1</v>
          </cell>
          <cell r="G1364"/>
          <cell r="H1364" t="str">
            <v>31/08/2015 00:00:00</v>
          </cell>
          <cell r="I1364">
            <v>2.42</v>
          </cell>
          <cell r="J1364">
            <v>462</v>
          </cell>
          <cell r="K1364" t="str">
            <v>CONTRIBUIÇÃO EXTRAORDINÁRIA - PLANO CD</v>
          </cell>
        </row>
        <row r="1365">
          <cell r="B1365">
            <v>19695</v>
          </cell>
          <cell r="C1365">
            <v>1</v>
          </cell>
          <cell r="D1365">
            <v>67608</v>
          </cell>
          <cell r="E1365" t="str">
            <v>EUZEBIO JOSE GIL</v>
          </cell>
          <cell r="F1365">
            <v>1</v>
          </cell>
          <cell r="G1365"/>
          <cell r="H1365" t="str">
            <v>31/07/2017 00:00:00</v>
          </cell>
          <cell r="I1365">
            <v>0.12</v>
          </cell>
          <cell r="J1365">
            <v>462</v>
          </cell>
          <cell r="K1365" t="str">
            <v>CONTRIBUIÇÃO EXTRAORDINÁRIA - PLANO CD</v>
          </cell>
        </row>
        <row r="1366">
          <cell r="B1366">
            <v>19695</v>
          </cell>
          <cell r="C1366">
            <v>1</v>
          </cell>
          <cell r="D1366">
            <v>67608</v>
          </cell>
          <cell r="E1366" t="str">
            <v>EUZEBIO JOSE GIL</v>
          </cell>
          <cell r="F1366">
            <v>1</v>
          </cell>
          <cell r="G1366"/>
          <cell r="H1366" t="str">
            <v>30/09/2017 00:00:00</v>
          </cell>
          <cell r="I1366">
            <v>0.12</v>
          </cell>
          <cell r="J1366">
            <v>462</v>
          </cell>
          <cell r="K1366" t="str">
            <v>CONTRIBUIÇÃO EXTRAORDINÁRIA - PLANO CD</v>
          </cell>
        </row>
        <row r="1367">
          <cell r="B1367">
            <v>19695</v>
          </cell>
          <cell r="C1367">
            <v>1</v>
          </cell>
          <cell r="D1367">
            <v>67608</v>
          </cell>
          <cell r="E1367" t="str">
            <v>EUZEBIO JOSE GIL</v>
          </cell>
          <cell r="F1367">
            <v>1</v>
          </cell>
          <cell r="G1367"/>
          <cell r="H1367" t="str">
            <v>31/12/2015 00:00:00</v>
          </cell>
          <cell r="I1367">
            <v>2.42</v>
          </cell>
          <cell r="J1367">
            <v>462</v>
          </cell>
          <cell r="K1367" t="str">
            <v>CONTRIBUIÇÃO EXTRAORDINÁRIA - PLANO CD</v>
          </cell>
        </row>
        <row r="1368">
          <cell r="B1368">
            <v>19695</v>
          </cell>
          <cell r="C1368">
            <v>1</v>
          </cell>
          <cell r="D1368">
            <v>67608</v>
          </cell>
          <cell r="E1368" t="str">
            <v>EUZEBIO JOSE GIL</v>
          </cell>
          <cell r="F1368">
            <v>1</v>
          </cell>
          <cell r="G1368"/>
          <cell r="H1368" t="str">
            <v>31/07/2016 00:00:00</v>
          </cell>
          <cell r="I1368">
            <v>2.69</v>
          </cell>
          <cell r="J1368">
            <v>462</v>
          </cell>
          <cell r="K1368" t="str">
            <v>CONTRIBUIÇÃO EXTRAORDINÁRIA - PLANO CD</v>
          </cell>
        </row>
        <row r="1369">
          <cell r="B1369">
            <v>19695</v>
          </cell>
          <cell r="C1369">
            <v>1</v>
          </cell>
          <cell r="D1369">
            <v>67608</v>
          </cell>
          <cell r="E1369" t="str">
            <v>EUZEBIO JOSE GIL</v>
          </cell>
          <cell r="F1369">
            <v>1</v>
          </cell>
          <cell r="G1369"/>
          <cell r="H1369" t="str">
            <v>31/07/2015 00:00:00</v>
          </cell>
          <cell r="I1369">
            <v>2.42</v>
          </cell>
          <cell r="J1369">
            <v>462</v>
          </cell>
          <cell r="K1369" t="str">
            <v>CONTRIBUIÇÃO EXTRAORDINÁRIA - PLANO CD</v>
          </cell>
        </row>
        <row r="1370">
          <cell r="B1370">
            <v>19695</v>
          </cell>
          <cell r="C1370">
            <v>1</v>
          </cell>
          <cell r="D1370">
            <v>67608</v>
          </cell>
          <cell r="E1370" t="str">
            <v>EUZEBIO JOSE GIL</v>
          </cell>
          <cell r="F1370">
            <v>1</v>
          </cell>
          <cell r="G1370"/>
          <cell r="H1370" t="str">
            <v>30/11/2017 00:00:00</v>
          </cell>
          <cell r="I1370">
            <v>0.12</v>
          </cell>
          <cell r="J1370">
            <v>462</v>
          </cell>
          <cell r="K1370" t="str">
            <v>CONTRIBUIÇÃO EXTRAORDINÁRIA - PLANO CD</v>
          </cell>
        </row>
        <row r="1371">
          <cell r="B1371">
            <v>19695</v>
          </cell>
          <cell r="C1371">
            <v>1</v>
          </cell>
          <cell r="D1371">
            <v>67608</v>
          </cell>
          <cell r="E1371" t="str">
            <v>EUZEBIO JOSE GIL</v>
          </cell>
          <cell r="F1371">
            <v>1</v>
          </cell>
          <cell r="G1371"/>
          <cell r="H1371" t="str">
            <v>30/09/2015 00:00:00</v>
          </cell>
          <cell r="I1371">
            <v>2.42</v>
          </cell>
          <cell r="J1371">
            <v>462</v>
          </cell>
          <cell r="K1371" t="str">
            <v>CONTRIBUIÇÃO EXTRAORDINÁRIA - PLANO CD</v>
          </cell>
        </row>
        <row r="1372">
          <cell r="B1372">
            <v>19695</v>
          </cell>
          <cell r="C1372">
            <v>1</v>
          </cell>
          <cell r="D1372">
            <v>67608</v>
          </cell>
          <cell r="E1372" t="str">
            <v>EUZEBIO JOSE GIL</v>
          </cell>
          <cell r="F1372">
            <v>1</v>
          </cell>
          <cell r="G1372"/>
          <cell r="H1372" t="str">
            <v>31/08/2016 00:00:00</v>
          </cell>
          <cell r="I1372">
            <v>2.69</v>
          </cell>
          <cell r="J1372">
            <v>462</v>
          </cell>
          <cell r="K1372" t="str">
            <v>CONTRIBUIÇÃO EXTRAORDINÁRIA - PLANO CD</v>
          </cell>
        </row>
        <row r="1373">
          <cell r="B1373">
            <v>19695</v>
          </cell>
          <cell r="C1373">
            <v>1</v>
          </cell>
          <cell r="D1373">
            <v>67608</v>
          </cell>
          <cell r="E1373" t="str">
            <v>EUZEBIO JOSE GIL</v>
          </cell>
          <cell r="F1373">
            <v>1</v>
          </cell>
          <cell r="G1373"/>
          <cell r="H1373" t="str">
            <v>30/04/2016 00:00:00</v>
          </cell>
          <cell r="I1373">
            <v>2.42</v>
          </cell>
          <cell r="J1373">
            <v>462</v>
          </cell>
          <cell r="K1373" t="str">
            <v>CONTRIBUIÇÃO EXTRAORDINÁRIA - PLANO CD</v>
          </cell>
        </row>
        <row r="1374">
          <cell r="B1374">
            <v>19695</v>
          </cell>
          <cell r="C1374">
            <v>1</v>
          </cell>
          <cell r="D1374">
            <v>67608</v>
          </cell>
          <cell r="E1374" t="str">
            <v>EUZEBIO JOSE GIL</v>
          </cell>
          <cell r="F1374">
            <v>1</v>
          </cell>
          <cell r="G1374"/>
          <cell r="H1374" t="str">
            <v>30/11/2015 00:00:00</v>
          </cell>
          <cell r="I1374">
            <v>2.42</v>
          </cell>
          <cell r="J1374">
            <v>462</v>
          </cell>
          <cell r="K1374" t="str">
            <v>CONTRIBUIÇÃO EXTRAORDINÁRIA - PLANO CD</v>
          </cell>
        </row>
        <row r="1375">
          <cell r="B1375">
            <v>19695</v>
          </cell>
          <cell r="C1375">
            <v>1</v>
          </cell>
          <cell r="D1375">
            <v>67608</v>
          </cell>
          <cell r="E1375" t="str">
            <v>EUZEBIO JOSE GIL</v>
          </cell>
          <cell r="F1375">
            <v>1</v>
          </cell>
          <cell r="G1375"/>
          <cell r="H1375" t="str">
            <v>30/04/2015 00:00:00</v>
          </cell>
          <cell r="I1375">
            <v>2.34</v>
          </cell>
          <cell r="J1375">
            <v>462</v>
          </cell>
          <cell r="K1375" t="str">
            <v>CONTRIBUIÇÃO EXTRAORDINÁRIA - PLANO CD</v>
          </cell>
        </row>
        <row r="1376">
          <cell r="B1376">
            <v>19695</v>
          </cell>
          <cell r="C1376">
            <v>1</v>
          </cell>
          <cell r="D1376">
            <v>67608</v>
          </cell>
          <cell r="E1376" t="str">
            <v>EUZEBIO JOSE GIL</v>
          </cell>
          <cell r="F1376">
            <v>1</v>
          </cell>
          <cell r="G1376"/>
          <cell r="H1376" t="str">
            <v>31/10/2016 00:00:00</v>
          </cell>
          <cell r="I1376">
            <v>2.69</v>
          </cell>
          <cell r="J1376">
            <v>462</v>
          </cell>
          <cell r="K1376" t="str">
            <v>CONTRIBUIÇÃO EXTRAORDINÁRIA - PLANO CD</v>
          </cell>
        </row>
        <row r="1377">
          <cell r="B1377">
            <v>19695</v>
          </cell>
          <cell r="C1377">
            <v>1</v>
          </cell>
          <cell r="D1377">
            <v>67608</v>
          </cell>
          <cell r="E1377" t="str">
            <v>EUZEBIO JOSE GIL</v>
          </cell>
          <cell r="F1377">
            <v>1</v>
          </cell>
          <cell r="G1377"/>
          <cell r="H1377" t="str">
            <v>31/03/2018 00:00:00</v>
          </cell>
          <cell r="I1377">
            <v>0.12</v>
          </cell>
          <cell r="J1377">
            <v>462</v>
          </cell>
          <cell r="K1377" t="str">
            <v>CONTRIBUIÇÃO EXTRAORDINÁRIA - PLANO CD</v>
          </cell>
        </row>
        <row r="1378">
          <cell r="B1378">
            <v>19695</v>
          </cell>
          <cell r="C1378">
            <v>1</v>
          </cell>
          <cell r="D1378">
            <v>67608</v>
          </cell>
          <cell r="E1378" t="str">
            <v>EUZEBIO JOSE GIL</v>
          </cell>
          <cell r="F1378">
            <v>1</v>
          </cell>
          <cell r="G1378"/>
          <cell r="H1378" t="str">
            <v>30/06/2015 00:00:00</v>
          </cell>
          <cell r="I1378">
            <v>2.42</v>
          </cell>
          <cell r="J1378">
            <v>462</v>
          </cell>
          <cell r="K1378" t="str">
            <v>CONTRIBUIÇÃO EXTRAORDINÁRIA - PLANO CD</v>
          </cell>
        </row>
        <row r="1379">
          <cell r="B1379">
            <v>19695</v>
          </cell>
          <cell r="C1379">
            <v>1</v>
          </cell>
          <cell r="D1379">
            <v>67608</v>
          </cell>
          <cell r="E1379" t="str">
            <v>EUZEBIO JOSE GIL</v>
          </cell>
          <cell r="F1379">
            <v>1</v>
          </cell>
          <cell r="G1379"/>
          <cell r="H1379" t="str">
            <v>31/03/2016 00:00:00</v>
          </cell>
          <cell r="I1379">
            <v>2.42</v>
          </cell>
          <cell r="J1379">
            <v>462</v>
          </cell>
          <cell r="K1379" t="str">
            <v>CONTRIBUIÇÃO EXTRAORDINÁRIA - PLANO CD</v>
          </cell>
        </row>
        <row r="1380">
          <cell r="B1380">
            <v>19695</v>
          </cell>
          <cell r="C1380">
            <v>1</v>
          </cell>
          <cell r="D1380">
            <v>67608</v>
          </cell>
          <cell r="E1380" t="str">
            <v>EUZEBIO JOSE GIL</v>
          </cell>
          <cell r="F1380">
            <v>1</v>
          </cell>
          <cell r="G1380"/>
          <cell r="H1380" t="str">
            <v>29/02/2016 00:00:00</v>
          </cell>
          <cell r="I1380">
            <v>2.42</v>
          </cell>
          <cell r="J1380">
            <v>462</v>
          </cell>
          <cell r="K1380" t="str">
            <v>CONTRIBUIÇÃO EXTRAORDINÁRIA - PLANO CD</v>
          </cell>
        </row>
        <row r="1381">
          <cell r="B1381">
            <v>19695</v>
          </cell>
          <cell r="C1381">
            <v>1</v>
          </cell>
          <cell r="D1381">
            <v>67608</v>
          </cell>
          <cell r="E1381" t="str">
            <v>EUZEBIO JOSE GIL</v>
          </cell>
          <cell r="F1381">
            <v>1</v>
          </cell>
          <cell r="G1381"/>
          <cell r="H1381" t="str">
            <v>31/10/2015 00:00:00</v>
          </cell>
          <cell r="I1381">
            <v>2.42</v>
          </cell>
          <cell r="J1381">
            <v>462</v>
          </cell>
          <cell r="K1381" t="str">
            <v>CONTRIBUIÇÃO EXTRAORDINÁRIA - PLANO CD</v>
          </cell>
        </row>
        <row r="1382">
          <cell r="B1382">
            <v>19695</v>
          </cell>
          <cell r="C1382">
            <v>1</v>
          </cell>
          <cell r="D1382">
            <v>67608</v>
          </cell>
          <cell r="E1382" t="str">
            <v>EUZEBIO JOSE GIL</v>
          </cell>
          <cell r="F1382">
            <v>1</v>
          </cell>
          <cell r="G1382"/>
          <cell r="H1382" t="str">
            <v>28/02/2018 00:00:00</v>
          </cell>
          <cell r="I1382">
            <v>0.12</v>
          </cell>
          <cell r="J1382">
            <v>462</v>
          </cell>
          <cell r="K1382" t="str">
            <v>CONTRIBUIÇÃO EXTRAORDINÁRIA - PLANO CD</v>
          </cell>
        </row>
        <row r="1383">
          <cell r="B1383">
            <v>19695</v>
          </cell>
          <cell r="C1383">
            <v>1</v>
          </cell>
          <cell r="D1383">
            <v>67608</v>
          </cell>
          <cell r="E1383" t="str">
            <v>EUZEBIO JOSE GIL</v>
          </cell>
          <cell r="F1383">
            <v>1</v>
          </cell>
          <cell r="G1383"/>
          <cell r="H1383" t="str">
            <v>31/05/2016 00:00:00</v>
          </cell>
          <cell r="I1383">
            <v>2.42</v>
          </cell>
          <cell r="J1383">
            <v>462</v>
          </cell>
          <cell r="K1383" t="str">
            <v>CONTRIBUIÇÃO EXTRAORDINÁRIA - PLANO CD</v>
          </cell>
        </row>
        <row r="1384">
          <cell r="B1384">
            <v>19695</v>
          </cell>
          <cell r="C1384">
            <v>1</v>
          </cell>
          <cell r="D1384">
            <v>67608</v>
          </cell>
          <cell r="E1384" t="str">
            <v>EUZEBIO JOSE GIL</v>
          </cell>
          <cell r="F1384">
            <v>1</v>
          </cell>
          <cell r="G1384"/>
          <cell r="H1384" t="str">
            <v>30/06/2016 00:00:00</v>
          </cell>
          <cell r="I1384">
            <v>2.69</v>
          </cell>
          <cell r="J1384">
            <v>462</v>
          </cell>
          <cell r="K1384" t="str">
            <v>CONTRIBUIÇÃO EXTRAORDINÁRIA - PLANO CD</v>
          </cell>
        </row>
        <row r="1385">
          <cell r="B1385">
            <v>19695</v>
          </cell>
          <cell r="C1385">
            <v>1</v>
          </cell>
          <cell r="D1385">
            <v>67608</v>
          </cell>
          <cell r="E1385" t="str">
            <v>EUZEBIO JOSE GIL</v>
          </cell>
          <cell r="F1385">
            <v>1</v>
          </cell>
          <cell r="G1385"/>
          <cell r="H1385" t="str">
            <v>31/01/2017 00:00:00</v>
          </cell>
          <cell r="I1385">
            <v>2.69</v>
          </cell>
          <cell r="J1385">
            <v>462</v>
          </cell>
          <cell r="K1385" t="str">
            <v>CONTRIBUIÇÃO EXTRAORDINÁRIA - PLANO CD</v>
          </cell>
        </row>
        <row r="1386">
          <cell r="B1386">
            <v>19695</v>
          </cell>
          <cell r="C1386">
            <v>1</v>
          </cell>
          <cell r="D1386">
            <v>67608</v>
          </cell>
          <cell r="E1386" t="str">
            <v>EUZEBIO JOSE GIL</v>
          </cell>
          <cell r="F1386">
            <v>1</v>
          </cell>
          <cell r="G1386"/>
          <cell r="H1386" t="str">
            <v>28/02/2017 00:00:00</v>
          </cell>
          <cell r="I1386">
            <v>2.69</v>
          </cell>
          <cell r="J1386">
            <v>462</v>
          </cell>
          <cell r="K1386" t="str">
            <v>CONTRIBUIÇÃO EXTRAORDINÁRIA - PLANO CD</v>
          </cell>
        </row>
        <row r="1387">
          <cell r="B1387">
            <v>19695</v>
          </cell>
          <cell r="C1387">
            <v>1</v>
          </cell>
          <cell r="D1387">
            <v>67608</v>
          </cell>
          <cell r="E1387" t="str">
            <v>EUZEBIO JOSE GIL</v>
          </cell>
          <cell r="F1387">
            <v>1</v>
          </cell>
          <cell r="G1387"/>
          <cell r="H1387" t="str">
            <v>31/01/2018 00:00:00</v>
          </cell>
          <cell r="I1387">
            <v>0.12</v>
          </cell>
          <cell r="J1387">
            <v>462</v>
          </cell>
          <cell r="K1387" t="str">
            <v>CONTRIBUIÇÃO EXTRAORDINÁRIA - PLANO CD</v>
          </cell>
        </row>
        <row r="1388">
          <cell r="B1388">
            <v>19722</v>
          </cell>
          <cell r="C1388">
            <v>1</v>
          </cell>
          <cell r="D1388">
            <v>67125</v>
          </cell>
          <cell r="E1388" t="str">
            <v>ITAMAR COELHO FERREIRA</v>
          </cell>
          <cell r="F1388">
            <v>1</v>
          </cell>
          <cell r="G1388"/>
          <cell r="H1388" t="str">
            <v>31/03/2018 00:00:00</v>
          </cell>
          <cell r="I1388">
            <v>0.1</v>
          </cell>
          <cell r="J1388">
            <v>462</v>
          </cell>
          <cell r="K1388" t="str">
            <v>CONTRIBUIÇÃO EXTRAORDINÁRIA - PLANO CD</v>
          </cell>
        </row>
        <row r="1389">
          <cell r="B1389">
            <v>19722</v>
          </cell>
          <cell r="C1389">
            <v>1</v>
          </cell>
          <cell r="D1389">
            <v>67125</v>
          </cell>
          <cell r="E1389" t="str">
            <v>ITAMAR COELHO FERREIRA</v>
          </cell>
          <cell r="F1389">
            <v>1</v>
          </cell>
          <cell r="G1389"/>
          <cell r="H1389" t="str">
            <v>01/02/2018 00:00:00</v>
          </cell>
          <cell r="I1389">
            <v>0.1</v>
          </cell>
          <cell r="J1389">
            <v>462</v>
          </cell>
          <cell r="K1389" t="str">
            <v>CONTRIBUIÇÃO EXTRAORDINÁRIA - PLANO CD</v>
          </cell>
        </row>
        <row r="1390">
          <cell r="B1390">
            <v>19723</v>
          </cell>
          <cell r="C1390">
            <v>8</v>
          </cell>
          <cell r="D1390">
            <v>67126</v>
          </cell>
          <cell r="E1390" t="str">
            <v>SIMAURINO AMERICO</v>
          </cell>
          <cell r="F1390">
            <v>1</v>
          </cell>
          <cell r="G1390"/>
          <cell r="H1390" t="str">
            <v>31/03/2018 00:00:00</v>
          </cell>
          <cell r="I1390">
            <v>0.13</v>
          </cell>
          <cell r="J1390">
            <v>462</v>
          </cell>
          <cell r="K1390" t="str">
            <v>CONTRIBUIÇÃO EXTRAORDINÁRIA - PLANO CD</v>
          </cell>
        </row>
        <row r="1391">
          <cell r="B1391">
            <v>19723</v>
          </cell>
          <cell r="C1391">
            <v>8</v>
          </cell>
          <cell r="D1391">
            <v>67126</v>
          </cell>
          <cell r="E1391" t="str">
            <v>SIMAURINO AMERICO</v>
          </cell>
          <cell r="F1391">
            <v>1</v>
          </cell>
          <cell r="G1391"/>
          <cell r="H1391" t="str">
            <v>01/02/2018 00:00:00</v>
          </cell>
          <cell r="I1391">
            <v>0.13</v>
          </cell>
          <cell r="J1391">
            <v>462</v>
          </cell>
          <cell r="K1391" t="str">
            <v>CONTRIBUIÇÃO EXTRAORDINÁRIA - PLANO CD</v>
          </cell>
        </row>
        <row r="1392">
          <cell r="B1392">
            <v>19831</v>
          </cell>
          <cell r="C1392">
            <v>5</v>
          </cell>
          <cell r="D1392">
            <v>67794</v>
          </cell>
          <cell r="E1392" t="str">
            <v>LUIZ PAULO NEVES COELHO</v>
          </cell>
          <cell r="F1392">
            <v>1</v>
          </cell>
          <cell r="G1392"/>
          <cell r="H1392" t="str">
            <v>12/01/2018 00:00:00</v>
          </cell>
          <cell r="I1392">
            <v>0.55000000000000004</v>
          </cell>
          <cell r="J1392">
            <v>462</v>
          </cell>
          <cell r="K1392" t="str">
            <v>CONTRIBUIÇÃO EXTRAORDINÁRIA - PLANO CD</v>
          </cell>
        </row>
        <row r="1393">
          <cell r="B1393">
            <v>19831</v>
          </cell>
          <cell r="C1393">
            <v>5</v>
          </cell>
          <cell r="D1393">
            <v>67794</v>
          </cell>
          <cell r="E1393" t="str">
            <v>LUIZ PAULO NEVES COELHO</v>
          </cell>
          <cell r="F1393">
            <v>1</v>
          </cell>
          <cell r="G1393"/>
          <cell r="H1393" t="str">
            <v>31/03/2018 00:00:00</v>
          </cell>
          <cell r="I1393">
            <v>0.86</v>
          </cell>
          <cell r="J1393">
            <v>462</v>
          </cell>
          <cell r="K1393" t="str">
            <v>CONTRIBUIÇÃO EXTRAORDINÁRIA - PLANO CD</v>
          </cell>
        </row>
        <row r="1394">
          <cell r="B1394">
            <v>19831</v>
          </cell>
          <cell r="C1394">
            <v>5</v>
          </cell>
          <cell r="D1394">
            <v>67794</v>
          </cell>
          <cell r="E1394" t="str">
            <v>LUIZ PAULO NEVES COELHO</v>
          </cell>
          <cell r="F1394">
            <v>1</v>
          </cell>
          <cell r="G1394"/>
          <cell r="H1394" t="str">
            <v>28/02/2018 00:00:00</v>
          </cell>
          <cell r="I1394">
            <v>0.86</v>
          </cell>
          <cell r="J1394">
            <v>462</v>
          </cell>
          <cell r="K1394" t="str">
            <v>CONTRIBUIÇÃO EXTRAORDINÁRIA - PLANO CD</v>
          </cell>
        </row>
        <row r="1395">
          <cell r="B1395">
            <v>19966</v>
          </cell>
          <cell r="C1395">
            <v>6</v>
          </cell>
          <cell r="D1395">
            <v>58152</v>
          </cell>
          <cell r="E1395" t="str">
            <v>CELSO MOTTER DE CARVALHO</v>
          </cell>
          <cell r="F1395">
            <v>1</v>
          </cell>
          <cell r="G1395"/>
          <cell r="H1395" t="str">
            <v>31/03/2018 00:00:00</v>
          </cell>
          <cell r="I1395">
            <v>0.69</v>
          </cell>
          <cell r="J1395">
            <v>462</v>
          </cell>
          <cell r="K1395" t="str">
            <v>CONTRIBUIÇÃO EXTRAORDINÁRIA - PLANO CD</v>
          </cell>
        </row>
        <row r="1396">
          <cell r="B1396">
            <v>19966</v>
          </cell>
          <cell r="C1396">
            <v>6</v>
          </cell>
          <cell r="D1396">
            <v>58152</v>
          </cell>
          <cell r="E1396" t="str">
            <v>CELSO MOTTER DE CARVALHO</v>
          </cell>
          <cell r="F1396">
            <v>1</v>
          </cell>
          <cell r="G1396"/>
          <cell r="H1396" t="str">
            <v>28/02/2018 00:00:00</v>
          </cell>
          <cell r="I1396">
            <v>0.69</v>
          </cell>
          <cell r="J1396">
            <v>462</v>
          </cell>
          <cell r="K1396" t="str">
            <v>CONTRIBUIÇÃO EXTRAORDINÁRIA - PLANO CD</v>
          </cell>
        </row>
        <row r="1397">
          <cell r="B1397">
            <v>19966</v>
          </cell>
          <cell r="C1397">
            <v>6</v>
          </cell>
          <cell r="D1397">
            <v>58152</v>
          </cell>
          <cell r="E1397" t="str">
            <v>CELSO MOTTER DE CARVALHO</v>
          </cell>
          <cell r="F1397">
            <v>1</v>
          </cell>
          <cell r="G1397"/>
          <cell r="H1397" t="str">
            <v>02/01/2018 00:00:00</v>
          </cell>
          <cell r="I1397">
            <v>0.67</v>
          </cell>
          <cell r="J1397">
            <v>462</v>
          </cell>
          <cell r="K1397" t="str">
            <v>CONTRIBUIÇÃO EXTRAORDINÁRIA - PLANO CD</v>
          </cell>
        </row>
        <row r="1398">
          <cell r="B1398">
            <v>19975</v>
          </cell>
          <cell r="C1398">
            <v>5</v>
          </cell>
          <cell r="D1398">
            <v>68730</v>
          </cell>
          <cell r="E1398" t="str">
            <v>DANTE ALTIERI</v>
          </cell>
          <cell r="F1398">
            <v>1</v>
          </cell>
          <cell r="G1398"/>
          <cell r="H1398" t="str">
            <v>31/08/2017 00:00:00</v>
          </cell>
          <cell r="I1398">
            <v>0.47</v>
          </cell>
          <cell r="J1398">
            <v>462</v>
          </cell>
          <cell r="K1398" t="str">
            <v>CONTRIBUIÇÃO EXTRAORDINÁRIA - PLANO CD</v>
          </cell>
        </row>
        <row r="1399">
          <cell r="B1399">
            <v>19975</v>
          </cell>
          <cell r="C1399">
            <v>5</v>
          </cell>
          <cell r="D1399">
            <v>68730</v>
          </cell>
          <cell r="E1399" t="str">
            <v>DANTE ALTIERI</v>
          </cell>
          <cell r="F1399">
            <v>1</v>
          </cell>
          <cell r="G1399"/>
          <cell r="H1399" t="str">
            <v>30/09/2017 00:00:00</v>
          </cell>
          <cell r="I1399">
            <v>0.47</v>
          </cell>
          <cell r="J1399">
            <v>462</v>
          </cell>
          <cell r="K1399" t="str">
            <v>CONTRIBUIÇÃO EXTRAORDINÁRIA - PLANO CD</v>
          </cell>
        </row>
        <row r="1400">
          <cell r="B1400">
            <v>19975</v>
          </cell>
          <cell r="C1400">
            <v>5</v>
          </cell>
          <cell r="D1400">
            <v>68730</v>
          </cell>
          <cell r="E1400" t="str">
            <v>DANTE ALTIERI</v>
          </cell>
          <cell r="F1400">
            <v>1</v>
          </cell>
          <cell r="G1400"/>
          <cell r="H1400" t="str">
            <v>28/02/2018 00:00:00</v>
          </cell>
          <cell r="I1400">
            <v>0.47</v>
          </cell>
          <cell r="J1400">
            <v>462</v>
          </cell>
          <cell r="K1400" t="str">
            <v>CONTRIBUIÇÃO EXTRAORDINÁRIA - PLANO CD</v>
          </cell>
        </row>
        <row r="1401">
          <cell r="B1401">
            <v>19975</v>
          </cell>
          <cell r="C1401">
            <v>5</v>
          </cell>
          <cell r="D1401">
            <v>68730</v>
          </cell>
          <cell r="E1401" t="str">
            <v>DANTE ALTIERI</v>
          </cell>
          <cell r="F1401">
            <v>1</v>
          </cell>
          <cell r="G1401"/>
          <cell r="H1401" t="str">
            <v>30/11/2017 00:00:00</v>
          </cell>
          <cell r="I1401">
            <v>0.47</v>
          </cell>
          <cell r="J1401">
            <v>462</v>
          </cell>
          <cell r="K1401" t="str">
            <v>CONTRIBUIÇÃO EXTRAORDINÁRIA - PLANO CD</v>
          </cell>
        </row>
        <row r="1402">
          <cell r="B1402">
            <v>19975</v>
          </cell>
          <cell r="C1402">
            <v>5</v>
          </cell>
          <cell r="D1402">
            <v>68730</v>
          </cell>
          <cell r="E1402" t="str">
            <v>DANTE ALTIERI</v>
          </cell>
          <cell r="F1402">
            <v>1</v>
          </cell>
          <cell r="G1402"/>
          <cell r="H1402" t="str">
            <v>31/10/2017 00:00:00</v>
          </cell>
          <cell r="I1402">
            <v>0.47</v>
          </cell>
          <cell r="J1402">
            <v>462</v>
          </cell>
          <cell r="K1402" t="str">
            <v>CONTRIBUIÇÃO EXTRAORDINÁRIA - PLANO CD</v>
          </cell>
        </row>
        <row r="1403">
          <cell r="B1403">
            <v>19975</v>
          </cell>
          <cell r="C1403">
            <v>5</v>
          </cell>
          <cell r="D1403">
            <v>68730</v>
          </cell>
          <cell r="E1403" t="str">
            <v>DANTE ALTIERI</v>
          </cell>
          <cell r="F1403">
            <v>1</v>
          </cell>
          <cell r="G1403"/>
          <cell r="H1403" t="str">
            <v>10/07/2017 00:00:00</v>
          </cell>
          <cell r="I1403">
            <v>0.33</v>
          </cell>
          <cell r="J1403">
            <v>462</v>
          </cell>
          <cell r="K1403" t="str">
            <v>CONTRIBUIÇÃO EXTRAORDINÁRIA - PLANO CD</v>
          </cell>
        </row>
        <row r="1404">
          <cell r="B1404">
            <v>19975</v>
          </cell>
          <cell r="C1404">
            <v>5</v>
          </cell>
          <cell r="D1404">
            <v>68730</v>
          </cell>
          <cell r="E1404" t="str">
            <v>DANTE ALTIERI</v>
          </cell>
          <cell r="F1404">
            <v>1</v>
          </cell>
          <cell r="G1404"/>
          <cell r="H1404" t="str">
            <v>31/12/2017 00:00:00</v>
          </cell>
          <cell r="I1404">
            <v>0.47</v>
          </cell>
          <cell r="J1404">
            <v>462</v>
          </cell>
          <cell r="K1404" t="str">
            <v>CONTRIBUIÇÃO EXTRAORDINÁRIA - PLANO CD</v>
          </cell>
        </row>
        <row r="1405">
          <cell r="B1405">
            <v>19975</v>
          </cell>
          <cell r="C1405">
            <v>5</v>
          </cell>
          <cell r="D1405">
            <v>68730</v>
          </cell>
          <cell r="E1405" t="str">
            <v>DANTE ALTIERI</v>
          </cell>
          <cell r="F1405">
            <v>1</v>
          </cell>
          <cell r="G1405"/>
          <cell r="H1405" t="str">
            <v>31/03/2018 00:00:00</v>
          </cell>
          <cell r="I1405">
            <v>0.47</v>
          </cell>
          <cell r="J1405">
            <v>462</v>
          </cell>
          <cell r="K1405" t="str">
            <v>CONTRIBUIÇÃO EXTRAORDINÁRIA - PLANO CD</v>
          </cell>
        </row>
        <row r="1406">
          <cell r="B1406">
            <v>19975</v>
          </cell>
          <cell r="C1406">
            <v>5</v>
          </cell>
          <cell r="D1406">
            <v>68730</v>
          </cell>
          <cell r="E1406" t="str">
            <v>DANTE ALTIERI</v>
          </cell>
          <cell r="F1406">
            <v>1</v>
          </cell>
          <cell r="G1406"/>
          <cell r="H1406" t="str">
            <v>31/01/2018 00:00:00</v>
          </cell>
          <cell r="I1406">
            <v>0.47</v>
          </cell>
          <cell r="J1406">
            <v>462</v>
          </cell>
          <cell r="K1406" t="str">
            <v>CONTRIBUIÇÃO EXTRAORDINÁRIA - PLANO CD</v>
          </cell>
        </row>
        <row r="1407">
          <cell r="B1407">
            <v>21045</v>
          </cell>
          <cell r="C1407">
            <v>4</v>
          </cell>
          <cell r="D1407">
            <v>69026</v>
          </cell>
          <cell r="E1407" t="str">
            <v>CARLOS HUMBERTO CARDINELLI</v>
          </cell>
          <cell r="F1407">
            <v>1</v>
          </cell>
          <cell r="G1407"/>
          <cell r="H1407" t="str">
            <v>31/03/2018 00:00:00</v>
          </cell>
          <cell r="I1407">
            <v>0.39</v>
          </cell>
          <cell r="J1407">
            <v>462</v>
          </cell>
          <cell r="K1407" t="str">
            <v>CONTRIBUIÇÃO EXTRAORDINÁRIA - PLANO CD</v>
          </cell>
        </row>
        <row r="1408">
          <cell r="B1408">
            <v>21045</v>
          </cell>
          <cell r="C1408">
            <v>4</v>
          </cell>
          <cell r="D1408">
            <v>69026</v>
          </cell>
          <cell r="E1408" t="str">
            <v>CARLOS HUMBERTO CARDINELLI</v>
          </cell>
          <cell r="F1408">
            <v>1</v>
          </cell>
          <cell r="G1408"/>
          <cell r="H1408" t="str">
            <v>05/01/2018 00:00:00</v>
          </cell>
          <cell r="I1408">
            <v>0.34</v>
          </cell>
          <cell r="J1408">
            <v>462</v>
          </cell>
          <cell r="K1408" t="str">
            <v>CONTRIBUIÇÃO EXTRAORDINÁRIA - PLANO CD</v>
          </cell>
        </row>
        <row r="1409">
          <cell r="B1409">
            <v>21045</v>
          </cell>
          <cell r="C1409">
            <v>4</v>
          </cell>
          <cell r="D1409">
            <v>69026</v>
          </cell>
          <cell r="E1409" t="str">
            <v>CARLOS HUMBERTO CARDINELLI</v>
          </cell>
          <cell r="F1409">
            <v>1</v>
          </cell>
          <cell r="G1409"/>
          <cell r="H1409" t="str">
            <v>28/02/2018 00:00:00</v>
          </cell>
          <cell r="I1409">
            <v>0.39</v>
          </cell>
          <cell r="J1409">
            <v>462</v>
          </cell>
          <cell r="K1409" t="str">
            <v>CONTRIBUIÇÃO EXTRAORDINÁRIA - PLANO CD</v>
          </cell>
        </row>
        <row r="1410">
          <cell r="B1410">
            <v>21110</v>
          </cell>
          <cell r="C1410">
            <v>4</v>
          </cell>
          <cell r="D1410">
            <v>69124</v>
          </cell>
          <cell r="E1410" t="str">
            <v>JOSE MAGNO DE ANDRADE</v>
          </cell>
          <cell r="F1410">
            <v>1</v>
          </cell>
          <cell r="G1410"/>
          <cell r="H1410" t="str">
            <v>11/09/2017 00:00:00</v>
          </cell>
          <cell r="I1410">
            <v>0.11</v>
          </cell>
          <cell r="J1410">
            <v>462</v>
          </cell>
          <cell r="K1410" t="str">
            <v>CONTRIBUIÇÃO EXTRAORDINÁRIA - PLANO CD</v>
          </cell>
        </row>
        <row r="1411">
          <cell r="B1411">
            <v>21110</v>
          </cell>
          <cell r="C1411">
            <v>4</v>
          </cell>
          <cell r="D1411">
            <v>69124</v>
          </cell>
          <cell r="E1411" t="str">
            <v>JOSE MAGNO DE ANDRADE</v>
          </cell>
          <cell r="F1411">
            <v>1</v>
          </cell>
          <cell r="G1411"/>
          <cell r="H1411" t="str">
            <v>30/11/2017 00:00:00</v>
          </cell>
          <cell r="I1411">
            <v>0.16</v>
          </cell>
          <cell r="J1411">
            <v>462</v>
          </cell>
          <cell r="K1411" t="str">
            <v>CONTRIBUIÇÃO EXTRAORDINÁRIA - PLANO CD</v>
          </cell>
        </row>
        <row r="1412">
          <cell r="B1412">
            <v>21110</v>
          </cell>
          <cell r="C1412">
            <v>4</v>
          </cell>
          <cell r="D1412">
            <v>69124</v>
          </cell>
          <cell r="E1412" t="str">
            <v>JOSE MAGNO DE ANDRADE</v>
          </cell>
          <cell r="F1412">
            <v>1</v>
          </cell>
          <cell r="G1412"/>
          <cell r="H1412" t="str">
            <v>31/01/2018 00:00:00</v>
          </cell>
          <cell r="I1412">
            <v>0.16</v>
          </cell>
          <cell r="J1412">
            <v>462</v>
          </cell>
          <cell r="K1412" t="str">
            <v>CONTRIBUIÇÃO EXTRAORDINÁRIA - PLANO CD</v>
          </cell>
        </row>
        <row r="1413">
          <cell r="B1413">
            <v>21110</v>
          </cell>
          <cell r="C1413">
            <v>4</v>
          </cell>
          <cell r="D1413">
            <v>69124</v>
          </cell>
          <cell r="E1413" t="str">
            <v>JOSE MAGNO DE ANDRADE</v>
          </cell>
          <cell r="F1413">
            <v>1</v>
          </cell>
          <cell r="G1413"/>
          <cell r="H1413" t="str">
            <v>31/10/2017 00:00:00</v>
          </cell>
          <cell r="I1413">
            <v>0.16</v>
          </cell>
          <cell r="J1413">
            <v>462</v>
          </cell>
          <cell r="K1413" t="str">
            <v>CONTRIBUIÇÃO EXTRAORDINÁRIA - PLANO CD</v>
          </cell>
        </row>
        <row r="1414">
          <cell r="B1414">
            <v>21110</v>
          </cell>
          <cell r="C1414">
            <v>4</v>
          </cell>
          <cell r="D1414">
            <v>69124</v>
          </cell>
          <cell r="E1414" t="str">
            <v>JOSE MAGNO DE ANDRADE</v>
          </cell>
          <cell r="F1414">
            <v>1</v>
          </cell>
          <cell r="G1414"/>
          <cell r="H1414" t="str">
            <v>28/02/2018 00:00:00</v>
          </cell>
          <cell r="I1414">
            <v>0.16</v>
          </cell>
          <cell r="J1414">
            <v>462</v>
          </cell>
          <cell r="K1414" t="str">
            <v>CONTRIBUIÇÃO EXTRAORDINÁRIA - PLANO CD</v>
          </cell>
        </row>
        <row r="1415">
          <cell r="B1415">
            <v>21110</v>
          </cell>
          <cell r="C1415">
            <v>4</v>
          </cell>
          <cell r="D1415">
            <v>69124</v>
          </cell>
          <cell r="E1415" t="str">
            <v>JOSE MAGNO DE ANDRADE</v>
          </cell>
          <cell r="F1415">
            <v>1</v>
          </cell>
          <cell r="G1415"/>
          <cell r="H1415" t="str">
            <v>31/03/2018 00:00:00</v>
          </cell>
          <cell r="I1415">
            <v>0.16</v>
          </cell>
          <cell r="J1415">
            <v>462</v>
          </cell>
          <cell r="K1415" t="str">
            <v>CONTRIBUIÇÃO EXTRAORDINÁRIA - PLANO CD</v>
          </cell>
        </row>
        <row r="1416">
          <cell r="B1416">
            <v>21110</v>
          </cell>
          <cell r="C1416">
            <v>4</v>
          </cell>
          <cell r="D1416">
            <v>69124</v>
          </cell>
          <cell r="E1416" t="str">
            <v>JOSE MAGNO DE ANDRADE</v>
          </cell>
          <cell r="F1416">
            <v>1</v>
          </cell>
          <cell r="G1416"/>
          <cell r="H1416" t="str">
            <v>31/12/2017 00:00:00</v>
          </cell>
          <cell r="I1416">
            <v>0.16</v>
          </cell>
          <cell r="J1416">
            <v>462</v>
          </cell>
          <cell r="K1416" t="str">
            <v>CONTRIBUIÇÃO EXTRAORDINÁRIA - PLANO CD</v>
          </cell>
        </row>
        <row r="1417">
          <cell r="B1417">
            <v>21231</v>
          </cell>
          <cell r="C1417">
            <v>0</v>
          </cell>
          <cell r="D1417">
            <v>69880</v>
          </cell>
          <cell r="E1417" t="str">
            <v>JAYME LOPES DA SILVA FILHO</v>
          </cell>
          <cell r="F1417">
            <v>1</v>
          </cell>
          <cell r="G1417"/>
          <cell r="H1417" t="str">
            <v>31/01/2018 00:00:00</v>
          </cell>
          <cell r="I1417">
            <v>0.21</v>
          </cell>
          <cell r="J1417">
            <v>462</v>
          </cell>
          <cell r="K1417" t="str">
            <v>CONTRIBUIÇÃO EXTRAORDINÁRIA - PLANO CD</v>
          </cell>
        </row>
        <row r="1418">
          <cell r="B1418">
            <v>21231</v>
          </cell>
          <cell r="C1418">
            <v>0</v>
          </cell>
          <cell r="D1418">
            <v>69880</v>
          </cell>
          <cell r="E1418" t="str">
            <v>JAYME LOPES DA SILVA FILHO</v>
          </cell>
          <cell r="F1418">
            <v>1</v>
          </cell>
          <cell r="G1418"/>
          <cell r="H1418" t="str">
            <v>28/02/2018 00:00:00</v>
          </cell>
          <cell r="I1418">
            <v>0.21</v>
          </cell>
          <cell r="J1418">
            <v>462</v>
          </cell>
          <cell r="K1418" t="str">
            <v>CONTRIBUIÇÃO EXTRAORDINÁRIA - PLANO CD</v>
          </cell>
        </row>
        <row r="1419">
          <cell r="B1419">
            <v>21231</v>
          </cell>
          <cell r="C1419">
            <v>0</v>
          </cell>
          <cell r="D1419">
            <v>69880</v>
          </cell>
          <cell r="E1419" t="str">
            <v>JAYME LOPES DA SILVA FILHO</v>
          </cell>
          <cell r="F1419">
            <v>1</v>
          </cell>
          <cell r="G1419"/>
          <cell r="H1419" t="str">
            <v>31/03/2018 00:00:00</v>
          </cell>
          <cell r="I1419">
            <v>0.21</v>
          </cell>
          <cell r="J1419">
            <v>462</v>
          </cell>
          <cell r="K1419" t="str">
            <v>CONTRIBUIÇÃO EXTRAORDINÁRIA - PLANO CD</v>
          </cell>
        </row>
        <row r="1420">
          <cell r="B1420">
            <v>21431</v>
          </cell>
          <cell r="C1420">
            <v>1</v>
          </cell>
          <cell r="D1420">
            <v>71676</v>
          </cell>
          <cell r="E1420" t="str">
            <v>WILSON RIBEIRO DA SILVA</v>
          </cell>
          <cell r="F1420">
            <v>1</v>
          </cell>
          <cell r="G1420"/>
          <cell r="H1420" t="str">
            <v>08/01/2018 00:00:00</v>
          </cell>
          <cell r="I1420">
            <v>0.17</v>
          </cell>
          <cell r="J1420">
            <v>462</v>
          </cell>
          <cell r="K1420" t="str">
            <v>CONTRIBUIÇÃO EXTRAORDINÁRIA - PLANO CD</v>
          </cell>
        </row>
        <row r="1421">
          <cell r="B1421">
            <v>21431</v>
          </cell>
          <cell r="C1421">
            <v>1</v>
          </cell>
          <cell r="D1421">
            <v>71676</v>
          </cell>
          <cell r="E1421" t="str">
            <v>WILSON RIBEIRO DA SILVA</v>
          </cell>
          <cell r="F1421">
            <v>1</v>
          </cell>
          <cell r="G1421"/>
          <cell r="H1421" t="str">
            <v>31/03/2018 00:00:00</v>
          </cell>
          <cell r="I1421">
            <v>0.22</v>
          </cell>
          <cell r="J1421">
            <v>462</v>
          </cell>
          <cell r="K1421" t="str">
            <v>CONTRIBUIÇÃO EXTRAORDINÁRIA - PLANO CD</v>
          </cell>
        </row>
        <row r="1422">
          <cell r="B1422">
            <v>21431</v>
          </cell>
          <cell r="C1422">
            <v>1</v>
          </cell>
          <cell r="D1422">
            <v>71676</v>
          </cell>
          <cell r="E1422" t="str">
            <v>WILSON RIBEIRO DA SILVA</v>
          </cell>
          <cell r="F1422">
            <v>1</v>
          </cell>
          <cell r="G1422"/>
          <cell r="H1422" t="str">
            <v>28/02/2018 00:00:00</v>
          </cell>
          <cell r="I1422">
            <v>0.22</v>
          </cell>
          <cell r="J1422">
            <v>462</v>
          </cell>
          <cell r="K1422" t="str">
            <v>CONTRIBUIÇÃO EXTRAORDINÁRIA - PLANO CD</v>
          </cell>
        </row>
        <row r="1423">
          <cell r="B1423">
            <v>21443</v>
          </cell>
          <cell r="C1423">
            <v>1</v>
          </cell>
          <cell r="D1423">
            <v>71685</v>
          </cell>
          <cell r="E1423" t="str">
            <v>JOSE CARLOS VIEIRA MACHADO MILANEZ</v>
          </cell>
          <cell r="F1423">
            <v>1</v>
          </cell>
          <cell r="G1423"/>
          <cell r="H1423" t="str">
            <v>28/02/2018 00:00:00</v>
          </cell>
          <cell r="I1423">
            <v>0.27</v>
          </cell>
          <cell r="J1423">
            <v>462</v>
          </cell>
          <cell r="K1423" t="str">
            <v>CONTRIBUIÇÃO EXTRAORDINÁRIA - PLANO CD</v>
          </cell>
        </row>
        <row r="1424">
          <cell r="B1424">
            <v>21443</v>
          </cell>
          <cell r="C1424">
            <v>1</v>
          </cell>
          <cell r="D1424">
            <v>71685</v>
          </cell>
          <cell r="E1424" t="str">
            <v>JOSE CARLOS VIEIRA MACHADO MILANEZ</v>
          </cell>
          <cell r="F1424">
            <v>1</v>
          </cell>
          <cell r="G1424"/>
          <cell r="H1424" t="str">
            <v>31/03/2018 00:00:00</v>
          </cell>
          <cell r="I1424">
            <v>0.27</v>
          </cell>
          <cell r="J1424">
            <v>462</v>
          </cell>
          <cell r="K1424" t="str">
            <v>CONTRIBUIÇÃO EXTRAORDINÁRIA - PLANO CD</v>
          </cell>
        </row>
        <row r="1425">
          <cell r="B1425">
            <v>21491</v>
          </cell>
          <cell r="C1425">
            <v>9</v>
          </cell>
          <cell r="D1425">
            <v>57507</v>
          </cell>
          <cell r="E1425" t="str">
            <v>JULIO CESAR DUFRAYER</v>
          </cell>
          <cell r="F1425">
            <v>1</v>
          </cell>
          <cell r="G1425"/>
          <cell r="H1425" t="str">
            <v>09/08/2017 00:00:00</v>
          </cell>
          <cell r="I1425">
            <v>0.36</v>
          </cell>
          <cell r="J1425">
            <v>462</v>
          </cell>
          <cell r="K1425" t="str">
            <v>CONTRIBUIÇÃO EXTRAORDINÁRIA - PLANO CD</v>
          </cell>
        </row>
        <row r="1426">
          <cell r="B1426">
            <v>21491</v>
          </cell>
          <cell r="C1426">
            <v>9</v>
          </cell>
          <cell r="D1426">
            <v>57507</v>
          </cell>
          <cell r="E1426" t="str">
            <v>JULIO CESAR DUFRAYER</v>
          </cell>
          <cell r="F1426">
            <v>1</v>
          </cell>
          <cell r="G1426"/>
          <cell r="H1426" t="str">
            <v>30/11/2017 00:00:00</v>
          </cell>
          <cell r="I1426">
            <v>0.49</v>
          </cell>
          <cell r="J1426">
            <v>462</v>
          </cell>
          <cell r="K1426" t="str">
            <v>CONTRIBUIÇÃO EXTRAORDINÁRIA - PLANO CD</v>
          </cell>
        </row>
        <row r="1427">
          <cell r="B1427">
            <v>21491</v>
          </cell>
          <cell r="C1427">
            <v>9</v>
          </cell>
          <cell r="D1427">
            <v>57507</v>
          </cell>
          <cell r="E1427" t="str">
            <v>JULIO CESAR DUFRAYER</v>
          </cell>
          <cell r="F1427">
            <v>1</v>
          </cell>
          <cell r="G1427"/>
          <cell r="H1427" t="str">
            <v>31/10/2017 00:00:00</v>
          </cell>
          <cell r="I1427">
            <v>0.49</v>
          </cell>
          <cell r="J1427">
            <v>462</v>
          </cell>
          <cell r="K1427" t="str">
            <v>CONTRIBUIÇÃO EXTRAORDINÁRIA - PLANO CD</v>
          </cell>
        </row>
        <row r="1428">
          <cell r="B1428">
            <v>21491</v>
          </cell>
          <cell r="C1428">
            <v>9</v>
          </cell>
          <cell r="D1428">
            <v>57507</v>
          </cell>
          <cell r="E1428" t="str">
            <v>JULIO CESAR DUFRAYER</v>
          </cell>
          <cell r="F1428">
            <v>1</v>
          </cell>
          <cell r="G1428"/>
          <cell r="H1428" t="str">
            <v>31/12/2017 00:00:00</v>
          </cell>
          <cell r="I1428">
            <v>0.49</v>
          </cell>
          <cell r="J1428">
            <v>462</v>
          </cell>
          <cell r="K1428" t="str">
            <v>CONTRIBUIÇÃO EXTRAORDINÁRIA - PLANO CD</v>
          </cell>
        </row>
        <row r="1429">
          <cell r="B1429">
            <v>21491</v>
          </cell>
          <cell r="C1429">
            <v>9</v>
          </cell>
          <cell r="D1429">
            <v>57507</v>
          </cell>
          <cell r="E1429" t="str">
            <v>JULIO CESAR DUFRAYER</v>
          </cell>
          <cell r="F1429">
            <v>1</v>
          </cell>
          <cell r="G1429"/>
          <cell r="H1429" t="str">
            <v>28/02/2018 00:00:00</v>
          </cell>
          <cell r="I1429">
            <v>0.49</v>
          </cell>
          <cell r="J1429">
            <v>462</v>
          </cell>
          <cell r="K1429" t="str">
            <v>CONTRIBUIÇÃO EXTRAORDINÁRIA - PLANO CD</v>
          </cell>
        </row>
        <row r="1430">
          <cell r="B1430">
            <v>21491</v>
          </cell>
          <cell r="C1430">
            <v>9</v>
          </cell>
          <cell r="D1430">
            <v>57507</v>
          </cell>
          <cell r="E1430" t="str">
            <v>JULIO CESAR DUFRAYER</v>
          </cell>
          <cell r="F1430">
            <v>1</v>
          </cell>
          <cell r="G1430"/>
          <cell r="H1430" t="str">
            <v>30/09/2017 00:00:00</v>
          </cell>
          <cell r="I1430">
            <v>0.49</v>
          </cell>
          <cell r="J1430">
            <v>462</v>
          </cell>
          <cell r="K1430" t="str">
            <v>CONTRIBUIÇÃO EXTRAORDINÁRIA - PLANO CD</v>
          </cell>
        </row>
        <row r="1431">
          <cell r="B1431">
            <v>21491</v>
          </cell>
          <cell r="C1431">
            <v>9</v>
          </cell>
          <cell r="D1431">
            <v>57507</v>
          </cell>
          <cell r="E1431" t="str">
            <v>JULIO CESAR DUFRAYER</v>
          </cell>
          <cell r="F1431">
            <v>1</v>
          </cell>
          <cell r="G1431"/>
          <cell r="H1431" t="str">
            <v>31/01/2018 00:00:00</v>
          </cell>
          <cell r="I1431">
            <v>0.49</v>
          </cell>
          <cell r="J1431">
            <v>462</v>
          </cell>
          <cell r="K1431" t="str">
            <v>CONTRIBUIÇÃO EXTRAORDINÁRIA - PLANO CD</v>
          </cell>
        </row>
        <row r="1432">
          <cell r="B1432">
            <v>21491</v>
          </cell>
          <cell r="C1432">
            <v>9</v>
          </cell>
          <cell r="D1432">
            <v>57507</v>
          </cell>
          <cell r="E1432" t="str">
            <v>JULIO CESAR DUFRAYER</v>
          </cell>
          <cell r="F1432">
            <v>1</v>
          </cell>
          <cell r="G1432"/>
          <cell r="H1432" t="str">
            <v>31/03/2018 00:00:00</v>
          </cell>
          <cell r="I1432">
            <v>0.49</v>
          </cell>
          <cell r="J1432">
            <v>462</v>
          </cell>
          <cell r="K1432" t="str">
            <v>CONTRIBUIÇÃO EXTRAORDINÁRIA - PLANO CD</v>
          </cell>
        </row>
        <row r="1433">
          <cell r="B1433">
            <v>21526</v>
          </cell>
          <cell r="C1433">
            <v>6</v>
          </cell>
          <cell r="D1433">
            <v>72850</v>
          </cell>
          <cell r="E1433" t="str">
            <v>SERAFIM CASTRO DA ROCHA</v>
          </cell>
          <cell r="F1433">
            <v>1</v>
          </cell>
          <cell r="G1433"/>
          <cell r="H1433" t="str">
            <v>10/10/2017 00:00:00</v>
          </cell>
          <cell r="I1433">
            <v>0.45</v>
          </cell>
          <cell r="J1433">
            <v>462</v>
          </cell>
          <cell r="K1433" t="str">
            <v>CONTRIBUIÇÃO EXTRAORDINÁRIA - PLANO CD</v>
          </cell>
        </row>
        <row r="1434">
          <cell r="B1434">
            <v>21526</v>
          </cell>
          <cell r="C1434">
            <v>6</v>
          </cell>
          <cell r="D1434">
            <v>72850</v>
          </cell>
          <cell r="E1434" t="str">
            <v>SERAFIM CASTRO DA ROCHA</v>
          </cell>
          <cell r="F1434">
            <v>1</v>
          </cell>
          <cell r="G1434"/>
          <cell r="H1434" t="str">
            <v>30/11/2017 00:00:00</v>
          </cell>
          <cell r="I1434">
            <v>0.65</v>
          </cell>
          <cell r="J1434">
            <v>462</v>
          </cell>
          <cell r="K1434" t="str">
            <v>CONTRIBUIÇÃO EXTRAORDINÁRIA - PLANO CD</v>
          </cell>
        </row>
        <row r="1435">
          <cell r="B1435">
            <v>21526</v>
          </cell>
          <cell r="C1435">
            <v>6</v>
          </cell>
          <cell r="D1435">
            <v>72850</v>
          </cell>
          <cell r="E1435" t="str">
            <v>SERAFIM CASTRO DA ROCHA</v>
          </cell>
          <cell r="F1435">
            <v>1</v>
          </cell>
          <cell r="G1435"/>
          <cell r="H1435" t="str">
            <v>31/03/2018 00:00:00</v>
          </cell>
          <cell r="I1435">
            <v>0.65</v>
          </cell>
          <cell r="J1435">
            <v>462</v>
          </cell>
          <cell r="K1435" t="str">
            <v>CONTRIBUIÇÃO EXTRAORDINÁRIA - PLANO CD</v>
          </cell>
        </row>
        <row r="1436">
          <cell r="B1436">
            <v>21526</v>
          </cell>
          <cell r="C1436">
            <v>6</v>
          </cell>
          <cell r="D1436">
            <v>72850</v>
          </cell>
          <cell r="E1436" t="str">
            <v>SERAFIM CASTRO DA ROCHA</v>
          </cell>
          <cell r="F1436">
            <v>1</v>
          </cell>
          <cell r="G1436"/>
          <cell r="H1436" t="str">
            <v>31/01/2018 00:00:00</v>
          </cell>
          <cell r="I1436">
            <v>0.65</v>
          </cell>
          <cell r="J1436">
            <v>462</v>
          </cell>
          <cell r="K1436" t="str">
            <v>CONTRIBUIÇÃO EXTRAORDINÁRIA - PLANO CD</v>
          </cell>
        </row>
        <row r="1437">
          <cell r="B1437">
            <v>21526</v>
          </cell>
          <cell r="C1437">
            <v>6</v>
          </cell>
          <cell r="D1437">
            <v>72850</v>
          </cell>
          <cell r="E1437" t="str">
            <v>SERAFIM CASTRO DA ROCHA</v>
          </cell>
          <cell r="F1437">
            <v>1</v>
          </cell>
          <cell r="G1437"/>
          <cell r="H1437" t="str">
            <v>28/02/2018 00:00:00</v>
          </cell>
          <cell r="I1437">
            <v>0.65</v>
          </cell>
          <cell r="J1437">
            <v>462</v>
          </cell>
          <cell r="K1437" t="str">
            <v>CONTRIBUIÇÃO EXTRAORDINÁRIA - PLANO CD</v>
          </cell>
        </row>
        <row r="1438">
          <cell r="B1438">
            <v>21526</v>
          </cell>
          <cell r="C1438">
            <v>6</v>
          </cell>
          <cell r="D1438">
            <v>72850</v>
          </cell>
          <cell r="E1438" t="str">
            <v>SERAFIM CASTRO DA ROCHA</v>
          </cell>
          <cell r="F1438">
            <v>1</v>
          </cell>
          <cell r="G1438"/>
          <cell r="H1438" t="str">
            <v>31/12/2017 00:00:00</v>
          </cell>
          <cell r="I1438">
            <v>0.65</v>
          </cell>
          <cell r="J1438">
            <v>462</v>
          </cell>
          <cell r="K1438" t="str">
            <v>CONTRIBUIÇÃO EXTRAORDINÁRIA - PLANO CD</v>
          </cell>
        </row>
        <row r="1439">
          <cell r="B1439">
            <v>21550</v>
          </cell>
          <cell r="C1439">
            <v>1</v>
          </cell>
          <cell r="D1439">
            <v>72917</v>
          </cell>
          <cell r="E1439" t="str">
            <v>CARLOS MASSAO HIRATA</v>
          </cell>
          <cell r="F1439">
            <v>1</v>
          </cell>
          <cell r="G1439"/>
          <cell r="H1439" t="str">
            <v>30/09/2016 00:00:00</v>
          </cell>
          <cell r="I1439">
            <v>3.66</v>
          </cell>
          <cell r="J1439">
            <v>462</v>
          </cell>
          <cell r="K1439" t="str">
            <v>CONTRIBUIÇÃO EXTRAORDINÁRIA - PLANO CD</v>
          </cell>
        </row>
        <row r="1440">
          <cell r="B1440">
            <v>21550</v>
          </cell>
          <cell r="C1440">
            <v>1</v>
          </cell>
          <cell r="D1440">
            <v>72917</v>
          </cell>
          <cell r="E1440" t="str">
            <v>CARLOS MASSAO HIRATA</v>
          </cell>
          <cell r="F1440">
            <v>1</v>
          </cell>
          <cell r="G1440"/>
          <cell r="H1440" t="str">
            <v>28/02/2017 00:00:00</v>
          </cell>
          <cell r="I1440">
            <v>3.66</v>
          </cell>
          <cell r="J1440">
            <v>462</v>
          </cell>
          <cell r="K1440" t="str">
            <v>CONTRIBUIÇÃO EXTRAORDINÁRIA - PLANO CD</v>
          </cell>
        </row>
        <row r="1441">
          <cell r="B1441">
            <v>21550</v>
          </cell>
          <cell r="C1441">
            <v>1</v>
          </cell>
          <cell r="D1441">
            <v>72917</v>
          </cell>
          <cell r="E1441" t="str">
            <v>CARLOS MASSAO HIRATA</v>
          </cell>
          <cell r="F1441">
            <v>1</v>
          </cell>
          <cell r="G1441"/>
          <cell r="H1441" t="str">
            <v>02/08/2016 00:00:00</v>
          </cell>
          <cell r="I1441">
            <v>3.53</v>
          </cell>
          <cell r="J1441">
            <v>462</v>
          </cell>
          <cell r="K1441" t="str">
            <v>CONTRIBUIÇÃO EXTRAORDINÁRIA - PLANO CD</v>
          </cell>
        </row>
        <row r="1442">
          <cell r="B1442">
            <v>21550</v>
          </cell>
          <cell r="C1442">
            <v>1</v>
          </cell>
          <cell r="D1442">
            <v>72917</v>
          </cell>
          <cell r="E1442" t="str">
            <v>CARLOS MASSAO HIRATA</v>
          </cell>
          <cell r="F1442">
            <v>1</v>
          </cell>
          <cell r="G1442"/>
          <cell r="H1442" t="str">
            <v>28/02/2018 00:00:00</v>
          </cell>
          <cell r="I1442">
            <v>0.16</v>
          </cell>
          <cell r="J1442">
            <v>462</v>
          </cell>
          <cell r="K1442" t="str">
            <v>CONTRIBUIÇÃO EXTRAORDINÁRIA - PLANO CD</v>
          </cell>
        </row>
        <row r="1443">
          <cell r="B1443">
            <v>21550</v>
          </cell>
          <cell r="C1443">
            <v>1</v>
          </cell>
          <cell r="D1443">
            <v>72917</v>
          </cell>
          <cell r="E1443" t="str">
            <v>CARLOS MASSAO HIRATA</v>
          </cell>
          <cell r="F1443">
            <v>1</v>
          </cell>
          <cell r="G1443"/>
          <cell r="H1443" t="str">
            <v>31/12/2016 00:00:00</v>
          </cell>
          <cell r="I1443">
            <v>3.66</v>
          </cell>
          <cell r="J1443">
            <v>462</v>
          </cell>
          <cell r="K1443" t="str">
            <v>CONTRIBUIÇÃO EXTRAORDINÁRIA - PLANO CD</v>
          </cell>
        </row>
        <row r="1444">
          <cell r="B1444">
            <v>21550</v>
          </cell>
          <cell r="C1444">
            <v>1</v>
          </cell>
          <cell r="D1444">
            <v>72917</v>
          </cell>
          <cell r="E1444" t="str">
            <v>CARLOS MASSAO HIRATA</v>
          </cell>
          <cell r="F1444">
            <v>1</v>
          </cell>
          <cell r="G1444"/>
          <cell r="H1444" t="str">
            <v>30/04/2017 00:00:00</v>
          </cell>
          <cell r="I1444">
            <v>0.16</v>
          </cell>
          <cell r="J1444">
            <v>462</v>
          </cell>
          <cell r="K1444" t="str">
            <v>CONTRIBUIÇÃO EXTRAORDINÁRIA - PLANO CD</v>
          </cell>
        </row>
        <row r="1445">
          <cell r="B1445">
            <v>21550</v>
          </cell>
          <cell r="C1445">
            <v>1</v>
          </cell>
          <cell r="D1445">
            <v>72917</v>
          </cell>
          <cell r="E1445" t="str">
            <v>CARLOS MASSAO HIRATA</v>
          </cell>
          <cell r="F1445">
            <v>1</v>
          </cell>
          <cell r="G1445"/>
          <cell r="H1445" t="str">
            <v>31/01/2017 00:00:00</v>
          </cell>
          <cell r="I1445">
            <v>3.66</v>
          </cell>
          <cell r="J1445">
            <v>462</v>
          </cell>
          <cell r="K1445" t="str">
            <v>CONTRIBUIÇÃO EXTRAORDINÁRIA - PLANO CD</v>
          </cell>
        </row>
        <row r="1446">
          <cell r="B1446">
            <v>21550</v>
          </cell>
          <cell r="C1446">
            <v>1</v>
          </cell>
          <cell r="D1446">
            <v>72917</v>
          </cell>
          <cell r="E1446" t="str">
            <v>CARLOS MASSAO HIRATA</v>
          </cell>
          <cell r="F1446">
            <v>1</v>
          </cell>
          <cell r="G1446"/>
          <cell r="H1446" t="str">
            <v>31/05/2017 00:00:00</v>
          </cell>
          <cell r="I1446">
            <v>0.16</v>
          </cell>
          <cell r="J1446">
            <v>462</v>
          </cell>
          <cell r="K1446" t="str">
            <v>CONTRIBUIÇÃO EXTRAORDINÁRIA - PLANO CD</v>
          </cell>
        </row>
        <row r="1447">
          <cell r="B1447">
            <v>21550</v>
          </cell>
          <cell r="C1447">
            <v>1</v>
          </cell>
          <cell r="D1447">
            <v>72917</v>
          </cell>
          <cell r="E1447" t="str">
            <v>CARLOS MASSAO HIRATA</v>
          </cell>
          <cell r="F1447">
            <v>1</v>
          </cell>
          <cell r="G1447"/>
          <cell r="H1447" t="str">
            <v>31/12/2017 00:00:00</v>
          </cell>
          <cell r="I1447">
            <v>0.16</v>
          </cell>
          <cell r="J1447">
            <v>462</v>
          </cell>
          <cell r="K1447" t="str">
            <v>CONTRIBUIÇÃO EXTRAORDINÁRIA - PLANO CD</v>
          </cell>
        </row>
        <row r="1448">
          <cell r="B1448">
            <v>21550</v>
          </cell>
          <cell r="C1448">
            <v>1</v>
          </cell>
          <cell r="D1448">
            <v>72917</v>
          </cell>
          <cell r="E1448" t="str">
            <v>CARLOS MASSAO HIRATA</v>
          </cell>
          <cell r="F1448">
            <v>1</v>
          </cell>
          <cell r="G1448"/>
          <cell r="H1448" t="str">
            <v>30/09/2017 00:00:00</v>
          </cell>
          <cell r="I1448">
            <v>0.16</v>
          </cell>
          <cell r="J1448">
            <v>462</v>
          </cell>
          <cell r="K1448" t="str">
            <v>CONTRIBUIÇÃO EXTRAORDINÁRIA - PLANO CD</v>
          </cell>
        </row>
        <row r="1449">
          <cell r="B1449">
            <v>21550</v>
          </cell>
          <cell r="C1449">
            <v>1</v>
          </cell>
          <cell r="D1449">
            <v>72917</v>
          </cell>
          <cell r="E1449" t="str">
            <v>CARLOS MASSAO HIRATA</v>
          </cell>
          <cell r="F1449">
            <v>1</v>
          </cell>
          <cell r="G1449"/>
          <cell r="H1449" t="str">
            <v>31/03/2017 00:00:00</v>
          </cell>
          <cell r="I1449">
            <v>3.66</v>
          </cell>
          <cell r="J1449">
            <v>462</v>
          </cell>
          <cell r="K1449" t="str">
            <v>CONTRIBUIÇÃO EXTRAORDINÁRIA - PLANO CD</v>
          </cell>
        </row>
        <row r="1450">
          <cell r="B1450">
            <v>21550</v>
          </cell>
          <cell r="C1450">
            <v>1</v>
          </cell>
          <cell r="D1450">
            <v>72917</v>
          </cell>
          <cell r="E1450" t="str">
            <v>CARLOS MASSAO HIRATA</v>
          </cell>
          <cell r="F1450">
            <v>1</v>
          </cell>
          <cell r="G1450"/>
          <cell r="H1450" t="str">
            <v>30/11/2016 00:00:00</v>
          </cell>
          <cell r="I1450">
            <v>3.66</v>
          </cell>
          <cell r="J1450">
            <v>462</v>
          </cell>
          <cell r="K1450" t="str">
            <v>CONTRIBUIÇÃO EXTRAORDINÁRIA - PLANO CD</v>
          </cell>
        </row>
        <row r="1451">
          <cell r="B1451">
            <v>21550</v>
          </cell>
          <cell r="C1451">
            <v>1</v>
          </cell>
          <cell r="D1451">
            <v>72917</v>
          </cell>
          <cell r="E1451" t="str">
            <v>CARLOS MASSAO HIRATA</v>
          </cell>
          <cell r="F1451">
            <v>1</v>
          </cell>
          <cell r="G1451"/>
          <cell r="H1451" t="str">
            <v>31/08/2017 00:00:00</v>
          </cell>
          <cell r="I1451">
            <v>0.16</v>
          </cell>
          <cell r="J1451">
            <v>462</v>
          </cell>
          <cell r="K1451" t="str">
            <v>CONTRIBUIÇÃO EXTRAORDINÁRIA - PLANO CD</v>
          </cell>
        </row>
        <row r="1452">
          <cell r="B1452">
            <v>21550</v>
          </cell>
          <cell r="C1452">
            <v>1</v>
          </cell>
          <cell r="D1452">
            <v>72917</v>
          </cell>
          <cell r="E1452" t="str">
            <v>CARLOS MASSAO HIRATA</v>
          </cell>
          <cell r="F1452">
            <v>1</v>
          </cell>
          <cell r="G1452"/>
          <cell r="H1452" t="str">
            <v>31/01/2018 00:00:00</v>
          </cell>
          <cell r="I1452">
            <v>0.16</v>
          </cell>
          <cell r="J1452">
            <v>462</v>
          </cell>
          <cell r="K1452" t="str">
            <v>CONTRIBUIÇÃO EXTRAORDINÁRIA - PLANO CD</v>
          </cell>
        </row>
        <row r="1453">
          <cell r="B1453">
            <v>21550</v>
          </cell>
          <cell r="C1453">
            <v>1</v>
          </cell>
          <cell r="D1453">
            <v>72917</v>
          </cell>
          <cell r="E1453" t="str">
            <v>CARLOS MASSAO HIRATA</v>
          </cell>
          <cell r="F1453">
            <v>1</v>
          </cell>
          <cell r="G1453"/>
          <cell r="H1453" t="str">
            <v>30/11/2017 00:00:00</v>
          </cell>
          <cell r="I1453">
            <v>0.16</v>
          </cell>
          <cell r="J1453">
            <v>462</v>
          </cell>
          <cell r="K1453" t="str">
            <v>CONTRIBUIÇÃO EXTRAORDINÁRIA - PLANO CD</v>
          </cell>
        </row>
        <row r="1454">
          <cell r="B1454">
            <v>21550</v>
          </cell>
          <cell r="C1454">
            <v>1</v>
          </cell>
          <cell r="D1454">
            <v>72917</v>
          </cell>
          <cell r="E1454" t="str">
            <v>CARLOS MASSAO HIRATA</v>
          </cell>
          <cell r="F1454">
            <v>1</v>
          </cell>
          <cell r="G1454"/>
          <cell r="H1454" t="str">
            <v>31/03/2018 00:00:00</v>
          </cell>
          <cell r="I1454">
            <v>0.16</v>
          </cell>
          <cell r="J1454">
            <v>462</v>
          </cell>
          <cell r="K1454" t="str">
            <v>CONTRIBUIÇÃO EXTRAORDINÁRIA - PLANO CD</v>
          </cell>
        </row>
        <row r="1455">
          <cell r="B1455">
            <v>21550</v>
          </cell>
          <cell r="C1455">
            <v>1</v>
          </cell>
          <cell r="D1455">
            <v>72917</v>
          </cell>
          <cell r="E1455" t="str">
            <v>CARLOS MASSAO HIRATA</v>
          </cell>
          <cell r="F1455">
            <v>1</v>
          </cell>
          <cell r="G1455"/>
          <cell r="H1455" t="str">
            <v>31/10/2016 00:00:00</v>
          </cell>
          <cell r="I1455">
            <v>3.66</v>
          </cell>
          <cell r="J1455">
            <v>462</v>
          </cell>
          <cell r="K1455" t="str">
            <v>CONTRIBUIÇÃO EXTRAORDINÁRIA - PLANO CD</v>
          </cell>
        </row>
        <row r="1456">
          <cell r="B1456">
            <v>21550</v>
          </cell>
          <cell r="C1456">
            <v>1</v>
          </cell>
          <cell r="D1456">
            <v>72917</v>
          </cell>
          <cell r="E1456" t="str">
            <v>CARLOS MASSAO HIRATA</v>
          </cell>
          <cell r="F1456">
            <v>1</v>
          </cell>
          <cell r="G1456"/>
          <cell r="H1456" t="str">
            <v>31/10/2017 00:00:00</v>
          </cell>
          <cell r="I1456">
            <v>0.16</v>
          </cell>
          <cell r="J1456">
            <v>462</v>
          </cell>
          <cell r="K1456" t="str">
            <v>CONTRIBUIÇÃO EXTRAORDINÁRIA - PLANO CD</v>
          </cell>
        </row>
        <row r="1457">
          <cell r="B1457">
            <v>21550</v>
          </cell>
          <cell r="C1457">
            <v>1</v>
          </cell>
          <cell r="D1457">
            <v>72917</v>
          </cell>
          <cell r="E1457" t="str">
            <v>CARLOS MASSAO HIRATA</v>
          </cell>
          <cell r="F1457">
            <v>1</v>
          </cell>
          <cell r="G1457"/>
          <cell r="H1457" t="str">
            <v>31/07/2017 00:00:00</v>
          </cell>
          <cell r="I1457">
            <v>0.16</v>
          </cell>
          <cell r="J1457">
            <v>462</v>
          </cell>
          <cell r="K1457" t="str">
            <v>CONTRIBUIÇÃO EXTRAORDINÁRIA - PLANO CD</v>
          </cell>
        </row>
        <row r="1458">
          <cell r="B1458">
            <v>21550</v>
          </cell>
          <cell r="C1458">
            <v>1</v>
          </cell>
          <cell r="D1458">
            <v>72917</v>
          </cell>
          <cell r="E1458" t="str">
            <v>CARLOS MASSAO HIRATA</v>
          </cell>
          <cell r="F1458">
            <v>1</v>
          </cell>
          <cell r="G1458"/>
          <cell r="H1458" t="str">
            <v>30/06/2017 00:00:00</v>
          </cell>
          <cell r="I1458">
            <v>0.16</v>
          </cell>
          <cell r="J1458">
            <v>462</v>
          </cell>
          <cell r="K1458" t="str">
            <v>CONTRIBUIÇÃO EXTRAORDINÁRIA - PLANO CD</v>
          </cell>
        </row>
        <row r="1459">
          <cell r="B1459">
            <v>21699</v>
          </cell>
          <cell r="C1459">
            <v>8</v>
          </cell>
          <cell r="D1459">
            <v>58118</v>
          </cell>
          <cell r="E1459" t="str">
            <v>DIVINO EURIPEDES DA SILVA</v>
          </cell>
          <cell r="F1459">
            <v>1</v>
          </cell>
          <cell r="G1459"/>
          <cell r="H1459" t="str">
            <v>31/01/2018 00:00:00</v>
          </cell>
          <cell r="I1459">
            <v>0.09</v>
          </cell>
          <cell r="J1459">
            <v>462</v>
          </cell>
          <cell r="K1459" t="str">
            <v>CONTRIBUIÇÃO EXTRAORDINÁRIA - PLANO CD</v>
          </cell>
        </row>
        <row r="1460">
          <cell r="B1460">
            <v>21699</v>
          </cell>
          <cell r="C1460">
            <v>8</v>
          </cell>
          <cell r="D1460">
            <v>58118</v>
          </cell>
          <cell r="E1460" t="str">
            <v>DIVINO EURIPEDES DA SILVA</v>
          </cell>
          <cell r="F1460">
            <v>1</v>
          </cell>
          <cell r="G1460"/>
          <cell r="H1460" t="str">
            <v>31/03/2018 00:00:00</v>
          </cell>
          <cell r="I1460">
            <v>0.09</v>
          </cell>
          <cell r="J1460">
            <v>462</v>
          </cell>
          <cell r="K1460" t="str">
            <v>CONTRIBUIÇÃO EXTRAORDINÁRIA - PLANO CD</v>
          </cell>
        </row>
        <row r="1461">
          <cell r="B1461">
            <v>21699</v>
          </cell>
          <cell r="C1461">
            <v>8</v>
          </cell>
          <cell r="D1461">
            <v>58118</v>
          </cell>
          <cell r="E1461" t="str">
            <v>DIVINO EURIPEDES DA SILVA</v>
          </cell>
          <cell r="F1461">
            <v>1</v>
          </cell>
          <cell r="G1461"/>
          <cell r="H1461" t="str">
            <v>28/02/2018 00:00:00</v>
          </cell>
          <cell r="I1461">
            <v>0.09</v>
          </cell>
          <cell r="J1461">
            <v>462</v>
          </cell>
          <cell r="K1461" t="str">
            <v>CONTRIBUIÇÃO EXTRAORDINÁRIA - PLANO CD</v>
          </cell>
        </row>
        <row r="1462">
          <cell r="B1462">
            <v>1002</v>
          </cell>
          <cell r="C1462">
            <v>0</v>
          </cell>
          <cell r="D1462">
            <v>15647</v>
          </cell>
          <cell r="E1462" t="str">
            <v>MARIA CELIA CARRILHO RAMOS</v>
          </cell>
          <cell r="F1462">
            <v>1</v>
          </cell>
          <cell r="G1462"/>
          <cell r="H1462" t="str">
            <v>30/11/2016 00:00:00</v>
          </cell>
          <cell r="I1462">
            <v>5.75</v>
          </cell>
          <cell r="J1462">
            <v>463</v>
          </cell>
          <cell r="K1462" t="str">
            <v>CONTR. EXTRAORDINÁRIA - ABONO - PL CD</v>
          </cell>
        </row>
        <row r="1463">
          <cell r="B1463">
            <v>1002</v>
          </cell>
          <cell r="C1463">
            <v>0</v>
          </cell>
          <cell r="D1463">
            <v>15647</v>
          </cell>
          <cell r="E1463" t="str">
            <v>MARIA CELIA CARRILHO RAMOS</v>
          </cell>
          <cell r="F1463">
            <v>1</v>
          </cell>
          <cell r="G1463"/>
          <cell r="H1463" t="str">
            <v>30/11/2015 00:00:00</v>
          </cell>
          <cell r="I1463">
            <v>0.01</v>
          </cell>
          <cell r="J1463">
            <v>463</v>
          </cell>
          <cell r="K1463" t="str">
            <v>CONTR. EXTRAORDINÁRIA - ABONO - PL CD</v>
          </cell>
        </row>
        <row r="1464">
          <cell r="B1464">
            <v>1002</v>
          </cell>
          <cell r="C1464">
            <v>0</v>
          </cell>
          <cell r="D1464">
            <v>15647</v>
          </cell>
          <cell r="E1464" t="str">
            <v>MARIA CELIA CARRILHO RAMOS</v>
          </cell>
          <cell r="F1464">
            <v>1</v>
          </cell>
          <cell r="G1464"/>
          <cell r="H1464" t="str">
            <v>30/11/2017 00:00:00</v>
          </cell>
          <cell r="I1464">
            <v>0.25</v>
          </cell>
          <cell r="J1464">
            <v>463</v>
          </cell>
          <cell r="K1464" t="str">
            <v>CONTR. EXTRAORDINÁRIA - ABONO - PL CD</v>
          </cell>
        </row>
        <row r="1465">
          <cell r="B1465">
            <v>1002</v>
          </cell>
          <cell r="C1465">
            <v>0</v>
          </cell>
          <cell r="D1465">
            <v>15647</v>
          </cell>
          <cell r="E1465" t="str">
            <v>MARIA CELIA CARRILHO RAMOS</v>
          </cell>
          <cell r="F1465">
            <v>1</v>
          </cell>
          <cell r="G1465"/>
          <cell r="H1465" t="str">
            <v>30/11/2015 00:00:00</v>
          </cell>
          <cell r="I1465">
            <v>5.16</v>
          </cell>
          <cell r="J1465">
            <v>463</v>
          </cell>
          <cell r="K1465" t="str">
            <v>CONTR. EXTRAORDINÁRIA - ABONO - PL CD</v>
          </cell>
        </row>
        <row r="1466">
          <cell r="B1466">
            <v>1009</v>
          </cell>
          <cell r="C1466">
            <v>0</v>
          </cell>
          <cell r="D1466">
            <v>15654</v>
          </cell>
          <cell r="E1466" t="str">
            <v>IRENE DA SILVA VAZ</v>
          </cell>
          <cell r="F1466">
            <v>1</v>
          </cell>
          <cell r="G1466"/>
          <cell r="H1466" t="str">
            <v>30/11/2017 00:00:00</v>
          </cell>
          <cell r="I1466">
            <v>0.08</v>
          </cell>
          <cell r="J1466">
            <v>463</v>
          </cell>
          <cell r="K1466" t="str">
            <v>CONTR. EXTRAORDINÁRIA - ABONO - PL CD</v>
          </cell>
        </row>
        <row r="1467">
          <cell r="B1467">
            <v>1009</v>
          </cell>
          <cell r="C1467">
            <v>0</v>
          </cell>
          <cell r="D1467">
            <v>15654</v>
          </cell>
          <cell r="E1467" t="str">
            <v>IRENE DA SILVA VAZ</v>
          </cell>
          <cell r="F1467">
            <v>1</v>
          </cell>
          <cell r="G1467"/>
          <cell r="H1467" t="str">
            <v>30/11/2015 00:00:00</v>
          </cell>
          <cell r="I1467">
            <v>1.68</v>
          </cell>
          <cell r="J1467">
            <v>463</v>
          </cell>
          <cell r="K1467" t="str">
            <v>CONTR. EXTRAORDINÁRIA - ABONO - PL CD</v>
          </cell>
        </row>
        <row r="1468">
          <cell r="B1468">
            <v>1009</v>
          </cell>
          <cell r="C1468">
            <v>0</v>
          </cell>
          <cell r="D1468">
            <v>15654</v>
          </cell>
          <cell r="E1468" t="str">
            <v>IRENE DA SILVA VAZ</v>
          </cell>
          <cell r="F1468">
            <v>1</v>
          </cell>
          <cell r="G1468"/>
          <cell r="H1468" t="str">
            <v>30/11/2016 00:00:00</v>
          </cell>
          <cell r="I1468">
            <v>1.87</v>
          </cell>
          <cell r="J1468">
            <v>463</v>
          </cell>
          <cell r="K1468" t="str">
            <v>CONTR. EXTRAORDINÁRIA - ABONO - PL CD</v>
          </cell>
        </row>
        <row r="1469">
          <cell r="B1469">
            <v>1029</v>
          </cell>
          <cell r="C1469">
            <v>0</v>
          </cell>
          <cell r="D1469">
            <v>15674</v>
          </cell>
          <cell r="E1469" t="str">
            <v>JOSE CARLOS BARRETO</v>
          </cell>
          <cell r="F1469">
            <v>1</v>
          </cell>
          <cell r="G1469"/>
          <cell r="H1469" t="str">
            <v>30/11/2017 00:00:00</v>
          </cell>
          <cell r="I1469">
            <v>0.2</v>
          </cell>
          <cell r="J1469">
            <v>463</v>
          </cell>
          <cell r="K1469" t="str">
            <v>CONTR. EXTRAORDINÁRIA - ABONO - PL CD</v>
          </cell>
        </row>
        <row r="1470">
          <cell r="B1470">
            <v>1029</v>
          </cell>
          <cell r="C1470">
            <v>0</v>
          </cell>
          <cell r="D1470">
            <v>15674</v>
          </cell>
          <cell r="E1470" t="str">
            <v>JOSE CARLOS BARRETO</v>
          </cell>
          <cell r="F1470">
            <v>1</v>
          </cell>
          <cell r="G1470"/>
          <cell r="H1470" t="str">
            <v>30/11/2016 00:00:00</v>
          </cell>
          <cell r="I1470">
            <v>4.6100000000000003</v>
          </cell>
          <cell r="J1470">
            <v>463</v>
          </cell>
          <cell r="K1470" t="str">
            <v>CONTR. EXTRAORDINÁRIA - ABONO - PL CD</v>
          </cell>
        </row>
        <row r="1471">
          <cell r="B1471">
            <v>1029</v>
          </cell>
          <cell r="C1471">
            <v>0</v>
          </cell>
          <cell r="D1471">
            <v>15674</v>
          </cell>
          <cell r="E1471" t="str">
            <v>JOSE CARLOS BARRETO</v>
          </cell>
          <cell r="F1471">
            <v>1</v>
          </cell>
          <cell r="G1471"/>
          <cell r="H1471" t="str">
            <v>30/11/2015 00:00:00</v>
          </cell>
          <cell r="I1471">
            <v>3.8</v>
          </cell>
          <cell r="J1471">
            <v>463</v>
          </cell>
          <cell r="K1471" t="str">
            <v>CONTR. EXTRAORDINÁRIA - ABONO - PL CD</v>
          </cell>
        </row>
        <row r="1472">
          <cell r="B1472">
            <v>1036</v>
          </cell>
          <cell r="C1472">
            <v>0</v>
          </cell>
          <cell r="D1472">
            <v>15681</v>
          </cell>
          <cell r="E1472" t="str">
            <v>JORGE LUIZ DA SILVA GUIMARAES</v>
          </cell>
          <cell r="F1472">
            <v>1</v>
          </cell>
          <cell r="G1472"/>
          <cell r="H1472" t="str">
            <v>30/11/2016 00:00:00</v>
          </cell>
          <cell r="I1472">
            <v>4.3899999999999997</v>
          </cell>
          <cell r="J1472">
            <v>463</v>
          </cell>
          <cell r="K1472" t="str">
            <v>CONTR. EXTRAORDINÁRIA - ABONO - PL CD</v>
          </cell>
        </row>
        <row r="1473">
          <cell r="B1473">
            <v>1036</v>
          </cell>
          <cell r="C1473">
            <v>0</v>
          </cell>
          <cell r="D1473">
            <v>15681</v>
          </cell>
          <cell r="E1473" t="str">
            <v>JORGE LUIZ DA SILVA GUIMARAES</v>
          </cell>
          <cell r="F1473">
            <v>1</v>
          </cell>
          <cell r="G1473"/>
          <cell r="H1473" t="str">
            <v>30/11/2017 00:00:00</v>
          </cell>
          <cell r="I1473">
            <v>0.19</v>
          </cell>
          <cell r="J1473">
            <v>463</v>
          </cell>
          <cell r="K1473" t="str">
            <v>CONTR. EXTRAORDINÁRIA - ABONO - PL CD</v>
          </cell>
        </row>
        <row r="1474">
          <cell r="B1474">
            <v>1036</v>
          </cell>
          <cell r="C1474">
            <v>0</v>
          </cell>
          <cell r="D1474">
            <v>15681</v>
          </cell>
          <cell r="E1474" t="str">
            <v>JORGE LUIZ DA SILVA GUIMARAES</v>
          </cell>
          <cell r="F1474">
            <v>1</v>
          </cell>
          <cell r="G1474"/>
          <cell r="H1474" t="str">
            <v>30/11/2015 00:00:00</v>
          </cell>
          <cell r="I1474">
            <v>3.95</v>
          </cell>
          <cell r="J1474">
            <v>463</v>
          </cell>
          <cell r="K1474" t="str">
            <v>CONTR. EXTRAORDINÁRIA - ABONO - PL CD</v>
          </cell>
        </row>
        <row r="1475">
          <cell r="B1475">
            <v>1045</v>
          </cell>
          <cell r="C1475">
            <v>0</v>
          </cell>
          <cell r="D1475">
            <v>15690</v>
          </cell>
          <cell r="E1475" t="str">
            <v>ANTONIO CARLOS ALVES DE ALMEIDA</v>
          </cell>
          <cell r="F1475">
            <v>1</v>
          </cell>
          <cell r="G1475"/>
          <cell r="H1475" t="str">
            <v>30/11/2017 00:00:00</v>
          </cell>
          <cell r="I1475">
            <v>0.75</v>
          </cell>
          <cell r="J1475">
            <v>463</v>
          </cell>
          <cell r="K1475" t="str">
            <v>CONTR. EXTRAORDINÁRIA - ABONO - PL CD</v>
          </cell>
        </row>
        <row r="1476">
          <cell r="B1476">
            <v>1045</v>
          </cell>
          <cell r="C1476">
            <v>0</v>
          </cell>
          <cell r="D1476">
            <v>15690</v>
          </cell>
          <cell r="E1476" t="str">
            <v>ANTONIO CARLOS ALVES DE ALMEIDA</v>
          </cell>
          <cell r="F1476">
            <v>1</v>
          </cell>
          <cell r="G1476"/>
          <cell r="H1476" t="str">
            <v>30/11/2015 00:00:00</v>
          </cell>
          <cell r="I1476">
            <v>15.31</v>
          </cell>
          <cell r="J1476">
            <v>463</v>
          </cell>
          <cell r="K1476" t="str">
            <v>CONTR. EXTRAORDINÁRIA - ABONO - PL CD</v>
          </cell>
        </row>
        <row r="1477">
          <cell r="B1477">
            <v>1045</v>
          </cell>
          <cell r="C1477">
            <v>0</v>
          </cell>
          <cell r="D1477">
            <v>15690</v>
          </cell>
          <cell r="E1477" t="str">
            <v>ANTONIO CARLOS ALVES DE ALMEIDA</v>
          </cell>
          <cell r="F1477">
            <v>1</v>
          </cell>
          <cell r="G1477"/>
          <cell r="H1477" t="str">
            <v>30/11/2016 00:00:00</v>
          </cell>
          <cell r="I1477">
            <v>17.04</v>
          </cell>
          <cell r="J1477">
            <v>463</v>
          </cell>
          <cell r="K1477" t="str">
            <v>CONTR. EXTRAORDINÁRIA - ABONO - PL CD</v>
          </cell>
        </row>
        <row r="1478">
          <cell r="B1478">
            <v>1141</v>
          </cell>
          <cell r="C1478">
            <v>0</v>
          </cell>
          <cell r="D1478">
            <v>15803</v>
          </cell>
          <cell r="E1478" t="str">
            <v>ANA ELIZABETH DE MORAES RAMALHO</v>
          </cell>
          <cell r="F1478">
            <v>1</v>
          </cell>
          <cell r="G1478"/>
          <cell r="H1478" t="str">
            <v>30/11/2017 00:00:00</v>
          </cell>
          <cell r="I1478">
            <v>0.15</v>
          </cell>
          <cell r="J1478">
            <v>463</v>
          </cell>
          <cell r="K1478" t="str">
            <v>CONTR. EXTRAORDINÁRIA - ABONO - PL CD</v>
          </cell>
        </row>
        <row r="1479">
          <cell r="B1479">
            <v>1141</v>
          </cell>
          <cell r="C1479">
            <v>0</v>
          </cell>
          <cell r="D1479">
            <v>15803</v>
          </cell>
          <cell r="E1479" t="str">
            <v>ANA ELIZABETH DE MORAES RAMALHO</v>
          </cell>
          <cell r="F1479">
            <v>1</v>
          </cell>
          <cell r="G1479"/>
          <cell r="H1479" t="str">
            <v>30/11/2016 00:00:00</v>
          </cell>
          <cell r="I1479">
            <v>3.32</v>
          </cell>
          <cell r="J1479">
            <v>463</v>
          </cell>
          <cell r="K1479" t="str">
            <v>CONTR. EXTRAORDINÁRIA - ABONO - PL CD</v>
          </cell>
        </row>
        <row r="1480">
          <cell r="B1480">
            <v>1141</v>
          </cell>
          <cell r="C1480">
            <v>0</v>
          </cell>
          <cell r="D1480">
            <v>15803</v>
          </cell>
          <cell r="E1480" t="str">
            <v>ANA ELIZABETH DE MORAES RAMALHO</v>
          </cell>
          <cell r="F1480">
            <v>1</v>
          </cell>
          <cell r="G1480"/>
          <cell r="H1480" t="str">
            <v>30/11/2015 00:00:00</v>
          </cell>
          <cell r="I1480">
            <v>2.97</v>
          </cell>
          <cell r="J1480">
            <v>463</v>
          </cell>
          <cell r="K1480" t="str">
            <v>CONTR. EXTRAORDINÁRIA - ABONO - PL CD</v>
          </cell>
        </row>
        <row r="1481">
          <cell r="B1481">
            <v>1141</v>
          </cell>
          <cell r="C1481">
            <v>0</v>
          </cell>
          <cell r="D1481">
            <v>15803</v>
          </cell>
          <cell r="E1481" t="str">
            <v>ANA ELIZABETH DE MORAES RAMALHO</v>
          </cell>
          <cell r="F1481">
            <v>1</v>
          </cell>
          <cell r="G1481"/>
          <cell r="H1481" t="str">
            <v>30/11/2015 00:00:00</v>
          </cell>
          <cell r="I1481">
            <v>0.02</v>
          </cell>
          <cell r="J1481">
            <v>463</v>
          </cell>
          <cell r="K1481" t="str">
            <v>CONTR. EXTRAORDINÁRIA - ABONO - PL CD</v>
          </cell>
        </row>
        <row r="1482">
          <cell r="B1482">
            <v>1219</v>
          </cell>
          <cell r="C1482">
            <v>0</v>
          </cell>
          <cell r="D1482">
            <v>65356</v>
          </cell>
          <cell r="E1482" t="str">
            <v>JAMIL PEDRO CORSSI</v>
          </cell>
          <cell r="F1482">
            <v>1</v>
          </cell>
          <cell r="G1482"/>
          <cell r="H1482" t="str">
            <v>30/11/2017 00:00:00</v>
          </cell>
          <cell r="I1482">
            <v>0.38</v>
          </cell>
          <cell r="J1482">
            <v>463</v>
          </cell>
          <cell r="K1482" t="str">
            <v>CONTR. EXTRAORDINÁRIA - ABONO - PL CD</v>
          </cell>
        </row>
        <row r="1483">
          <cell r="B1483">
            <v>1219</v>
          </cell>
          <cell r="C1483">
            <v>0</v>
          </cell>
          <cell r="D1483">
            <v>65356</v>
          </cell>
          <cell r="E1483" t="str">
            <v>JAMIL PEDRO CORSSI</v>
          </cell>
          <cell r="F1483">
            <v>1</v>
          </cell>
          <cell r="G1483"/>
          <cell r="H1483" t="str">
            <v>30/11/2015 00:00:00</v>
          </cell>
          <cell r="I1483">
            <v>7.85</v>
          </cell>
          <cell r="J1483">
            <v>463</v>
          </cell>
          <cell r="K1483" t="str">
            <v>CONTR. EXTRAORDINÁRIA - ABONO - PL CD</v>
          </cell>
        </row>
        <row r="1484">
          <cell r="B1484">
            <v>1219</v>
          </cell>
          <cell r="C1484">
            <v>0</v>
          </cell>
          <cell r="D1484">
            <v>65356</v>
          </cell>
          <cell r="E1484" t="str">
            <v>JAMIL PEDRO CORSSI</v>
          </cell>
          <cell r="F1484">
            <v>1</v>
          </cell>
          <cell r="G1484"/>
          <cell r="H1484" t="str">
            <v>30/11/2016 00:00:00</v>
          </cell>
          <cell r="I1484">
            <v>8.73</v>
          </cell>
          <cell r="J1484">
            <v>463</v>
          </cell>
          <cell r="K1484" t="str">
            <v>CONTR. EXTRAORDINÁRIA - ABONO - PL CD</v>
          </cell>
        </row>
        <row r="1485">
          <cell r="B1485">
            <v>1220</v>
          </cell>
          <cell r="C1485">
            <v>0</v>
          </cell>
          <cell r="D1485">
            <v>65357</v>
          </cell>
          <cell r="E1485" t="str">
            <v>DENISE ASSIS DULCI</v>
          </cell>
          <cell r="F1485">
            <v>1</v>
          </cell>
          <cell r="G1485"/>
          <cell r="H1485" t="str">
            <v>30/11/2017 00:00:00</v>
          </cell>
          <cell r="I1485">
            <v>0.13</v>
          </cell>
          <cell r="J1485">
            <v>463</v>
          </cell>
          <cell r="K1485" t="str">
            <v>CONTR. EXTRAORDINÁRIA - ABONO - PL CD</v>
          </cell>
        </row>
        <row r="1486">
          <cell r="B1486">
            <v>1220</v>
          </cell>
          <cell r="C1486">
            <v>0</v>
          </cell>
          <cell r="D1486">
            <v>65357</v>
          </cell>
          <cell r="E1486" t="str">
            <v>DENISE ASSIS DULCI</v>
          </cell>
          <cell r="F1486">
            <v>1</v>
          </cell>
          <cell r="G1486"/>
          <cell r="H1486" t="str">
            <v>30/11/2016 00:00:00</v>
          </cell>
          <cell r="I1486">
            <v>3.06</v>
          </cell>
          <cell r="J1486">
            <v>463</v>
          </cell>
          <cell r="K1486" t="str">
            <v>CONTR. EXTRAORDINÁRIA - ABONO - PL CD</v>
          </cell>
        </row>
        <row r="1487">
          <cell r="B1487">
            <v>1220</v>
          </cell>
          <cell r="C1487">
            <v>0</v>
          </cell>
          <cell r="D1487">
            <v>65357</v>
          </cell>
          <cell r="E1487" t="str">
            <v>DENISE ASSIS DULCI</v>
          </cell>
          <cell r="F1487">
            <v>1</v>
          </cell>
          <cell r="G1487"/>
          <cell r="H1487" t="str">
            <v>30/11/2015 00:00:00</v>
          </cell>
          <cell r="I1487">
            <v>2.75</v>
          </cell>
          <cell r="J1487">
            <v>463</v>
          </cell>
          <cell r="K1487" t="str">
            <v>CONTR. EXTRAORDINÁRIA - ABONO - PL CD</v>
          </cell>
        </row>
        <row r="1488">
          <cell r="B1488">
            <v>18764</v>
          </cell>
          <cell r="C1488">
            <v>6</v>
          </cell>
          <cell r="D1488">
            <v>60384</v>
          </cell>
          <cell r="E1488" t="str">
            <v>PAULO ROBERTO DA CONCEICAO</v>
          </cell>
          <cell r="F1488">
            <v>1</v>
          </cell>
          <cell r="G1488"/>
          <cell r="H1488" t="str">
            <v>30/11/2016 00:00:00</v>
          </cell>
          <cell r="I1488">
            <v>3.38</v>
          </cell>
          <cell r="J1488">
            <v>463</v>
          </cell>
          <cell r="K1488" t="str">
            <v>CONTR. EXTRAORDINÁRIA - ABONO - PL CD</v>
          </cell>
        </row>
        <row r="1489">
          <cell r="B1489">
            <v>18764</v>
          </cell>
          <cell r="C1489">
            <v>6</v>
          </cell>
          <cell r="D1489">
            <v>60384</v>
          </cell>
          <cell r="E1489" t="str">
            <v>PAULO ROBERTO DA CONCEICAO</v>
          </cell>
          <cell r="F1489">
            <v>1</v>
          </cell>
          <cell r="G1489"/>
          <cell r="H1489" t="str">
            <v>30/11/2017 00:00:00</v>
          </cell>
          <cell r="I1489">
            <v>0.15</v>
          </cell>
          <cell r="J1489">
            <v>463</v>
          </cell>
          <cell r="K1489" t="str">
            <v>CONTR. EXTRAORDINÁRIA - ABONO - PL CD</v>
          </cell>
        </row>
        <row r="1490">
          <cell r="B1490">
            <v>18764</v>
          </cell>
          <cell r="C1490">
            <v>6</v>
          </cell>
          <cell r="D1490">
            <v>60384</v>
          </cell>
          <cell r="E1490" t="str">
            <v>PAULO ROBERTO DA CONCEICAO</v>
          </cell>
          <cell r="F1490">
            <v>1</v>
          </cell>
          <cell r="G1490"/>
          <cell r="H1490" t="str">
            <v>30/11/2015 00:00:00</v>
          </cell>
          <cell r="I1490">
            <v>3.04</v>
          </cell>
          <cell r="J1490">
            <v>463</v>
          </cell>
          <cell r="K1490" t="str">
            <v>CONTR. EXTRAORDINÁRIA - ABONO - PL CD</v>
          </cell>
        </row>
        <row r="1491">
          <cell r="B1491">
            <v>18889</v>
          </cell>
          <cell r="C1491">
            <v>1</v>
          </cell>
          <cell r="D1491">
            <v>60944</v>
          </cell>
          <cell r="E1491" t="str">
            <v>ADAO DA SILVA LAMONICA</v>
          </cell>
          <cell r="F1491">
            <v>1</v>
          </cell>
          <cell r="G1491"/>
          <cell r="H1491" t="str">
            <v>30/11/2017 00:00:00</v>
          </cell>
          <cell r="I1491">
            <v>0.18</v>
          </cell>
          <cell r="J1491">
            <v>463</v>
          </cell>
          <cell r="K1491" t="str">
            <v>CONTR. EXTRAORDINÁRIA - ABONO - PL CD</v>
          </cell>
        </row>
        <row r="1492">
          <cell r="B1492">
            <v>18889</v>
          </cell>
          <cell r="C1492">
            <v>1</v>
          </cell>
          <cell r="D1492">
            <v>60944</v>
          </cell>
          <cell r="E1492" t="str">
            <v>ADAO DA SILVA LAMONICA</v>
          </cell>
          <cell r="F1492">
            <v>1</v>
          </cell>
          <cell r="G1492"/>
          <cell r="H1492" t="str">
            <v>30/11/2016 00:00:00</v>
          </cell>
          <cell r="I1492">
            <v>4.16</v>
          </cell>
          <cell r="J1492">
            <v>463</v>
          </cell>
          <cell r="K1492" t="str">
            <v>CONTR. EXTRAORDINÁRIA - ABONO - PL CD</v>
          </cell>
        </row>
        <row r="1493">
          <cell r="B1493">
            <v>18889</v>
          </cell>
          <cell r="C1493">
            <v>1</v>
          </cell>
          <cell r="D1493">
            <v>60944</v>
          </cell>
          <cell r="E1493" t="str">
            <v>ADAO DA SILVA LAMONICA</v>
          </cell>
          <cell r="F1493">
            <v>1</v>
          </cell>
          <cell r="G1493"/>
          <cell r="H1493" t="str">
            <v>30/11/2015 00:00:00</v>
          </cell>
          <cell r="I1493">
            <v>0.01</v>
          </cell>
          <cell r="J1493">
            <v>463</v>
          </cell>
          <cell r="K1493" t="str">
            <v>CONTR. EXTRAORDINÁRIA - ABONO - PL CD</v>
          </cell>
        </row>
        <row r="1494">
          <cell r="B1494">
            <v>18889</v>
          </cell>
          <cell r="C1494">
            <v>1</v>
          </cell>
          <cell r="D1494">
            <v>60944</v>
          </cell>
          <cell r="E1494" t="str">
            <v>ADAO DA SILVA LAMONICA</v>
          </cell>
          <cell r="F1494">
            <v>1</v>
          </cell>
          <cell r="G1494"/>
          <cell r="H1494" t="str">
            <v>30/11/2015 00:00:00</v>
          </cell>
          <cell r="I1494">
            <v>3.73</v>
          </cell>
          <cell r="J1494">
            <v>463</v>
          </cell>
          <cell r="K1494" t="str">
            <v>CONTR. EXTRAORDINÁRIA - ABONO - PL CD</v>
          </cell>
        </row>
        <row r="1495">
          <cell r="B1495">
            <v>18933</v>
          </cell>
          <cell r="C1495">
            <v>1</v>
          </cell>
          <cell r="D1495">
            <v>60971</v>
          </cell>
          <cell r="E1495" t="str">
            <v>JESSE POLLA</v>
          </cell>
          <cell r="F1495">
            <v>1</v>
          </cell>
          <cell r="G1495"/>
          <cell r="H1495" t="str">
            <v>30/11/2017 00:00:00</v>
          </cell>
          <cell r="I1495">
            <v>0.08</v>
          </cell>
          <cell r="J1495">
            <v>463</v>
          </cell>
          <cell r="K1495" t="str">
            <v>CONTR. EXTRAORDINÁRIA - ABONO - PL CD</v>
          </cell>
        </row>
        <row r="1496">
          <cell r="B1496">
            <v>19049</v>
          </cell>
          <cell r="C1496">
            <v>6</v>
          </cell>
          <cell r="D1496">
            <v>61058</v>
          </cell>
          <cell r="E1496" t="str">
            <v>FLAVIO EVANGELISTA RIGAUD</v>
          </cell>
          <cell r="F1496">
            <v>1</v>
          </cell>
          <cell r="G1496"/>
          <cell r="H1496" t="str">
            <v>30/11/2017 00:00:00</v>
          </cell>
          <cell r="I1496">
            <v>0.25</v>
          </cell>
          <cell r="J1496">
            <v>463</v>
          </cell>
          <cell r="K1496" t="str">
            <v>CONTR. EXTRAORDINÁRIA - ABONO - PL CD</v>
          </cell>
        </row>
        <row r="1497">
          <cell r="B1497">
            <v>19058</v>
          </cell>
          <cell r="C1497">
            <v>5</v>
          </cell>
          <cell r="D1497">
            <v>61536</v>
          </cell>
          <cell r="E1497" t="str">
            <v>JOSE VENANCIO COITINHO</v>
          </cell>
          <cell r="F1497">
            <v>1</v>
          </cell>
          <cell r="G1497"/>
          <cell r="H1497" t="str">
            <v>30/11/2016 00:00:00</v>
          </cell>
          <cell r="I1497">
            <v>8.2100000000000009</v>
          </cell>
          <cell r="J1497">
            <v>463</v>
          </cell>
          <cell r="K1497" t="str">
            <v>CONTR. EXTRAORDINÁRIA - ABONO - PL CD</v>
          </cell>
        </row>
        <row r="1498">
          <cell r="B1498">
            <v>19058</v>
          </cell>
          <cell r="C1498">
            <v>5</v>
          </cell>
          <cell r="D1498">
            <v>61536</v>
          </cell>
          <cell r="E1498" t="str">
            <v>JOSE VENANCIO COITINHO</v>
          </cell>
          <cell r="F1498">
            <v>1</v>
          </cell>
          <cell r="G1498"/>
          <cell r="H1498" t="str">
            <v>30/11/2015 00:00:00</v>
          </cell>
          <cell r="I1498">
            <v>0.02</v>
          </cell>
          <cell r="J1498">
            <v>463</v>
          </cell>
          <cell r="K1498" t="str">
            <v>CONTR. EXTRAORDINÁRIA - ABONO - PL CD</v>
          </cell>
        </row>
        <row r="1499">
          <cell r="B1499">
            <v>19058</v>
          </cell>
          <cell r="C1499">
            <v>5</v>
          </cell>
          <cell r="D1499">
            <v>61536</v>
          </cell>
          <cell r="E1499" t="str">
            <v>JOSE VENANCIO COITINHO</v>
          </cell>
          <cell r="F1499">
            <v>1</v>
          </cell>
          <cell r="G1499"/>
          <cell r="H1499" t="str">
            <v>30/11/2017 00:00:00</v>
          </cell>
          <cell r="I1499">
            <v>0.36</v>
          </cell>
          <cell r="J1499">
            <v>463</v>
          </cell>
          <cell r="K1499" t="str">
            <v>CONTR. EXTRAORDINÁRIA - ABONO - PL CD</v>
          </cell>
        </row>
        <row r="1500">
          <cell r="B1500">
            <v>19058</v>
          </cell>
          <cell r="C1500">
            <v>5</v>
          </cell>
          <cell r="D1500">
            <v>61536</v>
          </cell>
          <cell r="E1500" t="str">
            <v>JOSE VENANCIO COITINHO</v>
          </cell>
          <cell r="F1500">
            <v>1</v>
          </cell>
          <cell r="G1500"/>
          <cell r="H1500" t="str">
            <v>30/11/2015 00:00:00</v>
          </cell>
          <cell r="I1500">
            <v>7.36</v>
          </cell>
          <cell r="J1500">
            <v>463</v>
          </cell>
          <cell r="K1500" t="str">
            <v>CONTR. EXTRAORDINÁRIA - ABONO - PL CD</v>
          </cell>
        </row>
        <row r="1501">
          <cell r="B1501">
            <v>19074</v>
          </cell>
          <cell r="C1501">
            <v>9</v>
          </cell>
          <cell r="D1501">
            <v>61552</v>
          </cell>
          <cell r="E1501" t="str">
            <v>LUIZ CLAUDIO DOS SANTOS</v>
          </cell>
          <cell r="F1501">
            <v>1</v>
          </cell>
          <cell r="G1501"/>
          <cell r="H1501" t="str">
            <v>16/11/2017 00:00:00</v>
          </cell>
          <cell r="I1501">
            <v>0.03</v>
          </cell>
          <cell r="J1501">
            <v>463</v>
          </cell>
          <cell r="K1501" t="str">
            <v>CONTR. EXTRAORDINÁRIA - ABONO - PL CD</v>
          </cell>
        </row>
        <row r="1502">
          <cell r="B1502">
            <v>19143</v>
          </cell>
          <cell r="C1502">
            <v>8</v>
          </cell>
          <cell r="D1502">
            <v>65509</v>
          </cell>
          <cell r="E1502" t="str">
            <v>QUINTILIANO MASCARENHAS GUEDES</v>
          </cell>
          <cell r="F1502">
            <v>1</v>
          </cell>
          <cell r="G1502"/>
          <cell r="H1502" t="str">
            <v>30/11/2017 00:00:00</v>
          </cell>
          <cell r="I1502">
            <v>0.47</v>
          </cell>
          <cell r="J1502">
            <v>463</v>
          </cell>
          <cell r="K1502" t="str">
            <v>CONTR. EXTRAORDINÁRIA - ABONO - PL CD</v>
          </cell>
        </row>
        <row r="1503">
          <cell r="B1503">
            <v>19143</v>
          </cell>
          <cell r="C1503">
            <v>8</v>
          </cell>
          <cell r="D1503">
            <v>65509</v>
          </cell>
          <cell r="E1503" t="str">
            <v>QUINTILIANO MASCARENHAS GUEDES</v>
          </cell>
          <cell r="F1503">
            <v>1</v>
          </cell>
          <cell r="G1503"/>
          <cell r="H1503" t="str">
            <v>30/11/2015 00:00:00</v>
          </cell>
          <cell r="I1503">
            <v>9.6199999999999992</v>
          </cell>
          <cell r="J1503">
            <v>463</v>
          </cell>
          <cell r="K1503" t="str">
            <v>CONTR. EXTRAORDINÁRIA - ABONO - PL CD</v>
          </cell>
        </row>
        <row r="1504">
          <cell r="B1504">
            <v>19143</v>
          </cell>
          <cell r="C1504">
            <v>8</v>
          </cell>
          <cell r="D1504">
            <v>65509</v>
          </cell>
          <cell r="E1504" t="str">
            <v>QUINTILIANO MASCARENHAS GUEDES</v>
          </cell>
          <cell r="F1504">
            <v>1</v>
          </cell>
          <cell r="G1504"/>
          <cell r="H1504" t="str">
            <v>30/11/2016 00:00:00</v>
          </cell>
          <cell r="I1504">
            <v>10.69</v>
          </cell>
          <cell r="J1504">
            <v>463</v>
          </cell>
          <cell r="K1504" t="str">
            <v>CONTR. EXTRAORDINÁRIA - ABONO - PL CD</v>
          </cell>
        </row>
        <row r="1505">
          <cell r="B1505">
            <v>19143</v>
          </cell>
          <cell r="C1505">
            <v>8</v>
          </cell>
          <cell r="D1505">
            <v>65509</v>
          </cell>
          <cell r="E1505" t="str">
            <v>QUINTILIANO MASCARENHAS GUEDES</v>
          </cell>
          <cell r="F1505">
            <v>1</v>
          </cell>
          <cell r="G1505"/>
          <cell r="H1505" t="str">
            <v>30/11/2015 00:00:00</v>
          </cell>
          <cell r="I1505">
            <v>-0.01</v>
          </cell>
          <cell r="J1505">
            <v>463</v>
          </cell>
          <cell r="K1505" t="str">
            <v>CONTR. EXTRAORDINÁRIA - ABONO - PL CD</v>
          </cell>
        </row>
        <row r="1506">
          <cell r="B1506">
            <v>19177</v>
          </cell>
          <cell r="C1506">
            <v>6</v>
          </cell>
          <cell r="D1506">
            <v>60092</v>
          </cell>
          <cell r="E1506" t="str">
            <v>EDGARD CECCATTO</v>
          </cell>
          <cell r="F1506">
            <v>1</v>
          </cell>
          <cell r="G1506"/>
          <cell r="H1506" t="str">
            <v>30/11/2017 00:00:00</v>
          </cell>
          <cell r="I1506">
            <v>0.06</v>
          </cell>
          <cell r="J1506">
            <v>463</v>
          </cell>
          <cell r="K1506" t="str">
            <v>CONTR. EXTRAORDINÁRIA - ABONO - PL CD</v>
          </cell>
        </row>
        <row r="1507">
          <cell r="B1507">
            <v>19177</v>
          </cell>
          <cell r="C1507">
            <v>6</v>
          </cell>
          <cell r="D1507">
            <v>60092</v>
          </cell>
          <cell r="E1507" t="str">
            <v>EDGARD CECCATTO</v>
          </cell>
          <cell r="F1507">
            <v>1</v>
          </cell>
          <cell r="G1507"/>
          <cell r="H1507" t="str">
            <v>30/11/2015 00:00:00</v>
          </cell>
          <cell r="I1507">
            <v>1.1499999999999999</v>
          </cell>
          <cell r="J1507">
            <v>463</v>
          </cell>
          <cell r="K1507" t="str">
            <v>CONTR. EXTRAORDINÁRIA - ABONO - PL CD</v>
          </cell>
        </row>
        <row r="1508">
          <cell r="B1508">
            <v>19177</v>
          </cell>
          <cell r="C1508">
            <v>6</v>
          </cell>
          <cell r="D1508">
            <v>60092</v>
          </cell>
          <cell r="E1508" t="str">
            <v>EDGARD CECCATTO</v>
          </cell>
          <cell r="F1508">
            <v>1</v>
          </cell>
          <cell r="G1508"/>
          <cell r="H1508" t="str">
            <v>30/11/2016 00:00:00</v>
          </cell>
          <cell r="I1508">
            <v>1.28</v>
          </cell>
          <cell r="J1508">
            <v>463</v>
          </cell>
          <cell r="K1508" t="str">
            <v>CONTR. EXTRAORDINÁRIA - ABONO - PL CD</v>
          </cell>
        </row>
        <row r="1509">
          <cell r="B1509">
            <v>19179</v>
          </cell>
          <cell r="C1509">
            <v>1</v>
          </cell>
          <cell r="D1509">
            <v>65810</v>
          </cell>
          <cell r="E1509" t="str">
            <v>MOZART FELIPE DIAS</v>
          </cell>
          <cell r="F1509">
            <v>1</v>
          </cell>
          <cell r="G1509"/>
          <cell r="H1509" t="str">
            <v>30/11/2016 00:00:00</v>
          </cell>
          <cell r="I1509">
            <v>1.17</v>
          </cell>
          <cell r="J1509">
            <v>463</v>
          </cell>
          <cell r="K1509" t="str">
            <v>CONTR. EXTRAORDINÁRIA - ABONO - PL CD</v>
          </cell>
        </row>
        <row r="1510">
          <cell r="B1510">
            <v>19179</v>
          </cell>
          <cell r="C1510">
            <v>1</v>
          </cell>
          <cell r="D1510">
            <v>65810</v>
          </cell>
          <cell r="E1510" t="str">
            <v>MOZART FELIPE DIAS</v>
          </cell>
          <cell r="F1510">
            <v>1</v>
          </cell>
          <cell r="G1510"/>
          <cell r="H1510" t="str">
            <v>30/11/2015 00:00:00</v>
          </cell>
          <cell r="I1510">
            <v>1.05</v>
          </cell>
          <cell r="J1510">
            <v>463</v>
          </cell>
          <cell r="K1510" t="str">
            <v>CONTR. EXTRAORDINÁRIA - ABONO - PL CD</v>
          </cell>
        </row>
        <row r="1511">
          <cell r="B1511">
            <v>19179</v>
          </cell>
          <cell r="C1511">
            <v>1</v>
          </cell>
          <cell r="D1511">
            <v>65810</v>
          </cell>
          <cell r="E1511" t="str">
            <v>MOZART FELIPE DIAS</v>
          </cell>
          <cell r="F1511">
            <v>1</v>
          </cell>
          <cell r="G1511"/>
          <cell r="H1511" t="str">
            <v>30/11/2017 00:00:00</v>
          </cell>
          <cell r="I1511">
            <v>0.05</v>
          </cell>
          <cell r="J1511">
            <v>463</v>
          </cell>
          <cell r="K1511" t="str">
            <v>CONTR. EXTRAORDINÁRIA - ABONO - PL CD</v>
          </cell>
        </row>
        <row r="1512">
          <cell r="B1512">
            <v>19188</v>
          </cell>
          <cell r="C1512">
            <v>0</v>
          </cell>
          <cell r="D1512">
            <v>65816</v>
          </cell>
          <cell r="E1512" t="str">
            <v>GUARANI ARI FONSECA CARTES</v>
          </cell>
          <cell r="F1512">
            <v>1</v>
          </cell>
          <cell r="G1512"/>
          <cell r="H1512" t="str">
            <v>30/11/2016 00:00:00</v>
          </cell>
          <cell r="I1512">
            <v>0.9</v>
          </cell>
          <cell r="J1512">
            <v>463</v>
          </cell>
          <cell r="K1512" t="str">
            <v>CONTR. EXTRAORDINÁRIA - ABONO - PL CD</v>
          </cell>
        </row>
        <row r="1513">
          <cell r="B1513">
            <v>19188</v>
          </cell>
          <cell r="C1513">
            <v>0</v>
          </cell>
          <cell r="D1513">
            <v>65816</v>
          </cell>
          <cell r="E1513" t="str">
            <v>GUARANI ARI FONSECA CARTES</v>
          </cell>
          <cell r="F1513">
            <v>1</v>
          </cell>
          <cell r="G1513"/>
          <cell r="H1513" t="str">
            <v>30/11/2017 00:00:00</v>
          </cell>
          <cell r="I1513">
            <v>0.04</v>
          </cell>
          <cell r="J1513">
            <v>463</v>
          </cell>
          <cell r="K1513" t="str">
            <v>CONTR. EXTRAORDINÁRIA - ABONO - PL CD</v>
          </cell>
        </row>
        <row r="1514">
          <cell r="B1514">
            <v>19188</v>
          </cell>
          <cell r="C1514">
            <v>0</v>
          </cell>
          <cell r="D1514">
            <v>65816</v>
          </cell>
          <cell r="E1514" t="str">
            <v>GUARANI ARI FONSECA CARTES</v>
          </cell>
          <cell r="F1514">
            <v>1</v>
          </cell>
          <cell r="G1514"/>
          <cell r="H1514" t="str">
            <v>30/11/2015 00:00:00</v>
          </cell>
          <cell r="I1514">
            <v>0.01</v>
          </cell>
          <cell r="J1514">
            <v>463</v>
          </cell>
          <cell r="K1514" t="str">
            <v>CONTR. EXTRAORDINÁRIA - ABONO - PL CD</v>
          </cell>
        </row>
        <row r="1515">
          <cell r="B1515">
            <v>19188</v>
          </cell>
          <cell r="C1515">
            <v>0</v>
          </cell>
          <cell r="D1515">
            <v>65816</v>
          </cell>
          <cell r="E1515" t="str">
            <v>GUARANI ARI FONSECA CARTES</v>
          </cell>
          <cell r="F1515">
            <v>1</v>
          </cell>
          <cell r="G1515"/>
          <cell r="H1515" t="str">
            <v>30/11/2015 00:00:00</v>
          </cell>
          <cell r="I1515">
            <v>0.8</v>
          </cell>
          <cell r="J1515">
            <v>463</v>
          </cell>
          <cell r="K1515" t="str">
            <v>CONTR. EXTRAORDINÁRIA - ABONO - PL CD</v>
          </cell>
        </row>
        <row r="1516">
          <cell r="B1516">
            <v>19210</v>
          </cell>
          <cell r="C1516">
            <v>2</v>
          </cell>
          <cell r="D1516">
            <v>65822</v>
          </cell>
          <cell r="E1516" t="str">
            <v>MOACIR JOSE DOS REIS</v>
          </cell>
          <cell r="F1516">
            <v>1</v>
          </cell>
          <cell r="G1516"/>
          <cell r="H1516" t="str">
            <v>30/11/2017 00:00:00</v>
          </cell>
          <cell r="I1516">
            <v>0.13</v>
          </cell>
          <cell r="J1516">
            <v>463</v>
          </cell>
          <cell r="K1516" t="str">
            <v>CONTR. EXTRAORDINÁRIA - ABONO - PL CD</v>
          </cell>
        </row>
        <row r="1517">
          <cell r="B1517">
            <v>19210</v>
          </cell>
          <cell r="C1517">
            <v>2</v>
          </cell>
          <cell r="D1517">
            <v>65822</v>
          </cell>
          <cell r="E1517" t="str">
            <v>MOACIR JOSE DOS REIS</v>
          </cell>
          <cell r="F1517">
            <v>1</v>
          </cell>
          <cell r="G1517"/>
          <cell r="H1517" t="str">
            <v>30/11/2015 00:00:00</v>
          </cell>
          <cell r="I1517">
            <v>0.01</v>
          </cell>
          <cell r="J1517">
            <v>463</v>
          </cell>
          <cell r="K1517" t="str">
            <v>CONTR. EXTRAORDINÁRIA - ABONO - PL CD</v>
          </cell>
        </row>
        <row r="1518">
          <cell r="B1518">
            <v>19210</v>
          </cell>
          <cell r="C1518">
            <v>2</v>
          </cell>
          <cell r="D1518">
            <v>65822</v>
          </cell>
          <cell r="E1518" t="str">
            <v>MOACIR JOSE DOS REIS</v>
          </cell>
          <cell r="F1518">
            <v>1</v>
          </cell>
          <cell r="G1518"/>
          <cell r="H1518" t="str">
            <v>30/11/2015 00:00:00</v>
          </cell>
          <cell r="I1518">
            <v>2.71</v>
          </cell>
          <cell r="J1518">
            <v>463</v>
          </cell>
          <cell r="K1518" t="str">
            <v>CONTR. EXTRAORDINÁRIA - ABONO - PL CD</v>
          </cell>
        </row>
        <row r="1519">
          <cell r="B1519">
            <v>19210</v>
          </cell>
          <cell r="C1519">
            <v>2</v>
          </cell>
          <cell r="D1519">
            <v>65822</v>
          </cell>
          <cell r="E1519" t="str">
            <v>MOACIR JOSE DOS REIS</v>
          </cell>
          <cell r="F1519">
            <v>1</v>
          </cell>
          <cell r="G1519"/>
          <cell r="H1519" t="str">
            <v>30/11/2016 00:00:00</v>
          </cell>
          <cell r="I1519">
            <v>3.03</v>
          </cell>
          <cell r="J1519">
            <v>463</v>
          </cell>
          <cell r="K1519" t="str">
            <v>CONTR. EXTRAORDINÁRIA - ABONO - PL CD</v>
          </cell>
        </row>
        <row r="1520">
          <cell r="B1520">
            <v>19212</v>
          </cell>
          <cell r="C1520">
            <v>7</v>
          </cell>
          <cell r="D1520">
            <v>65824</v>
          </cell>
          <cell r="E1520" t="str">
            <v>ELCIDIO PAULINO DA SILVEIRA</v>
          </cell>
          <cell r="F1520">
            <v>1</v>
          </cell>
          <cell r="G1520"/>
          <cell r="H1520" t="str">
            <v>30/11/2016 00:00:00</v>
          </cell>
          <cell r="I1520">
            <v>2.38</v>
          </cell>
          <cell r="J1520">
            <v>463</v>
          </cell>
          <cell r="K1520" t="str">
            <v>CONTR. EXTRAORDINÁRIA - ABONO - PL CD</v>
          </cell>
        </row>
        <row r="1521">
          <cell r="B1521">
            <v>19212</v>
          </cell>
          <cell r="C1521">
            <v>7</v>
          </cell>
          <cell r="D1521">
            <v>65824</v>
          </cell>
          <cell r="E1521" t="str">
            <v>ELCIDIO PAULINO DA SILVEIRA</v>
          </cell>
          <cell r="F1521">
            <v>1</v>
          </cell>
          <cell r="G1521"/>
          <cell r="H1521" t="str">
            <v>30/11/2015 00:00:00</v>
          </cell>
          <cell r="I1521">
            <v>2.14</v>
          </cell>
          <cell r="J1521">
            <v>463</v>
          </cell>
          <cell r="K1521" t="str">
            <v>CONTR. EXTRAORDINÁRIA - ABONO - PL CD</v>
          </cell>
        </row>
        <row r="1522">
          <cell r="B1522">
            <v>19212</v>
          </cell>
          <cell r="C1522">
            <v>7</v>
          </cell>
          <cell r="D1522">
            <v>65824</v>
          </cell>
          <cell r="E1522" t="str">
            <v>ELCIDIO PAULINO DA SILVEIRA</v>
          </cell>
          <cell r="F1522">
            <v>1</v>
          </cell>
          <cell r="G1522"/>
          <cell r="H1522" t="str">
            <v>30/11/2017 00:00:00</v>
          </cell>
          <cell r="I1522">
            <v>0.1</v>
          </cell>
          <cell r="J1522">
            <v>463</v>
          </cell>
          <cell r="K1522" t="str">
            <v>CONTR. EXTRAORDINÁRIA - ABONO - PL CD</v>
          </cell>
        </row>
        <row r="1523">
          <cell r="B1523">
            <v>19234</v>
          </cell>
          <cell r="C1523">
            <v>4</v>
          </cell>
          <cell r="D1523">
            <v>65838</v>
          </cell>
          <cell r="E1523" t="str">
            <v>DEVONZIR MAGALHAES DE OLIVEIRA</v>
          </cell>
          <cell r="F1523">
            <v>1</v>
          </cell>
          <cell r="G1523"/>
          <cell r="H1523" t="str">
            <v>30/11/2016 00:00:00</v>
          </cell>
          <cell r="I1523">
            <v>6.65</v>
          </cell>
          <cell r="J1523">
            <v>463</v>
          </cell>
          <cell r="K1523" t="str">
            <v>CONTR. EXTRAORDINÁRIA - ABONO - PL CD</v>
          </cell>
        </row>
        <row r="1524">
          <cell r="B1524">
            <v>19234</v>
          </cell>
          <cell r="C1524">
            <v>4</v>
          </cell>
          <cell r="D1524">
            <v>65838</v>
          </cell>
          <cell r="E1524" t="str">
            <v>DEVONZIR MAGALHAES DE OLIVEIRA</v>
          </cell>
          <cell r="F1524">
            <v>1</v>
          </cell>
          <cell r="G1524"/>
          <cell r="H1524" t="str">
            <v>30/11/2017 00:00:00</v>
          </cell>
          <cell r="I1524">
            <v>0.28999999999999998</v>
          </cell>
          <cell r="J1524">
            <v>463</v>
          </cell>
          <cell r="K1524" t="str">
            <v>CONTR. EXTRAORDINÁRIA - ABONO - PL CD</v>
          </cell>
        </row>
        <row r="1525">
          <cell r="B1525">
            <v>19234</v>
          </cell>
          <cell r="C1525">
            <v>4</v>
          </cell>
          <cell r="D1525">
            <v>65838</v>
          </cell>
          <cell r="E1525" t="str">
            <v>DEVONZIR MAGALHAES DE OLIVEIRA</v>
          </cell>
          <cell r="F1525">
            <v>1</v>
          </cell>
          <cell r="G1525"/>
          <cell r="H1525" t="str">
            <v>30/11/2015 00:00:00</v>
          </cell>
          <cell r="I1525">
            <v>5.98</v>
          </cell>
          <cell r="J1525">
            <v>463</v>
          </cell>
          <cell r="K1525" t="str">
            <v>CONTR. EXTRAORDINÁRIA - ABONO - PL CD</v>
          </cell>
        </row>
        <row r="1526">
          <cell r="B1526">
            <v>19255</v>
          </cell>
          <cell r="C1526">
            <v>4</v>
          </cell>
          <cell r="D1526">
            <v>65849</v>
          </cell>
          <cell r="E1526" t="str">
            <v>ANTONIO CARLOS DA SILVA</v>
          </cell>
          <cell r="F1526">
            <v>1</v>
          </cell>
          <cell r="G1526"/>
          <cell r="H1526" t="str">
            <v>30/11/2015 00:00:00</v>
          </cell>
          <cell r="I1526">
            <v>0.83</v>
          </cell>
          <cell r="J1526">
            <v>463</v>
          </cell>
          <cell r="K1526" t="str">
            <v>CONTR. EXTRAORDINÁRIA - ABONO - PL CD</v>
          </cell>
        </row>
        <row r="1527">
          <cell r="B1527">
            <v>19255</v>
          </cell>
          <cell r="C1527">
            <v>4</v>
          </cell>
          <cell r="D1527">
            <v>65849</v>
          </cell>
          <cell r="E1527" t="str">
            <v>ANTONIO CARLOS DA SILVA</v>
          </cell>
          <cell r="F1527">
            <v>1</v>
          </cell>
          <cell r="G1527"/>
          <cell r="H1527" t="str">
            <v>30/11/2016 00:00:00</v>
          </cell>
          <cell r="I1527">
            <v>0.92</v>
          </cell>
          <cell r="J1527">
            <v>463</v>
          </cell>
          <cell r="K1527" t="str">
            <v>CONTR. EXTRAORDINÁRIA - ABONO - PL CD</v>
          </cell>
        </row>
        <row r="1528">
          <cell r="B1528">
            <v>19255</v>
          </cell>
          <cell r="C1528">
            <v>4</v>
          </cell>
          <cell r="D1528">
            <v>65849</v>
          </cell>
          <cell r="E1528" t="str">
            <v>ANTONIO CARLOS DA SILVA</v>
          </cell>
          <cell r="F1528">
            <v>1</v>
          </cell>
          <cell r="G1528"/>
          <cell r="H1528" t="str">
            <v>30/11/2017 00:00:00</v>
          </cell>
          <cell r="I1528">
            <v>0.04</v>
          </cell>
          <cell r="J1528">
            <v>463</v>
          </cell>
          <cell r="K1528" t="str">
            <v>CONTR. EXTRAORDINÁRIA - ABONO - PL CD</v>
          </cell>
        </row>
        <row r="1529">
          <cell r="B1529">
            <v>19256</v>
          </cell>
          <cell r="C1529">
            <v>1</v>
          </cell>
          <cell r="D1529">
            <v>65850</v>
          </cell>
          <cell r="E1529" t="str">
            <v>JOAO ANTONIO DOS SANTOS</v>
          </cell>
          <cell r="F1529">
            <v>1</v>
          </cell>
          <cell r="G1529"/>
          <cell r="H1529" t="str">
            <v>30/11/2015 00:00:00</v>
          </cell>
          <cell r="I1529">
            <v>0.01</v>
          </cell>
          <cell r="J1529">
            <v>463</v>
          </cell>
          <cell r="K1529" t="str">
            <v>CONTR. EXTRAORDINÁRIA - ABONO - PL CD</v>
          </cell>
        </row>
        <row r="1530">
          <cell r="B1530">
            <v>19256</v>
          </cell>
          <cell r="C1530">
            <v>1</v>
          </cell>
          <cell r="D1530">
            <v>65850</v>
          </cell>
          <cell r="E1530" t="str">
            <v>JOAO ANTONIO DOS SANTOS</v>
          </cell>
          <cell r="F1530">
            <v>1</v>
          </cell>
          <cell r="G1530"/>
          <cell r="H1530" t="str">
            <v>30/11/2015 00:00:00</v>
          </cell>
          <cell r="I1530">
            <v>1.73</v>
          </cell>
          <cell r="J1530">
            <v>463</v>
          </cell>
          <cell r="K1530" t="str">
            <v>CONTR. EXTRAORDINÁRIA - ABONO - PL CD</v>
          </cell>
        </row>
        <row r="1531">
          <cell r="B1531">
            <v>19256</v>
          </cell>
          <cell r="C1531">
            <v>1</v>
          </cell>
          <cell r="D1531">
            <v>65850</v>
          </cell>
          <cell r="E1531" t="str">
            <v>JOAO ANTONIO DOS SANTOS</v>
          </cell>
          <cell r="F1531">
            <v>1</v>
          </cell>
          <cell r="G1531"/>
          <cell r="H1531" t="str">
            <v>30/11/2017 00:00:00</v>
          </cell>
          <cell r="I1531">
            <v>0.08</v>
          </cell>
          <cell r="J1531">
            <v>463</v>
          </cell>
          <cell r="K1531" t="str">
            <v>CONTR. EXTRAORDINÁRIA - ABONO - PL CD</v>
          </cell>
        </row>
        <row r="1532">
          <cell r="B1532">
            <v>19256</v>
          </cell>
          <cell r="C1532">
            <v>1</v>
          </cell>
          <cell r="D1532">
            <v>65850</v>
          </cell>
          <cell r="E1532" t="str">
            <v>JOAO ANTONIO DOS SANTOS</v>
          </cell>
          <cell r="F1532">
            <v>1</v>
          </cell>
          <cell r="G1532"/>
          <cell r="H1532" t="str">
            <v>30/11/2016 00:00:00</v>
          </cell>
          <cell r="I1532">
            <v>1.93</v>
          </cell>
          <cell r="J1532">
            <v>463</v>
          </cell>
          <cell r="K1532" t="str">
            <v>CONTR. EXTRAORDINÁRIA - ABONO - PL CD</v>
          </cell>
        </row>
        <row r="1533">
          <cell r="B1533">
            <v>19289</v>
          </cell>
          <cell r="C1533">
            <v>2</v>
          </cell>
          <cell r="D1533">
            <v>62591</v>
          </cell>
          <cell r="E1533" t="str">
            <v>JORGE ALFREDO COCCONI</v>
          </cell>
          <cell r="F1533">
            <v>1</v>
          </cell>
          <cell r="G1533"/>
          <cell r="H1533" t="str">
            <v>30/11/2017 00:00:00</v>
          </cell>
          <cell r="I1533">
            <v>0.17</v>
          </cell>
          <cell r="J1533">
            <v>463</v>
          </cell>
          <cell r="K1533" t="str">
            <v>CONTR. EXTRAORDINÁRIA - ABONO - PL CD</v>
          </cell>
        </row>
        <row r="1534">
          <cell r="B1534">
            <v>19289</v>
          </cell>
          <cell r="C1534">
            <v>2</v>
          </cell>
          <cell r="D1534">
            <v>62591</v>
          </cell>
          <cell r="E1534" t="str">
            <v>JORGE ALFREDO COCCONI</v>
          </cell>
          <cell r="F1534">
            <v>1</v>
          </cell>
          <cell r="G1534"/>
          <cell r="H1534" t="str">
            <v>30/11/2015 00:00:00</v>
          </cell>
          <cell r="I1534">
            <v>0.02</v>
          </cell>
          <cell r="J1534">
            <v>463</v>
          </cell>
          <cell r="K1534" t="str">
            <v>CONTR. EXTRAORDINÁRIA - ABONO - PL CD</v>
          </cell>
        </row>
        <row r="1535">
          <cell r="B1535">
            <v>19289</v>
          </cell>
          <cell r="C1535">
            <v>2</v>
          </cell>
          <cell r="D1535">
            <v>62591</v>
          </cell>
          <cell r="E1535" t="str">
            <v>JORGE ALFREDO COCCONI</v>
          </cell>
          <cell r="F1535">
            <v>1</v>
          </cell>
          <cell r="G1535"/>
          <cell r="H1535" t="str">
            <v>30/11/2016 00:00:00</v>
          </cell>
          <cell r="I1535">
            <v>3.87</v>
          </cell>
          <cell r="J1535">
            <v>463</v>
          </cell>
          <cell r="K1535" t="str">
            <v>CONTR. EXTRAORDINÁRIA - ABONO - PL CD</v>
          </cell>
        </row>
        <row r="1536">
          <cell r="B1536">
            <v>19289</v>
          </cell>
          <cell r="C1536">
            <v>2</v>
          </cell>
          <cell r="D1536">
            <v>62591</v>
          </cell>
          <cell r="E1536" t="str">
            <v>JORGE ALFREDO COCCONI</v>
          </cell>
          <cell r="F1536">
            <v>1</v>
          </cell>
          <cell r="G1536"/>
          <cell r="H1536" t="str">
            <v>30/11/2015 00:00:00</v>
          </cell>
          <cell r="I1536">
            <v>3.46</v>
          </cell>
          <cell r="J1536">
            <v>463</v>
          </cell>
          <cell r="K1536" t="str">
            <v>CONTR. EXTRAORDINÁRIA - ABONO - PL CD</v>
          </cell>
        </row>
        <row r="1537">
          <cell r="B1537">
            <v>19296</v>
          </cell>
          <cell r="C1537">
            <v>7</v>
          </cell>
          <cell r="D1537">
            <v>65878</v>
          </cell>
          <cell r="E1537" t="str">
            <v>DEOCLIDES CANDIDO BATISTA</v>
          </cell>
          <cell r="F1537">
            <v>1</v>
          </cell>
          <cell r="G1537"/>
          <cell r="H1537" t="str">
            <v>30/11/2017 00:00:00</v>
          </cell>
          <cell r="I1537">
            <v>0.05</v>
          </cell>
          <cell r="J1537">
            <v>463</v>
          </cell>
          <cell r="K1537" t="str">
            <v>CONTR. EXTRAORDINÁRIA - ABONO - PL CD</v>
          </cell>
        </row>
        <row r="1538">
          <cell r="B1538">
            <v>19296</v>
          </cell>
          <cell r="C1538">
            <v>7</v>
          </cell>
          <cell r="D1538">
            <v>65878</v>
          </cell>
          <cell r="E1538" t="str">
            <v>DEOCLIDES CANDIDO BATISTA</v>
          </cell>
          <cell r="F1538">
            <v>1</v>
          </cell>
          <cell r="G1538"/>
          <cell r="H1538" t="str">
            <v>30/11/2016 00:00:00</v>
          </cell>
          <cell r="I1538">
            <v>1.1499999999999999</v>
          </cell>
          <cell r="J1538">
            <v>463</v>
          </cell>
          <cell r="K1538" t="str">
            <v>CONTR. EXTRAORDINÁRIA - ABONO - PL CD</v>
          </cell>
        </row>
        <row r="1539">
          <cell r="B1539">
            <v>19296</v>
          </cell>
          <cell r="C1539">
            <v>7</v>
          </cell>
          <cell r="D1539">
            <v>65878</v>
          </cell>
          <cell r="E1539" t="str">
            <v>DEOCLIDES CANDIDO BATISTA</v>
          </cell>
          <cell r="F1539">
            <v>1</v>
          </cell>
          <cell r="G1539"/>
          <cell r="H1539" t="str">
            <v>30/11/2015 00:00:00</v>
          </cell>
          <cell r="I1539">
            <v>1.03</v>
          </cell>
          <cell r="J1539">
            <v>463</v>
          </cell>
          <cell r="K1539" t="str">
            <v>CONTR. EXTRAORDINÁRIA - ABONO - PL CD</v>
          </cell>
        </row>
        <row r="1540">
          <cell r="B1540">
            <v>19309</v>
          </cell>
          <cell r="C1540">
            <v>7</v>
          </cell>
          <cell r="D1540">
            <v>65887</v>
          </cell>
          <cell r="E1540" t="str">
            <v>ARTUR PEREIRA</v>
          </cell>
          <cell r="F1540">
            <v>1</v>
          </cell>
          <cell r="G1540"/>
          <cell r="H1540" t="str">
            <v>30/11/2015 00:00:00</v>
          </cell>
          <cell r="I1540">
            <v>0.01</v>
          </cell>
          <cell r="J1540">
            <v>463</v>
          </cell>
          <cell r="K1540" t="str">
            <v>CONTR. EXTRAORDINÁRIA - ABONO - PL CD</v>
          </cell>
        </row>
        <row r="1541">
          <cell r="B1541">
            <v>19309</v>
          </cell>
          <cell r="C1541">
            <v>7</v>
          </cell>
          <cell r="D1541">
            <v>65887</v>
          </cell>
          <cell r="E1541" t="str">
            <v>ARTUR PEREIRA</v>
          </cell>
          <cell r="F1541">
            <v>1</v>
          </cell>
          <cell r="G1541"/>
          <cell r="H1541" t="str">
            <v>30/11/2016 00:00:00</v>
          </cell>
          <cell r="I1541">
            <v>0.98</v>
          </cell>
          <cell r="J1541">
            <v>463</v>
          </cell>
          <cell r="K1541" t="str">
            <v>CONTR. EXTRAORDINÁRIA - ABONO - PL CD</v>
          </cell>
        </row>
        <row r="1542">
          <cell r="B1542">
            <v>19309</v>
          </cell>
          <cell r="C1542">
            <v>7</v>
          </cell>
          <cell r="D1542">
            <v>65887</v>
          </cell>
          <cell r="E1542" t="str">
            <v>ARTUR PEREIRA</v>
          </cell>
          <cell r="F1542">
            <v>1</v>
          </cell>
          <cell r="G1542"/>
          <cell r="H1542" t="str">
            <v>30/11/2017 00:00:00</v>
          </cell>
          <cell r="I1542">
            <v>0.04</v>
          </cell>
          <cell r="J1542">
            <v>463</v>
          </cell>
          <cell r="K1542" t="str">
            <v>CONTR. EXTRAORDINÁRIA - ABONO - PL CD</v>
          </cell>
        </row>
        <row r="1543">
          <cell r="B1543">
            <v>19309</v>
          </cell>
          <cell r="C1543">
            <v>7</v>
          </cell>
          <cell r="D1543">
            <v>65887</v>
          </cell>
          <cell r="E1543" t="str">
            <v>ARTUR PEREIRA</v>
          </cell>
          <cell r="F1543">
            <v>1</v>
          </cell>
          <cell r="G1543"/>
          <cell r="H1543" t="str">
            <v>30/11/2015 00:00:00</v>
          </cell>
          <cell r="I1543">
            <v>0.88</v>
          </cell>
          <cell r="J1543">
            <v>463</v>
          </cell>
          <cell r="K1543" t="str">
            <v>CONTR. EXTRAORDINÁRIA - ABONO - PL CD</v>
          </cell>
        </row>
        <row r="1544">
          <cell r="B1544">
            <v>19319</v>
          </cell>
          <cell r="C1544">
            <v>3</v>
          </cell>
          <cell r="D1544">
            <v>65894</v>
          </cell>
          <cell r="E1544" t="str">
            <v>NILSON SOARES RUAS</v>
          </cell>
          <cell r="F1544">
            <v>1</v>
          </cell>
          <cell r="G1544"/>
          <cell r="H1544" t="str">
            <v>17/11/2017 00:00:00</v>
          </cell>
          <cell r="I1544">
            <v>0.03</v>
          </cell>
          <cell r="J1544">
            <v>463</v>
          </cell>
          <cell r="K1544" t="str">
            <v>CONTR. EXTRAORDINÁRIA - ABONO - PL CD</v>
          </cell>
        </row>
        <row r="1545">
          <cell r="B1545">
            <v>19341</v>
          </cell>
          <cell r="C1545">
            <v>4</v>
          </cell>
          <cell r="D1545">
            <v>67107</v>
          </cell>
          <cell r="E1545" t="str">
            <v>MARIA DE FATIMA GOULART LEPORI</v>
          </cell>
          <cell r="F1545">
            <v>1</v>
          </cell>
          <cell r="G1545"/>
          <cell r="H1545" t="str">
            <v>30/11/2017 00:00:00</v>
          </cell>
          <cell r="I1545">
            <v>0.02</v>
          </cell>
          <cell r="J1545">
            <v>463</v>
          </cell>
          <cell r="K1545" t="str">
            <v>CONTR. EXTRAORDINÁRIA - ABONO - PL CD</v>
          </cell>
        </row>
        <row r="1546">
          <cell r="B1546">
            <v>19352</v>
          </cell>
          <cell r="C1546">
            <v>8</v>
          </cell>
          <cell r="D1546">
            <v>65914</v>
          </cell>
          <cell r="E1546" t="str">
            <v>UBIRAJARA BARROS VILELA</v>
          </cell>
          <cell r="F1546">
            <v>1</v>
          </cell>
          <cell r="G1546"/>
          <cell r="H1546" t="str">
            <v>30/11/2017 00:00:00</v>
          </cell>
          <cell r="I1546">
            <v>0.05</v>
          </cell>
          <cell r="J1546">
            <v>463</v>
          </cell>
          <cell r="K1546" t="str">
            <v>CONTR. EXTRAORDINÁRIA - ABONO - PL CD</v>
          </cell>
        </row>
        <row r="1547">
          <cell r="B1547">
            <v>19374</v>
          </cell>
          <cell r="C1547">
            <v>5</v>
          </cell>
          <cell r="D1547">
            <v>65927</v>
          </cell>
          <cell r="E1547" t="str">
            <v>LUIZ CLAUDIO DE OLIVEIRA</v>
          </cell>
          <cell r="F1547">
            <v>1</v>
          </cell>
          <cell r="G1547"/>
          <cell r="H1547" t="str">
            <v>30/11/2015 00:00:00</v>
          </cell>
          <cell r="I1547">
            <v>1.59</v>
          </cell>
          <cell r="J1547">
            <v>463</v>
          </cell>
          <cell r="K1547" t="str">
            <v>CONTR. EXTRAORDINÁRIA - ABONO - PL CD</v>
          </cell>
        </row>
        <row r="1548">
          <cell r="B1548">
            <v>19374</v>
          </cell>
          <cell r="C1548">
            <v>5</v>
          </cell>
          <cell r="D1548">
            <v>65927</v>
          </cell>
          <cell r="E1548" t="str">
            <v>LUIZ CLAUDIO DE OLIVEIRA</v>
          </cell>
          <cell r="F1548">
            <v>1</v>
          </cell>
          <cell r="G1548"/>
          <cell r="H1548" t="str">
            <v>30/11/2017 00:00:00</v>
          </cell>
          <cell r="I1548">
            <v>0.08</v>
          </cell>
          <cell r="J1548">
            <v>463</v>
          </cell>
          <cell r="K1548" t="str">
            <v>CONTR. EXTRAORDINÁRIA - ABONO - PL CD</v>
          </cell>
        </row>
        <row r="1549">
          <cell r="B1549">
            <v>19374</v>
          </cell>
          <cell r="C1549">
            <v>5</v>
          </cell>
          <cell r="D1549">
            <v>65927</v>
          </cell>
          <cell r="E1549" t="str">
            <v>LUIZ CLAUDIO DE OLIVEIRA</v>
          </cell>
          <cell r="F1549">
            <v>1</v>
          </cell>
          <cell r="G1549"/>
          <cell r="H1549" t="str">
            <v>30/11/2015 00:00:00</v>
          </cell>
          <cell r="I1549">
            <v>0.02</v>
          </cell>
          <cell r="J1549">
            <v>463</v>
          </cell>
          <cell r="K1549" t="str">
            <v>CONTR. EXTRAORDINÁRIA - ABONO - PL CD</v>
          </cell>
        </row>
        <row r="1550">
          <cell r="B1550">
            <v>19374</v>
          </cell>
          <cell r="C1550">
            <v>5</v>
          </cell>
          <cell r="D1550">
            <v>65927</v>
          </cell>
          <cell r="E1550" t="str">
            <v>LUIZ CLAUDIO DE OLIVEIRA</v>
          </cell>
          <cell r="F1550">
            <v>1</v>
          </cell>
          <cell r="G1550"/>
          <cell r="H1550" t="str">
            <v>30/11/2016 00:00:00</v>
          </cell>
          <cell r="I1550">
            <v>1.79</v>
          </cell>
          <cell r="J1550">
            <v>463</v>
          </cell>
          <cell r="K1550" t="str">
            <v>CONTR. EXTRAORDINÁRIA - ABONO - PL CD</v>
          </cell>
        </row>
        <row r="1551">
          <cell r="B1551">
            <v>19385</v>
          </cell>
          <cell r="C1551">
            <v>9</v>
          </cell>
          <cell r="D1551">
            <v>65935</v>
          </cell>
          <cell r="E1551" t="str">
            <v>PAULO CESAR DE OLIVEIRA</v>
          </cell>
          <cell r="F1551">
            <v>1</v>
          </cell>
          <cell r="G1551"/>
          <cell r="H1551" t="str">
            <v>30/11/2015 00:00:00</v>
          </cell>
          <cell r="I1551">
            <v>1.77</v>
          </cell>
          <cell r="J1551">
            <v>463</v>
          </cell>
          <cell r="K1551" t="str">
            <v>CONTR. EXTRAORDINÁRIA - ABONO - PL CD</v>
          </cell>
        </row>
        <row r="1552">
          <cell r="B1552">
            <v>19385</v>
          </cell>
          <cell r="C1552">
            <v>9</v>
          </cell>
          <cell r="D1552">
            <v>65935</v>
          </cell>
          <cell r="E1552" t="str">
            <v>PAULO CESAR DE OLIVEIRA</v>
          </cell>
          <cell r="F1552">
            <v>1</v>
          </cell>
          <cell r="G1552"/>
          <cell r="H1552" t="str">
            <v>30/11/2015 00:00:00</v>
          </cell>
          <cell r="I1552">
            <v>0.01</v>
          </cell>
          <cell r="J1552">
            <v>463</v>
          </cell>
          <cell r="K1552" t="str">
            <v>CONTR. EXTRAORDINÁRIA - ABONO - PL CD</v>
          </cell>
        </row>
        <row r="1553">
          <cell r="B1553">
            <v>19385</v>
          </cell>
          <cell r="C1553">
            <v>9</v>
          </cell>
          <cell r="D1553">
            <v>65935</v>
          </cell>
          <cell r="E1553" t="str">
            <v>PAULO CESAR DE OLIVEIRA</v>
          </cell>
          <cell r="F1553">
            <v>1</v>
          </cell>
          <cell r="G1553"/>
          <cell r="H1553" t="str">
            <v>30/11/2016 00:00:00</v>
          </cell>
          <cell r="I1553">
            <v>1.98</v>
          </cell>
          <cell r="J1553">
            <v>463</v>
          </cell>
          <cell r="K1553" t="str">
            <v>CONTR. EXTRAORDINÁRIA - ABONO - PL CD</v>
          </cell>
        </row>
        <row r="1554">
          <cell r="B1554">
            <v>19385</v>
          </cell>
          <cell r="C1554">
            <v>9</v>
          </cell>
          <cell r="D1554">
            <v>65935</v>
          </cell>
          <cell r="E1554" t="str">
            <v>PAULO CESAR DE OLIVEIRA</v>
          </cell>
          <cell r="F1554">
            <v>1</v>
          </cell>
          <cell r="G1554"/>
          <cell r="H1554" t="str">
            <v>30/11/2017 00:00:00</v>
          </cell>
          <cell r="I1554">
            <v>0.09</v>
          </cell>
          <cell r="J1554">
            <v>463</v>
          </cell>
          <cell r="K1554" t="str">
            <v>CONTR. EXTRAORDINÁRIA - ABONO - PL CD</v>
          </cell>
        </row>
        <row r="1555">
          <cell r="B1555">
            <v>19389</v>
          </cell>
          <cell r="C1555">
            <v>8</v>
          </cell>
          <cell r="D1555">
            <v>63757</v>
          </cell>
          <cell r="E1555" t="str">
            <v>ELIANA MARTINS MACHADO</v>
          </cell>
          <cell r="F1555">
            <v>1</v>
          </cell>
          <cell r="G1555"/>
          <cell r="H1555" t="str">
            <v>30/11/2015 00:00:00</v>
          </cell>
          <cell r="I1555">
            <v>0.01</v>
          </cell>
          <cell r="J1555">
            <v>463</v>
          </cell>
          <cell r="K1555" t="str">
            <v>CONTR. EXTRAORDINÁRIA - ABONO - PL CD</v>
          </cell>
        </row>
        <row r="1556">
          <cell r="B1556">
            <v>19389</v>
          </cell>
          <cell r="C1556">
            <v>8</v>
          </cell>
          <cell r="D1556">
            <v>63757</v>
          </cell>
          <cell r="E1556" t="str">
            <v>ELIANA MARTINS MACHADO</v>
          </cell>
          <cell r="F1556">
            <v>1</v>
          </cell>
          <cell r="G1556"/>
          <cell r="H1556" t="str">
            <v>30/11/2016 00:00:00</v>
          </cell>
          <cell r="I1556">
            <v>1.91</v>
          </cell>
          <cell r="J1556">
            <v>463</v>
          </cell>
          <cell r="K1556" t="str">
            <v>CONTR. EXTRAORDINÁRIA - ABONO - PL CD</v>
          </cell>
        </row>
        <row r="1557">
          <cell r="B1557">
            <v>19389</v>
          </cell>
          <cell r="C1557">
            <v>8</v>
          </cell>
          <cell r="D1557">
            <v>63757</v>
          </cell>
          <cell r="E1557" t="str">
            <v>ELIANA MARTINS MACHADO</v>
          </cell>
          <cell r="F1557">
            <v>1</v>
          </cell>
          <cell r="G1557"/>
          <cell r="H1557" t="str">
            <v>30/11/2017 00:00:00</v>
          </cell>
          <cell r="I1557">
            <v>0.08</v>
          </cell>
          <cell r="J1557">
            <v>463</v>
          </cell>
          <cell r="K1557" t="str">
            <v>CONTR. EXTRAORDINÁRIA - ABONO - PL CD</v>
          </cell>
        </row>
        <row r="1558">
          <cell r="B1558">
            <v>19389</v>
          </cell>
          <cell r="C1558">
            <v>8</v>
          </cell>
          <cell r="D1558">
            <v>63757</v>
          </cell>
          <cell r="E1558" t="str">
            <v>ELIANA MARTINS MACHADO</v>
          </cell>
          <cell r="F1558">
            <v>1</v>
          </cell>
          <cell r="G1558"/>
          <cell r="H1558" t="str">
            <v>30/11/2015 00:00:00</v>
          </cell>
          <cell r="I1558">
            <v>1.71</v>
          </cell>
          <cell r="J1558">
            <v>463</v>
          </cell>
          <cell r="K1558" t="str">
            <v>CONTR. EXTRAORDINÁRIA - ABONO - PL CD</v>
          </cell>
        </row>
        <row r="1559">
          <cell r="B1559">
            <v>19400</v>
          </cell>
          <cell r="C1559">
            <v>7</v>
          </cell>
          <cell r="D1559">
            <v>65944</v>
          </cell>
          <cell r="E1559" t="str">
            <v>EVALDO DA COSTA LEMES</v>
          </cell>
          <cell r="F1559">
            <v>1</v>
          </cell>
          <cell r="G1559"/>
          <cell r="H1559" t="str">
            <v>06/11/2017 00:00:00</v>
          </cell>
          <cell r="I1559">
            <v>0.02</v>
          </cell>
          <cell r="J1559">
            <v>463</v>
          </cell>
          <cell r="K1559" t="str">
            <v>CONTR. EXTRAORDINÁRIA - ABONO - PL CD</v>
          </cell>
        </row>
        <row r="1560">
          <cell r="B1560">
            <v>19413</v>
          </cell>
          <cell r="C1560">
            <v>5</v>
          </cell>
          <cell r="D1560">
            <v>64242</v>
          </cell>
          <cell r="E1560" t="str">
            <v>VANDERLEI PINHEIRO MACHADO</v>
          </cell>
          <cell r="F1560">
            <v>1</v>
          </cell>
          <cell r="G1560"/>
          <cell r="H1560" t="str">
            <v>30/11/2017 00:00:00</v>
          </cell>
          <cell r="I1560">
            <v>0.14000000000000001</v>
          </cell>
          <cell r="J1560">
            <v>463</v>
          </cell>
          <cell r="K1560" t="str">
            <v>CONTR. EXTRAORDINÁRIA - ABONO - PL CD</v>
          </cell>
        </row>
        <row r="1561">
          <cell r="B1561">
            <v>19433</v>
          </cell>
          <cell r="C1561">
            <v>8</v>
          </cell>
          <cell r="D1561">
            <v>65960</v>
          </cell>
          <cell r="E1561" t="str">
            <v>HUMBERTO AVELLAR MAGALHAES FILHO</v>
          </cell>
          <cell r="F1561">
            <v>1</v>
          </cell>
          <cell r="G1561"/>
          <cell r="H1561" t="str">
            <v>30/11/2017 00:00:00</v>
          </cell>
          <cell r="I1561">
            <v>0.48</v>
          </cell>
          <cell r="J1561">
            <v>463</v>
          </cell>
          <cell r="K1561" t="str">
            <v>CONTR. EXTRAORDINÁRIA - ABONO - PL CD</v>
          </cell>
        </row>
        <row r="1562">
          <cell r="B1562">
            <v>19437</v>
          </cell>
          <cell r="C1562">
            <v>7</v>
          </cell>
          <cell r="D1562">
            <v>59695</v>
          </cell>
          <cell r="E1562" t="str">
            <v>THALES AFFONSO LISBOA</v>
          </cell>
          <cell r="F1562">
            <v>1</v>
          </cell>
          <cell r="G1562"/>
          <cell r="H1562" t="str">
            <v>30/11/2015 00:00:00</v>
          </cell>
          <cell r="I1562">
            <v>0.05</v>
          </cell>
          <cell r="J1562">
            <v>463</v>
          </cell>
          <cell r="K1562" t="str">
            <v>CONTR. EXTRAORDINÁRIA - ABONO - PL CD</v>
          </cell>
        </row>
        <row r="1563">
          <cell r="B1563">
            <v>19437</v>
          </cell>
          <cell r="C1563">
            <v>7</v>
          </cell>
          <cell r="D1563">
            <v>59695</v>
          </cell>
          <cell r="E1563" t="str">
            <v>THALES AFFONSO LISBOA</v>
          </cell>
          <cell r="F1563">
            <v>1</v>
          </cell>
          <cell r="G1563"/>
          <cell r="H1563" t="str">
            <v>30/11/2017 00:00:00</v>
          </cell>
          <cell r="I1563">
            <v>0.43</v>
          </cell>
          <cell r="J1563">
            <v>463</v>
          </cell>
          <cell r="K1563" t="str">
            <v>CONTR. EXTRAORDINÁRIA - ABONO - PL CD</v>
          </cell>
        </row>
        <row r="1564">
          <cell r="B1564">
            <v>19437</v>
          </cell>
          <cell r="C1564">
            <v>7</v>
          </cell>
          <cell r="D1564">
            <v>59695</v>
          </cell>
          <cell r="E1564" t="str">
            <v>THALES AFFONSO LISBOA</v>
          </cell>
          <cell r="F1564">
            <v>1</v>
          </cell>
          <cell r="G1564"/>
          <cell r="H1564" t="str">
            <v>30/11/2016 00:00:00</v>
          </cell>
          <cell r="I1564">
            <v>9.75</v>
          </cell>
          <cell r="J1564">
            <v>463</v>
          </cell>
          <cell r="K1564" t="str">
            <v>CONTR. EXTRAORDINÁRIA - ABONO - PL CD</v>
          </cell>
        </row>
        <row r="1565">
          <cell r="B1565">
            <v>19437</v>
          </cell>
          <cell r="C1565">
            <v>7</v>
          </cell>
          <cell r="D1565">
            <v>59695</v>
          </cell>
          <cell r="E1565" t="str">
            <v>THALES AFFONSO LISBOA</v>
          </cell>
          <cell r="F1565">
            <v>1</v>
          </cell>
          <cell r="G1565"/>
          <cell r="H1565" t="str">
            <v>30/11/2015 00:00:00</v>
          </cell>
          <cell r="I1565">
            <v>8.7200000000000006</v>
          </cell>
          <cell r="J1565">
            <v>463</v>
          </cell>
          <cell r="K1565" t="str">
            <v>CONTR. EXTRAORDINÁRIA - ABONO - PL CD</v>
          </cell>
        </row>
        <row r="1566">
          <cell r="B1566">
            <v>19542</v>
          </cell>
          <cell r="C1566">
            <v>2</v>
          </cell>
          <cell r="D1566">
            <v>66018</v>
          </cell>
          <cell r="E1566" t="str">
            <v>REYNALDO DA MOTA REZENDE</v>
          </cell>
          <cell r="F1566">
            <v>1</v>
          </cell>
          <cell r="G1566"/>
          <cell r="H1566" t="str">
            <v>30/11/2015 00:00:00</v>
          </cell>
          <cell r="I1566">
            <v>1.92</v>
          </cell>
          <cell r="J1566">
            <v>463</v>
          </cell>
          <cell r="K1566" t="str">
            <v>CONTR. EXTRAORDINÁRIA - ABONO - PL CD</v>
          </cell>
        </row>
        <row r="1567">
          <cell r="B1567">
            <v>19542</v>
          </cell>
          <cell r="C1567">
            <v>2</v>
          </cell>
          <cell r="D1567">
            <v>66018</v>
          </cell>
          <cell r="E1567" t="str">
            <v>REYNALDO DA MOTA REZENDE</v>
          </cell>
          <cell r="F1567">
            <v>1</v>
          </cell>
          <cell r="G1567"/>
          <cell r="H1567" t="str">
            <v>30/11/2016 00:00:00</v>
          </cell>
          <cell r="I1567">
            <v>2.14</v>
          </cell>
          <cell r="J1567">
            <v>463</v>
          </cell>
          <cell r="K1567" t="str">
            <v>CONTR. EXTRAORDINÁRIA - ABONO - PL CD</v>
          </cell>
        </row>
        <row r="1568">
          <cell r="B1568">
            <v>19542</v>
          </cell>
          <cell r="C1568">
            <v>2</v>
          </cell>
          <cell r="D1568">
            <v>66018</v>
          </cell>
          <cell r="E1568" t="str">
            <v>REYNALDO DA MOTA REZENDE</v>
          </cell>
          <cell r="F1568">
            <v>1</v>
          </cell>
          <cell r="G1568"/>
          <cell r="H1568" t="str">
            <v>30/11/2017 00:00:00</v>
          </cell>
          <cell r="I1568">
            <v>0.09</v>
          </cell>
          <cell r="J1568">
            <v>463</v>
          </cell>
          <cell r="K1568" t="str">
            <v>CONTR. EXTRAORDINÁRIA - ABONO - PL CD</v>
          </cell>
        </row>
        <row r="1569">
          <cell r="B1569">
            <v>19552</v>
          </cell>
          <cell r="C1569">
            <v>9</v>
          </cell>
          <cell r="D1569">
            <v>66023</v>
          </cell>
          <cell r="E1569" t="str">
            <v>CARLOS ALBERTO MENDES DE CARVALHO</v>
          </cell>
          <cell r="F1569">
            <v>1</v>
          </cell>
          <cell r="G1569"/>
          <cell r="H1569" t="str">
            <v>30/11/2017 00:00:00</v>
          </cell>
          <cell r="I1569">
            <v>0.1</v>
          </cell>
          <cell r="J1569">
            <v>463</v>
          </cell>
          <cell r="K1569" t="str">
            <v>CONTR. EXTRAORDINÁRIA - ABONO - PL CD</v>
          </cell>
        </row>
        <row r="1570">
          <cell r="B1570">
            <v>19695</v>
          </cell>
          <cell r="C1570">
            <v>1</v>
          </cell>
          <cell r="D1570">
            <v>67608</v>
          </cell>
          <cell r="E1570" t="str">
            <v>EUZEBIO JOSE GIL</v>
          </cell>
          <cell r="F1570">
            <v>1</v>
          </cell>
          <cell r="G1570"/>
          <cell r="H1570" t="str">
            <v>30/11/2017 00:00:00</v>
          </cell>
          <cell r="I1570">
            <v>0.12</v>
          </cell>
          <cell r="J1570">
            <v>463</v>
          </cell>
          <cell r="K1570" t="str">
            <v>CONTR. EXTRAORDINÁRIA - ABONO - PL CD</v>
          </cell>
        </row>
        <row r="1571">
          <cell r="B1571">
            <v>19695</v>
          </cell>
          <cell r="C1571">
            <v>1</v>
          </cell>
          <cell r="D1571">
            <v>67608</v>
          </cell>
          <cell r="E1571" t="str">
            <v>EUZEBIO JOSE GIL</v>
          </cell>
          <cell r="F1571">
            <v>1</v>
          </cell>
          <cell r="G1571"/>
          <cell r="H1571" t="str">
            <v>30/11/2015 00:00:00</v>
          </cell>
          <cell r="I1571">
            <v>2.42</v>
          </cell>
          <cell r="J1571">
            <v>463</v>
          </cell>
          <cell r="K1571" t="str">
            <v>CONTR. EXTRAORDINÁRIA - ABONO - PL CD</v>
          </cell>
        </row>
        <row r="1572">
          <cell r="B1572">
            <v>19695</v>
          </cell>
          <cell r="C1572">
            <v>1</v>
          </cell>
          <cell r="D1572">
            <v>67608</v>
          </cell>
          <cell r="E1572" t="str">
            <v>EUZEBIO JOSE GIL</v>
          </cell>
          <cell r="F1572">
            <v>1</v>
          </cell>
          <cell r="G1572"/>
          <cell r="H1572" t="str">
            <v>30/11/2016 00:00:00</v>
          </cell>
          <cell r="I1572">
            <v>2.69</v>
          </cell>
          <cell r="J1572">
            <v>463</v>
          </cell>
          <cell r="K1572" t="str">
            <v>CONTR. EXTRAORDINÁRIA - ABONO - PL CD</v>
          </cell>
        </row>
        <row r="1573">
          <cell r="B1573">
            <v>19975</v>
          </cell>
          <cell r="C1573">
            <v>5</v>
          </cell>
          <cell r="D1573">
            <v>68730</v>
          </cell>
          <cell r="E1573" t="str">
            <v>DANTE ALTIERI</v>
          </cell>
          <cell r="F1573">
            <v>1</v>
          </cell>
          <cell r="G1573"/>
          <cell r="H1573" t="str">
            <v>30/11/2017 00:00:00</v>
          </cell>
          <cell r="I1573">
            <v>0.24</v>
          </cell>
          <cell r="J1573">
            <v>463</v>
          </cell>
          <cell r="K1573" t="str">
            <v>CONTR. EXTRAORDINÁRIA - ABONO - PL CD</v>
          </cell>
        </row>
        <row r="1574">
          <cell r="B1574">
            <v>21110</v>
          </cell>
          <cell r="C1574">
            <v>4</v>
          </cell>
          <cell r="D1574">
            <v>69124</v>
          </cell>
          <cell r="E1574" t="str">
            <v>JOSE MAGNO DE ANDRADE</v>
          </cell>
          <cell r="F1574">
            <v>1</v>
          </cell>
          <cell r="G1574"/>
          <cell r="H1574" t="str">
            <v>30/11/2017 00:00:00</v>
          </cell>
          <cell r="I1574">
            <v>0.05</v>
          </cell>
          <cell r="J1574">
            <v>463</v>
          </cell>
          <cell r="K1574" t="str">
            <v>CONTR. EXTRAORDINÁRIA - ABONO - PL CD</v>
          </cell>
        </row>
        <row r="1575">
          <cell r="B1575">
            <v>21491</v>
          </cell>
          <cell r="C1575">
            <v>9</v>
          </cell>
          <cell r="D1575">
            <v>57507</v>
          </cell>
          <cell r="E1575" t="str">
            <v>JULIO CESAR DUFRAYER</v>
          </cell>
          <cell r="F1575">
            <v>1</v>
          </cell>
          <cell r="G1575"/>
          <cell r="H1575" t="str">
            <v>30/11/2017 00:00:00</v>
          </cell>
          <cell r="I1575">
            <v>0.2</v>
          </cell>
          <cell r="J1575">
            <v>463</v>
          </cell>
          <cell r="K1575" t="str">
            <v>CONTR. EXTRAORDINÁRIA - ABONO - PL CD</v>
          </cell>
        </row>
        <row r="1576">
          <cell r="B1576">
            <v>21526</v>
          </cell>
          <cell r="C1576">
            <v>6</v>
          </cell>
          <cell r="D1576">
            <v>72850</v>
          </cell>
          <cell r="E1576" t="str">
            <v>SERAFIM CASTRO DA ROCHA</v>
          </cell>
          <cell r="F1576">
            <v>1</v>
          </cell>
          <cell r="G1576"/>
          <cell r="H1576" t="str">
            <v>30/11/2017 00:00:00</v>
          </cell>
          <cell r="I1576">
            <v>0.16</v>
          </cell>
          <cell r="J1576">
            <v>463</v>
          </cell>
          <cell r="K1576" t="str">
            <v>CONTR. EXTRAORDINÁRIA - ABONO - PL CD</v>
          </cell>
        </row>
        <row r="1577">
          <cell r="B1577">
            <v>21550</v>
          </cell>
          <cell r="C1577">
            <v>1</v>
          </cell>
          <cell r="D1577">
            <v>72917</v>
          </cell>
          <cell r="E1577" t="str">
            <v>CARLOS MASSAO HIRATA</v>
          </cell>
          <cell r="F1577">
            <v>1</v>
          </cell>
          <cell r="G1577"/>
          <cell r="H1577" t="str">
            <v>30/11/2016 00:00:00</v>
          </cell>
          <cell r="I1577">
            <v>1.52</v>
          </cell>
          <cell r="J1577">
            <v>463</v>
          </cell>
          <cell r="K1577" t="str">
            <v>CONTR. EXTRAORDINÁRIA - ABONO - PL CD</v>
          </cell>
        </row>
        <row r="1578">
          <cell r="B1578">
            <v>21550</v>
          </cell>
          <cell r="C1578">
            <v>1</v>
          </cell>
          <cell r="D1578">
            <v>72917</v>
          </cell>
          <cell r="E1578" t="str">
            <v>CARLOS MASSAO HIRATA</v>
          </cell>
          <cell r="F1578">
            <v>1</v>
          </cell>
          <cell r="G1578"/>
          <cell r="H1578" t="str">
            <v>30/11/2017 00:00:00</v>
          </cell>
          <cell r="I1578">
            <v>0.16</v>
          </cell>
          <cell r="J1578">
            <v>463</v>
          </cell>
          <cell r="K1578" t="str">
            <v>CONTR. EXTRAORDINÁRIA - ABONO - PL CD</v>
          </cell>
        </row>
        <row r="1579">
          <cell r="B1579">
            <v>1001</v>
          </cell>
          <cell r="C1579">
            <v>0</v>
          </cell>
          <cell r="D1579">
            <v>15646</v>
          </cell>
          <cell r="E1579" t="str">
            <v>ANTONIO BAPTISTA DA CUNHA MAGALHAES</v>
          </cell>
          <cell r="F1579">
            <v>2</v>
          </cell>
          <cell r="G1579"/>
          <cell r="H1579" t="str">
            <v>31/10/2016 00:00:00</v>
          </cell>
          <cell r="I1579">
            <v>1.23</v>
          </cell>
          <cell r="J1579">
            <v>462</v>
          </cell>
          <cell r="K1579" t="str">
            <v>CONTRIBUIÇÃO EXTRAORDINÁRIA - PLANO CD</v>
          </cell>
        </row>
        <row r="1580">
          <cell r="B1580">
            <v>1001</v>
          </cell>
          <cell r="C1580">
            <v>0</v>
          </cell>
          <cell r="D1580">
            <v>15646</v>
          </cell>
          <cell r="E1580" t="str">
            <v>ANTONIO BAPTISTA DA CUNHA MAGALHAES</v>
          </cell>
          <cell r="F1580">
            <v>2</v>
          </cell>
          <cell r="G1580"/>
          <cell r="H1580" t="str">
            <v>30/11/2017 00:00:00</v>
          </cell>
          <cell r="I1580">
            <v>0.05</v>
          </cell>
          <cell r="J1580">
            <v>462</v>
          </cell>
          <cell r="K1580" t="str">
            <v>CONTRIBUIÇÃO EXTRAORDINÁRIA - PLANO CD</v>
          </cell>
        </row>
        <row r="1581">
          <cell r="B1581">
            <v>1001</v>
          </cell>
          <cell r="C1581">
            <v>0</v>
          </cell>
          <cell r="D1581">
            <v>15646</v>
          </cell>
          <cell r="E1581" t="str">
            <v>ANTONIO BAPTISTA DA CUNHA MAGALHAES</v>
          </cell>
          <cell r="F1581">
            <v>2</v>
          </cell>
          <cell r="G1581"/>
          <cell r="H1581" t="str">
            <v>30/04/2017 00:00:00</v>
          </cell>
          <cell r="I1581">
            <v>0.05</v>
          </cell>
          <cell r="J1581">
            <v>462</v>
          </cell>
          <cell r="K1581" t="str">
            <v>CONTRIBUIÇÃO EXTRAORDINÁRIA - PLANO CD</v>
          </cell>
        </row>
        <row r="1582">
          <cell r="B1582">
            <v>1001</v>
          </cell>
          <cell r="C1582">
            <v>0</v>
          </cell>
          <cell r="D1582">
            <v>15646</v>
          </cell>
          <cell r="E1582" t="str">
            <v>ANTONIO BAPTISTA DA CUNHA MAGALHAES</v>
          </cell>
          <cell r="F1582">
            <v>2</v>
          </cell>
          <cell r="G1582"/>
          <cell r="H1582" t="str">
            <v>31/05/2015 00:00:00</v>
          </cell>
          <cell r="I1582">
            <v>0.02</v>
          </cell>
          <cell r="J1582">
            <v>462</v>
          </cell>
          <cell r="K1582" t="str">
            <v>CONTRIBUIÇÃO EXTRAORDINÁRIA - PLANO CD</v>
          </cell>
        </row>
        <row r="1583">
          <cell r="B1583">
            <v>1001</v>
          </cell>
          <cell r="C1583">
            <v>0</v>
          </cell>
          <cell r="D1583">
            <v>15646</v>
          </cell>
          <cell r="E1583" t="str">
            <v>ANTONIO BAPTISTA DA CUNHA MAGALHAES</v>
          </cell>
          <cell r="F1583">
            <v>2</v>
          </cell>
          <cell r="G1583"/>
          <cell r="H1583" t="str">
            <v>31/01/2017 00:00:00</v>
          </cell>
          <cell r="I1583">
            <v>1.23</v>
          </cell>
          <cell r="J1583">
            <v>462</v>
          </cell>
          <cell r="K1583" t="str">
            <v>CONTRIBUIÇÃO EXTRAORDINÁRIA - PLANO CD</v>
          </cell>
        </row>
        <row r="1584">
          <cell r="B1584">
            <v>1001</v>
          </cell>
          <cell r="C1584">
            <v>0</v>
          </cell>
          <cell r="D1584">
            <v>15646</v>
          </cell>
          <cell r="E1584" t="str">
            <v>ANTONIO BAPTISTA DA CUNHA MAGALHAES</v>
          </cell>
          <cell r="F1584">
            <v>2</v>
          </cell>
          <cell r="G1584"/>
          <cell r="H1584" t="str">
            <v>31/01/2018 00:00:00</v>
          </cell>
          <cell r="I1584">
            <v>0.05</v>
          </cell>
          <cell r="J1584">
            <v>462</v>
          </cell>
          <cell r="K1584" t="str">
            <v>CONTRIBUIÇÃO EXTRAORDINÁRIA - PLANO CD</v>
          </cell>
        </row>
        <row r="1585">
          <cell r="B1585">
            <v>1001</v>
          </cell>
          <cell r="C1585">
            <v>0</v>
          </cell>
          <cell r="D1585">
            <v>15646</v>
          </cell>
          <cell r="E1585" t="str">
            <v>ANTONIO BAPTISTA DA CUNHA MAGALHAES</v>
          </cell>
          <cell r="F1585">
            <v>2</v>
          </cell>
          <cell r="G1585"/>
          <cell r="H1585" t="str">
            <v>29/02/2016 00:00:00</v>
          </cell>
          <cell r="I1585">
            <v>0.02</v>
          </cell>
          <cell r="J1585">
            <v>462</v>
          </cell>
          <cell r="K1585" t="str">
            <v>CONTRIBUIÇÃO EXTRAORDINÁRIA - PLANO CD</v>
          </cell>
        </row>
        <row r="1586">
          <cell r="B1586">
            <v>1001</v>
          </cell>
          <cell r="C1586">
            <v>0</v>
          </cell>
          <cell r="D1586">
            <v>15646</v>
          </cell>
          <cell r="E1586" t="str">
            <v>ANTONIO BAPTISTA DA CUNHA MAGALHAES</v>
          </cell>
          <cell r="F1586">
            <v>2</v>
          </cell>
          <cell r="G1586"/>
          <cell r="H1586" t="str">
            <v>30/06/2016 00:00:00</v>
          </cell>
          <cell r="I1586">
            <v>1.23</v>
          </cell>
          <cell r="J1586">
            <v>462</v>
          </cell>
          <cell r="K1586" t="str">
            <v>CONTRIBUIÇÃO EXTRAORDINÁRIA - PLANO CD</v>
          </cell>
        </row>
        <row r="1587">
          <cell r="B1587">
            <v>1001</v>
          </cell>
          <cell r="C1587">
            <v>0</v>
          </cell>
          <cell r="D1587">
            <v>15646</v>
          </cell>
          <cell r="E1587" t="str">
            <v>ANTONIO BAPTISTA DA CUNHA MAGALHAES</v>
          </cell>
          <cell r="F1587">
            <v>2</v>
          </cell>
          <cell r="G1587"/>
          <cell r="H1587" t="str">
            <v>31/12/2015 00:00:00</v>
          </cell>
          <cell r="I1587">
            <v>1.0900000000000001</v>
          </cell>
          <cell r="J1587">
            <v>462</v>
          </cell>
          <cell r="K1587" t="str">
            <v>CONTRIBUIÇÃO EXTRAORDINÁRIA - PLANO CD</v>
          </cell>
        </row>
        <row r="1588">
          <cell r="B1588">
            <v>1001</v>
          </cell>
          <cell r="C1588">
            <v>0</v>
          </cell>
          <cell r="D1588">
            <v>15646</v>
          </cell>
          <cell r="E1588" t="str">
            <v>ANTONIO BAPTISTA DA CUNHA MAGALHAES</v>
          </cell>
          <cell r="F1588">
            <v>2</v>
          </cell>
          <cell r="G1588"/>
          <cell r="H1588" t="str">
            <v>30/04/2016 00:00:00</v>
          </cell>
          <cell r="I1588">
            <v>0.02</v>
          </cell>
          <cell r="J1588">
            <v>462</v>
          </cell>
          <cell r="K1588" t="str">
            <v>CONTRIBUIÇÃO EXTRAORDINÁRIA - PLANO CD</v>
          </cell>
        </row>
        <row r="1589">
          <cell r="B1589">
            <v>1001</v>
          </cell>
          <cell r="C1589">
            <v>0</v>
          </cell>
          <cell r="D1589">
            <v>15646</v>
          </cell>
          <cell r="E1589" t="str">
            <v>ANTONIO BAPTISTA DA CUNHA MAGALHAES</v>
          </cell>
          <cell r="F1589">
            <v>2</v>
          </cell>
          <cell r="G1589"/>
          <cell r="H1589" t="str">
            <v>31/07/2015 00:00:00</v>
          </cell>
          <cell r="I1589">
            <v>1.0900000000000001</v>
          </cell>
          <cell r="J1589">
            <v>462</v>
          </cell>
          <cell r="K1589" t="str">
            <v>CONTRIBUIÇÃO EXTRAORDINÁRIA - PLANO CD</v>
          </cell>
        </row>
        <row r="1590">
          <cell r="B1590">
            <v>1001</v>
          </cell>
          <cell r="C1590">
            <v>0</v>
          </cell>
          <cell r="D1590">
            <v>15646</v>
          </cell>
          <cell r="E1590" t="str">
            <v>ANTONIO BAPTISTA DA CUNHA MAGALHAES</v>
          </cell>
          <cell r="F1590">
            <v>2</v>
          </cell>
          <cell r="G1590"/>
          <cell r="H1590" t="str">
            <v>31/01/2016 00:00:00</v>
          </cell>
          <cell r="I1590">
            <v>0.02</v>
          </cell>
          <cell r="J1590">
            <v>462</v>
          </cell>
          <cell r="K1590" t="str">
            <v>CONTRIBUIÇÃO EXTRAORDINÁRIA - PLANO CD</v>
          </cell>
        </row>
        <row r="1591">
          <cell r="B1591">
            <v>1001</v>
          </cell>
          <cell r="C1591">
            <v>0</v>
          </cell>
          <cell r="D1591">
            <v>15646</v>
          </cell>
          <cell r="E1591" t="str">
            <v>ANTONIO BAPTISTA DA CUNHA MAGALHAES</v>
          </cell>
          <cell r="F1591">
            <v>2</v>
          </cell>
          <cell r="G1591"/>
          <cell r="H1591" t="str">
            <v>31/01/2016 00:00:00</v>
          </cell>
          <cell r="I1591">
            <v>1.0900000000000001</v>
          </cell>
          <cell r="J1591">
            <v>462</v>
          </cell>
          <cell r="K1591" t="str">
            <v>CONTRIBUIÇÃO EXTRAORDINÁRIA - PLANO CD</v>
          </cell>
        </row>
        <row r="1592">
          <cell r="B1592">
            <v>1001</v>
          </cell>
          <cell r="C1592">
            <v>0</v>
          </cell>
          <cell r="D1592">
            <v>15646</v>
          </cell>
          <cell r="E1592" t="str">
            <v>ANTONIO BAPTISTA DA CUNHA MAGALHAES</v>
          </cell>
          <cell r="F1592">
            <v>2</v>
          </cell>
          <cell r="G1592"/>
          <cell r="H1592" t="str">
            <v>31/08/2015 00:00:00</v>
          </cell>
          <cell r="I1592">
            <v>0.02</v>
          </cell>
          <cell r="J1592">
            <v>462</v>
          </cell>
          <cell r="K1592" t="str">
            <v>CONTRIBUIÇÃO EXTRAORDINÁRIA - PLANO CD</v>
          </cell>
        </row>
        <row r="1593">
          <cell r="B1593">
            <v>1001</v>
          </cell>
          <cell r="C1593">
            <v>0</v>
          </cell>
          <cell r="D1593">
            <v>15646</v>
          </cell>
          <cell r="E1593" t="str">
            <v>ANTONIO BAPTISTA DA CUNHA MAGALHAES</v>
          </cell>
          <cell r="F1593">
            <v>2</v>
          </cell>
          <cell r="G1593"/>
          <cell r="H1593" t="str">
            <v>31/07/2017 00:00:00</v>
          </cell>
          <cell r="I1593">
            <v>0.05</v>
          </cell>
          <cell r="J1593">
            <v>462</v>
          </cell>
          <cell r="K1593" t="str">
            <v>CONTRIBUIÇÃO EXTRAORDINÁRIA - PLANO CD</v>
          </cell>
        </row>
        <row r="1594">
          <cell r="B1594">
            <v>1001</v>
          </cell>
          <cell r="C1594">
            <v>0</v>
          </cell>
          <cell r="D1594">
            <v>15646</v>
          </cell>
          <cell r="E1594" t="str">
            <v>ANTONIO BAPTISTA DA CUNHA MAGALHAES</v>
          </cell>
          <cell r="F1594">
            <v>2</v>
          </cell>
          <cell r="G1594"/>
          <cell r="H1594" t="str">
            <v>31/05/2015 00:00:00</v>
          </cell>
          <cell r="I1594">
            <v>1.04</v>
          </cell>
          <cell r="J1594">
            <v>462</v>
          </cell>
          <cell r="K1594" t="str">
            <v>CONTRIBUIÇÃO EXTRAORDINÁRIA - PLANO CD</v>
          </cell>
        </row>
        <row r="1595">
          <cell r="B1595">
            <v>1001</v>
          </cell>
          <cell r="C1595">
            <v>0</v>
          </cell>
          <cell r="D1595">
            <v>15646</v>
          </cell>
          <cell r="E1595" t="str">
            <v>ANTONIO BAPTISTA DA CUNHA MAGALHAES</v>
          </cell>
          <cell r="F1595">
            <v>2</v>
          </cell>
          <cell r="G1595"/>
          <cell r="H1595" t="str">
            <v>31/12/2015 00:00:00</v>
          </cell>
          <cell r="I1595">
            <v>0.02</v>
          </cell>
          <cell r="J1595">
            <v>462</v>
          </cell>
          <cell r="K1595" t="str">
            <v>CONTRIBUIÇÃO EXTRAORDINÁRIA - PLANO CD</v>
          </cell>
        </row>
        <row r="1596">
          <cell r="B1596">
            <v>1001</v>
          </cell>
          <cell r="C1596">
            <v>0</v>
          </cell>
          <cell r="D1596">
            <v>15646</v>
          </cell>
          <cell r="E1596" t="str">
            <v>ANTONIO BAPTISTA DA CUNHA MAGALHAES</v>
          </cell>
          <cell r="F1596">
            <v>2</v>
          </cell>
          <cell r="G1596"/>
          <cell r="H1596" t="str">
            <v>29/02/2016 00:00:00</v>
          </cell>
          <cell r="I1596">
            <v>1.0900000000000001</v>
          </cell>
          <cell r="J1596">
            <v>462</v>
          </cell>
          <cell r="K1596" t="str">
            <v>CONTRIBUIÇÃO EXTRAORDINÁRIA - PLANO CD</v>
          </cell>
        </row>
        <row r="1597">
          <cell r="B1597">
            <v>1001</v>
          </cell>
          <cell r="C1597">
            <v>0</v>
          </cell>
          <cell r="D1597">
            <v>15646</v>
          </cell>
          <cell r="E1597" t="str">
            <v>ANTONIO BAPTISTA DA CUNHA MAGALHAES</v>
          </cell>
          <cell r="F1597">
            <v>2</v>
          </cell>
          <cell r="G1597"/>
          <cell r="H1597" t="str">
            <v>31/12/2016 00:00:00</v>
          </cell>
          <cell r="I1597">
            <v>1.23</v>
          </cell>
          <cell r="J1597">
            <v>462</v>
          </cell>
          <cell r="K1597" t="str">
            <v>CONTRIBUIÇÃO EXTRAORDINÁRIA - PLANO CD</v>
          </cell>
        </row>
        <row r="1598">
          <cell r="B1598">
            <v>1001</v>
          </cell>
          <cell r="C1598">
            <v>0</v>
          </cell>
          <cell r="D1598">
            <v>15646</v>
          </cell>
          <cell r="E1598" t="str">
            <v>ANTONIO BAPTISTA DA CUNHA MAGALHAES</v>
          </cell>
          <cell r="F1598">
            <v>2</v>
          </cell>
          <cell r="G1598"/>
          <cell r="H1598" t="str">
            <v>28/02/2017 00:00:00</v>
          </cell>
          <cell r="I1598">
            <v>1.23</v>
          </cell>
          <cell r="J1598">
            <v>462</v>
          </cell>
          <cell r="K1598" t="str">
            <v>CONTRIBUIÇÃO EXTRAORDINÁRIA - PLANO CD</v>
          </cell>
        </row>
        <row r="1599">
          <cell r="B1599">
            <v>1001</v>
          </cell>
          <cell r="C1599">
            <v>0</v>
          </cell>
          <cell r="D1599">
            <v>15646</v>
          </cell>
          <cell r="E1599" t="str">
            <v>ANTONIO BAPTISTA DA CUNHA MAGALHAES</v>
          </cell>
          <cell r="F1599">
            <v>2</v>
          </cell>
          <cell r="G1599"/>
          <cell r="H1599" t="str">
            <v>31/10/2017 00:00:00</v>
          </cell>
          <cell r="I1599">
            <v>0.05</v>
          </cell>
          <cell r="J1599">
            <v>462</v>
          </cell>
          <cell r="K1599" t="str">
            <v>CONTRIBUIÇÃO EXTRAORDINÁRIA - PLANO CD</v>
          </cell>
        </row>
        <row r="1600">
          <cell r="B1600">
            <v>1001</v>
          </cell>
          <cell r="C1600">
            <v>0</v>
          </cell>
          <cell r="D1600">
            <v>15646</v>
          </cell>
          <cell r="E1600" t="str">
            <v>ANTONIO BAPTISTA DA CUNHA MAGALHAES</v>
          </cell>
          <cell r="F1600">
            <v>2</v>
          </cell>
          <cell r="G1600"/>
          <cell r="H1600" t="str">
            <v>28/02/2018 00:00:00</v>
          </cell>
          <cell r="I1600">
            <v>0.05</v>
          </cell>
          <cell r="J1600">
            <v>462</v>
          </cell>
          <cell r="K1600" t="str">
            <v>CONTRIBUIÇÃO EXTRAORDINÁRIA - PLANO CD</v>
          </cell>
        </row>
        <row r="1601">
          <cell r="B1601">
            <v>1001</v>
          </cell>
          <cell r="C1601">
            <v>0</v>
          </cell>
          <cell r="D1601">
            <v>15646</v>
          </cell>
          <cell r="E1601" t="str">
            <v>ANTONIO BAPTISTA DA CUNHA MAGALHAES</v>
          </cell>
          <cell r="F1601">
            <v>2</v>
          </cell>
          <cell r="G1601"/>
          <cell r="H1601" t="str">
            <v>31/10/2015 00:00:00</v>
          </cell>
          <cell r="I1601">
            <v>0.02</v>
          </cell>
          <cell r="J1601">
            <v>462</v>
          </cell>
          <cell r="K1601" t="str">
            <v>CONTRIBUIÇÃO EXTRAORDINÁRIA - PLANO CD</v>
          </cell>
        </row>
        <row r="1602">
          <cell r="B1602">
            <v>1001</v>
          </cell>
          <cell r="C1602">
            <v>0</v>
          </cell>
          <cell r="D1602">
            <v>15646</v>
          </cell>
          <cell r="E1602" t="str">
            <v>ANTONIO BAPTISTA DA CUNHA MAGALHAES</v>
          </cell>
          <cell r="F1602">
            <v>2</v>
          </cell>
          <cell r="G1602"/>
          <cell r="H1602" t="str">
            <v>30/11/2016 00:00:00</v>
          </cell>
          <cell r="I1602">
            <v>1.23</v>
          </cell>
          <cell r="J1602">
            <v>462</v>
          </cell>
          <cell r="K1602" t="str">
            <v>CONTRIBUIÇÃO EXTRAORDINÁRIA - PLANO CD</v>
          </cell>
        </row>
        <row r="1603">
          <cell r="B1603">
            <v>1001</v>
          </cell>
          <cell r="C1603">
            <v>0</v>
          </cell>
          <cell r="D1603">
            <v>15646</v>
          </cell>
          <cell r="E1603" t="str">
            <v>ANTONIO BAPTISTA DA CUNHA MAGALHAES</v>
          </cell>
          <cell r="F1603">
            <v>2</v>
          </cell>
          <cell r="G1603"/>
          <cell r="H1603" t="str">
            <v>30/04/2015 00:00:00</v>
          </cell>
          <cell r="I1603">
            <v>0.02</v>
          </cell>
          <cell r="J1603">
            <v>462</v>
          </cell>
          <cell r="K1603" t="str">
            <v>CONTRIBUIÇÃO EXTRAORDINÁRIA - PLANO CD</v>
          </cell>
        </row>
        <row r="1604">
          <cell r="B1604">
            <v>1001</v>
          </cell>
          <cell r="C1604">
            <v>0</v>
          </cell>
          <cell r="D1604">
            <v>15646</v>
          </cell>
          <cell r="E1604" t="str">
            <v>ANTONIO BAPTISTA DA CUNHA MAGALHAES</v>
          </cell>
          <cell r="F1604">
            <v>2</v>
          </cell>
          <cell r="G1604"/>
          <cell r="H1604" t="str">
            <v>31/08/2016 00:00:00</v>
          </cell>
          <cell r="I1604">
            <v>1.23</v>
          </cell>
          <cell r="J1604">
            <v>462</v>
          </cell>
          <cell r="K1604" t="str">
            <v>CONTRIBUIÇÃO EXTRAORDINÁRIA - PLANO CD</v>
          </cell>
        </row>
        <row r="1605">
          <cell r="B1605">
            <v>1001</v>
          </cell>
          <cell r="C1605">
            <v>0</v>
          </cell>
          <cell r="D1605">
            <v>15646</v>
          </cell>
          <cell r="E1605" t="str">
            <v>ANTONIO BAPTISTA DA CUNHA MAGALHAES</v>
          </cell>
          <cell r="F1605">
            <v>2</v>
          </cell>
          <cell r="G1605"/>
          <cell r="H1605" t="str">
            <v>31/07/2015 00:00:00</v>
          </cell>
          <cell r="I1605">
            <v>0.02</v>
          </cell>
          <cell r="J1605">
            <v>462</v>
          </cell>
          <cell r="K1605" t="str">
            <v>CONTRIBUIÇÃO EXTRAORDINÁRIA - PLANO CD</v>
          </cell>
        </row>
        <row r="1606">
          <cell r="B1606">
            <v>1001</v>
          </cell>
          <cell r="C1606">
            <v>0</v>
          </cell>
          <cell r="D1606">
            <v>15646</v>
          </cell>
          <cell r="E1606" t="str">
            <v>ANTONIO BAPTISTA DA CUNHA MAGALHAES</v>
          </cell>
          <cell r="F1606">
            <v>2</v>
          </cell>
          <cell r="G1606"/>
          <cell r="H1606" t="str">
            <v>30/06/2015 00:00:00</v>
          </cell>
          <cell r="I1606">
            <v>1.0900000000000001</v>
          </cell>
          <cell r="J1606">
            <v>462</v>
          </cell>
          <cell r="K1606" t="str">
            <v>CONTRIBUIÇÃO EXTRAORDINÁRIA - PLANO CD</v>
          </cell>
        </row>
        <row r="1607">
          <cell r="B1607">
            <v>1001</v>
          </cell>
          <cell r="C1607">
            <v>0</v>
          </cell>
          <cell r="D1607">
            <v>15646</v>
          </cell>
          <cell r="E1607" t="str">
            <v>ANTONIO BAPTISTA DA CUNHA MAGALHAES</v>
          </cell>
          <cell r="F1607">
            <v>2</v>
          </cell>
          <cell r="G1607"/>
          <cell r="H1607" t="str">
            <v>30/06/2017 00:00:00</v>
          </cell>
          <cell r="I1607">
            <v>0.05</v>
          </cell>
          <cell r="J1607">
            <v>462</v>
          </cell>
          <cell r="K1607" t="str">
            <v>CONTRIBUIÇÃO EXTRAORDINÁRIA - PLANO CD</v>
          </cell>
        </row>
        <row r="1608">
          <cell r="B1608">
            <v>1001</v>
          </cell>
          <cell r="C1608">
            <v>0</v>
          </cell>
          <cell r="D1608">
            <v>15646</v>
          </cell>
          <cell r="E1608" t="str">
            <v>ANTONIO BAPTISTA DA CUNHA MAGALHAES</v>
          </cell>
          <cell r="F1608">
            <v>2</v>
          </cell>
          <cell r="G1608"/>
          <cell r="H1608" t="str">
            <v>31/03/2018 00:00:00</v>
          </cell>
          <cell r="I1608">
            <v>0.05</v>
          </cell>
          <cell r="J1608">
            <v>462</v>
          </cell>
          <cell r="K1608" t="str">
            <v>CONTRIBUIÇÃO EXTRAORDINÁRIA - PLANO CD</v>
          </cell>
        </row>
        <row r="1609">
          <cell r="B1609">
            <v>1001</v>
          </cell>
          <cell r="C1609">
            <v>0</v>
          </cell>
          <cell r="D1609">
            <v>15646</v>
          </cell>
          <cell r="E1609" t="str">
            <v>ANTONIO BAPTISTA DA CUNHA MAGALHAES</v>
          </cell>
          <cell r="F1609">
            <v>2</v>
          </cell>
          <cell r="G1609"/>
          <cell r="H1609" t="str">
            <v>30/11/2015 00:00:00</v>
          </cell>
          <cell r="I1609">
            <v>0.02</v>
          </cell>
          <cell r="J1609">
            <v>462</v>
          </cell>
          <cell r="K1609" t="str">
            <v>CONTRIBUIÇÃO EXTRAORDINÁRIA - PLANO CD</v>
          </cell>
        </row>
        <row r="1610">
          <cell r="B1610">
            <v>1001</v>
          </cell>
          <cell r="C1610">
            <v>0</v>
          </cell>
          <cell r="D1610">
            <v>15646</v>
          </cell>
          <cell r="E1610" t="str">
            <v>ANTONIO BAPTISTA DA CUNHA MAGALHAES</v>
          </cell>
          <cell r="F1610">
            <v>2</v>
          </cell>
          <cell r="G1610"/>
          <cell r="H1610" t="str">
            <v>30/09/2015 00:00:00</v>
          </cell>
          <cell r="I1610">
            <v>1.0900000000000001</v>
          </cell>
          <cell r="J1610">
            <v>462</v>
          </cell>
          <cell r="K1610" t="str">
            <v>CONTRIBUIÇÃO EXTRAORDINÁRIA - PLANO CD</v>
          </cell>
        </row>
        <row r="1611">
          <cell r="B1611">
            <v>1001</v>
          </cell>
          <cell r="C1611">
            <v>0</v>
          </cell>
          <cell r="D1611">
            <v>15646</v>
          </cell>
          <cell r="E1611" t="str">
            <v>ANTONIO BAPTISTA DA CUNHA MAGALHAES</v>
          </cell>
          <cell r="F1611">
            <v>2</v>
          </cell>
          <cell r="G1611"/>
          <cell r="H1611" t="str">
            <v>30/04/2016 00:00:00</v>
          </cell>
          <cell r="I1611">
            <v>1.0900000000000001</v>
          </cell>
          <cell r="J1611">
            <v>462</v>
          </cell>
          <cell r="K1611" t="str">
            <v>CONTRIBUIÇÃO EXTRAORDINÁRIA - PLANO CD</v>
          </cell>
        </row>
        <row r="1612">
          <cell r="B1612">
            <v>1001</v>
          </cell>
          <cell r="C1612">
            <v>0</v>
          </cell>
          <cell r="D1612">
            <v>15646</v>
          </cell>
          <cell r="E1612" t="str">
            <v>ANTONIO BAPTISTA DA CUNHA MAGALHAES</v>
          </cell>
          <cell r="F1612">
            <v>2</v>
          </cell>
          <cell r="G1612"/>
          <cell r="H1612" t="str">
            <v>31/03/2016 00:00:00</v>
          </cell>
          <cell r="I1612">
            <v>1.0900000000000001</v>
          </cell>
          <cell r="J1612">
            <v>462</v>
          </cell>
          <cell r="K1612" t="str">
            <v>CONTRIBUIÇÃO EXTRAORDINÁRIA - PLANO CD</v>
          </cell>
        </row>
        <row r="1613">
          <cell r="B1613">
            <v>1001</v>
          </cell>
          <cell r="C1613">
            <v>0</v>
          </cell>
          <cell r="D1613">
            <v>15646</v>
          </cell>
          <cell r="E1613" t="str">
            <v>ANTONIO BAPTISTA DA CUNHA MAGALHAES</v>
          </cell>
          <cell r="F1613">
            <v>2</v>
          </cell>
          <cell r="G1613"/>
          <cell r="H1613" t="str">
            <v>31/03/2016 00:00:00</v>
          </cell>
          <cell r="I1613">
            <v>0.02</v>
          </cell>
          <cell r="J1613">
            <v>462</v>
          </cell>
          <cell r="K1613" t="str">
            <v>CONTRIBUIÇÃO EXTRAORDINÁRIA - PLANO CD</v>
          </cell>
        </row>
        <row r="1614">
          <cell r="B1614">
            <v>1001</v>
          </cell>
          <cell r="C1614">
            <v>0</v>
          </cell>
          <cell r="D1614">
            <v>15646</v>
          </cell>
          <cell r="E1614" t="str">
            <v>ANTONIO BAPTISTA DA CUNHA MAGALHAES</v>
          </cell>
          <cell r="F1614">
            <v>2</v>
          </cell>
          <cell r="G1614"/>
          <cell r="H1614" t="str">
            <v>30/06/2015 00:00:00</v>
          </cell>
          <cell r="I1614">
            <v>0.02</v>
          </cell>
          <cell r="J1614">
            <v>462</v>
          </cell>
          <cell r="K1614" t="str">
            <v>CONTRIBUIÇÃO EXTRAORDINÁRIA - PLANO CD</v>
          </cell>
        </row>
        <row r="1615">
          <cell r="B1615">
            <v>1001</v>
          </cell>
          <cell r="C1615">
            <v>0</v>
          </cell>
          <cell r="D1615">
            <v>15646</v>
          </cell>
          <cell r="E1615" t="str">
            <v>ANTONIO BAPTISTA DA CUNHA MAGALHAES</v>
          </cell>
          <cell r="F1615">
            <v>2</v>
          </cell>
          <cell r="G1615"/>
          <cell r="H1615" t="str">
            <v>31/12/2017 00:00:00</v>
          </cell>
          <cell r="I1615">
            <v>0.05</v>
          </cell>
          <cell r="J1615">
            <v>462</v>
          </cell>
          <cell r="K1615" t="str">
            <v>CONTRIBUIÇÃO EXTRAORDINÁRIA - PLANO CD</v>
          </cell>
        </row>
        <row r="1616">
          <cell r="B1616">
            <v>1001</v>
          </cell>
          <cell r="C1616">
            <v>0</v>
          </cell>
          <cell r="D1616">
            <v>15646</v>
          </cell>
          <cell r="E1616" t="str">
            <v>ANTONIO BAPTISTA DA CUNHA MAGALHAES</v>
          </cell>
          <cell r="F1616">
            <v>2</v>
          </cell>
          <cell r="G1616"/>
          <cell r="H1616" t="str">
            <v>30/09/2017 00:00:00</v>
          </cell>
          <cell r="I1616">
            <v>0.05</v>
          </cell>
          <cell r="J1616">
            <v>462</v>
          </cell>
          <cell r="K1616" t="str">
            <v>CONTRIBUIÇÃO EXTRAORDINÁRIA - PLANO CD</v>
          </cell>
        </row>
        <row r="1617">
          <cell r="B1617">
            <v>1001</v>
          </cell>
          <cell r="C1617">
            <v>0</v>
          </cell>
          <cell r="D1617">
            <v>15646</v>
          </cell>
          <cell r="E1617" t="str">
            <v>ANTONIO BAPTISTA DA CUNHA MAGALHAES</v>
          </cell>
          <cell r="F1617">
            <v>2</v>
          </cell>
          <cell r="G1617"/>
          <cell r="H1617" t="str">
            <v>30/09/2016 00:00:00</v>
          </cell>
          <cell r="I1617">
            <v>1.23</v>
          </cell>
          <cell r="J1617">
            <v>462</v>
          </cell>
          <cell r="K1617" t="str">
            <v>CONTRIBUIÇÃO EXTRAORDINÁRIA - PLANO CD</v>
          </cell>
        </row>
        <row r="1618">
          <cell r="B1618">
            <v>1001</v>
          </cell>
          <cell r="C1618">
            <v>0</v>
          </cell>
          <cell r="D1618">
            <v>15646</v>
          </cell>
          <cell r="E1618" t="str">
            <v>ANTONIO BAPTISTA DA CUNHA MAGALHAES</v>
          </cell>
          <cell r="F1618">
            <v>2</v>
          </cell>
          <cell r="G1618"/>
          <cell r="H1618" t="str">
            <v>31/03/2017 00:00:00</v>
          </cell>
          <cell r="I1618">
            <v>1.23</v>
          </cell>
          <cell r="J1618">
            <v>462</v>
          </cell>
          <cell r="K1618" t="str">
            <v>CONTRIBUIÇÃO EXTRAORDINÁRIA - PLANO CD</v>
          </cell>
        </row>
        <row r="1619">
          <cell r="B1619">
            <v>1001</v>
          </cell>
          <cell r="C1619">
            <v>0</v>
          </cell>
          <cell r="D1619">
            <v>15646</v>
          </cell>
          <cell r="E1619" t="str">
            <v>ANTONIO BAPTISTA DA CUNHA MAGALHAES</v>
          </cell>
          <cell r="F1619">
            <v>2</v>
          </cell>
          <cell r="G1619"/>
          <cell r="H1619" t="str">
            <v>31/07/2016 00:00:00</v>
          </cell>
          <cell r="I1619">
            <v>1.23</v>
          </cell>
          <cell r="J1619">
            <v>462</v>
          </cell>
          <cell r="K1619" t="str">
            <v>CONTRIBUIÇÃO EXTRAORDINÁRIA - PLANO CD</v>
          </cell>
        </row>
        <row r="1620">
          <cell r="B1620">
            <v>1001</v>
          </cell>
          <cell r="C1620">
            <v>0</v>
          </cell>
          <cell r="D1620">
            <v>15646</v>
          </cell>
          <cell r="E1620" t="str">
            <v>ANTONIO BAPTISTA DA CUNHA MAGALHAES</v>
          </cell>
          <cell r="F1620">
            <v>2</v>
          </cell>
          <cell r="G1620"/>
          <cell r="H1620" t="str">
            <v>31/08/2017 00:00:00</v>
          </cell>
          <cell r="I1620">
            <v>0.05</v>
          </cell>
          <cell r="J1620">
            <v>462</v>
          </cell>
          <cell r="K1620" t="str">
            <v>CONTRIBUIÇÃO EXTRAORDINÁRIA - PLANO CD</v>
          </cell>
        </row>
        <row r="1621">
          <cell r="B1621">
            <v>1001</v>
          </cell>
          <cell r="C1621">
            <v>0</v>
          </cell>
          <cell r="D1621">
            <v>15646</v>
          </cell>
          <cell r="E1621" t="str">
            <v>ANTONIO BAPTISTA DA CUNHA MAGALHAES</v>
          </cell>
          <cell r="F1621">
            <v>2</v>
          </cell>
          <cell r="G1621"/>
          <cell r="H1621" t="str">
            <v>31/08/2015 00:00:00</v>
          </cell>
          <cell r="I1621">
            <v>1.0900000000000001</v>
          </cell>
          <cell r="J1621">
            <v>462</v>
          </cell>
          <cell r="K1621" t="str">
            <v>CONTRIBUIÇÃO EXTRAORDINÁRIA - PLANO CD</v>
          </cell>
        </row>
        <row r="1622">
          <cell r="B1622">
            <v>1001</v>
          </cell>
          <cell r="C1622">
            <v>0</v>
          </cell>
          <cell r="D1622">
            <v>15646</v>
          </cell>
          <cell r="E1622" t="str">
            <v>ANTONIO BAPTISTA DA CUNHA MAGALHAES</v>
          </cell>
          <cell r="F1622">
            <v>2</v>
          </cell>
          <cell r="G1622"/>
          <cell r="H1622" t="str">
            <v>30/04/2015 00:00:00</v>
          </cell>
          <cell r="I1622">
            <v>1.04</v>
          </cell>
          <cell r="J1622">
            <v>462</v>
          </cell>
          <cell r="K1622" t="str">
            <v>CONTRIBUIÇÃO EXTRAORDINÁRIA - PLANO CD</v>
          </cell>
        </row>
        <row r="1623">
          <cell r="B1623">
            <v>1001</v>
          </cell>
          <cell r="C1623">
            <v>0</v>
          </cell>
          <cell r="D1623">
            <v>15646</v>
          </cell>
          <cell r="E1623" t="str">
            <v>ANTONIO BAPTISTA DA CUNHA MAGALHAES</v>
          </cell>
          <cell r="F1623">
            <v>2</v>
          </cell>
          <cell r="G1623"/>
          <cell r="H1623" t="str">
            <v>31/10/2015 00:00:00</v>
          </cell>
          <cell r="I1623">
            <v>1.0900000000000001</v>
          </cell>
          <cell r="J1623">
            <v>462</v>
          </cell>
          <cell r="K1623" t="str">
            <v>CONTRIBUIÇÃO EXTRAORDINÁRIA - PLANO CD</v>
          </cell>
        </row>
        <row r="1624">
          <cell r="B1624">
            <v>1001</v>
          </cell>
          <cell r="C1624">
            <v>0</v>
          </cell>
          <cell r="D1624">
            <v>15646</v>
          </cell>
          <cell r="E1624" t="str">
            <v>ANTONIO BAPTISTA DA CUNHA MAGALHAES</v>
          </cell>
          <cell r="F1624">
            <v>2</v>
          </cell>
          <cell r="G1624"/>
          <cell r="H1624" t="str">
            <v>31/05/2016 00:00:00</v>
          </cell>
          <cell r="I1624">
            <v>1.1100000000000001</v>
          </cell>
          <cell r="J1624">
            <v>462</v>
          </cell>
          <cell r="K1624" t="str">
            <v>CONTRIBUIÇÃO EXTRAORDINÁRIA - PLANO CD</v>
          </cell>
        </row>
        <row r="1625">
          <cell r="B1625">
            <v>1001</v>
          </cell>
          <cell r="C1625">
            <v>0</v>
          </cell>
          <cell r="D1625">
            <v>15646</v>
          </cell>
          <cell r="E1625" t="str">
            <v>ANTONIO BAPTISTA DA CUNHA MAGALHAES</v>
          </cell>
          <cell r="F1625">
            <v>2</v>
          </cell>
          <cell r="G1625"/>
          <cell r="H1625" t="str">
            <v>30/11/2015 00:00:00</v>
          </cell>
          <cell r="I1625">
            <v>1.0900000000000001</v>
          </cell>
          <cell r="J1625">
            <v>462</v>
          </cell>
          <cell r="K1625" t="str">
            <v>CONTRIBUIÇÃO EXTRAORDINÁRIA - PLANO CD</v>
          </cell>
        </row>
        <row r="1626">
          <cell r="B1626">
            <v>1001</v>
          </cell>
          <cell r="C1626">
            <v>0</v>
          </cell>
          <cell r="D1626">
            <v>15646</v>
          </cell>
          <cell r="E1626" t="str">
            <v>ANTONIO BAPTISTA DA CUNHA MAGALHAES</v>
          </cell>
          <cell r="F1626">
            <v>2</v>
          </cell>
          <cell r="G1626"/>
          <cell r="H1626" t="str">
            <v>31/05/2017 00:00:00</v>
          </cell>
          <cell r="I1626">
            <v>0.05</v>
          </cell>
          <cell r="J1626">
            <v>462</v>
          </cell>
          <cell r="K1626" t="str">
            <v>CONTRIBUIÇÃO EXTRAORDINÁRIA - PLANO CD</v>
          </cell>
        </row>
        <row r="1627">
          <cell r="B1627">
            <v>1001</v>
          </cell>
          <cell r="C1627">
            <v>0</v>
          </cell>
          <cell r="D1627">
            <v>15646</v>
          </cell>
          <cell r="E1627" t="str">
            <v>ANTONIO BAPTISTA DA CUNHA MAGALHAES</v>
          </cell>
          <cell r="F1627">
            <v>2</v>
          </cell>
          <cell r="G1627"/>
          <cell r="H1627" t="str">
            <v>30/09/2015 00:00:00</v>
          </cell>
          <cell r="I1627">
            <v>0.02</v>
          </cell>
          <cell r="J1627">
            <v>462</v>
          </cell>
          <cell r="K1627" t="str">
            <v>CONTRIBUIÇÃO EXTRAORDINÁRIA - PLANO CD</v>
          </cell>
        </row>
        <row r="1628">
          <cell r="B1628">
            <v>1006</v>
          </cell>
          <cell r="C1628">
            <v>0</v>
          </cell>
          <cell r="D1628">
            <v>15651</v>
          </cell>
          <cell r="E1628" t="str">
            <v>LUIS CLAUDIO GOMES PEDRO</v>
          </cell>
          <cell r="F1628">
            <v>2</v>
          </cell>
          <cell r="G1628"/>
          <cell r="H1628" t="str">
            <v>30/11/2015 00:00:00</v>
          </cell>
          <cell r="I1628">
            <v>6.12</v>
          </cell>
          <cell r="J1628">
            <v>462</v>
          </cell>
          <cell r="K1628" t="str">
            <v>CONTRIBUIÇÃO EXTRAORDINÁRIA - PLANO CD</v>
          </cell>
        </row>
        <row r="1629">
          <cell r="B1629">
            <v>1006</v>
          </cell>
          <cell r="C1629">
            <v>0</v>
          </cell>
          <cell r="D1629">
            <v>15651</v>
          </cell>
          <cell r="E1629" t="str">
            <v>LUIS CLAUDIO GOMES PEDRO</v>
          </cell>
          <cell r="F1629">
            <v>2</v>
          </cell>
          <cell r="G1629"/>
          <cell r="H1629" t="str">
            <v>31/01/2017 00:00:00</v>
          </cell>
          <cell r="I1629">
            <v>6.81</v>
          </cell>
          <cell r="J1629">
            <v>462</v>
          </cell>
          <cell r="K1629" t="str">
            <v>CONTRIBUIÇÃO EXTRAORDINÁRIA - PLANO CD</v>
          </cell>
        </row>
        <row r="1630">
          <cell r="B1630">
            <v>1006</v>
          </cell>
          <cell r="C1630">
            <v>0</v>
          </cell>
          <cell r="D1630">
            <v>15651</v>
          </cell>
          <cell r="E1630" t="str">
            <v>LUIS CLAUDIO GOMES PEDRO</v>
          </cell>
          <cell r="F1630">
            <v>2</v>
          </cell>
          <cell r="G1630"/>
          <cell r="H1630" t="str">
            <v>31/07/2017 00:00:00</v>
          </cell>
          <cell r="I1630">
            <v>0.3</v>
          </cell>
          <cell r="J1630">
            <v>462</v>
          </cell>
          <cell r="K1630" t="str">
            <v>CONTRIBUIÇÃO EXTRAORDINÁRIA - PLANO CD</v>
          </cell>
        </row>
        <row r="1631">
          <cell r="B1631">
            <v>1006</v>
          </cell>
          <cell r="C1631">
            <v>0</v>
          </cell>
          <cell r="D1631">
            <v>15651</v>
          </cell>
          <cell r="E1631" t="str">
            <v>LUIS CLAUDIO GOMES PEDRO</v>
          </cell>
          <cell r="F1631">
            <v>2</v>
          </cell>
          <cell r="G1631"/>
          <cell r="H1631" t="str">
            <v>31/12/2015 00:00:00</v>
          </cell>
          <cell r="I1631">
            <v>6.12</v>
          </cell>
          <cell r="J1631">
            <v>462</v>
          </cell>
          <cell r="K1631" t="str">
            <v>CONTRIBUIÇÃO EXTRAORDINÁRIA - PLANO CD</v>
          </cell>
        </row>
        <row r="1632">
          <cell r="B1632">
            <v>1006</v>
          </cell>
          <cell r="C1632">
            <v>0</v>
          </cell>
          <cell r="D1632">
            <v>15651</v>
          </cell>
          <cell r="E1632" t="str">
            <v>LUIS CLAUDIO GOMES PEDRO</v>
          </cell>
          <cell r="F1632">
            <v>2</v>
          </cell>
          <cell r="G1632"/>
          <cell r="H1632" t="str">
            <v>30/06/2016 00:00:00</v>
          </cell>
          <cell r="I1632">
            <v>6.81</v>
          </cell>
          <cell r="J1632">
            <v>462</v>
          </cell>
          <cell r="K1632" t="str">
            <v>CONTRIBUIÇÃO EXTRAORDINÁRIA - PLANO CD</v>
          </cell>
        </row>
        <row r="1633">
          <cell r="B1633">
            <v>1006</v>
          </cell>
          <cell r="C1633">
            <v>0</v>
          </cell>
          <cell r="D1633">
            <v>15651</v>
          </cell>
          <cell r="E1633" t="str">
            <v>LUIS CLAUDIO GOMES PEDRO</v>
          </cell>
          <cell r="F1633">
            <v>2</v>
          </cell>
          <cell r="G1633"/>
          <cell r="H1633" t="str">
            <v>31/05/2015 00:00:00</v>
          </cell>
          <cell r="I1633">
            <v>5.84</v>
          </cell>
          <cell r="J1633">
            <v>462</v>
          </cell>
          <cell r="K1633" t="str">
            <v>CONTRIBUIÇÃO EXTRAORDINÁRIA - PLANO CD</v>
          </cell>
        </row>
        <row r="1634">
          <cell r="B1634">
            <v>1006</v>
          </cell>
          <cell r="C1634">
            <v>0</v>
          </cell>
          <cell r="D1634">
            <v>15651</v>
          </cell>
          <cell r="E1634" t="str">
            <v>LUIS CLAUDIO GOMES PEDRO</v>
          </cell>
          <cell r="F1634">
            <v>2</v>
          </cell>
          <cell r="G1634"/>
          <cell r="H1634" t="str">
            <v>31/10/2015 00:00:00</v>
          </cell>
          <cell r="I1634">
            <v>6.12</v>
          </cell>
          <cell r="J1634">
            <v>462</v>
          </cell>
          <cell r="K1634" t="str">
            <v>CONTRIBUIÇÃO EXTRAORDINÁRIA - PLANO CD</v>
          </cell>
        </row>
        <row r="1635">
          <cell r="B1635">
            <v>1006</v>
          </cell>
          <cell r="C1635">
            <v>0</v>
          </cell>
          <cell r="D1635">
            <v>15651</v>
          </cell>
          <cell r="E1635" t="str">
            <v>LUIS CLAUDIO GOMES PEDRO</v>
          </cell>
          <cell r="F1635">
            <v>2</v>
          </cell>
          <cell r="G1635"/>
          <cell r="H1635" t="str">
            <v>30/11/2016 00:00:00</v>
          </cell>
          <cell r="I1635">
            <v>6.81</v>
          </cell>
          <cell r="J1635">
            <v>462</v>
          </cell>
          <cell r="K1635" t="str">
            <v>CONTRIBUIÇÃO EXTRAORDINÁRIA - PLANO CD</v>
          </cell>
        </row>
        <row r="1636">
          <cell r="B1636">
            <v>1006</v>
          </cell>
          <cell r="C1636">
            <v>0</v>
          </cell>
          <cell r="D1636">
            <v>15651</v>
          </cell>
          <cell r="E1636" t="str">
            <v>LUIS CLAUDIO GOMES PEDRO</v>
          </cell>
          <cell r="F1636">
            <v>2</v>
          </cell>
          <cell r="G1636"/>
          <cell r="H1636" t="str">
            <v>31/12/2016 00:00:00</v>
          </cell>
          <cell r="I1636">
            <v>6.81</v>
          </cell>
          <cell r="J1636">
            <v>462</v>
          </cell>
          <cell r="K1636" t="str">
            <v>CONTRIBUIÇÃO EXTRAORDINÁRIA - PLANO CD</v>
          </cell>
        </row>
        <row r="1637">
          <cell r="B1637">
            <v>1006</v>
          </cell>
          <cell r="C1637">
            <v>0</v>
          </cell>
          <cell r="D1637">
            <v>15651</v>
          </cell>
          <cell r="E1637" t="str">
            <v>LUIS CLAUDIO GOMES PEDRO</v>
          </cell>
          <cell r="F1637">
            <v>2</v>
          </cell>
          <cell r="G1637"/>
          <cell r="H1637" t="str">
            <v>31/03/2017 00:00:00</v>
          </cell>
          <cell r="I1637">
            <v>6.81</v>
          </cell>
          <cell r="J1637">
            <v>462</v>
          </cell>
          <cell r="K1637" t="str">
            <v>CONTRIBUIÇÃO EXTRAORDINÁRIA - PLANO CD</v>
          </cell>
        </row>
        <row r="1638">
          <cell r="B1638">
            <v>1006</v>
          </cell>
          <cell r="C1638">
            <v>0</v>
          </cell>
          <cell r="D1638">
            <v>15651</v>
          </cell>
          <cell r="E1638" t="str">
            <v>LUIS CLAUDIO GOMES PEDRO</v>
          </cell>
          <cell r="F1638">
            <v>2</v>
          </cell>
          <cell r="G1638"/>
          <cell r="H1638" t="str">
            <v>30/09/2017 00:00:00</v>
          </cell>
          <cell r="I1638">
            <v>0.3</v>
          </cell>
          <cell r="J1638">
            <v>462</v>
          </cell>
          <cell r="K1638" t="str">
            <v>CONTRIBUIÇÃO EXTRAORDINÁRIA - PLANO CD</v>
          </cell>
        </row>
        <row r="1639">
          <cell r="B1639">
            <v>1006</v>
          </cell>
          <cell r="C1639">
            <v>0</v>
          </cell>
          <cell r="D1639">
            <v>15651</v>
          </cell>
          <cell r="E1639" t="str">
            <v>LUIS CLAUDIO GOMES PEDRO</v>
          </cell>
          <cell r="F1639">
            <v>2</v>
          </cell>
          <cell r="G1639"/>
          <cell r="H1639" t="str">
            <v>28/02/2018 00:00:00</v>
          </cell>
          <cell r="I1639">
            <v>0.3</v>
          </cell>
          <cell r="J1639">
            <v>462</v>
          </cell>
          <cell r="K1639" t="str">
            <v>CONTRIBUIÇÃO EXTRAORDINÁRIA - PLANO CD</v>
          </cell>
        </row>
        <row r="1640">
          <cell r="B1640">
            <v>1006</v>
          </cell>
          <cell r="C1640">
            <v>0</v>
          </cell>
          <cell r="D1640">
            <v>15651</v>
          </cell>
          <cell r="E1640" t="str">
            <v>LUIS CLAUDIO GOMES PEDRO</v>
          </cell>
          <cell r="F1640">
            <v>2</v>
          </cell>
          <cell r="G1640"/>
          <cell r="H1640" t="str">
            <v>31/05/2017 00:00:00</v>
          </cell>
          <cell r="I1640">
            <v>0.3</v>
          </cell>
          <cell r="J1640">
            <v>462</v>
          </cell>
          <cell r="K1640" t="str">
            <v>CONTRIBUIÇÃO EXTRAORDINÁRIA - PLANO CD</v>
          </cell>
        </row>
        <row r="1641">
          <cell r="B1641">
            <v>1006</v>
          </cell>
          <cell r="C1641">
            <v>0</v>
          </cell>
          <cell r="D1641">
            <v>15651</v>
          </cell>
          <cell r="E1641" t="str">
            <v>LUIS CLAUDIO GOMES PEDRO</v>
          </cell>
          <cell r="F1641">
            <v>2</v>
          </cell>
          <cell r="G1641"/>
          <cell r="H1641" t="str">
            <v>30/11/2017 00:00:00</v>
          </cell>
          <cell r="I1641">
            <v>0.3</v>
          </cell>
          <cell r="J1641">
            <v>462</v>
          </cell>
          <cell r="K1641" t="str">
            <v>CONTRIBUIÇÃO EXTRAORDINÁRIA - PLANO CD</v>
          </cell>
        </row>
        <row r="1642">
          <cell r="B1642">
            <v>1006</v>
          </cell>
          <cell r="C1642">
            <v>0</v>
          </cell>
          <cell r="D1642">
            <v>15651</v>
          </cell>
          <cell r="E1642" t="str">
            <v>LUIS CLAUDIO GOMES PEDRO</v>
          </cell>
          <cell r="F1642">
            <v>2</v>
          </cell>
          <cell r="G1642"/>
          <cell r="H1642" t="str">
            <v>30/04/2017 00:00:00</v>
          </cell>
          <cell r="I1642">
            <v>0.3</v>
          </cell>
          <cell r="J1642">
            <v>462</v>
          </cell>
          <cell r="K1642" t="str">
            <v>CONTRIBUIÇÃO EXTRAORDINÁRIA - PLANO CD</v>
          </cell>
        </row>
        <row r="1643">
          <cell r="B1643">
            <v>1006</v>
          </cell>
          <cell r="C1643">
            <v>0</v>
          </cell>
          <cell r="D1643">
            <v>15651</v>
          </cell>
          <cell r="E1643" t="str">
            <v>LUIS CLAUDIO GOMES PEDRO</v>
          </cell>
          <cell r="F1643">
            <v>2</v>
          </cell>
          <cell r="G1643"/>
          <cell r="H1643" t="str">
            <v>29/02/2016 00:00:00</v>
          </cell>
          <cell r="I1643">
            <v>6.12</v>
          </cell>
          <cell r="J1643">
            <v>462</v>
          </cell>
          <cell r="K1643" t="str">
            <v>CONTRIBUIÇÃO EXTRAORDINÁRIA - PLANO CD</v>
          </cell>
        </row>
        <row r="1644">
          <cell r="B1644">
            <v>1006</v>
          </cell>
          <cell r="C1644">
            <v>0</v>
          </cell>
          <cell r="D1644">
            <v>15651</v>
          </cell>
          <cell r="E1644" t="str">
            <v>LUIS CLAUDIO GOMES PEDRO</v>
          </cell>
          <cell r="F1644">
            <v>2</v>
          </cell>
          <cell r="G1644"/>
          <cell r="H1644" t="str">
            <v>28/02/2017 00:00:00</v>
          </cell>
          <cell r="I1644">
            <v>6.81</v>
          </cell>
          <cell r="J1644">
            <v>462</v>
          </cell>
          <cell r="K1644" t="str">
            <v>CONTRIBUIÇÃO EXTRAORDINÁRIA - PLANO CD</v>
          </cell>
        </row>
        <row r="1645">
          <cell r="B1645">
            <v>1006</v>
          </cell>
          <cell r="C1645">
            <v>0</v>
          </cell>
          <cell r="D1645">
            <v>15651</v>
          </cell>
          <cell r="E1645" t="str">
            <v>LUIS CLAUDIO GOMES PEDRO</v>
          </cell>
          <cell r="F1645">
            <v>2</v>
          </cell>
          <cell r="G1645"/>
          <cell r="H1645" t="str">
            <v>31/10/2017 00:00:00</v>
          </cell>
          <cell r="I1645">
            <v>0.3</v>
          </cell>
          <cell r="J1645">
            <v>462</v>
          </cell>
          <cell r="K1645" t="str">
            <v>CONTRIBUIÇÃO EXTRAORDINÁRIA - PLANO CD</v>
          </cell>
        </row>
        <row r="1646">
          <cell r="B1646">
            <v>1006</v>
          </cell>
          <cell r="C1646">
            <v>0</v>
          </cell>
          <cell r="D1646">
            <v>15651</v>
          </cell>
          <cell r="E1646" t="str">
            <v>LUIS CLAUDIO GOMES PEDRO</v>
          </cell>
          <cell r="F1646">
            <v>2</v>
          </cell>
          <cell r="G1646"/>
          <cell r="H1646" t="str">
            <v>30/06/2017 00:00:00</v>
          </cell>
          <cell r="I1646">
            <v>0.3</v>
          </cell>
          <cell r="J1646">
            <v>462</v>
          </cell>
          <cell r="K1646" t="str">
            <v>CONTRIBUIÇÃO EXTRAORDINÁRIA - PLANO CD</v>
          </cell>
        </row>
        <row r="1647">
          <cell r="B1647">
            <v>1006</v>
          </cell>
          <cell r="C1647">
            <v>0</v>
          </cell>
          <cell r="D1647">
            <v>15651</v>
          </cell>
          <cell r="E1647" t="str">
            <v>LUIS CLAUDIO GOMES PEDRO</v>
          </cell>
          <cell r="F1647">
            <v>2</v>
          </cell>
          <cell r="G1647"/>
          <cell r="H1647" t="str">
            <v>30/09/2015 00:00:00</v>
          </cell>
          <cell r="I1647">
            <v>6.12</v>
          </cell>
          <cell r="J1647">
            <v>462</v>
          </cell>
          <cell r="K1647" t="str">
            <v>CONTRIBUIÇÃO EXTRAORDINÁRIA - PLANO CD</v>
          </cell>
        </row>
        <row r="1648">
          <cell r="B1648">
            <v>1006</v>
          </cell>
          <cell r="C1648">
            <v>0</v>
          </cell>
          <cell r="D1648">
            <v>15651</v>
          </cell>
          <cell r="E1648" t="str">
            <v>LUIS CLAUDIO GOMES PEDRO</v>
          </cell>
          <cell r="F1648">
            <v>2</v>
          </cell>
          <cell r="G1648"/>
          <cell r="H1648" t="str">
            <v>30/09/2016 00:00:00</v>
          </cell>
          <cell r="I1648">
            <v>6.81</v>
          </cell>
          <cell r="J1648">
            <v>462</v>
          </cell>
          <cell r="K1648" t="str">
            <v>CONTRIBUIÇÃO EXTRAORDINÁRIA - PLANO CD</v>
          </cell>
        </row>
        <row r="1649">
          <cell r="B1649">
            <v>1006</v>
          </cell>
          <cell r="C1649">
            <v>0</v>
          </cell>
          <cell r="D1649">
            <v>15651</v>
          </cell>
          <cell r="E1649" t="str">
            <v>LUIS CLAUDIO GOMES PEDRO</v>
          </cell>
          <cell r="F1649">
            <v>2</v>
          </cell>
          <cell r="G1649"/>
          <cell r="H1649" t="str">
            <v>31/10/2016 00:00:00</v>
          </cell>
          <cell r="I1649">
            <v>6.81</v>
          </cell>
          <cell r="J1649">
            <v>462</v>
          </cell>
          <cell r="K1649" t="str">
            <v>CONTRIBUIÇÃO EXTRAORDINÁRIA - PLANO CD</v>
          </cell>
        </row>
        <row r="1650">
          <cell r="B1650">
            <v>1006</v>
          </cell>
          <cell r="C1650">
            <v>0</v>
          </cell>
          <cell r="D1650">
            <v>15651</v>
          </cell>
          <cell r="E1650" t="str">
            <v>LUIS CLAUDIO GOMES PEDRO</v>
          </cell>
          <cell r="F1650">
            <v>2</v>
          </cell>
          <cell r="G1650"/>
          <cell r="H1650" t="str">
            <v>31/01/2016 00:00:00</v>
          </cell>
          <cell r="I1650">
            <v>6.12</v>
          </cell>
          <cell r="J1650">
            <v>462</v>
          </cell>
          <cell r="K1650" t="str">
            <v>CONTRIBUIÇÃO EXTRAORDINÁRIA - PLANO CD</v>
          </cell>
        </row>
        <row r="1651">
          <cell r="B1651">
            <v>1006</v>
          </cell>
          <cell r="C1651">
            <v>0</v>
          </cell>
          <cell r="D1651">
            <v>15651</v>
          </cell>
          <cell r="E1651" t="str">
            <v>LUIS CLAUDIO GOMES PEDRO</v>
          </cell>
          <cell r="F1651">
            <v>2</v>
          </cell>
          <cell r="G1651"/>
          <cell r="H1651" t="str">
            <v>30/06/2015 00:00:00</v>
          </cell>
          <cell r="I1651">
            <v>6.12</v>
          </cell>
          <cell r="J1651">
            <v>462</v>
          </cell>
          <cell r="K1651" t="str">
            <v>CONTRIBUIÇÃO EXTRAORDINÁRIA - PLANO CD</v>
          </cell>
        </row>
        <row r="1652">
          <cell r="B1652">
            <v>1006</v>
          </cell>
          <cell r="C1652">
            <v>0</v>
          </cell>
          <cell r="D1652">
            <v>15651</v>
          </cell>
          <cell r="E1652" t="str">
            <v>LUIS CLAUDIO GOMES PEDRO</v>
          </cell>
          <cell r="F1652">
            <v>2</v>
          </cell>
          <cell r="G1652"/>
          <cell r="H1652" t="str">
            <v>31/03/2016 00:00:00</v>
          </cell>
          <cell r="I1652">
            <v>6.12</v>
          </cell>
          <cell r="J1652">
            <v>462</v>
          </cell>
          <cell r="K1652" t="str">
            <v>CONTRIBUIÇÃO EXTRAORDINÁRIA - PLANO CD</v>
          </cell>
        </row>
        <row r="1653">
          <cell r="B1653">
            <v>1006</v>
          </cell>
          <cell r="C1653">
            <v>0</v>
          </cell>
          <cell r="D1653">
            <v>15651</v>
          </cell>
          <cell r="E1653" t="str">
            <v>LUIS CLAUDIO GOMES PEDRO</v>
          </cell>
          <cell r="F1653">
            <v>2</v>
          </cell>
          <cell r="G1653"/>
          <cell r="H1653" t="str">
            <v>31/12/2017 00:00:00</v>
          </cell>
          <cell r="I1653">
            <v>0.3</v>
          </cell>
          <cell r="J1653">
            <v>462</v>
          </cell>
          <cell r="K1653" t="str">
            <v>CONTRIBUIÇÃO EXTRAORDINÁRIA - PLANO CD</v>
          </cell>
        </row>
        <row r="1654">
          <cell r="B1654">
            <v>1006</v>
          </cell>
          <cell r="C1654">
            <v>0</v>
          </cell>
          <cell r="D1654">
            <v>15651</v>
          </cell>
          <cell r="E1654" t="str">
            <v>LUIS CLAUDIO GOMES PEDRO</v>
          </cell>
          <cell r="F1654">
            <v>2</v>
          </cell>
          <cell r="G1654"/>
          <cell r="H1654" t="str">
            <v>31/03/2018 00:00:00</v>
          </cell>
          <cell r="I1654">
            <v>0.3</v>
          </cell>
          <cell r="J1654">
            <v>462</v>
          </cell>
          <cell r="K1654" t="str">
            <v>CONTRIBUIÇÃO EXTRAORDINÁRIA - PLANO CD</v>
          </cell>
        </row>
        <row r="1655">
          <cell r="B1655">
            <v>1006</v>
          </cell>
          <cell r="C1655">
            <v>0</v>
          </cell>
          <cell r="D1655">
            <v>15651</v>
          </cell>
          <cell r="E1655" t="str">
            <v>LUIS CLAUDIO GOMES PEDRO</v>
          </cell>
          <cell r="F1655">
            <v>2</v>
          </cell>
          <cell r="G1655"/>
          <cell r="H1655" t="str">
            <v>30/04/2015 00:00:00</v>
          </cell>
          <cell r="I1655">
            <v>5.84</v>
          </cell>
          <cell r="J1655">
            <v>462</v>
          </cell>
          <cell r="K1655" t="str">
            <v>CONTRIBUIÇÃO EXTRAORDINÁRIA - PLANO CD</v>
          </cell>
        </row>
        <row r="1656">
          <cell r="B1656">
            <v>1006</v>
          </cell>
          <cell r="C1656">
            <v>0</v>
          </cell>
          <cell r="D1656">
            <v>15651</v>
          </cell>
          <cell r="E1656" t="str">
            <v>LUIS CLAUDIO GOMES PEDRO</v>
          </cell>
          <cell r="F1656">
            <v>2</v>
          </cell>
          <cell r="G1656"/>
          <cell r="H1656" t="str">
            <v>31/07/2016 00:00:00</v>
          </cell>
          <cell r="I1656">
            <v>6.81</v>
          </cell>
          <cell r="J1656">
            <v>462</v>
          </cell>
          <cell r="K1656" t="str">
            <v>CONTRIBUIÇÃO EXTRAORDINÁRIA - PLANO CD</v>
          </cell>
        </row>
        <row r="1657">
          <cell r="B1657">
            <v>1006</v>
          </cell>
          <cell r="C1657">
            <v>0</v>
          </cell>
          <cell r="D1657">
            <v>15651</v>
          </cell>
          <cell r="E1657" t="str">
            <v>LUIS CLAUDIO GOMES PEDRO</v>
          </cell>
          <cell r="F1657">
            <v>2</v>
          </cell>
          <cell r="G1657"/>
          <cell r="H1657" t="str">
            <v>31/05/2016 00:00:00</v>
          </cell>
          <cell r="I1657">
            <v>6.12</v>
          </cell>
          <cell r="J1657">
            <v>462</v>
          </cell>
          <cell r="K1657" t="str">
            <v>CONTRIBUIÇÃO EXTRAORDINÁRIA - PLANO CD</v>
          </cell>
        </row>
        <row r="1658">
          <cell r="B1658">
            <v>1006</v>
          </cell>
          <cell r="C1658">
            <v>0</v>
          </cell>
          <cell r="D1658">
            <v>15651</v>
          </cell>
          <cell r="E1658" t="str">
            <v>LUIS CLAUDIO GOMES PEDRO</v>
          </cell>
          <cell r="F1658">
            <v>2</v>
          </cell>
          <cell r="G1658"/>
          <cell r="H1658" t="str">
            <v>31/01/2018 00:00:00</v>
          </cell>
          <cell r="I1658">
            <v>0.3</v>
          </cell>
          <cell r="J1658">
            <v>462</v>
          </cell>
          <cell r="K1658" t="str">
            <v>CONTRIBUIÇÃO EXTRAORDINÁRIA - PLANO CD</v>
          </cell>
        </row>
        <row r="1659">
          <cell r="B1659">
            <v>1006</v>
          </cell>
          <cell r="C1659">
            <v>0</v>
          </cell>
          <cell r="D1659">
            <v>15651</v>
          </cell>
          <cell r="E1659" t="str">
            <v>LUIS CLAUDIO GOMES PEDRO</v>
          </cell>
          <cell r="F1659">
            <v>2</v>
          </cell>
          <cell r="G1659"/>
          <cell r="H1659" t="str">
            <v>31/08/2017 00:00:00</v>
          </cell>
          <cell r="I1659">
            <v>0.3</v>
          </cell>
          <cell r="J1659">
            <v>462</v>
          </cell>
          <cell r="K1659" t="str">
            <v>CONTRIBUIÇÃO EXTRAORDINÁRIA - PLANO CD</v>
          </cell>
        </row>
        <row r="1660">
          <cell r="B1660">
            <v>1006</v>
          </cell>
          <cell r="C1660">
            <v>0</v>
          </cell>
          <cell r="D1660">
            <v>15651</v>
          </cell>
          <cell r="E1660" t="str">
            <v>LUIS CLAUDIO GOMES PEDRO</v>
          </cell>
          <cell r="F1660">
            <v>2</v>
          </cell>
          <cell r="G1660"/>
          <cell r="H1660" t="str">
            <v>31/08/2016 00:00:00</v>
          </cell>
          <cell r="I1660">
            <v>6.81</v>
          </cell>
          <cell r="J1660">
            <v>462</v>
          </cell>
          <cell r="K1660" t="str">
            <v>CONTRIBUIÇÃO EXTRAORDINÁRIA - PLANO CD</v>
          </cell>
        </row>
        <row r="1661">
          <cell r="B1661">
            <v>1006</v>
          </cell>
          <cell r="C1661">
            <v>0</v>
          </cell>
          <cell r="D1661">
            <v>15651</v>
          </cell>
          <cell r="E1661" t="str">
            <v>LUIS CLAUDIO GOMES PEDRO</v>
          </cell>
          <cell r="F1661">
            <v>2</v>
          </cell>
          <cell r="G1661"/>
          <cell r="H1661" t="str">
            <v>31/08/2015 00:00:00</v>
          </cell>
          <cell r="I1661">
            <v>6.12</v>
          </cell>
          <cell r="J1661">
            <v>462</v>
          </cell>
          <cell r="K1661" t="str">
            <v>CONTRIBUIÇÃO EXTRAORDINÁRIA - PLANO CD</v>
          </cell>
        </row>
        <row r="1662">
          <cell r="B1662">
            <v>1006</v>
          </cell>
          <cell r="C1662">
            <v>0</v>
          </cell>
          <cell r="D1662">
            <v>15651</v>
          </cell>
          <cell r="E1662" t="str">
            <v>LUIS CLAUDIO GOMES PEDRO</v>
          </cell>
          <cell r="F1662">
            <v>2</v>
          </cell>
          <cell r="G1662"/>
          <cell r="H1662" t="str">
            <v>30/04/2016 00:00:00</v>
          </cell>
          <cell r="I1662">
            <v>6.12</v>
          </cell>
          <cell r="J1662">
            <v>462</v>
          </cell>
          <cell r="K1662" t="str">
            <v>CONTRIBUIÇÃO EXTRAORDINÁRIA - PLANO CD</v>
          </cell>
        </row>
        <row r="1663">
          <cell r="B1663">
            <v>1006</v>
          </cell>
          <cell r="C1663">
            <v>0</v>
          </cell>
          <cell r="D1663">
            <v>15651</v>
          </cell>
          <cell r="E1663" t="str">
            <v>LUIS CLAUDIO GOMES PEDRO</v>
          </cell>
          <cell r="F1663">
            <v>2</v>
          </cell>
          <cell r="G1663"/>
          <cell r="H1663" t="str">
            <v>31/07/2015 00:00:00</v>
          </cell>
          <cell r="I1663">
            <v>6.12</v>
          </cell>
          <cell r="J1663">
            <v>462</v>
          </cell>
          <cell r="K1663" t="str">
            <v>CONTRIBUIÇÃO EXTRAORDINÁRIA - PLANO CD</v>
          </cell>
        </row>
        <row r="1664">
          <cell r="B1664">
            <v>1023</v>
          </cell>
          <cell r="C1664">
            <v>0</v>
          </cell>
          <cell r="D1664">
            <v>15668</v>
          </cell>
          <cell r="E1664" t="str">
            <v>MARGARETH CARMO DA CUNHA</v>
          </cell>
          <cell r="F1664">
            <v>2</v>
          </cell>
          <cell r="G1664"/>
          <cell r="H1664" t="str">
            <v>30/06/2016 00:00:00</v>
          </cell>
          <cell r="I1664">
            <v>5.07</v>
          </cell>
          <cell r="J1664">
            <v>462</v>
          </cell>
          <cell r="K1664" t="str">
            <v>CONTRIBUIÇÃO EXTRAORDINÁRIA - PLANO CD</v>
          </cell>
        </row>
        <row r="1665">
          <cell r="B1665">
            <v>1023</v>
          </cell>
          <cell r="C1665">
            <v>0</v>
          </cell>
          <cell r="D1665">
            <v>15668</v>
          </cell>
          <cell r="E1665" t="str">
            <v>MARGARETH CARMO DA CUNHA</v>
          </cell>
          <cell r="F1665">
            <v>2</v>
          </cell>
          <cell r="G1665"/>
          <cell r="H1665" t="str">
            <v>30/06/2015 00:00:00</v>
          </cell>
          <cell r="I1665">
            <v>4.5599999999999996</v>
          </cell>
          <cell r="J1665">
            <v>462</v>
          </cell>
          <cell r="K1665" t="str">
            <v>CONTRIBUIÇÃO EXTRAORDINÁRIA - PLANO CD</v>
          </cell>
        </row>
        <row r="1666">
          <cell r="B1666">
            <v>1023</v>
          </cell>
          <cell r="C1666">
            <v>0</v>
          </cell>
          <cell r="D1666">
            <v>15668</v>
          </cell>
          <cell r="E1666" t="str">
            <v>MARGARETH CARMO DA CUNHA</v>
          </cell>
          <cell r="F1666">
            <v>2</v>
          </cell>
          <cell r="G1666"/>
          <cell r="H1666" t="str">
            <v>30/09/2015 00:00:00</v>
          </cell>
          <cell r="I1666">
            <v>4.5599999999999996</v>
          </cell>
          <cell r="J1666">
            <v>462</v>
          </cell>
          <cell r="K1666" t="str">
            <v>CONTRIBUIÇÃO EXTRAORDINÁRIA - PLANO CD</v>
          </cell>
        </row>
        <row r="1667">
          <cell r="B1667">
            <v>1023</v>
          </cell>
          <cell r="C1667">
            <v>0</v>
          </cell>
          <cell r="D1667">
            <v>15668</v>
          </cell>
          <cell r="E1667" t="str">
            <v>MARGARETH CARMO DA CUNHA</v>
          </cell>
          <cell r="F1667">
            <v>2</v>
          </cell>
          <cell r="G1667"/>
          <cell r="H1667" t="str">
            <v>31/08/2016 00:00:00</v>
          </cell>
          <cell r="I1667">
            <v>5.07</v>
          </cell>
          <cell r="J1667">
            <v>462</v>
          </cell>
          <cell r="K1667" t="str">
            <v>CONTRIBUIÇÃO EXTRAORDINÁRIA - PLANO CD</v>
          </cell>
        </row>
        <row r="1668">
          <cell r="B1668">
            <v>1023</v>
          </cell>
          <cell r="C1668">
            <v>0</v>
          </cell>
          <cell r="D1668">
            <v>15668</v>
          </cell>
          <cell r="E1668" t="str">
            <v>MARGARETH CARMO DA CUNHA</v>
          </cell>
          <cell r="F1668">
            <v>2</v>
          </cell>
          <cell r="G1668"/>
          <cell r="H1668" t="str">
            <v>31/10/2016 00:00:00</v>
          </cell>
          <cell r="I1668">
            <v>5.07</v>
          </cell>
          <cell r="J1668">
            <v>462</v>
          </cell>
          <cell r="K1668" t="str">
            <v>CONTRIBUIÇÃO EXTRAORDINÁRIA - PLANO CD</v>
          </cell>
        </row>
        <row r="1669">
          <cell r="B1669">
            <v>1023</v>
          </cell>
          <cell r="C1669">
            <v>0</v>
          </cell>
          <cell r="D1669">
            <v>15668</v>
          </cell>
          <cell r="E1669" t="str">
            <v>MARGARETH CARMO DA CUNHA</v>
          </cell>
          <cell r="F1669">
            <v>2</v>
          </cell>
          <cell r="G1669"/>
          <cell r="H1669" t="str">
            <v>28/02/2018 00:00:00</v>
          </cell>
          <cell r="I1669">
            <v>0.22</v>
          </cell>
          <cell r="J1669">
            <v>462</v>
          </cell>
          <cell r="K1669" t="str">
            <v>CONTRIBUIÇÃO EXTRAORDINÁRIA - PLANO CD</v>
          </cell>
        </row>
        <row r="1670">
          <cell r="B1670">
            <v>1023</v>
          </cell>
          <cell r="C1670">
            <v>0</v>
          </cell>
          <cell r="D1670">
            <v>15668</v>
          </cell>
          <cell r="E1670" t="str">
            <v>MARGARETH CARMO DA CUNHA</v>
          </cell>
          <cell r="F1670">
            <v>2</v>
          </cell>
          <cell r="G1670"/>
          <cell r="H1670" t="str">
            <v>30/04/2017 00:00:00</v>
          </cell>
          <cell r="I1670">
            <v>0.22</v>
          </cell>
          <cell r="J1670">
            <v>462</v>
          </cell>
          <cell r="K1670" t="str">
            <v>CONTRIBUIÇÃO EXTRAORDINÁRIA - PLANO CD</v>
          </cell>
        </row>
        <row r="1671">
          <cell r="B1671">
            <v>1023</v>
          </cell>
          <cell r="C1671">
            <v>0</v>
          </cell>
          <cell r="D1671">
            <v>15668</v>
          </cell>
          <cell r="E1671" t="str">
            <v>MARGARETH CARMO DA CUNHA</v>
          </cell>
          <cell r="F1671">
            <v>2</v>
          </cell>
          <cell r="G1671"/>
          <cell r="H1671" t="str">
            <v>29/02/2016 00:00:00</v>
          </cell>
          <cell r="I1671">
            <v>4.5599999999999996</v>
          </cell>
          <cell r="J1671">
            <v>462</v>
          </cell>
          <cell r="K1671" t="str">
            <v>CONTRIBUIÇÃO EXTRAORDINÁRIA - PLANO CD</v>
          </cell>
        </row>
        <row r="1672">
          <cell r="B1672">
            <v>1023</v>
          </cell>
          <cell r="C1672">
            <v>0</v>
          </cell>
          <cell r="D1672">
            <v>15668</v>
          </cell>
          <cell r="E1672" t="str">
            <v>MARGARETH CARMO DA CUNHA</v>
          </cell>
          <cell r="F1672">
            <v>2</v>
          </cell>
          <cell r="G1672"/>
          <cell r="H1672" t="str">
            <v>31/01/2018 00:00:00</v>
          </cell>
          <cell r="I1672">
            <v>0.22</v>
          </cell>
          <cell r="J1672">
            <v>462</v>
          </cell>
          <cell r="K1672" t="str">
            <v>CONTRIBUIÇÃO EXTRAORDINÁRIA - PLANO CD</v>
          </cell>
        </row>
        <row r="1673">
          <cell r="B1673">
            <v>1023</v>
          </cell>
          <cell r="C1673">
            <v>0</v>
          </cell>
          <cell r="D1673">
            <v>15668</v>
          </cell>
          <cell r="E1673" t="str">
            <v>MARGARETH CARMO DA CUNHA</v>
          </cell>
          <cell r="F1673">
            <v>2</v>
          </cell>
          <cell r="G1673"/>
          <cell r="H1673" t="str">
            <v>31/01/2016 00:00:00</v>
          </cell>
          <cell r="I1673">
            <v>4.5599999999999996</v>
          </cell>
          <cell r="J1673">
            <v>462</v>
          </cell>
          <cell r="K1673" t="str">
            <v>CONTRIBUIÇÃO EXTRAORDINÁRIA - PLANO CD</v>
          </cell>
        </row>
        <row r="1674">
          <cell r="B1674">
            <v>1023</v>
          </cell>
          <cell r="C1674">
            <v>0</v>
          </cell>
          <cell r="D1674">
            <v>15668</v>
          </cell>
          <cell r="E1674" t="str">
            <v>MARGARETH CARMO DA CUNHA</v>
          </cell>
          <cell r="F1674">
            <v>2</v>
          </cell>
          <cell r="G1674"/>
          <cell r="H1674" t="str">
            <v>31/03/2016 00:00:00</v>
          </cell>
          <cell r="I1674">
            <v>4.5599999999999996</v>
          </cell>
          <cell r="J1674">
            <v>462</v>
          </cell>
          <cell r="K1674" t="str">
            <v>CONTRIBUIÇÃO EXTRAORDINÁRIA - PLANO CD</v>
          </cell>
        </row>
        <row r="1675">
          <cell r="B1675">
            <v>1023</v>
          </cell>
          <cell r="C1675">
            <v>0</v>
          </cell>
          <cell r="D1675">
            <v>15668</v>
          </cell>
          <cell r="E1675" t="str">
            <v>MARGARETH CARMO DA CUNHA</v>
          </cell>
          <cell r="F1675">
            <v>2</v>
          </cell>
          <cell r="G1675"/>
          <cell r="H1675" t="str">
            <v>30/06/2017 00:00:00</v>
          </cell>
          <cell r="I1675">
            <v>0.22</v>
          </cell>
          <cell r="J1675">
            <v>462</v>
          </cell>
          <cell r="K1675" t="str">
            <v>CONTRIBUIÇÃO EXTRAORDINÁRIA - PLANO CD</v>
          </cell>
        </row>
        <row r="1676">
          <cell r="B1676">
            <v>1023</v>
          </cell>
          <cell r="C1676">
            <v>0</v>
          </cell>
          <cell r="D1676">
            <v>15668</v>
          </cell>
          <cell r="E1676" t="str">
            <v>MARGARETH CARMO DA CUNHA</v>
          </cell>
          <cell r="F1676">
            <v>2</v>
          </cell>
          <cell r="G1676"/>
          <cell r="H1676" t="str">
            <v>31/07/2017 00:00:00</v>
          </cell>
          <cell r="I1676">
            <v>0.22</v>
          </cell>
          <cell r="J1676">
            <v>462</v>
          </cell>
          <cell r="K1676" t="str">
            <v>CONTRIBUIÇÃO EXTRAORDINÁRIA - PLANO CD</v>
          </cell>
        </row>
        <row r="1677">
          <cell r="B1677">
            <v>1023</v>
          </cell>
          <cell r="C1677">
            <v>0</v>
          </cell>
          <cell r="D1677">
            <v>15668</v>
          </cell>
          <cell r="E1677" t="str">
            <v>MARGARETH CARMO DA CUNHA</v>
          </cell>
          <cell r="F1677">
            <v>2</v>
          </cell>
          <cell r="G1677"/>
          <cell r="H1677" t="str">
            <v>31/07/2015 00:00:00</v>
          </cell>
          <cell r="I1677">
            <v>4.5599999999999996</v>
          </cell>
          <cell r="J1677">
            <v>462</v>
          </cell>
          <cell r="K1677" t="str">
            <v>CONTRIBUIÇÃO EXTRAORDINÁRIA - PLANO CD</v>
          </cell>
        </row>
        <row r="1678">
          <cell r="B1678">
            <v>1023</v>
          </cell>
          <cell r="C1678">
            <v>0</v>
          </cell>
          <cell r="D1678">
            <v>15668</v>
          </cell>
          <cell r="E1678" t="str">
            <v>MARGARETH CARMO DA CUNHA</v>
          </cell>
          <cell r="F1678">
            <v>2</v>
          </cell>
          <cell r="G1678"/>
          <cell r="H1678" t="str">
            <v>31/10/2015 00:00:00</v>
          </cell>
          <cell r="I1678">
            <v>4.5599999999999996</v>
          </cell>
          <cell r="J1678">
            <v>462</v>
          </cell>
          <cell r="K1678" t="str">
            <v>CONTRIBUIÇÃO EXTRAORDINÁRIA - PLANO CD</v>
          </cell>
        </row>
        <row r="1679">
          <cell r="B1679">
            <v>1023</v>
          </cell>
          <cell r="C1679">
            <v>0</v>
          </cell>
          <cell r="D1679">
            <v>15668</v>
          </cell>
          <cell r="E1679" t="str">
            <v>MARGARETH CARMO DA CUNHA</v>
          </cell>
          <cell r="F1679">
            <v>2</v>
          </cell>
          <cell r="G1679"/>
          <cell r="H1679" t="str">
            <v>31/03/2017 00:00:00</v>
          </cell>
          <cell r="I1679">
            <v>5.07</v>
          </cell>
          <cell r="J1679">
            <v>462</v>
          </cell>
          <cell r="K1679" t="str">
            <v>CONTRIBUIÇÃO EXTRAORDINÁRIA - PLANO CD</v>
          </cell>
        </row>
        <row r="1680">
          <cell r="B1680">
            <v>1023</v>
          </cell>
          <cell r="C1680">
            <v>0</v>
          </cell>
          <cell r="D1680">
            <v>15668</v>
          </cell>
          <cell r="E1680" t="str">
            <v>MARGARETH CARMO DA CUNHA</v>
          </cell>
          <cell r="F1680">
            <v>2</v>
          </cell>
          <cell r="G1680"/>
          <cell r="H1680" t="str">
            <v>30/11/2015 00:00:00</v>
          </cell>
          <cell r="I1680">
            <v>4.5599999999999996</v>
          </cell>
          <cell r="J1680">
            <v>462</v>
          </cell>
          <cell r="K1680" t="str">
            <v>CONTRIBUIÇÃO EXTRAORDINÁRIA - PLANO CD</v>
          </cell>
        </row>
        <row r="1681">
          <cell r="B1681">
            <v>1023</v>
          </cell>
          <cell r="C1681">
            <v>0</v>
          </cell>
          <cell r="D1681">
            <v>15668</v>
          </cell>
          <cell r="E1681" t="str">
            <v>MARGARETH CARMO DA CUNHA</v>
          </cell>
          <cell r="F1681">
            <v>2</v>
          </cell>
          <cell r="G1681"/>
          <cell r="H1681" t="str">
            <v>30/09/2017 00:00:00</v>
          </cell>
          <cell r="I1681">
            <v>0.22</v>
          </cell>
          <cell r="J1681">
            <v>462</v>
          </cell>
          <cell r="K1681" t="str">
            <v>CONTRIBUIÇÃO EXTRAORDINÁRIA - PLANO CD</v>
          </cell>
        </row>
        <row r="1682">
          <cell r="B1682">
            <v>1023</v>
          </cell>
          <cell r="C1682">
            <v>0</v>
          </cell>
          <cell r="D1682">
            <v>15668</v>
          </cell>
          <cell r="E1682" t="str">
            <v>MARGARETH CARMO DA CUNHA</v>
          </cell>
          <cell r="F1682">
            <v>2</v>
          </cell>
          <cell r="G1682"/>
          <cell r="H1682" t="str">
            <v>31/12/2015 00:00:00</v>
          </cell>
          <cell r="I1682">
            <v>4.5599999999999996</v>
          </cell>
          <cell r="J1682">
            <v>462</v>
          </cell>
          <cell r="K1682" t="str">
            <v>CONTRIBUIÇÃO EXTRAORDINÁRIA - PLANO CD</v>
          </cell>
        </row>
        <row r="1683">
          <cell r="B1683">
            <v>1023</v>
          </cell>
          <cell r="C1683">
            <v>0</v>
          </cell>
          <cell r="D1683">
            <v>15668</v>
          </cell>
          <cell r="E1683" t="str">
            <v>MARGARETH CARMO DA CUNHA</v>
          </cell>
          <cell r="F1683">
            <v>2</v>
          </cell>
          <cell r="G1683"/>
          <cell r="H1683" t="str">
            <v>30/09/2016 00:00:00</v>
          </cell>
          <cell r="I1683">
            <v>5.07</v>
          </cell>
          <cell r="J1683">
            <v>462</v>
          </cell>
          <cell r="K1683" t="str">
            <v>CONTRIBUIÇÃO EXTRAORDINÁRIA - PLANO CD</v>
          </cell>
        </row>
        <row r="1684">
          <cell r="B1684">
            <v>1023</v>
          </cell>
          <cell r="C1684">
            <v>0</v>
          </cell>
          <cell r="D1684">
            <v>15668</v>
          </cell>
          <cell r="E1684" t="str">
            <v>MARGARETH CARMO DA CUNHA</v>
          </cell>
          <cell r="F1684">
            <v>2</v>
          </cell>
          <cell r="G1684"/>
          <cell r="H1684" t="str">
            <v>30/11/2016 00:00:00</v>
          </cell>
          <cell r="I1684">
            <v>5.07</v>
          </cell>
          <cell r="J1684">
            <v>462</v>
          </cell>
          <cell r="K1684" t="str">
            <v>CONTRIBUIÇÃO EXTRAORDINÁRIA - PLANO CD</v>
          </cell>
        </row>
        <row r="1685">
          <cell r="B1685">
            <v>1023</v>
          </cell>
          <cell r="C1685">
            <v>0</v>
          </cell>
          <cell r="D1685">
            <v>15668</v>
          </cell>
          <cell r="E1685" t="str">
            <v>MARGARETH CARMO DA CUNHA</v>
          </cell>
          <cell r="F1685">
            <v>2</v>
          </cell>
          <cell r="G1685"/>
          <cell r="H1685" t="str">
            <v>31/05/2015 00:00:00</v>
          </cell>
          <cell r="I1685">
            <v>4.3499999999999996</v>
          </cell>
          <cell r="J1685">
            <v>462</v>
          </cell>
          <cell r="K1685" t="str">
            <v>CONTRIBUIÇÃO EXTRAORDINÁRIA - PLANO CD</v>
          </cell>
        </row>
        <row r="1686">
          <cell r="B1686">
            <v>1023</v>
          </cell>
          <cell r="C1686">
            <v>0</v>
          </cell>
          <cell r="D1686">
            <v>15668</v>
          </cell>
          <cell r="E1686" t="str">
            <v>MARGARETH CARMO DA CUNHA</v>
          </cell>
          <cell r="F1686">
            <v>2</v>
          </cell>
          <cell r="G1686"/>
          <cell r="H1686" t="str">
            <v>31/12/2016 00:00:00</v>
          </cell>
          <cell r="I1686">
            <v>5.07</v>
          </cell>
          <cell r="J1686">
            <v>462</v>
          </cell>
          <cell r="K1686" t="str">
            <v>CONTRIBUIÇÃO EXTRAORDINÁRIA - PLANO CD</v>
          </cell>
        </row>
        <row r="1687">
          <cell r="B1687">
            <v>1023</v>
          </cell>
          <cell r="C1687">
            <v>0</v>
          </cell>
          <cell r="D1687">
            <v>15668</v>
          </cell>
          <cell r="E1687" t="str">
            <v>MARGARETH CARMO DA CUNHA</v>
          </cell>
          <cell r="F1687">
            <v>2</v>
          </cell>
          <cell r="G1687"/>
          <cell r="H1687" t="str">
            <v>28/02/2017 00:00:00</v>
          </cell>
          <cell r="I1687">
            <v>5.07</v>
          </cell>
          <cell r="J1687">
            <v>462</v>
          </cell>
          <cell r="K1687" t="str">
            <v>CONTRIBUIÇÃO EXTRAORDINÁRIA - PLANO CD</v>
          </cell>
        </row>
        <row r="1688">
          <cell r="B1688">
            <v>1023</v>
          </cell>
          <cell r="C1688">
            <v>0</v>
          </cell>
          <cell r="D1688">
            <v>15668</v>
          </cell>
          <cell r="E1688" t="str">
            <v>MARGARETH CARMO DA CUNHA</v>
          </cell>
          <cell r="F1688">
            <v>2</v>
          </cell>
          <cell r="G1688"/>
          <cell r="H1688" t="str">
            <v>31/08/2017 00:00:00</v>
          </cell>
          <cell r="I1688">
            <v>0.22</v>
          </cell>
          <cell r="J1688">
            <v>462</v>
          </cell>
          <cell r="K1688" t="str">
            <v>CONTRIBUIÇÃO EXTRAORDINÁRIA - PLANO CD</v>
          </cell>
        </row>
        <row r="1689">
          <cell r="B1689">
            <v>1023</v>
          </cell>
          <cell r="C1689">
            <v>0</v>
          </cell>
          <cell r="D1689">
            <v>15668</v>
          </cell>
          <cell r="E1689" t="str">
            <v>MARGARETH CARMO DA CUNHA</v>
          </cell>
          <cell r="F1689">
            <v>2</v>
          </cell>
          <cell r="G1689"/>
          <cell r="H1689" t="str">
            <v>31/12/2017 00:00:00</v>
          </cell>
          <cell r="I1689">
            <v>0.22</v>
          </cell>
          <cell r="J1689">
            <v>462</v>
          </cell>
          <cell r="K1689" t="str">
            <v>CONTRIBUIÇÃO EXTRAORDINÁRIA - PLANO CD</v>
          </cell>
        </row>
        <row r="1690">
          <cell r="B1690">
            <v>1023</v>
          </cell>
          <cell r="C1690">
            <v>0</v>
          </cell>
          <cell r="D1690">
            <v>15668</v>
          </cell>
          <cell r="E1690" t="str">
            <v>MARGARETH CARMO DA CUNHA</v>
          </cell>
          <cell r="F1690">
            <v>2</v>
          </cell>
          <cell r="G1690"/>
          <cell r="H1690" t="str">
            <v>31/07/2016 00:00:00</v>
          </cell>
          <cell r="I1690">
            <v>5.07</v>
          </cell>
          <cell r="J1690">
            <v>462</v>
          </cell>
          <cell r="K1690" t="str">
            <v>CONTRIBUIÇÃO EXTRAORDINÁRIA - PLANO CD</v>
          </cell>
        </row>
        <row r="1691">
          <cell r="B1691">
            <v>1023</v>
          </cell>
          <cell r="C1691">
            <v>0</v>
          </cell>
          <cell r="D1691">
            <v>15668</v>
          </cell>
          <cell r="E1691" t="str">
            <v>MARGARETH CARMO DA CUNHA</v>
          </cell>
          <cell r="F1691">
            <v>2</v>
          </cell>
          <cell r="G1691"/>
          <cell r="H1691" t="str">
            <v>31/01/2017 00:00:00</v>
          </cell>
          <cell r="I1691">
            <v>5.07</v>
          </cell>
          <cell r="J1691">
            <v>462</v>
          </cell>
          <cell r="K1691" t="str">
            <v>CONTRIBUIÇÃO EXTRAORDINÁRIA - PLANO CD</v>
          </cell>
        </row>
        <row r="1692">
          <cell r="B1692">
            <v>1023</v>
          </cell>
          <cell r="C1692">
            <v>0</v>
          </cell>
          <cell r="D1692">
            <v>15668</v>
          </cell>
          <cell r="E1692" t="str">
            <v>MARGARETH CARMO DA CUNHA</v>
          </cell>
          <cell r="F1692">
            <v>2</v>
          </cell>
          <cell r="G1692"/>
          <cell r="H1692" t="str">
            <v>31/10/2017 00:00:00</v>
          </cell>
          <cell r="I1692">
            <v>0.22</v>
          </cell>
          <cell r="J1692">
            <v>462</v>
          </cell>
          <cell r="K1692" t="str">
            <v>CONTRIBUIÇÃO EXTRAORDINÁRIA - PLANO CD</v>
          </cell>
        </row>
        <row r="1693">
          <cell r="B1693">
            <v>1023</v>
          </cell>
          <cell r="C1693">
            <v>0</v>
          </cell>
          <cell r="D1693">
            <v>15668</v>
          </cell>
          <cell r="E1693" t="str">
            <v>MARGARETH CARMO DA CUNHA</v>
          </cell>
          <cell r="F1693">
            <v>2</v>
          </cell>
          <cell r="G1693"/>
          <cell r="H1693" t="str">
            <v>30/04/2015 00:00:00</v>
          </cell>
          <cell r="I1693">
            <v>4.3499999999999996</v>
          </cell>
          <cell r="J1693">
            <v>462</v>
          </cell>
          <cell r="K1693" t="str">
            <v>CONTRIBUIÇÃO EXTRAORDINÁRIA - PLANO CD</v>
          </cell>
        </row>
        <row r="1694">
          <cell r="B1694">
            <v>1023</v>
          </cell>
          <cell r="C1694">
            <v>0</v>
          </cell>
          <cell r="D1694">
            <v>15668</v>
          </cell>
          <cell r="E1694" t="str">
            <v>MARGARETH CARMO DA CUNHA</v>
          </cell>
          <cell r="F1694">
            <v>2</v>
          </cell>
          <cell r="G1694"/>
          <cell r="H1694" t="str">
            <v>31/05/2016 00:00:00</v>
          </cell>
          <cell r="I1694">
            <v>4.5599999999999996</v>
          </cell>
          <cell r="J1694">
            <v>462</v>
          </cell>
          <cell r="K1694" t="str">
            <v>CONTRIBUIÇÃO EXTRAORDINÁRIA - PLANO CD</v>
          </cell>
        </row>
        <row r="1695">
          <cell r="B1695">
            <v>1023</v>
          </cell>
          <cell r="C1695">
            <v>0</v>
          </cell>
          <cell r="D1695">
            <v>15668</v>
          </cell>
          <cell r="E1695" t="str">
            <v>MARGARETH CARMO DA CUNHA</v>
          </cell>
          <cell r="F1695">
            <v>2</v>
          </cell>
          <cell r="G1695"/>
          <cell r="H1695" t="str">
            <v>30/04/2016 00:00:00</v>
          </cell>
          <cell r="I1695">
            <v>4.5599999999999996</v>
          </cell>
          <cell r="J1695">
            <v>462</v>
          </cell>
          <cell r="K1695" t="str">
            <v>CONTRIBUIÇÃO EXTRAORDINÁRIA - PLANO CD</v>
          </cell>
        </row>
        <row r="1696">
          <cell r="B1696">
            <v>1023</v>
          </cell>
          <cell r="C1696">
            <v>0</v>
          </cell>
          <cell r="D1696">
            <v>15668</v>
          </cell>
          <cell r="E1696" t="str">
            <v>MARGARETH CARMO DA CUNHA</v>
          </cell>
          <cell r="F1696">
            <v>2</v>
          </cell>
          <cell r="G1696"/>
          <cell r="H1696" t="str">
            <v>31/08/2015 00:00:00</v>
          </cell>
          <cell r="I1696">
            <v>4.5599999999999996</v>
          </cell>
          <cell r="J1696">
            <v>462</v>
          </cell>
          <cell r="K1696" t="str">
            <v>CONTRIBUIÇÃO EXTRAORDINÁRIA - PLANO CD</v>
          </cell>
        </row>
        <row r="1697">
          <cell r="B1697">
            <v>1023</v>
          </cell>
          <cell r="C1697">
            <v>0</v>
          </cell>
          <cell r="D1697">
            <v>15668</v>
          </cell>
          <cell r="E1697" t="str">
            <v>MARGARETH CARMO DA CUNHA</v>
          </cell>
          <cell r="F1697">
            <v>2</v>
          </cell>
          <cell r="G1697"/>
          <cell r="H1697" t="str">
            <v>31/05/2017 00:00:00</v>
          </cell>
          <cell r="I1697">
            <v>0.22</v>
          </cell>
          <cell r="J1697">
            <v>462</v>
          </cell>
          <cell r="K1697" t="str">
            <v>CONTRIBUIÇÃO EXTRAORDINÁRIA - PLANO CD</v>
          </cell>
        </row>
        <row r="1698">
          <cell r="B1698">
            <v>1023</v>
          </cell>
          <cell r="C1698">
            <v>0</v>
          </cell>
          <cell r="D1698">
            <v>15668</v>
          </cell>
          <cell r="E1698" t="str">
            <v>MARGARETH CARMO DA CUNHA</v>
          </cell>
          <cell r="F1698">
            <v>2</v>
          </cell>
          <cell r="G1698"/>
          <cell r="H1698" t="str">
            <v>31/03/2018 00:00:00</v>
          </cell>
          <cell r="I1698">
            <v>0.22</v>
          </cell>
          <cell r="J1698">
            <v>462</v>
          </cell>
          <cell r="K1698" t="str">
            <v>CONTRIBUIÇÃO EXTRAORDINÁRIA - PLANO CD</v>
          </cell>
        </row>
        <row r="1699">
          <cell r="B1699">
            <v>1023</v>
          </cell>
          <cell r="C1699">
            <v>0</v>
          </cell>
          <cell r="D1699">
            <v>15668</v>
          </cell>
          <cell r="E1699" t="str">
            <v>MARGARETH CARMO DA CUNHA</v>
          </cell>
          <cell r="F1699">
            <v>2</v>
          </cell>
          <cell r="G1699"/>
          <cell r="H1699" t="str">
            <v>30/11/2017 00:00:00</v>
          </cell>
          <cell r="I1699">
            <v>0.22</v>
          </cell>
          <cell r="J1699">
            <v>462</v>
          </cell>
          <cell r="K1699" t="str">
            <v>CONTRIBUIÇÃO EXTRAORDINÁRIA - PLANO CD</v>
          </cell>
        </row>
        <row r="1700">
          <cell r="B1700">
            <v>1047</v>
          </cell>
          <cell r="C1700">
            <v>0</v>
          </cell>
          <cell r="D1700">
            <v>15692</v>
          </cell>
          <cell r="E1700" t="str">
            <v>CRISTINA RAMOS DE SIQUEIRA</v>
          </cell>
          <cell r="F1700">
            <v>2</v>
          </cell>
          <cell r="G1700"/>
          <cell r="H1700" t="str">
            <v>31/12/2017 00:00:00</v>
          </cell>
          <cell r="I1700">
            <v>0.23</v>
          </cell>
          <cell r="J1700">
            <v>462</v>
          </cell>
          <cell r="K1700" t="str">
            <v>CONTRIBUIÇÃO EXTRAORDINÁRIA - PLANO CD</v>
          </cell>
        </row>
        <row r="1701">
          <cell r="B1701">
            <v>1047</v>
          </cell>
          <cell r="C1701">
            <v>0</v>
          </cell>
          <cell r="D1701">
            <v>15692</v>
          </cell>
          <cell r="E1701" t="str">
            <v>CRISTINA RAMOS DE SIQUEIRA</v>
          </cell>
          <cell r="F1701">
            <v>2</v>
          </cell>
          <cell r="G1701"/>
          <cell r="H1701" t="str">
            <v>28/02/2018 00:00:00</v>
          </cell>
          <cell r="I1701">
            <v>0.23</v>
          </cell>
          <cell r="J1701">
            <v>462</v>
          </cell>
          <cell r="K1701" t="str">
            <v>CONTRIBUIÇÃO EXTRAORDINÁRIA - PLANO CD</v>
          </cell>
        </row>
        <row r="1702">
          <cell r="B1702">
            <v>1047</v>
          </cell>
          <cell r="C1702">
            <v>0</v>
          </cell>
          <cell r="D1702">
            <v>15692</v>
          </cell>
          <cell r="E1702" t="str">
            <v>CRISTINA RAMOS DE SIQUEIRA</v>
          </cell>
          <cell r="F1702">
            <v>2</v>
          </cell>
          <cell r="G1702"/>
          <cell r="H1702" t="str">
            <v>30/11/2017 00:00:00</v>
          </cell>
          <cell r="I1702">
            <v>0.23</v>
          </cell>
          <cell r="J1702">
            <v>462</v>
          </cell>
          <cell r="K1702" t="str">
            <v>CONTRIBUIÇÃO EXTRAORDINÁRIA - PLANO CD</v>
          </cell>
        </row>
        <row r="1703">
          <cell r="B1703">
            <v>1047</v>
          </cell>
          <cell r="C1703">
            <v>0</v>
          </cell>
          <cell r="D1703">
            <v>15692</v>
          </cell>
          <cell r="E1703" t="str">
            <v>CRISTINA RAMOS DE SIQUEIRA</v>
          </cell>
          <cell r="F1703">
            <v>2</v>
          </cell>
          <cell r="G1703"/>
          <cell r="H1703" t="str">
            <v>31/01/2018 00:00:00</v>
          </cell>
          <cell r="I1703">
            <v>0.23</v>
          </cell>
          <cell r="J1703">
            <v>462</v>
          </cell>
          <cell r="K1703" t="str">
            <v>CONTRIBUIÇÃO EXTRAORDINÁRIA - PLANO CD</v>
          </cell>
        </row>
        <row r="1704">
          <cell r="B1704">
            <v>1047</v>
          </cell>
          <cell r="C1704">
            <v>0</v>
          </cell>
          <cell r="D1704">
            <v>15692</v>
          </cell>
          <cell r="E1704" t="str">
            <v>CRISTINA RAMOS DE SIQUEIRA</v>
          </cell>
          <cell r="F1704">
            <v>2</v>
          </cell>
          <cell r="G1704"/>
          <cell r="H1704" t="str">
            <v>31/08/2017 00:00:00</v>
          </cell>
          <cell r="I1704">
            <v>0.23</v>
          </cell>
          <cell r="J1704">
            <v>462</v>
          </cell>
          <cell r="K1704" t="str">
            <v>CONTRIBUIÇÃO EXTRAORDINÁRIA - PLANO CD</v>
          </cell>
        </row>
        <row r="1705">
          <cell r="B1705">
            <v>1047</v>
          </cell>
          <cell r="C1705">
            <v>0</v>
          </cell>
          <cell r="D1705">
            <v>15692</v>
          </cell>
          <cell r="E1705" t="str">
            <v>CRISTINA RAMOS DE SIQUEIRA</v>
          </cell>
          <cell r="F1705">
            <v>2</v>
          </cell>
          <cell r="G1705"/>
          <cell r="H1705" t="str">
            <v>30/09/2017 00:00:00</v>
          </cell>
          <cell r="I1705">
            <v>0.23</v>
          </cell>
          <cell r="J1705">
            <v>462</v>
          </cell>
          <cell r="K1705" t="str">
            <v>CONTRIBUIÇÃO EXTRAORDINÁRIA - PLANO CD</v>
          </cell>
        </row>
        <row r="1706">
          <cell r="B1706">
            <v>1047</v>
          </cell>
          <cell r="C1706">
            <v>0</v>
          </cell>
          <cell r="D1706">
            <v>15692</v>
          </cell>
          <cell r="E1706" t="str">
            <v>CRISTINA RAMOS DE SIQUEIRA</v>
          </cell>
          <cell r="F1706">
            <v>2</v>
          </cell>
          <cell r="G1706"/>
          <cell r="H1706" t="str">
            <v>31/10/2017 00:00:00</v>
          </cell>
          <cell r="I1706">
            <v>0.23</v>
          </cell>
          <cell r="J1706">
            <v>462</v>
          </cell>
          <cell r="K1706" t="str">
            <v>CONTRIBUIÇÃO EXTRAORDINÁRIA - PLANO CD</v>
          </cell>
        </row>
        <row r="1707">
          <cell r="B1707">
            <v>1047</v>
          </cell>
          <cell r="C1707">
            <v>0</v>
          </cell>
          <cell r="D1707">
            <v>15692</v>
          </cell>
          <cell r="E1707" t="str">
            <v>CRISTINA RAMOS DE SIQUEIRA</v>
          </cell>
          <cell r="F1707">
            <v>2</v>
          </cell>
          <cell r="G1707"/>
          <cell r="H1707" t="str">
            <v>31/07/2017 00:00:00</v>
          </cell>
          <cell r="I1707">
            <v>0.23</v>
          </cell>
          <cell r="J1707">
            <v>462</v>
          </cell>
          <cell r="K1707" t="str">
            <v>CONTRIBUIÇÃO EXTRAORDINÁRIA - PLANO CD</v>
          </cell>
        </row>
        <row r="1708">
          <cell r="B1708">
            <v>1047</v>
          </cell>
          <cell r="C1708">
            <v>0</v>
          </cell>
          <cell r="D1708">
            <v>15692</v>
          </cell>
          <cell r="E1708" t="str">
            <v>CRISTINA RAMOS DE SIQUEIRA</v>
          </cell>
          <cell r="F1708">
            <v>2</v>
          </cell>
          <cell r="G1708"/>
          <cell r="H1708" t="str">
            <v>31/03/2018 00:00:00</v>
          </cell>
          <cell r="I1708">
            <v>0.23</v>
          </cell>
          <cell r="J1708">
            <v>462</v>
          </cell>
          <cell r="K1708" t="str">
            <v>CONTRIBUIÇÃO EXTRAORDINÁRIA - PLANO CD</v>
          </cell>
        </row>
        <row r="1709">
          <cell r="B1709">
            <v>1105</v>
          </cell>
          <cell r="C1709">
            <v>0</v>
          </cell>
          <cell r="D1709">
            <v>15749</v>
          </cell>
          <cell r="E1709" t="str">
            <v>TEREZA CRISTINA MOURA</v>
          </cell>
          <cell r="F1709">
            <v>2</v>
          </cell>
          <cell r="G1709"/>
          <cell r="H1709" t="str">
            <v>10/01/2018 00:00:00</v>
          </cell>
          <cell r="I1709">
            <v>0.22</v>
          </cell>
          <cell r="J1709">
            <v>462</v>
          </cell>
          <cell r="K1709" t="str">
            <v>CONTRIBUIÇÃO EXTRAORDINÁRIA - PLANO CD</v>
          </cell>
        </row>
        <row r="1710">
          <cell r="B1710">
            <v>1105</v>
          </cell>
          <cell r="C1710">
            <v>0</v>
          </cell>
          <cell r="D1710">
            <v>15749</v>
          </cell>
          <cell r="E1710" t="str">
            <v>TEREZA CRISTINA MOURA</v>
          </cell>
          <cell r="F1710">
            <v>2</v>
          </cell>
          <cell r="G1710"/>
          <cell r="H1710" t="str">
            <v>31/03/2018 00:00:00</v>
          </cell>
          <cell r="I1710">
            <v>0.31</v>
          </cell>
          <cell r="J1710">
            <v>462</v>
          </cell>
          <cell r="K1710" t="str">
            <v>CONTRIBUIÇÃO EXTRAORDINÁRIA - PLANO CD</v>
          </cell>
        </row>
        <row r="1711">
          <cell r="B1711">
            <v>1105</v>
          </cell>
          <cell r="C1711">
            <v>0</v>
          </cell>
          <cell r="D1711">
            <v>15749</v>
          </cell>
          <cell r="E1711" t="str">
            <v>TEREZA CRISTINA MOURA</v>
          </cell>
          <cell r="F1711">
            <v>2</v>
          </cell>
          <cell r="G1711"/>
          <cell r="H1711" t="str">
            <v>28/02/2018 00:00:00</v>
          </cell>
          <cell r="I1711">
            <v>0.31</v>
          </cell>
          <cell r="J1711">
            <v>462</v>
          </cell>
          <cell r="K1711" t="str">
            <v>CONTRIBUIÇÃO EXTRAORDINÁRIA - PLANO CD</v>
          </cell>
        </row>
        <row r="1712">
          <cell r="B1712">
            <v>18835</v>
          </cell>
          <cell r="C1712">
            <v>0</v>
          </cell>
          <cell r="D1712">
            <v>60595</v>
          </cell>
          <cell r="E1712" t="str">
            <v>NEWTON GOULART GRACA</v>
          </cell>
          <cell r="F1712">
            <v>2</v>
          </cell>
          <cell r="G1712"/>
          <cell r="H1712" t="str">
            <v>30/06/2017 00:00:00</v>
          </cell>
          <cell r="I1712">
            <v>0.6</v>
          </cell>
          <cell r="J1712">
            <v>462</v>
          </cell>
          <cell r="K1712" t="str">
            <v>CONTRIBUIÇÃO EXTRAORDINÁRIA - PLANO CD</v>
          </cell>
        </row>
        <row r="1713">
          <cell r="B1713">
            <v>18835</v>
          </cell>
          <cell r="C1713">
            <v>0</v>
          </cell>
          <cell r="D1713">
            <v>60595</v>
          </cell>
          <cell r="E1713" t="str">
            <v>NEWTON GOULART GRACA</v>
          </cell>
          <cell r="F1713">
            <v>2</v>
          </cell>
          <cell r="G1713"/>
          <cell r="H1713" t="str">
            <v>30/04/2016 00:00:00</v>
          </cell>
          <cell r="I1713">
            <v>0.01</v>
          </cell>
          <cell r="J1713">
            <v>462</v>
          </cell>
          <cell r="K1713" t="str">
            <v>CONTRIBUIÇÃO EXTRAORDINÁRIA - PLANO CD</v>
          </cell>
        </row>
        <row r="1714">
          <cell r="B1714">
            <v>18835</v>
          </cell>
          <cell r="C1714">
            <v>0</v>
          </cell>
          <cell r="D1714">
            <v>60595</v>
          </cell>
          <cell r="E1714" t="str">
            <v>NEWTON GOULART GRACA</v>
          </cell>
          <cell r="F1714">
            <v>2</v>
          </cell>
          <cell r="G1714"/>
          <cell r="H1714" t="str">
            <v>31/08/2015 00:00:00</v>
          </cell>
          <cell r="I1714">
            <v>0.01</v>
          </cell>
          <cell r="J1714">
            <v>462</v>
          </cell>
          <cell r="K1714" t="str">
            <v>CONTRIBUIÇÃO EXTRAORDINÁRIA - PLANO CD</v>
          </cell>
        </row>
        <row r="1715">
          <cell r="B1715">
            <v>18835</v>
          </cell>
          <cell r="C1715">
            <v>0</v>
          </cell>
          <cell r="D1715">
            <v>60595</v>
          </cell>
          <cell r="E1715" t="str">
            <v>NEWTON GOULART GRACA</v>
          </cell>
          <cell r="F1715">
            <v>2</v>
          </cell>
          <cell r="G1715"/>
          <cell r="H1715" t="str">
            <v>31/07/2015 00:00:00</v>
          </cell>
          <cell r="I1715">
            <v>0.01</v>
          </cell>
          <cell r="J1715">
            <v>462</v>
          </cell>
          <cell r="K1715" t="str">
            <v>CONTRIBUIÇÃO EXTRAORDINÁRIA - PLANO CD</v>
          </cell>
        </row>
        <row r="1716">
          <cell r="B1716">
            <v>18835</v>
          </cell>
          <cell r="C1716">
            <v>0</v>
          </cell>
          <cell r="D1716">
            <v>60595</v>
          </cell>
          <cell r="E1716" t="str">
            <v>NEWTON GOULART GRACA</v>
          </cell>
          <cell r="F1716">
            <v>2</v>
          </cell>
          <cell r="G1716"/>
          <cell r="H1716" t="str">
            <v>31/08/2015 00:00:00</v>
          </cell>
          <cell r="I1716">
            <v>12.28</v>
          </cell>
          <cell r="J1716">
            <v>462</v>
          </cell>
          <cell r="K1716" t="str">
            <v>CONTRIBUIÇÃO EXTRAORDINÁRIA - PLANO CD</v>
          </cell>
        </row>
        <row r="1717">
          <cell r="B1717">
            <v>18835</v>
          </cell>
          <cell r="C1717">
            <v>0</v>
          </cell>
          <cell r="D1717">
            <v>60595</v>
          </cell>
          <cell r="E1717" t="str">
            <v>NEWTON GOULART GRACA</v>
          </cell>
          <cell r="F1717">
            <v>2</v>
          </cell>
          <cell r="G1717"/>
          <cell r="H1717" t="str">
            <v>30/04/2015 00:00:00</v>
          </cell>
          <cell r="I1717">
            <v>11.72</v>
          </cell>
          <cell r="J1717">
            <v>462</v>
          </cell>
          <cell r="K1717" t="str">
            <v>CONTRIBUIÇÃO EXTRAORDINÁRIA - PLANO CD</v>
          </cell>
        </row>
        <row r="1718">
          <cell r="B1718">
            <v>18835</v>
          </cell>
          <cell r="C1718">
            <v>0</v>
          </cell>
          <cell r="D1718">
            <v>60595</v>
          </cell>
          <cell r="E1718" t="str">
            <v>NEWTON GOULART GRACA</v>
          </cell>
          <cell r="F1718">
            <v>2</v>
          </cell>
          <cell r="G1718"/>
          <cell r="H1718" t="str">
            <v>31/01/2016 00:00:00</v>
          </cell>
          <cell r="I1718">
            <v>0.01</v>
          </cell>
          <cell r="J1718">
            <v>462</v>
          </cell>
          <cell r="K1718" t="str">
            <v>CONTRIBUIÇÃO EXTRAORDINÁRIA - PLANO CD</v>
          </cell>
        </row>
        <row r="1719">
          <cell r="B1719">
            <v>18835</v>
          </cell>
          <cell r="C1719">
            <v>0</v>
          </cell>
          <cell r="D1719">
            <v>60595</v>
          </cell>
          <cell r="E1719" t="str">
            <v>NEWTON GOULART GRACA</v>
          </cell>
          <cell r="F1719">
            <v>2</v>
          </cell>
          <cell r="G1719"/>
          <cell r="H1719" t="str">
            <v>31/07/2015 00:00:00</v>
          </cell>
          <cell r="I1719">
            <v>12.28</v>
          </cell>
          <cell r="J1719">
            <v>462</v>
          </cell>
          <cell r="K1719" t="str">
            <v>CONTRIBUIÇÃO EXTRAORDINÁRIA - PLANO CD</v>
          </cell>
        </row>
        <row r="1720">
          <cell r="B1720">
            <v>18835</v>
          </cell>
          <cell r="C1720">
            <v>0</v>
          </cell>
          <cell r="D1720">
            <v>60595</v>
          </cell>
          <cell r="E1720" t="str">
            <v>NEWTON GOULART GRACA</v>
          </cell>
          <cell r="F1720">
            <v>2</v>
          </cell>
          <cell r="G1720"/>
          <cell r="H1720" t="str">
            <v>31/12/2015 00:00:00</v>
          </cell>
          <cell r="I1720">
            <v>0.01</v>
          </cell>
          <cell r="J1720">
            <v>462</v>
          </cell>
          <cell r="K1720" t="str">
            <v>CONTRIBUIÇÃO EXTRAORDINÁRIA - PLANO CD</v>
          </cell>
        </row>
        <row r="1721">
          <cell r="B1721">
            <v>18835</v>
          </cell>
          <cell r="C1721">
            <v>0</v>
          </cell>
          <cell r="D1721">
            <v>60595</v>
          </cell>
          <cell r="E1721" t="str">
            <v>NEWTON GOULART GRACA</v>
          </cell>
          <cell r="F1721">
            <v>2</v>
          </cell>
          <cell r="G1721"/>
          <cell r="H1721" t="str">
            <v>30/09/2015 00:00:00</v>
          </cell>
          <cell r="I1721">
            <v>12.28</v>
          </cell>
          <cell r="J1721">
            <v>462</v>
          </cell>
          <cell r="K1721" t="str">
            <v>CONTRIBUIÇÃO EXTRAORDINÁRIA - PLANO CD</v>
          </cell>
        </row>
        <row r="1722">
          <cell r="B1722">
            <v>18835</v>
          </cell>
          <cell r="C1722">
            <v>0</v>
          </cell>
          <cell r="D1722">
            <v>60595</v>
          </cell>
          <cell r="E1722" t="str">
            <v>NEWTON GOULART GRACA</v>
          </cell>
          <cell r="F1722">
            <v>2</v>
          </cell>
          <cell r="G1722"/>
          <cell r="H1722" t="str">
            <v>30/06/2015 00:00:00</v>
          </cell>
          <cell r="I1722">
            <v>12.28</v>
          </cell>
          <cell r="J1722">
            <v>462</v>
          </cell>
          <cell r="K1722" t="str">
            <v>CONTRIBUIÇÃO EXTRAORDINÁRIA - PLANO CD</v>
          </cell>
        </row>
        <row r="1723">
          <cell r="B1723">
            <v>18835</v>
          </cell>
          <cell r="C1723">
            <v>0</v>
          </cell>
          <cell r="D1723">
            <v>60595</v>
          </cell>
          <cell r="E1723" t="str">
            <v>NEWTON GOULART GRACA</v>
          </cell>
          <cell r="F1723">
            <v>2</v>
          </cell>
          <cell r="G1723"/>
          <cell r="H1723" t="str">
            <v>31/12/2016 00:00:00</v>
          </cell>
          <cell r="I1723">
            <v>13.67</v>
          </cell>
          <cell r="J1723">
            <v>462</v>
          </cell>
          <cell r="K1723" t="str">
            <v>CONTRIBUIÇÃO EXTRAORDINÁRIA - PLANO CD</v>
          </cell>
        </row>
        <row r="1724">
          <cell r="B1724">
            <v>18835</v>
          </cell>
          <cell r="C1724">
            <v>0</v>
          </cell>
          <cell r="D1724">
            <v>60595</v>
          </cell>
          <cell r="E1724" t="str">
            <v>NEWTON GOULART GRACA</v>
          </cell>
          <cell r="F1724">
            <v>2</v>
          </cell>
          <cell r="G1724"/>
          <cell r="H1724" t="str">
            <v>31/03/2016 00:00:00</v>
          </cell>
          <cell r="I1724">
            <v>0.01</v>
          </cell>
          <cell r="J1724">
            <v>462</v>
          </cell>
          <cell r="K1724" t="str">
            <v>CONTRIBUIÇÃO EXTRAORDINÁRIA - PLANO CD</v>
          </cell>
        </row>
        <row r="1725">
          <cell r="B1725">
            <v>18835</v>
          </cell>
          <cell r="C1725">
            <v>0</v>
          </cell>
          <cell r="D1725">
            <v>60595</v>
          </cell>
          <cell r="E1725" t="str">
            <v>NEWTON GOULART GRACA</v>
          </cell>
          <cell r="F1725">
            <v>2</v>
          </cell>
          <cell r="G1725"/>
          <cell r="H1725" t="str">
            <v>30/11/2017 00:00:00</v>
          </cell>
          <cell r="I1725">
            <v>0.6</v>
          </cell>
          <cell r="J1725">
            <v>462</v>
          </cell>
          <cell r="K1725" t="str">
            <v>CONTRIBUIÇÃO EXTRAORDINÁRIA - PLANO CD</v>
          </cell>
        </row>
        <row r="1726">
          <cell r="B1726">
            <v>18835</v>
          </cell>
          <cell r="C1726">
            <v>0</v>
          </cell>
          <cell r="D1726">
            <v>60595</v>
          </cell>
          <cell r="E1726" t="str">
            <v>NEWTON GOULART GRACA</v>
          </cell>
          <cell r="F1726">
            <v>2</v>
          </cell>
          <cell r="G1726"/>
          <cell r="H1726" t="str">
            <v>31/07/2017 00:00:00</v>
          </cell>
          <cell r="I1726">
            <v>0.6</v>
          </cell>
          <cell r="J1726">
            <v>462</v>
          </cell>
          <cell r="K1726" t="str">
            <v>CONTRIBUIÇÃO EXTRAORDINÁRIA - PLANO CD</v>
          </cell>
        </row>
        <row r="1727">
          <cell r="B1727">
            <v>18835</v>
          </cell>
          <cell r="C1727">
            <v>0</v>
          </cell>
          <cell r="D1727">
            <v>60595</v>
          </cell>
          <cell r="E1727" t="str">
            <v>NEWTON GOULART GRACA</v>
          </cell>
          <cell r="F1727">
            <v>2</v>
          </cell>
          <cell r="G1727"/>
          <cell r="H1727" t="str">
            <v>29/02/2016 00:00:00</v>
          </cell>
          <cell r="I1727">
            <v>0.01</v>
          </cell>
          <cell r="J1727">
            <v>462</v>
          </cell>
          <cell r="K1727" t="str">
            <v>CONTRIBUIÇÃO EXTRAORDINÁRIA - PLANO CD</v>
          </cell>
        </row>
        <row r="1728">
          <cell r="B1728">
            <v>18835</v>
          </cell>
          <cell r="C1728">
            <v>0</v>
          </cell>
          <cell r="D1728">
            <v>60595</v>
          </cell>
          <cell r="E1728" t="str">
            <v>NEWTON GOULART GRACA</v>
          </cell>
          <cell r="F1728">
            <v>2</v>
          </cell>
          <cell r="G1728"/>
          <cell r="H1728" t="str">
            <v>30/04/2017 00:00:00</v>
          </cell>
          <cell r="I1728">
            <v>0.59</v>
          </cell>
          <cell r="J1728">
            <v>462</v>
          </cell>
          <cell r="K1728" t="str">
            <v>CONTRIBUIÇÃO EXTRAORDINÁRIA - PLANO CD</v>
          </cell>
        </row>
        <row r="1729">
          <cell r="B1729">
            <v>18835</v>
          </cell>
          <cell r="C1729">
            <v>0</v>
          </cell>
          <cell r="D1729">
            <v>60595</v>
          </cell>
          <cell r="E1729" t="str">
            <v>NEWTON GOULART GRACA</v>
          </cell>
          <cell r="F1729">
            <v>2</v>
          </cell>
          <cell r="G1729"/>
          <cell r="H1729" t="str">
            <v>31/08/2016 00:00:00</v>
          </cell>
          <cell r="I1729">
            <v>13.67</v>
          </cell>
          <cell r="J1729">
            <v>462</v>
          </cell>
          <cell r="K1729" t="str">
            <v>CONTRIBUIÇÃO EXTRAORDINÁRIA - PLANO CD</v>
          </cell>
        </row>
        <row r="1730">
          <cell r="B1730">
            <v>18835</v>
          </cell>
          <cell r="C1730">
            <v>0</v>
          </cell>
          <cell r="D1730">
            <v>60595</v>
          </cell>
          <cell r="E1730" t="str">
            <v>NEWTON GOULART GRACA</v>
          </cell>
          <cell r="F1730">
            <v>2</v>
          </cell>
          <cell r="G1730"/>
          <cell r="H1730" t="str">
            <v>31/01/2017 00:00:00</v>
          </cell>
          <cell r="I1730">
            <v>13.67</v>
          </cell>
          <cell r="J1730">
            <v>462</v>
          </cell>
          <cell r="K1730" t="str">
            <v>CONTRIBUIÇÃO EXTRAORDINÁRIA - PLANO CD</v>
          </cell>
        </row>
        <row r="1731">
          <cell r="B1731">
            <v>18835</v>
          </cell>
          <cell r="C1731">
            <v>0</v>
          </cell>
          <cell r="D1731">
            <v>60595</v>
          </cell>
          <cell r="E1731" t="str">
            <v>NEWTON GOULART GRACA</v>
          </cell>
          <cell r="F1731">
            <v>2</v>
          </cell>
          <cell r="G1731"/>
          <cell r="H1731" t="str">
            <v>30/11/2015 00:00:00</v>
          </cell>
          <cell r="I1731">
            <v>12.28</v>
          </cell>
          <cell r="J1731">
            <v>462</v>
          </cell>
          <cell r="K1731" t="str">
            <v>CONTRIBUIÇÃO EXTRAORDINÁRIA - PLANO CD</v>
          </cell>
        </row>
        <row r="1732">
          <cell r="B1732">
            <v>18835</v>
          </cell>
          <cell r="C1732">
            <v>0</v>
          </cell>
          <cell r="D1732">
            <v>60595</v>
          </cell>
          <cell r="E1732" t="str">
            <v>NEWTON GOULART GRACA</v>
          </cell>
          <cell r="F1732">
            <v>2</v>
          </cell>
          <cell r="G1732"/>
          <cell r="H1732" t="str">
            <v>30/09/2017 00:00:00</v>
          </cell>
          <cell r="I1732">
            <v>0.6</v>
          </cell>
          <cell r="J1732">
            <v>462</v>
          </cell>
          <cell r="K1732" t="str">
            <v>CONTRIBUIÇÃO EXTRAORDINÁRIA - PLANO CD</v>
          </cell>
        </row>
        <row r="1733">
          <cell r="B1733">
            <v>18835</v>
          </cell>
          <cell r="C1733">
            <v>0</v>
          </cell>
          <cell r="D1733">
            <v>60595</v>
          </cell>
          <cell r="E1733" t="str">
            <v>NEWTON GOULART GRACA</v>
          </cell>
          <cell r="F1733">
            <v>2</v>
          </cell>
          <cell r="G1733"/>
          <cell r="H1733" t="str">
            <v>31/12/2017 00:00:00</v>
          </cell>
          <cell r="I1733">
            <v>0.6</v>
          </cell>
          <cell r="J1733">
            <v>462</v>
          </cell>
          <cell r="K1733" t="str">
            <v>CONTRIBUIÇÃO EXTRAORDINÁRIA - PLANO CD</v>
          </cell>
        </row>
        <row r="1734">
          <cell r="B1734">
            <v>18835</v>
          </cell>
          <cell r="C1734">
            <v>0</v>
          </cell>
          <cell r="D1734">
            <v>60595</v>
          </cell>
          <cell r="E1734" t="str">
            <v>NEWTON GOULART GRACA</v>
          </cell>
          <cell r="F1734">
            <v>2</v>
          </cell>
          <cell r="G1734"/>
          <cell r="H1734" t="str">
            <v>31/03/2018 00:00:00</v>
          </cell>
          <cell r="I1734">
            <v>0.6</v>
          </cell>
          <cell r="J1734">
            <v>462</v>
          </cell>
          <cell r="K1734" t="str">
            <v>CONTRIBUIÇÃO EXTRAORDINÁRIA - PLANO CD</v>
          </cell>
        </row>
        <row r="1735">
          <cell r="B1735">
            <v>18835</v>
          </cell>
          <cell r="C1735">
            <v>0</v>
          </cell>
          <cell r="D1735">
            <v>60595</v>
          </cell>
          <cell r="E1735" t="str">
            <v>NEWTON GOULART GRACA</v>
          </cell>
          <cell r="F1735">
            <v>2</v>
          </cell>
          <cell r="G1735"/>
          <cell r="H1735" t="str">
            <v>28/02/2017 00:00:00</v>
          </cell>
          <cell r="I1735">
            <v>13.67</v>
          </cell>
          <cell r="J1735">
            <v>462</v>
          </cell>
          <cell r="K1735" t="str">
            <v>CONTRIBUIÇÃO EXTRAORDINÁRIA - PLANO CD</v>
          </cell>
        </row>
        <row r="1736">
          <cell r="B1736">
            <v>18835</v>
          </cell>
          <cell r="C1736">
            <v>0</v>
          </cell>
          <cell r="D1736">
            <v>60595</v>
          </cell>
          <cell r="E1736" t="str">
            <v>NEWTON GOULART GRACA</v>
          </cell>
          <cell r="F1736">
            <v>2</v>
          </cell>
          <cell r="G1736"/>
          <cell r="H1736" t="str">
            <v>30/11/2015 00:00:00</v>
          </cell>
          <cell r="I1736">
            <v>0.01</v>
          </cell>
          <cell r="J1736">
            <v>462</v>
          </cell>
          <cell r="K1736" t="str">
            <v>CONTRIBUIÇÃO EXTRAORDINÁRIA - PLANO CD</v>
          </cell>
        </row>
        <row r="1737">
          <cell r="B1737">
            <v>18835</v>
          </cell>
          <cell r="C1737">
            <v>0</v>
          </cell>
          <cell r="D1737">
            <v>60595</v>
          </cell>
          <cell r="E1737" t="str">
            <v>NEWTON GOULART GRACA</v>
          </cell>
          <cell r="F1737">
            <v>2</v>
          </cell>
          <cell r="G1737"/>
          <cell r="H1737" t="str">
            <v>31/05/2017 00:00:00</v>
          </cell>
          <cell r="I1737">
            <v>0.59</v>
          </cell>
          <cell r="J1737">
            <v>462</v>
          </cell>
          <cell r="K1737" t="str">
            <v>CONTRIBUIÇÃO EXTRAORDINÁRIA - PLANO CD</v>
          </cell>
        </row>
        <row r="1738">
          <cell r="B1738">
            <v>18835</v>
          </cell>
          <cell r="C1738">
            <v>0</v>
          </cell>
          <cell r="D1738">
            <v>60595</v>
          </cell>
          <cell r="E1738" t="str">
            <v>NEWTON GOULART GRACA</v>
          </cell>
          <cell r="F1738">
            <v>2</v>
          </cell>
          <cell r="G1738"/>
          <cell r="H1738" t="str">
            <v>30/04/2016 00:00:00</v>
          </cell>
          <cell r="I1738">
            <v>12.28</v>
          </cell>
          <cell r="J1738">
            <v>462</v>
          </cell>
          <cell r="K1738" t="str">
            <v>CONTRIBUIÇÃO EXTRAORDINÁRIA - PLANO CD</v>
          </cell>
        </row>
        <row r="1739">
          <cell r="B1739">
            <v>18835</v>
          </cell>
          <cell r="C1739">
            <v>0</v>
          </cell>
          <cell r="D1739">
            <v>60595</v>
          </cell>
          <cell r="E1739" t="str">
            <v>NEWTON GOULART GRACA</v>
          </cell>
          <cell r="F1739">
            <v>2</v>
          </cell>
          <cell r="G1739"/>
          <cell r="H1739" t="str">
            <v>31/01/2018 00:00:00</v>
          </cell>
          <cell r="I1739">
            <v>0.6</v>
          </cell>
          <cell r="J1739">
            <v>462</v>
          </cell>
          <cell r="K1739" t="str">
            <v>CONTRIBUIÇÃO EXTRAORDINÁRIA - PLANO CD</v>
          </cell>
        </row>
        <row r="1740">
          <cell r="B1740">
            <v>18835</v>
          </cell>
          <cell r="C1740">
            <v>0</v>
          </cell>
          <cell r="D1740">
            <v>60595</v>
          </cell>
          <cell r="E1740" t="str">
            <v>NEWTON GOULART GRACA</v>
          </cell>
          <cell r="F1740">
            <v>2</v>
          </cell>
          <cell r="G1740"/>
          <cell r="H1740" t="str">
            <v>31/05/2015 00:00:00</v>
          </cell>
          <cell r="I1740">
            <v>11.72</v>
          </cell>
          <cell r="J1740">
            <v>462</v>
          </cell>
          <cell r="K1740" t="str">
            <v>CONTRIBUIÇÃO EXTRAORDINÁRIA - PLANO CD</v>
          </cell>
        </row>
        <row r="1741">
          <cell r="B1741">
            <v>18835</v>
          </cell>
          <cell r="C1741">
            <v>0</v>
          </cell>
          <cell r="D1741">
            <v>60595</v>
          </cell>
          <cell r="E1741" t="str">
            <v>NEWTON GOULART GRACA</v>
          </cell>
          <cell r="F1741">
            <v>2</v>
          </cell>
          <cell r="G1741"/>
          <cell r="H1741" t="str">
            <v>30/09/2016 00:00:00</v>
          </cell>
          <cell r="I1741">
            <v>13.67</v>
          </cell>
          <cell r="J1741">
            <v>462</v>
          </cell>
          <cell r="K1741" t="str">
            <v>CONTRIBUIÇÃO EXTRAORDINÁRIA - PLANO CD</v>
          </cell>
        </row>
        <row r="1742">
          <cell r="B1742">
            <v>18835</v>
          </cell>
          <cell r="C1742">
            <v>0</v>
          </cell>
          <cell r="D1742">
            <v>60595</v>
          </cell>
          <cell r="E1742" t="str">
            <v>NEWTON GOULART GRACA</v>
          </cell>
          <cell r="F1742">
            <v>2</v>
          </cell>
          <cell r="G1742"/>
          <cell r="H1742" t="str">
            <v>31/05/2016 00:00:00</v>
          </cell>
          <cell r="I1742">
            <v>12.29</v>
          </cell>
          <cell r="J1742">
            <v>462</v>
          </cell>
          <cell r="K1742" t="str">
            <v>CONTRIBUIÇÃO EXTRAORDINÁRIA - PLANO CD</v>
          </cell>
        </row>
        <row r="1743">
          <cell r="B1743">
            <v>18835</v>
          </cell>
          <cell r="C1743">
            <v>0</v>
          </cell>
          <cell r="D1743">
            <v>60595</v>
          </cell>
          <cell r="E1743" t="str">
            <v>NEWTON GOULART GRACA</v>
          </cell>
          <cell r="F1743">
            <v>2</v>
          </cell>
          <cell r="G1743"/>
          <cell r="H1743" t="str">
            <v>31/10/2016 00:00:00</v>
          </cell>
          <cell r="I1743">
            <v>13.67</v>
          </cell>
          <cell r="J1743">
            <v>462</v>
          </cell>
          <cell r="K1743" t="str">
            <v>CONTRIBUIÇÃO EXTRAORDINÁRIA - PLANO CD</v>
          </cell>
        </row>
        <row r="1744">
          <cell r="B1744">
            <v>18835</v>
          </cell>
          <cell r="C1744">
            <v>0</v>
          </cell>
          <cell r="D1744">
            <v>60595</v>
          </cell>
          <cell r="E1744" t="str">
            <v>NEWTON GOULART GRACA</v>
          </cell>
          <cell r="F1744">
            <v>2</v>
          </cell>
          <cell r="G1744"/>
          <cell r="H1744" t="str">
            <v>31/01/2016 00:00:00</v>
          </cell>
          <cell r="I1744">
            <v>12.28</v>
          </cell>
          <cell r="J1744">
            <v>462</v>
          </cell>
          <cell r="K1744" t="str">
            <v>CONTRIBUIÇÃO EXTRAORDINÁRIA - PLANO CD</v>
          </cell>
        </row>
        <row r="1745">
          <cell r="B1745">
            <v>18835</v>
          </cell>
          <cell r="C1745">
            <v>0</v>
          </cell>
          <cell r="D1745">
            <v>60595</v>
          </cell>
          <cell r="E1745" t="str">
            <v>NEWTON GOULART GRACA</v>
          </cell>
          <cell r="F1745">
            <v>2</v>
          </cell>
          <cell r="G1745"/>
          <cell r="H1745" t="str">
            <v>30/06/2016 00:00:00</v>
          </cell>
          <cell r="I1745">
            <v>13.67</v>
          </cell>
          <cell r="J1745">
            <v>462</v>
          </cell>
          <cell r="K1745" t="str">
            <v>CONTRIBUIÇÃO EXTRAORDINÁRIA - PLANO CD</v>
          </cell>
        </row>
        <row r="1746">
          <cell r="B1746">
            <v>18835</v>
          </cell>
          <cell r="C1746">
            <v>0</v>
          </cell>
          <cell r="D1746">
            <v>60595</v>
          </cell>
          <cell r="E1746" t="str">
            <v>NEWTON GOULART GRACA</v>
          </cell>
          <cell r="F1746">
            <v>2</v>
          </cell>
          <cell r="G1746"/>
          <cell r="H1746" t="str">
            <v>30/06/2015 00:00:00</v>
          </cell>
          <cell r="I1746">
            <v>0.01</v>
          </cell>
          <cell r="J1746">
            <v>462</v>
          </cell>
          <cell r="K1746" t="str">
            <v>CONTRIBUIÇÃO EXTRAORDINÁRIA - PLANO CD</v>
          </cell>
        </row>
        <row r="1747">
          <cell r="B1747">
            <v>18835</v>
          </cell>
          <cell r="C1747">
            <v>0</v>
          </cell>
          <cell r="D1747">
            <v>60595</v>
          </cell>
          <cell r="E1747" t="str">
            <v>NEWTON GOULART GRACA</v>
          </cell>
          <cell r="F1747">
            <v>2</v>
          </cell>
          <cell r="G1747"/>
          <cell r="H1747" t="str">
            <v>30/11/2016 00:00:00</v>
          </cell>
          <cell r="I1747">
            <v>13.67</v>
          </cell>
          <cell r="J1747">
            <v>462</v>
          </cell>
          <cell r="K1747" t="str">
            <v>CONTRIBUIÇÃO EXTRAORDINÁRIA - PLANO CD</v>
          </cell>
        </row>
        <row r="1748">
          <cell r="B1748">
            <v>18835</v>
          </cell>
          <cell r="C1748">
            <v>0</v>
          </cell>
          <cell r="D1748">
            <v>60595</v>
          </cell>
          <cell r="E1748" t="str">
            <v>NEWTON GOULART GRACA</v>
          </cell>
          <cell r="F1748">
            <v>2</v>
          </cell>
          <cell r="G1748"/>
          <cell r="H1748" t="str">
            <v>31/10/2015 00:00:00</v>
          </cell>
          <cell r="I1748">
            <v>12.28</v>
          </cell>
          <cell r="J1748">
            <v>462</v>
          </cell>
          <cell r="K1748" t="str">
            <v>CONTRIBUIÇÃO EXTRAORDINÁRIA - PLANO CD</v>
          </cell>
        </row>
        <row r="1749">
          <cell r="B1749">
            <v>18835</v>
          </cell>
          <cell r="C1749">
            <v>0</v>
          </cell>
          <cell r="D1749">
            <v>60595</v>
          </cell>
          <cell r="E1749" t="str">
            <v>NEWTON GOULART GRACA</v>
          </cell>
          <cell r="F1749">
            <v>2</v>
          </cell>
          <cell r="G1749"/>
          <cell r="H1749" t="str">
            <v>31/03/2017 00:00:00</v>
          </cell>
          <cell r="I1749">
            <v>13.67</v>
          </cell>
          <cell r="J1749">
            <v>462</v>
          </cell>
          <cell r="K1749" t="str">
            <v>CONTRIBUIÇÃO EXTRAORDINÁRIA - PLANO CD</v>
          </cell>
        </row>
        <row r="1750">
          <cell r="B1750">
            <v>18835</v>
          </cell>
          <cell r="C1750">
            <v>0</v>
          </cell>
          <cell r="D1750">
            <v>60595</v>
          </cell>
          <cell r="E1750" t="str">
            <v>NEWTON GOULART GRACA</v>
          </cell>
          <cell r="F1750">
            <v>2</v>
          </cell>
          <cell r="G1750"/>
          <cell r="H1750" t="str">
            <v>28/02/2018 00:00:00</v>
          </cell>
          <cell r="I1750">
            <v>0.6</v>
          </cell>
          <cell r="J1750">
            <v>462</v>
          </cell>
          <cell r="K1750" t="str">
            <v>CONTRIBUIÇÃO EXTRAORDINÁRIA - PLANO CD</v>
          </cell>
        </row>
        <row r="1751">
          <cell r="B1751">
            <v>18835</v>
          </cell>
          <cell r="C1751">
            <v>0</v>
          </cell>
          <cell r="D1751">
            <v>60595</v>
          </cell>
          <cell r="E1751" t="str">
            <v>NEWTON GOULART GRACA</v>
          </cell>
          <cell r="F1751">
            <v>2</v>
          </cell>
          <cell r="G1751"/>
          <cell r="H1751" t="str">
            <v>31/07/2016 00:00:00</v>
          </cell>
          <cell r="I1751">
            <v>13.67</v>
          </cell>
          <cell r="J1751">
            <v>462</v>
          </cell>
          <cell r="K1751" t="str">
            <v>CONTRIBUIÇÃO EXTRAORDINÁRIA - PLANO CD</v>
          </cell>
        </row>
        <row r="1752">
          <cell r="B1752">
            <v>18835</v>
          </cell>
          <cell r="C1752">
            <v>0</v>
          </cell>
          <cell r="D1752">
            <v>60595</v>
          </cell>
          <cell r="E1752" t="str">
            <v>NEWTON GOULART GRACA</v>
          </cell>
          <cell r="F1752">
            <v>2</v>
          </cell>
          <cell r="G1752"/>
          <cell r="H1752" t="str">
            <v>31/08/2017 00:00:00</v>
          </cell>
          <cell r="I1752">
            <v>0.6</v>
          </cell>
          <cell r="J1752">
            <v>462</v>
          </cell>
          <cell r="K1752" t="str">
            <v>CONTRIBUIÇÃO EXTRAORDINÁRIA - PLANO CD</v>
          </cell>
        </row>
        <row r="1753">
          <cell r="B1753">
            <v>18835</v>
          </cell>
          <cell r="C1753">
            <v>0</v>
          </cell>
          <cell r="D1753">
            <v>60595</v>
          </cell>
          <cell r="E1753" t="str">
            <v>NEWTON GOULART GRACA</v>
          </cell>
          <cell r="F1753">
            <v>2</v>
          </cell>
          <cell r="G1753"/>
          <cell r="H1753" t="str">
            <v>31/10/2015 00:00:00</v>
          </cell>
          <cell r="I1753">
            <v>0.01</v>
          </cell>
          <cell r="J1753">
            <v>462</v>
          </cell>
          <cell r="K1753" t="str">
            <v>CONTRIBUIÇÃO EXTRAORDINÁRIA - PLANO CD</v>
          </cell>
        </row>
        <row r="1754">
          <cell r="B1754">
            <v>18835</v>
          </cell>
          <cell r="C1754">
            <v>0</v>
          </cell>
          <cell r="D1754">
            <v>60595</v>
          </cell>
          <cell r="E1754" t="str">
            <v>NEWTON GOULART GRACA</v>
          </cell>
          <cell r="F1754">
            <v>2</v>
          </cell>
          <cell r="G1754"/>
          <cell r="H1754" t="str">
            <v>31/10/2017 00:00:00</v>
          </cell>
          <cell r="I1754">
            <v>0.6</v>
          </cell>
          <cell r="J1754">
            <v>462</v>
          </cell>
          <cell r="K1754" t="str">
            <v>CONTRIBUIÇÃO EXTRAORDINÁRIA - PLANO CD</v>
          </cell>
        </row>
        <row r="1755">
          <cell r="B1755">
            <v>18835</v>
          </cell>
          <cell r="C1755">
            <v>0</v>
          </cell>
          <cell r="D1755">
            <v>60595</v>
          </cell>
          <cell r="E1755" t="str">
            <v>NEWTON GOULART GRACA</v>
          </cell>
          <cell r="F1755">
            <v>2</v>
          </cell>
          <cell r="G1755"/>
          <cell r="H1755" t="str">
            <v>30/09/2015 00:00:00</v>
          </cell>
          <cell r="I1755">
            <v>0.01</v>
          </cell>
          <cell r="J1755">
            <v>462</v>
          </cell>
          <cell r="K1755" t="str">
            <v>CONTRIBUIÇÃO EXTRAORDINÁRIA - PLANO CD</v>
          </cell>
        </row>
        <row r="1756">
          <cell r="B1756">
            <v>18835</v>
          </cell>
          <cell r="C1756">
            <v>0</v>
          </cell>
          <cell r="D1756">
            <v>60595</v>
          </cell>
          <cell r="E1756" t="str">
            <v>NEWTON GOULART GRACA</v>
          </cell>
          <cell r="F1756">
            <v>2</v>
          </cell>
          <cell r="G1756"/>
          <cell r="H1756" t="str">
            <v>31/03/2016 00:00:00</v>
          </cell>
          <cell r="I1756">
            <v>12.28</v>
          </cell>
          <cell r="J1756">
            <v>462</v>
          </cell>
          <cell r="K1756" t="str">
            <v>CONTRIBUIÇÃO EXTRAORDINÁRIA - PLANO CD</v>
          </cell>
        </row>
        <row r="1757">
          <cell r="B1757">
            <v>18835</v>
          </cell>
          <cell r="C1757">
            <v>0</v>
          </cell>
          <cell r="D1757">
            <v>60595</v>
          </cell>
          <cell r="E1757" t="str">
            <v>NEWTON GOULART GRACA</v>
          </cell>
          <cell r="F1757">
            <v>2</v>
          </cell>
          <cell r="G1757"/>
          <cell r="H1757" t="str">
            <v>31/12/2015 00:00:00</v>
          </cell>
          <cell r="I1757">
            <v>12.28</v>
          </cell>
          <cell r="J1757">
            <v>462</v>
          </cell>
          <cell r="K1757" t="str">
            <v>CONTRIBUIÇÃO EXTRAORDINÁRIA - PLANO CD</v>
          </cell>
        </row>
        <row r="1758">
          <cell r="B1758">
            <v>18835</v>
          </cell>
          <cell r="C1758">
            <v>0</v>
          </cell>
          <cell r="D1758">
            <v>60595</v>
          </cell>
          <cell r="E1758" t="str">
            <v>NEWTON GOULART GRACA</v>
          </cell>
          <cell r="F1758">
            <v>2</v>
          </cell>
          <cell r="G1758"/>
          <cell r="H1758" t="str">
            <v>29/02/2016 00:00:00</v>
          </cell>
          <cell r="I1758">
            <v>12.28</v>
          </cell>
          <cell r="J1758">
            <v>462</v>
          </cell>
          <cell r="K1758" t="str">
            <v>CONTRIBUIÇÃO EXTRAORDINÁRIA - PLANO CD</v>
          </cell>
        </row>
        <row r="1759">
          <cell r="B1759">
            <v>18872</v>
          </cell>
          <cell r="C1759">
            <v>3</v>
          </cell>
          <cell r="D1759">
            <v>60626</v>
          </cell>
          <cell r="E1759" t="str">
            <v>MAGESSI RODRIGUES SOARES</v>
          </cell>
          <cell r="F1759">
            <v>2</v>
          </cell>
          <cell r="G1759"/>
          <cell r="H1759" t="str">
            <v>31/08/2015 00:00:00</v>
          </cell>
          <cell r="I1759">
            <v>1.47</v>
          </cell>
          <cell r="J1759">
            <v>462</v>
          </cell>
          <cell r="K1759" t="str">
            <v>CONTRIBUIÇÃO EXTRAORDINÁRIA - PLANO CD</v>
          </cell>
        </row>
        <row r="1760">
          <cell r="B1760">
            <v>18872</v>
          </cell>
          <cell r="C1760">
            <v>3</v>
          </cell>
          <cell r="D1760">
            <v>60626</v>
          </cell>
          <cell r="E1760" t="str">
            <v>MAGESSI RODRIGUES SOARES</v>
          </cell>
          <cell r="F1760">
            <v>2</v>
          </cell>
          <cell r="G1760"/>
          <cell r="H1760" t="str">
            <v>29/02/2016 00:00:00</v>
          </cell>
          <cell r="I1760">
            <v>0.01</v>
          </cell>
          <cell r="J1760">
            <v>462</v>
          </cell>
          <cell r="K1760" t="str">
            <v>CONTRIBUIÇÃO EXTRAORDINÁRIA - PLANO CD</v>
          </cell>
        </row>
        <row r="1761">
          <cell r="B1761">
            <v>18872</v>
          </cell>
          <cell r="C1761">
            <v>3</v>
          </cell>
          <cell r="D1761">
            <v>60626</v>
          </cell>
          <cell r="E1761" t="str">
            <v>MAGESSI RODRIGUES SOARES</v>
          </cell>
          <cell r="F1761">
            <v>2</v>
          </cell>
          <cell r="G1761"/>
          <cell r="H1761" t="str">
            <v>31/12/2015 00:00:00</v>
          </cell>
          <cell r="I1761">
            <v>0.01</v>
          </cell>
          <cell r="J1761">
            <v>462</v>
          </cell>
          <cell r="K1761" t="str">
            <v>CONTRIBUIÇÃO EXTRAORDINÁRIA - PLANO CD</v>
          </cell>
        </row>
        <row r="1762">
          <cell r="B1762">
            <v>18872</v>
          </cell>
          <cell r="C1762">
            <v>3</v>
          </cell>
          <cell r="D1762">
            <v>60626</v>
          </cell>
          <cell r="E1762" t="str">
            <v>MAGESSI RODRIGUES SOARES</v>
          </cell>
          <cell r="F1762">
            <v>2</v>
          </cell>
          <cell r="G1762"/>
          <cell r="H1762" t="str">
            <v>29/02/2016 00:00:00</v>
          </cell>
          <cell r="I1762">
            <v>1.47</v>
          </cell>
          <cell r="J1762">
            <v>462</v>
          </cell>
          <cell r="K1762" t="str">
            <v>CONTRIBUIÇÃO EXTRAORDINÁRIA - PLANO CD</v>
          </cell>
        </row>
        <row r="1763">
          <cell r="B1763">
            <v>18872</v>
          </cell>
          <cell r="C1763">
            <v>3</v>
          </cell>
          <cell r="D1763">
            <v>60626</v>
          </cell>
          <cell r="E1763" t="str">
            <v>MAGESSI RODRIGUES SOARES</v>
          </cell>
          <cell r="F1763">
            <v>2</v>
          </cell>
          <cell r="G1763"/>
          <cell r="H1763" t="str">
            <v>30/04/2016 00:00:00</v>
          </cell>
          <cell r="I1763">
            <v>1.47</v>
          </cell>
          <cell r="J1763">
            <v>462</v>
          </cell>
          <cell r="K1763" t="str">
            <v>CONTRIBUIÇÃO EXTRAORDINÁRIA - PLANO CD</v>
          </cell>
        </row>
        <row r="1764">
          <cell r="B1764">
            <v>18872</v>
          </cell>
          <cell r="C1764">
            <v>3</v>
          </cell>
          <cell r="D1764">
            <v>60626</v>
          </cell>
          <cell r="E1764" t="str">
            <v>MAGESSI RODRIGUES SOARES</v>
          </cell>
          <cell r="F1764">
            <v>2</v>
          </cell>
          <cell r="G1764"/>
          <cell r="H1764" t="str">
            <v>30/11/2016 00:00:00</v>
          </cell>
          <cell r="I1764">
            <v>1.65</v>
          </cell>
          <cell r="J1764">
            <v>462</v>
          </cell>
          <cell r="K1764" t="str">
            <v>CONTRIBUIÇÃO EXTRAORDINÁRIA - PLANO CD</v>
          </cell>
        </row>
        <row r="1765">
          <cell r="B1765">
            <v>18872</v>
          </cell>
          <cell r="C1765">
            <v>3</v>
          </cell>
          <cell r="D1765">
            <v>60626</v>
          </cell>
          <cell r="E1765" t="str">
            <v>MAGESSI RODRIGUES SOARES</v>
          </cell>
          <cell r="F1765">
            <v>2</v>
          </cell>
          <cell r="G1765"/>
          <cell r="H1765" t="str">
            <v>31/03/2017 00:00:00</v>
          </cell>
          <cell r="I1765">
            <v>1.65</v>
          </cell>
          <cell r="J1765">
            <v>462</v>
          </cell>
          <cell r="K1765" t="str">
            <v>CONTRIBUIÇÃO EXTRAORDINÁRIA - PLANO CD</v>
          </cell>
        </row>
        <row r="1766">
          <cell r="B1766">
            <v>18872</v>
          </cell>
          <cell r="C1766">
            <v>3</v>
          </cell>
          <cell r="D1766">
            <v>60626</v>
          </cell>
          <cell r="E1766" t="str">
            <v>MAGESSI RODRIGUES SOARES</v>
          </cell>
          <cell r="F1766">
            <v>2</v>
          </cell>
          <cell r="G1766"/>
          <cell r="H1766" t="str">
            <v>31/05/2017 00:00:00</v>
          </cell>
          <cell r="I1766">
            <v>7.0000000000000007E-2</v>
          </cell>
          <cell r="J1766">
            <v>462</v>
          </cell>
          <cell r="K1766" t="str">
            <v>CONTRIBUIÇÃO EXTRAORDINÁRIA - PLANO CD</v>
          </cell>
        </row>
        <row r="1767">
          <cell r="B1767">
            <v>18872</v>
          </cell>
          <cell r="C1767">
            <v>3</v>
          </cell>
          <cell r="D1767">
            <v>60626</v>
          </cell>
          <cell r="E1767" t="str">
            <v>MAGESSI RODRIGUES SOARES</v>
          </cell>
          <cell r="F1767">
            <v>2</v>
          </cell>
          <cell r="G1767"/>
          <cell r="H1767" t="str">
            <v>31/08/2017 00:00:00</v>
          </cell>
          <cell r="I1767">
            <v>7.0000000000000007E-2</v>
          </cell>
          <cell r="J1767">
            <v>462</v>
          </cell>
          <cell r="K1767" t="str">
            <v>CONTRIBUIÇÃO EXTRAORDINÁRIA - PLANO CD</v>
          </cell>
        </row>
        <row r="1768">
          <cell r="B1768">
            <v>18872</v>
          </cell>
          <cell r="C1768">
            <v>3</v>
          </cell>
          <cell r="D1768">
            <v>60626</v>
          </cell>
          <cell r="E1768" t="str">
            <v>MAGESSI RODRIGUES SOARES</v>
          </cell>
          <cell r="F1768">
            <v>2</v>
          </cell>
          <cell r="G1768"/>
          <cell r="H1768" t="str">
            <v>31/03/2018 00:00:00</v>
          </cell>
          <cell r="I1768">
            <v>7.0000000000000007E-2</v>
          </cell>
          <cell r="J1768">
            <v>462</v>
          </cell>
          <cell r="K1768" t="str">
            <v>CONTRIBUIÇÃO EXTRAORDINÁRIA - PLANO CD</v>
          </cell>
        </row>
        <row r="1769">
          <cell r="B1769">
            <v>18872</v>
          </cell>
          <cell r="C1769">
            <v>3</v>
          </cell>
          <cell r="D1769">
            <v>60626</v>
          </cell>
          <cell r="E1769" t="str">
            <v>MAGESSI RODRIGUES SOARES</v>
          </cell>
          <cell r="F1769">
            <v>2</v>
          </cell>
          <cell r="G1769"/>
          <cell r="H1769" t="str">
            <v>31/05/2015 00:00:00</v>
          </cell>
          <cell r="I1769">
            <v>1.41</v>
          </cell>
          <cell r="J1769">
            <v>462</v>
          </cell>
          <cell r="K1769" t="str">
            <v>CONTRIBUIÇÃO EXTRAORDINÁRIA - PLANO CD</v>
          </cell>
        </row>
        <row r="1770">
          <cell r="B1770">
            <v>18872</v>
          </cell>
          <cell r="C1770">
            <v>3</v>
          </cell>
          <cell r="D1770">
            <v>60626</v>
          </cell>
          <cell r="E1770" t="str">
            <v>MAGESSI RODRIGUES SOARES</v>
          </cell>
          <cell r="F1770">
            <v>2</v>
          </cell>
          <cell r="G1770"/>
          <cell r="H1770" t="str">
            <v>31/05/2015 00:00:00</v>
          </cell>
          <cell r="I1770">
            <v>0.01</v>
          </cell>
          <cell r="J1770">
            <v>462</v>
          </cell>
          <cell r="K1770" t="str">
            <v>CONTRIBUIÇÃO EXTRAORDINÁRIA - PLANO CD</v>
          </cell>
        </row>
        <row r="1771">
          <cell r="B1771">
            <v>18872</v>
          </cell>
          <cell r="C1771">
            <v>3</v>
          </cell>
          <cell r="D1771">
            <v>60626</v>
          </cell>
          <cell r="E1771" t="str">
            <v>MAGESSI RODRIGUES SOARES</v>
          </cell>
          <cell r="F1771">
            <v>2</v>
          </cell>
          <cell r="G1771"/>
          <cell r="H1771" t="str">
            <v>31/03/2016 00:00:00</v>
          </cell>
          <cell r="I1771">
            <v>1.47</v>
          </cell>
          <cell r="J1771">
            <v>462</v>
          </cell>
          <cell r="K1771" t="str">
            <v>CONTRIBUIÇÃO EXTRAORDINÁRIA - PLANO CD</v>
          </cell>
        </row>
        <row r="1772">
          <cell r="B1772">
            <v>18872</v>
          </cell>
          <cell r="C1772">
            <v>3</v>
          </cell>
          <cell r="D1772">
            <v>60626</v>
          </cell>
          <cell r="E1772" t="str">
            <v>MAGESSI RODRIGUES SOARES</v>
          </cell>
          <cell r="F1772">
            <v>2</v>
          </cell>
          <cell r="G1772"/>
          <cell r="H1772" t="str">
            <v>30/09/2017 00:00:00</v>
          </cell>
          <cell r="I1772">
            <v>7.0000000000000007E-2</v>
          </cell>
          <cell r="J1772">
            <v>462</v>
          </cell>
          <cell r="K1772" t="str">
            <v>CONTRIBUIÇÃO EXTRAORDINÁRIA - PLANO CD</v>
          </cell>
        </row>
        <row r="1773">
          <cell r="B1773">
            <v>18872</v>
          </cell>
          <cell r="C1773">
            <v>3</v>
          </cell>
          <cell r="D1773">
            <v>60626</v>
          </cell>
          <cell r="E1773" t="str">
            <v>MAGESSI RODRIGUES SOARES</v>
          </cell>
          <cell r="F1773">
            <v>2</v>
          </cell>
          <cell r="G1773"/>
          <cell r="H1773" t="str">
            <v>30/09/2016 00:00:00</v>
          </cell>
          <cell r="I1773">
            <v>1.65</v>
          </cell>
          <cell r="J1773">
            <v>462</v>
          </cell>
          <cell r="K1773" t="str">
            <v>CONTRIBUIÇÃO EXTRAORDINÁRIA - PLANO CD</v>
          </cell>
        </row>
        <row r="1774">
          <cell r="B1774">
            <v>18872</v>
          </cell>
          <cell r="C1774">
            <v>3</v>
          </cell>
          <cell r="D1774">
            <v>60626</v>
          </cell>
          <cell r="E1774" t="str">
            <v>MAGESSI RODRIGUES SOARES</v>
          </cell>
          <cell r="F1774">
            <v>2</v>
          </cell>
          <cell r="G1774"/>
          <cell r="H1774" t="str">
            <v>30/11/2015 00:00:00</v>
          </cell>
          <cell r="I1774">
            <v>0.01</v>
          </cell>
          <cell r="J1774">
            <v>462</v>
          </cell>
          <cell r="K1774" t="str">
            <v>CONTRIBUIÇÃO EXTRAORDINÁRIA - PLANO CD</v>
          </cell>
        </row>
        <row r="1775">
          <cell r="B1775">
            <v>18872</v>
          </cell>
          <cell r="C1775">
            <v>3</v>
          </cell>
          <cell r="D1775">
            <v>60626</v>
          </cell>
          <cell r="E1775" t="str">
            <v>MAGESSI RODRIGUES SOARES</v>
          </cell>
          <cell r="F1775">
            <v>2</v>
          </cell>
          <cell r="G1775"/>
          <cell r="H1775" t="str">
            <v>30/09/2015 00:00:00</v>
          </cell>
          <cell r="I1775">
            <v>1.47</v>
          </cell>
          <cell r="J1775">
            <v>462</v>
          </cell>
          <cell r="K1775" t="str">
            <v>CONTRIBUIÇÃO EXTRAORDINÁRIA - PLANO CD</v>
          </cell>
        </row>
        <row r="1776">
          <cell r="B1776">
            <v>18872</v>
          </cell>
          <cell r="C1776">
            <v>3</v>
          </cell>
          <cell r="D1776">
            <v>60626</v>
          </cell>
          <cell r="E1776" t="str">
            <v>MAGESSI RODRIGUES SOARES</v>
          </cell>
          <cell r="F1776">
            <v>2</v>
          </cell>
          <cell r="G1776"/>
          <cell r="H1776" t="str">
            <v>31/07/2015 00:00:00</v>
          </cell>
          <cell r="I1776">
            <v>1.47</v>
          </cell>
          <cell r="J1776">
            <v>462</v>
          </cell>
          <cell r="K1776" t="str">
            <v>CONTRIBUIÇÃO EXTRAORDINÁRIA - PLANO CD</v>
          </cell>
        </row>
        <row r="1777">
          <cell r="B1777">
            <v>18872</v>
          </cell>
          <cell r="C1777">
            <v>3</v>
          </cell>
          <cell r="D1777">
            <v>60626</v>
          </cell>
          <cell r="E1777" t="str">
            <v>MAGESSI RODRIGUES SOARES</v>
          </cell>
          <cell r="F1777">
            <v>2</v>
          </cell>
          <cell r="G1777"/>
          <cell r="H1777" t="str">
            <v>30/11/2017 00:00:00</v>
          </cell>
          <cell r="I1777">
            <v>7.0000000000000007E-2</v>
          </cell>
          <cell r="J1777">
            <v>462</v>
          </cell>
          <cell r="K1777" t="str">
            <v>CONTRIBUIÇÃO EXTRAORDINÁRIA - PLANO CD</v>
          </cell>
        </row>
        <row r="1778">
          <cell r="B1778">
            <v>18872</v>
          </cell>
          <cell r="C1778">
            <v>3</v>
          </cell>
          <cell r="D1778">
            <v>60626</v>
          </cell>
          <cell r="E1778" t="str">
            <v>MAGESSI RODRIGUES SOARES</v>
          </cell>
          <cell r="F1778">
            <v>2</v>
          </cell>
          <cell r="G1778"/>
          <cell r="H1778" t="str">
            <v>31/03/2016 00:00:00</v>
          </cell>
          <cell r="I1778">
            <v>0.01</v>
          </cell>
          <cell r="J1778">
            <v>462</v>
          </cell>
          <cell r="K1778" t="str">
            <v>CONTRIBUIÇÃO EXTRAORDINÁRIA - PLANO CD</v>
          </cell>
        </row>
        <row r="1779">
          <cell r="B1779">
            <v>18872</v>
          </cell>
          <cell r="C1779">
            <v>3</v>
          </cell>
          <cell r="D1779">
            <v>60626</v>
          </cell>
          <cell r="E1779" t="str">
            <v>MAGESSI RODRIGUES SOARES</v>
          </cell>
          <cell r="F1779">
            <v>2</v>
          </cell>
          <cell r="G1779"/>
          <cell r="H1779" t="str">
            <v>30/06/2016 00:00:00</v>
          </cell>
          <cell r="I1779">
            <v>1.65</v>
          </cell>
          <cell r="J1779">
            <v>462</v>
          </cell>
          <cell r="K1779" t="str">
            <v>CONTRIBUIÇÃO EXTRAORDINÁRIA - PLANO CD</v>
          </cell>
        </row>
        <row r="1780">
          <cell r="B1780">
            <v>18872</v>
          </cell>
          <cell r="C1780">
            <v>3</v>
          </cell>
          <cell r="D1780">
            <v>60626</v>
          </cell>
          <cell r="E1780" t="str">
            <v>MAGESSI RODRIGUES SOARES</v>
          </cell>
          <cell r="F1780">
            <v>2</v>
          </cell>
          <cell r="G1780"/>
          <cell r="H1780" t="str">
            <v>31/01/2016 00:00:00</v>
          </cell>
          <cell r="I1780">
            <v>0.01</v>
          </cell>
          <cell r="J1780">
            <v>462</v>
          </cell>
          <cell r="K1780" t="str">
            <v>CONTRIBUIÇÃO EXTRAORDINÁRIA - PLANO CD</v>
          </cell>
        </row>
        <row r="1781">
          <cell r="B1781">
            <v>18872</v>
          </cell>
          <cell r="C1781">
            <v>3</v>
          </cell>
          <cell r="D1781">
            <v>60626</v>
          </cell>
          <cell r="E1781" t="str">
            <v>MAGESSI RODRIGUES SOARES</v>
          </cell>
          <cell r="F1781">
            <v>2</v>
          </cell>
          <cell r="G1781"/>
          <cell r="H1781" t="str">
            <v>30/04/2015 00:00:00</v>
          </cell>
          <cell r="I1781">
            <v>0.01</v>
          </cell>
          <cell r="J1781">
            <v>462</v>
          </cell>
          <cell r="K1781" t="str">
            <v>CONTRIBUIÇÃO EXTRAORDINÁRIA - PLANO CD</v>
          </cell>
        </row>
        <row r="1782">
          <cell r="B1782">
            <v>18872</v>
          </cell>
          <cell r="C1782">
            <v>3</v>
          </cell>
          <cell r="D1782">
            <v>60626</v>
          </cell>
          <cell r="E1782" t="str">
            <v>MAGESSI RODRIGUES SOARES</v>
          </cell>
          <cell r="F1782">
            <v>2</v>
          </cell>
          <cell r="G1782"/>
          <cell r="H1782" t="str">
            <v>31/10/2015 00:00:00</v>
          </cell>
          <cell r="I1782">
            <v>0.01</v>
          </cell>
          <cell r="J1782">
            <v>462</v>
          </cell>
          <cell r="K1782" t="str">
            <v>CONTRIBUIÇÃO EXTRAORDINÁRIA - PLANO CD</v>
          </cell>
        </row>
        <row r="1783">
          <cell r="B1783">
            <v>18872</v>
          </cell>
          <cell r="C1783">
            <v>3</v>
          </cell>
          <cell r="D1783">
            <v>60626</v>
          </cell>
          <cell r="E1783" t="str">
            <v>MAGESSI RODRIGUES SOARES</v>
          </cell>
          <cell r="F1783">
            <v>2</v>
          </cell>
          <cell r="G1783"/>
          <cell r="H1783" t="str">
            <v>31/07/2015 00:00:00</v>
          </cell>
          <cell r="I1783">
            <v>0.01</v>
          </cell>
          <cell r="J1783">
            <v>462</v>
          </cell>
          <cell r="K1783" t="str">
            <v>CONTRIBUIÇÃO EXTRAORDINÁRIA - PLANO CD</v>
          </cell>
        </row>
        <row r="1784">
          <cell r="B1784">
            <v>18872</v>
          </cell>
          <cell r="C1784">
            <v>3</v>
          </cell>
          <cell r="D1784">
            <v>60626</v>
          </cell>
          <cell r="E1784" t="str">
            <v>MAGESSI RODRIGUES SOARES</v>
          </cell>
          <cell r="F1784">
            <v>2</v>
          </cell>
          <cell r="G1784"/>
          <cell r="H1784" t="str">
            <v>28/02/2018 00:00:00</v>
          </cell>
          <cell r="I1784">
            <v>7.0000000000000007E-2</v>
          </cell>
          <cell r="J1784">
            <v>462</v>
          </cell>
          <cell r="K1784" t="str">
            <v>CONTRIBUIÇÃO EXTRAORDINÁRIA - PLANO CD</v>
          </cell>
        </row>
        <row r="1785">
          <cell r="B1785">
            <v>18872</v>
          </cell>
          <cell r="C1785">
            <v>3</v>
          </cell>
          <cell r="D1785">
            <v>60626</v>
          </cell>
          <cell r="E1785" t="str">
            <v>MAGESSI RODRIGUES SOARES</v>
          </cell>
          <cell r="F1785">
            <v>2</v>
          </cell>
          <cell r="G1785"/>
          <cell r="H1785" t="str">
            <v>30/06/2015 00:00:00</v>
          </cell>
          <cell r="I1785">
            <v>1.47</v>
          </cell>
          <cell r="J1785">
            <v>462</v>
          </cell>
          <cell r="K1785" t="str">
            <v>CONTRIBUIÇÃO EXTRAORDINÁRIA - PLANO CD</v>
          </cell>
        </row>
        <row r="1786">
          <cell r="B1786">
            <v>18872</v>
          </cell>
          <cell r="C1786">
            <v>3</v>
          </cell>
          <cell r="D1786">
            <v>60626</v>
          </cell>
          <cell r="E1786" t="str">
            <v>MAGESSI RODRIGUES SOARES</v>
          </cell>
          <cell r="F1786">
            <v>2</v>
          </cell>
          <cell r="G1786"/>
          <cell r="H1786" t="str">
            <v>31/12/2017 00:00:00</v>
          </cell>
          <cell r="I1786">
            <v>7.0000000000000007E-2</v>
          </cell>
          <cell r="J1786">
            <v>462</v>
          </cell>
          <cell r="K1786" t="str">
            <v>CONTRIBUIÇÃO EXTRAORDINÁRIA - PLANO CD</v>
          </cell>
        </row>
        <row r="1787">
          <cell r="B1787">
            <v>18872</v>
          </cell>
          <cell r="C1787">
            <v>3</v>
          </cell>
          <cell r="D1787">
            <v>60626</v>
          </cell>
          <cell r="E1787" t="str">
            <v>MAGESSI RODRIGUES SOARES</v>
          </cell>
          <cell r="F1787">
            <v>2</v>
          </cell>
          <cell r="G1787"/>
          <cell r="H1787" t="str">
            <v>31/01/2018 00:00:00</v>
          </cell>
          <cell r="I1787">
            <v>7.0000000000000007E-2</v>
          </cell>
          <cell r="J1787">
            <v>462</v>
          </cell>
          <cell r="K1787" t="str">
            <v>CONTRIBUIÇÃO EXTRAORDINÁRIA - PLANO CD</v>
          </cell>
        </row>
        <row r="1788">
          <cell r="B1788">
            <v>18872</v>
          </cell>
          <cell r="C1788">
            <v>3</v>
          </cell>
          <cell r="D1788">
            <v>60626</v>
          </cell>
          <cell r="E1788" t="str">
            <v>MAGESSI RODRIGUES SOARES</v>
          </cell>
          <cell r="F1788">
            <v>2</v>
          </cell>
          <cell r="G1788"/>
          <cell r="H1788" t="str">
            <v>31/07/2017 00:00:00</v>
          </cell>
          <cell r="I1788">
            <v>7.0000000000000007E-2</v>
          </cell>
          <cell r="J1788">
            <v>462</v>
          </cell>
          <cell r="K1788" t="str">
            <v>CONTRIBUIÇÃO EXTRAORDINÁRIA - PLANO CD</v>
          </cell>
        </row>
        <row r="1789">
          <cell r="B1789">
            <v>18872</v>
          </cell>
          <cell r="C1789">
            <v>3</v>
          </cell>
          <cell r="D1789">
            <v>60626</v>
          </cell>
          <cell r="E1789" t="str">
            <v>MAGESSI RODRIGUES SOARES</v>
          </cell>
          <cell r="F1789">
            <v>2</v>
          </cell>
          <cell r="G1789"/>
          <cell r="H1789" t="str">
            <v>30/06/2017 00:00:00</v>
          </cell>
          <cell r="I1789">
            <v>7.0000000000000007E-2</v>
          </cell>
          <cell r="J1789">
            <v>462</v>
          </cell>
          <cell r="K1789" t="str">
            <v>CONTRIBUIÇÃO EXTRAORDINÁRIA - PLANO CD</v>
          </cell>
        </row>
        <row r="1790">
          <cell r="B1790">
            <v>18872</v>
          </cell>
          <cell r="C1790">
            <v>3</v>
          </cell>
          <cell r="D1790">
            <v>60626</v>
          </cell>
          <cell r="E1790" t="str">
            <v>MAGESSI RODRIGUES SOARES</v>
          </cell>
          <cell r="F1790">
            <v>2</v>
          </cell>
          <cell r="G1790"/>
          <cell r="H1790" t="str">
            <v>30/09/2015 00:00:00</v>
          </cell>
          <cell r="I1790">
            <v>0.01</v>
          </cell>
          <cell r="J1790">
            <v>462</v>
          </cell>
          <cell r="K1790" t="str">
            <v>CONTRIBUIÇÃO EXTRAORDINÁRIA - PLANO CD</v>
          </cell>
        </row>
        <row r="1791">
          <cell r="B1791">
            <v>18872</v>
          </cell>
          <cell r="C1791">
            <v>3</v>
          </cell>
          <cell r="D1791">
            <v>60626</v>
          </cell>
          <cell r="E1791" t="str">
            <v>MAGESSI RODRIGUES SOARES</v>
          </cell>
          <cell r="F1791">
            <v>2</v>
          </cell>
          <cell r="G1791"/>
          <cell r="H1791" t="str">
            <v>30/04/2015 00:00:00</v>
          </cell>
          <cell r="I1791">
            <v>1.41</v>
          </cell>
          <cell r="J1791">
            <v>462</v>
          </cell>
          <cell r="K1791" t="str">
            <v>CONTRIBUIÇÃO EXTRAORDINÁRIA - PLANO CD</v>
          </cell>
        </row>
        <row r="1792">
          <cell r="B1792">
            <v>18872</v>
          </cell>
          <cell r="C1792">
            <v>3</v>
          </cell>
          <cell r="D1792">
            <v>60626</v>
          </cell>
          <cell r="E1792" t="str">
            <v>MAGESSI RODRIGUES SOARES</v>
          </cell>
          <cell r="F1792">
            <v>2</v>
          </cell>
          <cell r="G1792"/>
          <cell r="H1792" t="str">
            <v>31/01/2017 00:00:00</v>
          </cell>
          <cell r="I1792">
            <v>1.65</v>
          </cell>
          <cell r="J1792">
            <v>462</v>
          </cell>
          <cell r="K1792" t="str">
            <v>CONTRIBUIÇÃO EXTRAORDINÁRIA - PLANO CD</v>
          </cell>
        </row>
        <row r="1793">
          <cell r="B1793">
            <v>18872</v>
          </cell>
          <cell r="C1793">
            <v>3</v>
          </cell>
          <cell r="D1793">
            <v>60626</v>
          </cell>
          <cell r="E1793" t="str">
            <v>MAGESSI RODRIGUES SOARES</v>
          </cell>
          <cell r="F1793">
            <v>2</v>
          </cell>
          <cell r="G1793"/>
          <cell r="H1793" t="str">
            <v>30/11/2015 00:00:00</v>
          </cell>
          <cell r="I1793">
            <v>1.47</v>
          </cell>
          <cell r="J1793">
            <v>462</v>
          </cell>
          <cell r="K1793" t="str">
            <v>CONTRIBUIÇÃO EXTRAORDINÁRIA - PLANO CD</v>
          </cell>
        </row>
        <row r="1794">
          <cell r="B1794">
            <v>18872</v>
          </cell>
          <cell r="C1794">
            <v>3</v>
          </cell>
          <cell r="D1794">
            <v>60626</v>
          </cell>
          <cell r="E1794" t="str">
            <v>MAGESSI RODRIGUES SOARES</v>
          </cell>
          <cell r="F1794">
            <v>2</v>
          </cell>
          <cell r="G1794"/>
          <cell r="H1794" t="str">
            <v>30/04/2016 00:00:00</v>
          </cell>
          <cell r="I1794">
            <v>0.01</v>
          </cell>
          <cell r="J1794">
            <v>462</v>
          </cell>
          <cell r="K1794" t="str">
            <v>CONTRIBUIÇÃO EXTRAORDINÁRIA - PLANO CD</v>
          </cell>
        </row>
        <row r="1795">
          <cell r="B1795">
            <v>18872</v>
          </cell>
          <cell r="C1795">
            <v>3</v>
          </cell>
          <cell r="D1795">
            <v>60626</v>
          </cell>
          <cell r="E1795" t="str">
            <v>MAGESSI RODRIGUES SOARES</v>
          </cell>
          <cell r="F1795">
            <v>2</v>
          </cell>
          <cell r="G1795"/>
          <cell r="H1795" t="str">
            <v>31/12/2015 00:00:00</v>
          </cell>
          <cell r="I1795">
            <v>1.47</v>
          </cell>
          <cell r="J1795">
            <v>462</v>
          </cell>
          <cell r="K1795" t="str">
            <v>CONTRIBUIÇÃO EXTRAORDINÁRIA - PLANO CD</v>
          </cell>
        </row>
        <row r="1796">
          <cell r="B1796">
            <v>18872</v>
          </cell>
          <cell r="C1796">
            <v>3</v>
          </cell>
          <cell r="D1796">
            <v>60626</v>
          </cell>
          <cell r="E1796" t="str">
            <v>MAGESSI RODRIGUES SOARES</v>
          </cell>
          <cell r="F1796">
            <v>2</v>
          </cell>
          <cell r="G1796"/>
          <cell r="H1796" t="str">
            <v>30/06/2015 00:00:00</v>
          </cell>
          <cell r="I1796">
            <v>0.01</v>
          </cell>
          <cell r="J1796">
            <v>462</v>
          </cell>
          <cell r="K1796" t="str">
            <v>CONTRIBUIÇÃO EXTRAORDINÁRIA - PLANO CD</v>
          </cell>
        </row>
        <row r="1797">
          <cell r="B1797">
            <v>18872</v>
          </cell>
          <cell r="C1797">
            <v>3</v>
          </cell>
          <cell r="D1797">
            <v>60626</v>
          </cell>
          <cell r="E1797" t="str">
            <v>MAGESSI RODRIGUES SOARES</v>
          </cell>
          <cell r="F1797">
            <v>2</v>
          </cell>
          <cell r="G1797"/>
          <cell r="H1797" t="str">
            <v>31/05/2016 00:00:00</v>
          </cell>
          <cell r="I1797">
            <v>1.48</v>
          </cell>
          <cell r="J1797">
            <v>462</v>
          </cell>
          <cell r="K1797" t="str">
            <v>CONTRIBUIÇÃO EXTRAORDINÁRIA - PLANO CD</v>
          </cell>
        </row>
        <row r="1798">
          <cell r="B1798">
            <v>18872</v>
          </cell>
          <cell r="C1798">
            <v>3</v>
          </cell>
          <cell r="D1798">
            <v>60626</v>
          </cell>
          <cell r="E1798" t="str">
            <v>MAGESSI RODRIGUES SOARES</v>
          </cell>
          <cell r="F1798">
            <v>2</v>
          </cell>
          <cell r="G1798"/>
          <cell r="H1798" t="str">
            <v>31/10/2016 00:00:00</v>
          </cell>
          <cell r="I1798">
            <v>1.65</v>
          </cell>
          <cell r="J1798">
            <v>462</v>
          </cell>
          <cell r="K1798" t="str">
            <v>CONTRIBUIÇÃO EXTRAORDINÁRIA - PLANO CD</v>
          </cell>
        </row>
        <row r="1799">
          <cell r="B1799">
            <v>18872</v>
          </cell>
          <cell r="C1799">
            <v>3</v>
          </cell>
          <cell r="D1799">
            <v>60626</v>
          </cell>
          <cell r="E1799" t="str">
            <v>MAGESSI RODRIGUES SOARES</v>
          </cell>
          <cell r="F1799">
            <v>2</v>
          </cell>
          <cell r="G1799"/>
          <cell r="H1799" t="str">
            <v>31/12/2016 00:00:00</v>
          </cell>
          <cell r="I1799">
            <v>1.65</v>
          </cell>
          <cell r="J1799">
            <v>462</v>
          </cell>
          <cell r="K1799" t="str">
            <v>CONTRIBUIÇÃO EXTRAORDINÁRIA - PLANO CD</v>
          </cell>
        </row>
        <row r="1800">
          <cell r="B1800">
            <v>18872</v>
          </cell>
          <cell r="C1800">
            <v>3</v>
          </cell>
          <cell r="D1800">
            <v>60626</v>
          </cell>
          <cell r="E1800" t="str">
            <v>MAGESSI RODRIGUES SOARES</v>
          </cell>
          <cell r="F1800">
            <v>2</v>
          </cell>
          <cell r="G1800"/>
          <cell r="H1800" t="str">
            <v>28/02/2017 00:00:00</v>
          </cell>
          <cell r="I1800">
            <v>1.65</v>
          </cell>
          <cell r="J1800">
            <v>462</v>
          </cell>
          <cell r="K1800" t="str">
            <v>CONTRIBUIÇÃO EXTRAORDINÁRIA - PLANO CD</v>
          </cell>
        </row>
        <row r="1801">
          <cell r="B1801">
            <v>18872</v>
          </cell>
          <cell r="C1801">
            <v>3</v>
          </cell>
          <cell r="D1801">
            <v>60626</v>
          </cell>
          <cell r="E1801" t="str">
            <v>MAGESSI RODRIGUES SOARES</v>
          </cell>
          <cell r="F1801">
            <v>2</v>
          </cell>
          <cell r="G1801"/>
          <cell r="H1801" t="str">
            <v>31/10/2017 00:00:00</v>
          </cell>
          <cell r="I1801">
            <v>7.0000000000000007E-2</v>
          </cell>
          <cell r="J1801">
            <v>462</v>
          </cell>
          <cell r="K1801" t="str">
            <v>CONTRIBUIÇÃO EXTRAORDINÁRIA - PLANO CD</v>
          </cell>
        </row>
        <row r="1802">
          <cell r="B1802">
            <v>18872</v>
          </cell>
          <cell r="C1802">
            <v>3</v>
          </cell>
          <cell r="D1802">
            <v>60626</v>
          </cell>
          <cell r="E1802" t="str">
            <v>MAGESSI RODRIGUES SOARES</v>
          </cell>
          <cell r="F1802">
            <v>2</v>
          </cell>
          <cell r="G1802"/>
          <cell r="H1802" t="str">
            <v>31/07/2016 00:00:00</v>
          </cell>
          <cell r="I1802">
            <v>1.65</v>
          </cell>
          <cell r="J1802">
            <v>462</v>
          </cell>
          <cell r="K1802" t="str">
            <v>CONTRIBUIÇÃO EXTRAORDINÁRIA - PLANO CD</v>
          </cell>
        </row>
        <row r="1803">
          <cell r="B1803">
            <v>18872</v>
          </cell>
          <cell r="C1803">
            <v>3</v>
          </cell>
          <cell r="D1803">
            <v>60626</v>
          </cell>
          <cell r="E1803" t="str">
            <v>MAGESSI RODRIGUES SOARES</v>
          </cell>
          <cell r="F1803">
            <v>2</v>
          </cell>
          <cell r="G1803"/>
          <cell r="H1803" t="str">
            <v>31/08/2015 00:00:00</v>
          </cell>
          <cell r="I1803">
            <v>0.01</v>
          </cell>
          <cell r="J1803">
            <v>462</v>
          </cell>
          <cell r="K1803" t="str">
            <v>CONTRIBUIÇÃO EXTRAORDINÁRIA - PLANO CD</v>
          </cell>
        </row>
        <row r="1804">
          <cell r="B1804">
            <v>18872</v>
          </cell>
          <cell r="C1804">
            <v>3</v>
          </cell>
          <cell r="D1804">
            <v>60626</v>
          </cell>
          <cell r="E1804" t="str">
            <v>MAGESSI RODRIGUES SOARES</v>
          </cell>
          <cell r="F1804">
            <v>2</v>
          </cell>
          <cell r="G1804"/>
          <cell r="H1804" t="str">
            <v>31/10/2015 00:00:00</v>
          </cell>
          <cell r="I1804">
            <v>1.47</v>
          </cell>
          <cell r="J1804">
            <v>462</v>
          </cell>
          <cell r="K1804" t="str">
            <v>CONTRIBUIÇÃO EXTRAORDINÁRIA - PLANO CD</v>
          </cell>
        </row>
        <row r="1805">
          <cell r="B1805">
            <v>18872</v>
          </cell>
          <cell r="C1805">
            <v>3</v>
          </cell>
          <cell r="D1805">
            <v>60626</v>
          </cell>
          <cell r="E1805" t="str">
            <v>MAGESSI RODRIGUES SOARES</v>
          </cell>
          <cell r="F1805">
            <v>2</v>
          </cell>
          <cell r="G1805"/>
          <cell r="H1805" t="str">
            <v>31/08/2016 00:00:00</v>
          </cell>
          <cell r="I1805">
            <v>1.65</v>
          </cell>
          <cell r="J1805">
            <v>462</v>
          </cell>
          <cell r="K1805" t="str">
            <v>CONTRIBUIÇÃO EXTRAORDINÁRIA - PLANO CD</v>
          </cell>
        </row>
        <row r="1806">
          <cell r="B1806">
            <v>18872</v>
          </cell>
          <cell r="C1806">
            <v>3</v>
          </cell>
          <cell r="D1806">
            <v>60626</v>
          </cell>
          <cell r="E1806" t="str">
            <v>MAGESSI RODRIGUES SOARES</v>
          </cell>
          <cell r="F1806">
            <v>2</v>
          </cell>
          <cell r="G1806"/>
          <cell r="H1806" t="str">
            <v>31/01/2016 00:00:00</v>
          </cell>
          <cell r="I1806">
            <v>1.47</v>
          </cell>
          <cell r="J1806">
            <v>462</v>
          </cell>
          <cell r="K1806" t="str">
            <v>CONTRIBUIÇÃO EXTRAORDINÁRIA - PLANO CD</v>
          </cell>
        </row>
        <row r="1807">
          <cell r="B1807">
            <v>18872</v>
          </cell>
          <cell r="C1807">
            <v>3</v>
          </cell>
          <cell r="D1807">
            <v>60626</v>
          </cell>
          <cell r="E1807" t="str">
            <v>MAGESSI RODRIGUES SOARES</v>
          </cell>
          <cell r="F1807">
            <v>2</v>
          </cell>
          <cell r="G1807"/>
          <cell r="H1807" t="str">
            <v>30/04/2017 00:00:00</v>
          </cell>
          <cell r="I1807">
            <v>7.0000000000000007E-2</v>
          </cell>
          <cell r="J1807">
            <v>462</v>
          </cell>
          <cell r="K1807" t="str">
            <v>CONTRIBUIÇÃO EXTRAORDINÁRIA - PLANO CD</v>
          </cell>
        </row>
        <row r="1808">
          <cell r="B1808">
            <v>19195</v>
          </cell>
          <cell r="C1808">
            <v>4</v>
          </cell>
          <cell r="D1808">
            <v>67098</v>
          </cell>
          <cell r="E1808" t="str">
            <v>ANTONIO JORGE COSTA SOUZA</v>
          </cell>
          <cell r="F1808">
            <v>2</v>
          </cell>
          <cell r="G1808"/>
          <cell r="H1808" t="str">
            <v>31/03/2018 00:00:00</v>
          </cell>
          <cell r="I1808">
            <v>0.14000000000000001</v>
          </cell>
          <cell r="J1808">
            <v>462</v>
          </cell>
          <cell r="K1808" t="str">
            <v>CONTRIBUIÇÃO EXTRAORDINÁRIA - PLANO CD</v>
          </cell>
        </row>
        <row r="1809">
          <cell r="B1809">
            <v>19195</v>
          </cell>
          <cell r="C1809">
            <v>4</v>
          </cell>
          <cell r="D1809">
            <v>67098</v>
          </cell>
          <cell r="E1809" t="str">
            <v>ANTONIO JORGE COSTA SOUZA</v>
          </cell>
          <cell r="F1809">
            <v>2</v>
          </cell>
          <cell r="G1809"/>
          <cell r="H1809" t="str">
            <v>11/01/2018 00:00:00</v>
          </cell>
          <cell r="I1809">
            <v>0.09</v>
          </cell>
          <cell r="J1809">
            <v>462</v>
          </cell>
          <cell r="K1809" t="str">
            <v>CONTRIBUIÇÃO EXTRAORDINÁRIA - PLANO CD</v>
          </cell>
        </row>
        <row r="1810">
          <cell r="B1810">
            <v>19195</v>
          </cell>
          <cell r="C1810">
            <v>4</v>
          </cell>
          <cell r="D1810">
            <v>67098</v>
          </cell>
          <cell r="E1810" t="str">
            <v>ANTONIO JORGE COSTA SOUZA</v>
          </cell>
          <cell r="F1810">
            <v>2</v>
          </cell>
          <cell r="G1810"/>
          <cell r="H1810" t="str">
            <v>28/02/2018 00:00:00</v>
          </cell>
          <cell r="I1810">
            <v>0.14000000000000001</v>
          </cell>
          <cell r="J1810">
            <v>462</v>
          </cell>
          <cell r="K1810" t="str">
            <v>CONTRIBUIÇÃO EXTRAORDINÁRIA - PLANO CD</v>
          </cell>
        </row>
        <row r="1811">
          <cell r="B1811">
            <v>19244</v>
          </cell>
          <cell r="C1811">
            <v>1</v>
          </cell>
          <cell r="D1811">
            <v>58227</v>
          </cell>
          <cell r="E1811" t="str">
            <v>APARECIDA BRAS ANDRADE</v>
          </cell>
          <cell r="F1811">
            <v>2</v>
          </cell>
          <cell r="G1811"/>
          <cell r="H1811" t="str">
            <v>30/06/2015 00:00:00</v>
          </cell>
          <cell r="I1811">
            <v>2.11</v>
          </cell>
          <cell r="J1811">
            <v>462</v>
          </cell>
          <cell r="K1811" t="str">
            <v>CONTRIBUIÇÃO EXTRAORDINÁRIA - PLANO CD</v>
          </cell>
        </row>
        <row r="1812">
          <cell r="B1812">
            <v>19244</v>
          </cell>
          <cell r="C1812">
            <v>1</v>
          </cell>
          <cell r="D1812">
            <v>58227</v>
          </cell>
          <cell r="E1812" t="str">
            <v>APARECIDA BRAS ANDRADE</v>
          </cell>
          <cell r="F1812">
            <v>2</v>
          </cell>
          <cell r="G1812"/>
          <cell r="H1812" t="str">
            <v>31/05/2015 00:00:00</v>
          </cell>
          <cell r="I1812">
            <v>2.1</v>
          </cell>
          <cell r="J1812">
            <v>462</v>
          </cell>
          <cell r="K1812" t="str">
            <v>CONTRIBUIÇÃO EXTRAORDINÁRIA - PLANO CD</v>
          </cell>
        </row>
        <row r="1813">
          <cell r="B1813">
            <v>19244</v>
          </cell>
          <cell r="C1813">
            <v>1</v>
          </cell>
          <cell r="D1813">
            <v>58227</v>
          </cell>
          <cell r="E1813" t="str">
            <v>APARECIDA BRAS ANDRADE</v>
          </cell>
          <cell r="F1813">
            <v>2</v>
          </cell>
          <cell r="G1813"/>
          <cell r="H1813" t="str">
            <v>30/04/2017 00:00:00</v>
          </cell>
          <cell r="I1813">
            <v>0.1</v>
          </cell>
          <cell r="J1813">
            <v>462</v>
          </cell>
          <cell r="K1813" t="str">
            <v>CONTRIBUIÇÃO EXTRAORDINÁRIA - PLANO CD</v>
          </cell>
        </row>
        <row r="1814">
          <cell r="B1814">
            <v>19244</v>
          </cell>
          <cell r="C1814">
            <v>1</v>
          </cell>
          <cell r="D1814">
            <v>58227</v>
          </cell>
          <cell r="E1814" t="str">
            <v>APARECIDA BRAS ANDRADE</v>
          </cell>
          <cell r="F1814">
            <v>2</v>
          </cell>
          <cell r="G1814"/>
          <cell r="H1814" t="str">
            <v>31/05/2017 00:00:00</v>
          </cell>
          <cell r="I1814">
            <v>0.1</v>
          </cell>
          <cell r="J1814">
            <v>462</v>
          </cell>
          <cell r="K1814" t="str">
            <v>CONTRIBUIÇÃO EXTRAORDINÁRIA - PLANO CD</v>
          </cell>
        </row>
        <row r="1815">
          <cell r="B1815">
            <v>19244</v>
          </cell>
          <cell r="C1815">
            <v>1</v>
          </cell>
          <cell r="D1815">
            <v>58227</v>
          </cell>
          <cell r="E1815" t="str">
            <v>APARECIDA BRAS ANDRADE</v>
          </cell>
          <cell r="F1815">
            <v>2</v>
          </cell>
          <cell r="G1815"/>
          <cell r="H1815" t="str">
            <v>28/02/2018 00:00:00</v>
          </cell>
          <cell r="I1815">
            <v>0.1</v>
          </cell>
          <cell r="J1815">
            <v>462</v>
          </cell>
          <cell r="K1815" t="str">
            <v>CONTRIBUIÇÃO EXTRAORDINÁRIA - PLANO CD</v>
          </cell>
        </row>
        <row r="1816">
          <cell r="B1816">
            <v>19244</v>
          </cell>
          <cell r="C1816">
            <v>1</v>
          </cell>
          <cell r="D1816">
            <v>58227</v>
          </cell>
          <cell r="E1816" t="str">
            <v>APARECIDA BRAS ANDRADE</v>
          </cell>
          <cell r="F1816">
            <v>2</v>
          </cell>
          <cell r="G1816"/>
          <cell r="H1816" t="str">
            <v>30/04/2015 00:00:00</v>
          </cell>
          <cell r="I1816">
            <v>2.1</v>
          </cell>
          <cell r="J1816">
            <v>462</v>
          </cell>
          <cell r="K1816" t="str">
            <v>CONTRIBUIÇÃO EXTRAORDINÁRIA - PLANO CD</v>
          </cell>
        </row>
        <row r="1817">
          <cell r="B1817">
            <v>19244</v>
          </cell>
          <cell r="C1817">
            <v>1</v>
          </cell>
          <cell r="D1817">
            <v>58227</v>
          </cell>
          <cell r="E1817" t="str">
            <v>APARECIDA BRAS ANDRADE</v>
          </cell>
          <cell r="F1817">
            <v>2</v>
          </cell>
          <cell r="G1817"/>
          <cell r="H1817" t="str">
            <v>31/12/2015 00:00:00</v>
          </cell>
          <cell r="I1817">
            <v>2.11</v>
          </cell>
          <cell r="J1817">
            <v>462</v>
          </cell>
          <cell r="K1817" t="str">
            <v>CONTRIBUIÇÃO EXTRAORDINÁRIA - PLANO CD</v>
          </cell>
        </row>
        <row r="1818">
          <cell r="B1818">
            <v>19244</v>
          </cell>
          <cell r="C1818">
            <v>1</v>
          </cell>
          <cell r="D1818">
            <v>58227</v>
          </cell>
          <cell r="E1818" t="str">
            <v>APARECIDA BRAS ANDRADE</v>
          </cell>
          <cell r="F1818">
            <v>2</v>
          </cell>
          <cell r="G1818"/>
          <cell r="H1818" t="str">
            <v>30/04/2016 00:00:00</v>
          </cell>
          <cell r="I1818">
            <v>2.11</v>
          </cell>
          <cell r="J1818">
            <v>462</v>
          </cell>
          <cell r="K1818" t="str">
            <v>CONTRIBUIÇÃO EXTRAORDINÁRIA - PLANO CD</v>
          </cell>
        </row>
        <row r="1819">
          <cell r="B1819">
            <v>19244</v>
          </cell>
          <cell r="C1819">
            <v>1</v>
          </cell>
          <cell r="D1819">
            <v>58227</v>
          </cell>
          <cell r="E1819" t="str">
            <v>APARECIDA BRAS ANDRADE</v>
          </cell>
          <cell r="F1819">
            <v>2</v>
          </cell>
          <cell r="G1819"/>
          <cell r="H1819" t="str">
            <v>31/01/2018 00:00:00</v>
          </cell>
          <cell r="I1819">
            <v>0.1</v>
          </cell>
          <cell r="J1819">
            <v>462</v>
          </cell>
          <cell r="K1819" t="str">
            <v>CONTRIBUIÇÃO EXTRAORDINÁRIA - PLANO CD</v>
          </cell>
        </row>
        <row r="1820">
          <cell r="B1820">
            <v>19244</v>
          </cell>
          <cell r="C1820">
            <v>1</v>
          </cell>
          <cell r="D1820">
            <v>58227</v>
          </cell>
          <cell r="E1820" t="str">
            <v>APARECIDA BRAS ANDRADE</v>
          </cell>
          <cell r="F1820">
            <v>2</v>
          </cell>
          <cell r="G1820"/>
          <cell r="H1820" t="str">
            <v>31/03/2016 00:00:00</v>
          </cell>
          <cell r="I1820">
            <v>2.11</v>
          </cell>
          <cell r="J1820">
            <v>462</v>
          </cell>
          <cell r="K1820" t="str">
            <v>CONTRIBUIÇÃO EXTRAORDINÁRIA - PLANO CD</v>
          </cell>
        </row>
        <row r="1821">
          <cell r="B1821">
            <v>19244</v>
          </cell>
          <cell r="C1821">
            <v>1</v>
          </cell>
          <cell r="D1821">
            <v>58227</v>
          </cell>
          <cell r="E1821" t="str">
            <v>APARECIDA BRAS ANDRADE</v>
          </cell>
          <cell r="F1821">
            <v>2</v>
          </cell>
          <cell r="G1821"/>
          <cell r="H1821" t="str">
            <v>31/07/2017 00:00:00</v>
          </cell>
          <cell r="I1821">
            <v>0.1</v>
          </cell>
          <cell r="J1821">
            <v>462</v>
          </cell>
          <cell r="K1821" t="str">
            <v>CONTRIBUIÇÃO EXTRAORDINÁRIA - PLANO CD</v>
          </cell>
        </row>
        <row r="1822">
          <cell r="B1822">
            <v>19244</v>
          </cell>
          <cell r="C1822">
            <v>1</v>
          </cell>
          <cell r="D1822">
            <v>58227</v>
          </cell>
          <cell r="E1822" t="str">
            <v>APARECIDA BRAS ANDRADE</v>
          </cell>
          <cell r="F1822">
            <v>2</v>
          </cell>
          <cell r="G1822"/>
          <cell r="H1822" t="str">
            <v>31/08/2016 00:00:00</v>
          </cell>
          <cell r="I1822">
            <v>2.35</v>
          </cell>
          <cell r="J1822">
            <v>462</v>
          </cell>
          <cell r="K1822" t="str">
            <v>CONTRIBUIÇÃO EXTRAORDINÁRIA - PLANO CD</v>
          </cell>
        </row>
        <row r="1823">
          <cell r="B1823">
            <v>19244</v>
          </cell>
          <cell r="C1823">
            <v>1</v>
          </cell>
          <cell r="D1823">
            <v>58227</v>
          </cell>
          <cell r="E1823" t="str">
            <v>APARECIDA BRAS ANDRADE</v>
          </cell>
          <cell r="F1823">
            <v>2</v>
          </cell>
          <cell r="G1823"/>
          <cell r="H1823" t="str">
            <v>31/10/2016 00:00:00</v>
          </cell>
          <cell r="I1823">
            <v>2.35</v>
          </cell>
          <cell r="J1823">
            <v>462</v>
          </cell>
          <cell r="K1823" t="str">
            <v>CONTRIBUIÇÃO EXTRAORDINÁRIA - PLANO CD</v>
          </cell>
        </row>
        <row r="1824">
          <cell r="B1824">
            <v>19244</v>
          </cell>
          <cell r="C1824">
            <v>1</v>
          </cell>
          <cell r="D1824">
            <v>58227</v>
          </cell>
          <cell r="E1824" t="str">
            <v>APARECIDA BRAS ANDRADE</v>
          </cell>
          <cell r="F1824">
            <v>2</v>
          </cell>
          <cell r="G1824"/>
          <cell r="H1824" t="str">
            <v>31/10/2017 00:00:00</v>
          </cell>
          <cell r="I1824">
            <v>0.1</v>
          </cell>
          <cell r="J1824">
            <v>462</v>
          </cell>
          <cell r="K1824" t="str">
            <v>CONTRIBUIÇÃO EXTRAORDINÁRIA - PLANO CD</v>
          </cell>
        </row>
        <row r="1825">
          <cell r="B1825">
            <v>19244</v>
          </cell>
          <cell r="C1825">
            <v>1</v>
          </cell>
          <cell r="D1825">
            <v>58227</v>
          </cell>
          <cell r="E1825" t="str">
            <v>APARECIDA BRAS ANDRADE</v>
          </cell>
          <cell r="F1825">
            <v>2</v>
          </cell>
          <cell r="G1825"/>
          <cell r="H1825" t="str">
            <v>31/12/2017 00:00:00</v>
          </cell>
          <cell r="I1825">
            <v>0.1</v>
          </cell>
          <cell r="J1825">
            <v>462</v>
          </cell>
          <cell r="K1825" t="str">
            <v>CONTRIBUIÇÃO EXTRAORDINÁRIA - PLANO CD</v>
          </cell>
        </row>
        <row r="1826">
          <cell r="B1826">
            <v>19244</v>
          </cell>
          <cell r="C1826">
            <v>1</v>
          </cell>
          <cell r="D1826">
            <v>58227</v>
          </cell>
          <cell r="E1826" t="str">
            <v>APARECIDA BRAS ANDRADE</v>
          </cell>
          <cell r="F1826">
            <v>2</v>
          </cell>
          <cell r="G1826"/>
          <cell r="H1826" t="str">
            <v>31/07/2015 00:00:00</v>
          </cell>
          <cell r="I1826">
            <v>2.11</v>
          </cell>
          <cell r="J1826">
            <v>462</v>
          </cell>
          <cell r="K1826" t="str">
            <v>CONTRIBUIÇÃO EXTRAORDINÁRIA - PLANO CD</v>
          </cell>
        </row>
        <row r="1827">
          <cell r="B1827">
            <v>19244</v>
          </cell>
          <cell r="C1827">
            <v>1</v>
          </cell>
          <cell r="D1827">
            <v>58227</v>
          </cell>
          <cell r="E1827" t="str">
            <v>APARECIDA BRAS ANDRADE</v>
          </cell>
          <cell r="F1827">
            <v>2</v>
          </cell>
          <cell r="G1827"/>
          <cell r="H1827" t="str">
            <v>31/08/2015 00:00:00</v>
          </cell>
          <cell r="I1827">
            <v>2.11</v>
          </cell>
          <cell r="J1827">
            <v>462</v>
          </cell>
          <cell r="K1827" t="str">
            <v>CONTRIBUIÇÃO EXTRAORDINÁRIA - PLANO CD</v>
          </cell>
        </row>
        <row r="1828">
          <cell r="B1828">
            <v>19244</v>
          </cell>
          <cell r="C1828">
            <v>1</v>
          </cell>
          <cell r="D1828">
            <v>58227</v>
          </cell>
          <cell r="E1828" t="str">
            <v>APARECIDA BRAS ANDRADE</v>
          </cell>
          <cell r="F1828">
            <v>2</v>
          </cell>
          <cell r="G1828"/>
          <cell r="H1828" t="str">
            <v>31/05/2016 00:00:00</v>
          </cell>
          <cell r="I1828">
            <v>2.11</v>
          </cell>
          <cell r="J1828">
            <v>462</v>
          </cell>
          <cell r="K1828" t="str">
            <v>CONTRIBUIÇÃO EXTRAORDINÁRIA - PLANO CD</v>
          </cell>
        </row>
        <row r="1829">
          <cell r="B1829">
            <v>19244</v>
          </cell>
          <cell r="C1829">
            <v>1</v>
          </cell>
          <cell r="D1829">
            <v>58227</v>
          </cell>
          <cell r="E1829" t="str">
            <v>APARECIDA BRAS ANDRADE</v>
          </cell>
          <cell r="F1829">
            <v>2</v>
          </cell>
          <cell r="G1829"/>
          <cell r="H1829" t="str">
            <v>30/06/2016 00:00:00</v>
          </cell>
          <cell r="I1829">
            <v>2.35</v>
          </cell>
          <cell r="J1829">
            <v>462</v>
          </cell>
          <cell r="K1829" t="str">
            <v>CONTRIBUIÇÃO EXTRAORDINÁRIA - PLANO CD</v>
          </cell>
        </row>
        <row r="1830">
          <cell r="B1830">
            <v>19244</v>
          </cell>
          <cell r="C1830">
            <v>1</v>
          </cell>
          <cell r="D1830">
            <v>58227</v>
          </cell>
          <cell r="E1830" t="str">
            <v>APARECIDA BRAS ANDRADE</v>
          </cell>
          <cell r="F1830">
            <v>2</v>
          </cell>
          <cell r="G1830"/>
          <cell r="H1830" t="str">
            <v>30/11/2015 00:00:00</v>
          </cell>
          <cell r="I1830">
            <v>2.11</v>
          </cell>
          <cell r="J1830">
            <v>462</v>
          </cell>
          <cell r="K1830" t="str">
            <v>CONTRIBUIÇÃO EXTRAORDINÁRIA - PLANO CD</v>
          </cell>
        </row>
        <row r="1831">
          <cell r="B1831">
            <v>19244</v>
          </cell>
          <cell r="C1831">
            <v>1</v>
          </cell>
          <cell r="D1831">
            <v>58227</v>
          </cell>
          <cell r="E1831" t="str">
            <v>APARECIDA BRAS ANDRADE</v>
          </cell>
          <cell r="F1831">
            <v>2</v>
          </cell>
          <cell r="G1831"/>
          <cell r="H1831" t="str">
            <v>30/11/2016 00:00:00</v>
          </cell>
          <cell r="I1831">
            <v>2.35</v>
          </cell>
          <cell r="J1831">
            <v>462</v>
          </cell>
          <cell r="K1831" t="str">
            <v>CONTRIBUIÇÃO EXTRAORDINÁRIA - PLANO CD</v>
          </cell>
        </row>
        <row r="1832">
          <cell r="B1832">
            <v>19244</v>
          </cell>
          <cell r="C1832">
            <v>1</v>
          </cell>
          <cell r="D1832">
            <v>58227</v>
          </cell>
          <cell r="E1832" t="str">
            <v>APARECIDA BRAS ANDRADE</v>
          </cell>
          <cell r="F1832">
            <v>2</v>
          </cell>
          <cell r="G1832"/>
          <cell r="H1832" t="str">
            <v>28/02/2017 00:00:00</v>
          </cell>
          <cell r="I1832">
            <v>2.35</v>
          </cell>
          <cell r="J1832">
            <v>462</v>
          </cell>
          <cell r="K1832" t="str">
            <v>CONTRIBUIÇÃO EXTRAORDINÁRIA - PLANO CD</v>
          </cell>
        </row>
        <row r="1833">
          <cell r="B1833">
            <v>19244</v>
          </cell>
          <cell r="C1833">
            <v>1</v>
          </cell>
          <cell r="D1833">
            <v>58227</v>
          </cell>
          <cell r="E1833" t="str">
            <v>APARECIDA BRAS ANDRADE</v>
          </cell>
          <cell r="F1833">
            <v>2</v>
          </cell>
          <cell r="G1833"/>
          <cell r="H1833" t="str">
            <v>30/06/2017 00:00:00</v>
          </cell>
          <cell r="I1833">
            <v>0.1</v>
          </cell>
          <cell r="J1833">
            <v>462</v>
          </cell>
          <cell r="K1833" t="str">
            <v>CONTRIBUIÇÃO EXTRAORDINÁRIA - PLANO CD</v>
          </cell>
        </row>
        <row r="1834">
          <cell r="B1834">
            <v>19244</v>
          </cell>
          <cell r="C1834">
            <v>1</v>
          </cell>
          <cell r="D1834">
            <v>58227</v>
          </cell>
          <cell r="E1834" t="str">
            <v>APARECIDA BRAS ANDRADE</v>
          </cell>
          <cell r="F1834">
            <v>2</v>
          </cell>
          <cell r="G1834"/>
          <cell r="H1834" t="str">
            <v>31/12/2016 00:00:00</v>
          </cell>
          <cell r="I1834">
            <v>2.35</v>
          </cell>
          <cell r="J1834">
            <v>462</v>
          </cell>
          <cell r="K1834" t="str">
            <v>CONTRIBUIÇÃO EXTRAORDINÁRIA - PLANO CD</v>
          </cell>
        </row>
        <row r="1835">
          <cell r="B1835">
            <v>19244</v>
          </cell>
          <cell r="C1835">
            <v>1</v>
          </cell>
          <cell r="D1835">
            <v>58227</v>
          </cell>
          <cell r="E1835" t="str">
            <v>APARECIDA BRAS ANDRADE</v>
          </cell>
          <cell r="F1835">
            <v>2</v>
          </cell>
          <cell r="G1835"/>
          <cell r="H1835" t="str">
            <v>31/07/2016 00:00:00</v>
          </cell>
          <cell r="I1835">
            <v>2.35</v>
          </cell>
          <cell r="J1835">
            <v>462</v>
          </cell>
          <cell r="K1835" t="str">
            <v>CONTRIBUIÇÃO EXTRAORDINÁRIA - PLANO CD</v>
          </cell>
        </row>
        <row r="1836">
          <cell r="B1836">
            <v>19244</v>
          </cell>
          <cell r="C1836">
            <v>1</v>
          </cell>
          <cell r="D1836">
            <v>58227</v>
          </cell>
          <cell r="E1836" t="str">
            <v>APARECIDA BRAS ANDRADE</v>
          </cell>
          <cell r="F1836">
            <v>2</v>
          </cell>
          <cell r="G1836"/>
          <cell r="H1836" t="str">
            <v>30/09/2016 00:00:00</v>
          </cell>
          <cell r="I1836">
            <v>2.35</v>
          </cell>
          <cell r="J1836">
            <v>462</v>
          </cell>
          <cell r="K1836" t="str">
            <v>CONTRIBUIÇÃO EXTRAORDINÁRIA - PLANO CD</v>
          </cell>
        </row>
        <row r="1837">
          <cell r="B1837">
            <v>19244</v>
          </cell>
          <cell r="C1837">
            <v>1</v>
          </cell>
          <cell r="D1837">
            <v>58227</v>
          </cell>
          <cell r="E1837" t="str">
            <v>APARECIDA BRAS ANDRADE</v>
          </cell>
          <cell r="F1837">
            <v>2</v>
          </cell>
          <cell r="G1837"/>
          <cell r="H1837" t="str">
            <v>30/09/2017 00:00:00</v>
          </cell>
          <cell r="I1837">
            <v>0.1</v>
          </cell>
          <cell r="J1837">
            <v>462</v>
          </cell>
          <cell r="K1837" t="str">
            <v>CONTRIBUIÇÃO EXTRAORDINÁRIA - PLANO CD</v>
          </cell>
        </row>
        <row r="1838">
          <cell r="B1838">
            <v>19244</v>
          </cell>
          <cell r="C1838">
            <v>1</v>
          </cell>
          <cell r="D1838">
            <v>58227</v>
          </cell>
          <cell r="E1838" t="str">
            <v>APARECIDA BRAS ANDRADE</v>
          </cell>
          <cell r="F1838">
            <v>2</v>
          </cell>
          <cell r="G1838"/>
          <cell r="H1838" t="str">
            <v>30/11/2017 00:00:00</v>
          </cell>
          <cell r="I1838">
            <v>0.1</v>
          </cell>
          <cell r="J1838">
            <v>462</v>
          </cell>
          <cell r="K1838" t="str">
            <v>CONTRIBUIÇÃO EXTRAORDINÁRIA - PLANO CD</v>
          </cell>
        </row>
        <row r="1839">
          <cell r="B1839">
            <v>19244</v>
          </cell>
          <cell r="C1839">
            <v>1</v>
          </cell>
          <cell r="D1839">
            <v>58227</v>
          </cell>
          <cell r="E1839" t="str">
            <v>APARECIDA BRAS ANDRADE</v>
          </cell>
          <cell r="F1839">
            <v>2</v>
          </cell>
          <cell r="G1839"/>
          <cell r="H1839" t="str">
            <v>30/09/2015 00:00:00</v>
          </cell>
          <cell r="I1839">
            <v>2.11</v>
          </cell>
          <cell r="J1839">
            <v>462</v>
          </cell>
          <cell r="K1839" t="str">
            <v>CONTRIBUIÇÃO EXTRAORDINÁRIA - PLANO CD</v>
          </cell>
        </row>
        <row r="1840">
          <cell r="B1840">
            <v>19244</v>
          </cell>
          <cell r="C1840">
            <v>1</v>
          </cell>
          <cell r="D1840">
            <v>58227</v>
          </cell>
          <cell r="E1840" t="str">
            <v>APARECIDA BRAS ANDRADE</v>
          </cell>
          <cell r="F1840">
            <v>2</v>
          </cell>
          <cell r="G1840"/>
          <cell r="H1840" t="str">
            <v>31/10/2015 00:00:00</v>
          </cell>
          <cell r="I1840">
            <v>2.11</v>
          </cell>
          <cell r="J1840">
            <v>462</v>
          </cell>
          <cell r="K1840" t="str">
            <v>CONTRIBUIÇÃO EXTRAORDINÁRIA - PLANO CD</v>
          </cell>
        </row>
        <row r="1841">
          <cell r="B1841">
            <v>19244</v>
          </cell>
          <cell r="C1841">
            <v>1</v>
          </cell>
          <cell r="D1841">
            <v>58227</v>
          </cell>
          <cell r="E1841" t="str">
            <v>APARECIDA BRAS ANDRADE</v>
          </cell>
          <cell r="F1841">
            <v>2</v>
          </cell>
          <cell r="G1841"/>
          <cell r="H1841" t="str">
            <v>31/01/2016 00:00:00</v>
          </cell>
          <cell r="I1841">
            <v>2.11</v>
          </cell>
          <cell r="J1841">
            <v>462</v>
          </cell>
          <cell r="K1841" t="str">
            <v>CONTRIBUIÇÃO EXTRAORDINÁRIA - PLANO CD</v>
          </cell>
        </row>
        <row r="1842">
          <cell r="B1842">
            <v>19244</v>
          </cell>
          <cell r="C1842">
            <v>1</v>
          </cell>
          <cell r="D1842">
            <v>58227</v>
          </cell>
          <cell r="E1842" t="str">
            <v>APARECIDA BRAS ANDRADE</v>
          </cell>
          <cell r="F1842">
            <v>2</v>
          </cell>
          <cell r="G1842"/>
          <cell r="H1842" t="str">
            <v>29/02/2016 00:00:00</v>
          </cell>
          <cell r="I1842">
            <v>2.11</v>
          </cell>
          <cell r="J1842">
            <v>462</v>
          </cell>
          <cell r="K1842" t="str">
            <v>CONTRIBUIÇÃO EXTRAORDINÁRIA - PLANO CD</v>
          </cell>
        </row>
        <row r="1843">
          <cell r="B1843">
            <v>19244</v>
          </cell>
          <cell r="C1843">
            <v>1</v>
          </cell>
          <cell r="D1843">
            <v>58227</v>
          </cell>
          <cell r="E1843" t="str">
            <v>APARECIDA BRAS ANDRADE</v>
          </cell>
          <cell r="F1843">
            <v>2</v>
          </cell>
          <cell r="G1843"/>
          <cell r="H1843" t="str">
            <v>31/01/2017 00:00:00</v>
          </cell>
          <cell r="I1843">
            <v>2.35</v>
          </cell>
          <cell r="J1843">
            <v>462</v>
          </cell>
          <cell r="K1843" t="str">
            <v>CONTRIBUIÇÃO EXTRAORDINÁRIA - PLANO CD</v>
          </cell>
        </row>
        <row r="1844">
          <cell r="B1844">
            <v>19244</v>
          </cell>
          <cell r="C1844">
            <v>1</v>
          </cell>
          <cell r="D1844">
            <v>58227</v>
          </cell>
          <cell r="E1844" t="str">
            <v>APARECIDA BRAS ANDRADE</v>
          </cell>
          <cell r="F1844">
            <v>2</v>
          </cell>
          <cell r="G1844"/>
          <cell r="H1844" t="str">
            <v>31/03/2017 00:00:00</v>
          </cell>
          <cell r="I1844">
            <v>2.35</v>
          </cell>
          <cell r="J1844">
            <v>462</v>
          </cell>
          <cell r="K1844" t="str">
            <v>CONTRIBUIÇÃO EXTRAORDINÁRIA - PLANO CD</v>
          </cell>
        </row>
        <row r="1845">
          <cell r="B1845">
            <v>19244</v>
          </cell>
          <cell r="C1845">
            <v>1</v>
          </cell>
          <cell r="D1845">
            <v>58227</v>
          </cell>
          <cell r="E1845" t="str">
            <v>APARECIDA BRAS ANDRADE</v>
          </cell>
          <cell r="F1845">
            <v>2</v>
          </cell>
          <cell r="G1845"/>
          <cell r="H1845" t="str">
            <v>31/08/2017 00:00:00</v>
          </cell>
          <cell r="I1845">
            <v>0.1</v>
          </cell>
          <cell r="J1845">
            <v>462</v>
          </cell>
          <cell r="K1845" t="str">
            <v>CONTRIBUIÇÃO EXTRAORDINÁRIA - PLANO CD</v>
          </cell>
        </row>
        <row r="1846">
          <cell r="B1846">
            <v>19244</v>
          </cell>
          <cell r="C1846">
            <v>1</v>
          </cell>
          <cell r="D1846">
            <v>58227</v>
          </cell>
          <cell r="E1846" t="str">
            <v>APARECIDA BRAS ANDRADE</v>
          </cell>
          <cell r="F1846">
            <v>2</v>
          </cell>
          <cell r="G1846"/>
          <cell r="H1846" t="str">
            <v>31/03/2018 00:00:00</v>
          </cell>
          <cell r="I1846">
            <v>0.1</v>
          </cell>
          <cell r="J1846">
            <v>462</v>
          </cell>
          <cell r="K1846" t="str">
            <v>CONTRIBUIÇÃO EXTRAORDINÁRIA - PLANO CD</v>
          </cell>
        </row>
        <row r="1847">
          <cell r="B1847">
            <v>19250</v>
          </cell>
          <cell r="C1847">
            <v>8</v>
          </cell>
          <cell r="D1847">
            <v>65845</v>
          </cell>
          <cell r="E1847" t="str">
            <v>JOB BENTO ROSA</v>
          </cell>
          <cell r="F1847">
            <v>2</v>
          </cell>
          <cell r="G1847"/>
          <cell r="H1847" t="str">
            <v>28/02/2017 00:00:00</v>
          </cell>
          <cell r="I1847">
            <v>1.37</v>
          </cell>
          <cell r="J1847">
            <v>462</v>
          </cell>
          <cell r="K1847" t="str">
            <v>CONTRIBUIÇÃO EXTRAORDINÁRIA - PLANO CD</v>
          </cell>
        </row>
        <row r="1848">
          <cell r="B1848">
            <v>19250</v>
          </cell>
          <cell r="C1848">
            <v>8</v>
          </cell>
          <cell r="D1848">
            <v>65845</v>
          </cell>
          <cell r="E1848" t="str">
            <v>JOB BENTO ROSA</v>
          </cell>
          <cell r="F1848">
            <v>2</v>
          </cell>
          <cell r="G1848"/>
          <cell r="H1848" t="str">
            <v>30/04/2015 00:00:00</v>
          </cell>
          <cell r="I1848">
            <v>1.1599999999999999</v>
          </cell>
          <cell r="J1848">
            <v>462</v>
          </cell>
          <cell r="K1848" t="str">
            <v>CONTRIBUIÇÃO EXTRAORDINÁRIA - PLANO CD</v>
          </cell>
        </row>
        <row r="1849">
          <cell r="B1849">
            <v>19250</v>
          </cell>
          <cell r="C1849">
            <v>8</v>
          </cell>
          <cell r="D1849">
            <v>65845</v>
          </cell>
          <cell r="E1849" t="str">
            <v>JOB BENTO ROSA</v>
          </cell>
          <cell r="F1849">
            <v>2</v>
          </cell>
          <cell r="G1849"/>
          <cell r="H1849" t="str">
            <v>31/08/2015 00:00:00</v>
          </cell>
          <cell r="I1849">
            <v>1.22</v>
          </cell>
          <cell r="J1849">
            <v>462</v>
          </cell>
          <cell r="K1849" t="str">
            <v>CONTRIBUIÇÃO EXTRAORDINÁRIA - PLANO CD</v>
          </cell>
        </row>
        <row r="1850">
          <cell r="B1850">
            <v>19250</v>
          </cell>
          <cell r="C1850">
            <v>8</v>
          </cell>
          <cell r="D1850">
            <v>65845</v>
          </cell>
          <cell r="E1850" t="str">
            <v>JOB BENTO ROSA</v>
          </cell>
          <cell r="F1850">
            <v>2</v>
          </cell>
          <cell r="G1850"/>
          <cell r="H1850" t="str">
            <v>31/01/2016 00:00:00</v>
          </cell>
          <cell r="I1850">
            <v>0.01</v>
          </cell>
          <cell r="J1850">
            <v>462</v>
          </cell>
          <cell r="K1850" t="str">
            <v>CONTRIBUIÇÃO EXTRAORDINÁRIA - PLANO CD</v>
          </cell>
        </row>
        <row r="1851">
          <cell r="B1851">
            <v>19250</v>
          </cell>
          <cell r="C1851">
            <v>8</v>
          </cell>
          <cell r="D1851">
            <v>65845</v>
          </cell>
          <cell r="E1851" t="str">
            <v>JOB BENTO ROSA</v>
          </cell>
          <cell r="F1851">
            <v>2</v>
          </cell>
          <cell r="G1851"/>
          <cell r="H1851" t="str">
            <v>31/10/2015 00:00:00</v>
          </cell>
          <cell r="I1851">
            <v>0.01</v>
          </cell>
          <cell r="J1851">
            <v>462</v>
          </cell>
          <cell r="K1851" t="str">
            <v>CONTRIBUIÇÃO EXTRAORDINÁRIA - PLANO CD</v>
          </cell>
        </row>
        <row r="1852">
          <cell r="B1852">
            <v>19250</v>
          </cell>
          <cell r="C1852">
            <v>8</v>
          </cell>
          <cell r="D1852">
            <v>65845</v>
          </cell>
          <cell r="E1852" t="str">
            <v>JOB BENTO ROSA</v>
          </cell>
          <cell r="F1852">
            <v>2</v>
          </cell>
          <cell r="G1852"/>
          <cell r="H1852" t="str">
            <v>31/01/2016 00:00:00</v>
          </cell>
          <cell r="I1852">
            <v>1.22</v>
          </cell>
          <cell r="J1852">
            <v>462</v>
          </cell>
          <cell r="K1852" t="str">
            <v>CONTRIBUIÇÃO EXTRAORDINÁRIA - PLANO CD</v>
          </cell>
        </row>
        <row r="1853">
          <cell r="B1853">
            <v>19250</v>
          </cell>
          <cell r="C1853">
            <v>8</v>
          </cell>
          <cell r="D1853">
            <v>65845</v>
          </cell>
          <cell r="E1853" t="str">
            <v>JOB BENTO ROSA</v>
          </cell>
          <cell r="F1853">
            <v>2</v>
          </cell>
          <cell r="G1853"/>
          <cell r="H1853" t="str">
            <v>29/02/2016 00:00:00</v>
          </cell>
          <cell r="I1853">
            <v>1.22</v>
          </cell>
          <cell r="J1853">
            <v>462</v>
          </cell>
          <cell r="K1853" t="str">
            <v>CONTRIBUIÇÃO EXTRAORDINÁRIA - PLANO CD</v>
          </cell>
        </row>
        <row r="1854">
          <cell r="B1854">
            <v>19250</v>
          </cell>
          <cell r="C1854">
            <v>8</v>
          </cell>
          <cell r="D1854">
            <v>65845</v>
          </cell>
          <cell r="E1854" t="str">
            <v>JOB BENTO ROSA</v>
          </cell>
          <cell r="F1854">
            <v>2</v>
          </cell>
          <cell r="G1854"/>
          <cell r="H1854" t="str">
            <v>30/04/2017 00:00:00</v>
          </cell>
          <cell r="I1854">
            <v>0.06</v>
          </cell>
          <cell r="J1854">
            <v>462</v>
          </cell>
          <cell r="K1854" t="str">
            <v>CONTRIBUIÇÃO EXTRAORDINÁRIA - PLANO CD</v>
          </cell>
        </row>
        <row r="1855">
          <cell r="B1855">
            <v>19250</v>
          </cell>
          <cell r="C1855">
            <v>8</v>
          </cell>
          <cell r="D1855">
            <v>65845</v>
          </cell>
          <cell r="E1855" t="str">
            <v>JOB BENTO ROSA</v>
          </cell>
          <cell r="F1855">
            <v>2</v>
          </cell>
          <cell r="G1855"/>
          <cell r="H1855" t="str">
            <v>31/05/2017 00:00:00</v>
          </cell>
          <cell r="I1855">
            <v>0.06</v>
          </cell>
          <cell r="J1855">
            <v>462</v>
          </cell>
          <cell r="K1855" t="str">
            <v>CONTRIBUIÇÃO EXTRAORDINÁRIA - PLANO CD</v>
          </cell>
        </row>
        <row r="1856">
          <cell r="B1856">
            <v>19250</v>
          </cell>
          <cell r="C1856">
            <v>8</v>
          </cell>
          <cell r="D1856">
            <v>65845</v>
          </cell>
          <cell r="E1856" t="str">
            <v>JOB BENTO ROSA</v>
          </cell>
          <cell r="F1856">
            <v>2</v>
          </cell>
          <cell r="G1856"/>
          <cell r="H1856" t="str">
            <v>30/09/2015 00:00:00</v>
          </cell>
          <cell r="I1856">
            <v>0.01</v>
          </cell>
          <cell r="J1856">
            <v>462</v>
          </cell>
          <cell r="K1856" t="str">
            <v>CONTRIBUIÇÃO EXTRAORDINÁRIA - PLANO CD</v>
          </cell>
        </row>
        <row r="1857">
          <cell r="B1857">
            <v>19250</v>
          </cell>
          <cell r="C1857">
            <v>8</v>
          </cell>
          <cell r="D1857">
            <v>65845</v>
          </cell>
          <cell r="E1857" t="str">
            <v>JOB BENTO ROSA</v>
          </cell>
          <cell r="F1857">
            <v>2</v>
          </cell>
          <cell r="G1857"/>
          <cell r="H1857" t="str">
            <v>31/03/2016 00:00:00</v>
          </cell>
          <cell r="I1857">
            <v>0.01</v>
          </cell>
          <cell r="J1857">
            <v>462</v>
          </cell>
          <cell r="K1857" t="str">
            <v>CONTRIBUIÇÃO EXTRAORDINÁRIA - PLANO CD</v>
          </cell>
        </row>
        <row r="1858">
          <cell r="B1858">
            <v>19250</v>
          </cell>
          <cell r="C1858">
            <v>8</v>
          </cell>
          <cell r="D1858">
            <v>65845</v>
          </cell>
          <cell r="E1858" t="str">
            <v>JOB BENTO ROSA</v>
          </cell>
          <cell r="F1858">
            <v>2</v>
          </cell>
          <cell r="G1858"/>
          <cell r="H1858" t="str">
            <v>31/05/2015 00:00:00</v>
          </cell>
          <cell r="I1858">
            <v>0.01</v>
          </cell>
          <cell r="J1858">
            <v>462</v>
          </cell>
          <cell r="K1858" t="str">
            <v>CONTRIBUIÇÃO EXTRAORDINÁRIA - PLANO CD</v>
          </cell>
        </row>
        <row r="1859">
          <cell r="B1859">
            <v>19250</v>
          </cell>
          <cell r="C1859">
            <v>8</v>
          </cell>
          <cell r="D1859">
            <v>65845</v>
          </cell>
          <cell r="E1859" t="str">
            <v>JOB BENTO ROSA</v>
          </cell>
          <cell r="F1859">
            <v>2</v>
          </cell>
          <cell r="G1859"/>
          <cell r="H1859" t="str">
            <v>31/12/2015 00:00:00</v>
          </cell>
          <cell r="I1859">
            <v>1.22</v>
          </cell>
          <cell r="J1859">
            <v>462</v>
          </cell>
          <cell r="K1859" t="str">
            <v>CONTRIBUIÇÃO EXTRAORDINÁRIA - PLANO CD</v>
          </cell>
        </row>
        <row r="1860">
          <cell r="B1860">
            <v>19250</v>
          </cell>
          <cell r="C1860">
            <v>8</v>
          </cell>
          <cell r="D1860">
            <v>65845</v>
          </cell>
          <cell r="E1860" t="str">
            <v>JOB BENTO ROSA</v>
          </cell>
          <cell r="F1860">
            <v>2</v>
          </cell>
          <cell r="G1860"/>
          <cell r="H1860" t="str">
            <v>30/06/2015 00:00:00</v>
          </cell>
          <cell r="I1860">
            <v>1.22</v>
          </cell>
          <cell r="J1860">
            <v>462</v>
          </cell>
          <cell r="K1860" t="str">
            <v>CONTRIBUIÇÃO EXTRAORDINÁRIA - PLANO CD</v>
          </cell>
        </row>
        <row r="1861">
          <cell r="B1861">
            <v>19250</v>
          </cell>
          <cell r="C1861">
            <v>8</v>
          </cell>
          <cell r="D1861">
            <v>65845</v>
          </cell>
          <cell r="E1861" t="str">
            <v>JOB BENTO ROSA</v>
          </cell>
          <cell r="F1861">
            <v>2</v>
          </cell>
          <cell r="G1861"/>
          <cell r="H1861" t="str">
            <v>30/11/2015 00:00:00</v>
          </cell>
          <cell r="I1861">
            <v>0.01</v>
          </cell>
          <cell r="J1861">
            <v>462</v>
          </cell>
          <cell r="K1861" t="str">
            <v>CONTRIBUIÇÃO EXTRAORDINÁRIA - PLANO CD</v>
          </cell>
        </row>
        <row r="1862">
          <cell r="B1862">
            <v>19250</v>
          </cell>
          <cell r="C1862">
            <v>8</v>
          </cell>
          <cell r="D1862">
            <v>65845</v>
          </cell>
          <cell r="E1862" t="str">
            <v>JOB BENTO ROSA</v>
          </cell>
          <cell r="F1862">
            <v>2</v>
          </cell>
          <cell r="G1862"/>
          <cell r="H1862" t="str">
            <v>31/07/2015 00:00:00</v>
          </cell>
          <cell r="I1862">
            <v>0.01</v>
          </cell>
          <cell r="J1862">
            <v>462</v>
          </cell>
          <cell r="K1862" t="str">
            <v>CONTRIBUIÇÃO EXTRAORDINÁRIA - PLANO CD</v>
          </cell>
        </row>
        <row r="1863">
          <cell r="B1863">
            <v>19250</v>
          </cell>
          <cell r="C1863">
            <v>8</v>
          </cell>
          <cell r="D1863">
            <v>65845</v>
          </cell>
          <cell r="E1863" t="str">
            <v>JOB BENTO ROSA</v>
          </cell>
          <cell r="F1863">
            <v>2</v>
          </cell>
          <cell r="G1863"/>
          <cell r="H1863" t="str">
            <v>30/06/2015 00:00:00</v>
          </cell>
          <cell r="I1863">
            <v>0.01</v>
          </cell>
          <cell r="J1863">
            <v>462</v>
          </cell>
          <cell r="K1863" t="str">
            <v>CONTRIBUIÇÃO EXTRAORDINÁRIA - PLANO CD</v>
          </cell>
        </row>
        <row r="1864">
          <cell r="B1864">
            <v>19250</v>
          </cell>
          <cell r="C1864">
            <v>8</v>
          </cell>
          <cell r="D1864">
            <v>65845</v>
          </cell>
          <cell r="E1864" t="str">
            <v>JOB BENTO ROSA</v>
          </cell>
          <cell r="F1864">
            <v>2</v>
          </cell>
          <cell r="G1864"/>
          <cell r="H1864" t="str">
            <v>30/11/2015 00:00:00</v>
          </cell>
          <cell r="I1864">
            <v>1.22</v>
          </cell>
          <cell r="J1864">
            <v>462</v>
          </cell>
          <cell r="K1864" t="str">
            <v>CONTRIBUIÇÃO EXTRAORDINÁRIA - PLANO CD</v>
          </cell>
        </row>
        <row r="1865">
          <cell r="B1865">
            <v>19250</v>
          </cell>
          <cell r="C1865">
            <v>8</v>
          </cell>
          <cell r="D1865">
            <v>65845</v>
          </cell>
          <cell r="E1865" t="str">
            <v>JOB BENTO ROSA</v>
          </cell>
          <cell r="F1865">
            <v>2</v>
          </cell>
          <cell r="G1865"/>
          <cell r="H1865" t="str">
            <v>30/11/2016 00:00:00</v>
          </cell>
          <cell r="I1865">
            <v>1.37</v>
          </cell>
          <cell r="J1865">
            <v>462</v>
          </cell>
          <cell r="K1865" t="str">
            <v>CONTRIBUIÇÃO EXTRAORDINÁRIA - PLANO CD</v>
          </cell>
        </row>
        <row r="1866">
          <cell r="B1866">
            <v>19250</v>
          </cell>
          <cell r="C1866">
            <v>8</v>
          </cell>
          <cell r="D1866">
            <v>65845</v>
          </cell>
          <cell r="E1866" t="str">
            <v>JOB BENTO ROSA</v>
          </cell>
          <cell r="F1866">
            <v>2</v>
          </cell>
          <cell r="G1866"/>
          <cell r="H1866" t="str">
            <v>31/10/2017 00:00:00</v>
          </cell>
          <cell r="I1866">
            <v>0.06</v>
          </cell>
          <cell r="J1866">
            <v>462</v>
          </cell>
          <cell r="K1866" t="str">
            <v>CONTRIBUIÇÃO EXTRAORDINÁRIA - PLANO CD</v>
          </cell>
        </row>
        <row r="1867">
          <cell r="B1867">
            <v>19250</v>
          </cell>
          <cell r="C1867">
            <v>8</v>
          </cell>
          <cell r="D1867">
            <v>65845</v>
          </cell>
          <cell r="E1867" t="str">
            <v>JOB BENTO ROSA</v>
          </cell>
          <cell r="F1867">
            <v>2</v>
          </cell>
          <cell r="G1867"/>
          <cell r="H1867" t="str">
            <v>31/12/2017 00:00:00</v>
          </cell>
          <cell r="I1867">
            <v>0.06</v>
          </cell>
          <cell r="J1867">
            <v>462</v>
          </cell>
          <cell r="K1867" t="str">
            <v>CONTRIBUIÇÃO EXTRAORDINÁRIA - PLANO CD</v>
          </cell>
        </row>
        <row r="1868">
          <cell r="B1868">
            <v>19250</v>
          </cell>
          <cell r="C1868">
            <v>8</v>
          </cell>
          <cell r="D1868">
            <v>65845</v>
          </cell>
          <cell r="E1868" t="str">
            <v>JOB BENTO ROSA</v>
          </cell>
          <cell r="F1868">
            <v>2</v>
          </cell>
          <cell r="G1868"/>
          <cell r="H1868" t="str">
            <v>31/12/2015 00:00:00</v>
          </cell>
          <cell r="I1868">
            <v>0.01</v>
          </cell>
          <cell r="J1868">
            <v>462</v>
          </cell>
          <cell r="K1868" t="str">
            <v>CONTRIBUIÇÃO EXTRAORDINÁRIA - PLANO CD</v>
          </cell>
        </row>
        <row r="1869">
          <cell r="B1869">
            <v>19250</v>
          </cell>
          <cell r="C1869">
            <v>8</v>
          </cell>
          <cell r="D1869">
            <v>65845</v>
          </cell>
          <cell r="E1869" t="str">
            <v>JOB BENTO ROSA</v>
          </cell>
          <cell r="F1869">
            <v>2</v>
          </cell>
          <cell r="G1869"/>
          <cell r="H1869" t="str">
            <v>31/07/2017 00:00:00</v>
          </cell>
          <cell r="I1869">
            <v>0.06</v>
          </cell>
          <cell r="J1869">
            <v>462</v>
          </cell>
          <cell r="K1869" t="str">
            <v>CONTRIBUIÇÃO EXTRAORDINÁRIA - PLANO CD</v>
          </cell>
        </row>
        <row r="1870">
          <cell r="B1870">
            <v>19250</v>
          </cell>
          <cell r="C1870">
            <v>8</v>
          </cell>
          <cell r="D1870">
            <v>65845</v>
          </cell>
          <cell r="E1870" t="str">
            <v>JOB BENTO ROSA</v>
          </cell>
          <cell r="F1870">
            <v>2</v>
          </cell>
          <cell r="G1870"/>
          <cell r="H1870" t="str">
            <v>30/09/2017 00:00:00</v>
          </cell>
          <cell r="I1870">
            <v>0.06</v>
          </cell>
          <cell r="J1870">
            <v>462</v>
          </cell>
          <cell r="K1870" t="str">
            <v>CONTRIBUIÇÃO EXTRAORDINÁRIA - PLANO CD</v>
          </cell>
        </row>
        <row r="1871">
          <cell r="B1871">
            <v>19250</v>
          </cell>
          <cell r="C1871">
            <v>8</v>
          </cell>
          <cell r="D1871">
            <v>65845</v>
          </cell>
          <cell r="E1871" t="str">
            <v>JOB BENTO ROSA</v>
          </cell>
          <cell r="F1871">
            <v>2</v>
          </cell>
          <cell r="G1871"/>
          <cell r="H1871" t="str">
            <v>31/08/2017 00:00:00</v>
          </cell>
          <cell r="I1871">
            <v>0.06</v>
          </cell>
          <cell r="J1871">
            <v>462</v>
          </cell>
          <cell r="K1871" t="str">
            <v>CONTRIBUIÇÃO EXTRAORDINÁRIA - PLANO CD</v>
          </cell>
        </row>
        <row r="1872">
          <cell r="B1872">
            <v>19250</v>
          </cell>
          <cell r="C1872">
            <v>8</v>
          </cell>
          <cell r="D1872">
            <v>65845</v>
          </cell>
          <cell r="E1872" t="str">
            <v>JOB BENTO ROSA</v>
          </cell>
          <cell r="F1872">
            <v>2</v>
          </cell>
          <cell r="G1872"/>
          <cell r="H1872" t="str">
            <v>31/07/2016 00:00:00</v>
          </cell>
          <cell r="I1872">
            <v>1.37</v>
          </cell>
          <cell r="J1872">
            <v>462</v>
          </cell>
          <cell r="K1872" t="str">
            <v>CONTRIBUIÇÃO EXTRAORDINÁRIA - PLANO CD</v>
          </cell>
        </row>
        <row r="1873">
          <cell r="B1873">
            <v>19250</v>
          </cell>
          <cell r="C1873">
            <v>8</v>
          </cell>
          <cell r="D1873">
            <v>65845</v>
          </cell>
          <cell r="E1873" t="str">
            <v>JOB BENTO ROSA</v>
          </cell>
          <cell r="F1873">
            <v>2</v>
          </cell>
          <cell r="G1873"/>
          <cell r="H1873" t="str">
            <v>30/04/2016 00:00:00</v>
          </cell>
          <cell r="I1873">
            <v>0.01</v>
          </cell>
          <cell r="J1873">
            <v>462</v>
          </cell>
          <cell r="K1873" t="str">
            <v>CONTRIBUIÇÃO EXTRAORDINÁRIA - PLANO CD</v>
          </cell>
        </row>
        <row r="1874">
          <cell r="B1874">
            <v>19250</v>
          </cell>
          <cell r="C1874">
            <v>8</v>
          </cell>
          <cell r="D1874">
            <v>65845</v>
          </cell>
          <cell r="E1874" t="str">
            <v>JOB BENTO ROSA</v>
          </cell>
          <cell r="F1874">
            <v>2</v>
          </cell>
          <cell r="G1874"/>
          <cell r="H1874" t="str">
            <v>31/08/2015 00:00:00</v>
          </cell>
          <cell r="I1874">
            <v>0.01</v>
          </cell>
          <cell r="J1874">
            <v>462</v>
          </cell>
          <cell r="K1874" t="str">
            <v>CONTRIBUIÇÃO EXTRAORDINÁRIA - PLANO CD</v>
          </cell>
        </row>
        <row r="1875">
          <cell r="B1875">
            <v>19250</v>
          </cell>
          <cell r="C1875">
            <v>8</v>
          </cell>
          <cell r="D1875">
            <v>65845</v>
          </cell>
          <cell r="E1875" t="str">
            <v>JOB BENTO ROSA</v>
          </cell>
          <cell r="F1875">
            <v>2</v>
          </cell>
          <cell r="G1875"/>
          <cell r="H1875" t="str">
            <v>31/03/2016 00:00:00</v>
          </cell>
          <cell r="I1875">
            <v>1.22</v>
          </cell>
          <cell r="J1875">
            <v>462</v>
          </cell>
          <cell r="K1875" t="str">
            <v>CONTRIBUIÇÃO EXTRAORDINÁRIA - PLANO CD</v>
          </cell>
        </row>
        <row r="1876">
          <cell r="B1876">
            <v>19250</v>
          </cell>
          <cell r="C1876">
            <v>8</v>
          </cell>
          <cell r="D1876">
            <v>65845</v>
          </cell>
          <cell r="E1876" t="str">
            <v>JOB BENTO ROSA</v>
          </cell>
          <cell r="F1876">
            <v>2</v>
          </cell>
          <cell r="G1876"/>
          <cell r="H1876" t="str">
            <v>31/05/2016 00:00:00</v>
          </cell>
          <cell r="I1876">
            <v>1.23</v>
          </cell>
          <cell r="J1876">
            <v>462</v>
          </cell>
          <cell r="K1876" t="str">
            <v>CONTRIBUIÇÃO EXTRAORDINÁRIA - PLANO CD</v>
          </cell>
        </row>
        <row r="1877">
          <cell r="B1877">
            <v>19250</v>
          </cell>
          <cell r="C1877">
            <v>8</v>
          </cell>
          <cell r="D1877">
            <v>65845</v>
          </cell>
          <cell r="E1877" t="str">
            <v>JOB BENTO ROSA</v>
          </cell>
          <cell r="F1877">
            <v>2</v>
          </cell>
          <cell r="G1877"/>
          <cell r="H1877" t="str">
            <v>31/08/2016 00:00:00</v>
          </cell>
          <cell r="I1877">
            <v>1.37</v>
          </cell>
          <cell r="J1877">
            <v>462</v>
          </cell>
          <cell r="K1877" t="str">
            <v>CONTRIBUIÇÃO EXTRAORDINÁRIA - PLANO CD</v>
          </cell>
        </row>
        <row r="1878">
          <cell r="B1878">
            <v>19250</v>
          </cell>
          <cell r="C1878">
            <v>8</v>
          </cell>
          <cell r="D1878">
            <v>65845</v>
          </cell>
          <cell r="E1878" t="str">
            <v>JOB BENTO ROSA</v>
          </cell>
          <cell r="F1878">
            <v>2</v>
          </cell>
          <cell r="G1878"/>
          <cell r="H1878" t="str">
            <v>31/12/2016 00:00:00</v>
          </cell>
          <cell r="I1878">
            <v>1.37</v>
          </cell>
          <cell r="J1878">
            <v>462</v>
          </cell>
          <cell r="K1878" t="str">
            <v>CONTRIBUIÇÃO EXTRAORDINÁRIA - PLANO CD</v>
          </cell>
        </row>
        <row r="1879">
          <cell r="B1879">
            <v>19250</v>
          </cell>
          <cell r="C1879">
            <v>8</v>
          </cell>
          <cell r="D1879">
            <v>65845</v>
          </cell>
          <cell r="E1879" t="str">
            <v>JOB BENTO ROSA</v>
          </cell>
          <cell r="F1879">
            <v>2</v>
          </cell>
          <cell r="G1879"/>
          <cell r="H1879" t="str">
            <v>30/06/2016 00:00:00</v>
          </cell>
          <cell r="I1879">
            <v>1.37</v>
          </cell>
          <cell r="J1879">
            <v>462</v>
          </cell>
          <cell r="K1879" t="str">
            <v>CONTRIBUIÇÃO EXTRAORDINÁRIA - PLANO CD</v>
          </cell>
        </row>
        <row r="1880">
          <cell r="B1880">
            <v>19250</v>
          </cell>
          <cell r="C1880">
            <v>8</v>
          </cell>
          <cell r="D1880">
            <v>65845</v>
          </cell>
          <cell r="E1880" t="str">
            <v>JOB BENTO ROSA</v>
          </cell>
          <cell r="F1880">
            <v>2</v>
          </cell>
          <cell r="G1880"/>
          <cell r="H1880" t="str">
            <v>30/06/2017 00:00:00</v>
          </cell>
          <cell r="I1880">
            <v>0.06</v>
          </cell>
          <cell r="J1880">
            <v>462</v>
          </cell>
          <cell r="K1880" t="str">
            <v>CONTRIBUIÇÃO EXTRAORDINÁRIA - PLANO CD</v>
          </cell>
        </row>
        <row r="1881">
          <cell r="B1881">
            <v>19250</v>
          </cell>
          <cell r="C1881">
            <v>8</v>
          </cell>
          <cell r="D1881">
            <v>65845</v>
          </cell>
          <cell r="E1881" t="str">
            <v>JOB BENTO ROSA</v>
          </cell>
          <cell r="F1881">
            <v>2</v>
          </cell>
          <cell r="G1881"/>
          <cell r="H1881" t="str">
            <v>30/11/2017 00:00:00</v>
          </cell>
          <cell r="I1881">
            <v>0.06</v>
          </cell>
          <cell r="J1881">
            <v>462</v>
          </cell>
          <cell r="K1881" t="str">
            <v>CONTRIBUIÇÃO EXTRAORDINÁRIA - PLANO CD</v>
          </cell>
        </row>
        <row r="1882">
          <cell r="B1882">
            <v>19250</v>
          </cell>
          <cell r="C1882">
            <v>8</v>
          </cell>
          <cell r="D1882">
            <v>65845</v>
          </cell>
          <cell r="E1882" t="str">
            <v>JOB BENTO ROSA</v>
          </cell>
          <cell r="F1882">
            <v>2</v>
          </cell>
          <cell r="G1882"/>
          <cell r="H1882" t="str">
            <v>30/09/2016 00:00:00</v>
          </cell>
          <cell r="I1882">
            <v>1.37</v>
          </cell>
          <cell r="J1882">
            <v>462</v>
          </cell>
          <cell r="K1882" t="str">
            <v>CONTRIBUIÇÃO EXTRAORDINÁRIA - PLANO CD</v>
          </cell>
        </row>
        <row r="1883">
          <cell r="B1883">
            <v>19250</v>
          </cell>
          <cell r="C1883">
            <v>8</v>
          </cell>
          <cell r="D1883">
            <v>65845</v>
          </cell>
          <cell r="E1883" t="str">
            <v>JOB BENTO ROSA</v>
          </cell>
          <cell r="F1883">
            <v>2</v>
          </cell>
          <cell r="G1883"/>
          <cell r="H1883" t="str">
            <v>31/10/2015 00:00:00</v>
          </cell>
          <cell r="I1883">
            <v>1.22</v>
          </cell>
          <cell r="J1883">
            <v>462</v>
          </cell>
          <cell r="K1883" t="str">
            <v>CONTRIBUIÇÃO EXTRAORDINÁRIA - PLANO CD</v>
          </cell>
        </row>
        <row r="1884">
          <cell r="B1884">
            <v>19250</v>
          </cell>
          <cell r="C1884">
            <v>8</v>
          </cell>
          <cell r="D1884">
            <v>65845</v>
          </cell>
          <cell r="E1884" t="str">
            <v>JOB BENTO ROSA</v>
          </cell>
          <cell r="F1884">
            <v>2</v>
          </cell>
          <cell r="G1884"/>
          <cell r="H1884" t="str">
            <v>31/03/2017 00:00:00</v>
          </cell>
          <cell r="I1884">
            <v>1.37</v>
          </cell>
          <cell r="J1884">
            <v>462</v>
          </cell>
          <cell r="K1884" t="str">
            <v>CONTRIBUIÇÃO EXTRAORDINÁRIA - PLANO CD</v>
          </cell>
        </row>
        <row r="1885">
          <cell r="B1885">
            <v>19250</v>
          </cell>
          <cell r="C1885">
            <v>8</v>
          </cell>
          <cell r="D1885">
            <v>65845</v>
          </cell>
          <cell r="E1885" t="str">
            <v>JOB BENTO ROSA</v>
          </cell>
          <cell r="F1885">
            <v>2</v>
          </cell>
          <cell r="G1885"/>
          <cell r="H1885" t="str">
            <v>31/07/2015 00:00:00</v>
          </cell>
          <cell r="I1885">
            <v>1.22</v>
          </cell>
          <cell r="J1885">
            <v>462</v>
          </cell>
          <cell r="K1885" t="str">
            <v>CONTRIBUIÇÃO EXTRAORDINÁRIA - PLANO CD</v>
          </cell>
        </row>
        <row r="1886">
          <cell r="B1886">
            <v>19250</v>
          </cell>
          <cell r="C1886">
            <v>8</v>
          </cell>
          <cell r="D1886">
            <v>65845</v>
          </cell>
          <cell r="E1886" t="str">
            <v>JOB BENTO ROSA</v>
          </cell>
          <cell r="F1886">
            <v>2</v>
          </cell>
          <cell r="G1886"/>
          <cell r="H1886" t="str">
            <v>30/09/2015 00:00:00</v>
          </cell>
          <cell r="I1886">
            <v>1.22</v>
          </cell>
          <cell r="J1886">
            <v>462</v>
          </cell>
          <cell r="K1886" t="str">
            <v>CONTRIBUIÇÃO EXTRAORDINÁRIA - PLANO CD</v>
          </cell>
        </row>
        <row r="1887">
          <cell r="B1887">
            <v>19250</v>
          </cell>
          <cell r="C1887">
            <v>8</v>
          </cell>
          <cell r="D1887">
            <v>65845</v>
          </cell>
          <cell r="E1887" t="str">
            <v>JOB BENTO ROSA</v>
          </cell>
          <cell r="F1887">
            <v>2</v>
          </cell>
          <cell r="G1887"/>
          <cell r="H1887" t="str">
            <v>31/10/2016 00:00:00</v>
          </cell>
          <cell r="I1887">
            <v>1.37</v>
          </cell>
          <cell r="J1887">
            <v>462</v>
          </cell>
          <cell r="K1887" t="str">
            <v>CONTRIBUIÇÃO EXTRAORDINÁRIA - PLANO CD</v>
          </cell>
        </row>
        <row r="1888">
          <cell r="B1888">
            <v>19250</v>
          </cell>
          <cell r="C1888">
            <v>8</v>
          </cell>
          <cell r="D1888">
            <v>65845</v>
          </cell>
          <cell r="E1888" t="str">
            <v>JOB BENTO ROSA</v>
          </cell>
          <cell r="F1888">
            <v>2</v>
          </cell>
          <cell r="G1888"/>
          <cell r="H1888" t="str">
            <v>30/04/2015 00:00:00</v>
          </cell>
          <cell r="I1888">
            <v>0.01</v>
          </cell>
          <cell r="J1888">
            <v>462</v>
          </cell>
          <cell r="K1888" t="str">
            <v>CONTRIBUIÇÃO EXTRAORDINÁRIA - PLANO CD</v>
          </cell>
        </row>
        <row r="1889">
          <cell r="B1889">
            <v>19250</v>
          </cell>
          <cell r="C1889">
            <v>8</v>
          </cell>
          <cell r="D1889">
            <v>65845</v>
          </cell>
          <cell r="E1889" t="str">
            <v>JOB BENTO ROSA</v>
          </cell>
          <cell r="F1889">
            <v>2</v>
          </cell>
          <cell r="G1889"/>
          <cell r="H1889" t="str">
            <v>30/04/2016 00:00:00</v>
          </cell>
          <cell r="I1889">
            <v>1.22</v>
          </cell>
          <cell r="J1889">
            <v>462</v>
          </cell>
          <cell r="K1889" t="str">
            <v>CONTRIBUIÇÃO EXTRAORDINÁRIA - PLANO CD</v>
          </cell>
        </row>
        <row r="1890">
          <cell r="B1890">
            <v>19250</v>
          </cell>
          <cell r="C1890">
            <v>8</v>
          </cell>
          <cell r="D1890">
            <v>65845</v>
          </cell>
          <cell r="E1890" t="str">
            <v>JOB BENTO ROSA</v>
          </cell>
          <cell r="F1890">
            <v>2</v>
          </cell>
          <cell r="G1890"/>
          <cell r="H1890" t="str">
            <v>31/01/2017 00:00:00</v>
          </cell>
          <cell r="I1890">
            <v>1.37</v>
          </cell>
          <cell r="J1890">
            <v>462</v>
          </cell>
          <cell r="K1890" t="str">
            <v>CONTRIBUIÇÃO EXTRAORDINÁRIA - PLANO CD</v>
          </cell>
        </row>
        <row r="1891">
          <cell r="B1891">
            <v>19250</v>
          </cell>
          <cell r="C1891">
            <v>8</v>
          </cell>
          <cell r="D1891">
            <v>65845</v>
          </cell>
          <cell r="E1891" t="str">
            <v>JOB BENTO ROSA</v>
          </cell>
          <cell r="F1891">
            <v>2</v>
          </cell>
          <cell r="G1891"/>
          <cell r="H1891" t="str">
            <v>28/02/2018 00:00:00</v>
          </cell>
          <cell r="I1891">
            <v>0.06</v>
          </cell>
          <cell r="J1891">
            <v>462</v>
          </cell>
          <cell r="K1891" t="str">
            <v>CONTRIBUIÇÃO EXTRAORDINÁRIA - PLANO CD</v>
          </cell>
        </row>
        <row r="1892">
          <cell r="B1892">
            <v>19250</v>
          </cell>
          <cell r="C1892">
            <v>8</v>
          </cell>
          <cell r="D1892">
            <v>65845</v>
          </cell>
          <cell r="E1892" t="str">
            <v>JOB BENTO ROSA</v>
          </cell>
          <cell r="F1892">
            <v>2</v>
          </cell>
          <cell r="G1892"/>
          <cell r="H1892" t="str">
            <v>31/05/2015 00:00:00</v>
          </cell>
          <cell r="I1892">
            <v>1.1599999999999999</v>
          </cell>
          <cell r="J1892">
            <v>462</v>
          </cell>
          <cell r="K1892" t="str">
            <v>CONTRIBUIÇÃO EXTRAORDINÁRIA - PLANO CD</v>
          </cell>
        </row>
        <row r="1893">
          <cell r="B1893">
            <v>19250</v>
          </cell>
          <cell r="C1893">
            <v>8</v>
          </cell>
          <cell r="D1893">
            <v>65845</v>
          </cell>
          <cell r="E1893" t="str">
            <v>JOB BENTO ROSA</v>
          </cell>
          <cell r="F1893">
            <v>2</v>
          </cell>
          <cell r="G1893"/>
          <cell r="H1893" t="str">
            <v>29/02/2016 00:00:00</v>
          </cell>
          <cell r="I1893">
            <v>0.01</v>
          </cell>
          <cell r="J1893">
            <v>462</v>
          </cell>
          <cell r="K1893" t="str">
            <v>CONTRIBUIÇÃO EXTRAORDINÁRIA - PLANO CD</v>
          </cell>
        </row>
        <row r="1894">
          <cell r="B1894">
            <v>19250</v>
          </cell>
          <cell r="C1894">
            <v>8</v>
          </cell>
          <cell r="D1894">
            <v>65845</v>
          </cell>
          <cell r="E1894" t="str">
            <v>JOB BENTO ROSA</v>
          </cell>
          <cell r="F1894">
            <v>2</v>
          </cell>
          <cell r="G1894"/>
          <cell r="H1894" t="str">
            <v>31/01/2018 00:00:00</v>
          </cell>
          <cell r="I1894">
            <v>0.06</v>
          </cell>
          <cell r="J1894">
            <v>462</v>
          </cell>
          <cell r="K1894" t="str">
            <v>CONTRIBUIÇÃO EXTRAORDINÁRIA - PLANO CD</v>
          </cell>
        </row>
        <row r="1895">
          <cell r="B1895">
            <v>19250</v>
          </cell>
          <cell r="C1895">
            <v>8</v>
          </cell>
          <cell r="D1895">
            <v>65845</v>
          </cell>
          <cell r="E1895" t="str">
            <v>JOB BENTO ROSA</v>
          </cell>
          <cell r="F1895">
            <v>2</v>
          </cell>
          <cell r="G1895"/>
          <cell r="H1895" t="str">
            <v>31/03/2018 00:00:00</v>
          </cell>
          <cell r="I1895">
            <v>0.06</v>
          </cell>
          <cell r="J1895">
            <v>462</v>
          </cell>
          <cell r="K1895" t="str">
            <v>CONTRIBUIÇÃO EXTRAORDINÁRIA - PLANO CD</v>
          </cell>
        </row>
        <row r="1896">
          <cell r="B1896">
            <v>19281</v>
          </cell>
          <cell r="C1896">
            <v>4</v>
          </cell>
          <cell r="D1896">
            <v>65869</v>
          </cell>
          <cell r="E1896" t="str">
            <v>LUCIMAR DE FATIMA VISCOVINI MARQUES</v>
          </cell>
          <cell r="F1896">
            <v>2</v>
          </cell>
          <cell r="G1896"/>
          <cell r="H1896" t="str">
            <v>31/03/2018 00:00:00</v>
          </cell>
          <cell r="I1896">
            <v>0.26</v>
          </cell>
          <cell r="J1896">
            <v>462</v>
          </cell>
          <cell r="K1896" t="str">
            <v>CONTRIBUIÇÃO EXTRAORDINÁRIA - PLANO CD</v>
          </cell>
        </row>
        <row r="1897">
          <cell r="B1897">
            <v>19281</v>
          </cell>
          <cell r="C1897">
            <v>4</v>
          </cell>
          <cell r="D1897">
            <v>65869</v>
          </cell>
          <cell r="E1897" t="str">
            <v>LUCIMAR DE FATIMA VISCOVINI MARQUES</v>
          </cell>
          <cell r="F1897">
            <v>2</v>
          </cell>
          <cell r="G1897"/>
          <cell r="H1897" t="str">
            <v>16/12/2017 00:00:00</v>
          </cell>
          <cell r="I1897">
            <v>0.13</v>
          </cell>
          <cell r="J1897">
            <v>462</v>
          </cell>
          <cell r="K1897" t="str">
            <v>CONTRIBUIÇÃO EXTRAORDINÁRIA - PLANO CD</v>
          </cell>
        </row>
        <row r="1898">
          <cell r="B1898">
            <v>19281</v>
          </cell>
          <cell r="C1898">
            <v>4</v>
          </cell>
          <cell r="D1898">
            <v>65869</v>
          </cell>
          <cell r="E1898" t="str">
            <v>LUCIMAR DE FATIMA VISCOVINI MARQUES</v>
          </cell>
          <cell r="F1898">
            <v>2</v>
          </cell>
          <cell r="G1898"/>
          <cell r="H1898" t="str">
            <v>28/02/2018 00:00:00</v>
          </cell>
          <cell r="I1898">
            <v>0.26</v>
          </cell>
          <cell r="J1898">
            <v>462</v>
          </cell>
          <cell r="K1898" t="str">
            <v>CONTRIBUIÇÃO EXTRAORDINÁRIA - PLANO CD</v>
          </cell>
        </row>
        <row r="1899">
          <cell r="B1899">
            <v>19281</v>
          </cell>
          <cell r="C1899">
            <v>4</v>
          </cell>
          <cell r="D1899">
            <v>65869</v>
          </cell>
          <cell r="E1899" t="str">
            <v>LUCIMAR DE FATIMA VISCOVINI MARQUES</v>
          </cell>
          <cell r="F1899">
            <v>2</v>
          </cell>
          <cell r="G1899"/>
          <cell r="H1899" t="str">
            <v>31/01/2018 00:00:00</v>
          </cell>
          <cell r="I1899">
            <v>0.26</v>
          </cell>
          <cell r="J1899">
            <v>462</v>
          </cell>
          <cell r="K1899" t="str">
            <v>CONTRIBUIÇÃO EXTRAORDINÁRIA - PLANO CD</v>
          </cell>
        </row>
        <row r="1900">
          <cell r="B1900">
            <v>19290</v>
          </cell>
          <cell r="C1900">
            <v>3</v>
          </cell>
          <cell r="D1900">
            <v>61904</v>
          </cell>
          <cell r="E1900" t="str">
            <v>VIRGINIA GESUALDI MOURAO</v>
          </cell>
          <cell r="F1900">
            <v>2</v>
          </cell>
          <cell r="G1900"/>
          <cell r="H1900" t="str">
            <v>31/03/2016 00:00:00</v>
          </cell>
          <cell r="I1900">
            <v>5.97</v>
          </cell>
          <cell r="J1900">
            <v>462</v>
          </cell>
          <cell r="K1900" t="str">
            <v>CONTRIBUIÇÃO EXTRAORDINÁRIA - PLANO CD</v>
          </cell>
        </row>
        <row r="1901">
          <cell r="B1901">
            <v>19290</v>
          </cell>
          <cell r="C1901">
            <v>3</v>
          </cell>
          <cell r="D1901">
            <v>61904</v>
          </cell>
          <cell r="E1901" t="str">
            <v>VIRGINIA GESUALDI MOURAO</v>
          </cell>
          <cell r="F1901">
            <v>2</v>
          </cell>
          <cell r="G1901"/>
          <cell r="H1901" t="str">
            <v>31/05/2016 00:00:00</v>
          </cell>
          <cell r="I1901">
            <v>5.97</v>
          </cell>
          <cell r="J1901">
            <v>462</v>
          </cell>
          <cell r="K1901" t="str">
            <v>CONTRIBUIÇÃO EXTRAORDINÁRIA - PLANO CD</v>
          </cell>
        </row>
        <row r="1902">
          <cell r="B1902">
            <v>19290</v>
          </cell>
          <cell r="C1902">
            <v>3</v>
          </cell>
          <cell r="D1902">
            <v>61904</v>
          </cell>
          <cell r="E1902" t="str">
            <v>VIRGINIA GESUALDI MOURAO</v>
          </cell>
          <cell r="F1902">
            <v>2</v>
          </cell>
          <cell r="G1902"/>
          <cell r="H1902" t="str">
            <v>30/04/2017 00:00:00</v>
          </cell>
          <cell r="I1902">
            <v>0.28999999999999998</v>
          </cell>
          <cell r="J1902">
            <v>462</v>
          </cell>
          <cell r="K1902" t="str">
            <v>CONTRIBUIÇÃO EXTRAORDINÁRIA - PLANO CD</v>
          </cell>
        </row>
        <row r="1903">
          <cell r="B1903">
            <v>19290</v>
          </cell>
          <cell r="C1903">
            <v>3</v>
          </cell>
          <cell r="D1903">
            <v>61904</v>
          </cell>
          <cell r="E1903" t="str">
            <v>VIRGINIA GESUALDI MOURAO</v>
          </cell>
          <cell r="F1903">
            <v>2</v>
          </cell>
          <cell r="G1903"/>
          <cell r="H1903" t="str">
            <v>31/03/2017 00:00:00</v>
          </cell>
          <cell r="I1903">
            <v>6.64</v>
          </cell>
          <cell r="J1903">
            <v>462</v>
          </cell>
          <cell r="K1903" t="str">
            <v>CONTRIBUIÇÃO EXTRAORDINÁRIA - PLANO CD</v>
          </cell>
        </row>
        <row r="1904">
          <cell r="B1904">
            <v>19290</v>
          </cell>
          <cell r="C1904">
            <v>3</v>
          </cell>
          <cell r="D1904">
            <v>61904</v>
          </cell>
          <cell r="E1904" t="str">
            <v>VIRGINIA GESUALDI MOURAO</v>
          </cell>
          <cell r="F1904">
            <v>2</v>
          </cell>
          <cell r="G1904"/>
          <cell r="H1904" t="str">
            <v>30/09/2017 00:00:00</v>
          </cell>
          <cell r="I1904">
            <v>0.28999999999999998</v>
          </cell>
          <cell r="J1904">
            <v>462</v>
          </cell>
          <cell r="K1904" t="str">
            <v>CONTRIBUIÇÃO EXTRAORDINÁRIA - PLANO CD</v>
          </cell>
        </row>
        <row r="1905">
          <cell r="B1905">
            <v>19290</v>
          </cell>
          <cell r="C1905">
            <v>3</v>
          </cell>
          <cell r="D1905">
            <v>61904</v>
          </cell>
          <cell r="E1905" t="str">
            <v>VIRGINIA GESUALDI MOURAO</v>
          </cell>
          <cell r="F1905">
            <v>2</v>
          </cell>
          <cell r="G1905"/>
          <cell r="H1905" t="str">
            <v>30/11/2017 00:00:00</v>
          </cell>
          <cell r="I1905">
            <v>0.28999999999999998</v>
          </cell>
          <cell r="J1905">
            <v>462</v>
          </cell>
          <cell r="K1905" t="str">
            <v>CONTRIBUIÇÃO EXTRAORDINÁRIA - PLANO CD</v>
          </cell>
        </row>
        <row r="1906">
          <cell r="B1906">
            <v>19290</v>
          </cell>
          <cell r="C1906">
            <v>3</v>
          </cell>
          <cell r="D1906">
            <v>61904</v>
          </cell>
          <cell r="E1906" t="str">
            <v>VIRGINIA GESUALDI MOURAO</v>
          </cell>
          <cell r="F1906">
            <v>2</v>
          </cell>
          <cell r="G1906"/>
          <cell r="H1906" t="str">
            <v>30/06/2015 00:00:00</v>
          </cell>
          <cell r="I1906">
            <v>5.97</v>
          </cell>
          <cell r="J1906">
            <v>462</v>
          </cell>
          <cell r="K1906" t="str">
            <v>CONTRIBUIÇÃO EXTRAORDINÁRIA - PLANO CD</v>
          </cell>
        </row>
        <row r="1907">
          <cell r="B1907">
            <v>19290</v>
          </cell>
          <cell r="C1907">
            <v>3</v>
          </cell>
          <cell r="D1907">
            <v>61904</v>
          </cell>
          <cell r="E1907" t="str">
            <v>VIRGINIA GESUALDI MOURAO</v>
          </cell>
          <cell r="F1907">
            <v>2</v>
          </cell>
          <cell r="G1907"/>
          <cell r="H1907" t="str">
            <v>30/06/2016 00:00:00</v>
          </cell>
          <cell r="I1907">
            <v>6.64</v>
          </cell>
          <cell r="J1907">
            <v>462</v>
          </cell>
          <cell r="K1907" t="str">
            <v>CONTRIBUIÇÃO EXTRAORDINÁRIA - PLANO CD</v>
          </cell>
        </row>
        <row r="1908">
          <cell r="B1908">
            <v>19290</v>
          </cell>
          <cell r="C1908">
            <v>3</v>
          </cell>
          <cell r="D1908">
            <v>61904</v>
          </cell>
          <cell r="E1908" t="str">
            <v>VIRGINIA GESUALDI MOURAO</v>
          </cell>
          <cell r="F1908">
            <v>2</v>
          </cell>
          <cell r="G1908"/>
          <cell r="H1908" t="str">
            <v>31/08/2017 00:00:00</v>
          </cell>
          <cell r="I1908">
            <v>0.28999999999999998</v>
          </cell>
          <cell r="J1908">
            <v>462</v>
          </cell>
          <cell r="K1908" t="str">
            <v>CONTRIBUIÇÃO EXTRAORDINÁRIA - PLANO CD</v>
          </cell>
        </row>
        <row r="1909">
          <cell r="B1909">
            <v>19290</v>
          </cell>
          <cell r="C1909">
            <v>3</v>
          </cell>
          <cell r="D1909">
            <v>61904</v>
          </cell>
          <cell r="E1909" t="str">
            <v>VIRGINIA GESUALDI MOURAO</v>
          </cell>
          <cell r="F1909">
            <v>2</v>
          </cell>
          <cell r="G1909"/>
          <cell r="H1909" t="str">
            <v>31/10/2017 00:00:00</v>
          </cell>
          <cell r="I1909">
            <v>0.28999999999999998</v>
          </cell>
          <cell r="J1909">
            <v>462</v>
          </cell>
          <cell r="K1909" t="str">
            <v>CONTRIBUIÇÃO EXTRAORDINÁRIA - PLANO CD</v>
          </cell>
        </row>
        <row r="1910">
          <cell r="B1910">
            <v>19290</v>
          </cell>
          <cell r="C1910">
            <v>3</v>
          </cell>
          <cell r="D1910">
            <v>61904</v>
          </cell>
          <cell r="E1910" t="str">
            <v>VIRGINIA GESUALDI MOURAO</v>
          </cell>
          <cell r="F1910">
            <v>2</v>
          </cell>
          <cell r="G1910"/>
          <cell r="H1910" t="str">
            <v>31/01/2018 00:00:00</v>
          </cell>
          <cell r="I1910">
            <v>0.28999999999999998</v>
          </cell>
          <cell r="J1910">
            <v>462</v>
          </cell>
          <cell r="K1910" t="str">
            <v>CONTRIBUIÇÃO EXTRAORDINÁRIA - PLANO CD</v>
          </cell>
        </row>
        <row r="1911">
          <cell r="B1911">
            <v>19290</v>
          </cell>
          <cell r="C1911">
            <v>3</v>
          </cell>
          <cell r="D1911">
            <v>61904</v>
          </cell>
          <cell r="E1911" t="str">
            <v>VIRGINIA GESUALDI MOURAO</v>
          </cell>
          <cell r="F1911">
            <v>2</v>
          </cell>
          <cell r="G1911"/>
          <cell r="H1911" t="str">
            <v>31/01/2017 00:00:00</v>
          </cell>
          <cell r="I1911">
            <v>6.64</v>
          </cell>
          <cell r="J1911">
            <v>462</v>
          </cell>
          <cell r="K1911" t="str">
            <v>CONTRIBUIÇÃO EXTRAORDINÁRIA - PLANO CD</v>
          </cell>
        </row>
        <row r="1912">
          <cell r="B1912">
            <v>19290</v>
          </cell>
          <cell r="C1912">
            <v>3</v>
          </cell>
          <cell r="D1912">
            <v>61904</v>
          </cell>
          <cell r="E1912" t="str">
            <v>VIRGINIA GESUALDI MOURAO</v>
          </cell>
          <cell r="F1912">
            <v>2</v>
          </cell>
          <cell r="G1912"/>
          <cell r="H1912" t="str">
            <v>31/08/2016 00:00:00</v>
          </cell>
          <cell r="I1912">
            <v>6.64</v>
          </cell>
          <cell r="J1912">
            <v>462</v>
          </cell>
          <cell r="K1912" t="str">
            <v>CONTRIBUIÇÃO EXTRAORDINÁRIA - PLANO CD</v>
          </cell>
        </row>
        <row r="1913">
          <cell r="B1913">
            <v>19290</v>
          </cell>
          <cell r="C1913">
            <v>3</v>
          </cell>
          <cell r="D1913">
            <v>61904</v>
          </cell>
          <cell r="E1913" t="str">
            <v>VIRGINIA GESUALDI MOURAO</v>
          </cell>
          <cell r="F1913">
            <v>2</v>
          </cell>
          <cell r="G1913"/>
          <cell r="H1913" t="str">
            <v>31/05/2017 00:00:00</v>
          </cell>
          <cell r="I1913">
            <v>0.28999999999999998</v>
          </cell>
          <cell r="J1913">
            <v>462</v>
          </cell>
          <cell r="K1913" t="str">
            <v>CONTRIBUIÇÃO EXTRAORDINÁRIA - PLANO CD</v>
          </cell>
        </row>
        <row r="1914">
          <cell r="B1914">
            <v>19290</v>
          </cell>
          <cell r="C1914">
            <v>3</v>
          </cell>
          <cell r="D1914">
            <v>61904</v>
          </cell>
          <cell r="E1914" t="str">
            <v>VIRGINIA GESUALDI MOURAO</v>
          </cell>
          <cell r="F1914">
            <v>2</v>
          </cell>
          <cell r="G1914"/>
          <cell r="H1914" t="str">
            <v>31/07/2017 00:00:00</v>
          </cell>
          <cell r="I1914">
            <v>0.28999999999999998</v>
          </cell>
          <cell r="J1914">
            <v>462</v>
          </cell>
          <cell r="K1914" t="str">
            <v>CONTRIBUIÇÃO EXTRAORDINÁRIA - PLANO CD</v>
          </cell>
        </row>
        <row r="1915">
          <cell r="B1915">
            <v>19290</v>
          </cell>
          <cell r="C1915">
            <v>3</v>
          </cell>
          <cell r="D1915">
            <v>61904</v>
          </cell>
          <cell r="E1915" t="str">
            <v>VIRGINIA GESUALDI MOURAO</v>
          </cell>
          <cell r="F1915">
            <v>2</v>
          </cell>
          <cell r="G1915"/>
          <cell r="H1915" t="str">
            <v>31/07/2016 00:00:00</v>
          </cell>
          <cell r="I1915">
            <v>6.64</v>
          </cell>
          <cell r="J1915">
            <v>462</v>
          </cell>
          <cell r="K1915" t="str">
            <v>CONTRIBUIÇÃO EXTRAORDINÁRIA - PLANO CD</v>
          </cell>
        </row>
        <row r="1916">
          <cell r="B1916">
            <v>19290</v>
          </cell>
          <cell r="C1916">
            <v>3</v>
          </cell>
          <cell r="D1916">
            <v>61904</v>
          </cell>
          <cell r="E1916" t="str">
            <v>VIRGINIA GESUALDI MOURAO</v>
          </cell>
          <cell r="F1916">
            <v>2</v>
          </cell>
          <cell r="G1916"/>
          <cell r="H1916" t="str">
            <v>30/06/2017 00:00:00</v>
          </cell>
          <cell r="I1916">
            <v>0.28999999999999998</v>
          </cell>
          <cell r="J1916">
            <v>462</v>
          </cell>
          <cell r="K1916" t="str">
            <v>CONTRIBUIÇÃO EXTRAORDINÁRIA - PLANO CD</v>
          </cell>
        </row>
        <row r="1917">
          <cell r="B1917">
            <v>19290</v>
          </cell>
          <cell r="C1917">
            <v>3</v>
          </cell>
          <cell r="D1917">
            <v>61904</v>
          </cell>
          <cell r="E1917" t="str">
            <v>VIRGINIA GESUALDI MOURAO</v>
          </cell>
          <cell r="F1917">
            <v>2</v>
          </cell>
          <cell r="G1917"/>
          <cell r="H1917" t="str">
            <v>31/12/2015 00:00:00</v>
          </cell>
          <cell r="I1917">
            <v>5.97</v>
          </cell>
          <cell r="J1917">
            <v>462</v>
          </cell>
          <cell r="K1917" t="str">
            <v>CONTRIBUIÇÃO EXTRAORDINÁRIA - PLANO CD</v>
          </cell>
        </row>
        <row r="1918">
          <cell r="B1918">
            <v>19290</v>
          </cell>
          <cell r="C1918">
            <v>3</v>
          </cell>
          <cell r="D1918">
            <v>61904</v>
          </cell>
          <cell r="E1918" t="str">
            <v>VIRGINIA GESUALDI MOURAO</v>
          </cell>
          <cell r="F1918">
            <v>2</v>
          </cell>
          <cell r="G1918"/>
          <cell r="H1918" t="str">
            <v>31/12/2016 00:00:00</v>
          </cell>
          <cell r="I1918">
            <v>6.64</v>
          </cell>
          <cell r="J1918">
            <v>462</v>
          </cell>
          <cell r="K1918" t="str">
            <v>CONTRIBUIÇÃO EXTRAORDINÁRIA - PLANO CD</v>
          </cell>
        </row>
        <row r="1919">
          <cell r="B1919">
            <v>19290</v>
          </cell>
          <cell r="C1919">
            <v>3</v>
          </cell>
          <cell r="D1919">
            <v>61904</v>
          </cell>
          <cell r="E1919" t="str">
            <v>VIRGINIA GESUALDI MOURAO</v>
          </cell>
          <cell r="F1919">
            <v>2</v>
          </cell>
          <cell r="G1919"/>
          <cell r="H1919" t="str">
            <v>28/02/2018 00:00:00</v>
          </cell>
          <cell r="I1919">
            <v>0.28999999999999998</v>
          </cell>
          <cell r="J1919">
            <v>462</v>
          </cell>
          <cell r="K1919" t="str">
            <v>CONTRIBUIÇÃO EXTRAORDINÁRIA - PLANO CD</v>
          </cell>
        </row>
        <row r="1920">
          <cell r="B1920">
            <v>19290</v>
          </cell>
          <cell r="C1920">
            <v>3</v>
          </cell>
          <cell r="D1920">
            <v>61904</v>
          </cell>
          <cell r="E1920" t="str">
            <v>VIRGINIA GESUALDI MOURAO</v>
          </cell>
          <cell r="F1920">
            <v>2</v>
          </cell>
          <cell r="G1920"/>
          <cell r="H1920" t="str">
            <v>31/05/2015 00:00:00</v>
          </cell>
          <cell r="I1920">
            <v>5.97</v>
          </cell>
          <cell r="J1920">
            <v>462</v>
          </cell>
          <cell r="K1920" t="str">
            <v>CONTRIBUIÇÃO EXTRAORDINÁRIA - PLANO CD</v>
          </cell>
        </row>
        <row r="1921">
          <cell r="B1921">
            <v>19290</v>
          </cell>
          <cell r="C1921">
            <v>3</v>
          </cell>
          <cell r="D1921">
            <v>61904</v>
          </cell>
          <cell r="E1921" t="str">
            <v>VIRGINIA GESUALDI MOURAO</v>
          </cell>
          <cell r="F1921">
            <v>2</v>
          </cell>
          <cell r="G1921"/>
          <cell r="H1921" t="str">
            <v>31/08/2015 00:00:00</v>
          </cell>
          <cell r="I1921">
            <v>5.97</v>
          </cell>
          <cell r="J1921">
            <v>462</v>
          </cell>
          <cell r="K1921" t="str">
            <v>CONTRIBUIÇÃO EXTRAORDINÁRIA - PLANO CD</v>
          </cell>
        </row>
        <row r="1922">
          <cell r="B1922">
            <v>19290</v>
          </cell>
          <cell r="C1922">
            <v>3</v>
          </cell>
          <cell r="D1922">
            <v>61904</v>
          </cell>
          <cell r="E1922" t="str">
            <v>VIRGINIA GESUALDI MOURAO</v>
          </cell>
          <cell r="F1922">
            <v>2</v>
          </cell>
          <cell r="G1922"/>
          <cell r="H1922" t="str">
            <v>31/01/2016 00:00:00</v>
          </cell>
          <cell r="I1922">
            <v>5.97</v>
          </cell>
          <cell r="J1922">
            <v>462</v>
          </cell>
          <cell r="K1922" t="str">
            <v>CONTRIBUIÇÃO EXTRAORDINÁRIA - PLANO CD</v>
          </cell>
        </row>
        <row r="1923">
          <cell r="B1923">
            <v>19290</v>
          </cell>
          <cell r="C1923">
            <v>3</v>
          </cell>
          <cell r="D1923">
            <v>61904</v>
          </cell>
          <cell r="E1923" t="str">
            <v>VIRGINIA GESUALDI MOURAO</v>
          </cell>
          <cell r="F1923">
            <v>2</v>
          </cell>
          <cell r="G1923"/>
          <cell r="H1923" t="str">
            <v>29/02/2016 00:00:00</v>
          </cell>
          <cell r="I1923">
            <v>5.97</v>
          </cell>
          <cell r="J1923">
            <v>462</v>
          </cell>
          <cell r="K1923" t="str">
            <v>CONTRIBUIÇÃO EXTRAORDINÁRIA - PLANO CD</v>
          </cell>
        </row>
        <row r="1924">
          <cell r="B1924">
            <v>19290</v>
          </cell>
          <cell r="C1924">
            <v>3</v>
          </cell>
          <cell r="D1924">
            <v>61904</v>
          </cell>
          <cell r="E1924" t="str">
            <v>VIRGINIA GESUALDI MOURAO</v>
          </cell>
          <cell r="F1924">
            <v>2</v>
          </cell>
          <cell r="G1924"/>
          <cell r="H1924" t="str">
            <v>30/04/2016 00:00:00</v>
          </cell>
          <cell r="I1924">
            <v>5.97</v>
          </cell>
          <cell r="J1924">
            <v>462</v>
          </cell>
          <cell r="K1924" t="str">
            <v>CONTRIBUIÇÃO EXTRAORDINÁRIA - PLANO CD</v>
          </cell>
        </row>
        <row r="1925">
          <cell r="B1925">
            <v>19290</v>
          </cell>
          <cell r="C1925">
            <v>3</v>
          </cell>
          <cell r="D1925">
            <v>61904</v>
          </cell>
          <cell r="E1925" t="str">
            <v>VIRGINIA GESUALDI MOURAO</v>
          </cell>
          <cell r="F1925">
            <v>2</v>
          </cell>
          <cell r="G1925"/>
          <cell r="H1925" t="str">
            <v>31/10/2016 00:00:00</v>
          </cell>
          <cell r="I1925">
            <v>6.64</v>
          </cell>
          <cell r="J1925">
            <v>462</v>
          </cell>
          <cell r="K1925" t="str">
            <v>CONTRIBUIÇÃO EXTRAORDINÁRIA - PLANO CD</v>
          </cell>
        </row>
        <row r="1926">
          <cell r="B1926">
            <v>19290</v>
          </cell>
          <cell r="C1926">
            <v>3</v>
          </cell>
          <cell r="D1926">
            <v>61904</v>
          </cell>
          <cell r="E1926" t="str">
            <v>VIRGINIA GESUALDI MOURAO</v>
          </cell>
          <cell r="F1926">
            <v>2</v>
          </cell>
          <cell r="G1926"/>
          <cell r="H1926" t="str">
            <v>31/07/2015 00:00:00</v>
          </cell>
          <cell r="I1926">
            <v>5.97</v>
          </cell>
          <cell r="J1926">
            <v>462</v>
          </cell>
          <cell r="K1926" t="str">
            <v>CONTRIBUIÇÃO EXTRAORDINÁRIA - PLANO CD</v>
          </cell>
        </row>
        <row r="1927">
          <cell r="B1927">
            <v>19290</v>
          </cell>
          <cell r="C1927">
            <v>3</v>
          </cell>
          <cell r="D1927">
            <v>61904</v>
          </cell>
          <cell r="E1927" t="str">
            <v>VIRGINIA GESUALDI MOURAO</v>
          </cell>
          <cell r="F1927">
            <v>2</v>
          </cell>
          <cell r="G1927"/>
          <cell r="H1927" t="str">
            <v>31/10/2015 00:00:00</v>
          </cell>
          <cell r="I1927">
            <v>5.97</v>
          </cell>
          <cell r="J1927">
            <v>462</v>
          </cell>
          <cell r="K1927" t="str">
            <v>CONTRIBUIÇÃO EXTRAORDINÁRIA - PLANO CD</v>
          </cell>
        </row>
        <row r="1928">
          <cell r="B1928">
            <v>19290</v>
          </cell>
          <cell r="C1928">
            <v>3</v>
          </cell>
          <cell r="D1928">
            <v>61904</v>
          </cell>
          <cell r="E1928" t="str">
            <v>VIRGINIA GESUALDI MOURAO</v>
          </cell>
          <cell r="F1928">
            <v>2</v>
          </cell>
          <cell r="G1928"/>
          <cell r="H1928" t="str">
            <v>30/09/2016 00:00:00</v>
          </cell>
          <cell r="I1928">
            <v>6.64</v>
          </cell>
          <cell r="J1928">
            <v>462</v>
          </cell>
          <cell r="K1928" t="str">
            <v>CONTRIBUIÇÃO EXTRAORDINÁRIA - PLANO CD</v>
          </cell>
        </row>
        <row r="1929">
          <cell r="B1929">
            <v>19290</v>
          </cell>
          <cell r="C1929">
            <v>3</v>
          </cell>
          <cell r="D1929">
            <v>61904</v>
          </cell>
          <cell r="E1929" t="str">
            <v>VIRGINIA GESUALDI MOURAO</v>
          </cell>
          <cell r="F1929">
            <v>2</v>
          </cell>
          <cell r="G1929"/>
          <cell r="H1929" t="str">
            <v>30/11/2016 00:00:00</v>
          </cell>
          <cell r="I1929">
            <v>6.64</v>
          </cell>
          <cell r="J1929">
            <v>462</v>
          </cell>
          <cell r="K1929" t="str">
            <v>CONTRIBUIÇÃO EXTRAORDINÁRIA - PLANO CD</v>
          </cell>
        </row>
        <row r="1930">
          <cell r="B1930">
            <v>19290</v>
          </cell>
          <cell r="C1930">
            <v>3</v>
          </cell>
          <cell r="D1930">
            <v>61904</v>
          </cell>
          <cell r="E1930" t="str">
            <v>VIRGINIA GESUALDI MOURAO</v>
          </cell>
          <cell r="F1930">
            <v>2</v>
          </cell>
          <cell r="G1930"/>
          <cell r="H1930" t="str">
            <v>28/02/2017 00:00:00</v>
          </cell>
          <cell r="I1930">
            <v>6.64</v>
          </cell>
          <cell r="J1930">
            <v>462</v>
          </cell>
          <cell r="K1930" t="str">
            <v>CONTRIBUIÇÃO EXTRAORDINÁRIA - PLANO CD</v>
          </cell>
        </row>
        <row r="1931">
          <cell r="B1931">
            <v>19290</v>
          </cell>
          <cell r="C1931">
            <v>3</v>
          </cell>
          <cell r="D1931">
            <v>61904</v>
          </cell>
          <cell r="E1931" t="str">
            <v>VIRGINIA GESUALDI MOURAO</v>
          </cell>
          <cell r="F1931">
            <v>2</v>
          </cell>
          <cell r="G1931"/>
          <cell r="H1931" t="str">
            <v>31/12/2017 00:00:00</v>
          </cell>
          <cell r="I1931">
            <v>0.28999999999999998</v>
          </cell>
          <cell r="J1931">
            <v>462</v>
          </cell>
          <cell r="K1931" t="str">
            <v>CONTRIBUIÇÃO EXTRAORDINÁRIA - PLANO CD</v>
          </cell>
        </row>
        <row r="1932">
          <cell r="B1932">
            <v>19290</v>
          </cell>
          <cell r="C1932">
            <v>3</v>
          </cell>
          <cell r="D1932">
            <v>61904</v>
          </cell>
          <cell r="E1932" t="str">
            <v>VIRGINIA GESUALDI MOURAO</v>
          </cell>
          <cell r="F1932">
            <v>2</v>
          </cell>
          <cell r="G1932"/>
          <cell r="H1932" t="str">
            <v>31/03/2018 00:00:00</v>
          </cell>
          <cell r="I1932">
            <v>0.28999999999999998</v>
          </cell>
          <cell r="J1932">
            <v>462</v>
          </cell>
          <cell r="K1932" t="str">
            <v>CONTRIBUIÇÃO EXTRAORDINÁRIA - PLANO CD</v>
          </cell>
        </row>
        <row r="1933">
          <cell r="B1933">
            <v>19290</v>
          </cell>
          <cell r="C1933">
            <v>3</v>
          </cell>
          <cell r="D1933">
            <v>61904</v>
          </cell>
          <cell r="E1933" t="str">
            <v>VIRGINIA GESUALDI MOURAO</v>
          </cell>
          <cell r="F1933">
            <v>2</v>
          </cell>
          <cell r="G1933"/>
          <cell r="H1933" t="str">
            <v>30/04/2015 00:00:00</v>
          </cell>
          <cell r="I1933">
            <v>5.97</v>
          </cell>
          <cell r="J1933">
            <v>462</v>
          </cell>
          <cell r="K1933" t="str">
            <v>CONTRIBUIÇÃO EXTRAORDINÁRIA - PLANO CD</v>
          </cell>
        </row>
        <row r="1934">
          <cell r="B1934">
            <v>19290</v>
          </cell>
          <cell r="C1934">
            <v>3</v>
          </cell>
          <cell r="D1934">
            <v>61904</v>
          </cell>
          <cell r="E1934" t="str">
            <v>VIRGINIA GESUALDI MOURAO</v>
          </cell>
          <cell r="F1934">
            <v>2</v>
          </cell>
          <cell r="G1934"/>
          <cell r="H1934" t="str">
            <v>30/09/2015 00:00:00</v>
          </cell>
          <cell r="I1934">
            <v>5.97</v>
          </cell>
          <cell r="J1934">
            <v>462</v>
          </cell>
          <cell r="K1934" t="str">
            <v>CONTRIBUIÇÃO EXTRAORDINÁRIA - PLANO CD</v>
          </cell>
        </row>
        <row r="1935">
          <cell r="B1935">
            <v>19290</v>
          </cell>
          <cell r="C1935">
            <v>3</v>
          </cell>
          <cell r="D1935">
            <v>61904</v>
          </cell>
          <cell r="E1935" t="str">
            <v>VIRGINIA GESUALDI MOURAO</v>
          </cell>
          <cell r="F1935">
            <v>2</v>
          </cell>
          <cell r="G1935"/>
          <cell r="H1935" t="str">
            <v>30/11/2015 00:00:00</v>
          </cell>
          <cell r="I1935">
            <v>5.97</v>
          </cell>
          <cell r="J1935">
            <v>462</v>
          </cell>
          <cell r="K1935" t="str">
            <v>CONTRIBUIÇÃO EXTRAORDINÁRIA - PLANO CD</v>
          </cell>
        </row>
        <row r="1936">
          <cell r="B1936">
            <v>19292</v>
          </cell>
          <cell r="C1936">
            <v>8</v>
          </cell>
          <cell r="D1936">
            <v>63201</v>
          </cell>
          <cell r="E1936" t="str">
            <v>LUIS KAZUHICO FUCHIKAMI</v>
          </cell>
          <cell r="F1936">
            <v>2</v>
          </cell>
          <cell r="G1936"/>
          <cell r="H1936" t="str">
            <v>04/01/2018 00:00:00</v>
          </cell>
          <cell r="I1936">
            <v>0.62</v>
          </cell>
          <cell r="J1936">
            <v>462</v>
          </cell>
          <cell r="K1936" t="str">
            <v>CONTRIBUIÇÃO EXTRAORDINÁRIA - PLANO CD</v>
          </cell>
        </row>
        <row r="1937">
          <cell r="B1937">
            <v>19292</v>
          </cell>
          <cell r="C1937">
            <v>8</v>
          </cell>
          <cell r="D1937">
            <v>63201</v>
          </cell>
          <cell r="E1937" t="str">
            <v>LUIS KAZUHICO FUCHIKAMI</v>
          </cell>
          <cell r="F1937">
            <v>2</v>
          </cell>
          <cell r="G1937"/>
          <cell r="H1937" t="str">
            <v>28/02/2018 00:00:00</v>
          </cell>
          <cell r="I1937">
            <v>0.69</v>
          </cell>
          <cell r="J1937">
            <v>462</v>
          </cell>
          <cell r="K1937" t="str">
            <v>CONTRIBUIÇÃO EXTRAORDINÁRIA - PLANO CD</v>
          </cell>
        </row>
        <row r="1938">
          <cell r="B1938">
            <v>19292</v>
          </cell>
          <cell r="C1938">
            <v>8</v>
          </cell>
          <cell r="D1938">
            <v>63201</v>
          </cell>
          <cell r="E1938" t="str">
            <v>LUIS KAZUHICO FUCHIKAMI</v>
          </cell>
          <cell r="F1938">
            <v>2</v>
          </cell>
          <cell r="G1938"/>
          <cell r="H1938" t="str">
            <v>31/03/2018 00:00:00</v>
          </cell>
          <cell r="I1938">
            <v>0.69</v>
          </cell>
          <cell r="J1938">
            <v>462</v>
          </cell>
          <cell r="K1938" t="str">
            <v>CONTRIBUIÇÃO EXTRAORDINÁRIA - PLANO CD</v>
          </cell>
        </row>
        <row r="1939">
          <cell r="B1939">
            <v>19300</v>
          </cell>
          <cell r="C1939">
            <v>1</v>
          </cell>
          <cell r="D1939">
            <v>65881</v>
          </cell>
          <cell r="E1939" t="str">
            <v>SERGIO PRATA</v>
          </cell>
          <cell r="F1939">
            <v>2</v>
          </cell>
          <cell r="G1939"/>
          <cell r="H1939" t="str">
            <v>28/02/2018 00:00:00</v>
          </cell>
          <cell r="I1939">
            <v>0.34</v>
          </cell>
          <cell r="J1939">
            <v>462</v>
          </cell>
          <cell r="K1939" t="str">
            <v>CONTRIBUIÇÃO EXTRAORDINÁRIA - PLANO CD</v>
          </cell>
        </row>
        <row r="1940">
          <cell r="B1940">
            <v>19300</v>
          </cell>
          <cell r="C1940">
            <v>1</v>
          </cell>
          <cell r="D1940">
            <v>65881</v>
          </cell>
          <cell r="E1940" t="str">
            <v>SERGIO PRATA</v>
          </cell>
          <cell r="F1940">
            <v>2</v>
          </cell>
          <cell r="G1940"/>
          <cell r="H1940" t="str">
            <v>31/03/2018 00:00:00</v>
          </cell>
          <cell r="I1940">
            <v>0.34</v>
          </cell>
          <cell r="J1940">
            <v>462</v>
          </cell>
          <cell r="K1940" t="str">
            <v>CONTRIBUIÇÃO EXTRAORDINÁRIA - PLANO CD</v>
          </cell>
        </row>
        <row r="1941">
          <cell r="B1941">
            <v>19318</v>
          </cell>
          <cell r="C1941">
            <v>6</v>
          </cell>
          <cell r="D1941">
            <v>65893</v>
          </cell>
          <cell r="E1941" t="str">
            <v>NILSON FERREIRA DE SOUZA TERRES</v>
          </cell>
          <cell r="F1941">
            <v>2</v>
          </cell>
          <cell r="G1941"/>
          <cell r="H1941" t="str">
            <v>31/03/2018 00:00:00</v>
          </cell>
          <cell r="I1941">
            <v>0.37</v>
          </cell>
          <cell r="J1941">
            <v>462</v>
          </cell>
          <cell r="K1941" t="str">
            <v>CONTRIBUIÇÃO EXTRAORDINÁRIA - PLANO CD</v>
          </cell>
        </row>
        <row r="1942">
          <cell r="B1942">
            <v>19318</v>
          </cell>
          <cell r="C1942">
            <v>6</v>
          </cell>
          <cell r="D1942">
            <v>65893</v>
          </cell>
          <cell r="E1942" t="str">
            <v>NILSON FERREIRA DE SOUZA TERRES</v>
          </cell>
          <cell r="F1942">
            <v>2</v>
          </cell>
          <cell r="G1942"/>
          <cell r="H1942" t="str">
            <v>09/01/2018 00:00:00</v>
          </cell>
          <cell r="I1942">
            <v>0.27</v>
          </cell>
          <cell r="J1942">
            <v>462</v>
          </cell>
          <cell r="K1942" t="str">
            <v>CONTRIBUIÇÃO EXTRAORDINÁRIA - PLANO CD</v>
          </cell>
        </row>
        <row r="1943">
          <cell r="B1943">
            <v>19318</v>
          </cell>
          <cell r="C1943">
            <v>6</v>
          </cell>
          <cell r="D1943">
            <v>65893</v>
          </cell>
          <cell r="E1943" t="str">
            <v>NILSON FERREIRA DE SOUZA TERRES</v>
          </cell>
          <cell r="F1943">
            <v>2</v>
          </cell>
          <cell r="G1943"/>
          <cell r="H1943" t="str">
            <v>28/02/2018 00:00:00</v>
          </cell>
          <cell r="I1943">
            <v>0.37</v>
          </cell>
          <cell r="J1943">
            <v>462</v>
          </cell>
          <cell r="K1943" t="str">
            <v>CONTRIBUIÇÃO EXTRAORDINÁRIA - PLANO CD</v>
          </cell>
        </row>
        <row r="1944">
          <cell r="B1944">
            <v>19393</v>
          </cell>
          <cell r="C1944">
            <v>1</v>
          </cell>
          <cell r="D1944">
            <v>65939</v>
          </cell>
          <cell r="E1944" t="str">
            <v>VIVIANE PERRIER TEIXEIRA RIBEIRO</v>
          </cell>
          <cell r="F1944">
            <v>2</v>
          </cell>
          <cell r="G1944"/>
          <cell r="H1944" t="str">
            <v>31/01/2018 00:00:00</v>
          </cell>
          <cell r="I1944">
            <v>0.86</v>
          </cell>
          <cell r="J1944">
            <v>462</v>
          </cell>
          <cell r="K1944" t="str">
            <v>CONTRIBUIÇÃO EXTRAORDINÁRIA - PLANO CD</v>
          </cell>
        </row>
        <row r="1945">
          <cell r="B1945">
            <v>19393</v>
          </cell>
          <cell r="C1945">
            <v>1</v>
          </cell>
          <cell r="D1945">
            <v>65939</v>
          </cell>
          <cell r="E1945" t="str">
            <v>VIVIANE PERRIER TEIXEIRA RIBEIRO</v>
          </cell>
          <cell r="F1945">
            <v>2</v>
          </cell>
          <cell r="G1945"/>
          <cell r="H1945" t="str">
            <v>31/12/2017 00:00:00</v>
          </cell>
          <cell r="I1945">
            <v>0.86</v>
          </cell>
          <cell r="J1945">
            <v>462</v>
          </cell>
          <cell r="K1945" t="str">
            <v>CONTRIBUIÇÃO EXTRAORDINÁRIA - PLANO CD</v>
          </cell>
        </row>
        <row r="1946">
          <cell r="B1946">
            <v>19393</v>
          </cell>
          <cell r="C1946">
            <v>1</v>
          </cell>
          <cell r="D1946">
            <v>65939</v>
          </cell>
          <cell r="E1946" t="str">
            <v>VIVIANE PERRIER TEIXEIRA RIBEIRO</v>
          </cell>
          <cell r="F1946">
            <v>2</v>
          </cell>
          <cell r="G1946"/>
          <cell r="H1946" t="str">
            <v>30/11/2017 00:00:00</v>
          </cell>
          <cell r="I1946">
            <v>0.86</v>
          </cell>
          <cell r="J1946">
            <v>462</v>
          </cell>
          <cell r="K1946" t="str">
            <v>CONTRIBUIÇÃO EXTRAORDINÁRIA - PLANO CD</v>
          </cell>
        </row>
        <row r="1947">
          <cell r="B1947">
            <v>19393</v>
          </cell>
          <cell r="C1947">
            <v>1</v>
          </cell>
          <cell r="D1947">
            <v>65939</v>
          </cell>
          <cell r="E1947" t="str">
            <v>VIVIANE PERRIER TEIXEIRA RIBEIRO</v>
          </cell>
          <cell r="F1947">
            <v>2</v>
          </cell>
          <cell r="G1947"/>
          <cell r="H1947" t="str">
            <v>09/10/2017 00:00:00</v>
          </cell>
          <cell r="I1947">
            <v>0.63</v>
          </cell>
          <cell r="J1947">
            <v>462</v>
          </cell>
          <cell r="K1947" t="str">
            <v>CONTRIBUIÇÃO EXTRAORDINÁRIA - PLANO CD</v>
          </cell>
        </row>
        <row r="1948">
          <cell r="B1948">
            <v>19393</v>
          </cell>
          <cell r="C1948">
            <v>1</v>
          </cell>
          <cell r="D1948">
            <v>65939</v>
          </cell>
          <cell r="E1948" t="str">
            <v>VIVIANE PERRIER TEIXEIRA RIBEIRO</v>
          </cell>
          <cell r="F1948">
            <v>2</v>
          </cell>
          <cell r="G1948"/>
          <cell r="H1948" t="str">
            <v>28/02/2018 00:00:00</v>
          </cell>
          <cell r="I1948">
            <v>0.86</v>
          </cell>
          <cell r="J1948">
            <v>462</v>
          </cell>
          <cell r="K1948" t="str">
            <v>CONTRIBUIÇÃO EXTRAORDINÁRIA - PLANO CD</v>
          </cell>
        </row>
        <row r="1949">
          <cell r="B1949">
            <v>19393</v>
          </cell>
          <cell r="C1949">
            <v>1</v>
          </cell>
          <cell r="D1949">
            <v>65939</v>
          </cell>
          <cell r="E1949" t="str">
            <v>VIVIANE PERRIER TEIXEIRA RIBEIRO</v>
          </cell>
          <cell r="F1949">
            <v>2</v>
          </cell>
          <cell r="G1949"/>
          <cell r="H1949" t="str">
            <v>31/03/2018 00:00:00</v>
          </cell>
          <cell r="I1949">
            <v>0.86</v>
          </cell>
          <cell r="J1949">
            <v>462</v>
          </cell>
          <cell r="K1949" t="str">
            <v>CONTRIBUIÇÃO EXTRAORDINÁRIA - PLANO CD</v>
          </cell>
        </row>
        <row r="1950">
          <cell r="B1950">
            <v>19416</v>
          </cell>
          <cell r="C1950">
            <v>7</v>
          </cell>
          <cell r="D1950">
            <v>58673</v>
          </cell>
          <cell r="E1950" t="str">
            <v>CARLOS FERREIRA PONTE</v>
          </cell>
          <cell r="F1950">
            <v>2</v>
          </cell>
          <cell r="G1950"/>
          <cell r="H1950" t="str">
            <v>30/06/2015 00:00:00</v>
          </cell>
          <cell r="I1950">
            <v>3.33</v>
          </cell>
          <cell r="J1950">
            <v>462</v>
          </cell>
          <cell r="K1950" t="str">
            <v>CONTRIBUIÇÃO EXTRAORDINÁRIA - PLANO CD</v>
          </cell>
        </row>
        <row r="1951">
          <cell r="B1951">
            <v>19416</v>
          </cell>
          <cell r="C1951">
            <v>7</v>
          </cell>
          <cell r="D1951">
            <v>58673</v>
          </cell>
          <cell r="E1951" t="str">
            <v>CARLOS FERREIRA PONTE</v>
          </cell>
          <cell r="F1951">
            <v>2</v>
          </cell>
          <cell r="G1951"/>
          <cell r="H1951" t="str">
            <v>30/11/2015 00:00:00</v>
          </cell>
          <cell r="I1951">
            <v>0.01</v>
          </cell>
          <cell r="J1951">
            <v>462</v>
          </cell>
          <cell r="K1951" t="str">
            <v>CONTRIBUIÇÃO EXTRAORDINÁRIA - PLANO CD</v>
          </cell>
        </row>
        <row r="1952">
          <cell r="B1952">
            <v>19416</v>
          </cell>
          <cell r="C1952">
            <v>7</v>
          </cell>
          <cell r="D1952">
            <v>58673</v>
          </cell>
          <cell r="E1952" t="str">
            <v>CARLOS FERREIRA PONTE</v>
          </cell>
          <cell r="F1952">
            <v>2</v>
          </cell>
          <cell r="G1952"/>
          <cell r="H1952" t="str">
            <v>31/08/2016 00:00:00</v>
          </cell>
          <cell r="I1952">
            <v>3.72</v>
          </cell>
          <cell r="J1952">
            <v>462</v>
          </cell>
          <cell r="K1952" t="str">
            <v>CONTRIBUIÇÃO EXTRAORDINÁRIA - PLANO CD</v>
          </cell>
        </row>
        <row r="1953">
          <cell r="B1953">
            <v>19416</v>
          </cell>
          <cell r="C1953">
            <v>7</v>
          </cell>
          <cell r="D1953">
            <v>58673</v>
          </cell>
          <cell r="E1953" t="str">
            <v>CARLOS FERREIRA PONTE</v>
          </cell>
          <cell r="F1953">
            <v>2</v>
          </cell>
          <cell r="G1953"/>
          <cell r="H1953" t="str">
            <v>31/01/2017 00:00:00</v>
          </cell>
          <cell r="I1953">
            <v>3.72</v>
          </cell>
          <cell r="J1953">
            <v>462</v>
          </cell>
          <cell r="K1953" t="str">
            <v>CONTRIBUIÇÃO EXTRAORDINÁRIA - PLANO CD</v>
          </cell>
        </row>
        <row r="1954">
          <cell r="B1954">
            <v>19416</v>
          </cell>
          <cell r="C1954">
            <v>7</v>
          </cell>
          <cell r="D1954">
            <v>58673</v>
          </cell>
          <cell r="E1954" t="str">
            <v>CARLOS FERREIRA PONTE</v>
          </cell>
          <cell r="F1954">
            <v>2</v>
          </cell>
          <cell r="G1954"/>
          <cell r="H1954" t="str">
            <v>30/06/2017 00:00:00</v>
          </cell>
          <cell r="I1954">
            <v>0.16</v>
          </cell>
          <cell r="J1954">
            <v>462</v>
          </cell>
          <cell r="K1954" t="str">
            <v>CONTRIBUIÇÃO EXTRAORDINÁRIA - PLANO CD</v>
          </cell>
        </row>
        <row r="1955">
          <cell r="B1955">
            <v>19416</v>
          </cell>
          <cell r="C1955">
            <v>7</v>
          </cell>
          <cell r="D1955">
            <v>58673</v>
          </cell>
          <cell r="E1955" t="str">
            <v>CARLOS FERREIRA PONTE</v>
          </cell>
          <cell r="F1955">
            <v>2</v>
          </cell>
          <cell r="G1955"/>
          <cell r="H1955" t="str">
            <v>31/03/2018 00:00:00</v>
          </cell>
          <cell r="I1955">
            <v>0.16</v>
          </cell>
          <cell r="J1955">
            <v>462</v>
          </cell>
          <cell r="K1955" t="str">
            <v>CONTRIBUIÇÃO EXTRAORDINÁRIA - PLANO CD</v>
          </cell>
        </row>
        <row r="1956">
          <cell r="B1956">
            <v>19416</v>
          </cell>
          <cell r="C1956">
            <v>7</v>
          </cell>
          <cell r="D1956">
            <v>58673</v>
          </cell>
          <cell r="E1956" t="str">
            <v>CARLOS FERREIRA PONTE</v>
          </cell>
          <cell r="F1956">
            <v>2</v>
          </cell>
          <cell r="G1956"/>
          <cell r="H1956" t="str">
            <v>31/10/2016 00:00:00</v>
          </cell>
          <cell r="I1956">
            <v>3.72</v>
          </cell>
          <cell r="J1956">
            <v>462</v>
          </cell>
          <cell r="K1956" t="str">
            <v>CONTRIBUIÇÃO EXTRAORDINÁRIA - PLANO CD</v>
          </cell>
        </row>
        <row r="1957">
          <cell r="B1957">
            <v>19416</v>
          </cell>
          <cell r="C1957">
            <v>7</v>
          </cell>
          <cell r="D1957">
            <v>58673</v>
          </cell>
          <cell r="E1957" t="str">
            <v>CARLOS FERREIRA PONTE</v>
          </cell>
          <cell r="F1957">
            <v>2</v>
          </cell>
          <cell r="G1957"/>
          <cell r="H1957" t="str">
            <v>31/12/2017 00:00:00</v>
          </cell>
          <cell r="I1957">
            <v>0.16</v>
          </cell>
          <cell r="J1957">
            <v>462</v>
          </cell>
          <cell r="K1957" t="str">
            <v>CONTRIBUIÇÃO EXTRAORDINÁRIA - PLANO CD</v>
          </cell>
        </row>
        <row r="1958">
          <cell r="B1958">
            <v>19416</v>
          </cell>
          <cell r="C1958">
            <v>7</v>
          </cell>
          <cell r="D1958">
            <v>58673</v>
          </cell>
          <cell r="E1958" t="str">
            <v>CARLOS FERREIRA PONTE</v>
          </cell>
          <cell r="F1958">
            <v>2</v>
          </cell>
          <cell r="G1958"/>
          <cell r="H1958" t="str">
            <v>30/11/2015 00:00:00</v>
          </cell>
          <cell r="I1958">
            <v>3.33</v>
          </cell>
          <cell r="J1958">
            <v>462</v>
          </cell>
          <cell r="K1958" t="str">
            <v>CONTRIBUIÇÃO EXTRAORDINÁRIA - PLANO CD</v>
          </cell>
        </row>
        <row r="1959">
          <cell r="B1959">
            <v>19416</v>
          </cell>
          <cell r="C1959">
            <v>7</v>
          </cell>
          <cell r="D1959">
            <v>58673</v>
          </cell>
          <cell r="E1959" t="str">
            <v>CARLOS FERREIRA PONTE</v>
          </cell>
          <cell r="F1959">
            <v>2</v>
          </cell>
          <cell r="G1959"/>
          <cell r="H1959" t="str">
            <v>30/11/2017 00:00:00</v>
          </cell>
          <cell r="I1959">
            <v>0.16</v>
          </cell>
          <cell r="J1959">
            <v>462</v>
          </cell>
          <cell r="K1959" t="str">
            <v>CONTRIBUIÇÃO EXTRAORDINÁRIA - PLANO CD</v>
          </cell>
        </row>
        <row r="1960">
          <cell r="B1960">
            <v>19416</v>
          </cell>
          <cell r="C1960">
            <v>7</v>
          </cell>
          <cell r="D1960">
            <v>58673</v>
          </cell>
          <cell r="E1960" t="str">
            <v>CARLOS FERREIRA PONTE</v>
          </cell>
          <cell r="F1960">
            <v>2</v>
          </cell>
          <cell r="G1960"/>
          <cell r="H1960" t="str">
            <v>31/05/2015 00:00:00</v>
          </cell>
          <cell r="I1960">
            <v>0.02</v>
          </cell>
          <cell r="J1960">
            <v>462</v>
          </cell>
          <cell r="K1960" t="str">
            <v>CONTRIBUIÇÃO EXTRAORDINÁRIA - PLANO CD</v>
          </cell>
        </row>
        <row r="1961">
          <cell r="B1961">
            <v>19416</v>
          </cell>
          <cell r="C1961">
            <v>7</v>
          </cell>
          <cell r="D1961">
            <v>58673</v>
          </cell>
          <cell r="E1961" t="str">
            <v>CARLOS FERREIRA PONTE</v>
          </cell>
          <cell r="F1961">
            <v>2</v>
          </cell>
          <cell r="G1961"/>
          <cell r="H1961" t="str">
            <v>30/04/2015 00:00:00</v>
          </cell>
          <cell r="I1961">
            <v>0.02</v>
          </cell>
          <cell r="J1961">
            <v>462</v>
          </cell>
          <cell r="K1961" t="str">
            <v>CONTRIBUIÇÃO EXTRAORDINÁRIA - PLANO CD</v>
          </cell>
        </row>
        <row r="1962">
          <cell r="B1962">
            <v>19416</v>
          </cell>
          <cell r="C1962">
            <v>7</v>
          </cell>
          <cell r="D1962">
            <v>58673</v>
          </cell>
          <cell r="E1962" t="str">
            <v>CARLOS FERREIRA PONTE</v>
          </cell>
          <cell r="F1962">
            <v>2</v>
          </cell>
          <cell r="G1962"/>
          <cell r="H1962" t="str">
            <v>30/06/2016 00:00:00</v>
          </cell>
          <cell r="I1962">
            <v>3.72</v>
          </cell>
          <cell r="J1962">
            <v>462</v>
          </cell>
          <cell r="K1962" t="str">
            <v>CONTRIBUIÇÃO EXTRAORDINÁRIA - PLANO CD</v>
          </cell>
        </row>
        <row r="1963">
          <cell r="B1963">
            <v>19416</v>
          </cell>
          <cell r="C1963">
            <v>7</v>
          </cell>
          <cell r="D1963">
            <v>58673</v>
          </cell>
          <cell r="E1963" t="str">
            <v>CARLOS FERREIRA PONTE</v>
          </cell>
          <cell r="F1963">
            <v>2</v>
          </cell>
          <cell r="G1963"/>
          <cell r="H1963" t="str">
            <v>28/02/2017 00:00:00</v>
          </cell>
          <cell r="I1963">
            <v>3.72</v>
          </cell>
          <cell r="J1963">
            <v>462</v>
          </cell>
          <cell r="K1963" t="str">
            <v>CONTRIBUIÇÃO EXTRAORDINÁRIA - PLANO CD</v>
          </cell>
        </row>
        <row r="1964">
          <cell r="B1964">
            <v>19416</v>
          </cell>
          <cell r="C1964">
            <v>7</v>
          </cell>
          <cell r="D1964">
            <v>58673</v>
          </cell>
          <cell r="E1964" t="str">
            <v>CARLOS FERREIRA PONTE</v>
          </cell>
          <cell r="F1964">
            <v>2</v>
          </cell>
          <cell r="G1964"/>
          <cell r="H1964" t="str">
            <v>31/07/2015 00:00:00</v>
          </cell>
          <cell r="I1964">
            <v>0.01</v>
          </cell>
          <cell r="J1964">
            <v>462</v>
          </cell>
          <cell r="K1964" t="str">
            <v>CONTRIBUIÇÃO EXTRAORDINÁRIA - PLANO CD</v>
          </cell>
        </row>
        <row r="1965">
          <cell r="B1965">
            <v>19416</v>
          </cell>
          <cell r="C1965">
            <v>7</v>
          </cell>
          <cell r="D1965">
            <v>58673</v>
          </cell>
          <cell r="E1965" t="str">
            <v>CARLOS FERREIRA PONTE</v>
          </cell>
          <cell r="F1965">
            <v>2</v>
          </cell>
          <cell r="G1965"/>
          <cell r="H1965" t="str">
            <v>31/08/2015 00:00:00</v>
          </cell>
          <cell r="I1965">
            <v>3.33</v>
          </cell>
          <cell r="J1965">
            <v>462</v>
          </cell>
          <cell r="K1965" t="str">
            <v>CONTRIBUIÇÃO EXTRAORDINÁRIA - PLANO CD</v>
          </cell>
        </row>
        <row r="1966">
          <cell r="B1966">
            <v>19416</v>
          </cell>
          <cell r="C1966">
            <v>7</v>
          </cell>
          <cell r="D1966">
            <v>58673</v>
          </cell>
          <cell r="E1966" t="str">
            <v>CARLOS FERREIRA PONTE</v>
          </cell>
          <cell r="F1966">
            <v>2</v>
          </cell>
          <cell r="G1966"/>
          <cell r="H1966" t="str">
            <v>30/09/2015 00:00:00</v>
          </cell>
          <cell r="I1966">
            <v>3.33</v>
          </cell>
          <cell r="J1966">
            <v>462</v>
          </cell>
          <cell r="K1966" t="str">
            <v>CONTRIBUIÇÃO EXTRAORDINÁRIA - PLANO CD</v>
          </cell>
        </row>
        <row r="1967">
          <cell r="B1967">
            <v>19416</v>
          </cell>
          <cell r="C1967">
            <v>7</v>
          </cell>
          <cell r="D1967">
            <v>58673</v>
          </cell>
          <cell r="E1967" t="str">
            <v>CARLOS FERREIRA PONTE</v>
          </cell>
          <cell r="F1967">
            <v>2</v>
          </cell>
          <cell r="G1967"/>
          <cell r="H1967" t="str">
            <v>31/03/2016 00:00:00</v>
          </cell>
          <cell r="I1967">
            <v>0.01</v>
          </cell>
          <cell r="J1967">
            <v>462</v>
          </cell>
          <cell r="K1967" t="str">
            <v>CONTRIBUIÇÃO EXTRAORDINÁRIA - PLANO CD</v>
          </cell>
        </row>
        <row r="1968">
          <cell r="B1968">
            <v>19416</v>
          </cell>
          <cell r="C1968">
            <v>7</v>
          </cell>
          <cell r="D1968">
            <v>58673</v>
          </cell>
          <cell r="E1968" t="str">
            <v>CARLOS FERREIRA PONTE</v>
          </cell>
          <cell r="F1968">
            <v>2</v>
          </cell>
          <cell r="G1968"/>
          <cell r="H1968" t="str">
            <v>31/01/2016 00:00:00</v>
          </cell>
          <cell r="I1968">
            <v>0.01</v>
          </cell>
          <cell r="J1968">
            <v>462</v>
          </cell>
          <cell r="K1968" t="str">
            <v>CONTRIBUIÇÃO EXTRAORDINÁRIA - PLANO CD</v>
          </cell>
        </row>
        <row r="1969">
          <cell r="B1969">
            <v>19416</v>
          </cell>
          <cell r="C1969">
            <v>7</v>
          </cell>
          <cell r="D1969">
            <v>58673</v>
          </cell>
          <cell r="E1969" t="str">
            <v>CARLOS FERREIRA PONTE</v>
          </cell>
          <cell r="F1969">
            <v>2</v>
          </cell>
          <cell r="G1969"/>
          <cell r="H1969" t="str">
            <v>31/10/2015 00:00:00</v>
          </cell>
          <cell r="I1969">
            <v>3.33</v>
          </cell>
          <cell r="J1969">
            <v>462</v>
          </cell>
          <cell r="K1969" t="str">
            <v>CONTRIBUIÇÃO EXTRAORDINÁRIA - PLANO CD</v>
          </cell>
        </row>
        <row r="1970">
          <cell r="B1970">
            <v>19416</v>
          </cell>
          <cell r="C1970">
            <v>7</v>
          </cell>
          <cell r="D1970">
            <v>58673</v>
          </cell>
          <cell r="E1970" t="str">
            <v>CARLOS FERREIRA PONTE</v>
          </cell>
          <cell r="F1970">
            <v>2</v>
          </cell>
          <cell r="G1970"/>
          <cell r="H1970" t="str">
            <v>30/04/2017 00:00:00</v>
          </cell>
          <cell r="I1970">
            <v>0.16</v>
          </cell>
          <cell r="J1970">
            <v>462</v>
          </cell>
          <cell r="K1970" t="str">
            <v>CONTRIBUIÇÃO EXTRAORDINÁRIA - PLANO CD</v>
          </cell>
        </row>
        <row r="1971">
          <cell r="B1971">
            <v>19416</v>
          </cell>
          <cell r="C1971">
            <v>7</v>
          </cell>
          <cell r="D1971">
            <v>58673</v>
          </cell>
          <cell r="E1971" t="str">
            <v>CARLOS FERREIRA PONTE</v>
          </cell>
          <cell r="F1971">
            <v>2</v>
          </cell>
          <cell r="G1971"/>
          <cell r="H1971" t="str">
            <v>31/05/2017 00:00:00</v>
          </cell>
          <cell r="I1971">
            <v>0.16</v>
          </cell>
          <cell r="J1971">
            <v>462</v>
          </cell>
          <cell r="K1971" t="str">
            <v>CONTRIBUIÇÃO EXTRAORDINÁRIA - PLANO CD</v>
          </cell>
        </row>
        <row r="1972">
          <cell r="B1972">
            <v>19416</v>
          </cell>
          <cell r="C1972">
            <v>7</v>
          </cell>
          <cell r="D1972">
            <v>58673</v>
          </cell>
          <cell r="E1972" t="str">
            <v>CARLOS FERREIRA PONTE</v>
          </cell>
          <cell r="F1972">
            <v>2</v>
          </cell>
          <cell r="G1972"/>
          <cell r="H1972" t="str">
            <v>31/10/2017 00:00:00</v>
          </cell>
          <cell r="I1972">
            <v>0.16</v>
          </cell>
          <cell r="J1972">
            <v>462</v>
          </cell>
          <cell r="K1972" t="str">
            <v>CONTRIBUIÇÃO EXTRAORDINÁRIA - PLANO CD</v>
          </cell>
        </row>
        <row r="1973">
          <cell r="B1973">
            <v>19416</v>
          </cell>
          <cell r="C1973">
            <v>7</v>
          </cell>
          <cell r="D1973">
            <v>58673</v>
          </cell>
          <cell r="E1973" t="str">
            <v>CARLOS FERREIRA PONTE</v>
          </cell>
          <cell r="F1973">
            <v>2</v>
          </cell>
          <cell r="G1973"/>
          <cell r="H1973" t="str">
            <v>31/07/2016 00:00:00</v>
          </cell>
          <cell r="I1973">
            <v>3.72</v>
          </cell>
          <cell r="J1973">
            <v>462</v>
          </cell>
          <cell r="K1973" t="str">
            <v>CONTRIBUIÇÃO EXTRAORDINÁRIA - PLANO CD</v>
          </cell>
        </row>
        <row r="1974">
          <cell r="B1974">
            <v>19416</v>
          </cell>
          <cell r="C1974">
            <v>7</v>
          </cell>
          <cell r="D1974">
            <v>58673</v>
          </cell>
          <cell r="E1974" t="str">
            <v>CARLOS FERREIRA PONTE</v>
          </cell>
          <cell r="F1974">
            <v>2</v>
          </cell>
          <cell r="G1974"/>
          <cell r="H1974" t="str">
            <v>31/01/2018 00:00:00</v>
          </cell>
          <cell r="I1974">
            <v>0.16</v>
          </cell>
          <cell r="J1974">
            <v>462</v>
          </cell>
          <cell r="K1974" t="str">
            <v>CONTRIBUIÇÃO EXTRAORDINÁRIA - PLANO CD</v>
          </cell>
        </row>
        <row r="1975">
          <cell r="B1975">
            <v>19416</v>
          </cell>
          <cell r="C1975">
            <v>7</v>
          </cell>
          <cell r="D1975">
            <v>58673</v>
          </cell>
          <cell r="E1975" t="str">
            <v>CARLOS FERREIRA PONTE</v>
          </cell>
          <cell r="F1975">
            <v>2</v>
          </cell>
          <cell r="G1975"/>
          <cell r="H1975" t="str">
            <v>28/02/2018 00:00:00</v>
          </cell>
          <cell r="I1975">
            <v>0.16</v>
          </cell>
          <cell r="J1975">
            <v>462</v>
          </cell>
          <cell r="K1975" t="str">
            <v>CONTRIBUIÇÃO EXTRAORDINÁRIA - PLANO CD</v>
          </cell>
        </row>
        <row r="1976">
          <cell r="B1976">
            <v>19416</v>
          </cell>
          <cell r="C1976">
            <v>7</v>
          </cell>
          <cell r="D1976">
            <v>58673</v>
          </cell>
          <cell r="E1976" t="str">
            <v>CARLOS FERREIRA PONTE</v>
          </cell>
          <cell r="F1976">
            <v>2</v>
          </cell>
          <cell r="G1976"/>
          <cell r="H1976" t="str">
            <v>30/04/2015 00:00:00</v>
          </cell>
          <cell r="I1976">
            <v>3.17</v>
          </cell>
          <cell r="J1976">
            <v>462</v>
          </cell>
          <cell r="K1976" t="str">
            <v>CONTRIBUIÇÃO EXTRAORDINÁRIA - PLANO CD</v>
          </cell>
        </row>
        <row r="1977">
          <cell r="B1977">
            <v>19416</v>
          </cell>
          <cell r="C1977">
            <v>7</v>
          </cell>
          <cell r="D1977">
            <v>58673</v>
          </cell>
          <cell r="E1977" t="str">
            <v>CARLOS FERREIRA PONTE</v>
          </cell>
          <cell r="F1977">
            <v>2</v>
          </cell>
          <cell r="G1977"/>
          <cell r="H1977" t="str">
            <v>31/05/2015 00:00:00</v>
          </cell>
          <cell r="I1977">
            <v>3.17</v>
          </cell>
          <cell r="J1977">
            <v>462</v>
          </cell>
          <cell r="K1977" t="str">
            <v>CONTRIBUIÇÃO EXTRAORDINÁRIA - PLANO CD</v>
          </cell>
        </row>
        <row r="1978">
          <cell r="B1978">
            <v>19416</v>
          </cell>
          <cell r="C1978">
            <v>7</v>
          </cell>
          <cell r="D1978">
            <v>58673</v>
          </cell>
          <cell r="E1978" t="str">
            <v>CARLOS FERREIRA PONTE</v>
          </cell>
          <cell r="F1978">
            <v>2</v>
          </cell>
          <cell r="G1978"/>
          <cell r="H1978" t="str">
            <v>29/02/2016 00:00:00</v>
          </cell>
          <cell r="I1978">
            <v>3.33</v>
          </cell>
          <cell r="J1978">
            <v>462</v>
          </cell>
          <cell r="K1978" t="str">
            <v>CONTRIBUIÇÃO EXTRAORDINÁRIA - PLANO CD</v>
          </cell>
        </row>
        <row r="1979">
          <cell r="B1979">
            <v>19416</v>
          </cell>
          <cell r="C1979">
            <v>7</v>
          </cell>
          <cell r="D1979">
            <v>58673</v>
          </cell>
          <cell r="E1979" t="str">
            <v>CARLOS FERREIRA PONTE</v>
          </cell>
          <cell r="F1979">
            <v>2</v>
          </cell>
          <cell r="G1979"/>
          <cell r="H1979" t="str">
            <v>31/08/2015 00:00:00</v>
          </cell>
          <cell r="I1979">
            <v>0.01</v>
          </cell>
          <cell r="J1979">
            <v>462</v>
          </cell>
          <cell r="K1979" t="str">
            <v>CONTRIBUIÇÃO EXTRAORDINÁRIA - PLANO CD</v>
          </cell>
        </row>
        <row r="1980">
          <cell r="B1980">
            <v>19416</v>
          </cell>
          <cell r="C1980">
            <v>7</v>
          </cell>
          <cell r="D1980">
            <v>58673</v>
          </cell>
          <cell r="E1980" t="str">
            <v>CARLOS FERREIRA PONTE</v>
          </cell>
          <cell r="F1980">
            <v>2</v>
          </cell>
          <cell r="G1980"/>
          <cell r="H1980" t="str">
            <v>31/05/2016 00:00:00</v>
          </cell>
          <cell r="I1980">
            <v>3.34</v>
          </cell>
          <cell r="J1980">
            <v>462</v>
          </cell>
          <cell r="K1980" t="str">
            <v>CONTRIBUIÇÃO EXTRAORDINÁRIA - PLANO CD</v>
          </cell>
        </row>
        <row r="1981">
          <cell r="B1981">
            <v>19416</v>
          </cell>
          <cell r="C1981">
            <v>7</v>
          </cell>
          <cell r="D1981">
            <v>58673</v>
          </cell>
          <cell r="E1981" t="str">
            <v>CARLOS FERREIRA PONTE</v>
          </cell>
          <cell r="F1981">
            <v>2</v>
          </cell>
          <cell r="G1981"/>
          <cell r="H1981" t="str">
            <v>30/09/2016 00:00:00</v>
          </cell>
          <cell r="I1981">
            <v>3.72</v>
          </cell>
          <cell r="J1981">
            <v>462</v>
          </cell>
          <cell r="K1981" t="str">
            <v>CONTRIBUIÇÃO EXTRAORDINÁRIA - PLANO CD</v>
          </cell>
        </row>
        <row r="1982">
          <cell r="B1982">
            <v>19416</v>
          </cell>
          <cell r="C1982">
            <v>7</v>
          </cell>
          <cell r="D1982">
            <v>58673</v>
          </cell>
          <cell r="E1982" t="str">
            <v>CARLOS FERREIRA PONTE</v>
          </cell>
          <cell r="F1982">
            <v>2</v>
          </cell>
          <cell r="G1982"/>
          <cell r="H1982" t="str">
            <v>30/11/2016 00:00:00</v>
          </cell>
          <cell r="I1982">
            <v>3.72</v>
          </cell>
          <cell r="J1982">
            <v>462</v>
          </cell>
          <cell r="K1982" t="str">
            <v>CONTRIBUIÇÃO EXTRAORDINÁRIA - PLANO CD</v>
          </cell>
        </row>
        <row r="1983">
          <cell r="B1983">
            <v>19416</v>
          </cell>
          <cell r="C1983">
            <v>7</v>
          </cell>
          <cell r="D1983">
            <v>58673</v>
          </cell>
          <cell r="E1983" t="str">
            <v>CARLOS FERREIRA PONTE</v>
          </cell>
          <cell r="F1983">
            <v>2</v>
          </cell>
          <cell r="G1983"/>
          <cell r="H1983" t="str">
            <v>31/03/2016 00:00:00</v>
          </cell>
          <cell r="I1983">
            <v>3.33</v>
          </cell>
          <cell r="J1983">
            <v>462</v>
          </cell>
          <cell r="K1983" t="str">
            <v>CONTRIBUIÇÃO EXTRAORDINÁRIA - PLANO CD</v>
          </cell>
        </row>
        <row r="1984">
          <cell r="B1984">
            <v>19416</v>
          </cell>
          <cell r="C1984">
            <v>7</v>
          </cell>
          <cell r="D1984">
            <v>58673</v>
          </cell>
          <cell r="E1984" t="str">
            <v>CARLOS FERREIRA PONTE</v>
          </cell>
          <cell r="F1984">
            <v>2</v>
          </cell>
          <cell r="G1984"/>
          <cell r="H1984" t="str">
            <v>31/07/2015 00:00:00</v>
          </cell>
          <cell r="I1984">
            <v>3.33</v>
          </cell>
          <cell r="J1984">
            <v>462</v>
          </cell>
          <cell r="K1984" t="str">
            <v>CONTRIBUIÇÃO EXTRAORDINÁRIA - PLANO CD</v>
          </cell>
        </row>
        <row r="1985">
          <cell r="B1985">
            <v>19416</v>
          </cell>
          <cell r="C1985">
            <v>7</v>
          </cell>
          <cell r="D1985">
            <v>58673</v>
          </cell>
          <cell r="E1985" t="str">
            <v>CARLOS FERREIRA PONTE</v>
          </cell>
          <cell r="F1985">
            <v>2</v>
          </cell>
          <cell r="G1985"/>
          <cell r="H1985" t="str">
            <v>31/12/2015 00:00:00</v>
          </cell>
          <cell r="I1985">
            <v>3.33</v>
          </cell>
          <cell r="J1985">
            <v>462</v>
          </cell>
          <cell r="K1985" t="str">
            <v>CONTRIBUIÇÃO EXTRAORDINÁRIA - PLANO CD</v>
          </cell>
        </row>
        <row r="1986">
          <cell r="B1986">
            <v>19416</v>
          </cell>
          <cell r="C1986">
            <v>7</v>
          </cell>
          <cell r="D1986">
            <v>58673</v>
          </cell>
          <cell r="E1986" t="str">
            <v>CARLOS FERREIRA PONTE</v>
          </cell>
          <cell r="F1986">
            <v>2</v>
          </cell>
          <cell r="G1986"/>
          <cell r="H1986" t="str">
            <v>31/12/2016 00:00:00</v>
          </cell>
          <cell r="I1986">
            <v>3.72</v>
          </cell>
          <cell r="J1986">
            <v>462</v>
          </cell>
          <cell r="K1986" t="str">
            <v>CONTRIBUIÇÃO EXTRAORDINÁRIA - PLANO CD</v>
          </cell>
        </row>
        <row r="1987">
          <cell r="B1987">
            <v>19416</v>
          </cell>
          <cell r="C1987">
            <v>7</v>
          </cell>
          <cell r="D1987">
            <v>58673</v>
          </cell>
          <cell r="E1987" t="str">
            <v>CARLOS FERREIRA PONTE</v>
          </cell>
          <cell r="F1987">
            <v>2</v>
          </cell>
          <cell r="G1987"/>
          <cell r="H1987" t="str">
            <v>31/03/2017 00:00:00</v>
          </cell>
          <cell r="I1987">
            <v>3.72</v>
          </cell>
          <cell r="J1987">
            <v>462</v>
          </cell>
          <cell r="K1987" t="str">
            <v>CONTRIBUIÇÃO EXTRAORDINÁRIA - PLANO CD</v>
          </cell>
        </row>
        <row r="1988">
          <cell r="B1988">
            <v>19416</v>
          </cell>
          <cell r="C1988">
            <v>7</v>
          </cell>
          <cell r="D1988">
            <v>58673</v>
          </cell>
          <cell r="E1988" t="str">
            <v>CARLOS FERREIRA PONTE</v>
          </cell>
          <cell r="F1988">
            <v>2</v>
          </cell>
          <cell r="G1988"/>
          <cell r="H1988" t="str">
            <v>31/07/2017 00:00:00</v>
          </cell>
          <cell r="I1988">
            <v>0.16</v>
          </cell>
          <cell r="J1988">
            <v>462</v>
          </cell>
          <cell r="K1988" t="str">
            <v>CONTRIBUIÇÃO EXTRAORDINÁRIA - PLANO CD</v>
          </cell>
        </row>
        <row r="1989">
          <cell r="B1989">
            <v>19416</v>
          </cell>
          <cell r="C1989">
            <v>7</v>
          </cell>
          <cell r="D1989">
            <v>58673</v>
          </cell>
          <cell r="E1989" t="str">
            <v>CARLOS FERREIRA PONTE</v>
          </cell>
          <cell r="F1989">
            <v>2</v>
          </cell>
          <cell r="G1989"/>
          <cell r="H1989" t="str">
            <v>30/09/2015 00:00:00</v>
          </cell>
          <cell r="I1989">
            <v>0.01</v>
          </cell>
          <cell r="J1989">
            <v>462</v>
          </cell>
          <cell r="K1989" t="str">
            <v>CONTRIBUIÇÃO EXTRAORDINÁRIA - PLANO CD</v>
          </cell>
        </row>
        <row r="1990">
          <cell r="B1990">
            <v>19416</v>
          </cell>
          <cell r="C1990">
            <v>7</v>
          </cell>
          <cell r="D1990">
            <v>58673</v>
          </cell>
          <cell r="E1990" t="str">
            <v>CARLOS FERREIRA PONTE</v>
          </cell>
          <cell r="F1990">
            <v>2</v>
          </cell>
          <cell r="G1990"/>
          <cell r="H1990" t="str">
            <v>31/01/2016 00:00:00</v>
          </cell>
          <cell r="I1990">
            <v>3.33</v>
          </cell>
          <cell r="J1990">
            <v>462</v>
          </cell>
          <cell r="K1990" t="str">
            <v>CONTRIBUIÇÃO EXTRAORDINÁRIA - PLANO CD</v>
          </cell>
        </row>
        <row r="1991">
          <cell r="B1991">
            <v>19416</v>
          </cell>
          <cell r="C1991">
            <v>7</v>
          </cell>
          <cell r="D1991">
            <v>58673</v>
          </cell>
          <cell r="E1991" t="str">
            <v>CARLOS FERREIRA PONTE</v>
          </cell>
          <cell r="F1991">
            <v>2</v>
          </cell>
          <cell r="G1991"/>
          <cell r="H1991" t="str">
            <v>31/08/2017 00:00:00</v>
          </cell>
          <cell r="I1991">
            <v>0.16</v>
          </cell>
          <cell r="J1991">
            <v>462</v>
          </cell>
          <cell r="K1991" t="str">
            <v>CONTRIBUIÇÃO EXTRAORDINÁRIA - PLANO CD</v>
          </cell>
        </row>
        <row r="1992">
          <cell r="B1992">
            <v>19416</v>
          </cell>
          <cell r="C1992">
            <v>7</v>
          </cell>
          <cell r="D1992">
            <v>58673</v>
          </cell>
          <cell r="E1992" t="str">
            <v>CARLOS FERREIRA PONTE</v>
          </cell>
          <cell r="F1992">
            <v>2</v>
          </cell>
          <cell r="G1992"/>
          <cell r="H1992" t="str">
            <v>30/04/2016 00:00:00</v>
          </cell>
          <cell r="I1992">
            <v>3.33</v>
          </cell>
          <cell r="J1992">
            <v>462</v>
          </cell>
          <cell r="K1992" t="str">
            <v>CONTRIBUIÇÃO EXTRAORDINÁRIA - PLANO CD</v>
          </cell>
        </row>
        <row r="1993">
          <cell r="B1993">
            <v>19416</v>
          </cell>
          <cell r="C1993">
            <v>7</v>
          </cell>
          <cell r="D1993">
            <v>58673</v>
          </cell>
          <cell r="E1993" t="str">
            <v>CARLOS FERREIRA PONTE</v>
          </cell>
          <cell r="F1993">
            <v>2</v>
          </cell>
          <cell r="G1993"/>
          <cell r="H1993" t="str">
            <v>30/09/2017 00:00:00</v>
          </cell>
          <cell r="I1993">
            <v>0.16</v>
          </cell>
          <cell r="J1993">
            <v>462</v>
          </cell>
          <cell r="K1993" t="str">
            <v>CONTRIBUIÇÃO EXTRAORDINÁRIA - PLANO CD</v>
          </cell>
        </row>
        <row r="1994">
          <cell r="B1994">
            <v>19416</v>
          </cell>
          <cell r="C1994">
            <v>7</v>
          </cell>
          <cell r="D1994">
            <v>58673</v>
          </cell>
          <cell r="E1994" t="str">
            <v>CARLOS FERREIRA PONTE</v>
          </cell>
          <cell r="F1994">
            <v>2</v>
          </cell>
          <cell r="G1994"/>
          <cell r="H1994" t="str">
            <v>30/06/2015 00:00:00</v>
          </cell>
          <cell r="I1994">
            <v>0.01</v>
          </cell>
          <cell r="J1994">
            <v>462</v>
          </cell>
          <cell r="K1994" t="str">
            <v>CONTRIBUIÇÃO EXTRAORDINÁRIA - PLANO CD</v>
          </cell>
        </row>
        <row r="1995">
          <cell r="B1995">
            <v>19416</v>
          </cell>
          <cell r="C1995">
            <v>7</v>
          </cell>
          <cell r="D1995">
            <v>58673</v>
          </cell>
          <cell r="E1995" t="str">
            <v>CARLOS FERREIRA PONTE</v>
          </cell>
          <cell r="F1995">
            <v>2</v>
          </cell>
          <cell r="G1995"/>
          <cell r="H1995" t="str">
            <v>31/10/2015 00:00:00</v>
          </cell>
          <cell r="I1995">
            <v>0.01</v>
          </cell>
          <cell r="J1995">
            <v>462</v>
          </cell>
          <cell r="K1995" t="str">
            <v>CONTRIBUIÇÃO EXTRAORDINÁRIA - PLANO CD</v>
          </cell>
        </row>
        <row r="1996">
          <cell r="B1996">
            <v>19416</v>
          </cell>
          <cell r="C1996">
            <v>7</v>
          </cell>
          <cell r="D1996">
            <v>58673</v>
          </cell>
          <cell r="E1996" t="str">
            <v>CARLOS FERREIRA PONTE</v>
          </cell>
          <cell r="F1996">
            <v>2</v>
          </cell>
          <cell r="G1996"/>
          <cell r="H1996" t="str">
            <v>31/12/2015 00:00:00</v>
          </cell>
          <cell r="I1996">
            <v>0.01</v>
          </cell>
          <cell r="J1996">
            <v>462</v>
          </cell>
          <cell r="K1996" t="str">
            <v>CONTRIBUIÇÃO EXTRAORDINÁRIA - PLANO CD</v>
          </cell>
        </row>
        <row r="1997">
          <cell r="B1997">
            <v>19416</v>
          </cell>
          <cell r="C1997">
            <v>7</v>
          </cell>
          <cell r="D1997">
            <v>58673</v>
          </cell>
          <cell r="E1997" t="str">
            <v>CARLOS FERREIRA PONTE</v>
          </cell>
          <cell r="F1997">
            <v>2</v>
          </cell>
          <cell r="G1997"/>
          <cell r="H1997" t="str">
            <v>30/04/2016 00:00:00</v>
          </cell>
          <cell r="I1997">
            <v>0.01</v>
          </cell>
          <cell r="J1997">
            <v>462</v>
          </cell>
          <cell r="K1997" t="str">
            <v>CONTRIBUIÇÃO EXTRAORDINÁRIA - PLANO CD</v>
          </cell>
        </row>
        <row r="1998">
          <cell r="B1998">
            <v>19416</v>
          </cell>
          <cell r="C1998">
            <v>7</v>
          </cell>
          <cell r="D1998">
            <v>58673</v>
          </cell>
          <cell r="E1998" t="str">
            <v>CARLOS FERREIRA PONTE</v>
          </cell>
          <cell r="F1998">
            <v>2</v>
          </cell>
          <cell r="G1998"/>
          <cell r="H1998" t="str">
            <v>29/02/2016 00:00:00</v>
          </cell>
          <cell r="I1998">
            <v>0.01</v>
          </cell>
          <cell r="J1998">
            <v>462</v>
          </cell>
          <cell r="K1998" t="str">
            <v>CONTRIBUIÇÃO EXTRAORDINÁRIA - PLANO CD</v>
          </cell>
        </row>
        <row r="1999">
          <cell r="B1999">
            <v>19450</v>
          </cell>
          <cell r="C1999">
            <v>9</v>
          </cell>
          <cell r="D1999">
            <v>65968</v>
          </cell>
          <cell r="E1999" t="str">
            <v>CECILIA MARIA RODRIGUES</v>
          </cell>
          <cell r="F1999">
            <v>2</v>
          </cell>
          <cell r="G1999"/>
          <cell r="H1999" t="str">
            <v>31/03/2018 00:00:00</v>
          </cell>
          <cell r="I1999">
            <v>0.14000000000000001</v>
          </cell>
          <cell r="J1999">
            <v>462</v>
          </cell>
          <cell r="K1999" t="str">
            <v>CONTRIBUIÇÃO EXTRAORDINÁRIA - PLANO CD</v>
          </cell>
        </row>
        <row r="2000">
          <cell r="B2000">
            <v>19450</v>
          </cell>
          <cell r="C2000">
            <v>9</v>
          </cell>
          <cell r="D2000">
            <v>65968</v>
          </cell>
          <cell r="E2000" t="str">
            <v>CECILIA MARIA RODRIGUES</v>
          </cell>
          <cell r="F2000">
            <v>2</v>
          </cell>
          <cell r="G2000"/>
          <cell r="H2000" t="str">
            <v>28/02/2018 00:00:00</v>
          </cell>
          <cell r="I2000">
            <v>0.14000000000000001</v>
          </cell>
          <cell r="J2000">
            <v>462</v>
          </cell>
          <cell r="K2000" t="str">
            <v>CONTRIBUIÇÃO EXTRAORDINÁRIA - PLANO CD</v>
          </cell>
        </row>
        <row r="2001">
          <cell r="B2001">
            <v>19450</v>
          </cell>
          <cell r="C2001">
            <v>9</v>
          </cell>
          <cell r="D2001">
            <v>65968</v>
          </cell>
          <cell r="E2001" t="str">
            <v>CECILIA MARIA RODRIGUES</v>
          </cell>
          <cell r="F2001">
            <v>2</v>
          </cell>
          <cell r="G2001"/>
          <cell r="H2001" t="str">
            <v>11/01/2018 00:00:00</v>
          </cell>
          <cell r="I2001">
            <v>0.09</v>
          </cell>
          <cell r="J2001">
            <v>462</v>
          </cell>
          <cell r="K2001" t="str">
            <v>CONTRIBUIÇÃO EXTRAORDINÁRIA - PLANO CD</v>
          </cell>
        </row>
        <row r="2002">
          <cell r="B2002">
            <v>19460</v>
          </cell>
          <cell r="C2002">
            <v>5</v>
          </cell>
          <cell r="D2002">
            <v>65972</v>
          </cell>
          <cell r="E2002" t="str">
            <v>TEREZA CRISTINA DE SOUZA FIGUEIREDO</v>
          </cell>
          <cell r="F2002">
            <v>2</v>
          </cell>
          <cell r="G2002"/>
          <cell r="H2002" t="str">
            <v>04/09/2017 00:00:00</v>
          </cell>
          <cell r="I2002">
            <v>0.27</v>
          </cell>
          <cell r="J2002">
            <v>462</v>
          </cell>
          <cell r="K2002" t="str">
            <v>CONTRIBUIÇÃO EXTRAORDINÁRIA - PLANO CD</v>
          </cell>
        </row>
        <row r="2003">
          <cell r="B2003">
            <v>19460</v>
          </cell>
          <cell r="C2003">
            <v>5</v>
          </cell>
          <cell r="D2003">
            <v>65972</v>
          </cell>
          <cell r="E2003" t="str">
            <v>TEREZA CRISTINA DE SOUZA FIGUEIREDO</v>
          </cell>
          <cell r="F2003">
            <v>2</v>
          </cell>
          <cell r="G2003"/>
          <cell r="H2003" t="str">
            <v>31/01/2018 00:00:00</v>
          </cell>
          <cell r="I2003">
            <v>0.3</v>
          </cell>
          <cell r="J2003">
            <v>462</v>
          </cell>
          <cell r="K2003" t="str">
            <v>CONTRIBUIÇÃO EXTRAORDINÁRIA - PLANO CD</v>
          </cell>
        </row>
        <row r="2004">
          <cell r="B2004">
            <v>19460</v>
          </cell>
          <cell r="C2004">
            <v>5</v>
          </cell>
          <cell r="D2004">
            <v>65972</v>
          </cell>
          <cell r="E2004" t="str">
            <v>TEREZA CRISTINA DE SOUZA FIGUEIREDO</v>
          </cell>
          <cell r="F2004">
            <v>2</v>
          </cell>
          <cell r="G2004"/>
          <cell r="H2004" t="str">
            <v>30/11/2017 00:00:00</v>
          </cell>
          <cell r="I2004">
            <v>0.3</v>
          </cell>
          <cell r="J2004">
            <v>462</v>
          </cell>
          <cell r="K2004" t="str">
            <v>CONTRIBUIÇÃO EXTRAORDINÁRIA - PLANO CD</v>
          </cell>
        </row>
        <row r="2005">
          <cell r="B2005">
            <v>19460</v>
          </cell>
          <cell r="C2005">
            <v>5</v>
          </cell>
          <cell r="D2005">
            <v>65972</v>
          </cell>
          <cell r="E2005" t="str">
            <v>TEREZA CRISTINA DE SOUZA FIGUEIREDO</v>
          </cell>
          <cell r="F2005">
            <v>2</v>
          </cell>
          <cell r="G2005"/>
          <cell r="H2005" t="str">
            <v>28/02/2018 00:00:00</v>
          </cell>
          <cell r="I2005">
            <v>0.3</v>
          </cell>
          <cell r="J2005">
            <v>462</v>
          </cell>
          <cell r="K2005" t="str">
            <v>CONTRIBUIÇÃO EXTRAORDINÁRIA - PLANO CD</v>
          </cell>
        </row>
        <row r="2006">
          <cell r="B2006">
            <v>19460</v>
          </cell>
          <cell r="C2006">
            <v>5</v>
          </cell>
          <cell r="D2006">
            <v>65972</v>
          </cell>
          <cell r="E2006" t="str">
            <v>TEREZA CRISTINA DE SOUZA FIGUEIREDO</v>
          </cell>
          <cell r="F2006">
            <v>2</v>
          </cell>
          <cell r="G2006"/>
          <cell r="H2006" t="str">
            <v>31/03/2018 00:00:00</v>
          </cell>
          <cell r="I2006">
            <v>0.3</v>
          </cell>
          <cell r="J2006">
            <v>462</v>
          </cell>
          <cell r="K2006" t="str">
            <v>CONTRIBUIÇÃO EXTRAORDINÁRIA - PLANO CD</v>
          </cell>
        </row>
        <row r="2007">
          <cell r="B2007">
            <v>19460</v>
          </cell>
          <cell r="C2007">
            <v>5</v>
          </cell>
          <cell r="D2007">
            <v>65972</v>
          </cell>
          <cell r="E2007" t="str">
            <v>TEREZA CRISTINA DE SOUZA FIGUEIREDO</v>
          </cell>
          <cell r="F2007">
            <v>2</v>
          </cell>
          <cell r="G2007"/>
          <cell r="H2007" t="str">
            <v>31/10/2017 00:00:00</v>
          </cell>
          <cell r="I2007">
            <v>0.3</v>
          </cell>
          <cell r="J2007">
            <v>462</v>
          </cell>
          <cell r="K2007" t="str">
            <v>CONTRIBUIÇÃO EXTRAORDINÁRIA - PLANO CD</v>
          </cell>
        </row>
        <row r="2008">
          <cell r="B2008">
            <v>19460</v>
          </cell>
          <cell r="C2008">
            <v>5</v>
          </cell>
          <cell r="D2008">
            <v>65972</v>
          </cell>
          <cell r="E2008" t="str">
            <v>TEREZA CRISTINA DE SOUZA FIGUEIREDO</v>
          </cell>
          <cell r="F2008">
            <v>2</v>
          </cell>
          <cell r="G2008"/>
          <cell r="H2008" t="str">
            <v>31/12/2017 00:00:00</v>
          </cell>
          <cell r="I2008">
            <v>0.3</v>
          </cell>
          <cell r="J2008">
            <v>462</v>
          </cell>
          <cell r="K2008" t="str">
            <v>CONTRIBUIÇÃO EXTRAORDINÁRIA - PLANO CD</v>
          </cell>
        </row>
        <row r="2009">
          <cell r="B2009">
            <v>19506</v>
          </cell>
          <cell r="C2009">
            <v>6</v>
          </cell>
          <cell r="D2009">
            <v>57919</v>
          </cell>
          <cell r="E2009" t="str">
            <v>FERNANDO LUIZ ARAUJO DA SILVA</v>
          </cell>
          <cell r="F2009">
            <v>2</v>
          </cell>
          <cell r="G2009"/>
          <cell r="H2009" t="str">
            <v>28/02/2018 00:00:00</v>
          </cell>
          <cell r="I2009">
            <v>0.16</v>
          </cell>
          <cell r="J2009">
            <v>462</v>
          </cell>
          <cell r="K2009" t="str">
            <v>CONTRIBUIÇÃO EXTRAORDINÁRIA - PLANO CD</v>
          </cell>
        </row>
        <row r="2010">
          <cell r="B2010">
            <v>19506</v>
          </cell>
          <cell r="C2010">
            <v>6</v>
          </cell>
          <cell r="D2010">
            <v>57919</v>
          </cell>
          <cell r="E2010" t="str">
            <v>FERNANDO LUIZ ARAUJO DA SILVA</v>
          </cell>
          <cell r="F2010">
            <v>2</v>
          </cell>
          <cell r="G2010"/>
          <cell r="H2010" t="str">
            <v>31/03/2018 00:00:00</v>
          </cell>
          <cell r="I2010">
            <v>0.16</v>
          </cell>
          <cell r="J2010">
            <v>462</v>
          </cell>
          <cell r="K2010" t="str">
            <v>CONTRIBUIÇÃO EXTRAORDINÁRIA - PLANO CD</v>
          </cell>
        </row>
        <row r="2011">
          <cell r="B2011">
            <v>19506</v>
          </cell>
          <cell r="C2011">
            <v>6</v>
          </cell>
          <cell r="D2011">
            <v>57919</v>
          </cell>
          <cell r="E2011" t="str">
            <v>FERNANDO LUIZ ARAUJO DA SILVA</v>
          </cell>
          <cell r="F2011">
            <v>2</v>
          </cell>
          <cell r="G2011"/>
          <cell r="H2011" t="str">
            <v>11/01/2018 00:00:00</v>
          </cell>
          <cell r="I2011">
            <v>0.1</v>
          </cell>
          <cell r="J2011">
            <v>462</v>
          </cell>
          <cell r="K2011" t="str">
            <v>CONTRIBUIÇÃO EXTRAORDINÁRIA - PLANO CD</v>
          </cell>
        </row>
        <row r="2012">
          <cell r="B2012">
            <v>19520</v>
          </cell>
          <cell r="C2012">
            <v>5</v>
          </cell>
          <cell r="D2012">
            <v>57386</v>
          </cell>
          <cell r="E2012" t="str">
            <v>JOSE RICARDO LEITE</v>
          </cell>
          <cell r="F2012">
            <v>2</v>
          </cell>
          <cell r="G2012"/>
          <cell r="H2012" t="str">
            <v>31/03/2018 00:00:00</v>
          </cell>
          <cell r="I2012">
            <v>0.24</v>
          </cell>
          <cell r="J2012">
            <v>462</v>
          </cell>
          <cell r="K2012" t="str">
            <v>CONTRIBUIÇÃO EXTRAORDINÁRIA - PLANO CD</v>
          </cell>
        </row>
        <row r="2013">
          <cell r="B2013">
            <v>19520</v>
          </cell>
          <cell r="C2013">
            <v>5</v>
          </cell>
          <cell r="D2013">
            <v>57386</v>
          </cell>
          <cell r="E2013" t="str">
            <v>JOSE RICARDO LEITE</v>
          </cell>
          <cell r="F2013">
            <v>2</v>
          </cell>
          <cell r="G2013"/>
          <cell r="H2013" t="str">
            <v>28/02/2018 00:00:00</v>
          </cell>
          <cell r="I2013">
            <v>0.24</v>
          </cell>
          <cell r="J2013">
            <v>462</v>
          </cell>
          <cell r="K2013" t="str">
            <v>CONTRIBUIÇÃO EXTRAORDINÁRIA - PLANO CD</v>
          </cell>
        </row>
        <row r="2014">
          <cell r="B2014">
            <v>19520</v>
          </cell>
          <cell r="C2014">
            <v>5</v>
          </cell>
          <cell r="D2014">
            <v>57386</v>
          </cell>
          <cell r="E2014" t="str">
            <v>JOSE RICARDO LEITE</v>
          </cell>
          <cell r="F2014">
            <v>2</v>
          </cell>
          <cell r="G2014"/>
          <cell r="H2014" t="str">
            <v>11/01/2018 00:00:00</v>
          </cell>
          <cell r="I2014">
            <v>0.16</v>
          </cell>
          <cell r="J2014">
            <v>462</v>
          </cell>
          <cell r="K2014" t="str">
            <v>CONTRIBUIÇÃO EXTRAORDINÁRIA - PLANO CD</v>
          </cell>
        </row>
        <row r="2015">
          <cell r="B2015">
            <v>19523</v>
          </cell>
          <cell r="C2015">
            <v>7</v>
          </cell>
          <cell r="D2015">
            <v>66002</v>
          </cell>
          <cell r="E2015" t="str">
            <v>LADY ALVES DOS SANTOS</v>
          </cell>
          <cell r="F2015">
            <v>2</v>
          </cell>
          <cell r="G2015"/>
          <cell r="H2015" t="str">
            <v>31/12/2017 00:00:00</v>
          </cell>
          <cell r="I2015">
            <v>0.04</v>
          </cell>
          <cell r="J2015">
            <v>462</v>
          </cell>
          <cell r="K2015" t="str">
            <v>CONTRIBUIÇÃO EXTRAORDINÁRIA - PLANO CD</v>
          </cell>
        </row>
        <row r="2016">
          <cell r="B2016">
            <v>19523</v>
          </cell>
          <cell r="C2016">
            <v>7</v>
          </cell>
          <cell r="D2016">
            <v>66002</v>
          </cell>
          <cell r="E2016" t="str">
            <v>LADY ALVES DOS SANTOS</v>
          </cell>
          <cell r="F2016">
            <v>2</v>
          </cell>
          <cell r="G2016"/>
          <cell r="H2016" t="str">
            <v>31/01/2018 00:00:00</v>
          </cell>
          <cell r="I2016">
            <v>0.04</v>
          </cell>
          <cell r="J2016">
            <v>462</v>
          </cell>
          <cell r="K2016" t="str">
            <v>CONTRIBUIÇÃO EXTRAORDINÁRIA - PLANO CD</v>
          </cell>
        </row>
        <row r="2017">
          <cell r="B2017">
            <v>19523</v>
          </cell>
          <cell r="C2017">
            <v>7</v>
          </cell>
          <cell r="D2017">
            <v>66002</v>
          </cell>
          <cell r="E2017" t="str">
            <v>LADY ALVES DOS SANTOS</v>
          </cell>
          <cell r="F2017">
            <v>2</v>
          </cell>
          <cell r="G2017"/>
          <cell r="H2017" t="str">
            <v>30/09/2017 00:00:00</v>
          </cell>
          <cell r="I2017">
            <v>0.04</v>
          </cell>
          <cell r="J2017">
            <v>462</v>
          </cell>
          <cell r="K2017" t="str">
            <v>CONTRIBUIÇÃO EXTRAORDINÁRIA - PLANO CD</v>
          </cell>
        </row>
        <row r="2018">
          <cell r="B2018">
            <v>19523</v>
          </cell>
          <cell r="C2018">
            <v>7</v>
          </cell>
          <cell r="D2018">
            <v>66002</v>
          </cell>
          <cell r="E2018" t="str">
            <v>LADY ALVES DOS SANTOS</v>
          </cell>
          <cell r="F2018">
            <v>2</v>
          </cell>
          <cell r="G2018"/>
          <cell r="H2018" t="str">
            <v>31/03/2018 00:00:00</v>
          </cell>
          <cell r="I2018">
            <v>0.04</v>
          </cell>
          <cell r="J2018">
            <v>462</v>
          </cell>
          <cell r="K2018" t="str">
            <v>CONTRIBUIÇÃO EXTRAORDINÁRIA - PLANO CD</v>
          </cell>
        </row>
        <row r="2019">
          <cell r="B2019">
            <v>19523</v>
          </cell>
          <cell r="C2019">
            <v>7</v>
          </cell>
          <cell r="D2019">
            <v>66002</v>
          </cell>
          <cell r="E2019" t="str">
            <v>LADY ALVES DOS SANTOS</v>
          </cell>
          <cell r="F2019">
            <v>2</v>
          </cell>
          <cell r="G2019"/>
          <cell r="H2019" t="str">
            <v>31/08/2017 00:00:00</v>
          </cell>
          <cell r="I2019">
            <v>0.04</v>
          </cell>
          <cell r="J2019">
            <v>462</v>
          </cell>
          <cell r="K2019" t="str">
            <v>CONTRIBUIÇÃO EXTRAORDINÁRIA - PLANO CD</v>
          </cell>
        </row>
        <row r="2020">
          <cell r="B2020">
            <v>19523</v>
          </cell>
          <cell r="C2020">
            <v>7</v>
          </cell>
          <cell r="D2020">
            <v>66002</v>
          </cell>
          <cell r="E2020" t="str">
            <v>LADY ALVES DOS SANTOS</v>
          </cell>
          <cell r="F2020">
            <v>2</v>
          </cell>
          <cell r="G2020"/>
          <cell r="H2020" t="str">
            <v>31/10/2017 00:00:00</v>
          </cell>
          <cell r="I2020">
            <v>0.04</v>
          </cell>
          <cell r="J2020">
            <v>462</v>
          </cell>
          <cell r="K2020" t="str">
            <v>CONTRIBUIÇÃO EXTRAORDINÁRIA - PLANO CD</v>
          </cell>
        </row>
        <row r="2021">
          <cell r="B2021">
            <v>19523</v>
          </cell>
          <cell r="C2021">
            <v>7</v>
          </cell>
          <cell r="D2021">
            <v>66002</v>
          </cell>
          <cell r="E2021" t="str">
            <v>LADY ALVES DOS SANTOS</v>
          </cell>
          <cell r="F2021">
            <v>2</v>
          </cell>
          <cell r="G2021"/>
          <cell r="H2021" t="str">
            <v>28/02/2018 00:00:00</v>
          </cell>
          <cell r="I2021">
            <v>0.04</v>
          </cell>
          <cell r="J2021">
            <v>462</v>
          </cell>
          <cell r="K2021" t="str">
            <v>CONTRIBUIÇÃO EXTRAORDINÁRIA - PLANO CD</v>
          </cell>
        </row>
        <row r="2022">
          <cell r="B2022">
            <v>19523</v>
          </cell>
          <cell r="C2022">
            <v>7</v>
          </cell>
          <cell r="D2022">
            <v>66002</v>
          </cell>
          <cell r="E2022" t="str">
            <v>LADY ALVES DOS SANTOS</v>
          </cell>
          <cell r="F2022">
            <v>2</v>
          </cell>
          <cell r="G2022"/>
          <cell r="H2022" t="str">
            <v>30/11/2017 00:00:00</v>
          </cell>
          <cell r="I2022">
            <v>0.04</v>
          </cell>
          <cell r="J2022">
            <v>462</v>
          </cell>
          <cell r="K2022" t="str">
            <v>CONTRIBUIÇÃO EXTRAORDINÁRIA - PLANO CD</v>
          </cell>
        </row>
        <row r="2023">
          <cell r="B2023">
            <v>19523</v>
          </cell>
          <cell r="C2023">
            <v>7</v>
          </cell>
          <cell r="D2023">
            <v>66002</v>
          </cell>
          <cell r="E2023" t="str">
            <v>LADY ALVES DOS SANTOS</v>
          </cell>
          <cell r="F2023">
            <v>2</v>
          </cell>
          <cell r="G2023"/>
          <cell r="H2023" t="str">
            <v>07/07/2017 00:00:00</v>
          </cell>
          <cell r="I2023">
            <v>0.04</v>
          </cell>
          <cell r="J2023">
            <v>462</v>
          </cell>
          <cell r="K2023" t="str">
            <v>CONTRIBUIÇÃO EXTRAORDINÁRIA - PLANO CD</v>
          </cell>
        </row>
        <row r="2024">
          <cell r="B2024">
            <v>19528</v>
          </cell>
          <cell r="C2024">
            <v>3</v>
          </cell>
          <cell r="D2024">
            <v>66006</v>
          </cell>
          <cell r="E2024" t="str">
            <v>TANIA SUELY ESTEVAM PIMENTEL</v>
          </cell>
          <cell r="F2024">
            <v>2</v>
          </cell>
          <cell r="G2024"/>
          <cell r="H2024" t="str">
            <v>31/12/2017 00:00:00</v>
          </cell>
          <cell r="I2024">
            <v>0.04</v>
          </cell>
          <cell r="J2024">
            <v>462</v>
          </cell>
          <cell r="K2024" t="str">
            <v>CONTRIBUIÇÃO EXTRAORDINÁRIA - PLANO CD</v>
          </cell>
        </row>
        <row r="2025">
          <cell r="B2025">
            <v>19528</v>
          </cell>
          <cell r="C2025">
            <v>3</v>
          </cell>
          <cell r="D2025">
            <v>66006</v>
          </cell>
          <cell r="E2025" t="str">
            <v>TANIA SUELY ESTEVAM PIMENTEL</v>
          </cell>
          <cell r="F2025">
            <v>2</v>
          </cell>
          <cell r="G2025"/>
          <cell r="H2025" t="str">
            <v>28/02/2018 00:00:00</v>
          </cell>
          <cell r="I2025">
            <v>0.04</v>
          </cell>
          <cell r="J2025">
            <v>462</v>
          </cell>
          <cell r="K2025" t="str">
            <v>CONTRIBUIÇÃO EXTRAORDINÁRIA - PLANO CD</v>
          </cell>
        </row>
        <row r="2026">
          <cell r="B2026">
            <v>19528</v>
          </cell>
          <cell r="C2026">
            <v>3</v>
          </cell>
          <cell r="D2026">
            <v>66006</v>
          </cell>
          <cell r="E2026" t="str">
            <v>TANIA SUELY ESTEVAM PIMENTEL</v>
          </cell>
          <cell r="F2026">
            <v>2</v>
          </cell>
          <cell r="G2026"/>
          <cell r="H2026" t="str">
            <v>31/10/2015 00:00:00</v>
          </cell>
          <cell r="I2026">
            <v>0.83</v>
          </cell>
          <cell r="J2026">
            <v>462</v>
          </cell>
          <cell r="K2026" t="str">
            <v>CONTRIBUIÇÃO EXTRAORDINÁRIA - PLANO CD</v>
          </cell>
        </row>
        <row r="2027">
          <cell r="B2027">
            <v>19528</v>
          </cell>
          <cell r="C2027">
            <v>3</v>
          </cell>
          <cell r="D2027">
            <v>66006</v>
          </cell>
          <cell r="E2027" t="str">
            <v>TANIA SUELY ESTEVAM PIMENTEL</v>
          </cell>
          <cell r="F2027">
            <v>2</v>
          </cell>
          <cell r="G2027"/>
          <cell r="H2027" t="str">
            <v>31/12/2016 00:00:00</v>
          </cell>
          <cell r="I2027">
            <v>0.92</v>
          </cell>
          <cell r="J2027">
            <v>462</v>
          </cell>
          <cell r="K2027" t="str">
            <v>CONTRIBUIÇÃO EXTRAORDINÁRIA - PLANO CD</v>
          </cell>
        </row>
        <row r="2028">
          <cell r="B2028">
            <v>19528</v>
          </cell>
          <cell r="C2028">
            <v>3</v>
          </cell>
          <cell r="D2028">
            <v>66006</v>
          </cell>
          <cell r="E2028" t="str">
            <v>TANIA SUELY ESTEVAM PIMENTEL</v>
          </cell>
          <cell r="F2028">
            <v>2</v>
          </cell>
          <cell r="G2028"/>
          <cell r="H2028" t="str">
            <v>31/07/2015 00:00:00</v>
          </cell>
          <cell r="I2028">
            <v>0.83</v>
          </cell>
          <cell r="J2028">
            <v>462</v>
          </cell>
          <cell r="K2028" t="str">
            <v>CONTRIBUIÇÃO EXTRAORDINÁRIA - PLANO CD</v>
          </cell>
        </row>
        <row r="2029">
          <cell r="B2029">
            <v>19528</v>
          </cell>
          <cell r="C2029">
            <v>3</v>
          </cell>
          <cell r="D2029">
            <v>66006</v>
          </cell>
          <cell r="E2029" t="str">
            <v>TANIA SUELY ESTEVAM PIMENTEL</v>
          </cell>
          <cell r="F2029">
            <v>2</v>
          </cell>
          <cell r="G2029"/>
          <cell r="H2029" t="str">
            <v>30/09/2015 00:00:00</v>
          </cell>
          <cell r="I2029">
            <v>0.83</v>
          </cell>
          <cell r="J2029">
            <v>462</v>
          </cell>
          <cell r="K2029" t="str">
            <v>CONTRIBUIÇÃO EXTRAORDINÁRIA - PLANO CD</v>
          </cell>
        </row>
        <row r="2030">
          <cell r="B2030">
            <v>19528</v>
          </cell>
          <cell r="C2030">
            <v>3</v>
          </cell>
          <cell r="D2030">
            <v>66006</v>
          </cell>
          <cell r="E2030" t="str">
            <v>TANIA SUELY ESTEVAM PIMENTEL</v>
          </cell>
          <cell r="F2030">
            <v>2</v>
          </cell>
          <cell r="G2030"/>
          <cell r="H2030" t="str">
            <v>31/03/2016 00:00:00</v>
          </cell>
          <cell r="I2030">
            <v>0.83</v>
          </cell>
          <cell r="J2030">
            <v>462</v>
          </cell>
          <cell r="K2030" t="str">
            <v>CONTRIBUIÇÃO EXTRAORDINÁRIA - PLANO CD</v>
          </cell>
        </row>
        <row r="2031">
          <cell r="B2031">
            <v>19528</v>
          </cell>
          <cell r="C2031">
            <v>3</v>
          </cell>
          <cell r="D2031">
            <v>66006</v>
          </cell>
          <cell r="E2031" t="str">
            <v>TANIA SUELY ESTEVAM PIMENTEL</v>
          </cell>
          <cell r="F2031">
            <v>2</v>
          </cell>
          <cell r="G2031"/>
          <cell r="H2031" t="str">
            <v>30/11/2016 00:00:00</v>
          </cell>
          <cell r="I2031">
            <v>0.92</v>
          </cell>
          <cell r="J2031">
            <v>462</v>
          </cell>
          <cell r="K2031" t="str">
            <v>CONTRIBUIÇÃO EXTRAORDINÁRIA - PLANO CD</v>
          </cell>
        </row>
        <row r="2032">
          <cell r="B2032">
            <v>19528</v>
          </cell>
          <cell r="C2032">
            <v>3</v>
          </cell>
          <cell r="D2032">
            <v>66006</v>
          </cell>
          <cell r="E2032" t="str">
            <v>TANIA SUELY ESTEVAM PIMENTEL</v>
          </cell>
          <cell r="F2032">
            <v>2</v>
          </cell>
          <cell r="G2032"/>
          <cell r="H2032" t="str">
            <v>30/11/2017 00:00:00</v>
          </cell>
          <cell r="I2032">
            <v>0.04</v>
          </cell>
          <cell r="J2032">
            <v>462</v>
          </cell>
          <cell r="K2032" t="str">
            <v>CONTRIBUIÇÃO EXTRAORDINÁRIA - PLANO CD</v>
          </cell>
        </row>
        <row r="2033">
          <cell r="B2033">
            <v>19528</v>
          </cell>
          <cell r="C2033">
            <v>3</v>
          </cell>
          <cell r="D2033">
            <v>66006</v>
          </cell>
          <cell r="E2033" t="str">
            <v>TANIA SUELY ESTEVAM PIMENTEL</v>
          </cell>
          <cell r="F2033">
            <v>2</v>
          </cell>
          <cell r="G2033"/>
          <cell r="H2033" t="str">
            <v>31/07/2017 00:00:00</v>
          </cell>
          <cell r="I2033">
            <v>0.04</v>
          </cell>
          <cell r="J2033">
            <v>462</v>
          </cell>
          <cell r="K2033" t="str">
            <v>CONTRIBUIÇÃO EXTRAORDINÁRIA - PLANO CD</v>
          </cell>
        </row>
        <row r="2034">
          <cell r="B2034">
            <v>19528</v>
          </cell>
          <cell r="C2034">
            <v>3</v>
          </cell>
          <cell r="D2034">
            <v>66006</v>
          </cell>
          <cell r="E2034" t="str">
            <v>TANIA SUELY ESTEVAM PIMENTEL</v>
          </cell>
          <cell r="F2034">
            <v>2</v>
          </cell>
          <cell r="G2034"/>
          <cell r="H2034" t="str">
            <v>30/09/2016 00:00:00</v>
          </cell>
          <cell r="I2034">
            <v>0.92</v>
          </cell>
          <cell r="J2034">
            <v>462</v>
          </cell>
          <cell r="K2034" t="str">
            <v>CONTRIBUIÇÃO EXTRAORDINÁRIA - PLANO CD</v>
          </cell>
        </row>
        <row r="2035">
          <cell r="B2035">
            <v>19528</v>
          </cell>
          <cell r="C2035">
            <v>3</v>
          </cell>
          <cell r="D2035">
            <v>66006</v>
          </cell>
          <cell r="E2035" t="str">
            <v>TANIA SUELY ESTEVAM PIMENTEL</v>
          </cell>
          <cell r="F2035">
            <v>2</v>
          </cell>
          <cell r="G2035"/>
          <cell r="H2035" t="str">
            <v>30/04/2015 00:00:00</v>
          </cell>
          <cell r="I2035">
            <v>0.81</v>
          </cell>
          <cell r="J2035">
            <v>462</v>
          </cell>
          <cell r="K2035" t="str">
            <v>CONTRIBUIÇÃO EXTRAORDINÁRIA - PLANO CD</v>
          </cell>
        </row>
        <row r="2036">
          <cell r="B2036">
            <v>19528</v>
          </cell>
          <cell r="C2036">
            <v>3</v>
          </cell>
          <cell r="D2036">
            <v>66006</v>
          </cell>
          <cell r="E2036" t="str">
            <v>TANIA SUELY ESTEVAM PIMENTEL</v>
          </cell>
          <cell r="F2036">
            <v>2</v>
          </cell>
          <cell r="G2036"/>
          <cell r="H2036" t="str">
            <v>31/12/2015 00:00:00</v>
          </cell>
          <cell r="I2036">
            <v>0.83</v>
          </cell>
          <cell r="J2036">
            <v>462</v>
          </cell>
          <cell r="K2036" t="str">
            <v>CONTRIBUIÇÃO EXTRAORDINÁRIA - PLANO CD</v>
          </cell>
        </row>
        <row r="2037">
          <cell r="B2037">
            <v>19528</v>
          </cell>
          <cell r="C2037">
            <v>3</v>
          </cell>
          <cell r="D2037">
            <v>66006</v>
          </cell>
          <cell r="E2037" t="str">
            <v>TANIA SUELY ESTEVAM PIMENTEL</v>
          </cell>
          <cell r="F2037">
            <v>2</v>
          </cell>
          <cell r="G2037"/>
          <cell r="H2037" t="str">
            <v>29/02/2016 00:00:00</v>
          </cell>
          <cell r="I2037">
            <v>0.83</v>
          </cell>
          <cell r="J2037">
            <v>462</v>
          </cell>
          <cell r="K2037" t="str">
            <v>CONTRIBUIÇÃO EXTRAORDINÁRIA - PLANO CD</v>
          </cell>
        </row>
        <row r="2038">
          <cell r="B2038">
            <v>19528</v>
          </cell>
          <cell r="C2038">
            <v>3</v>
          </cell>
          <cell r="D2038">
            <v>66006</v>
          </cell>
          <cell r="E2038" t="str">
            <v>TANIA SUELY ESTEVAM PIMENTEL</v>
          </cell>
          <cell r="F2038">
            <v>2</v>
          </cell>
          <cell r="G2038"/>
          <cell r="H2038" t="str">
            <v>30/04/2016 00:00:00</v>
          </cell>
          <cell r="I2038">
            <v>0.83</v>
          </cell>
          <cell r="J2038">
            <v>462</v>
          </cell>
          <cell r="K2038" t="str">
            <v>CONTRIBUIÇÃO EXTRAORDINÁRIA - PLANO CD</v>
          </cell>
        </row>
        <row r="2039">
          <cell r="B2039">
            <v>19528</v>
          </cell>
          <cell r="C2039">
            <v>3</v>
          </cell>
          <cell r="D2039">
            <v>66006</v>
          </cell>
          <cell r="E2039" t="str">
            <v>TANIA SUELY ESTEVAM PIMENTEL</v>
          </cell>
          <cell r="F2039">
            <v>2</v>
          </cell>
          <cell r="G2039"/>
          <cell r="H2039" t="str">
            <v>30/11/2015 00:00:00</v>
          </cell>
          <cell r="I2039">
            <v>0.83</v>
          </cell>
          <cell r="J2039">
            <v>462</v>
          </cell>
          <cell r="K2039" t="str">
            <v>CONTRIBUIÇÃO EXTRAORDINÁRIA - PLANO CD</v>
          </cell>
        </row>
        <row r="2040">
          <cell r="B2040">
            <v>19528</v>
          </cell>
          <cell r="C2040">
            <v>3</v>
          </cell>
          <cell r="D2040">
            <v>66006</v>
          </cell>
          <cell r="E2040" t="str">
            <v>TANIA SUELY ESTEVAM PIMENTEL</v>
          </cell>
          <cell r="F2040">
            <v>2</v>
          </cell>
          <cell r="G2040"/>
          <cell r="H2040" t="str">
            <v>31/08/2016 00:00:00</v>
          </cell>
          <cell r="I2040">
            <v>0.92</v>
          </cell>
          <cell r="J2040">
            <v>462</v>
          </cell>
          <cell r="K2040" t="str">
            <v>CONTRIBUIÇÃO EXTRAORDINÁRIA - PLANO CD</v>
          </cell>
        </row>
        <row r="2041">
          <cell r="B2041">
            <v>19528</v>
          </cell>
          <cell r="C2041">
            <v>3</v>
          </cell>
          <cell r="D2041">
            <v>66006</v>
          </cell>
          <cell r="E2041" t="str">
            <v>TANIA SUELY ESTEVAM PIMENTEL</v>
          </cell>
          <cell r="F2041">
            <v>2</v>
          </cell>
          <cell r="G2041"/>
          <cell r="H2041" t="str">
            <v>31/10/2016 00:00:00</v>
          </cell>
          <cell r="I2041">
            <v>0.92</v>
          </cell>
          <cell r="J2041">
            <v>462</v>
          </cell>
          <cell r="K2041" t="str">
            <v>CONTRIBUIÇÃO EXTRAORDINÁRIA - PLANO CD</v>
          </cell>
        </row>
        <row r="2042">
          <cell r="B2042">
            <v>19528</v>
          </cell>
          <cell r="C2042">
            <v>3</v>
          </cell>
          <cell r="D2042">
            <v>66006</v>
          </cell>
          <cell r="E2042" t="str">
            <v>TANIA SUELY ESTEVAM PIMENTEL</v>
          </cell>
          <cell r="F2042">
            <v>2</v>
          </cell>
          <cell r="G2042"/>
          <cell r="H2042" t="str">
            <v>31/01/2017 00:00:00</v>
          </cell>
          <cell r="I2042">
            <v>0.92</v>
          </cell>
          <cell r="J2042">
            <v>462</v>
          </cell>
          <cell r="K2042" t="str">
            <v>CONTRIBUIÇÃO EXTRAORDINÁRIA - PLANO CD</v>
          </cell>
        </row>
        <row r="2043">
          <cell r="B2043">
            <v>19528</v>
          </cell>
          <cell r="C2043">
            <v>3</v>
          </cell>
          <cell r="D2043">
            <v>66006</v>
          </cell>
          <cell r="E2043" t="str">
            <v>TANIA SUELY ESTEVAM PIMENTEL</v>
          </cell>
          <cell r="F2043">
            <v>2</v>
          </cell>
          <cell r="G2043"/>
          <cell r="H2043" t="str">
            <v>31/01/2016 00:00:00</v>
          </cell>
          <cell r="I2043">
            <v>0.83</v>
          </cell>
          <cell r="J2043">
            <v>462</v>
          </cell>
          <cell r="K2043" t="str">
            <v>CONTRIBUIÇÃO EXTRAORDINÁRIA - PLANO CD</v>
          </cell>
        </row>
        <row r="2044">
          <cell r="B2044">
            <v>19528</v>
          </cell>
          <cell r="C2044">
            <v>3</v>
          </cell>
          <cell r="D2044">
            <v>66006</v>
          </cell>
          <cell r="E2044" t="str">
            <v>TANIA SUELY ESTEVAM PIMENTEL</v>
          </cell>
          <cell r="F2044">
            <v>2</v>
          </cell>
          <cell r="G2044"/>
          <cell r="H2044" t="str">
            <v>31/03/2017 00:00:00</v>
          </cell>
          <cell r="I2044">
            <v>0.92</v>
          </cell>
          <cell r="J2044">
            <v>462</v>
          </cell>
          <cell r="K2044" t="str">
            <v>CONTRIBUIÇÃO EXTRAORDINÁRIA - PLANO CD</v>
          </cell>
        </row>
        <row r="2045">
          <cell r="B2045">
            <v>19528</v>
          </cell>
          <cell r="C2045">
            <v>3</v>
          </cell>
          <cell r="D2045">
            <v>66006</v>
          </cell>
          <cell r="E2045" t="str">
            <v>TANIA SUELY ESTEVAM PIMENTEL</v>
          </cell>
          <cell r="F2045">
            <v>2</v>
          </cell>
          <cell r="G2045"/>
          <cell r="H2045" t="str">
            <v>31/05/2017 00:00:00</v>
          </cell>
          <cell r="I2045">
            <v>0.04</v>
          </cell>
          <cell r="J2045">
            <v>462</v>
          </cell>
          <cell r="K2045" t="str">
            <v>CONTRIBUIÇÃO EXTRAORDINÁRIA - PLANO CD</v>
          </cell>
        </row>
        <row r="2046">
          <cell r="B2046">
            <v>19528</v>
          </cell>
          <cell r="C2046">
            <v>3</v>
          </cell>
          <cell r="D2046">
            <v>66006</v>
          </cell>
          <cell r="E2046" t="str">
            <v>TANIA SUELY ESTEVAM PIMENTEL</v>
          </cell>
          <cell r="F2046">
            <v>2</v>
          </cell>
          <cell r="G2046"/>
          <cell r="H2046" t="str">
            <v>30/06/2017 00:00:00</v>
          </cell>
          <cell r="I2046">
            <v>0.04</v>
          </cell>
          <cell r="J2046">
            <v>462</v>
          </cell>
          <cell r="K2046" t="str">
            <v>CONTRIBUIÇÃO EXTRAORDINÁRIA - PLANO CD</v>
          </cell>
        </row>
        <row r="2047">
          <cell r="B2047">
            <v>19528</v>
          </cell>
          <cell r="C2047">
            <v>3</v>
          </cell>
          <cell r="D2047">
            <v>66006</v>
          </cell>
          <cell r="E2047" t="str">
            <v>TANIA SUELY ESTEVAM PIMENTEL</v>
          </cell>
          <cell r="F2047">
            <v>2</v>
          </cell>
          <cell r="G2047"/>
          <cell r="H2047" t="str">
            <v>30/04/2017 00:00:00</v>
          </cell>
          <cell r="I2047">
            <v>0.04</v>
          </cell>
          <cell r="J2047">
            <v>462</v>
          </cell>
          <cell r="K2047" t="str">
            <v>CONTRIBUIÇÃO EXTRAORDINÁRIA - PLANO CD</v>
          </cell>
        </row>
        <row r="2048">
          <cell r="B2048">
            <v>19528</v>
          </cell>
          <cell r="C2048">
            <v>3</v>
          </cell>
          <cell r="D2048">
            <v>66006</v>
          </cell>
          <cell r="E2048" t="str">
            <v>TANIA SUELY ESTEVAM PIMENTEL</v>
          </cell>
          <cell r="F2048">
            <v>2</v>
          </cell>
          <cell r="G2048"/>
          <cell r="H2048" t="str">
            <v>31/01/2018 00:00:00</v>
          </cell>
          <cell r="I2048">
            <v>0.04</v>
          </cell>
          <cell r="J2048">
            <v>462</v>
          </cell>
          <cell r="K2048" t="str">
            <v>CONTRIBUIÇÃO EXTRAORDINÁRIA - PLANO CD</v>
          </cell>
        </row>
        <row r="2049">
          <cell r="B2049">
            <v>19528</v>
          </cell>
          <cell r="C2049">
            <v>3</v>
          </cell>
          <cell r="D2049">
            <v>66006</v>
          </cell>
          <cell r="E2049" t="str">
            <v>TANIA SUELY ESTEVAM PIMENTEL</v>
          </cell>
          <cell r="F2049">
            <v>2</v>
          </cell>
          <cell r="G2049"/>
          <cell r="H2049" t="str">
            <v>31/05/2015 00:00:00</v>
          </cell>
          <cell r="I2049">
            <v>0.81</v>
          </cell>
          <cell r="J2049">
            <v>462</v>
          </cell>
          <cell r="K2049" t="str">
            <v>CONTRIBUIÇÃO EXTRAORDINÁRIA - PLANO CD</v>
          </cell>
        </row>
        <row r="2050">
          <cell r="B2050">
            <v>19528</v>
          </cell>
          <cell r="C2050">
            <v>3</v>
          </cell>
          <cell r="D2050">
            <v>66006</v>
          </cell>
          <cell r="E2050" t="str">
            <v>TANIA SUELY ESTEVAM PIMENTEL</v>
          </cell>
          <cell r="F2050">
            <v>2</v>
          </cell>
          <cell r="G2050"/>
          <cell r="H2050" t="str">
            <v>30/06/2015 00:00:00</v>
          </cell>
          <cell r="I2050">
            <v>0.83</v>
          </cell>
          <cell r="J2050">
            <v>462</v>
          </cell>
          <cell r="K2050" t="str">
            <v>CONTRIBUIÇÃO EXTRAORDINÁRIA - PLANO CD</v>
          </cell>
        </row>
        <row r="2051">
          <cell r="B2051">
            <v>19528</v>
          </cell>
          <cell r="C2051">
            <v>3</v>
          </cell>
          <cell r="D2051">
            <v>66006</v>
          </cell>
          <cell r="E2051" t="str">
            <v>TANIA SUELY ESTEVAM PIMENTEL</v>
          </cell>
          <cell r="F2051">
            <v>2</v>
          </cell>
          <cell r="G2051"/>
          <cell r="H2051" t="str">
            <v>31/05/2016 00:00:00</v>
          </cell>
          <cell r="I2051">
            <v>0.83</v>
          </cell>
          <cell r="J2051">
            <v>462</v>
          </cell>
          <cell r="K2051" t="str">
            <v>CONTRIBUIÇÃO EXTRAORDINÁRIA - PLANO CD</v>
          </cell>
        </row>
        <row r="2052">
          <cell r="B2052">
            <v>19528</v>
          </cell>
          <cell r="C2052">
            <v>3</v>
          </cell>
          <cell r="D2052">
            <v>66006</v>
          </cell>
          <cell r="E2052" t="str">
            <v>TANIA SUELY ESTEVAM PIMENTEL</v>
          </cell>
          <cell r="F2052">
            <v>2</v>
          </cell>
          <cell r="G2052"/>
          <cell r="H2052" t="str">
            <v>31/08/2017 00:00:00</v>
          </cell>
          <cell r="I2052">
            <v>0.04</v>
          </cell>
          <cell r="J2052">
            <v>462</v>
          </cell>
          <cell r="K2052" t="str">
            <v>CONTRIBUIÇÃO EXTRAORDINÁRIA - PLANO CD</v>
          </cell>
        </row>
        <row r="2053">
          <cell r="B2053">
            <v>19528</v>
          </cell>
          <cell r="C2053">
            <v>3</v>
          </cell>
          <cell r="D2053">
            <v>66006</v>
          </cell>
          <cell r="E2053" t="str">
            <v>TANIA SUELY ESTEVAM PIMENTEL</v>
          </cell>
          <cell r="F2053">
            <v>2</v>
          </cell>
          <cell r="G2053"/>
          <cell r="H2053" t="str">
            <v>30/09/2017 00:00:00</v>
          </cell>
          <cell r="I2053">
            <v>0.04</v>
          </cell>
          <cell r="J2053">
            <v>462</v>
          </cell>
          <cell r="K2053" t="str">
            <v>CONTRIBUIÇÃO EXTRAORDINÁRIA - PLANO CD</v>
          </cell>
        </row>
        <row r="2054">
          <cell r="B2054">
            <v>19528</v>
          </cell>
          <cell r="C2054">
            <v>3</v>
          </cell>
          <cell r="D2054">
            <v>66006</v>
          </cell>
          <cell r="E2054" t="str">
            <v>TANIA SUELY ESTEVAM PIMENTEL</v>
          </cell>
          <cell r="F2054">
            <v>2</v>
          </cell>
          <cell r="G2054"/>
          <cell r="H2054" t="str">
            <v>31/10/2017 00:00:00</v>
          </cell>
          <cell r="I2054">
            <v>0.04</v>
          </cell>
          <cell r="J2054">
            <v>462</v>
          </cell>
          <cell r="K2054" t="str">
            <v>CONTRIBUIÇÃO EXTRAORDINÁRIA - PLANO CD</v>
          </cell>
        </row>
        <row r="2055">
          <cell r="B2055">
            <v>19528</v>
          </cell>
          <cell r="C2055">
            <v>3</v>
          </cell>
          <cell r="D2055">
            <v>66006</v>
          </cell>
          <cell r="E2055" t="str">
            <v>TANIA SUELY ESTEVAM PIMENTEL</v>
          </cell>
          <cell r="F2055">
            <v>2</v>
          </cell>
          <cell r="G2055"/>
          <cell r="H2055" t="str">
            <v>31/03/2018 00:00:00</v>
          </cell>
          <cell r="I2055">
            <v>0.04</v>
          </cell>
          <cell r="J2055">
            <v>462</v>
          </cell>
          <cell r="K2055" t="str">
            <v>CONTRIBUIÇÃO EXTRAORDINÁRIA - PLANO CD</v>
          </cell>
        </row>
        <row r="2056">
          <cell r="B2056">
            <v>19528</v>
          </cell>
          <cell r="C2056">
            <v>3</v>
          </cell>
          <cell r="D2056">
            <v>66006</v>
          </cell>
          <cell r="E2056" t="str">
            <v>TANIA SUELY ESTEVAM PIMENTEL</v>
          </cell>
          <cell r="F2056">
            <v>2</v>
          </cell>
          <cell r="G2056"/>
          <cell r="H2056" t="str">
            <v>31/07/2016 00:00:00</v>
          </cell>
          <cell r="I2056">
            <v>0.92</v>
          </cell>
          <cell r="J2056">
            <v>462</v>
          </cell>
          <cell r="K2056" t="str">
            <v>CONTRIBUIÇÃO EXTRAORDINÁRIA - PLANO CD</v>
          </cell>
        </row>
        <row r="2057">
          <cell r="B2057">
            <v>19528</v>
          </cell>
          <cell r="C2057">
            <v>3</v>
          </cell>
          <cell r="D2057">
            <v>66006</v>
          </cell>
          <cell r="E2057" t="str">
            <v>TANIA SUELY ESTEVAM PIMENTEL</v>
          </cell>
          <cell r="F2057">
            <v>2</v>
          </cell>
          <cell r="G2057"/>
          <cell r="H2057" t="str">
            <v>31/08/2015 00:00:00</v>
          </cell>
          <cell r="I2057">
            <v>0.83</v>
          </cell>
          <cell r="J2057">
            <v>462</v>
          </cell>
          <cell r="K2057" t="str">
            <v>CONTRIBUIÇÃO EXTRAORDINÁRIA - PLANO CD</v>
          </cell>
        </row>
        <row r="2058">
          <cell r="B2058">
            <v>19528</v>
          </cell>
          <cell r="C2058">
            <v>3</v>
          </cell>
          <cell r="D2058">
            <v>66006</v>
          </cell>
          <cell r="E2058" t="str">
            <v>TANIA SUELY ESTEVAM PIMENTEL</v>
          </cell>
          <cell r="F2058">
            <v>2</v>
          </cell>
          <cell r="G2058"/>
          <cell r="H2058" t="str">
            <v>30/06/2016 00:00:00</v>
          </cell>
          <cell r="I2058">
            <v>0.92</v>
          </cell>
          <cell r="J2058">
            <v>462</v>
          </cell>
          <cell r="K2058" t="str">
            <v>CONTRIBUIÇÃO EXTRAORDINÁRIA - PLANO CD</v>
          </cell>
        </row>
        <row r="2059">
          <cell r="B2059">
            <v>19528</v>
          </cell>
          <cell r="C2059">
            <v>3</v>
          </cell>
          <cell r="D2059">
            <v>66006</v>
          </cell>
          <cell r="E2059" t="str">
            <v>TANIA SUELY ESTEVAM PIMENTEL</v>
          </cell>
          <cell r="F2059">
            <v>2</v>
          </cell>
          <cell r="G2059"/>
          <cell r="H2059" t="str">
            <v>28/02/2017 00:00:00</v>
          </cell>
          <cell r="I2059">
            <v>0.92</v>
          </cell>
          <cell r="J2059">
            <v>462</v>
          </cell>
          <cell r="K2059" t="str">
            <v>CONTRIBUIÇÃO EXTRAORDINÁRIA - PLANO CD</v>
          </cell>
        </row>
        <row r="2060">
          <cell r="B2060">
            <v>19534</v>
          </cell>
          <cell r="C2060">
            <v>1</v>
          </cell>
          <cell r="D2060">
            <v>65328</v>
          </cell>
          <cell r="E2060" t="str">
            <v>JORGE FAUSTINO GAMA</v>
          </cell>
          <cell r="F2060">
            <v>2</v>
          </cell>
          <cell r="G2060"/>
          <cell r="H2060" t="str">
            <v>28/02/2018 00:00:00</v>
          </cell>
          <cell r="I2060">
            <v>0.09</v>
          </cell>
          <cell r="J2060">
            <v>462</v>
          </cell>
          <cell r="K2060" t="str">
            <v>CONTRIBUIÇÃO EXTRAORDINÁRIA - PLANO CD</v>
          </cell>
        </row>
        <row r="2061">
          <cell r="B2061">
            <v>19534</v>
          </cell>
          <cell r="C2061">
            <v>1</v>
          </cell>
          <cell r="D2061">
            <v>65328</v>
          </cell>
          <cell r="E2061" t="str">
            <v>JORGE FAUSTINO GAMA</v>
          </cell>
          <cell r="F2061">
            <v>2</v>
          </cell>
          <cell r="G2061"/>
          <cell r="H2061" t="str">
            <v>31/03/2018 00:00:00</v>
          </cell>
          <cell r="I2061">
            <v>0.09</v>
          </cell>
          <cell r="J2061">
            <v>462</v>
          </cell>
          <cell r="K2061" t="str">
            <v>CONTRIBUIÇÃO EXTRAORDINÁRIA - PLANO CD</v>
          </cell>
        </row>
        <row r="2062">
          <cell r="B2062">
            <v>19534</v>
          </cell>
          <cell r="C2062">
            <v>1</v>
          </cell>
          <cell r="D2062">
            <v>65328</v>
          </cell>
          <cell r="E2062" t="str">
            <v>JORGE FAUSTINO GAMA</v>
          </cell>
          <cell r="F2062">
            <v>2</v>
          </cell>
          <cell r="G2062"/>
          <cell r="H2062" t="str">
            <v>31/01/2018 00:00:00</v>
          </cell>
          <cell r="I2062">
            <v>0.09</v>
          </cell>
          <cell r="J2062">
            <v>462</v>
          </cell>
          <cell r="K2062" t="str">
            <v>CONTRIBUIÇÃO EXTRAORDINÁRIA - PLANO CD</v>
          </cell>
        </row>
        <row r="2063">
          <cell r="B2063">
            <v>19563</v>
          </cell>
          <cell r="C2063">
            <v>2</v>
          </cell>
          <cell r="D2063">
            <v>60467</v>
          </cell>
          <cell r="E2063" t="str">
            <v>ZAQUEU BATISTA DE OLIVEIRA</v>
          </cell>
          <cell r="F2063">
            <v>2</v>
          </cell>
          <cell r="G2063"/>
          <cell r="H2063" t="str">
            <v>28/02/2018 00:00:00</v>
          </cell>
          <cell r="I2063">
            <v>0.13</v>
          </cell>
          <cell r="J2063">
            <v>462</v>
          </cell>
          <cell r="K2063" t="str">
            <v>CONTRIBUIÇÃO EXTRAORDINÁRIA - PLANO CD</v>
          </cell>
        </row>
        <row r="2064">
          <cell r="B2064">
            <v>19563</v>
          </cell>
          <cell r="C2064">
            <v>2</v>
          </cell>
          <cell r="D2064">
            <v>60467</v>
          </cell>
          <cell r="E2064" t="str">
            <v>ZAQUEU BATISTA DE OLIVEIRA</v>
          </cell>
          <cell r="F2064">
            <v>2</v>
          </cell>
          <cell r="G2064"/>
          <cell r="H2064" t="str">
            <v>31/03/2018 00:00:00</v>
          </cell>
          <cell r="I2064">
            <v>0.13</v>
          </cell>
          <cell r="J2064">
            <v>462</v>
          </cell>
          <cell r="K2064" t="str">
            <v>CONTRIBUIÇÃO EXTRAORDINÁRIA - PLANO CD</v>
          </cell>
        </row>
        <row r="2065">
          <cell r="B2065">
            <v>19563</v>
          </cell>
          <cell r="C2065">
            <v>2</v>
          </cell>
          <cell r="D2065">
            <v>60467</v>
          </cell>
          <cell r="E2065" t="str">
            <v>ZAQUEU BATISTA DE OLIVEIRA</v>
          </cell>
          <cell r="F2065">
            <v>2</v>
          </cell>
          <cell r="G2065"/>
          <cell r="H2065" t="str">
            <v>11/01/2018 00:00:00</v>
          </cell>
          <cell r="I2065">
            <v>0.09</v>
          </cell>
          <cell r="J2065">
            <v>462</v>
          </cell>
          <cell r="K2065" t="str">
            <v>CONTRIBUIÇÃO EXTRAORDINÁRIA - PLANO CD</v>
          </cell>
        </row>
        <row r="2066">
          <cell r="B2066">
            <v>19571</v>
          </cell>
          <cell r="C2066">
            <v>4</v>
          </cell>
          <cell r="D2066">
            <v>66039</v>
          </cell>
          <cell r="E2066" t="str">
            <v>LUIZ ANTONIO DA SILVA</v>
          </cell>
          <cell r="F2066">
            <v>2</v>
          </cell>
          <cell r="G2066"/>
          <cell r="H2066" t="str">
            <v>02/01/2018 00:00:00</v>
          </cell>
          <cell r="I2066">
            <v>0.12</v>
          </cell>
          <cell r="J2066">
            <v>462</v>
          </cell>
          <cell r="K2066" t="str">
            <v>CONTRIBUIÇÃO EXTRAORDINÁRIA - PLANO CD</v>
          </cell>
        </row>
        <row r="2067">
          <cell r="B2067">
            <v>19571</v>
          </cell>
          <cell r="C2067">
            <v>4</v>
          </cell>
          <cell r="D2067">
            <v>66039</v>
          </cell>
          <cell r="E2067" t="str">
            <v>LUIZ ANTONIO DA SILVA</v>
          </cell>
          <cell r="F2067">
            <v>2</v>
          </cell>
          <cell r="G2067"/>
          <cell r="H2067" t="str">
            <v>28/02/2018 00:00:00</v>
          </cell>
          <cell r="I2067">
            <v>0.13</v>
          </cell>
          <cell r="J2067">
            <v>462</v>
          </cell>
          <cell r="K2067" t="str">
            <v>CONTRIBUIÇÃO EXTRAORDINÁRIA - PLANO CD</v>
          </cell>
        </row>
        <row r="2068">
          <cell r="B2068">
            <v>19571</v>
          </cell>
          <cell r="C2068">
            <v>4</v>
          </cell>
          <cell r="D2068">
            <v>66039</v>
          </cell>
          <cell r="E2068" t="str">
            <v>LUIZ ANTONIO DA SILVA</v>
          </cell>
          <cell r="F2068">
            <v>2</v>
          </cell>
          <cell r="G2068"/>
          <cell r="H2068" t="str">
            <v>31/03/2018 00:00:00</v>
          </cell>
          <cell r="I2068">
            <v>0.13</v>
          </cell>
          <cell r="J2068">
            <v>462</v>
          </cell>
          <cell r="K2068" t="str">
            <v>CONTRIBUIÇÃO EXTRAORDINÁRIA - PLANO CD</v>
          </cell>
        </row>
        <row r="2069">
          <cell r="B2069">
            <v>19690</v>
          </cell>
          <cell r="C2069">
            <v>5</v>
          </cell>
          <cell r="D2069">
            <v>61470</v>
          </cell>
          <cell r="E2069" t="str">
            <v>PAULO ROBERTO DOS SANTOS COTA</v>
          </cell>
          <cell r="F2069">
            <v>2</v>
          </cell>
          <cell r="G2069"/>
          <cell r="H2069" t="str">
            <v>31/03/2018 00:00:00</v>
          </cell>
          <cell r="I2069">
            <v>0.91</v>
          </cell>
          <cell r="J2069">
            <v>462</v>
          </cell>
          <cell r="K2069" t="str">
            <v>CONTRIBUIÇÃO EXTRAORDINÁRIA - PLANO CD</v>
          </cell>
        </row>
        <row r="2070">
          <cell r="B2070">
            <v>19690</v>
          </cell>
          <cell r="C2070">
            <v>5</v>
          </cell>
          <cell r="D2070">
            <v>61470</v>
          </cell>
          <cell r="E2070" t="str">
            <v>PAULO ROBERTO DOS SANTOS COTA</v>
          </cell>
          <cell r="F2070">
            <v>2</v>
          </cell>
          <cell r="G2070"/>
          <cell r="H2070" t="str">
            <v>31/01/2018 00:00:00</v>
          </cell>
          <cell r="I2070">
            <v>0.91</v>
          </cell>
          <cell r="J2070">
            <v>462</v>
          </cell>
          <cell r="K2070" t="str">
            <v>CONTRIBUIÇÃO EXTRAORDINÁRIA - PLANO CD</v>
          </cell>
        </row>
        <row r="2071">
          <cell r="B2071">
            <v>19690</v>
          </cell>
          <cell r="C2071">
            <v>5</v>
          </cell>
          <cell r="D2071">
            <v>61470</v>
          </cell>
          <cell r="E2071" t="str">
            <v>PAULO ROBERTO DOS SANTOS COTA</v>
          </cell>
          <cell r="F2071">
            <v>2</v>
          </cell>
          <cell r="G2071"/>
          <cell r="H2071" t="str">
            <v>28/02/2018 00:00:00</v>
          </cell>
          <cell r="I2071">
            <v>0.91</v>
          </cell>
          <cell r="J2071">
            <v>462</v>
          </cell>
          <cell r="K2071" t="str">
            <v>CONTRIBUIÇÃO EXTRAORDINÁRIA - PLANO CD</v>
          </cell>
        </row>
        <row r="2072">
          <cell r="B2072">
            <v>19720</v>
          </cell>
          <cell r="C2072">
            <v>6</v>
          </cell>
          <cell r="D2072">
            <v>67123</v>
          </cell>
          <cell r="E2072" t="str">
            <v>VERA LUCIA DE OLIVEIRA ALVES</v>
          </cell>
          <cell r="F2072">
            <v>2</v>
          </cell>
          <cell r="G2072"/>
          <cell r="H2072" t="str">
            <v>31/05/2015 00:00:00</v>
          </cell>
          <cell r="I2072">
            <v>0.9</v>
          </cell>
          <cell r="J2072">
            <v>462</v>
          </cell>
          <cell r="K2072" t="str">
            <v>CONTRIBUIÇÃO EXTRAORDINÁRIA - PLANO CD</v>
          </cell>
        </row>
        <row r="2073">
          <cell r="B2073">
            <v>19720</v>
          </cell>
          <cell r="C2073">
            <v>6</v>
          </cell>
          <cell r="D2073">
            <v>67123</v>
          </cell>
          <cell r="E2073" t="str">
            <v>VERA LUCIA DE OLIVEIRA ALVES</v>
          </cell>
          <cell r="F2073">
            <v>2</v>
          </cell>
          <cell r="G2073"/>
          <cell r="H2073" t="str">
            <v>31/12/2015 00:00:00</v>
          </cell>
          <cell r="I2073">
            <v>0.94</v>
          </cell>
          <cell r="J2073">
            <v>462</v>
          </cell>
          <cell r="K2073" t="str">
            <v>CONTRIBUIÇÃO EXTRAORDINÁRIA - PLANO CD</v>
          </cell>
        </row>
        <row r="2074">
          <cell r="B2074">
            <v>19720</v>
          </cell>
          <cell r="C2074">
            <v>6</v>
          </cell>
          <cell r="D2074">
            <v>67123</v>
          </cell>
          <cell r="E2074" t="str">
            <v>VERA LUCIA DE OLIVEIRA ALVES</v>
          </cell>
          <cell r="F2074">
            <v>2</v>
          </cell>
          <cell r="G2074"/>
          <cell r="H2074" t="str">
            <v>31/03/2016 00:00:00</v>
          </cell>
          <cell r="I2074">
            <v>0.94</v>
          </cell>
          <cell r="J2074">
            <v>462</v>
          </cell>
          <cell r="K2074" t="str">
            <v>CONTRIBUIÇÃO EXTRAORDINÁRIA - PLANO CD</v>
          </cell>
        </row>
        <row r="2075">
          <cell r="B2075">
            <v>19720</v>
          </cell>
          <cell r="C2075">
            <v>6</v>
          </cell>
          <cell r="D2075">
            <v>67123</v>
          </cell>
          <cell r="E2075" t="str">
            <v>VERA LUCIA DE OLIVEIRA ALVES</v>
          </cell>
          <cell r="F2075">
            <v>2</v>
          </cell>
          <cell r="G2075"/>
          <cell r="H2075" t="str">
            <v>31/12/2016 00:00:00</v>
          </cell>
          <cell r="I2075">
            <v>1.05</v>
          </cell>
          <cell r="J2075">
            <v>462</v>
          </cell>
          <cell r="K2075" t="str">
            <v>CONTRIBUIÇÃO EXTRAORDINÁRIA - PLANO CD</v>
          </cell>
        </row>
        <row r="2076">
          <cell r="B2076">
            <v>19720</v>
          </cell>
          <cell r="C2076">
            <v>6</v>
          </cell>
          <cell r="D2076">
            <v>67123</v>
          </cell>
          <cell r="E2076" t="str">
            <v>VERA LUCIA DE OLIVEIRA ALVES</v>
          </cell>
          <cell r="F2076">
            <v>2</v>
          </cell>
          <cell r="G2076"/>
          <cell r="H2076" t="str">
            <v>31/08/2017 00:00:00</v>
          </cell>
          <cell r="I2076">
            <v>0.05</v>
          </cell>
          <cell r="J2076">
            <v>462</v>
          </cell>
          <cell r="K2076" t="str">
            <v>CONTRIBUIÇÃO EXTRAORDINÁRIA - PLANO CD</v>
          </cell>
        </row>
        <row r="2077">
          <cell r="B2077">
            <v>19720</v>
          </cell>
          <cell r="C2077">
            <v>6</v>
          </cell>
          <cell r="D2077">
            <v>67123</v>
          </cell>
          <cell r="E2077" t="str">
            <v>VERA LUCIA DE OLIVEIRA ALVES</v>
          </cell>
          <cell r="F2077">
            <v>2</v>
          </cell>
          <cell r="G2077"/>
          <cell r="H2077" t="str">
            <v>31/07/2016 00:00:00</v>
          </cell>
          <cell r="I2077">
            <v>1.05</v>
          </cell>
          <cell r="J2077">
            <v>462</v>
          </cell>
          <cell r="K2077" t="str">
            <v>CONTRIBUIÇÃO EXTRAORDINÁRIA - PLANO CD</v>
          </cell>
        </row>
        <row r="2078">
          <cell r="B2078">
            <v>19720</v>
          </cell>
          <cell r="C2078">
            <v>6</v>
          </cell>
          <cell r="D2078">
            <v>67123</v>
          </cell>
          <cell r="E2078" t="str">
            <v>VERA LUCIA DE OLIVEIRA ALVES</v>
          </cell>
          <cell r="F2078">
            <v>2</v>
          </cell>
          <cell r="G2078"/>
          <cell r="H2078" t="str">
            <v>30/04/2016 00:00:00</v>
          </cell>
          <cell r="I2078">
            <v>0.94</v>
          </cell>
          <cell r="J2078">
            <v>462</v>
          </cell>
          <cell r="K2078" t="str">
            <v>CONTRIBUIÇÃO EXTRAORDINÁRIA - PLANO CD</v>
          </cell>
        </row>
        <row r="2079">
          <cell r="B2079">
            <v>19720</v>
          </cell>
          <cell r="C2079">
            <v>6</v>
          </cell>
          <cell r="D2079">
            <v>67123</v>
          </cell>
          <cell r="E2079" t="str">
            <v>VERA LUCIA DE OLIVEIRA ALVES</v>
          </cell>
          <cell r="F2079">
            <v>2</v>
          </cell>
          <cell r="G2079"/>
          <cell r="H2079" t="str">
            <v>31/01/2018 00:00:00</v>
          </cell>
          <cell r="I2079">
            <v>0.05</v>
          </cell>
          <cell r="J2079">
            <v>462</v>
          </cell>
          <cell r="K2079" t="str">
            <v>CONTRIBUIÇÃO EXTRAORDINÁRIA - PLANO CD</v>
          </cell>
        </row>
        <row r="2080">
          <cell r="B2080">
            <v>19720</v>
          </cell>
          <cell r="C2080">
            <v>6</v>
          </cell>
          <cell r="D2080">
            <v>67123</v>
          </cell>
          <cell r="E2080" t="str">
            <v>VERA LUCIA DE OLIVEIRA ALVES</v>
          </cell>
          <cell r="F2080">
            <v>2</v>
          </cell>
          <cell r="G2080"/>
          <cell r="H2080" t="str">
            <v>31/07/2017 00:00:00</v>
          </cell>
          <cell r="I2080">
            <v>0.05</v>
          </cell>
          <cell r="J2080">
            <v>462</v>
          </cell>
          <cell r="K2080" t="str">
            <v>CONTRIBUIÇÃO EXTRAORDINÁRIA - PLANO CD</v>
          </cell>
        </row>
        <row r="2081">
          <cell r="B2081">
            <v>19720</v>
          </cell>
          <cell r="C2081">
            <v>6</v>
          </cell>
          <cell r="D2081">
            <v>67123</v>
          </cell>
          <cell r="E2081" t="str">
            <v>VERA LUCIA DE OLIVEIRA ALVES</v>
          </cell>
          <cell r="F2081">
            <v>2</v>
          </cell>
          <cell r="G2081"/>
          <cell r="H2081" t="str">
            <v>30/11/2016 00:00:00</v>
          </cell>
          <cell r="I2081">
            <v>1.05</v>
          </cell>
          <cell r="J2081">
            <v>462</v>
          </cell>
          <cell r="K2081" t="str">
            <v>CONTRIBUIÇÃO EXTRAORDINÁRIA - PLANO CD</v>
          </cell>
        </row>
        <row r="2082">
          <cell r="B2082">
            <v>19720</v>
          </cell>
          <cell r="C2082">
            <v>6</v>
          </cell>
          <cell r="D2082">
            <v>67123</v>
          </cell>
          <cell r="E2082" t="str">
            <v>VERA LUCIA DE OLIVEIRA ALVES</v>
          </cell>
          <cell r="F2082">
            <v>2</v>
          </cell>
          <cell r="G2082"/>
          <cell r="H2082" t="str">
            <v>31/10/2016 00:00:00</v>
          </cell>
          <cell r="I2082">
            <v>1.05</v>
          </cell>
          <cell r="J2082">
            <v>462</v>
          </cell>
          <cell r="K2082" t="str">
            <v>CONTRIBUIÇÃO EXTRAORDINÁRIA - PLANO CD</v>
          </cell>
        </row>
        <row r="2083">
          <cell r="B2083">
            <v>19720</v>
          </cell>
          <cell r="C2083">
            <v>6</v>
          </cell>
          <cell r="D2083">
            <v>67123</v>
          </cell>
          <cell r="E2083" t="str">
            <v>VERA LUCIA DE OLIVEIRA ALVES</v>
          </cell>
          <cell r="F2083">
            <v>2</v>
          </cell>
          <cell r="G2083"/>
          <cell r="H2083" t="str">
            <v>28/02/2017 00:00:00</v>
          </cell>
          <cell r="I2083">
            <v>1.05</v>
          </cell>
          <cell r="J2083">
            <v>462</v>
          </cell>
          <cell r="K2083" t="str">
            <v>CONTRIBUIÇÃO EXTRAORDINÁRIA - PLANO CD</v>
          </cell>
        </row>
        <row r="2084">
          <cell r="B2084">
            <v>19720</v>
          </cell>
          <cell r="C2084">
            <v>6</v>
          </cell>
          <cell r="D2084">
            <v>67123</v>
          </cell>
          <cell r="E2084" t="str">
            <v>VERA LUCIA DE OLIVEIRA ALVES</v>
          </cell>
          <cell r="F2084">
            <v>2</v>
          </cell>
          <cell r="G2084"/>
          <cell r="H2084" t="str">
            <v>31/03/2017 00:00:00</v>
          </cell>
          <cell r="I2084">
            <v>1.05</v>
          </cell>
          <cell r="J2084">
            <v>462</v>
          </cell>
          <cell r="K2084" t="str">
            <v>CONTRIBUIÇÃO EXTRAORDINÁRIA - PLANO CD</v>
          </cell>
        </row>
        <row r="2085">
          <cell r="B2085">
            <v>19720</v>
          </cell>
          <cell r="C2085">
            <v>6</v>
          </cell>
          <cell r="D2085">
            <v>67123</v>
          </cell>
          <cell r="E2085" t="str">
            <v>VERA LUCIA DE OLIVEIRA ALVES</v>
          </cell>
          <cell r="F2085">
            <v>2</v>
          </cell>
          <cell r="G2085"/>
          <cell r="H2085" t="str">
            <v>31/05/2017 00:00:00</v>
          </cell>
          <cell r="I2085">
            <v>0.05</v>
          </cell>
          <cell r="J2085">
            <v>462</v>
          </cell>
          <cell r="K2085" t="str">
            <v>CONTRIBUIÇÃO EXTRAORDINÁRIA - PLANO CD</v>
          </cell>
        </row>
        <row r="2086">
          <cell r="B2086">
            <v>19720</v>
          </cell>
          <cell r="C2086">
            <v>6</v>
          </cell>
          <cell r="D2086">
            <v>67123</v>
          </cell>
          <cell r="E2086" t="str">
            <v>VERA LUCIA DE OLIVEIRA ALVES</v>
          </cell>
          <cell r="F2086">
            <v>2</v>
          </cell>
          <cell r="G2086"/>
          <cell r="H2086" t="str">
            <v>30/09/2017 00:00:00</v>
          </cell>
          <cell r="I2086">
            <v>0.05</v>
          </cell>
          <cell r="J2086">
            <v>462</v>
          </cell>
          <cell r="K2086" t="str">
            <v>CONTRIBUIÇÃO EXTRAORDINÁRIA - PLANO CD</v>
          </cell>
        </row>
        <row r="2087">
          <cell r="B2087">
            <v>19720</v>
          </cell>
          <cell r="C2087">
            <v>6</v>
          </cell>
          <cell r="D2087">
            <v>67123</v>
          </cell>
          <cell r="E2087" t="str">
            <v>VERA LUCIA DE OLIVEIRA ALVES</v>
          </cell>
          <cell r="F2087">
            <v>2</v>
          </cell>
          <cell r="G2087"/>
          <cell r="H2087" t="str">
            <v>31/10/2017 00:00:00</v>
          </cell>
          <cell r="I2087">
            <v>0.05</v>
          </cell>
          <cell r="J2087">
            <v>462</v>
          </cell>
          <cell r="K2087" t="str">
            <v>CONTRIBUIÇÃO EXTRAORDINÁRIA - PLANO CD</v>
          </cell>
        </row>
        <row r="2088">
          <cell r="B2088">
            <v>19720</v>
          </cell>
          <cell r="C2088">
            <v>6</v>
          </cell>
          <cell r="D2088">
            <v>67123</v>
          </cell>
          <cell r="E2088" t="str">
            <v>VERA LUCIA DE OLIVEIRA ALVES</v>
          </cell>
          <cell r="F2088">
            <v>2</v>
          </cell>
          <cell r="G2088"/>
          <cell r="H2088" t="str">
            <v>31/10/2015 00:00:00</v>
          </cell>
          <cell r="I2088">
            <v>0.94</v>
          </cell>
          <cell r="J2088">
            <v>462</v>
          </cell>
          <cell r="K2088" t="str">
            <v>CONTRIBUIÇÃO EXTRAORDINÁRIA - PLANO CD</v>
          </cell>
        </row>
        <row r="2089">
          <cell r="B2089">
            <v>19720</v>
          </cell>
          <cell r="C2089">
            <v>6</v>
          </cell>
          <cell r="D2089">
            <v>67123</v>
          </cell>
          <cell r="E2089" t="str">
            <v>VERA LUCIA DE OLIVEIRA ALVES</v>
          </cell>
          <cell r="F2089">
            <v>2</v>
          </cell>
          <cell r="G2089"/>
          <cell r="H2089" t="str">
            <v>30/11/2015 00:00:00</v>
          </cell>
          <cell r="I2089">
            <v>0.94</v>
          </cell>
          <cell r="J2089">
            <v>462</v>
          </cell>
          <cell r="K2089" t="str">
            <v>CONTRIBUIÇÃO EXTRAORDINÁRIA - PLANO CD</v>
          </cell>
        </row>
        <row r="2090">
          <cell r="B2090">
            <v>19720</v>
          </cell>
          <cell r="C2090">
            <v>6</v>
          </cell>
          <cell r="D2090">
            <v>67123</v>
          </cell>
          <cell r="E2090" t="str">
            <v>VERA LUCIA DE OLIVEIRA ALVES</v>
          </cell>
          <cell r="F2090">
            <v>2</v>
          </cell>
          <cell r="G2090"/>
          <cell r="H2090" t="str">
            <v>30/09/2016 00:00:00</v>
          </cell>
          <cell r="I2090">
            <v>1.05</v>
          </cell>
          <cell r="J2090">
            <v>462</v>
          </cell>
          <cell r="K2090" t="str">
            <v>CONTRIBUIÇÃO EXTRAORDINÁRIA - PLANO CD</v>
          </cell>
        </row>
        <row r="2091">
          <cell r="B2091">
            <v>19720</v>
          </cell>
          <cell r="C2091">
            <v>6</v>
          </cell>
          <cell r="D2091">
            <v>67123</v>
          </cell>
          <cell r="E2091" t="str">
            <v>VERA LUCIA DE OLIVEIRA ALVES</v>
          </cell>
          <cell r="F2091">
            <v>2</v>
          </cell>
          <cell r="G2091"/>
          <cell r="H2091" t="str">
            <v>31/12/2017 00:00:00</v>
          </cell>
          <cell r="I2091">
            <v>0.05</v>
          </cell>
          <cell r="J2091">
            <v>462</v>
          </cell>
          <cell r="K2091" t="str">
            <v>CONTRIBUIÇÃO EXTRAORDINÁRIA - PLANO CD</v>
          </cell>
        </row>
        <row r="2092">
          <cell r="B2092">
            <v>19720</v>
          </cell>
          <cell r="C2092">
            <v>6</v>
          </cell>
          <cell r="D2092">
            <v>67123</v>
          </cell>
          <cell r="E2092" t="str">
            <v>VERA LUCIA DE OLIVEIRA ALVES</v>
          </cell>
          <cell r="F2092">
            <v>2</v>
          </cell>
          <cell r="G2092"/>
          <cell r="H2092" t="str">
            <v>28/02/2018 00:00:00</v>
          </cell>
          <cell r="I2092">
            <v>0.05</v>
          </cell>
          <cell r="J2092">
            <v>462</v>
          </cell>
          <cell r="K2092" t="str">
            <v>CONTRIBUIÇÃO EXTRAORDINÁRIA - PLANO CD</v>
          </cell>
        </row>
        <row r="2093">
          <cell r="B2093">
            <v>19720</v>
          </cell>
          <cell r="C2093">
            <v>6</v>
          </cell>
          <cell r="D2093">
            <v>67123</v>
          </cell>
          <cell r="E2093" t="str">
            <v>VERA LUCIA DE OLIVEIRA ALVES</v>
          </cell>
          <cell r="F2093">
            <v>2</v>
          </cell>
          <cell r="G2093"/>
          <cell r="H2093" t="str">
            <v>31/03/2018 00:00:00</v>
          </cell>
          <cell r="I2093">
            <v>0.05</v>
          </cell>
          <cell r="J2093">
            <v>462</v>
          </cell>
          <cell r="K2093" t="str">
            <v>CONTRIBUIÇÃO EXTRAORDINÁRIA - PLANO CD</v>
          </cell>
        </row>
        <row r="2094">
          <cell r="B2094">
            <v>19720</v>
          </cell>
          <cell r="C2094">
            <v>6</v>
          </cell>
          <cell r="D2094">
            <v>67123</v>
          </cell>
          <cell r="E2094" t="str">
            <v>VERA LUCIA DE OLIVEIRA ALVES</v>
          </cell>
          <cell r="F2094">
            <v>2</v>
          </cell>
          <cell r="G2094"/>
          <cell r="H2094" t="str">
            <v>31/07/2015 00:00:00</v>
          </cell>
          <cell r="I2094">
            <v>0.94</v>
          </cell>
          <cell r="J2094">
            <v>462</v>
          </cell>
          <cell r="K2094" t="str">
            <v>CONTRIBUIÇÃO EXTRAORDINÁRIA - PLANO CD</v>
          </cell>
        </row>
        <row r="2095">
          <cell r="B2095">
            <v>19720</v>
          </cell>
          <cell r="C2095">
            <v>6</v>
          </cell>
          <cell r="D2095">
            <v>67123</v>
          </cell>
          <cell r="E2095" t="str">
            <v>VERA LUCIA DE OLIVEIRA ALVES</v>
          </cell>
          <cell r="F2095">
            <v>2</v>
          </cell>
          <cell r="G2095"/>
          <cell r="H2095" t="str">
            <v>30/06/2015 00:00:00</v>
          </cell>
          <cell r="I2095">
            <v>0.94</v>
          </cell>
          <cell r="J2095">
            <v>462</v>
          </cell>
          <cell r="K2095" t="str">
            <v>CONTRIBUIÇÃO EXTRAORDINÁRIA - PLANO CD</v>
          </cell>
        </row>
        <row r="2096">
          <cell r="B2096">
            <v>19720</v>
          </cell>
          <cell r="C2096">
            <v>6</v>
          </cell>
          <cell r="D2096">
            <v>67123</v>
          </cell>
          <cell r="E2096" t="str">
            <v>VERA LUCIA DE OLIVEIRA ALVES</v>
          </cell>
          <cell r="F2096">
            <v>2</v>
          </cell>
          <cell r="G2096"/>
          <cell r="H2096" t="str">
            <v>31/08/2015 00:00:00</v>
          </cell>
          <cell r="I2096">
            <v>0.94</v>
          </cell>
          <cell r="J2096">
            <v>462</v>
          </cell>
          <cell r="K2096" t="str">
            <v>CONTRIBUIÇÃO EXTRAORDINÁRIA - PLANO CD</v>
          </cell>
        </row>
        <row r="2097">
          <cell r="B2097">
            <v>19720</v>
          </cell>
          <cell r="C2097">
            <v>6</v>
          </cell>
          <cell r="D2097">
            <v>67123</v>
          </cell>
          <cell r="E2097" t="str">
            <v>VERA LUCIA DE OLIVEIRA ALVES</v>
          </cell>
          <cell r="F2097">
            <v>2</v>
          </cell>
          <cell r="G2097"/>
          <cell r="H2097" t="str">
            <v>31/01/2016 00:00:00</v>
          </cell>
          <cell r="I2097">
            <v>0.94</v>
          </cell>
          <cell r="J2097">
            <v>462</v>
          </cell>
          <cell r="K2097" t="str">
            <v>CONTRIBUIÇÃO EXTRAORDINÁRIA - PLANO CD</v>
          </cell>
        </row>
        <row r="2098">
          <cell r="B2098">
            <v>19720</v>
          </cell>
          <cell r="C2098">
            <v>6</v>
          </cell>
          <cell r="D2098">
            <v>67123</v>
          </cell>
          <cell r="E2098" t="str">
            <v>VERA LUCIA DE OLIVEIRA ALVES</v>
          </cell>
          <cell r="F2098">
            <v>2</v>
          </cell>
          <cell r="G2098"/>
          <cell r="H2098" t="str">
            <v>29/02/2016 00:00:00</v>
          </cell>
          <cell r="I2098">
            <v>0.94</v>
          </cell>
          <cell r="J2098">
            <v>462</v>
          </cell>
          <cell r="K2098" t="str">
            <v>CONTRIBUIÇÃO EXTRAORDINÁRIA - PLANO CD</v>
          </cell>
        </row>
        <row r="2099">
          <cell r="B2099">
            <v>19720</v>
          </cell>
          <cell r="C2099">
            <v>6</v>
          </cell>
          <cell r="D2099">
            <v>67123</v>
          </cell>
          <cell r="E2099" t="str">
            <v>VERA LUCIA DE OLIVEIRA ALVES</v>
          </cell>
          <cell r="F2099">
            <v>2</v>
          </cell>
          <cell r="G2099"/>
          <cell r="H2099" t="str">
            <v>31/01/2017 00:00:00</v>
          </cell>
          <cell r="I2099">
            <v>1.05</v>
          </cell>
          <cell r="J2099">
            <v>462</v>
          </cell>
          <cell r="K2099" t="str">
            <v>CONTRIBUIÇÃO EXTRAORDINÁRIA - PLANO CD</v>
          </cell>
        </row>
        <row r="2100">
          <cell r="B2100">
            <v>19720</v>
          </cell>
          <cell r="C2100">
            <v>6</v>
          </cell>
          <cell r="D2100">
            <v>67123</v>
          </cell>
          <cell r="E2100" t="str">
            <v>VERA LUCIA DE OLIVEIRA ALVES</v>
          </cell>
          <cell r="F2100">
            <v>2</v>
          </cell>
          <cell r="G2100"/>
          <cell r="H2100" t="str">
            <v>30/04/2017 00:00:00</v>
          </cell>
          <cell r="I2100">
            <v>0.05</v>
          </cell>
          <cell r="J2100">
            <v>462</v>
          </cell>
          <cell r="K2100" t="str">
            <v>CONTRIBUIÇÃO EXTRAORDINÁRIA - PLANO CD</v>
          </cell>
        </row>
        <row r="2101">
          <cell r="B2101">
            <v>19720</v>
          </cell>
          <cell r="C2101">
            <v>6</v>
          </cell>
          <cell r="D2101">
            <v>67123</v>
          </cell>
          <cell r="E2101" t="str">
            <v>VERA LUCIA DE OLIVEIRA ALVES</v>
          </cell>
          <cell r="F2101">
            <v>2</v>
          </cell>
          <cell r="G2101"/>
          <cell r="H2101" t="str">
            <v>30/11/2017 00:00:00</v>
          </cell>
          <cell r="I2101">
            <v>0.05</v>
          </cell>
          <cell r="J2101">
            <v>462</v>
          </cell>
          <cell r="K2101" t="str">
            <v>CONTRIBUIÇÃO EXTRAORDINÁRIA - PLANO CD</v>
          </cell>
        </row>
        <row r="2102">
          <cell r="B2102">
            <v>19720</v>
          </cell>
          <cell r="C2102">
            <v>6</v>
          </cell>
          <cell r="D2102">
            <v>67123</v>
          </cell>
          <cell r="E2102" t="str">
            <v>VERA LUCIA DE OLIVEIRA ALVES</v>
          </cell>
          <cell r="F2102">
            <v>2</v>
          </cell>
          <cell r="G2102"/>
          <cell r="H2102" t="str">
            <v>30/04/2015 00:00:00</v>
          </cell>
          <cell r="I2102">
            <v>0.9</v>
          </cell>
          <cell r="J2102">
            <v>462</v>
          </cell>
          <cell r="K2102" t="str">
            <v>CONTRIBUIÇÃO EXTRAORDINÁRIA - PLANO CD</v>
          </cell>
        </row>
        <row r="2103">
          <cell r="B2103">
            <v>19720</v>
          </cell>
          <cell r="C2103">
            <v>6</v>
          </cell>
          <cell r="D2103">
            <v>67123</v>
          </cell>
          <cell r="E2103" t="str">
            <v>VERA LUCIA DE OLIVEIRA ALVES</v>
          </cell>
          <cell r="F2103">
            <v>2</v>
          </cell>
          <cell r="G2103"/>
          <cell r="H2103" t="str">
            <v>31/08/2016 00:00:00</v>
          </cell>
          <cell r="I2103">
            <v>1.05</v>
          </cell>
          <cell r="J2103">
            <v>462</v>
          </cell>
          <cell r="K2103" t="str">
            <v>CONTRIBUIÇÃO EXTRAORDINÁRIA - PLANO CD</v>
          </cell>
        </row>
        <row r="2104">
          <cell r="B2104">
            <v>19720</v>
          </cell>
          <cell r="C2104">
            <v>6</v>
          </cell>
          <cell r="D2104">
            <v>67123</v>
          </cell>
          <cell r="E2104" t="str">
            <v>VERA LUCIA DE OLIVEIRA ALVES</v>
          </cell>
          <cell r="F2104">
            <v>2</v>
          </cell>
          <cell r="G2104"/>
          <cell r="H2104" t="str">
            <v>30/09/2015 00:00:00</v>
          </cell>
          <cell r="I2104">
            <v>0.94</v>
          </cell>
          <cell r="J2104">
            <v>462</v>
          </cell>
          <cell r="K2104" t="str">
            <v>CONTRIBUIÇÃO EXTRAORDINÁRIA - PLANO CD</v>
          </cell>
        </row>
        <row r="2105">
          <cell r="B2105">
            <v>19720</v>
          </cell>
          <cell r="C2105">
            <v>6</v>
          </cell>
          <cell r="D2105">
            <v>67123</v>
          </cell>
          <cell r="E2105" t="str">
            <v>VERA LUCIA DE OLIVEIRA ALVES</v>
          </cell>
          <cell r="F2105">
            <v>2</v>
          </cell>
          <cell r="G2105"/>
          <cell r="H2105" t="str">
            <v>31/05/2016 00:00:00</v>
          </cell>
          <cell r="I2105">
            <v>0.94</v>
          </cell>
          <cell r="J2105">
            <v>462</v>
          </cell>
          <cell r="K2105" t="str">
            <v>CONTRIBUIÇÃO EXTRAORDINÁRIA - PLANO CD</v>
          </cell>
        </row>
        <row r="2106">
          <cell r="B2106">
            <v>19720</v>
          </cell>
          <cell r="C2106">
            <v>6</v>
          </cell>
          <cell r="D2106">
            <v>67123</v>
          </cell>
          <cell r="E2106" t="str">
            <v>VERA LUCIA DE OLIVEIRA ALVES</v>
          </cell>
          <cell r="F2106">
            <v>2</v>
          </cell>
          <cell r="G2106"/>
          <cell r="H2106" t="str">
            <v>30/06/2016 00:00:00</v>
          </cell>
          <cell r="I2106">
            <v>1.05</v>
          </cell>
          <cell r="J2106">
            <v>462</v>
          </cell>
          <cell r="K2106" t="str">
            <v>CONTRIBUIÇÃO EXTRAORDINÁRIA - PLANO CD</v>
          </cell>
        </row>
        <row r="2107">
          <cell r="B2107">
            <v>19720</v>
          </cell>
          <cell r="C2107">
            <v>6</v>
          </cell>
          <cell r="D2107">
            <v>67123</v>
          </cell>
          <cell r="E2107" t="str">
            <v>VERA LUCIA DE OLIVEIRA ALVES</v>
          </cell>
          <cell r="F2107">
            <v>2</v>
          </cell>
          <cell r="G2107"/>
          <cell r="H2107" t="str">
            <v>30/06/2017 00:00:00</v>
          </cell>
          <cell r="I2107">
            <v>0.05</v>
          </cell>
          <cell r="J2107">
            <v>462</v>
          </cell>
          <cell r="K2107" t="str">
            <v>CONTRIBUIÇÃO EXTRAORDINÁRIA - PLANO CD</v>
          </cell>
        </row>
        <row r="2108">
          <cell r="B2108">
            <v>19820</v>
          </cell>
          <cell r="C2108">
            <v>1</v>
          </cell>
          <cell r="D2108">
            <v>67787</v>
          </cell>
          <cell r="E2108" t="str">
            <v>LUIS ANTONIO FALEIROS BARROS</v>
          </cell>
          <cell r="F2108">
            <v>2</v>
          </cell>
          <cell r="G2108"/>
          <cell r="H2108" t="str">
            <v>31/08/2015 00:00:00</v>
          </cell>
          <cell r="I2108">
            <v>5.0999999999999996</v>
          </cell>
          <cell r="J2108">
            <v>462</v>
          </cell>
          <cell r="K2108" t="str">
            <v>CONTRIBUIÇÃO EXTRAORDINÁRIA - PLANO CD</v>
          </cell>
        </row>
        <row r="2109">
          <cell r="B2109">
            <v>19820</v>
          </cell>
          <cell r="C2109">
            <v>1</v>
          </cell>
          <cell r="D2109">
            <v>67787</v>
          </cell>
          <cell r="E2109" t="str">
            <v>LUIS ANTONIO FALEIROS BARROS</v>
          </cell>
          <cell r="F2109">
            <v>2</v>
          </cell>
          <cell r="G2109"/>
          <cell r="H2109" t="str">
            <v>30/09/2015 00:00:00</v>
          </cell>
          <cell r="I2109">
            <v>5.0999999999999996</v>
          </cell>
          <cell r="J2109">
            <v>462</v>
          </cell>
          <cell r="K2109" t="str">
            <v>CONTRIBUIÇÃO EXTRAORDINÁRIA - PLANO CD</v>
          </cell>
        </row>
        <row r="2110">
          <cell r="B2110">
            <v>19820</v>
          </cell>
          <cell r="C2110">
            <v>1</v>
          </cell>
          <cell r="D2110">
            <v>67787</v>
          </cell>
          <cell r="E2110" t="str">
            <v>LUIS ANTONIO FALEIROS BARROS</v>
          </cell>
          <cell r="F2110">
            <v>2</v>
          </cell>
          <cell r="G2110"/>
          <cell r="H2110" t="str">
            <v>31/10/2015 00:00:00</v>
          </cell>
          <cell r="I2110">
            <v>5.0999999999999996</v>
          </cell>
          <cell r="J2110">
            <v>462</v>
          </cell>
          <cell r="K2110" t="str">
            <v>CONTRIBUIÇÃO EXTRAORDINÁRIA - PLANO CD</v>
          </cell>
        </row>
        <row r="2111">
          <cell r="B2111">
            <v>19820</v>
          </cell>
          <cell r="C2111">
            <v>1</v>
          </cell>
          <cell r="D2111">
            <v>67787</v>
          </cell>
          <cell r="E2111" t="str">
            <v>LUIS ANTONIO FALEIROS BARROS</v>
          </cell>
          <cell r="F2111">
            <v>2</v>
          </cell>
          <cell r="G2111"/>
          <cell r="H2111" t="str">
            <v>29/02/2016 00:00:00</v>
          </cell>
          <cell r="I2111">
            <v>5.0999999999999996</v>
          </cell>
          <cell r="J2111">
            <v>462</v>
          </cell>
          <cell r="K2111" t="str">
            <v>CONTRIBUIÇÃO EXTRAORDINÁRIA - PLANO CD</v>
          </cell>
        </row>
        <row r="2112">
          <cell r="B2112">
            <v>19820</v>
          </cell>
          <cell r="C2112">
            <v>1</v>
          </cell>
          <cell r="D2112">
            <v>67787</v>
          </cell>
          <cell r="E2112" t="str">
            <v>LUIS ANTONIO FALEIROS BARROS</v>
          </cell>
          <cell r="F2112">
            <v>2</v>
          </cell>
          <cell r="G2112"/>
          <cell r="H2112" t="str">
            <v>30/04/2016 00:00:00</v>
          </cell>
          <cell r="I2112">
            <v>5.0999999999999996</v>
          </cell>
          <cell r="J2112">
            <v>462</v>
          </cell>
          <cell r="K2112" t="str">
            <v>CONTRIBUIÇÃO EXTRAORDINÁRIA - PLANO CD</v>
          </cell>
        </row>
        <row r="2113">
          <cell r="B2113">
            <v>19820</v>
          </cell>
          <cell r="C2113">
            <v>1</v>
          </cell>
          <cell r="D2113">
            <v>67787</v>
          </cell>
          <cell r="E2113" t="str">
            <v>LUIS ANTONIO FALEIROS BARROS</v>
          </cell>
          <cell r="F2113">
            <v>2</v>
          </cell>
          <cell r="G2113"/>
          <cell r="H2113" t="str">
            <v>30/04/2017 00:00:00</v>
          </cell>
          <cell r="I2113">
            <v>0.25</v>
          </cell>
          <cell r="J2113">
            <v>462</v>
          </cell>
          <cell r="K2113" t="str">
            <v>CONTRIBUIÇÃO EXTRAORDINÁRIA - PLANO CD</v>
          </cell>
        </row>
        <row r="2114">
          <cell r="B2114">
            <v>19820</v>
          </cell>
          <cell r="C2114">
            <v>1</v>
          </cell>
          <cell r="D2114">
            <v>67787</v>
          </cell>
          <cell r="E2114" t="str">
            <v>LUIS ANTONIO FALEIROS BARROS</v>
          </cell>
          <cell r="F2114">
            <v>2</v>
          </cell>
          <cell r="G2114"/>
          <cell r="H2114" t="str">
            <v>31/12/2017 00:00:00</v>
          </cell>
          <cell r="I2114">
            <v>0.25</v>
          </cell>
          <cell r="J2114">
            <v>462</v>
          </cell>
          <cell r="K2114" t="str">
            <v>CONTRIBUIÇÃO EXTRAORDINÁRIA - PLANO CD</v>
          </cell>
        </row>
        <row r="2115">
          <cell r="B2115">
            <v>19820</v>
          </cell>
          <cell r="C2115">
            <v>1</v>
          </cell>
          <cell r="D2115">
            <v>67787</v>
          </cell>
          <cell r="E2115" t="str">
            <v>LUIS ANTONIO FALEIROS BARROS</v>
          </cell>
          <cell r="F2115">
            <v>2</v>
          </cell>
          <cell r="G2115"/>
          <cell r="H2115" t="str">
            <v>31/07/2016 00:00:00</v>
          </cell>
          <cell r="I2115">
            <v>5.67</v>
          </cell>
          <cell r="J2115">
            <v>462</v>
          </cell>
          <cell r="K2115" t="str">
            <v>CONTRIBUIÇÃO EXTRAORDINÁRIA - PLANO CD</v>
          </cell>
        </row>
        <row r="2116">
          <cell r="B2116">
            <v>19820</v>
          </cell>
          <cell r="C2116">
            <v>1</v>
          </cell>
          <cell r="D2116">
            <v>67787</v>
          </cell>
          <cell r="E2116" t="str">
            <v>LUIS ANTONIO FALEIROS BARROS</v>
          </cell>
          <cell r="F2116">
            <v>2</v>
          </cell>
          <cell r="G2116"/>
          <cell r="H2116" t="str">
            <v>30/04/2015 00:00:00</v>
          </cell>
          <cell r="I2116">
            <v>5.0199999999999996</v>
          </cell>
          <cell r="J2116">
            <v>462</v>
          </cell>
          <cell r="K2116" t="str">
            <v>CONTRIBUIÇÃO EXTRAORDINÁRIA - PLANO CD</v>
          </cell>
        </row>
        <row r="2117">
          <cell r="B2117">
            <v>19820</v>
          </cell>
          <cell r="C2117">
            <v>1</v>
          </cell>
          <cell r="D2117">
            <v>67787</v>
          </cell>
          <cell r="E2117" t="str">
            <v>LUIS ANTONIO FALEIROS BARROS</v>
          </cell>
          <cell r="F2117">
            <v>2</v>
          </cell>
          <cell r="G2117"/>
          <cell r="H2117" t="str">
            <v>30/11/2016 00:00:00</v>
          </cell>
          <cell r="I2117">
            <v>5.67</v>
          </cell>
          <cell r="J2117">
            <v>462</v>
          </cell>
          <cell r="K2117" t="str">
            <v>CONTRIBUIÇÃO EXTRAORDINÁRIA - PLANO CD</v>
          </cell>
        </row>
        <row r="2118">
          <cell r="B2118">
            <v>19820</v>
          </cell>
          <cell r="C2118">
            <v>1</v>
          </cell>
          <cell r="D2118">
            <v>67787</v>
          </cell>
          <cell r="E2118" t="str">
            <v>LUIS ANTONIO FALEIROS BARROS</v>
          </cell>
          <cell r="F2118">
            <v>2</v>
          </cell>
          <cell r="G2118"/>
          <cell r="H2118" t="str">
            <v>31/12/2016 00:00:00</v>
          </cell>
          <cell r="I2118">
            <v>5.67</v>
          </cell>
          <cell r="J2118">
            <v>462</v>
          </cell>
          <cell r="K2118" t="str">
            <v>CONTRIBUIÇÃO EXTRAORDINÁRIA - PLANO CD</v>
          </cell>
        </row>
        <row r="2119">
          <cell r="B2119">
            <v>19820</v>
          </cell>
          <cell r="C2119">
            <v>1</v>
          </cell>
          <cell r="D2119">
            <v>67787</v>
          </cell>
          <cell r="E2119" t="str">
            <v>LUIS ANTONIO FALEIROS BARROS</v>
          </cell>
          <cell r="F2119">
            <v>2</v>
          </cell>
          <cell r="G2119"/>
          <cell r="H2119" t="str">
            <v>31/03/2017 00:00:00</v>
          </cell>
          <cell r="I2119">
            <v>5.67</v>
          </cell>
          <cell r="J2119">
            <v>462</v>
          </cell>
          <cell r="K2119" t="str">
            <v>CONTRIBUIÇÃO EXTRAORDINÁRIA - PLANO CD</v>
          </cell>
        </row>
        <row r="2120">
          <cell r="B2120">
            <v>19820</v>
          </cell>
          <cell r="C2120">
            <v>1</v>
          </cell>
          <cell r="D2120">
            <v>67787</v>
          </cell>
          <cell r="E2120" t="str">
            <v>LUIS ANTONIO FALEIROS BARROS</v>
          </cell>
          <cell r="F2120">
            <v>2</v>
          </cell>
          <cell r="G2120"/>
          <cell r="H2120" t="str">
            <v>30/09/2017 00:00:00</v>
          </cell>
          <cell r="I2120">
            <v>0.25</v>
          </cell>
          <cell r="J2120">
            <v>462</v>
          </cell>
          <cell r="K2120" t="str">
            <v>CONTRIBUIÇÃO EXTRAORDINÁRIA - PLANO CD</v>
          </cell>
        </row>
        <row r="2121">
          <cell r="B2121">
            <v>19820</v>
          </cell>
          <cell r="C2121">
            <v>1</v>
          </cell>
          <cell r="D2121">
            <v>67787</v>
          </cell>
          <cell r="E2121" t="str">
            <v>LUIS ANTONIO FALEIROS BARROS</v>
          </cell>
          <cell r="F2121">
            <v>2</v>
          </cell>
          <cell r="G2121"/>
          <cell r="H2121" t="str">
            <v>30/11/2017 00:00:00</v>
          </cell>
          <cell r="I2121">
            <v>0.25</v>
          </cell>
          <cell r="J2121">
            <v>462</v>
          </cell>
          <cell r="K2121" t="str">
            <v>CONTRIBUIÇÃO EXTRAORDINÁRIA - PLANO CD</v>
          </cell>
        </row>
        <row r="2122">
          <cell r="B2122">
            <v>19820</v>
          </cell>
          <cell r="C2122">
            <v>1</v>
          </cell>
          <cell r="D2122">
            <v>67787</v>
          </cell>
          <cell r="E2122" t="str">
            <v>LUIS ANTONIO FALEIROS BARROS</v>
          </cell>
          <cell r="F2122">
            <v>2</v>
          </cell>
          <cell r="G2122"/>
          <cell r="H2122" t="str">
            <v>31/05/2015 00:00:00</v>
          </cell>
          <cell r="I2122">
            <v>5.0199999999999996</v>
          </cell>
          <cell r="J2122">
            <v>462</v>
          </cell>
          <cell r="K2122" t="str">
            <v>CONTRIBUIÇÃO EXTRAORDINÁRIA - PLANO CD</v>
          </cell>
        </row>
        <row r="2123">
          <cell r="B2123">
            <v>19820</v>
          </cell>
          <cell r="C2123">
            <v>1</v>
          </cell>
          <cell r="D2123">
            <v>67787</v>
          </cell>
          <cell r="E2123" t="str">
            <v>LUIS ANTONIO FALEIROS BARROS</v>
          </cell>
          <cell r="F2123">
            <v>2</v>
          </cell>
          <cell r="G2123"/>
          <cell r="H2123" t="str">
            <v>31/03/2016 00:00:00</v>
          </cell>
          <cell r="I2123">
            <v>5.0999999999999996</v>
          </cell>
          <cell r="J2123">
            <v>462</v>
          </cell>
          <cell r="K2123" t="str">
            <v>CONTRIBUIÇÃO EXTRAORDINÁRIA - PLANO CD</v>
          </cell>
        </row>
        <row r="2124">
          <cell r="B2124">
            <v>19820</v>
          </cell>
          <cell r="C2124">
            <v>1</v>
          </cell>
          <cell r="D2124">
            <v>67787</v>
          </cell>
          <cell r="E2124" t="str">
            <v>LUIS ANTONIO FALEIROS BARROS</v>
          </cell>
          <cell r="F2124">
            <v>2</v>
          </cell>
          <cell r="G2124"/>
          <cell r="H2124" t="str">
            <v>31/10/2016 00:00:00</v>
          </cell>
          <cell r="I2124">
            <v>5.67</v>
          </cell>
          <cell r="J2124">
            <v>462</v>
          </cell>
          <cell r="K2124" t="str">
            <v>CONTRIBUIÇÃO EXTRAORDINÁRIA - PLANO CD</v>
          </cell>
        </row>
        <row r="2125">
          <cell r="B2125">
            <v>19820</v>
          </cell>
          <cell r="C2125">
            <v>1</v>
          </cell>
          <cell r="D2125">
            <v>67787</v>
          </cell>
          <cell r="E2125" t="str">
            <v>LUIS ANTONIO FALEIROS BARROS</v>
          </cell>
          <cell r="F2125">
            <v>2</v>
          </cell>
          <cell r="G2125"/>
          <cell r="H2125" t="str">
            <v>30/06/2017 00:00:00</v>
          </cell>
          <cell r="I2125">
            <v>0.25</v>
          </cell>
          <cell r="J2125">
            <v>462</v>
          </cell>
          <cell r="K2125" t="str">
            <v>CONTRIBUIÇÃO EXTRAORDINÁRIA - PLANO CD</v>
          </cell>
        </row>
        <row r="2126">
          <cell r="B2126">
            <v>19820</v>
          </cell>
          <cell r="C2126">
            <v>1</v>
          </cell>
          <cell r="D2126">
            <v>67787</v>
          </cell>
          <cell r="E2126" t="str">
            <v>LUIS ANTONIO FALEIROS BARROS</v>
          </cell>
          <cell r="F2126">
            <v>2</v>
          </cell>
          <cell r="G2126"/>
          <cell r="H2126" t="str">
            <v>31/07/2017 00:00:00</v>
          </cell>
          <cell r="I2126">
            <v>0.25</v>
          </cell>
          <cell r="J2126">
            <v>462</v>
          </cell>
          <cell r="K2126" t="str">
            <v>CONTRIBUIÇÃO EXTRAORDINÁRIA - PLANO CD</v>
          </cell>
        </row>
        <row r="2127">
          <cell r="B2127">
            <v>19820</v>
          </cell>
          <cell r="C2127">
            <v>1</v>
          </cell>
          <cell r="D2127">
            <v>67787</v>
          </cell>
          <cell r="E2127" t="str">
            <v>LUIS ANTONIO FALEIROS BARROS</v>
          </cell>
          <cell r="F2127">
            <v>2</v>
          </cell>
          <cell r="G2127"/>
          <cell r="H2127" t="str">
            <v>31/07/2015 00:00:00</v>
          </cell>
          <cell r="I2127">
            <v>5.0999999999999996</v>
          </cell>
          <cell r="J2127">
            <v>462</v>
          </cell>
          <cell r="K2127" t="str">
            <v>CONTRIBUIÇÃO EXTRAORDINÁRIA - PLANO CD</v>
          </cell>
        </row>
        <row r="2128">
          <cell r="B2128">
            <v>19820</v>
          </cell>
          <cell r="C2128">
            <v>1</v>
          </cell>
          <cell r="D2128">
            <v>67787</v>
          </cell>
          <cell r="E2128" t="str">
            <v>LUIS ANTONIO FALEIROS BARROS</v>
          </cell>
          <cell r="F2128">
            <v>2</v>
          </cell>
          <cell r="G2128"/>
          <cell r="H2128" t="str">
            <v>30/06/2016 00:00:00</v>
          </cell>
          <cell r="I2128">
            <v>5.67</v>
          </cell>
          <cell r="J2128">
            <v>462</v>
          </cell>
          <cell r="K2128" t="str">
            <v>CONTRIBUIÇÃO EXTRAORDINÁRIA - PLANO CD</v>
          </cell>
        </row>
        <row r="2129">
          <cell r="B2129">
            <v>19820</v>
          </cell>
          <cell r="C2129">
            <v>1</v>
          </cell>
          <cell r="D2129">
            <v>67787</v>
          </cell>
          <cell r="E2129" t="str">
            <v>LUIS ANTONIO FALEIROS BARROS</v>
          </cell>
          <cell r="F2129">
            <v>2</v>
          </cell>
          <cell r="G2129"/>
          <cell r="H2129" t="str">
            <v>31/08/2017 00:00:00</v>
          </cell>
          <cell r="I2129">
            <v>0.25</v>
          </cell>
          <cell r="J2129">
            <v>462</v>
          </cell>
          <cell r="K2129" t="str">
            <v>CONTRIBUIÇÃO EXTRAORDINÁRIA - PLANO CD</v>
          </cell>
        </row>
        <row r="2130">
          <cell r="B2130">
            <v>19820</v>
          </cell>
          <cell r="C2130">
            <v>1</v>
          </cell>
          <cell r="D2130">
            <v>67787</v>
          </cell>
          <cell r="E2130" t="str">
            <v>LUIS ANTONIO FALEIROS BARROS</v>
          </cell>
          <cell r="F2130">
            <v>2</v>
          </cell>
          <cell r="G2130"/>
          <cell r="H2130" t="str">
            <v>31/03/2018 00:00:00</v>
          </cell>
          <cell r="I2130">
            <v>0.25</v>
          </cell>
          <cell r="J2130">
            <v>462</v>
          </cell>
          <cell r="K2130" t="str">
            <v>CONTRIBUIÇÃO EXTRAORDINÁRIA - PLANO CD</v>
          </cell>
        </row>
        <row r="2131">
          <cell r="B2131">
            <v>19820</v>
          </cell>
          <cell r="C2131">
            <v>1</v>
          </cell>
          <cell r="D2131">
            <v>67787</v>
          </cell>
          <cell r="E2131" t="str">
            <v>LUIS ANTONIO FALEIROS BARROS</v>
          </cell>
          <cell r="F2131">
            <v>2</v>
          </cell>
          <cell r="G2131"/>
          <cell r="H2131" t="str">
            <v>31/01/2016 00:00:00</v>
          </cell>
          <cell r="I2131">
            <v>5.0999999999999996</v>
          </cell>
          <cell r="J2131">
            <v>462</v>
          </cell>
          <cell r="K2131" t="str">
            <v>CONTRIBUIÇÃO EXTRAORDINÁRIA - PLANO CD</v>
          </cell>
        </row>
        <row r="2132">
          <cell r="B2132">
            <v>19820</v>
          </cell>
          <cell r="C2132">
            <v>1</v>
          </cell>
          <cell r="D2132">
            <v>67787</v>
          </cell>
          <cell r="E2132" t="str">
            <v>LUIS ANTONIO FALEIROS BARROS</v>
          </cell>
          <cell r="F2132">
            <v>2</v>
          </cell>
          <cell r="G2132"/>
          <cell r="H2132" t="str">
            <v>31/01/2017 00:00:00</v>
          </cell>
          <cell r="I2132">
            <v>5.67</v>
          </cell>
          <cell r="J2132">
            <v>462</v>
          </cell>
          <cell r="K2132" t="str">
            <v>CONTRIBUIÇÃO EXTRAORDINÁRIA - PLANO CD</v>
          </cell>
        </row>
        <row r="2133">
          <cell r="B2133">
            <v>19820</v>
          </cell>
          <cell r="C2133">
            <v>1</v>
          </cell>
          <cell r="D2133">
            <v>67787</v>
          </cell>
          <cell r="E2133" t="str">
            <v>LUIS ANTONIO FALEIROS BARROS</v>
          </cell>
          <cell r="F2133">
            <v>2</v>
          </cell>
          <cell r="G2133"/>
          <cell r="H2133" t="str">
            <v>30/06/2015 00:00:00</v>
          </cell>
          <cell r="I2133">
            <v>5.0999999999999996</v>
          </cell>
          <cell r="J2133">
            <v>462</v>
          </cell>
          <cell r="K2133" t="str">
            <v>CONTRIBUIÇÃO EXTRAORDINÁRIA - PLANO CD</v>
          </cell>
        </row>
        <row r="2134">
          <cell r="B2134">
            <v>19820</v>
          </cell>
          <cell r="C2134">
            <v>1</v>
          </cell>
          <cell r="D2134">
            <v>67787</v>
          </cell>
          <cell r="E2134" t="str">
            <v>LUIS ANTONIO FALEIROS BARROS</v>
          </cell>
          <cell r="F2134">
            <v>2</v>
          </cell>
          <cell r="G2134"/>
          <cell r="H2134" t="str">
            <v>30/11/2015 00:00:00</v>
          </cell>
          <cell r="I2134">
            <v>5.0999999999999996</v>
          </cell>
          <cell r="J2134">
            <v>462</v>
          </cell>
          <cell r="K2134" t="str">
            <v>CONTRIBUIÇÃO EXTRAORDINÁRIA - PLANO CD</v>
          </cell>
        </row>
        <row r="2135">
          <cell r="B2135">
            <v>19820</v>
          </cell>
          <cell r="C2135">
            <v>1</v>
          </cell>
          <cell r="D2135">
            <v>67787</v>
          </cell>
          <cell r="E2135" t="str">
            <v>LUIS ANTONIO FALEIROS BARROS</v>
          </cell>
          <cell r="F2135">
            <v>2</v>
          </cell>
          <cell r="G2135"/>
          <cell r="H2135" t="str">
            <v>31/10/2017 00:00:00</v>
          </cell>
          <cell r="I2135">
            <v>0.25</v>
          </cell>
          <cell r="J2135">
            <v>462</v>
          </cell>
          <cell r="K2135" t="str">
            <v>CONTRIBUIÇÃO EXTRAORDINÁRIA - PLANO CD</v>
          </cell>
        </row>
        <row r="2136">
          <cell r="B2136">
            <v>19820</v>
          </cell>
          <cell r="C2136">
            <v>1</v>
          </cell>
          <cell r="D2136">
            <v>67787</v>
          </cell>
          <cell r="E2136" t="str">
            <v>LUIS ANTONIO FALEIROS BARROS</v>
          </cell>
          <cell r="F2136">
            <v>2</v>
          </cell>
          <cell r="G2136"/>
          <cell r="H2136" t="str">
            <v>31/05/2016 00:00:00</v>
          </cell>
          <cell r="I2136">
            <v>5.0999999999999996</v>
          </cell>
          <cell r="J2136">
            <v>462</v>
          </cell>
          <cell r="K2136" t="str">
            <v>CONTRIBUIÇÃO EXTRAORDINÁRIA - PLANO CD</v>
          </cell>
        </row>
        <row r="2137">
          <cell r="B2137">
            <v>19820</v>
          </cell>
          <cell r="C2137">
            <v>1</v>
          </cell>
          <cell r="D2137">
            <v>67787</v>
          </cell>
          <cell r="E2137" t="str">
            <v>LUIS ANTONIO FALEIROS BARROS</v>
          </cell>
          <cell r="F2137">
            <v>2</v>
          </cell>
          <cell r="G2137"/>
          <cell r="H2137" t="str">
            <v>31/08/2016 00:00:00</v>
          </cell>
          <cell r="I2137">
            <v>5.67</v>
          </cell>
          <cell r="J2137">
            <v>462</v>
          </cell>
          <cell r="K2137" t="str">
            <v>CONTRIBUIÇÃO EXTRAORDINÁRIA - PLANO CD</v>
          </cell>
        </row>
        <row r="2138">
          <cell r="B2138">
            <v>19820</v>
          </cell>
          <cell r="C2138">
            <v>1</v>
          </cell>
          <cell r="D2138">
            <v>67787</v>
          </cell>
          <cell r="E2138" t="str">
            <v>LUIS ANTONIO FALEIROS BARROS</v>
          </cell>
          <cell r="F2138">
            <v>2</v>
          </cell>
          <cell r="G2138"/>
          <cell r="H2138" t="str">
            <v>30/09/2016 00:00:00</v>
          </cell>
          <cell r="I2138">
            <v>5.67</v>
          </cell>
          <cell r="J2138">
            <v>462</v>
          </cell>
          <cell r="K2138" t="str">
            <v>CONTRIBUIÇÃO EXTRAORDINÁRIA - PLANO CD</v>
          </cell>
        </row>
        <row r="2139">
          <cell r="B2139">
            <v>19820</v>
          </cell>
          <cell r="C2139">
            <v>1</v>
          </cell>
          <cell r="D2139">
            <v>67787</v>
          </cell>
          <cell r="E2139" t="str">
            <v>LUIS ANTONIO FALEIROS BARROS</v>
          </cell>
          <cell r="F2139">
            <v>2</v>
          </cell>
          <cell r="G2139"/>
          <cell r="H2139" t="str">
            <v>31/12/2015 00:00:00</v>
          </cell>
          <cell r="I2139">
            <v>5.0999999999999996</v>
          </cell>
          <cell r="J2139">
            <v>462</v>
          </cell>
          <cell r="K2139" t="str">
            <v>CONTRIBUIÇÃO EXTRAORDINÁRIA - PLANO CD</v>
          </cell>
        </row>
        <row r="2140">
          <cell r="B2140">
            <v>19820</v>
          </cell>
          <cell r="C2140">
            <v>1</v>
          </cell>
          <cell r="D2140">
            <v>67787</v>
          </cell>
          <cell r="E2140" t="str">
            <v>LUIS ANTONIO FALEIROS BARROS</v>
          </cell>
          <cell r="F2140">
            <v>2</v>
          </cell>
          <cell r="G2140"/>
          <cell r="H2140" t="str">
            <v>28/02/2017 00:00:00</v>
          </cell>
          <cell r="I2140">
            <v>5.67</v>
          </cell>
          <cell r="J2140">
            <v>462</v>
          </cell>
          <cell r="K2140" t="str">
            <v>CONTRIBUIÇÃO EXTRAORDINÁRIA - PLANO CD</v>
          </cell>
        </row>
        <row r="2141">
          <cell r="B2141">
            <v>19820</v>
          </cell>
          <cell r="C2141">
            <v>1</v>
          </cell>
          <cell r="D2141">
            <v>67787</v>
          </cell>
          <cell r="E2141" t="str">
            <v>LUIS ANTONIO FALEIROS BARROS</v>
          </cell>
          <cell r="F2141">
            <v>2</v>
          </cell>
          <cell r="G2141"/>
          <cell r="H2141" t="str">
            <v>31/05/2017 00:00:00</v>
          </cell>
          <cell r="I2141">
            <v>0.25</v>
          </cell>
          <cell r="J2141">
            <v>462</v>
          </cell>
          <cell r="K2141" t="str">
            <v>CONTRIBUIÇÃO EXTRAORDINÁRIA - PLANO CD</v>
          </cell>
        </row>
        <row r="2142">
          <cell r="B2142">
            <v>19820</v>
          </cell>
          <cell r="C2142">
            <v>1</v>
          </cell>
          <cell r="D2142">
            <v>67787</v>
          </cell>
          <cell r="E2142" t="str">
            <v>LUIS ANTONIO FALEIROS BARROS</v>
          </cell>
          <cell r="F2142">
            <v>2</v>
          </cell>
          <cell r="G2142"/>
          <cell r="H2142" t="str">
            <v>31/01/2018 00:00:00</v>
          </cell>
          <cell r="I2142">
            <v>0.25</v>
          </cell>
          <cell r="J2142">
            <v>462</v>
          </cell>
          <cell r="K2142" t="str">
            <v>CONTRIBUIÇÃO EXTRAORDINÁRIA - PLANO CD</v>
          </cell>
        </row>
        <row r="2143">
          <cell r="B2143">
            <v>19820</v>
          </cell>
          <cell r="C2143">
            <v>1</v>
          </cell>
          <cell r="D2143">
            <v>67787</v>
          </cell>
          <cell r="E2143" t="str">
            <v>LUIS ANTONIO FALEIROS BARROS</v>
          </cell>
          <cell r="F2143">
            <v>2</v>
          </cell>
          <cell r="G2143"/>
          <cell r="H2143" t="str">
            <v>28/02/2018 00:00:00</v>
          </cell>
          <cell r="I2143">
            <v>0.25</v>
          </cell>
          <cell r="J2143">
            <v>462</v>
          </cell>
          <cell r="K2143" t="str">
            <v>CONTRIBUIÇÃO EXTRAORDINÁRIA - PLANO CD</v>
          </cell>
        </row>
        <row r="2144">
          <cell r="B2144">
            <v>21142</v>
          </cell>
          <cell r="C2144">
            <v>8</v>
          </cell>
          <cell r="D2144">
            <v>69444</v>
          </cell>
          <cell r="E2144" t="str">
            <v>SYLVIA GARCIA DE CARVALHO</v>
          </cell>
          <cell r="F2144">
            <v>2</v>
          </cell>
          <cell r="G2144"/>
          <cell r="H2144" t="str">
            <v>30/11/2017 00:00:00</v>
          </cell>
          <cell r="I2144">
            <v>0.33</v>
          </cell>
          <cell r="J2144">
            <v>462</v>
          </cell>
          <cell r="K2144" t="str">
            <v>CONTRIBUIÇÃO EXTRAORDINÁRIA - PLANO CD</v>
          </cell>
        </row>
        <row r="2145">
          <cell r="B2145">
            <v>21142</v>
          </cell>
          <cell r="C2145">
            <v>8</v>
          </cell>
          <cell r="D2145">
            <v>69444</v>
          </cell>
          <cell r="E2145" t="str">
            <v>SYLVIA GARCIA DE CARVALHO</v>
          </cell>
          <cell r="F2145">
            <v>2</v>
          </cell>
          <cell r="G2145"/>
          <cell r="H2145" t="str">
            <v>31/01/2018 00:00:00</v>
          </cell>
          <cell r="I2145">
            <v>0.33</v>
          </cell>
          <cell r="J2145">
            <v>462</v>
          </cell>
          <cell r="K2145" t="str">
            <v>CONTRIBUIÇÃO EXTRAORDINÁRIA - PLANO CD</v>
          </cell>
        </row>
        <row r="2146">
          <cell r="B2146">
            <v>21142</v>
          </cell>
          <cell r="C2146">
            <v>8</v>
          </cell>
          <cell r="D2146">
            <v>69444</v>
          </cell>
          <cell r="E2146" t="str">
            <v>SYLVIA GARCIA DE CARVALHO</v>
          </cell>
          <cell r="F2146">
            <v>2</v>
          </cell>
          <cell r="G2146"/>
          <cell r="H2146" t="str">
            <v>31/12/2017 00:00:00</v>
          </cell>
          <cell r="I2146">
            <v>0.33</v>
          </cell>
          <cell r="J2146">
            <v>462</v>
          </cell>
          <cell r="K2146" t="str">
            <v>CONTRIBUIÇÃO EXTRAORDINÁRIA - PLANO CD</v>
          </cell>
        </row>
        <row r="2147">
          <cell r="B2147">
            <v>21142</v>
          </cell>
          <cell r="C2147">
            <v>8</v>
          </cell>
          <cell r="D2147">
            <v>69444</v>
          </cell>
          <cell r="E2147" t="str">
            <v>SYLVIA GARCIA DE CARVALHO</v>
          </cell>
          <cell r="F2147">
            <v>2</v>
          </cell>
          <cell r="G2147"/>
          <cell r="H2147" t="str">
            <v>28/02/2018 00:00:00</v>
          </cell>
          <cell r="I2147">
            <v>0.33</v>
          </cell>
          <cell r="J2147">
            <v>462</v>
          </cell>
          <cell r="K2147" t="str">
            <v>CONTRIBUIÇÃO EXTRAORDINÁRIA - PLANO CD</v>
          </cell>
        </row>
        <row r="2148">
          <cell r="B2148">
            <v>21142</v>
          </cell>
          <cell r="C2148">
            <v>8</v>
          </cell>
          <cell r="D2148">
            <v>69444</v>
          </cell>
          <cell r="E2148" t="str">
            <v>SYLVIA GARCIA DE CARVALHO</v>
          </cell>
          <cell r="F2148">
            <v>2</v>
          </cell>
          <cell r="G2148"/>
          <cell r="H2148" t="str">
            <v>31/10/2017 00:00:00</v>
          </cell>
          <cell r="I2148">
            <v>0.33</v>
          </cell>
          <cell r="J2148">
            <v>462</v>
          </cell>
          <cell r="K2148" t="str">
            <v>CONTRIBUIÇÃO EXTRAORDINÁRIA - PLANO CD</v>
          </cell>
        </row>
        <row r="2149">
          <cell r="B2149">
            <v>21142</v>
          </cell>
          <cell r="C2149">
            <v>8</v>
          </cell>
          <cell r="D2149">
            <v>69444</v>
          </cell>
          <cell r="E2149" t="str">
            <v>SYLVIA GARCIA DE CARVALHO</v>
          </cell>
          <cell r="F2149">
            <v>2</v>
          </cell>
          <cell r="G2149"/>
          <cell r="H2149" t="str">
            <v>31/03/2018 00:00:00</v>
          </cell>
          <cell r="I2149">
            <v>0.33</v>
          </cell>
          <cell r="J2149">
            <v>462</v>
          </cell>
          <cell r="K2149" t="str">
            <v>CONTRIBUIÇÃO EXTRAORDINÁRIA - PLANO CD</v>
          </cell>
        </row>
        <row r="2150">
          <cell r="B2150">
            <v>21142</v>
          </cell>
          <cell r="C2150">
            <v>8</v>
          </cell>
          <cell r="D2150">
            <v>69444</v>
          </cell>
          <cell r="E2150" t="str">
            <v>SYLVIA GARCIA DE CARVALHO</v>
          </cell>
          <cell r="F2150">
            <v>2</v>
          </cell>
          <cell r="G2150"/>
          <cell r="H2150" t="str">
            <v>05/09/2017 00:00:00</v>
          </cell>
          <cell r="I2150">
            <v>0.28000000000000003</v>
          </cell>
          <cell r="J2150">
            <v>462</v>
          </cell>
          <cell r="K2150" t="str">
            <v>CONTRIBUIÇÃO EXTRAORDINÁRIA - PLANO CD</v>
          </cell>
        </row>
        <row r="2151">
          <cell r="B2151">
            <v>21266</v>
          </cell>
          <cell r="C2151">
            <v>5</v>
          </cell>
          <cell r="D2151">
            <v>70198</v>
          </cell>
          <cell r="E2151" t="str">
            <v>ANA PIMENTEL BARBOSA</v>
          </cell>
          <cell r="F2151">
            <v>2</v>
          </cell>
          <cell r="G2151"/>
          <cell r="H2151" t="str">
            <v>28/02/2018 00:00:00</v>
          </cell>
          <cell r="I2151">
            <v>0.27</v>
          </cell>
          <cell r="J2151">
            <v>462</v>
          </cell>
          <cell r="K2151" t="str">
            <v>CONTRIBUIÇÃO EXTRAORDINÁRIA - PLANO CD</v>
          </cell>
        </row>
        <row r="2152">
          <cell r="B2152">
            <v>21266</v>
          </cell>
          <cell r="C2152">
            <v>5</v>
          </cell>
          <cell r="D2152">
            <v>70198</v>
          </cell>
          <cell r="E2152" t="str">
            <v>ANA PIMENTEL BARBOSA</v>
          </cell>
          <cell r="F2152">
            <v>2</v>
          </cell>
          <cell r="G2152"/>
          <cell r="H2152" t="str">
            <v>31/03/2018 00:00:00</v>
          </cell>
          <cell r="I2152">
            <v>0.27</v>
          </cell>
          <cell r="J2152">
            <v>462</v>
          </cell>
          <cell r="K2152" t="str">
            <v>CONTRIBUIÇÃO EXTRAORDINÁRIA - PLANO CD</v>
          </cell>
        </row>
        <row r="2153">
          <cell r="B2153">
            <v>21442</v>
          </cell>
          <cell r="C2153">
            <v>4</v>
          </cell>
          <cell r="D2153">
            <v>71684</v>
          </cell>
          <cell r="E2153" t="str">
            <v>MURILO ALVES DO AMARAL</v>
          </cell>
          <cell r="F2153">
            <v>2</v>
          </cell>
          <cell r="G2153"/>
          <cell r="H2153" t="str">
            <v>01/05/2017 00:00:00</v>
          </cell>
          <cell r="I2153">
            <v>0.17</v>
          </cell>
          <cell r="J2153">
            <v>462</v>
          </cell>
          <cell r="K2153" t="str">
            <v>CONTRIBUIÇÃO EXTRAORDINÁRIA - PLANO CD</v>
          </cell>
        </row>
        <row r="2154">
          <cell r="B2154">
            <v>21442</v>
          </cell>
          <cell r="C2154">
            <v>4</v>
          </cell>
          <cell r="D2154">
            <v>71684</v>
          </cell>
          <cell r="E2154" t="str">
            <v>MURILO ALVES DO AMARAL</v>
          </cell>
          <cell r="F2154">
            <v>2</v>
          </cell>
          <cell r="G2154"/>
          <cell r="H2154" t="str">
            <v>31/01/2018 00:00:00</v>
          </cell>
          <cell r="I2154">
            <v>0.17</v>
          </cell>
          <cell r="J2154">
            <v>462</v>
          </cell>
          <cell r="K2154" t="str">
            <v>CONTRIBUIÇÃO EXTRAORDINÁRIA - PLANO CD</v>
          </cell>
        </row>
        <row r="2155">
          <cell r="B2155">
            <v>21442</v>
          </cell>
          <cell r="C2155">
            <v>4</v>
          </cell>
          <cell r="D2155">
            <v>71684</v>
          </cell>
          <cell r="E2155" t="str">
            <v>MURILO ALVES DO AMARAL</v>
          </cell>
          <cell r="F2155">
            <v>2</v>
          </cell>
          <cell r="G2155"/>
          <cell r="H2155" t="str">
            <v>30/06/2017 00:00:00</v>
          </cell>
          <cell r="I2155">
            <v>0.17</v>
          </cell>
          <cell r="J2155">
            <v>462</v>
          </cell>
          <cell r="K2155" t="str">
            <v>CONTRIBUIÇÃO EXTRAORDINÁRIA - PLANO CD</v>
          </cell>
        </row>
        <row r="2156">
          <cell r="B2156">
            <v>21442</v>
          </cell>
          <cell r="C2156">
            <v>4</v>
          </cell>
          <cell r="D2156">
            <v>71684</v>
          </cell>
          <cell r="E2156" t="str">
            <v>MURILO ALVES DO AMARAL</v>
          </cell>
          <cell r="F2156">
            <v>2</v>
          </cell>
          <cell r="G2156"/>
          <cell r="H2156" t="str">
            <v>31/12/2017 00:00:00</v>
          </cell>
          <cell r="I2156">
            <v>0.17</v>
          </cell>
          <cell r="J2156">
            <v>462</v>
          </cell>
          <cell r="K2156" t="str">
            <v>CONTRIBUIÇÃO EXTRAORDINÁRIA - PLANO CD</v>
          </cell>
        </row>
        <row r="2157">
          <cell r="B2157">
            <v>21442</v>
          </cell>
          <cell r="C2157">
            <v>4</v>
          </cell>
          <cell r="D2157">
            <v>71684</v>
          </cell>
          <cell r="E2157" t="str">
            <v>MURILO ALVES DO AMARAL</v>
          </cell>
          <cell r="F2157">
            <v>2</v>
          </cell>
          <cell r="G2157"/>
          <cell r="H2157" t="str">
            <v>31/03/2018 00:00:00</v>
          </cell>
          <cell r="I2157">
            <v>0.17</v>
          </cell>
          <cell r="J2157">
            <v>462</v>
          </cell>
          <cell r="K2157" t="str">
            <v>CONTRIBUIÇÃO EXTRAORDINÁRIA - PLANO CD</v>
          </cell>
        </row>
        <row r="2158">
          <cell r="B2158">
            <v>21442</v>
          </cell>
          <cell r="C2158">
            <v>4</v>
          </cell>
          <cell r="D2158">
            <v>71684</v>
          </cell>
          <cell r="E2158" t="str">
            <v>MURILO ALVES DO AMARAL</v>
          </cell>
          <cell r="F2158">
            <v>2</v>
          </cell>
          <cell r="G2158"/>
          <cell r="H2158" t="str">
            <v>31/07/2017 00:00:00</v>
          </cell>
          <cell r="I2158">
            <v>0.17</v>
          </cell>
          <cell r="J2158">
            <v>462</v>
          </cell>
          <cell r="K2158" t="str">
            <v>CONTRIBUIÇÃO EXTRAORDINÁRIA - PLANO CD</v>
          </cell>
        </row>
        <row r="2159">
          <cell r="B2159">
            <v>21442</v>
          </cell>
          <cell r="C2159">
            <v>4</v>
          </cell>
          <cell r="D2159">
            <v>71684</v>
          </cell>
          <cell r="E2159" t="str">
            <v>MURILO ALVES DO AMARAL</v>
          </cell>
          <cell r="F2159">
            <v>2</v>
          </cell>
          <cell r="G2159"/>
          <cell r="H2159" t="str">
            <v>31/10/2017 00:00:00</v>
          </cell>
          <cell r="I2159">
            <v>0.17</v>
          </cell>
          <cell r="J2159">
            <v>462</v>
          </cell>
          <cell r="K2159" t="str">
            <v>CONTRIBUIÇÃO EXTRAORDINÁRIA - PLANO CD</v>
          </cell>
        </row>
        <row r="2160">
          <cell r="B2160">
            <v>21442</v>
          </cell>
          <cell r="C2160">
            <v>4</v>
          </cell>
          <cell r="D2160">
            <v>71684</v>
          </cell>
          <cell r="E2160" t="str">
            <v>MURILO ALVES DO AMARAL</v>
          </cell>
          <cell r="F2160">
            <v>2</v>
          </cell>
          <cell r="G2160"/>
          <cell r="H2160" t="str">
            <v>30/09/2017 00:00:00</v>
          </cell>
          <cell r="I2160">
            <v>0.17</v>
          </cell>
          <cell r="J2160">
            <v>462</v>
          </cell>
          <cell r="K2160" t="str">
            <v>CONTRIBUIÇÃO EXTRAORDINÁRIA - PLANO CD</v>
          </cell>
        </row>
        <row r="2161">
          <cell r="B2161">
            <v>21442</v>
          </cell>
          <cell r="C2161">
            <v>4</v>
          </cell>
          <cell r="D2161">
            <v>71684</v>
          </cell>
          <cell r="E2161" t="str">
            <v>MURILO ALVES DO AMARAL</v>
          </cell>
          <cell r="F2161">
            <v>2</v>
          </cell>
          <cell r="G2161"/>
          <cell r="H2161" t="str">
            <v>30/11/2017 00:00:00</v>
          </cell>
          <cell r="I2161">
            <v>0.17</v>
          </cell>
          <cell r="J2161">
            <v>462</v>
          </cell>
          <cell r="K2161" t="str">
            <v>CONTRIBUIÇÃO EXTRAORDINÁRIA - PLANO CD</v>
          </cell>
        </row>
        <row r="2162">
          <cell r="B2162">
            <v>21442</v>
          </cell>
          <cell r="C2162">
            <v>4</v>
          </cell>
          <cell r="D2162">
            <v>71684</v>
          </cell>
          <cell r="E2162" t="str">
            <v>MURILO ALVES DO AMARAL</v>
          </cell>
          <cell r="F2162">
            <v>2</v>
          </cell>
          <cell r="G2162"/>
          <cell r="H2162" t="str">
            <v>31/08/2017 00:00:00</v>
          </cell>
          <cell r="I2162">
            <v>0.17</v>
          </cell>
          <cell r="J2162">
            <v>462</v>
          </cell>
          <cell r="K2162" t="str">
            <v>CONTRIBUIÇÃO EXTRAORDINÁRIA - PLANO CD</v>
          </cell>
        </row>
        <row r="2163">
          <cell r="B2163">
            <v>21442</v>
          </cell>
          <cell r="C2163">
            <v>4</v>
          </cell>
          <cell r="D2163">
            <v>71684</v>
          </cell>
          <cell r="E2163" t="str">
            <v>MURILO ALVES DO AMARAL</v>
          </cell>
          <cell r="F2163">
            <v>2</v>
          </cell>
          <cell r="G2163"/>
          <cell r="H2163" t="str">
            <v>28/02/2018 00:00:00</v>
          </cell>
          <cell r="I2163">
            <v>0.17</v>
          </cell>
          <cell r="J2163">
            <v>462</v>
          </cell>
          <cell r="K2163" t="str">
            <v>CONTRIBUIÇÃO EXTRAORDINÁRIA - PLANO CD</v>
          </cell>
        </row>
        <row r="2164">
          <cell r="B2164">
            <v>1001</v>
          </cell>
          <cell r="C2164">
            <v>0</v>
          </cell>
          <cell r="D2164">
            <v>15646</v>
          </cell>
          <cell r="E2164" t="str">
            <v>ANTONIO BAPTISTA DA CUNHA MAGALHAES</v>
          </cell>
          <cell r="F2164">
            <v>2</v>
          </cell>
          <cell r="G2164"/>
          <cell r="H2164" t="str">
            <v>30/11/2015 00:00:00</v>
          </cell>
          <cell r="I2164">
            <v>0.02</v>
          </cell>
          <cell r="J2164">
            <v>463</v>
          </cell>
          <cell r="K2164" t="str">
            <v>CONTR. EXTRAORDINÁRIA - ABONO - PL CD</v>
          </cell>
        </row>
        <row r="2165">
          <cell r="B2165">
            <v>1001</v>
          </cell>
          <cell r="C2165">
            <v>0</v>
          </cell>
          <cell r="D2165">
            <v>15646</v>
          </cell>
          <cell r="E2165" t="str">
            <v>ANTONIO BAPTISTA DA CUNHA MAGALHAES</v>
          </cell>
          <cell r="F2165">
            <v>2</v>
          </cell>
          <cell r="G2165"/>
          <cell r="H2165" t="str">
            <v>30/11/2015 00:00:00</v>
          </cell>
          <cell r="I2165">
            <v>1.0900000000000001</v>
          </cell>
          <cell r="J2165">
            <v>463</v>
          </cell>
          <cell r="K2165" t="str">
            <v>CONTR. EXTRAORDINÁRIA - ABONO - PL CD</v>
          </cell>
        </row>
        <row r="2166">
          <cell r="B2166">
            <v>1001</v>
          </cell>
          <cell r="C2166">
            <v>0</v>
          </cell>
          <cell r="D2166">
            <v>15646</v>
          </cell>
          <cell r="E2166" t="str">
            <v>ANTONIO BAPTISTA DA CUNHA MAGALHAES</v>
          </cell>
          <cell r="F2166">
            <v>2</v>
          </cell>
          <cell r="G2166"/>
          <cell r="H2166" t="str">
            <v>30/11/2016 00:00:00</v>
          </cell>
          <cell r="I2166">
            <v>1.23</v>
          </cell>
          <cell r="J2166">
            <v>463</v>
          </cell>
          <cell r="K2166" t="str">
            <v>CONTR. EXTRAORDINÁRIA - ABONO - PL CD</v>
          </cell>
        </row>
        <row r="2167">
          <cell r="B2167">
            <v>1001</v>
          </cell>
          <cell r="C2167">
            <v>0</v>
          </cell>
          <cell r="D2167">
            <v>15646</v>
          </cell>
          <cell r="E2167" t="str">
            <v>ANTONIO BAPTISTA DA CUNHA MAGALHAES</v>
          </cell>
          <cell r="F2167">
            <v>2</v>
          </cell>
          <cell r="G2167"/>
          <cell r="H2167" t="str">
            <v>30/11/2017 00:00:00</v>
          </cell>
          <cell r="I2167">
            <v>0.05</v>
          </cell>
          <cell r="J2167">
            <v>463</v>
          </cell>
          <cell r="K2167" t="str">
            <v>CONTR. EXTRAORDINÁRIA - ABONO - PL CD</v>
          </cell>
        </row>
        <row r="2168">
          <cell r="B2168">
            <v>1006</v>
          </cell>
          <cell r="C2168">
            <v>0</v>
          </cell>
          <cell r="D2168">
            <v>15651</v>
          </cell>
          <cell r="E2168" t="str">
            <v>LUIS CLAUDIO GOMES PEDRO</v>
          </cell>
          <cell r="F2168">
            <v>2</v>
          </cell>
          <cell r="G2168"/>
          <cell r="H2168" t="str">
            <v>30/11/2015 00:00:00</v>
          </cell>
          <cell r="I2168">
            <v>6.12</v>
          </cell>
          <cell r="J2168">
            <v>463</v>
          </cell>
          <cell r="K2168" t="str">
            <v>CONTR. EXTRAORDINÁRIA - ABONO - PL CD</v>
          </cell>
        </row>
        <row r="2169">
          <cell r="B2169">
            <v>1006</v>
          </cell>
          <cell r="C2169">
            <v>0</v>
          </cell>
          <cell r="D2169">
            <v>15651</v>
          </cell>
          <cell r="E2169" t="str">
            <v>LUIS CLAUDIO GOMES PEDRO</v>
          </cell>
          <cell r="F2169">
            <v>2</v>
          </cell>
          <cell r="G2169"/>
          <cell r="H2169" t="str">
            <v>30/11/2016 00:00:00</v>
          </cell>
          <cell r="I2169">
            <v>6.81</v>
          </cell>
          <cell r="J2169">
            <v>463</v>
          </cell>
          <cell r="K2169" t="str">
            <v>CONTR. EXTRAORDINÁRIA - ABONO - PL CD</v>
          </cell>
        </row>
        <row r="2170">
          <cell r="B2170">
            <v>1006</v>
          </cell>
          <cell r="C2170">
            <v>0</v>
          </cell>
          <cell r="D2170">
            <v>15651</v>
          </cell>
          <cell r="E2170" t="str">
            <v>LUIS CLAUDIO GOMES PEDRO</v>
          </cell>
          <cell r="F2170">
            <v>2</v>
          </cell>
          <cell r="G2170"/>
          <cell r="H2170" t="str">
            <v>30/11/2017 00:00:00</v>
          </cell>
          <cell r="I2170">
            <v>0.3</v>
          </cell>
          <cell r="J2170">
            <v>463</v>
          </cell>
          <cell r="K2170" t="str">
            <v>CONTR. EXTRAORDINÁRIA - ABONO - PL CD</v>
          </cell>
        </row>
        <row r="2171">
          <cell r="B2171">
            <v>1023</v>
          </cell>
          <cell r="C2171">
            <v>0</v>
          </cell>
          <cell r="D2171">
            <v>15668</v>
          </cell>
          <cell r="E2171" t="str">
            <v>MARGARETH CARMO DA CUNHA</v>
          </cell>
          <cell r="F2171">
            <v>2</v>
          </cell>
          <cell r="G2171"/>
          <cell r="H2171" t="str">
            <v>30/11/2016 00:00:00</v>
          </cell>
          <cell r="I2171">
            <v>5.07</v>
          </cell>
          <cell r="J2171">
            <v>463</v>
          </cell>
          <cell r="K2171" t="str">
            <v>CONTR. EXTRAORDINÁRIA - ABONO - PL CD</v>
          </cell>
        </row>
        <row r="2172">
          <cell r="B2172">
            <v>1023</v>
          </cell>
          <cell r="C2172">
            <v>0</v>
          </cell>
          <cell r="D2172">
            <v>15668</v>
          </cell>
          <cell r="E2172" t="str">
            <v>MARGARETH CARMO DA CUNHA</v>
          </cell>
          <cell r="F2172">
            <v>2</v>
          </cell>
          <cell r="G2172"/>
          <cell r="H2172" t="str">
            <v>30/11/2015 00:00:00</v>
          </cell>
          <cell r="I2172">
            <v>4.5599999999999996</v>
          </cell>
          <cell r="J2172">
            <v>463</v>
          </cell>
          <cell r="K2172" t="str">
            <v>CONTR. EXTRAORDINÁRIA - ABONO - PL CD</v>
          </cell>
        </row>
        <row r="2173">
          <cell r="B2173">
            <v>1023</v>
          </cell>
          <cell r="C2173">
            <v>0</v>
          </cell>
          <cell r="D2173">
            <v>15668</v>
          </cell>
          <cell r="E2173" t="str">
            <v>MARGARETH CARMO DA CUNHA</v>
          </cell>
          <cell r="F2173">
            <v>2</v>
          </cell>
          <cell r="G2173"/>
          <cell r="H2173" t="str">
            <v>30/11/2017 00:00:00</v>
          </cell>
          <cell r="I2173">
            <v>0.22</v>
          </cell>
          <cell r="J2173">
            <v>463</v>
          </cell>
          <cell r="K2173" t="str">
            <v>CONTR. EXTRAORDINÁRIA - ABONO - PL CD</v>
          </cell>
        </row>
        <row r="2174">
          <cell r="B2174">
            <v>1047</v>
          </cell>
          <cell r="C2174">
            <v>0</v>
          </cell>
          <cell r="D2174">
            <v>15692</v>
          </cell>
          <cell r="E2174" t="str">
            <v>CRISTINA RAMOS DE SIQUEIRA</v>
          </cell>
          <cell r="F2174">
            <v>2</v>
          </cell>
          <cell r="G2174"/>
          <cell r="H2174" t="str">
            <v>30/11/2017 00:00:00</v>
          </cell>
          <cell r="I2174">
            <v>0.11</v>
          </cell>
          <cell r="J2174">
            <v>463</v>
          </cell>
          <cell r="K2174" t="str">
            <v>CONTR. EXTRAORDINÁRIA - ABONO - PL CD</v>
          </cell>
        </row>
        <row r="2175">
          <cell r="B2175">
            <v>18835</v>
          </cell>
          <cell r="C2175">
            <v>0</v>
          </cell>
          <cell r="D2175">
            <v>60595</v>
          </cell>
          <cell r="E2175" t="str">
            <v>NEWTON GOULART GRACA</v>
          </cell>
          <cell r="F2175">
            <v>2</v>
          </cell>
          <cell r="G2175"/>
          <cell r="H2175" t="str">
            <v>30/11/2015 00:00:00</v>
          </cell>
          <cell r="I2175">
            <v>0.01</v>
          </cell>
          <cell r="J2175">
            <v>463</v>
          </cell>
          <cell r="K2175" t="str">
            <v>CONTR. EXTRAORDINÁRIA - ABONO - PL CD</v>
          </cell>
        </row>
        <row r="2176">
          <cell r="B2176">
            <v>18835</v>
          </cell>
          <cell r="C2176">
            <v>0</v>
          </cell>
          <cell r="D2176">
            <v>60595</v>
          </cell>
          <cell r="E2176" t="str">
            <v>NEWTON GOULART GRACA</v>
          </cell>
          <cell r="F2176">
            <v>2</v>
          </cell>
          <cell r="G2176"/>
          <cell r="H2176" t="str">
            <v>30/11/2016 00:00:00</v>
          </cell>
          <cell r="I2176">
            <v>13.67</v>
          </cell>
          <cell r="J2176">
            <v>463</v>
          </cell>
          <cell r="K2176" t="str">
            <v>CONTR. EXTRAORDINÁRIA - ABONO - PL CD</v>
          </cell>
        </row>
        <row r="2177">
          <cell r="B2177">
            <v>18835</v>
          </cell>
          <cell r="C2177">
            <v>0</v>
          </cell>
          <cell r="D2177">
            <v>60595</v>
          </cell>
          <cell r="E2177" t="str">
            <v>NEWTON GOULART GRACA</v>
          </cell>
          <cell r="F2177">
            <v>2</v>
          </cell>
          <cell r="G2177"/>
          <cell r="H2177" t="str">
            <v>30/11/2017 00:00:00</v>
          </cell>
          <cell r="I2177">
            <v>0.6</v>
          </cell>
          <cell r="J2177">
            <v>463</v>
          </cell>
          <cell r="K2177" t="str">
            <v>CONTR. EXTRAORDINÁRIA - ABONO - PL CD</v>
          </cell>
        </row>
        <row r="2178">
          <cell r="B2178">
            <v>18835</v>
          </cell>
          <cell r="C2178">
            <v>0</v>
          </cell>
          <cell r="D2178">
            <v>60595</v>
          </cell>
          <cell r="E2178" t="str">
            <v>NEWTON GOULART GRACA</v>
          </cell>
          <cell r="F2178">
            <v>2</v>
          </cell>
          <cell r="G2178"/>
          <cell r="H2178" t="str">
            <v>30/11/2015 00:00:00</v>
          </cell>
          <cell r="I2178">
            <v>12.28</v>
          </cell>
          <cell r="J2178">
            <v>463</v>
          </cell>
          <cell r="K2178" t="str">
            <v>CONTR. EXTRAORDINÁRIA - ABONO - PL CD</v>
          </cell>
        </row>
        <row r="2179">
          <cell r="B2179">
            <v>18872</v>
          </cell>
          <cell r="C2179">
            <v>3</v>
          </cell>
          <cell r="D2179">
            <v>60626</v>
          </cell>
          <cell r="E2179" t="str">
            <v>MAGESSI RODRIGUES SOARES</v>
          </cell>
          <cell r="F2179">
            <v>2</v>
          </cell>
          <cell r="G2179"/>
          <cell r="H2179" t="str">
            <v>30/11/2015 00:00:00</v>
          </cell>
          <cell r="I2179">
            <v>1.47</v>
          </cell>
          <cell r="J2179">
            <v>463</v>
          </cell>
          <cell r="K2179" t="str">
            <v>CONTR. EXTRAORDINÁRIA - ABONO - PL CD</v>
          </cell>
        </row>
        <row r="2180">
          <cell r="B2180">
            <v>18872</v>
          </cell>
          <cell r="C2180">
            <v>3</v>
          </cell>
          <cell r="D2180">
            <v>60626</v>
          </cell>
          <cell r="E2180" t="str">
            <v>MAGESSI RODRIGUES SOARES</v>
          </cell>
          <cell r="F2180">
            <v>2</v>
          </cell>
          <cell r="G2180"/>
          <cell r="H2180" t="str">
            <v>30/11/2017 00:00:00</v>
          </cell>
          <cell r="I2180">
            <v>7.0000000000000007E-2</v>
          </cell>
          <cell r="J2180">
            <v>463</v>
          </cell>
          <cell r="K2180" t="str">
            <v>CONTR. EXTRAORDINÁRIA - ABONO - PL CD</v>
          </cell>
        </row>
        <row r="2181">
          <cell r="B2181">
            <v>18872</v>
          </cell>
          <cell r="C2181">
            <v>3</v>
          </cell>
          <cell r="D2181">
            <v>60626</v>
          </cell>
          <cell r="E2181" t="str">
            <v>MAGESSI RODRIGUES SOARES</v>
          </cell>
          <cell r="F2181">
            <v>2</v>
          </cell>
          <cell r="G2181"/>
          <cell r="H2181" t="str">
            <v>30/11/2015 00:00:00</v>
          </cell>
          <cell r="I2181">
            <v>0.01</v>
          </cell>
          <cell r="J2181">
            <v>463</v>
          </cell>
          <cell r="K2181" t="str">
            <v>CONTR. EXTRAORDINÁRIA - ABONO - PL CD</v>
          </cell>
        </row>
        <row r="2182">
          <cell r="B2182">
            <v>18872</v>
          </cell>
          <cell r="C2182">
            <v>3</v>
          </cell>
          <cell r="D2182">
            <v>60626</v>
          </cell>
          <cell r="E2182" t="str">
            <v>MAGESSI RODRIGUES SOARES</v>
          </cell>
          <cell r="F2182">
            <v>2</v>
          </cell>
          <cell r="G2182"/>
          <cell r="H2182" t="str">
            <v>30/11/2016 00:00:00</v>
          </cell>
          <cell r="I2182">
            <v>1.65</v>
          </cell>
          <cell r="J2182">
            <v>463</v>
          </cell>
          <cell r="K2182" t="str">
            <v>CONTR. EXTRAORDINÁRIA - ABONO - PL CD</v>
          </cell>
        </row>
        <row r="2183">
          <cell r="B2183">
            <v>19244</v>
          </cell>
          <cell r="C2183">
            <v>1</v>
          </cell>
          <cell r="D2183">
            <v>58227</v>
          </cell>
          <cell r="E2183" t="str">
            <v>APARECIDA BRAS ANDRADE</v>
          </cell>
          <cell r="F2183">
            <v>2</v>
          </cell>
          <cell r="G2183"/>
          <cell r="H2183" t="str">
            <v>30/11/2017 00:00:00</v>
          </cell>
          <cell r="I2183">
            <v>0.1</v>
          </cell>
          <cell r="J2183">
            <v>463</v>
          </cell>
          <cell r="K2183" t="str">
            <v>CONTR. EXTRAORDINÁRIA - ABONO - PL CD</v>
          </cell>
        </row>
        <row r="2184">
          <cell r="B2184">
            <v>19244</v>
          </cell>
          <cell r="C2184">
            <v>1</v>
          </cell>
          <cell r="D2184">
            <v>58227</v>
          </cell>
          <cell r="E2184" t="str">
            <v>APARECIDA BRAS ANDRADE</v>
          </cell>
          <cell r="F2184">
            <v>2</v>
          </cell>
          <cell r="G2184"/>
          <cell r="H2184" t="str">
            <v>30/11/2016 00:00:00</v>
          </cell>
          <cell r="I2184">
            <v>2.35</v>
          </cell>
          <cell r="J2184">
            <v>463</v>
          </cell>
          <cell r="K2184" t="str">
            <v>CONTR. EXTRAORDINÁRIA - ABONO - PL CD</v>
          </cell>
        </row>
        <row r="2185">
          <cell r="B2185">
            <v>19244</v>
          </cell>
          <cell r="C2185">
            <v>1</v>
          </cell>
          <cell r="D2185">
            <v>58227</v>
          </cell>
          <cell r="E2185" t="str">
            <v>APARECIDA BRAS ANDRADE</v>
          </cell>
          <cell r="F2185">
            <v>2</v>
          </cell>
          <cell r="G2185"/>
          <cell r="H2185" t="str">
            <v>30/11/2015 00:00:00</v>
          </cell>
          <cell r="I2185">
            <v>2.11</v>
          </cell>
          <cell r="J2185">
            <v>463</v>
          </cell>
          <cell r="K2185" t="str">
            <v>CONTR. EXTRAORDINÁRIA - ABONO - PL CD</v>
          </cell>
        </row>
        <row r="2186">
          <cell r="B2186">
            <v>19250</v>
          </cell>
          <cell r="C2186">
            <v>8</v>
          </cell>
          <cell r="D2186">
            <v>65845</v>
          </cell>
          <cell r="E2186" t="str">
            <v>JOB BENTO ROSA</v>
          </cell>
          <cell r="F2186">
            <v>2</v>
          </cell>
          <cell r="G2186"/>
          <cell r="H2186" t="str">
            <v>30/11/2015 00:00:00</v>
          </cell>
          <cell r="I2186">
            <v>0.01</v>
          </cell>
          <cell r="J2186">
            <v>463</v>
          </cell>
          <cell r="K2186" t="str">
            <v>CONTR. EXTRAORDINÁRIA - ABONO - PL CD</v>
          </cell>
        </row>
        <row r="2187">
          <cell r="B2187">
            <v>19250</v>
          </cell>
          <cell r="C2187">
            <v>8</v>
          </cell>
          <cell r="D2187">
            <v>65845</v>
          </cell>
          <cell r="E2187" t="str">
            <v>JOB BENTO ROSA</v>
          </cell>
          <cell r="F2187">
            <v>2</v>
          </cell>
          <cell r="G2187"/>
          <cell r="H2187" t="str">
            <v>30/11/2016 00:00:00</v>
          </cell>
          <cell r="I2187">
            <v>1.37</v>
          </cell>
          <cell r="J2187">
            <v>463</v>
          </cell>
          <cell r="K2187" t="str">
            <v>CONTR. EXTRAORDINÁRIA - ABONO - PL CD</v>
          </cell>
        </row>
        <row r="2188">
          <cell r="B2188">
            <v>19250</v>
          </cell>
          <cell r="C2188">
            <v>8</v>
          </cell>
          <cell r="D2188">
            <v>65845</v>
          </cell>
          <cell r="E2188" t="str">
            <v>JOB BENTO ROSA</v>
          </cell>
          <cell r="F2188">
            <v>2</v>
          </cell>
          <cell r="G2188"/>
          <cell r="H2188" t="str">
            <v>30/11/2017 00:00:00</v>
          </cell>
          <cell r="I2188">
            <v>0.06</v>
          </cell>
          <cell r="J2188">
            <v>463</v>
          </cell>
          <cell r="K2188" t="str">
            <v>CONTR. EXTRAORDINÁRIA - ABONO - PL CD</v>
          </cell>
        </row>
        <row r="2189">
          <cell r="B2189">
            <v>19250</v>
          </cell>
          <cell r="C2189">
            <v>8</v>
          </cell>
          <cell r="D2189">
            <v>65845</v>
          </cell>
          <cell r="E2189" t="str">
            <v>JOB BENTO ROSA</v>
          </cell>
          <cell r="F2189">
            <v>2</v>
          </cell>
          <cell r="G2189"/>
          <cell r="H2189" t="str">
            <v>30/11/2015 00:00:00</v>
          </cell>
          <cell r="I2189">
            <v>1.22</v>
          </cell>
          <cell r="J2189">
            <v>463</v>
          </cell>
          <cell r="K2189" t="str">
            <v>CONTR. EXTRAORDINÁRIA - ABONO - PL CD</v>
          </cell>
        </row>
        <row r="2190">
          <cell r="B2190">
            <v>19290</v>
          </cell>
          <cell r="C2190">
            <v>3</v>
          </cell>
          <cell r="D2190">
            <v>61904</v>
          </cell>
          <cell r="E2190" t="str">
            <v>VIRGINIA GESUALDI MOURAO</v>
          </cell>
          <cell r="F2190">
            <v>2</v>
          </cell>
          <cell r="G2190"/>
          <cell r="H2190" t="str">
            <v>30/11/2016 00:00:00</v>
          </cell>
          <cell r="I2190">
            <v>6.64</v>
          </cell>
          <cell r="J2190">
            <v>463</v>
          </cell>
          <cell r="K2190" t="str">
            <v>CONTR. EXTRAORDINÁRIA - ABONO - PL CD</v>
          </cell>
        </row>
        <row r="2191">
          <cell r="B2191">
            <v>19290</v>
          </cell>
          <cell r="C2191">
            <v>3</v>
          </cell>
          <cell r="D2191">
            <v>61904</v>
          </cell>
          <cell r="E2191" t="str">
            <v>VIRGINIA GESUALDI MOURAO</v>
          </cell>
          <cell r="F2191">
            <v>2</v>
          </cell>
          <cell r="G2191"/>
          <cell r="H2191" t="str">
            <v>30/11/2015 00:00:00</v>
          </cell>
          <cell r="I2191">
            <v>5.47</v>
          </cell>
          <cell r="J2191">
            <v>463</v>
          </cell>
          <cell r="K2191" t="str">
            <v>CONTR. EXTRAORDINÁRIA - ABONO - PL CD</v>
          </cell>
        </row>
        <row r="2192">
          <cell r="B2192">
            <v>19290</v>
          </cell>
          <cell r="C2192">
            <v>3</v>
          </cell>
          <cell r="D2192">
            <v>61904</v>
          </cell>
          <cell r="E2192" t="str">
            <v>VIRGINIA GESUALDI MOURAO</v>
          </cell>
          <cell r="F2192">
            <v>2</v>
          </cell>
          <cell r="G2192"/>
          <cell r="H2192" t="str">
            <v>30/11/2017 00:00:00</v>
          </cell>
          <cell r="I2192">
            <v>0.28999999999999998</v>
          </cell>
          <cell r="J2192">
            <v>463</v>
          </cell>
          <cell r="K2192" t="str">
            <v>CONTR. EXTRAORDINÁRIA - ABONO - PL CD</v>
          </cell>
        </row>
        <row r="2193">
          <cell r="B2193">
            <v>19393</v>
          </cell>
          <cell r="C2193">
            <v>1</v>
          </cell>
          <cell r="D2193">
            <v>65939</v>
          </cell>
          <cell r="E2193" t="str">
            <v>VIVIANE PERRIER TEIXEIRA RIBEIRO</v>
          </cell>
          <cell r="F2193">
            <v>2</v>
          </cell>
          <cell r="G2193"/>
          <cell r="H2193" t="str">
            <v>30/11/2017 00:00:00</v>
          </cell>
          <cell r="I2193">
            <v>0.22</v>
          </cell>
          <cell r="J2193">
            <v>463</v>
          </cell>
          <cell r="K2193" t="str">
            <v>CONTR. EXTRAORDINÁRIA - ABONO - PL CD</v>
          </cell>
        </row>
        <row r="2194">
          <cell r="B2194">
            <v>19416</v>
          </cell>
          <cell r="C2194">
            <v>7</v>
          </cell>
          <cell r="D2194">
            <v>58673</v>
          </cell>
          <cell r="E2194" t="str">
            <v>CARLOS FERREIRA PONTE</v>
          </cell>
          <cell r="F2194">
            <v>2</v>
          </cell>
          <cell r="G2194"/>
          <cell r="H2194" t="str">
            <v>30/11/2015 00:00:00</v>
          </cell>
          <cell r="I2194">
            <v>0.01</v>
          </cell>
          <cell r="J2194">
            <v>463</v>
          </cell>
          <cell r="K2194" t="str">
            <v>CONTR. EXTRAORDINÁRIA - ABONO - PL CD</v>
          </cell>
        </row>
        <row r="2195">
          <cell r="B2195">
            <v>19416</v>
          </cell>
          <cell r="C2195">
            <v>7</v>
          </cell>
          <cell r="D2195">
            <v>58673</v>
          </cell>
          <cell r="E2195" t="str">
            <v>CARLOS FERREIRA PONTE</v>
          </cell>
          <cell r="F2195">
            <v>2</v>
          </cell>
          <cell r="G2195"/>
          <cell r="H2195" t="str">
            <v>30/11/2016 00:00:00</v>
          </cell>
          <cell r="I2195">
            <v>3.72</v>
          </cell>
          <cell r="J2195">
            <v>463</v>
          </cell>
          <cell r="K2195" t="str">
            <v>CONTR. EXTRAORDINÁRIA - ABONO - PL CD</v>
          </cell>
        </row>
        <row r="2196">
          <cell r="B2196">
            <v>19416</v>
          </cell>
          <cell r="C2196">
            <v>7</v>
          </cell>
          <cell r="D2196">
            <v>58673</v>
          </cell>
          <cell r="E2196" t="str">
            <v>CARLOS FERREIRA PONTE</v>
          </cell>
          <cell r="F2196">
            <v>2</v>
          </cell>
          <cell r="G2196"/>
          <cell r="H2196" t="str">
            <v>30/11/2017 00:00:00</v>
          </cell>
          <cell r="I2196">
            <v>0.16</v>
          </cell>
          <cell r="J2196">
            <v>463</v>
          </cell>
          <cell r="K2196" t="str">
            <v>CONTR. EXTRAORDINÁRIA - ABONO - PL CD</v>
          </cell>
        </row>
        <row r="2197">
          <cell r="B2197">
            <v>19416</v>
          </cell>
          <cell r="C2197">
            <v>7</v>
          </cell>
          <cell r="D2197">
            <v>58673</v>
          </cell>
          <cell r="E2197" t="str">
            <v>CARLOS FERREIRA PONTE</v>
          </cell>
          <cell r="F2197">
            <v>2</v>
          </cell>
          <cell r="G2197"/>
          <cell r="H2197" t="str">
            <v>30/11/2015 00:00:00</v>
          </cell>
          <cell r="I2197">
            <v>3.33</v>
          </cell>
          <cell r="J2197">
            <v>463</v>
          </cell>
          <cell r="K2197" t="str">
            <v>CONTR. EXTRAORDINÁRIA - ABONO - PL CD</v>
          </cell>
        </row>
        <row r="2198">
          <cell r="B2198">
            <v>19460</v>
          </cell>
          <cell r="C2198">
            <v>5</v>
          </cell>
          <cell r="D2198">
            <v>65972</v>
          </cell>
          <cell r="E2198" t="str">
            <v>TEREZA CRISTINA DE SOUZA FIGUEIREDO</v>
          </cell>
          <cell r="F2198">
            <v>2</v>
          </cell>
          <cell r="G2198"/>
          <cell r="H2198" t="str">
            <v>30/11/2017 00:00:00</v>
          </cell>
          <cell r="I2198">
            <v>0.1</v>
          </cell>
          <cell r="J2198">
            <v>463</v>
          </cell>
          <cell r="K2198" t="str">
            <v>CONTR. EXTRAORDINÁRIA - ABONO - PL CD</v>
          </cell>
        </row>
        <row r="2199">
          <cell r="B2199">
            <v>19523</v>
          </cell>
          <cell r="C2199">
            <v>7</v>
          </cell>
          <cell r="D2199">
            <v>66002</v>
          </cell>
          <cell r="E2199" t="str">
            <v>LADY ALVES DOS SANTOS</v>
          </cell>
          <cell r="F2199">
            <v>2</v>
          </cell>
          <cell r="G2199"/>
          <cell r="H2199" t="str">
            <v>30/11/2017 00:00:00</v>
          </cell>
          <cell r="I2199">
            <v>0.02</v>
          </cell>
          <cell r="J2199">
            <v>463</v>
          </cell>
          <cell r="K2199" t="str">
            <v>CONTR. EXTRAORDINÁRIA - ABONO - PL CD</v>
          </cell>
        </row>
        <row r="2200">
          <cell r="B2200">
            <v>19528</v>
          </cell>
          <cell r="C2200">
            <v>3</v>
          </cell>
          <cell r="D2200">
            <v>66006</v>
          </cell>
          <cell r="E2200" t="str">
            <v>TANIA SUELY ESTEVAM PIMENTEL</v>
          </cell>
          <cell r="F2200">
            <v>2</v>
          </cell>
          <cell r="G2200"/>
          <cell r="H2200" t="str">
            <v>30/11/2016 00:00:00</v>
          </cell>
          <cell r="I2200">
            <v>0.92</v>
          </cell>
          <cell r="J2200">
            <v>463</v>
          </cell>
          <cell r="K2200" t="str">
            <v>CONTR. EXTRAORDINÁRIA - ABONO - PL CD</v>
          </cell>
        </row>
        <row r="2201">
          <cell r="B2201">
            <v>19528</v>
          </cell>
          <cell r="C2201">
            <v>3</v>
          </cell>
          <cell r="D2201">
            <v>66006</v>
          </cell>
          <cell r="E2201" t="str">
            <v>TANIA SUELY ESTEVAM PIMENTEL</v>
          </cell>
          <cell r="F2201">
            <v>2</v>
          </cell>
          <cell r="G2201"/>
          <cell r="H2201" t="str">
            <v>30/11/2017 00:00:00</v>
          </cell>
          <cell r="I2201">
            <v>0.04</v>
          </cell>
          <cell r="J2201">
            <v>463</v>
          </cell>
          <cell r="K2201" t="str">
            <v>CONTR. EXTRAORDINÁRIA - ABONO - PL CD</v>
          </cell>
        </row>
        <row r="2202">
          <cell r="B2202">
            <v>19528</v>
          </cell>
          <cell r="C2202">
            <v>3</v>
          </cell>
          <cell r="D2202">
            <v>66006</v>
          </cell>
          <cell r="E2202" t="str">
            <v>TANIA SUELY ESTEVAM PIMENTEL</v>
          </cell>
          <cell r="F2202">
            <v>2</v>
          </cell>
          <cell r="G2202"/>
          <cell r="H2202" t="str">
            <v>30/11/2015 00:00:00</v>
          </cell>
          <cell r="I2202">
            <v>0.83</v>
          </cell>
          <cell r="J2202">
            <v>463</v>
          </cell>
          <cell r="K2202" t="str">
            <v>CONTR. EXTRAORDINÁRIA - ABONO - PL CD</v>
          </cell>
        </row>
        <row r="2203">
          <cell r="B2203">
            <v>19720</v>
          </cell>
          <cell r="C2203">
            <v>6</v>
          </cell>
          <cell r="D2203">
            <v>67123</v>
          </cell>
          <cell r="E2203" t="str">
            <v>VERA LUCIA DE OLIVEIRA ALVES</v>
          </cell>
          <cell r="F2203">
            <v>2</v>
          </cell>
          <cell r="G2203"/>
          <cell r="H2203" t="str">
            <v>30/11/2016 00:00:00</v>
          </cell>
          <cell r="I2203">
            <v>1.05</v>
          </cell>
          <cell r="J2203">
            <v>463</v>
          </cell>
          <cell r="K2203" t="str">
            <v>CONTR. EXTRAORDINÁRIA - ABONO - PL CD</v>
          </cell>
        </row>
        <row r="2204">
          <cell r="B2204">
            <v>19720</v>
          </cell>
          <cell r="C2204">
            <v>6</v>
          </cell>
          <cell r="D2204">
            <v>67123</v>
          </cell>
          <cell r="E2204" t="str">
            <v>VERA LUCIA DE OLIVEIRA ALVES</v>
          </cell>
          <cell r="F2204">
            <v>2</v>
          </cell>
          <cell r="G2204"/>
          <cell r="H2204" t="str">
            <v>30/11/2017 00:00:00</v>
          </cell>
          <cell r="I2204">
            <v>0.05</v>
          </cell>
          <cell r="J2204">
            <v>463</v>
          </cell>
          <cell r="K2204" t="str">
            <v>CONTR. EXTRAORDINÁRIA - ABONO - PL CD</v>
          </cell>
        </row>
        <row r="2205">
          <cell r="B2205">
            <v>19720</v>
          </cell>
          <cell r="C2205">
            <v>6</v>
          </cell>
          <cell r="D2205">
            <v>67123</v>
          </cell>
          <cell r="E2205" t="str">
            <v>VERA LUCIA DE OLIVEIRA ALVES</v>
          </cell>
          <cell r="F2205">
            <v>2</v>
          </cell>
          <cell r="G2205"/>
          <cell r="H2205" t="str">
            <v>30/11/2015 00:00:00</v>
          </cell>
          <cell r="I2205">
            <v>0.94</v>
          </cell>
          <cell r="J2205">
            <v>463</v>
          </cell>
          <cell r="K2205" t="str">
            <v>CONTR. EXTRAORDINÁRIA - ABONO - PL CD</v>
          </cell>
        </row>
        <row r="2206">
          <cell r="B2206">
            <v>19820</v>
          </cell>
          <cell r="C2206">
            <v>1</v>
          </cell>
          <cell r="D2206">
            <v>67787</v>
          </cell>
          <cell r="E2206" t="str">
            <v>LUIS ANTONIO FALEIROS BARROS</v>
          </cell>
          <cell r="F2206">
            <v>2</v>
          </cell>
          <cell r="G2206"/>
          <cell r="H2206" t="str">
            <v>30/11/2015 00:00:00</v>
          </cell>
          <cell r="I2206">
            <v>5.0999999999999996</v>
          </cell>
          <cell r="J2206">
            <v>463</v>
          </cell>
          <cell r="K2206" t="str">
            <v>CONTR. EXTRAORDINÁRIA - ABONO - PL CD</v>
          </cell>
        </row>
        <row r="2207">
          <cell r="B2207">
            <v>19820</v>
          </cell>
          <cell r="C2207">
            <v>1</v>
          </cell>
          <cell r="D2207">
            <v>67787</v>
          </cell>
          <cell r="E2207" t="str">
            <v>LUIS ANTONIO FALEIROS BARROS</v>
          </cell>
          <cell r="F2207">
            <v>2</v>
          </cell>
          <cell r="G2207"/>
          <cell r="H2207" t="str">
            <v>30/11/2016 00:00:00</v>
          </cell>
          <cell r="I2207">
            <v>5.67</v>
          </cell>
          <cell r="J2207">
            <v>463</v>
          </cell>
          <cell r="K2207" t="str">
            <v>CONTR. EXTRAORDINÁRIA - ABONO - PL CD</v>
          </cell>
        </row>
        <row r="2208">
          <cell r="B2208">
            <v>19820</v>
          </cell>
          <cell r="C2208">
            <v>1</v>
          </cell>
          <cell r="D2208">
            <v>67787</v>
          </cell>
          <cell r="E2208" t="str">
            <v>LUIS ANTONIO FALEIROS BARROS</v>
          </cell>
          <cell r="F2208">
            <v>2</v>
          </cell>
          <cell r="G2208"/>
          <cell r="H2208" t="str">
            <v>30/11/2017 00:00:00</v>
          </cell>
          <cell r="I2208">
            <v>0.25</v>
          </cell>
          <cell r="J2208">
            <v>463</v>
          </cell>
          <cell r="K2208" t="str">
            <v>CONTR. EXTRAORDINÁRIA - ABONO - PL CD</v>
          </cell>
        </row>
        <row r="2209">
          <cell r="B2209">
            <v>21142</v>
          </cell>
          <cell r="C2209">
            <v>8</v>
          </cell>
          <cell r="D2209">
            <v>69444</v>
          </cell>
          <cell r="E2209" t="str">
            <v>SYLVIA GARCIA DE CARVALHO</v>
          </cell>
          <cell r="F2209">
            <v>2</v>
          </cell>
          <cell r="G2209"/>
          <cell r="H2209" t="str">
            <v>30/11/2017 00:00:00</v>
          </cell>
          <cell r="I2209">
            <v>0.11</v>
          </cell>
          <cell r="J2209">
            <v>463</v>
          </cell>
          <cell r="K2209" t="str">
            <v>CONTR. EXTRAORDINÁRIA - ABONO - PL CD</v>
          </cell>
        </row>
        <row r="2210">
          <cell r="B2210">
            <v>21442</v>
          </cell>
          <cell r="C2210">
            <v>4</v>
          </cell>
          <cell r="D2210">
            <v>71684</v>
          </cell>
          <cell r="E2210" t="str">
            <v>MURILO ALVES DO AMARAL</v>
          </cell>
          <cell r="F2210">
            <v>2</v>
          </cell>
          <cell r="G2210"/>
          <cell r="H2210" t="str">
            <v>30/11/2017 00:00:00</v>
          </cell>
          <cell r="I2210">
            <v>0.11</v>
          </cell>
          <cell r="J2210">
            <v>463</v>
          </cell>
          <cell r="K2210" t="str">
            <v>CONTR. EXTRAORDINÁRIA - ABONO - PL CD</v>
          </cell>
        </row>
        <row r="2211">
          <cell r="B2211">
            <v>19248</v>
          </cell>
          <cell r="C2211">
            <v>0</v>
          </cell>
          <cell r="D2211">
            <v>65844</v>
          </cell>
          <cell r="E2211" t="str">
            <v>JOSE PEREIRA DOS SANTOS</v>
          </cell>
          <cell r="F2211">
            <v>3</v>
          </cell>
          <cell r="G2211"/>
          <cell r="H2211" t="str">
            <v>31/10/2017 00:00:00</v>
          </cell>
          <cell r="I2211">
            <v>0.08</v>
          </cell>
          <cell r="J2211">
            <v>462</v>
          </cell>
          <cell r="K2211" t="str">
            <v>CONTRIBUIÇÃO EXTRAORDINÁRIA - PLANO CD</v>
          </cell>
        </row>
        <row r="2212">
          <cell r="B2212">
            <v>19248</v>
          </cell>
          <cell r="C2212">
            <v>0</v>
          </cell>
          <cell r="D2212">
            <v>65844</v>
          </cell>
          <cell r="E2212" t="str">
            <v>JOSE PEREIRA DOS SANTOS</v>
          </cell>
          <cell r="F2212">
            <v>3</v>
          </cell>
          <cell r="G2212"/>
          <cell r="H2212" t="str">
            <v>31/12/2017 00:00:00</v>
          </cell>
          <cell r="I2212">
            <v>0.08</v>
          </cell>
          <cell r="J2212">
            <v>462</v>
          </cell>
          <cell r="K2212" t="str">
            <v>CONTRIBUIÇÃO EXTRAORDINÁRIA - PLANO CD</v>
          </cell>
        </row>
        <row r="2213">
          <cell r="B2213">
            <v>19248</v>
          </cell>
          <cell r="C2213">
            <v>0</v>
          </cell>
          <cell r="D2213">
            <v>65844</v>
          </cell>
          <cell r="E2213" t="str">
            <v>JOSE PEREIRA DOS SANTOS</v>
          </cell>
          <cell r="F2213">
            <v>3</v>
          </cell>
          <cell r="G2213"/>
          <cell r="H2213" t="str">
            <v>31/08/2015 00:00:00</v>
          </cell>
          <cell r="I2213">
            <v>7.0000000000000007E-2</v>
          </cell>
          <cell r="J2213">
            <v>462</v>
          </cell>
          <cell r="K2213" t="str">
            <v>CONTRIBUIÇÃO EXTRAORDINÁRIA - PLANO CD</v>
          </cell>
        </row>
        <row r="2214">
          <cell r="B2214">
            <v>19248</v>
          </cell>
          <cell r="C2214">
            <v>0</v>
          </cell>
          <cell r="D2214">
            <v>65844</v>
          </cell>
          <cell r="E2214" t="str">
            <v>JOSE PEREIRA DOS SANTOS</v>
          </cell>
          <cell r="F2214">
            <v>3</v>
          </cell>
          <cell r="G2214"/>
          <cell r="H2214" t="str">
            <v>31/03/2016 00:00:00</v>
          </cell>
          <cell r="I2214">
            <v>7.0000000000000007E-2</v>
          </cell>
          <cell r="J2214">
            <v>462</v>
          </cell>
          <cell r="K2214" t="str">
            <v>CONTRIBUIÇÃO EXTRAORDINÁRIA - PLANO CD</v>
          </cell>
        </row>
        <row r="2215">
          <cell r="B2215">
            <v>19248</v>
          </cell>
          <cell r="C2215">
            <v>0</v>
          </cell>
          <cell r="D2215">
            <v>65844</v>
          </cell>
          <cell r="E2215" t="str">
            <v>JOSE PEREIRA DOS SANTOS</v>
          </cell>
          <cell r="F2215">
            <v>3</v>
          </cell>
          <cell r="G2215"/>
          <cell r="H2215" t="str">
            <v>31/01/2016 00:00:00</v>
          </cell>
          <cell r="I2215">
            <v>1.54</v>
          </cell>
          <cell r="J2215">
            <v>462</v>
          </cell>
          <cell r="K2215" t="str">
            <v>CONTRIBUIÇÃO EXTRAORDINÁRIA - PLANO CD</v>
          </cell>
        </row>
        <row r="2216">
          <cell r="B2216">
            <v>19248</v>
          </cell>
          <cell r="C2216">
            <v>0</v>
          </cell>
          <cell r="D2216">
            <v>65844</v>
          </cell>
          <cell r="E2216" t="str">
            <v>JOSE PEREIRA DOS SANTOS</v>
          </cell>
          <cell r="F2216">
            <v>3</v>
          </cell>
          <cell r="G2216"/>
          <cell r="H2216" t="str">
            <v>31/05/2016 00:00:00</v>
          </cell>
          <cell r="I2216">
            <v>1.61</v>
          </cell>
          <cell r="J2216">
            <v>462</v>
          </cell>
          <cell r="K2216" t="str">
            <v>CONTRIBUIÇÃO EXTRAORDINÁRIA - PLANO CD</v>
          </cell>
        </row>
        <row r="2217">
          <cell r="B2217">
            <v>19248</v>
          </cell>
          <cell r="C2217">
            <v>0</v>
          </cell>
          <cell r="D2217">
            <v>65844</v>
          </cell>
          <cell r="E2217" t="str">
            <v>JOSE PEREIRA DOS SANTOS</v>
          </cell>
          <cell r="F2217">
            <v>3</v>
          </cell>
          <cell r="G2217"/>
          <cell r="H2217" t="str">
            <v>31/12/2015 00:00:00</v>
          </cell>
          <cell r="I2217">
            <v>7.0000000000000007E-2</v>
          </cell>
          <cell r="J2217">
            <v>462</v>
          </cell>
          <cell r="K2217" t="str">
            <v>CONTRIBUIÇÃO EXTRAORDINÁRIA - PLANO CD</v>
          </cell>
        </row>
        <row r="2218">
          <cell r="B2218">
            <v>19248</v>
          </cell>
          <cell r="C2218">
            <v>0</v>
          </cell>
          <cell r="D2218">
            <v>65844</v>
          </cell>
          <cell r="E2218" t="str">
            <v>JOSE PEREIRA DOS SANTOS</v>
          </cell>
          <cell r="F2218">
            <v>3</v>
          </cell>
          <cell r="G2218"/>
          <cell r="H2218" t="str">
            <v>30/09/2015 00:00:00</v>
          </cell>
          <cell r="I2218">
            <v>7.0000000000000007E-2</v>
          </cell>
          <cell r="J2218">
            <v>462</v>
          </cell>
          <cell r="K2218" t="str">
            <v>CONTRIBUIÇÃO EXTRAORDINÁRIA - PLANO CD</v>
          </cell>
        </row>
        <row r="2219">
          <cell r="B2219">
            <v>19248</v>
          </cell>
          <cell r="C2219">
            <v>0</v>
          </cell>
          <cell r="D2219">
            <v>65844</v>
          </cell>
          <cell r="E2219" t="str">
            <v>JOSE PEREIRA DOS SANTOS</v>
          </cell>
          <cell r="F2219">
            <v>3</v>
          </cell>
          <cell r="G2219"/>
          <cell r="H2219" t="str">
            <v>31/07/2015 00:00:00</v>
          </cell>
          <cell r="I2219">
            <v>7.0000000000000007E-2</v>
          </cell>
          <cell r="J2219">
            <v>462</v>
          </cell>
          <cell r="K2219" t="str">
            <v>CONTRIBUIÇÃO EXTRAORDINÁRIA - PLANO CD</v>
          </cell>
        </row>
        <row r="2220">
          <cell r="B2220">
            <v>19248</v>
          </cell>
          <cell r="C2220">
            <v>0</v>
          </cell>
          <cell r="D2220">
            <v>65844</v>
          </cell>
          <cell r="E2220" t="str">
            <v>JOSE PEREIRA DOS SANTOS</v>
          </cell>
          <cell r="F2220">
            <v>3</v>
          </cell>
          <cell r="G2220"/>
          <cell r="H2220" t="str">
            <v>30/11/2015 00:00:00</v>
          </cell>
          <cell r="I2220">
            <v>1.54</v>
          </cell>
          <cell r="J2220">
            <v>462</v>
          </cell>
          <cell r="K2220" t="str">
            <v>CONTRIBUIÇÃO EXTRAORDINÁRIA - PLANO CD</v>
          </cell>
        </row>
        <row r="2221">
          <cell r="B2221">
            <v>19248</v>
          </cell>
          <cell r="C2221">
            <v>0</v>
          </cell>
          <cell r="D2221">
            <v>65844</v>
          </cell>
          <cell r="E2221" t="str">
            <v>JOSE PEREIRA DOS SANTOS</v>
          </cell>
          <cell r="F2221">
            <v>3</v>
          </cell>
          <cell r="G2221"/>
          <cell r="H2221" t="str">
            <v>29/02/2016 00:00:00</v>
          </cell>
          <cell r="I2221">
            <v>1.54</v>
          </cell>
          <cell r="J2221">
            <v>462</v>
          </cell>
          <cell r="K2221" t="str">
            <v>CONTRIBUIÇÃO EXTRAORDINÁRIA - PLANO CD</v>
          </cell>
        </row>
        <row r="2222">
          <cell r="B2222">
            <v>19248</v>
          </cell>
          <cell r="C2222">
            <v>0</v>
          </cell>
          <cell r="D2222">
            <v>65844</v>
          </cell>
          <cell r="E2222" t="str">
            <v>JOSE PEREIRA DOS SANTOS</v>
          </cell>
          <cell r="F2222">
            <v>3</v>
          </cell>
          <cell r="G2222"/>
          <cell r="H2222" t="str">
            <v>31/10/2016 00:00:00</v>
          </cell>
          <cell r="I2222">
            <v>1.79</v>
          </cell>
          <cell r="J2222">
            <v>462</v>
          </cell>
          <cell r="K2222" t="str">
            <v>CONTRIBUIÇÃO EXTRAORDINÁRIA - PLANO CD</v>
          </cell>
        </row>
        <row r="2223">
          <cell r="B2223">
            <v>19248</v>
          </cell>
          <cell r="C2223">
            <v>0</v>
          </cell>
          <cell r="D2223">
            <v>65844</v>
          </cell>
          <cell r="E2223" t="str">
            <v>JOSE PEREIRA DOS SANTOS</v>
          </cell>
          <cell r="F2223">
            <v>3</v>
          </cell>
          <cell r="G2223"/>
          <cell r="H2223" t="str">
            <v>31/12/2016 00:00:00</v>
          </cell>
          <cell r="I2223">
            <v>1.79</v>
          </cell>
          <cell r="J2223">
            <v>462</v>
          </cell>
          <cell r="K2223" t="str">
            <v>CONTRIBUIÇÃO EXTRAORDINÁRIA - PLANO CD</v>
          </cell>
        </row>
        <row r="2224">
          <cell r="B2224">
            <v>19248</v>
          </cell>
          <cell r="C2224">
            <v>0</v>
          </cell>
          <cell r="D2224">
            <v>65844</v>
          </cell>
          <cell r="E2224" t="str">
            <v>JOSE PEREIRA DOS SANTOS</v>
          </cell>
          <cell r="F2224">
            <v>3</v>
          </cell>
          <cell r="G2224"/>
          <cell r="H2224" t="str">
            <v>31/03/2016 00:00:00</v>
          </cell>
          <cell r="I2224">
            <v>1.54</v>
          </cell>
          <cell r="J2224">
            <v>462</v>
          </cell>
          <cell r="K2224" t="str">
            <v>CONTRIBUIÇÃO EXTRAORDINÁRIA - PLANO CD</v>
          </cell>
        </row>
        <row r="2225">
          <cell r="B2225">
            <v>19248</v>
          </cell>
          <cell r="C2225">
            <v>0</v>
          </cell>
          <cell r="D2225">
            <v>65844</v>
          </cell>
          <cell r="E2225" t="str">
            <v>JOSE PEREIRA DOS SANTOS</v>
          </cell>
          <cell r="F2225">
            <v>3</v>
          </cell>
          <cell r="G2225"/>
          <cell r="H2225" t="str">
            <v>30/11/2016 00:00:00</v>
          </cell>
          <cell r="I2225">
            <v>1.79</v>
          </cell>
          <cell r="J2225">
            <v>462</v>
          </cell>
          <cell r="K2225" t="str">
            <v>CONTRIBUIÇÃO EXTRAORDINÁRIA - PLANO CD</v>
          </cell>
        </row>
        <row r="2226">
          <cell r="B2226">
            <v>19248</v>
          </cell>
          <cell r="C2226">
            <v>0</v>
          </cell>
          <cell r="D2226">
            <v>65844</v>
          </cell>
          <cell r="E2226" t="str">
            <v>JOSE PEREIRA DOS SANTOS</v>
          </cell>
          <cell r="F2226">
            <v>3</v>
          </cell>
          <cell r="G2226"/>
          <cell r="H2226" t="str">
            <v>30/04/2017 00:00:00</v>
          </cell>
          <cell r="I2226">
            <v>0.08</v>
          </cell>
          <cell r="J2226">
            <v>462</v>
          </cell>
          <cell r="K2226" t="str">
            <v>CONTRIBUIÇÃO EXTRAORDINÁRIA - PLANO CD</v>
          </cell>
        </row>
        <row r="2227">
          <cell r="B2227">
            <v>19248</v>
          </cell>
          <cell r="C2227">
            <v>0</v>
          </cell>
          <cell r="D2227">
            <v>65844</v>
          </cell>
          <cell r="E2227" t="str">
            <v>JOSE PEREIRA DOS SANTOS</v>
          </cell>
          <cell r="F2227">
            <v>3</v>
          </cell>
          <cell r="G2227"/>
          <cell r="H2227" t="str">
            <v>30/09/2015 00:00:00</v>
          </cell>
          <cell r="I2227">
            <v>1.54</v>
          </cell>
          <cell r="J2227">
            <v>462</v>
          </cell>
          <cell r="K2227" t="str">
            <v>CONTRIBUIÇÃO EXTRAORDINÁRIA - PLANO CD</v>
          </cell>
        </row>
        <row r="2228">
          <cell r="B2228">
            <v>19248</v>
          </cell>
          <cell r="C2228">
            <v>0</v>
          </cell>
          <cell r="D2228">
            <v>65844</v>
          </cell>
          <cell r="E2228" t="str">
            <v>JOSE PEREIRA DOS SANTOS</v>
          </cell>
          <cell r="F2228">
            <v>3</v>
          </cell>
          <cell r="G2228"/>
          <cell r="H2228" t="str">
            <v>31/01/2016 00:00:00</v>
          </cell>
          <cell r="I2228">
            <v>7.0000000000000007E-2</v>
          </cell>
          <cell r="J2228">
            <v>462</v>
          </cell>
          <cell r="K2228" t="str">
            <v>CONTRIBUIÇÃO EXTRAORDINÁRIA - PLANO CD</v>
          </cell>
        </row>
        <row r="2229">
          <cell r="B2229">
            <v>19248</v>
          </cell>
          <cell r="C2229">
            <v>0</v>
          </cell>
          <cell r="D2229">
            <v>65844</v>
          </cell>
          <cell r="E2229" t="str">
            <v>JOSE PEREIRA DOS SANTOS</v>
          </cell>
          <cell r="F2229">
            <v>3</v>
          </cell>
          <cell r="G2229"/>
          <cell r="H2229" t="str">
            <v>31/10/2015 00:00:00</v>
          </cell>
          <cell r="I2229">
            <v>1.54</v>
          </cell>
          <cell r="J2229">
            <v>462</v>
          </cell>
          <cell r="K2229" t="str">
            <v>CONTRIBUIÇÃO EXTRAORDINÁRIA - PLANO CD</v>
          </cell>
        </row>
        <row r="2230">
          <cell r="B2230">
            <v>19248</v>
          </cell>
          <cell r="C2230">
            <v>0</v>
          </cell>
          <cell r="D2230">
            <v>65844</v>
          </cell>
          <cell r="E2230" t="str">
            <v>JOSE PEREIRA DOS SANTOS</v>
          </cell>
          <cell r="F2230">
            <v>3</v>
          </cell>
          <cell r="G2230"/>
          <cell r="H2230" t="str">
            <v>31/12/2015 00:00:00</v>
          </cell>
          <cell r="I2230">
            <v>1.54</v>
          </cell>
          <cell r="J2230">
            <v>462</v>
          </cell>
          <cell r="K2230" t="str">
            <v>CONTRIBUIÇÃO EXTRAORDINÁRIA - PLANO CD</v>
          </cell>
        </row>
        <row r="2231">
          <cell r="B2231">
            <v>19248</v>
          </cell>
          <cell r="C2231">
            <v>0</v>
          </cell>
          <cell r="D2231">
            <v>65844</v>
          </cell>
          <cell r="E2231" t="str">
            <v>JOSE PEREIRA DOS SANTOS</v>
          </cell>
          <cell r="F2231">
            <v>3</v>
          </cell>
          <cell r="G2231"/>
          <cell r="H2231" t="str">
            <v>31/01/2018 00:00:00</v>
          </cell>
          <cell r="I2231">
            <v>0.08</v>
          </cell>
          <cell r="J2231">
            <v>462</v>
          </cell>
          <cell r="K2231" t="str">
            <v>CONTRIBUIÇÃO EXTRAORDINÁRIA - PLANO CD</v>
          </cell>
        </row>
        <row r="2232">
          <cell r="B2232">
            <v>19248</v>
          </cell>
          <cell r="C2232">
            <v>0</v>
          </cell>
          <cell r="D2232">
            <v>65844</v>
          </cell>
          <cell r="E2232" t="str">
            <v>JOSE PEREIRA DOS SANTOS</v>
          </cell>
          <cell r="F2232">
            <v>3</v>
          </cell>
          <cell r="G2232"/>
          <cell r="H2232" t="str">
            <v>31/03/2018 00:00:00</v>
          </cell>
          <cell r="I2232">
            <v>0.08</v>
          </cell>
          <cell r="J2232">
            <v>462</v>
          </cell>
          <cell r="K2232" t="str">
            <v>CONTRIBUIÇÃO EXTRAORDINÁRIA - PLANO CD</v>
          </cell>
        </row>
        <row r="2233">
          <cell r="B2233">
            <v>19248</v>
          </cell>
          <cell r="C2233">
            <v>0</v>
          </cell>
          <cell r="D2233">
            <v>65844</v>
          </cell>
          <cell r="E2233" t="str">
            <v>JOSE PEREIRA DOS SANTOS</v>
          </cell>
          <cell r="F2233">
            <v>3</v>
          </cell>
          <cell r="G2233"/>
          <cell r="H2233" t="str">
            <v>31/01/2017 00:00:00</v>
          </cell>
          <cell r="I2233">
            <v>1.79</v>
          </cell>
          <cell r="J2233">
            <v>462</v>
          </cell>
          <cell r="K2233" t="str">
            <v>CONTRIBUIÇÃO EXTRAORDINÁRIA - PLANO CD</v>
          </cell>
        </row>
        <row r="2234">
          <cell r="B2234">
            <v>19248</v>
          </cell>
          <cell r="C2234">
            <v>0</v>
          </cell>
          <cell r="D2234">
            <v>65844</v>
          </cell>
          <cell r="E2234" t="str">
            <v>JOSE PEREIRA DOS SANTOS</v>
          </cell>
          <cell r="F2234">
            <v>3</v>
          </cell>
          <cell r="G2234"/>
          <cell r="H2234" t="str">
            <v>31/03/2017 00:00:00</v>
          </cell>
          <cell r="I2234">
            <v>1.79</v>
          </cell>
          <cell r="J2234">
            <v>462</v>
          </cell>
          <cell r="K2234" t="str">
            <v>CONTRIBUIÇÃO EXTRAORDINÁRIA - PLANO CD</v>
          </cell>
        </row>
        <row r="2235">
          <cell r="B2235">
            <v>19248</v>
          </cell>
          <cell r="C2235">
            <v>0</v>
          </cell>
          <cell r="D2235">
            <v>65844</v>
          </cell>
          <cell r="E2235" t="str">
            <v>JOSE PEREIRA DOS SANTOS</v>
          </cell>
          <cell r="F2235">
            <v>3</v>
          </cell>
          <cell r="G2235"/>
          <cell r="H2235" t="str">
            <v>31/05/2015 00:00:00</v>
          </cell>
          <cell r="I2235">
            <v>0.01</v>
          </cell>
          <cell r="J2235">
            <v>462</v>
          </cell>
          <cell r="K2235" t="str">
            <v>CONTRIBUIÇÃO EXTRAORDINÁRIA - PLANO CD</v>
          </cell>
        </row>
        <row r="2236">
          <cell r="B2236">
            <v>19248</v>
          </cell>
          <cell r="C2236">
            <v>0</v>
          </cell>
          <cell r="D2236">
            <v>65844</v>
          </cell>
          <cell r="E2236" t="str">
            <v>JOSE PEREIRA DOS SANTOS</v>
          </cell>
          <cell r="F2236">
            <v>3</v>
          </cell>
          <cell r="G2236"/>
          <cell r="H2236" t="str">
            <v>30/06/2017 00:00:00</v>
          </cell>
          <cell r="I2236">
            <v>0.08</v>
          </cell>
          <cell r="J2236">
            <v>462</v>
          </cell>
          <cell r="K2236" t="str">
            <v>CONTRIBUIÇÃO EXTRAORDINÁRIA - PLANO CD</v>
          </cell>
        </row>
        <row r="2237">
          <cell r="B2237">
            <v>19248</v>
          </cell>
          <cell r="C2237">
            <v>0</v>
          </cell>
          <cell r="D2237">
            <v>65844</v>
          </cell>
          <cell r="E2237" t="str">
            <v>JOSE PEREIRA DOS SANTOS</v>
          </cell>
          <cell r="F2237">
            <v>3</v>
          </cell>
          <cell r="G2237"/>
          <cell r="H2237" t="str">
            <v>29/02/2016 00:00:00</v>
          </cell>
          <cell r="I2237">
            <v>7.0000000000000007E-2</v>
          </cell>
          <cell r="J2237">
            <v>462</v>
          </cell>
          <cell r="K2237" t="str">
            <v>CONTRIBUIÇÃO EXTRAORDINÁRIA - PLANO CD</v>
          </cell>
        </row>
        <row r="2238">
          <cell r="B2238">
            <v>19248</v>
          </cell>
          <cell r="C2238">
            <v>0</v>
          </cell>
          <cell r="D2238">
            <v>65844</v>
          </cell>
          <cell r="E2238" t="str">
            <v>JOSE PEREIRA DOS SANTOS</v>
          </cell>
          <cell r="F2238">
            <v>3</v>
          </cell>
          <cell r="G2238"/>
          <cell r="H2238" t="str">
            <v>30/04/2016 00:00:00</v>
          </cell>
          <cell r="I2238">
            <v>1.54</v>
          </cell>
          <cell r="J2238">
            <v>462</v>
          </cell>
          <cell r="K2238" t="str">
            <v>CONTRIBUIÇÃO EXTRAORDINÁRIA - PLANO CD</v>
          </cell>
        </row>
        <row r="2239">
          <cell r="B2239">
            <v>19248</v>
          </cell>
          <cell r="C2239">
            <v>0</v>
          </cell>
          <cell r="D2239">
            <v>65844</v>
          </cell>
          <cell r="E2239" t="str">
            <v>JOSE PEREIRA DOS SANTOS</v>
          </cell>
          <cell r="F2239">
            <v>3</v>
          </cell>
          <cell r="G2239"/>
          <cell r="H2239" t="str">
            <v>31/08/2016 00:00:00</v>
          </cell>
          <cell r="I2239">
            <v>1.79</v>
          </cell>
          <cell r="J2239">
            <v>462</v>
          </cell>
          <cell r="K2239" t="str">
            <v>CONTRIBUIÇÃO EXTRAORDINÁRIA - PLANO CD</v>
          </cell>
        </row>
        <row r="2240">
          <cell r="B2240">
            <v>19248</v>
          </cell>
          <cell r="C2240">
            <v>0</v>
          </cell>
          <cell r="D2240">
            <v>65844</v>
          </cell>
          <cell r="E2240" t="str">
            <v>JOSE PEREIRA DOS SANTOS</v>
          </cell>
          <cell r="F2240">
            <v>3</v>
          </cell>
          <cell r="G2240"/>
          <cell r="H2240" t="str">
            <v>30/09/2017 00:00:00</v>
          </cell>
          <cell r="I2240">
            <v>0.08</v>
          </cell>
          <cell r="J2240">
            <v>462</v>
          </cell>
          <cell r="K2240" t="str">
            <v>CONTRIBUIÇÃO EXTRAORDINÁRIA - PLANO CD</v>
          </cell>
        </row>
        <row r="2241">
          <cell r="B2241">
            <v>19248</v>
          </cell>
          <cell r="C2241">
            <v>0</v>
          </cell>
          <cell r="D2241">
            <v>65844</v>
          </cell>
          <cell r="E2241" t="str">
            <v>JOSE PEREIRA DOS SANTOS</v>
          </cell>
          <cell r="F2241">
            <v>3</v>
          </cell>
          <cell r="G2241"/>
          <cell r="H2241" t="str">
            <v>28/02/2018 00:00:00</v>
          </cell>
          <cell r="I2241">
            <v>0.08</v>
          </cell>
          <cell r="J2241">
            <v>462</v>
          </cell>
          <cell r="K2241" t="str">
            <v>CONTRIBUIÇÃO EXTRAORDINÁRIA - PLANO CD</v>
          </cell>
        </row>
        <row r="2242">
          <cell r="B2242">
            <v>19248</v>
          </cell>
          <cell r="C2242">
            <v>0</v>
          </cell>
          <cell r="D2242">
            <v>65844</v>
          </cell>
          <cell r="E2242" t="str">
            <v>JOSE PEREIRA DOS SANTOS</v>
          </cell>
          <cell r="F2242">
            <v>3</v>
          </cell>
          <cell r="G2242"/>
          <cell r="H2242" t="str">
            <v>31/07/2017 00:00:00</v>
          </cell>
          <cell r="I2242">
            <v>0.08</v>
          </cell>
          <cell r="J2242">
            <v>462</v>
          </cell>
          <cell r="K2242" t="str">
            <v>CONTRIBUIÇÃO EXTRAORDINÁRIA - PLANO CD</v>
          </cell>
        </row>
        <row r="2243">
          <cell r="B2243">
            <v>19248</v>
          </cell>
          <cell r="C2243">
            <v>0</v>
          </cell>
          <cell r="D2243">
            <v>65844</v>
          </cell>
          <cell r="E2243" t="str">
            <v>JOSE PEREIRA DOS SANTOS</v>
          </cell>
          <cell r="F2243">
            <v>3</v>
          </cell>
          <cell r="G2243"/>
          <cell r="H2243" t="str">
            <v>31/08/2015 00:00:00</v>
          </cell>
          <cell r="I2243">
            <v>1.54</v>
          </cell>
          <cell r="J2243">
            <v>462</v>
          </cell>
          <cell r="K2243" t="str">
            <v>CONTRIBUIÇÃO EXTRAORDINÁRIA - PLANO CD</v>
          </cell>
        </row>
        <row r="2244">
          <cell r="B2244">
            <v>19248</v>
          </cell>
          <cell r="C2244">
            <v>0</v>
          </cell>
          <cell r="D2244">
            <v>65844</v>
          </cell>
          <cell r="E2244" t="str">
            <v>JOSE PEREIRA DOS SANTOS</v>
          </cell>
          <cell r="F2244">
            <v>3</v>
          </cell>
          <cell r="G2244"/>
          <cell r="H2244" t="str">
            <v>31/07/2015 00:00:00</v>
          </cell>
          <cell r="I2244">
            <v>1.54</v>
          </cell>
          <cell r="J2244">
            <v>462</v>
          </cell>
          <cell r="K2244" t="str">
            <v>CONTRIBUIÇÃO EXTRAORDINÁRIA - PLANO CD</v>
          </cell>
        </row>
        <row r="2245">
          <cell r="B2245">
            <v>19248</v>
          </cell>
          <cell r="C2245">
            <v>0</v>
          </cell>
          <cell r="D2245">
            <v>65844</v>
          </cell>
          <cell r="E2245" t="str">
            <v>JOSE PEREIRA DOS SANTOS</v>
          </cell>
          <cell r="F2245">
            <v>3</v>
          </cell>
          <cell r="G2245"/>
          <cell r="H2245" t="str">
            <v>30/11/2015 00:00:00</v>
          </cell>
          <cell r="I2245">
            <v>7.0000000000000007E-2</v>
          </cell>
          <cell r="J2245">
            <v>462</v>
          </cell>
          <cell r="K2245" t="str">
            <v>CONTRIBUIÇÃO EXTRAORDINÁRIA - PLANO CD</v>
          </cell>
        </row>
        <row r="2246">
          <cell r="B2246">
            <v>19248</v>
          </cell>
          <cell r="C2246">
            <v>0</v>
          </cell>
          <cell r="D2246">
            <v>65844</v>
          </cell>
          <cell r="E2246" t="str">
            <v>JOSE PEREIRA DOS SANTOS</v>
          </cell>
          <cell r="F2246">
            <v>3</v>
          </cell>
          <cell r="G2246"/>
          <cell r="H2246" t="str">
            <v>31/07/2016 00:00:00</v>
          </cell>
          <cell r="I2246">
            <v>1.79</v>
          </cell>
          <cell r="J2246">
            <v>462</v>
          </cell>
          <cell r="K2246" t="str">
            <v>CONTRIBUIÇÃO EXTRAORDINÁRIA - PLANO CD</v>
          </cell>
        </row>
        <row r="2247">
          <cell r="B2247">
            <v>19248</v>
          </cell>
          <cell r="C2247">
            <v>0</v>
          </cell>
          <cell r="D2247">
            <v>65844</v>
          </cell>
          <cell r="E2247" t="str">
            <v>JOSE PEREIRA DOS SANTOS</v>
          </cell>
          <cell r="F2247">
            <v>3</v>
          </cell>
          <cell r="G2247"/>
          <cell r="H2247" t="str">
            <v>30/06/2015 00:00:00</v>
          </cell>
          <cell r="I2247">
            <v>7.0000000000000007E-2</v>
          </cell>
          <cell r="J2247">
            <v>462</v>
          </cell>
          <cell r="K2247" t="str">
            <v>CONTRIBUIÇÃO EXTRAORDINÁRIA - PLANO CD</v>
          </cell>
        </row>
        <row r="2248">
          <cell r="B2248">
            <v>19248</v>
          </cell>
          <cell r="C2248">
            <v>0</v>
          </cell>
          <cell r="D2248">
            <v>65844</v>
          </cell>
          <cell r="E2248" t="str">
            <v>JOSE PEREIRA DOS SANTOS</v>
          </cell>
          <cell r="F2248">
            <v>3</v>
          </cell>
          <cell r="G2248"/>
          <cell r="H2248" t="str">
            <v>31/10/2015 00:00:00</v>
          </cell>
          <cell r="I2248">
            <v>7.0000000000000007E-2</v>
          </cell>
          <cell r="J2248">
            <v>462</v>
          </cell>
          <cell r="K2248" t="str">
            <v>CONTRIBUIÇÃO EXTRAORDINÁRIA - PLANO CD</v>
          </cell>
        </row>
        <row r="2249">
          <cell r="B2249">
            <v>19248</v>
          </cell>
          <cell r="C2249">
            <v>0</v>
          </cell>
          <cell r="D2249">
            <v>65844</v>
          </cell>
          <cell r="E2249" t="str">
            <v>JOSE PEREIRA DOS SANTOS</v>
          </cell>
          <cell r="F2249">
            <v>3</v>
          </cell>
          <cell r="G2249"/>
          <cell r="H2249" t="str">
            <v>30/06/2015 00:00:00</v>
          </cell>
          <cell r="I2249">
            <v>1.54</v>
          </cell>
          <cell r="J2249">
            <v>462</v>
          </cell>
          <cell r="K2249" t="str">
            <v>CONTRIBUIÇÃO EXTRAORDINÁRIA - PLANO CD</v>
          </cell>
        </row>
        <row r="2250">
          <cell r="B2250">
            <v>19248</v>
          </cell>
          <cell r="C2250">
            <v>0</v>
          </cell>
          <cell r="D2250">
            <v>65844</v>
          </cell>
          <cell r="E2250" t="str">
            <v>JOSE PEREIRA DOS SANTOS</v>
          </cell>
          <cell r="F2250">
            <v>3</v>
          </cell>
          <cell r="G2250"/>
          <cell r="H2250" t="str">
            <v>31/05/2017 00:00:00</v>
          </cell>
          <cell r="I2250">
            <v>0.08</v>
          </cell>
          <cell r="J2250">
            <v>462</v>
          </cell>
          <cell r="K2250" t="str">
            <v>CONTRIBUIÇÃO EXTRAORDINÁRIA - PLANO CD</v>
          </cell>
        </row>
        <row r="2251">
          <cell r="B2251">
            <v>19248</v>
          </cell>
          <cell r="C2251">
            <v>0</v>
          </cell>
          <cell r="D2251">
            <v>65844</v>
          </cell>
          <cell r="E2251" t="str">
            <v>JOSE PEREIRA DOS SANTOS</v>
          </cell>
          <cell r="F2251">
            <v>3</v>
          </cell>
          <cell r="G2251"/>
          <cell r="H2251" t="str">
            <v>31/05/2015 00:00:00</v>
          </cell>
          <cell r="I2251">
            <v>1.53</v>
          </cell>
          <cell r="J2251">
            <v>462</v>
          </cell>
          <cell r="K2251" t="str">
            <v>CONTRIBUIÇÃO EXTRAORDINÁRIA - PLANO CD</v>
          </cell>
        </row>
        <row r="2252">
          <cell r="B2252">
            <v>19248</v>
          </cell>
          <cell r="C2252">
            <v>0</v>
          </cell>
          <cell r="D2252">
            <v>65844</v>
          </cell>
          <cell r="E2252" t="str">
            <v>JOSE PEREIRA DOS SANTOS</v>
          </cell>
          <cell r="F2252">
            <v>3</v>
          </cell>
          <cell r="G2252"/>
          <cell r="H2252" t="str">
            <v>30/11/2017 00:00:00</v>
          </cell>
          <cell r="I2252">
            <v>0.08</v>
          </cell>
          <cell r="J2252">
            <v>462</v>
          </cell>
          <cell r="K2252" t="str">
            <v>CONTRIBUIÇÃO EXTRAORDINÁRIA - PLANO CD</v>
          </cell>
        </row>
        <row r="2253">
          <cell r="B2253">
            <v>19248</v>
          </cell>
          <cell r="C2253">
            <v>0</v>
          </cell>
          <cell r="D2253">
            <v>65844</v>
          </cell>
          <cell r="E2253" t="str">
            <v>JOSE PEREIRA DOS SANTOS</v>
          </cell>
          <cell r="F2253">
            <v>3</v>
          </cell>
          <cell r="G2253"/>
          <cell r="H2253" t="str">
            <v>30/04/2015 00:00:00</v>
          </cell>
          <cell r="I2253">
            <v>0.01</v>
          </cell>
          <cell r="J2253">
            <v>462</v>
          </cell>
          <cell r="K2253" t="str">
            <v>CONTRIBUIÇÃO EXTRAORDINÁRIA - PLANO CD</v>
          </cell>
        </row>
        <row r="2254">
          <cell r="B2254">
            <v>19248</v>
          </cell>
          <cell r="C2254">
            <v>0</v>
          </cell>
          <cell r="D2254">
            <v>65844</v>
          </cell>
          <cell r="E2254" t="str">
            <v>JOSE PEREIRA DOS SANTOS</v>
          </cell>
          <cell r="F2254">
            <v>3</v>
          </cell>
          <cell r="G2254"/>
          <cell r="H2254" t="str">
            <v>30/04/2016 00:00:00</v>
          </cell>
          <cell r="I2254">
            <v>7.0000000000000007E-2</v>
          </cell>
          <cell r="J2254">
            <v>462</v>
          </cell>
          <cell r="K2254" t="str">
            <v>CONTRIBUIÇÃO EXTRAORDINÁRIA - PLANO CD</v>
          </cell>
        </row>
        <row r="2255">
          <cell r="B2255">
            <v>19248</v>
          </cell>
          <cell r="C2255">
            <v>0</v>
          </cell>
          <cell r="D2255">
            <v>65844</v>
          </cell>
          <cell r="E2255" t="str">
            <v>JOSE PEREIRA DOS SANTOS</v>
          </cell>
          <cell r="F2255">
            <v>3</v>
          </cell>
          <cell r="G2255"/>
          <cell r="H2255" t="str">
            <v>30/04/2015 00:00:00</v>
          </cell>
          <cell r="I2255">
            <v>1.53</v>
          </cell>
          <cell r="J2255">
            <v>462</v>
          </cell>
          <cell r="K2255" t="str">
            <v>CONTRIBUIÇÃO EXTRAORDINÁRIA - PLANO CD</v>
          </cell>
        </row>
        <row r="2256">
          <cell r="B2256">
            <v>19248</v>
          </cell>
          <cell r="C2256">
            <v>0</v>
          </cell>
          <cell r="D2256">
            <v>65844</v>
          </cell>
          <cell r="E2256" t="str">
            <v>JOSE PEREIRA DOS SANTOS</v>
          </cell>
          <cell r="F2256">
            <v>3</v>
          </cell>
          <cell r="G2256"/>
          <cell r="H2256" t="str">
            <v>30/09/2016 00:00:00</v>
          </cell>
          <cell r="I2256">
            <v>1.79</v>
          </cell>
          <cell r="J2256">
            <v>462</v>
          </cell>
          <cell r="K2256" t="str">
            <v>CONTRIBUIÇÃO EXTRAORDINÁRIA - PLANO CD</v>
          </cell>
        </row>
        <row r="2257">
          <cell r="B2257">
            <v>19248</v>
          </cell>
          <cell r="C2257">
            <v>0</v>
          </cell>
          <cell r="D2257">
            <v>65844</v>
          </cell>
          <cell r="E2257" t="str">
            <v>JOSE PEREIRA DOS SANTOS</v>
          </cell>
          <cell r="F2257">
            <v>3</v>
          </cell>
          <cell r="G2257"/>
          <cell r="H2257" t="str">
            <v>28/02/2017 00:00:00</v>
          </cell>
          <cell r="I2257">
            <v>1.79</v>
          </cell>
          <cell r="J2257">
            <v>462</v>
          </cell>
          <cell r="K2257" t="str">
            <v>CONTRIBUIÇÃO EXTRAORDINÁRIA - PLANO CD</v>
          </cell>
        </row>
        <row r="2258">
          <cell r="B2258">
            <v>19248</v>
          </cell>
          <cell r="C2258">
            <v>0</v>
          </cell>
          <cell r="D2258">
            <v>65844</v>
          </cell>
          <cell r="E2258" t="str">
            <v>JOSE PEREIRA DOS SANTOS</v>
          </cell>
          <cell r="F2258">
            <v>3</v>
          </cell>
          <cell r="G2258"/>
          <cell r="H2258" t="str">
            <v>30/06/2016 00:00:00</v>
          </cell>
          <cell r="I2258">
            <v>1.79</v>
          </cell>
          <cell r="J2258">
            <v>462</v>
          </cell>
          <cell r="K2258" t="str">
            <v>CONTRIBUIÇÃO EXTRAORDINÁRIA - PLANO CD</v>
          </cell>
        </row>
        <row r="2259">
          <cell r="B2259">
            <v>19248</v>
          </cell>
          <cell r="C2259">
            <v>0</v>
          </cell>
          <cell r="D2259">
            <v>65844</v>
          </cell>
          <cell r="E2259" t="str">
            <v>JOSE PEREIRA DOS SANTOS</v>
          </cell>
          <cell r="F2259">
            <v>3</v>
          </cell>
          <cell r="G2259"/>
          <cell r="H2259" t="str">
            <v>31/08/2017 00:00:00</v>
          </cell>
          <cell r="I2259">
            <v>0.08</v>
          </cell>
          <cell r="J2259">
            <v>462</v>
          </cell>
          <cell r="K2259" t="str">
            <v>CONTRIBUIÇÃO EXTRAORDINÁRIA - PLANO CD</v>
          </cell>
        </row>
        <row r="2260">
          <cell r="B2260">
            <v>19327</v>
          </cell>
          <cell r="C2260">
            <v>5</v>
          </cell>
          <cell r="D2260">
            <v>65901</v>
          </cell>
          <cell r="E2260" t="str">
            <v>HAROLDO BRASILINO DA SILVA</v>
          </cell>
          <cell r="F2260">
            <v>3</v>
          </cell>
          <cell r="G2260"/>
          <cell r="H2260" t="str">
            <v>30/06/2015 00:00:00</v>
          </cell>
          <cell r="I2260">
            <v>1.86</v>
          </cell>
          <cell r="J2260">
            <v>462</v>
          </cell>
          <cell r="K2260" t="str">
            <v>CONTRIBUIÇÃO EXTRAORDINÁRIA - PLANO CD</v>
          </cell>
        </row>
        <row r="2261">
          <cell r="B2261">
            <v>19327</v>
          </cell>
          <cell r="C2261">
            <v>5</v>
          </cell>
          <cell r="D2261">
            <v>65901</v>
          </cell>
          <cell r="E2261" t="str">
            <v>HAROLDO BRASILINO DA SILVA</v>
          </cell>
          <cell r="F2261">
            <v>3</v>
          </cell>
          <cell r="G2261"/>
          <cell r="H2261" t="str">
            <v>31/07/2015 00:00:00</v>
          </cell>
          <cell r="I2261">
            <v>1.86</v>
          </cell>
          <cell r="J2261">
            <v>462</v>
          </cell>
          <cell r="K2261" t="str">
            <v>CONTRIBUIÇÃO EXTRAORDINÁRIA - PLANO CD</v>
          </cell>
        </row>
        <row r="2262">
          <cell r="B2262">
            <v>19327</v>
          </cell>
          <cell r="C2262">
            <v>5</v>
          </cell>
          <cell r="D2262">
            <v>65901</v>
          </cell>
          <cell r="E2262" t="str">
            <v>HAROLDO BRASILINO DA SILVA</v>
          </cell>
          <cell r="F2262">
            <v>3</v>
          </cell>
          <cell r="G2262"/>
          <cell r="H2262" t="str">
            <v>29/02/2016 00:00:00</v>
          </cell>
          <cell r="I2262">
            <v>7.0000000000000007E-2</v>
          </cell>
          <cell r="J2262">
            <v>462</v>
          </cell>
          <cell r="K2262" t="str">
            <v>CONTRIBUIÇÃO EXTRAORDINÁRIA - PLANO CD</v>
          </cell>
        </row>
        <row r="2263">
          <cell r="B2263">
            <v>19327</v>
          </cell>
          <cell r="C2263">
            <v>5</v>
          </cell>
          <cell r="D2263">
            <v>65901</v>
          </cell>
          <cell r="E2263" t="str">
            <v>HAROLDO BRASILINO DA SILVA</v>
          </cell>
          <cell r="F2263">
            <v>3</v>
          </cell>
          <cell r="G2263"/>
          <cell r="H2263" t="str">
            <v>31/12/2016 00:00:00</v>
          </cell>
          <cell r="I2263">
            <v>2.15</v>
          </cell>
          <cell r="J2263">
            <v>462</v>
          </cell>
          <cell r="K2263" t="str">
            <v>CONTRIBUIÇÃO EXTRAORDINÁRIA - PLANO CD</v>
          </cell>
        </row>
        <row r="2264">
          <cell r="B2264">
            <v>19327</v>
          </cell>
          <cell r="C2264">
            <v>5</v>
          </cell>
          <cell r="D2264">
            <v>65901</v>
          </cell>
          <cell r="E2264" t="str">
            <v>HAROLDO BRASILINO DA SILVA</v>
          </cell>
          <cell r="F2264">
            <v>3</v>
          </cell>
          <cell r="G2264"/>
          <cell r="H2264" t="str">
            <v>28/02/2018 00:00:00</v>
          </cell>
          <cell r="I2264">
            <v>0.09</v>
          </cell>
          <cell r="J2264">
            <v>462</v>
          </cell>
          <cell r="K2264" t="str">
            <v>CONTRIBUIÇÃO EXTRAORDINÁRIA - PLANO CD</v>
          </cell>
        </row>
        <row r="2265">
          <cell r="B2265">
            <v>19327</v>
          </cell>
          <cell r="C2265">
            <v>5</v>
          </cell>
          <cell r="D2265">
            <v>65901</v>
          </cell>
          <cell r="E2265" t="str">
            <v>HAROLDO BRASILINO DA SILVA</v>
          </cell>
          <cell r="F2265">
            <v>3</v>
          </cell>
          <cell r="G2265"/>
          <cell r="H2265" t="str">
            <v>31/07/2017 00:00:00</v>
          </cell>
          <cell r="I2265">
            <v>0.09</v>
          </cell>
          <cell r="J2265">
            <v>462</v>
          </cell>
          <cell r="K2265" t="str">
            <v>CONTRIBUIÇÃO EXTRAORDINÁRIA - PLANO CD</v>
          </cell>
        </row>
        <row r="2266">
          <cell r="B2266">
            <v>19327</v>
          </cell>
          <cell r="C2266">
            <v>5</v>
          </cell>
          <cell r="D2266">
            <v>65901</v>
          </cell>
          <cell r="E2266" t="str">
            <v>HAROLDO BRASILINO DA SILVA</v>
          </cell>
          <cell r="F2266">
            <v>3</v>
          </cell>
          <cell r="G2266"/>
          <cell r="H2266" t="str">
            <v>30/04/2015 00:00:00</v>
          </cell>
          <cell r="I2266">
            <v>7.0000000000000007E-2</v>
          </cell>
          <cell r="J2266">
            <v>462</v>
          </cell>
          <cell r="K2266" t="str">
            <v>CONTRIBUIÇÃO EXTRAORDINÁRIA - PLANO CD</v>
          </cell>
        </row>
        <row r="2267">
          <cell r="B2267">
            <v>19327</v>
          </cell>
          <cell r="C2267">
            <v>5</v>
          </cell>
          <cell r="D2267">
            <v>65901</v>
          </cell>
          <cell r="E2267" t="str">
            <v>HAROLDO BRASILINO DA SILVA</v>
          </cell>
          <cell r="F2267">
            <v>3</v>
          </cell>
          <cell r="G2267"/>
          <cell r="H2267" t="str">
            <v>31/03/2016 00:00:00</v>
          </cell>
          <cell r="I2267">
            <v>1.86</v>
          </cell>
          <cell r="J2267">
            <v>462</v>
          </cell>
          <cell r="K2267" t="str">
            <v>CONTRIBUIÇÃO EXTRAORDINÁRIA - PLANO CD</v>
          </cell>
        </row>
        <row r="2268">
          <cell r="B2268">
            <v>19327</v>
          </cell>
          <cell r="C2268">
            <v>5</v>
          </cell>
          <cell r="D2268">
            <v>65901</v>
          </cell>
          <cell r="E2268" t="str">
            <v>HAROLDO BRASILINO DA SILVA</v>
          </cell>
          <cell r="F2268">
            <v>3</v>
          </cell>
          <cell r="G2268"/>
          <cell r="H2268" t="str">
            <v>30/04/2016 00:00:00</v>
          </cell>
          <cell r="I2268">
            <v>1.86</v>
          </cell>
          <cell r="J2268">
            <v>462</v>
          </cell>
          <cell r="K2268" t="str">
            <v>CONTRIBUIÇÃO EXTRAORDINÁRIA - PLANO CD</v>
          </cell>
        </row>
        <row r="2269">
          <cell r="B2269">
            <v>19327</v>
          </cell>
          <cell r="C2269">
            <v>5</v>
          </cell>
          <cell r="D2269">
            <v>65901</v>
          </cell>
          <cell r="E2269" t="str">
            <v>HAROLDO BRASILINO DA SILVA</v>
          </cell>
          <cell r="F2269">
            <v>3</v>
          </cell>
          <cell r="G2269"/>
          <cell r="H2269" t="str">
            <v>30/11/2016 00:00:00</v>
          </cell>
          <cell r="I2269">
            <v>2.15</v>
          </cell>
          <cell r="J2269">
            <v>462</v>
          </cell>
          <cell r="K2269" t="str">
            <v>CONTRIBUIÇÃO EXTRAORDINÁRIA - PLANO CD</v>
          </cell>
        </row>
        <row r="2270">
          <cell r="B2270">
            <v>19327</v>
          </cell>
          <cell r="C2270">
            <v>5</v>
          </cell>
          <cell r="D2270">
            <v>65901</v>
          </cell>
          <cell r="E2270" t="str">
            <v>HAROLDO BRASILINO DA SILVA</v>
          </cell>
          <cell r="F2270">
            <v>3</v>
          </cell>
          <cell r="G2270"/>
          <cell r="H2270" t="str">
            <v>28/02/2017 00:00:00</v>
          </cell>
          <cell r="I2270">
            <v>2.15</v>
          </cell>
          <cell r="J2270">
            <v>462</v>
          </cell>
          <cell r="K2270" t="str">
            <v>CONTRIBUIÇÃO EXTRAORDINÁRIA - PLANO CD</v>
          </cell>
        </row>
        <row r="2271">
          <cell r="B2271">
            <v>19327</v>
          </cell>
          <cell r="C2271">
            <v>5</v>
          </cell>
          <cell r="D2271">
            <v>65901</v>
          </cell>
          <cell r="E2271" t="str">
            <v>HAROLDO BRASILINO DA SILVA</v>
          </cell>
          <cell r="F2271">
            <v>3</v>
          </cell>
          <cell r="G2271"/>
          <cell r="H2271" t="str">
            <v>31/05/2017 00:00:00</v>
          </cell>
          <cell r="I2271">
            <v>0.09</v>
          </cell>
          <cell r="J2271">
            <v>462</v>
          </cell>
          <cell r="K2271" t="str">
            <v>CONTRIBUIÇÃO EXTRAORDINÁRIA - PLANO CD</v>
          </cell>
        </row>
        <row r="2272">
          <cell r="B2272">
            <v>19327</v>
          </cell>
          <cell r="C2272">
            <v>5</v>
          </cell>
          <cell r="D2272">
            <v>65901</v>
          </cell>
          <cell r="E2272" t="str">
            <v>HAROLDO BRASILINO DA SILVA</v>
          </cell>
          <cell r="F2272">
            <v>3</v>
          </cell>
          <cell r="G2272"/>
          <cell r="H2272" t="str">
            <v>31/10/2017 00:00:00</v>
          </cell>
          <cell r="I2272">
            <v>0.09</v>
          </cell>
          <cell r="J2272">
            <v>462</v>
          </cell>
          <cell r="K2272" t="str">
            <v>CONTRIBUIÇÃO EXTRAORDINÁRIA - PLANO CD</v>
          </cell>
        </row>
        <row r="2273">
          <cell r="B2273">
            <v>19327</v>
          </cell>
          <cell r="C2273">
            <v>5</v>
          </cell>
          <cell r="D2273">
            <v>65901</v>
          </cell>
          <cell r="E2273" t="str">
            <v>HAROLDO BRASILINO DA SILVA</v>
          </cell>
          <cell r="F2273">
            <v>3</v>
          </cell>
          <cell r="G2273"/>
          <cell r="H2273" t="str">
            <v>31/12/2017 00:00:00</v>
          </cell>
          <cell r="I2273">
            <v>0.09</v>
          </cell>
          <cell r="J2273">
            <v>462</v>
          </cell>
          <cell r="K2273" t="str">
            <v>CONTRIBUIÇÃO EXTRAORDINÁRIA - PLANO CD</v>
          </cell>
        </row>
        <row r="2274">
          <cell r="B2274">
            <v>19327</v>
          </cell>
          <cell r="C2274">
            <v>5</v>
          </cell>
          <cell r="D2274">
            <v>65901</v>
          </cell>
          <cell r="E2274" t="str">
            <v>HAROLDO BRASILINO DA SILVA</v>
          </cell>
          <cell r="F2274">
            <v>3</v>
          </cell>
          <cell r="G2274"/>
          <cell r="H2274" t="str">
            <v>31/01/2018 00:00:00</v>
          </cell>
          <cell r="I2274">
            <v>0.09</v>
          </cell>
          <cell r="J2274">
            <v>462</v>
          </cell>
          <cell r="K2274" t="str">
            <v>CONTRIBUIÇÃO EXTRAORDINÁRIA - PLANO CD</v>
          </cell>
        </row>
        <row r="2275">
          <cell r="B2275">
            <v>19327</v>
          </cell>
          <cell r="C2275">
            <v>5</v>
          </cell>
          <cell r="D2275">
            <v>65901</v>
          </cell>
          <cell r="E2275" t="str">
            <v>HAROLDO BRASILINO DA SILVA</v>
          </cell>
          <cell r="F2275">
            <v>3</v>
          </cell>
          <cell r="G2275"/>
          <cell r="H2275" t="str">
            <v>30/06/2015 00:00:00</v>
          </cell>
          <cell r="I2275">
            <v>7.0000000000000007E-2</v>
          </cell>
          <cell r="J2275">
            <v>462</v>
          </cell>
          <cell r="K2275" t="str">
            <v>CONTRIBUIÇÃO EXTRAORDINÁRIA - PLANO CD</v>
          </cell>
        </row>
        <row r="2276">
          <cell r="B2276">
            <v>19327</v>
          </cell>
          <cell r="C2276">
            <v>5</v>
          </cell>
          <cell r="D2276">
            <v>65901</v>
          </cell>
          <cell r="E2276" t="str">
            <v>HAROLDO BRASILINO DA SILVA</v>
          </cell>
          <cell r="F2276">
            <v>3</v>
          </cell>
          <cell r="G2276"/>
          <cell r="H2276" t="str">
            <v>30/04/2015 00:00:00</v>
          </cell>
          <cell r="I2276">
            <v>1.77</v>
          </cell>
          <cell r="J2276">
            <v>462</v>
          </cell>
          <cell r="K2276" t="str">
            <v>CONTRIBUIÇÃO EXTRAORDINÁRIA - PLANO CD</v>
          </cell>
        </row>
        <row r="2277">
          <cell r="B2277">
            <v>19327</v>
          </cell>
          <cell r="C2277">
            <v>5</v>
          </cell>
          <cell r="D2277">
            <v>65901</v>
          </cell>
          <cell r="E2277" t="str">
            <v>HAROLDO BRASILINO DA SILVA</v>
          </cell>
          <cell r="F2277">
            <v>3</v>
          </cell>
          <cell r="G2277"/>
          <cell r="H2277" t="str">
            <v>31/03/2016 00:00:00</v>
          </cell>
          <cell r="I2277">
            <v>7.0000000000000007E-2</v>
          </cell>
          <cell r="J2277">
            <v>462</v>
          </cell>
          <cell r="K2277" t="str">
            <v>CONTRIBUIÇÃO EXTRAORDINÁRIA - PLANO CD</v>
          </cell>
        </row>
        <row r="2278">
          <cell r="B2278">
            <v>19327</v>
          </cell>
          <cell r="C2278">
            <v>5</v>
          </cell>
          <cell r="D2278">
            <v>65901</v>
          </cell>
          <cell r="E2278" t="str">
            <v>HAROLDO BRASILINO DA SILVA</v>
          </cell>
          <cell r="F2278">
            <v>3</v>
          </cell>
          <cell r="G2278"/>
          <cell r="H2278" t="str">
            <v>31/10/2015 00:00:00</v>
          </cell>
          <cell r="I2278">
            <v>7.0000000000000007E-2</v>
          </cell>
          <cell r="J2278">
            <v>462</v>
          </cell>
          <cell r="K2278" t="str">
            <v>CONTRIBUIÇÃO EXTRAORDINÁRIA - PLANO CD</v>
          </cell>
        </row>
        <row r="2279">
          <cell r="B2279">
            <v>19327</v>
          </cell>
          <cell r="C2279">
            <v>5</v>
          </cell>
          <cell r="D2279">
            <v>65901</v>
          </cell>
          <cell r="E2279" t="str">
            <v>HAROLDO BRASILINO DA SILVA</v>
          </cell>
          <cell r="F2279">
            <v>3</v>
          </cell>
          <cell r="G2279"/>
          <cell r="H2279" t="str">
            <v>31/07/2015 00:00:00</v>
          </cell>
          <cell r="I2279">
            <v>7.0000000000000007E-2</v>
          </cell>
          <cell r="J2279">
            <v>462</v>
          </cell>
          <cell r="K2279" t="str">
            <v>CONTRIBUIÇÃO EXTRAORDINÁRIA - PLANO CD</v>
          </cell>
        </row>
        <row r="2280">
          <cell r="B2280">
            <v>19327</v>
          </cell>
          <cell r="C2280">
            <v>5</v>
          </cell>
          <cell r="D2280">
            <v>65901</v>
          </cell>
          <cell r="E2280" t="str">
            <v>HAROLDO BRASILINO DA SILVA</v>
          </cell>
          <cell r="F2280">
            <v>3</v>
          </cell>
          <cell r="G2280"/>
          <cell r="H2280" t="str">
            <v>31/10/2016 00:00:00</v>
          </cell>
          <cell r="I2280">
            <v>2.15</v>
          </cell>
          <cell r="J2280">
            <v>462</v>
          </cell>
          <cell r="K2280" t="str">
            <v>CONTRIBUIÇÃO EXTRAORDINÁRIA - PLANO CD</v>
          </cell>
        </row>
        <row r="2281">
          <cell r="B2281">
            <v>19327</v>
          </cell>
          <cell r="C2281">
            <v>5</v>
          </cell>
          <cell r="D2281">
            <v>65901</v>
          </cell>
          <cell r="E2281" t="str">
            <v>HAROLDO BRASILINO DA SILVA</v>
          </cell>
          <cell r="F2281">
            <v>3</v>
          </cell>
          <cell r="G2281"/>
          <cell r="H2281" t="str">
            <v>30/06/2017 00:00:00</v>
          </cell>
          <cell r="I2281">
            <v>0.09</v>
          </cell>
          <cell r="J2281">
            <v>462</v>
          </cell>
          <cell r="K2281" t="str">
            <v>CONTRIBUIÇÃO EXTRAORDINÁRIA - PLANO CD</v>
          </cell>
        </row>
        <row r="2282">
          <cell r="B2282">
            <v>19327</v>
          </cell>
          <cell r="C2282">
            <v>5</v>
          </cell>
          <cell r="D2282">
            <v>65901</v>
          </cell>
          <cell r="E2282" t="str">
            <v>HAROLDO BRASILINO DA SILVA</v>
          </cell>
          <cell r="F2282">
            <v>3</v>
          </cell>
          <cell r="G2282"/>
          <cell r="H2282" t="str">
            <v>30/09/2017 00:00:00</v>
          </cell>
          <cell r="I2282">
            <v>0.09</v>
          </cell>
          <cell r="J2282">
            <v>462</v>
          </cell>
          <cell r="K2282" t="str">
            <v>CONTRIBUIÇÃO EXTRAORDINÁRIA - PLANO CD</v>
          </cell>
        </row>
        <row r="2283">
          <cell r="B2283">
            <v>19327</v>
          </cell>
          <cell r="C2283">
            <v>5</v>
          </cell>
          <cell r="D2283">
            <v>65901</v>
          </cell>
          <cell r="E2283" t="str">
            <v>HAROLDO BRASILINO DA SILVA</v>
          </cell>
          <cell r="F2283">
            <v>3</v>
          </cell>
          <cell r="G2283"/>
          <cell r="H2283" t="str">
            <v>30/11/2017 00:00:00</v>
          </cell>
          <cell r="I2283">
            <v>0.09</v>
          </cell>
          <cell r="J2283">
            <v>462</v>
          </cell>
          <cell r="K2283" t="str">
            <v>CONTRIBUIÇÃO EXTRAORDINÁRIA - PLANO CD</v>
          </cell>
        </row>
        <row r="2284">
          <cell r="B2284">
            <v>19327</v>
          </cell>
          <cell r="C2284">
            <v>5</v>
          </cell>
          <cell r="D2284">
            <v>65901</v>
          </cell>
          <cell r="E2284" t="str">
            <v>HAROLDO BRASILINO DA SILVA</v>
          </cell>
          <cell r="F2284">
            <v>3</v>
          </cell>
          <cell r="G2284"/>
          <cell r="H2284" t="str">
            <v>31/07/2016 00:00:00</v>
          </cell>
          <cell r="I2284">
            <v>2.15</v>
          </cell>
          <cell r="J2284">
            <v>462</v>
          </cell>
          <cell r="K2284" t="str">
            <v>CONTRIBUIÇÃO EXTRAORDINÁRIA - PLANO CD</v>
          </cell>
        </row>
        <row r="2285">
          <cell r="B2285">
            <v>19327</v>
          </cell>
          <cell r="C2285">
            <v>5</v>
          </cell>
          <cell r="D2285">
            <v>65901</v>
          </cell>
          <cell r="E2285" t="str">
            <v>HAROLDO BRASILINO DA SILVA</v>
          </cell>
          <cell r="F2285">
            <v>3</v>
          </cell>
          <cell r="G2285"/>
          <cell r="H2285" t="str">
            <v>30/09/2016 00:00:00</v>
          </cell>
          <cell r="I2285">
            <v>2.15</v>
          </cell>
          <cell r="J2285">
            <v>462</v>
          </cell>
          <cell r="K2285" t="str">
            <v>CONTRIBUIÇÃO EXTRAORDINÁRIA - PLANO CD</v>
          </cell>
        </row>
        <row r="2286">
          <cell r="B2286">
            <v>19327</v>
          </cell>
          <cell r="C2286">
            <v>5</v>
          </cell>
          <cell r="D2286">
            <v>65901</v>
          </cell>
          <cell r="E2286" t="str">
            <v>HAROLDO BRASILINO DA SILVA</v>
          </cell>
          <cell r="F2286">
            <v>3</v>
          </cell>
          <cell r="G2286"/>
          <cell r="H2286" t="str">
            <v>30/09/2015 00:00:00</v>
          </cell>
          <cell r="I2286">
            <v>1.86</v>
          </cell>
          <cell r="J2286">
            <v>462</v>
          </cell>
          <cell r="K2286" t="str">
            <v>CONTRIBUIÇÃO EXTRAORDINÁRIA - PLANO CD</v>
          </cell>
        </row>
        <row r="2287">
          <cell r="B2287">
            <v>19327</v>
          </cell>
          <cell r="C2287">
            <v>5</v>
          </cell>
          <cell r="D2287">
            <v>65901</v>
          </cell>
          <cell r="E2287" t="str">
            <v>HAROLDO BRASILINO DA SILVA</v>
          </cell>
          <cell r="F2287">
            <v>3</v>
          </cell>
          <cell r="G2287"/>
          <cell r="H2287" t="str">
            <v>31/05/2015 00:00:00</v>
          </cell>
          <cell r="I2287">
            <v>1.77</v>
          </cell>
          <cell r="J2287">
            <v>462</v>
          </cell>
          <cell r="K2287" t="str">
            <v>CONTRIBUIÇÃO EXTRAORDINÁRIA - PLANO CD</v>
          </cell>
        </row>
        <row r="2288">
          <cell r="B2288">
            <v>19327</v>
          </cell>
          <cell r="C2288">
            <v>5</v>
          </cell>
          <cell r="D2288">
            <v>65901</v>
          </cell>
          <cell r="E2288" t="str">
            <v>HAROLDO BRASILINO DA SILVA</v>
          </cell>
          <cell r="F2288">
            <v>3</v>
          </cell>
          <cell r="G2288"/>
          <cell r="H2288" t="str">
            <v>31/12/2015 00:00:00</v>
          </cell>
          <cell r="I2288">
            <v>7.0000000000000007E-2</v>
          </cell>
          <cell r="J2288">
            <v>462</v>
          </cell>
          <cell r="K2288" t="str">
            <v>CONTRIBUIÇÃO EXTRAORDINÁRIA - PLANO CD</v>
          </cell>
        </row>
        <row r="2289">
          <cell r="B2289">
            <v>19327</v>
          </cell>
          <cell r="C2289">
            <v>5</v>
          </cell>
          <cell r="D2289">
            <v>65901</v>
          </cell>
          <cell r="E2289" t="str">
            <v>HAROLDO BRASILINO DA SILVA</v>
          </cell>
          <cell r="F2289">
            <v>3</v>
          </cell>
          <cell r="G2289"/>
          <cell r="H2289" t="str">
            <v>31/05/2015 00:00:00</v>
          </cell>
          <cell r="I2289">
            <v>7.0000000000000007E-2</v>
          </cell>
          <cell r="J2289">
            <v>462</v>
          </cell>
          <cell r="K2289" t="str">
            <v>CONTRIBUIÇÃO EXTRAORDINÁRIA - PLANO CD</v>
          </cell>
        </row>
        <row r="2290">
          <cell r="B2290">
            <v>19327</v>
          </cell>
          <cell r="C2290">
            <v>5</v>
          </cell>
          <cell r="D2290">
            <v>65901</v>
          </cell>
          <cell r="E2290" t="str">
            <v>HAROLDO BRASILINO DA SILVA</v>
          </cell>
          <cell r="F2290">
            <v>3</v>
          </cell>
          <cell r="G2290"/>
          <cell r="H2290" t="str">
            <v>31/10/2015 00:00:00</v>
          </cell>
          <cell r="I2290">
            <v>1.86</v>
          </cell>
          <cell r="J2290">
            <v>462</v>
          </cell>
          <cell r="K2290" t="str">
            <v>CONTRIBUIÇÃO EXTRAORDINÁRIA - PLANO CD</v>
          </cell>
        </row>
        <row r="2291">
          <cell r="B2291">
            <v>19327</v>
          </cell>
          <cell r="C2291">
            <v>5</v>
          </cell>
          <cell r="D2291">
            <v>65901</v>
          </cell>
          <cell r="E2291" t="str">
            <v>HAROLDO BRASILINO DA SILVA</v>
          </cell>
          <cell r="F2291">
            <v>3</v>
          </cell>
          <cell r="G2291"/>
          <cell r="H2291" t="str">
            <v>31/12/2015 00:00:00</v>
          </cell>
          <cell r="I2291">
            <v>1.86</v>
          </cell>
          <cell r="J2291">
            <v>462</v>
          </cell>
          <cell r="K2291" t="str">
            <v>CONTRIBUIÇÃO EXTRAORDINÁRIA - PLANO CD</v>
          </cell>
        </row>
        <row r="2292">
          <cell r="B2292">
            <v>19327</v>
          </cell>
          <cell r="C2292">
            <v>5</v>
          </cell>
          <cell r="D2292">
            <v>65901</v>
          </cell>
          <cell r="E2292" t="str">
            <v>HAROLDO BRASILINO DA SILVA</v>
          </cell>
          <cell r="F2292">
            <v>3</v>
          </cell>
          <cell r="G2292"/>
          <cell r="H2292" t="str">
            <v>31/01/2016 00:00:00</v>
          </cell>
          <cell r="I2292">
            <v>1.86</v>
          </cell>
          <cell r="J2292">
            <v>462</v>
          </cell>
          <cell r="K2292" t="str">
            <v>CONTRIBUIÇÃO EXTRAORDINÁRIA - PLANO CD</v>
          </cell>
        </row>
        <row r="2293">
          <cell r="B2293">
            <v>19327</v>
          </cell>
          <cell r="C2293">
            <v>5</v>
          </cell>
          <cell r="D2293">
            <v>65901</v>
          </cell>
          <cell r="E2293" t="str">
            <v>HAROLDO BRASILINO DA SILVA</v>
          </cell>
          <cell r="F2293">
            <v>3</v>
          </cell>
          <cell r="G2293"/>
          <cell r="H2293" t="str">
            <v>31/05/2016 00:00:00</v>
          </cell>
          <cell r="I2293">
            <v>1.93</v>
          </cell>
          <cell r="J2293">
            <v>462</v>
          </cell>
          <cell r="K2293" t="str">
            <v>CONTRIBUIÇÃO EXTRAORDINÁRIA - PLANO CD</v>
          </cell>
        </row>
        <row r="2294">
          <cell r="B2294">
            <v>19327</v>
          </cell>
          <cell r="C2294">
            <v>5</v>
          </cell>
          <cell r="D2294">
            <v>65901</v>
          </cell>
          <cell r="E2294" t="str">
            <v>HAROLDO BRASILINO DA SILVA</v>
          </cell>
          <cell r="F2294">
            <v>3</v>
          </cell>
          <cell r="G2294"/>
          <cell r="H2294" t="str">
            <v>31/08/2016 00:00:00</v>
          </cell>
          <cell r="I2294">
            <v>2.15</v>
          </cell>
          <cell r="J2294">
            <v>462</v>
          </cell>
          <cell r="K2294" t="str">
            <v>CONTRIBUIÇÃO EXTRAORDINÁRIA - PLANO CD</v>
          </cell>
        </row>
        <row r="2295">
          <cell r="B2295">
            <v>19327</v>
          </cell>
          <cell r="C2295">
            <v>5</v>
          </cell>
          <cell r="D2295">
            <v>65901</v>
          </cell>
          <cell r="E2295" t="str">
            <v>HAROLDO BRASILINO DA SILVA</v>
          </cell>
          <cell r="F2295">
            <v>3</v>
          </cell>
          <cell r="G2295"/>
          <cell r="H2295" t="str">
            <v>31/01/2017 00:00:00</v>
          </cell>
          <cell r="I2295">
            <v>2.15</v>
          </cell>
          <cell r="J2295">
            <v>462</v>
          </cell>
          <cell r="K2295" t="str">
            <v>CONTRIBUIÇÃO EXTRAORDINÁRIA - PLANO CD</v>
          </cell>
        </row>
        <row r="2296">
          <cell r="B2296">
            <v>19327</v>
          </cell>
          <cell r="C2296">
            <v>5</v>
          </cell>
          <cell r="D2296">
            <v>65901</v>
          </cell>
          <cell r="E2296" t="str">
            <v>HAROLDO BRASILINO DA SILVA</v>
          </cell>
          <cell r="F2296">
            <v>3</v>
          </cell>
          <cell r="G2296"/>
          <cell r="H2296" t="str">
            <v>30/04/2017 00:00:00</v>
          </cell>
          <cell r="I2296">
            <v>0.09</v>
          </cell>
          <cell r="J2296">
            <v>462</v>
          </cell>
          <cell r="K2296" t="str">
            <v>CONTRIBUIÇÃO EXTRAORDINÁRIA - PLANO CD</v>
          </cell>
        </row>
        <row r="2297">
          <cell r="B2297">
            <v>19327</v>
          </cell>
          <cell r="C2297">
            <v>5</v>
          </cell>
          <cell r="D2297">
            <v>65901</v>
          </cell>
          <cell r="E2297" t="str">
            <v>HAROLDO BRASILINO DA SILVA</v>
          </cell>
          <cell r="F2297">
            <v>3</v>
          </cell>
          <cell r="G2297"/>
          <cell r="H2297" t="str">
            <v>29/02/2016 00:00:00</v>
          </cell>
          <cell r="I2297">
            <v>1.86</v>
          </cell>
          <cell r="J2297">
            <v>462</v>
          </cell>
          <cell r="K2297" t="str">
            <v>CONTRIBUIÇÃO EXTRAORDINÁRIA - PLANO CD</v>
          </cell>
        </row>
        <row r="2298">
          <cell r="B2298">
            <v>19327</v>
          </cell>
          <cell r="C2298">
            <v>5</v>
          </cell>
          <cell r="D2298">
            <v>65901</v>
          </cell>
          <cell r="E2298" t="str">
            <v>HAROLDO BRASILINO DA SILVA</v>
          </cell>
          <cell r="F2298">
            <v>3</v>
          </cell>
          <cell r="G2298"/>
          <cell r="H2298" t="str">
            <v>30/09/2015 00:00:00</v>
          </cell>
          <cell r="I2298">
            <v>7.0000000000000007E-2</v>
          </cell>
          <cell r="J2298">
            <v>462</v>
          </cell>
          <cell r="K2298" t="str">
            <v>CONTRIBUIÇÃO EXTRAORDINÁRIA - PLANO CD</v>
          </cell>
        </row>
        <row r="2299">
          <cell r="B2299">
            <v>19327</v>
          </cell>
          <cell r="C2299">
            <v>5</v>
          </cell>
          <cell r="D2299">
            <v>65901</v>
          </cell>
          <cell r="E2299" t="str">
            <v>HAROLDO BRASILINO DA SILVA</v>
          </cell>
          <cell r="F2299">
            <v>3</v>
          </cell>
          <cell r="G2299"/>
          <cell r="H2299" t="str">
            <v>30/11/2015 00:00:00</v>
          </cell>
          <cell r="I2299">
            <v>1.86</v>
          </cell>
          <cell r="J2299">
            <v>462</v>
          </cell>
          <cell r="K2299" t="str">
            <v>CONTRIBUIÇÃO EXTRAORDINÁRIA - PLANO CD</v>
          </cell>
        </row>
        <row r="2300">
          <cell r="B2300">
            <v>19327</v>
          </cell>
          <cell r="C2300">
            <v>5</v>
          </cell>
          <cell r="D2300">
            <v>65901</v>
          </cell>
          <cell r="E2300" t="str">
            <v>HAROLDO BRASILINO DA SILVA</v>
          </cell>
          <cell r="F2300">
            <v>3</v>
          </cell>
          <cell r="G2300"/>
          <cell r="H2300" t="str">
            <v>31/08/2015 00:00:00</v>
          </cell>
          <cell r="I2300">
            <v>7.0000000000000007E-2</v>
          </cell>
          <cell r="J2300">
            <v>462</v>
          </cell>
          <cell r="K2300" t="str">
            <v>CONTRIBUIÇÃO EXTRAORDINÁRIA - PLANO CD</v>
          </cell>
        </row>
        <row r="2301">
          <cell r="B2301">
            <v>19327</v>
          </cell>
          <cell r="C2301">
            <v>5</v>
          </cell>
          <cell r="D2301">
            <v>65901</v>
          </cell>
          <cell r="E2301" t="str">
            <v>HAROLDO BRASILINO DA SILVA</v>
          </cell>
          <cell r="F2301">
            <v>3</v>
          </cell>
          <cell r="G2301"/>
          <cell r="H2301" t="str">
            <v>30/06/2016 00:00:00</v>
          </cell>
          <cell r="I2301">
            <v>2.15</v>
          </cell>
          <cell r="J2301">
            <v>462</v>
          </cell>
          <cell r="K2301" t="str">
            <v>CONTRIBUIÇÃO EXTRAORDINÁRIA - PLANO CD</v>
          </cell>
        </row>
        <row r="2302">
          <cell r="B2302">
            <v>19327</v>
          </cell>
          <cell r="C2302">
            <v>5</v>
          </cell>
          <cell r="D2302">
            <v>65901</v>
          </cell>
          <cell r="E2302" t="str">
            <v>HAROLDO BRASILINO DA SILVA</v>
          </cell>
          <cell r="F2302">
            <v>3</v>
          </cell>
          <cell r="G2302"/>
          <cell r="H2302" t="str">
            <v>30/04/2016 00:00:00</v>
          </cell>
          <cell r="I2302">
            <v>7.0000000000000007E-2</v>
          </cell>
          <cell r="J2302">
            <v>462</v>
          </cell>
          <cell r="K2302" t="str">
            <v>CONTRIBUIÇÃO EXTRAORDINÁRIA - PLANO CD</v>
          </cell>
        </row>
        <row r="2303">
          <cell r="B2303">
            <v>19327</v>
          </cell>
          <cell r="C2303">
            <v>5</v>
          </cell>
          <cell r="D2303">
            <v>65901</v>
          </cell>
          <cell r="E2303" t="str">
            <v>HAROLDO BRASILINO DA SILVA</v>
          </cell>
          <cell r="F2303">
            <v>3</v>
          </cell>
          <cell r="G2303"/>
          <cell r="H2303" t="str">
            <v>31/03/2017 00:00:00</v>
          </cell>
          <cell r="I2303">
            <v>2.15</v>
          </cell>
          <cell r="J2303">
            <v>462</v>
          </cell>
          <cell r="K2303" t="str">
            <v>CONTRIBUIÇÃO EXTRAORDINÁRIA - PLANO CD</v>
          </cell>
        </row>
        <row r="2304">
          <cell r="B2304">
            <v>19327</v>
          </cell>
          <cell r="C2304">
            <v>5</v>
          </cell>
          <cell r="D2304">
            <v>65901</v>
          </cell>
          <cell r="E2304" t="str">
            <v>HAROLDO BRASILINO DA SILVA</v>
          </cell>
          <cell r="F2304">
            <v>3</v>
          </cell>
          <cell r="G2304"/>
          <cell r="H2304" t="str">
            <v>31/08/2015 00:00:00</v>
          </cell>
          <cell r="I2304">
            <v>1.86</v>
          </cell>
          <cell r="J2304">
            <v>462</v>
          </cell>
          <cell r="K2304" t="str">
            <v>CONTRIBUIÇÃO EXTRAORDINÁRIA - PLANO CD</v>
          </cell>
        </row>
        <row r="2305">
          <cell r="B2305">
            <v>19327</v>
          </cell>
          <cell r="C2305">
            <v>5</v>
          </cell>
          <cell r="D2305">
            <v>65901</v>
          </cell>
          <cell r="E2305" t="str">
            <v>HAROLDO BRASILINO DA SILVA</v>
          </cell>
          <cell r="F2305">
            <v>3</v>
          </cell>
          <cell r="G2305"/>
          <cell r="H2305" t="str">
            <v>31/01/2016 00:00:00</v>
          </cell>
          <cell r="I2305">
            <v>7.0000000000000007E-2</v>
          </cell>
          <cell r="J2305">
            <v>462</v>
          </cell>
          <cell r="K2305" t="str">
            <v>CONTRIBUIÇÃO EXTRAORDINÁRIA - PLANO CD</v>
          </cell>
        </row>
        <row r="2306">
          <cell r="B2306">
            <v>19327</v>
          </cell>
          <cell r="C2306">
            <v>5</v>
          </cell>
          <cell r="D2306">
            <v>65901</v>
          </cell>
          <cell r="E2306" t="str">
            <v>HAROLDO BRASILINO DA SILVA</v>
          </cell>
          <cell r="F2306">
            <v>3</v>
          </cell>
          <cell r="G2306"/>
          <cell r="H2306" t="str">
            <v>31/03/2018 00:00:00</v>
          </cell>
          <cell r="I2306">
            <v>0.09</v>
          </cell>
          <cell r="J2306">
            <v>462</v>
          </cell>
          <cell r="K2306" t="str">
            <v>CONTRIBUIÇÃO EXTRAORDINÁRIA - PLANO CD</v>
          </cell>
        </row>
        <row r="2307">
          <cell r="B2307">
            <v>19327</v>
          </cell>
          <cell r="C2307">
            <v>5</v>
          </cell>
          <cell r="D2307">
            <v>65901</v>
          </cell>
          <cell r="E2307" t="str">
            <v>HAROLDO BRASILINO DA SILVA</v>
          </cell>
          <cell r="F2307">
            <v>3</v>
          </cell>
          <cell r="G2307"/>
          <cell r="H2307" t="str">
            <v>31/08/2017 00:00:00</v>
          </cell>
          <cell r="I2307">
            <v>0.09</v>
          </cell>
          <cell r="J2307">
            <v>462</v>
          </cell>
          <cell r="K2307" t="str">
            <v>CONTRIBUIÇÃO EXTRAORDINÁRIA - PLANO CD</v>
          </cell>
        </row>
        <row r="2308">
          <cell r="B2308">
            <v>19327</v>
          </cell>
          <cell r="C2308">
            <v>5</v>
          </cell>
          <cell r="D2308">
            <v>65901</v>
          </cell>
          <cell r="E2308" t="str">
            <v>HAROLDO BRASILINO DA SILVA</v>
          </cell>
          <cell r="F2308">
            <v>3</v>
          </cell>
          <cell r="G2308"/>
          <cell r="H2308" t="str">
            <v>30/11/2015 00:00:00</v>
          </cell>
          <cell r="I2308">
            <v>7.0000000000000007E-2</v>
          </cell>
          <cell r="J2308">
            <v>462</v>
          </cell>
          <cell r="K2308" t="str">
            <v>CONTRIBUIÇÃO EXTRAORDINÁRIA - PLANO CD</v>
          </cell>
        </row>
        <row r="2309">
          <cell r="B2309">
            <v>19337</v>
          </cell>
          <cell r="C2309">
            <v>1</v>
          </cell>
          <cell r="D2309">
            <v>65908</v>
          </cell>
          <cell r="E2309" t="str">
            <v>JANETE JANE DE SOUZA ALVES</v>
          </cell>
          <cell r="F2309">
            <v>3</v>
          </cell>
          <cell r="G2309"/>
          <cell r="H2309" t="str">
            <v>30/09/2015 00:00:00</v>
          </cell>
          <cell r="I2309">
            <v>5.6</v>
          </cell>
          <cell r="J2309">
            <v>462</v>
          </cell>
          <cell r="K2309" t="str">
            <v>CONTRIBUIÇÃO EXTRAORDINÁRIA - PLANO CD</v>
          </cell>
        </row>
        <row r="2310">
          <cell r="B2310">
            <v>19337</v>
          </cell>
          <cell r="C2310">
            <v>1</v>
          </cell>
          <cell r="D2310">
            <v>65908</v>
          </cell>
          <cell r="E2310" t="str">
            <v>JANETE JANE DE SOUZA ALVES</v>
          </cell>
          <cell r="F2310">
            <v>3</v>
          </cell>
          <cell r="G2310"/>
          <cell r="H2310" t="str">
            <v>30/09/2016 00:00:00</v>
          </cell>
          <cell r="I2310">
            <v>6.29</v>
          </cell>
          <cell r="J2310">
            <v>462</v>
          </cell>
          <cell r="K2310" t="str">
            <v>CONTRIBUIÇÃO EXTRAORDINÁRIA - PLANO CD</v>
          </cell>
        </row>
        <row r="2311">
          <cell r="B2311">
            <v>19337</v>
          </cell>
          <cell r="C2311">
            <v>1</v>
          </cell>
          <cell r="D2311">
            <v>65908</v>
          </cell>
          <cell r="E2311" t="str">
            <v>JANETE JANE DE SOUZA ALVES</v>
          </cell>
          <cell r="F2311">
            <v>3</v>
          </cell>
          <cell r="G2311"/>
          <cell r="H2311" t="str">
            <v>30/11/2017 00:00:00</v>
          </cell>
          <cell r="I2311">
            <v>0.28000000000000003</v>
          </cell>
          <cell r="J2311">
            <v>462</v>
          </cell>
          <cell r="K2311" t="str">
            <v>CONTRIBUIÇÃO EXTRAORDINÁRIA - PLANO CD</v>
          </cell>
        </row>
        <row r="2312">
          <cell r="B2312">
            <v>19337</v>
          </cell>
          <cell r="C2312">
            <v>1</v>
          </cell>
          <cell r="D2312">
            <v>65908</v>
          </cell>
          <cell r="E2312" t="str">
            <v>JANETE JANE DE SOUZA ALVES</v>
          </cell>
          <cell r="F2312">
            <v>3</v>
          </cell>
          <cell r="G2312"/>
          <cell r="H2312" t="str">
            <v>31/07/2017 00:00:00</v>
          </cell>
          <cell r="I2312">
            <v>0.28000000000000003</v>
          </cell>
          <cell r="J2312">
            <v>462</v>
          </cell>
          <cell r="K2312" t="str">
            <v>CONTRIBUIÇÃO EXTRAORDINÁRIA - PLANO CD</v>
          </cell>
        </row>
        <row r="2313">
          <cell r="B2313">
            <v>19337</v>
          </cell>
          <cell r="C2313">
            <v>1</v>
          </cell>
          <cell r="D2313">
            <v>65908</v>
          </cell>
          <cell r="E2313" t="str">
            <v>JANETE JANE DE SOUZA ALVES</v>
          </cell>
          <cell r="F2313">
            <v>3</v>
          </cell>
          <cell r="G2313"/>
          <cell r="H2313" t="str">
            <v>30/04/2016 00:00:00</v>
          </cell>
          <cell r="I2313">
            <v>1.19</v>
          </cell>
          <cell r="J2313">
            <v>462</v>
          </cell>
          <cell r="K2313" t="str">
            <v>CONTRIBUIÇÃO EXTRAORDINÁRIA - PLANO CD</v>
          </cell>
        </row>
        <row r="2314">
          <cell r="B2314">
            <v>19337</v>
          </cell>
          <cell r="C2314">
            <v>1</v>
          </cell>
          <cell r="D2314">
            <v>65908</v>
          </cell>
          <cell r="E2314" t="str">
            <v>JANETE JANE DE SOUZA ALVES</v>
          </cell>
          <cell r="F2314">
            <v>3</v>
          </cell>
          <cell r="G2314"/>
          <cell r="H2314" t="str">
            <v>30/06/2015 00:00:00</v>
          </cell>
          <cell r="I2314">
            <v>1.19</v>
          </cell>
          <cell r="J2314">
            <v>462</v>
          </cell>
          <cell r="K2314" t="str">
            <v>CONTRIBUIÇÃO EXTRAORDINÁRIA - PLANO CD</v>
          </cell>
        </row>
        <row r="2315">
          <cell r="B2315">
            <v>19337</v>
          </cell>
          <cell r="C2315">
            <v>1</v>
          </cell>
          <cell r="D2315">
            <v>65908</v>
          </cell>
          <cell r="E2315" t="str">
            <v>JANETE JANE DE SOUZA ALVES</v>
          </cell>
          <cell r="F2315">
            <v>3</v>
          </cell>
          <cell r="G2315"/>
          <cell r="H2315" t="str">
            <v>31/08/2016 00:00:00</v>
          </cell>
          <cell r="I2315">
            <v>6.29</v>
          </cell>
          <cell r="J2315">
            <v>462</v>
          </cell>
          <cell r="K2315" t="str">
            <v>CONTRIBUIÇÃO EXTRAORDINÁRIA - PLANO CD</v>
          </cell>
        </row>
        <row r="2316">
          <cell r="B2316">
            <v>19337</v>
          </cell>
          <cell r="C2316">
            <v>1</v>
          </cell>
          <cell r="D2316">
            <v>65908</v>
          </cell>
          <cell r="E2316" t="str">
            <v>JANETE JANE DE SOUZA ALVES</v>
          </cell>
          <cell r="F2316">
            <v>3</v>
          </cell>
          <cell r="G2316"/>
          <cell r="H2316" t="str">
            <v>31/12/2016 00:00:00</v>
          </cell>
          <cell r="I2316">
            <v>6.29</v>
          </cell>
          <cell r="J2316">
            <v>462</v>
          </cell>
          <cell r="K2316" t="str">
            <v>CONTRIBUIÇÃO EXTRAORDINÁRIA - PLANO CD</v>
          </cell>
        </row>
        <row r="2317">
          <cell r="B2317">
            <v>19337</v>
          </cell>
          <cell r="C2317">
            <v>1</v>
          </cell>
          <cell r="D2317">
            <v>65908</v>
          </cell>
          <cell r="E2317" t="str">
            <v>JANETE JANE DE SOUZA ALVES</v>
          </cell>
          <cell r="F2317">
            <v>3</v>
          </cell>
          <cell r="G2317"/>
          <cell r="H2317" t="str">
            <v>30/06/2017 00:00:00</v>
          </cell>
          <cell r="I2317">
            <v>0.28000000000000003</v>
          </cell>
          <cell r="J2317">
            <v>462</v>
          </cell>
          <cell r="K2317" t="str">
            <v>CONTRIBUIÇÃO EXTRAORDINÁRIA - PLANO CD</v>
          </cell>
        </row>
        <row r="2318">
          <cell r="B2318">
            <v>19337</v>
          </cell>
          <cell r="C2318">
            <v>1</v>
          </cell>
          <cell r="D2318">
            <v>65908</v>
          </cell>
          <cell r="E2318" t="str">
            <v>JANETE JANE DE SOUZA ALVES</v>
          </cell>
          <cell r="F2318">
            <v>3</v>
          </cell>
          <cell r="G2318"/>
          <cell r="H2318" t="str">
            <v>31/08/2017 00:00:00</v>
          </cell>
          <cell r="I2318">
            <v>0.28000000000000003</v>
          </cell>
          <cell r="J2318">
            <v>462</v>
          </cell>
          <cell r="K2318" t="str">
            <v>CONTRIBUIÇÃO EXTRAORDINÁRIA - PLANO CD</v>
          </cell>
        </row>
        <row r="2319">
          <cell r="B2319">
            <v>19337</v>
          </cell>
          <cell r="C2319">
            <v>1</v>
          </cell>
          <cell r="D2319">
            <v>65908</v>
          </cell>
          <cell r="E2319" t="str">
            <v>JANETE JANE DE SOUZA ALVES</v>
          </cell>
          <cell r="F2319">
            <v>3</v>
          </cell>
          <cell r="G2319"/>
          <cell r="H2319" t="str">
            <v>31/07/2015 00:00:00</v>
          </cell>
          <cell r="I2319">
            <v>5.6</v>
          </cell>
          <cell r="J2319">
            <v>462</v>
          </cell>
          <cell r="K2319" t="str">
            <v>CONTRIBUIÇÃO EXTRAORDINÁRIA - PLANO CD</v>
          </cell>
        </row>
        <row r="2320">
          <cell r="B2320">
            <v>19337</v>
          </cell>
          <cell r="C2320">
            <v>1</v>
          </cell>
          <cell r="D2320">
            <v>65908</v>
          </cell>
          <cell r="E2320" t="str">
            <v>JANETE JANE DE SOUZA ALVES</v>
          </cell>
          <cell r="F2320">
            <v>3</v>
          </cell>
          <cell r="G2320"/>
          <cell r="H2320" t="str">
            <v>31/03/2016 00:00:00</v>
          </cell>
          <cell r="I2320">
            <v>1.19</v>
          </cell>
          <cell r="J2320">
            <v>462</v>
          </cell>
          <cell r="K2320" t="str">
            <v>CONTRIBUIÇÃO EXTRAORDINÁRIA - PLANO CD</v>
          </cell>
        </row>
        <row r="2321">
          <cell r="B2321">
            <v>19337</v>
          </cell>
          <cell r="C2321">
            <v>1</v>
          </cell>
          <cell r="D2321">
            <v>65908</v>
          </cell>
          <cell r="E2321" t="str">
            <v>JANETE JANE DE SOUZA ALVES</v>
          </cell>
          <cell r="F2321">
            <v>3</v>
          </cell>
          <cell r="G2321"/>
          <cell r="H2321" t="str">
            <v>31/10/2015 00:00:00</v>
          </cell>
          <cell r="I2321">
            <v>1.19</v>
          </cell>
          <cell r="J2321">
            <v>462</v>
          </cell>
          <cell r="K2321" t="str">
            <v>CONTRIBUIÇÃO EXTRAORDINÁRIA - PLANO CD</v>
          </cell>
        </row>
        <row r="2322">
          <cell r="B2322">
            <v>19337</v>
          </cell>
          <cell r="C2322">
            <v>1</v>
          </cell>
          <cell r="D2322">
            <v>65908</v>
          </cell>
          <cell r="E2322" t="str">
            <v>JANETE JANE DE SOUZA ALVES</v>
          </cell>
          <cell r="F2322">
            <v>3</v>
          </cell>
          <cell r="G2322"/>
          <cell r="H2322" t="str">
            <v>31/03/2016 00:00:00</v>
          </cell>
          <cell r="I2322">
            <v>5.6</v>
          </cell>
          <cell r="J2322">
            <v>462</v>
          </cell>
          <cell r="K2322" t="str">
            <v>CONTRIBUIÇÃO EXTRAORDINÁRIA - PLANO CD</v>
          </cell>
        </row>
        <row r="2323">
          <cell r="B2323">
            <v>19337</v>
          </cell>
          <cell r="C2323">
            <v>1</v>
          </cell>
          <cell r="D2323">
            <v>65908</v>
          </cell>
          <cell r="E2323" t="str">
            <v>JANETE JANE DE SOUZA ALVES</v>
          </cell>
          <cell r="F2323">
            <v>3</v>
          </cell>
          <cell r="G2323"/>
          <cell r="H2323" t="str">
            <v>30/11/2016 00:00:00</v>
          </cell>
          <cell r="I2323">
            <v>6.29</v>
          </cell>
          <cell r="J2323">
            <v>462</v>
          </cell>
          <cell r="K2323" t="str">
            <v>CONTRIBUIÇÃO EXTRAORDINÁRIA - PLANO CD</v>
          </cell>
        </row>
        <row r="2324">
          <cell r="B2324">
            <v>19337</v>
          </cell>
          <cell r="C2324">
            <v>1</v>
          </cell>
          <cell r="D2324">
            <v>65908</v>
          </cell>
          <cell r="E2324" t="str">
            <v>JANETE JANE DE SOUZA ALVES</v>
          </cell>
          <cell r="F2324">
            <v>3</v>
          </cell>
          <cell r="G2324"/>
          <cell r="H2324" t="str">
            <v>30/09/2017 00:00:00</v>
          </cell>
          <cell r="I2324">
            <v>0.28000000000000003</v>
          </cell>
          <cell r="J2324">
            <v>462</v>
          </cell>
          <cell r="K2324" t="str">
            <v>CONTRIBUIÇÃO EXTRAORDINÁRIA - PLANO CD</v>
          </cell>
        </row>
        <row r="2325">
          <cell r="B2325">
            <v>19337</v>
          </cell>
          <cell r="C2325">
            <v>1</v>
          </cell>
          <cell r="D2325">
            <v>65908</v>
          </cell>
          <cell r="E2325" t="str">
            <v>JANETE JANE DE SOUZA ALVES</v>
          </cell>
          <cell r="F2325">
            <v>3</v>
          </cell>
          <cell r="G2325"/>
          <cell r="H2325" t="str">
            <v>28/02/2018 00:00:00</v>
          </cell>
          <cell r="I2325">
            <v>0.28000000000000003</v>
          </cell>
          <cell r="J2325">
            <v>462</v>
          </cell>
          <cell r="K2325" t="str">
            <v>CONTRIBUIÇÃO EXTRAORDINÁRIA - PLANO CD</v>
          </cell>
        </row>
        <row r="2326">
          <cell r="B2326">
            <v>19337</v>
          </cell>
          <cell r="C2326">
            <v>1</v>
          </cell>
          <cell r="D2326">
            <v>65908</v>
          </cell>
          <cell r="E2326" t="str">
            <v>JANETE JANE DE SOUZA ALVES</v>
          </cell>
          <cell r="F2326">
            <v>3</v>
          </cell>
          <cell r="G2326"/>
          <cell r="H2326" t="str">
            <v>30/04/2015 00:00:00</v>
          </cell>
          <cell r="I2326">
            <v>5.34</v>
          </cell>
          <cell r="J2326">
            <v>462</v>
          </cell>
          <cell r="K2326" t="str">
            <v>CONTRIBUIÇÃO EXTRAORDINÁRIA - PLANO CD</v>
          </cell>
        </row>
        <row r="2327">
          <cell r="B2327">
            <v>19337</v>
          </cell>
          <cell r="C2327">
            <v>1</v>
          </cell>
          <cell r="D2327">
            <v>65908</v>
          </cell>
          <cell r="E2327" t="str">
            <v>JANETE JANE DE SOUZA ALVES</v>
          </cell>
          <cell r="F2327">
            <v>3</v>
          </cell>
          <cell r="G2327"/>
          <cell r="H2327" t="str">
            <v>31/05/2015 00:00:00</v>
          </cell>
          <cell r="I2327">
            <v>5.34</v>
          </cell>
          <cell r="J2327">
            <v>462</v>
          </cell>
          <cell r="K2327" t="str">
            <v>CONTRIBUIÇÃO EXTRAORDINÁRIA - PLANO CD</v>
          </cell>
        </row>
        <row r="2328">
          <cell r="B2328">
            <v>19337</v>
          </cell>
          <cell r="C2328">
            <v>1</v>
          </cell>
          <cell r="D2328">
            <v>65908</v>
          </cell>
          <cell r="E2328" t="str">
            <v>JANETE JANE DE SOUZA ALVES</v>
          </cell>
          <cell r="F2328">
            <v>3</v>
          </cell>
          <cell r="G2328"/>
          <cell r="H2328" t="str">
            <v>30/06/2015 00:00:00</v>
          </cell>
          <cell r="I2328">
            <v>5.6</v>
          </cell>
          <cell r="J2328">
            <v>462</v>
          </cell>
          <cell r="K2328" t="str">
            <v>CONTRIBUIÇÃO EXTRAORDINÁRIA - PLANO CD</v>
          </cell>
        </row>
        <row r="2329">
          <cell r="B2329">
            <v>19337</v>
          </cell>
          <cell r="C2329">
            <v>1</v>
          </cell>
          <cell r="D2329">
            <v>65908</v>
          </cell>
          <cell r="E2329" t="str">
            <v>JANETE JANE DE SOUZA ALVES</v>
          </cell>
          <cell r="F2329">
            <v>3</v>
          </cell>
          <cell r="G2329"/>
          <cell r="H2329" t="str">
            <v>31/05/2015 00:00:00</v>
          </cell>
          <cell r="I2329">
            <v>1.1399999999999999</v>
          </cell>
          <cell r="J2329">
            <v>462</v>
          </cell>
          <cell r="K2329" t="str">
            <v>CONTRIBUIÇÃO EXTRAORDINÁRIA - PLANO CD</v>
          </cell>
        </row>
        <row r="2330">
          <cell r="B2330">
            <v>19337</v>
          </cell>
          <cell r="C2330">
            <v>1</v>
          </cell>
          <cell r="D2330">
            <v>65908</v>
          </cell>
          <cell r="E2330" t="str">
            <v>JANETE JANE DE SOUZA ALVES</v>
          </cell>
          <cell r="F2330">
            <v>3</v>
          </cell>
          <cell r="G2330"/>
          <cell r="H2330" t="str">
            <v>30/09/2015 00:00:00</v>
          </cell>
          <cell r="I2330">
            <v>1.19</v>
          </cell>
          <cell r="J2330">
            <v>462</v>
          </cell>
          <cell r="K2330" t="str">
            <v>CONTRIBUIÇÃO EXTRAORDINÁRIA - PLANO CD</v>
          </cell>
        </row>
        <row r="2331">
          <cell r="B2331">
            <v>19337</v>
          </cell>
          <cell r="C2331">
            <v>1</v>
          </cell>
          <cell r="D2331">
            <v>65908</v>
          </cell>
          <cell r="E2331" t="str">
            <v>JANETE JANE DE SOUZA ALVES</v>
          </cell>
          <cell r="F2331">
            <v>3</v>
          </cell>
          <cell r="G2331"/>
          <cell r="H2331" t="str">
            <v>31/08/2015 00:00:00</v>
          </cell>
          <cell r="I2331">
            <v>1.19</v>
          </cell>
          <cell r="J2331">
            <v>462</v>
          </cell>
          <cell r="K2331" t="str">
            <v>CONTRIBUIÇÃO EXTRAORDINÁRIA - PLANO CD</v>
          </cell>
        </row>
        <row r="2332">
          <cell r="B2332">
            <v>19337</v>
          </cell>
          <cell r="C2332">
            <v>1</v>
          </cell>
          <cell r="D2332">
            <v>65908</v>
          </cell>
          <cell r="E2332" t="str">
            <v>JANETE JANE DE SOUZA ALVES</v>
          </cell>
          <cell r="F2332">
            <v>3</v>
          </cell>
          <cell r="G2332"/>
          <cell r="H2332" t="str">
            <v>31/10/2015 00:00:00</v>
          </cell>
          <cell r="I2332">
            <v>5.6</v>
          </cell>
          <cell r="J2332">
            <v>462</v>
          </cell>
          <cell r="K2332" t="str">
            <v>CONTRIBUIÇÃO EXTRAORDINÁRIA - PLANO CD</v>
          </cell>
        </row>
        <row r="2333">
          <cell r="B2333">
            <v>19337</v>
          </cell>
          <cell r="C2333">
            <v>1</v>
          </cell>
          <cell r="D2333">
            <v>65908</v>
          </cell>
          <cell r="E2333" t="str">
            <v>JANETE JANE DE SOUZA ALVES</v>
          </cell>
          <cell r="F2333">
            <v>3</v>
          </cell>
          <cell r="G2333"/>
          <cell r="H2333" t="str">
            <v>31/12/2015 00:00:00</v>
          </cell>
          <cell r="I2333">
            <v>5.6</v>
          </cell>
          <cell r="J2333">
            <v>462</v>
          </cell>
          <cell r="K2333" t="str">
            <v>CONTRIBUIÇÃO EXTRAORDINÁRIA - PLANO CD</v>
          </cell>
        </row>
        <row r="2334">
          <cell r="B2334">
            <v>19337</v>
          </cell>
          <cell r="C2334">
            <v>1</v>
          </cell>
          <cell r="D2334">
            <v>65908</v>
          </cell>
          <cell r="E2334" t="str">
            <v>JANETE JANE DE SOUZA ALVES</v>
          </cell>
          <cell r="F2334">
            <v>3</v>
          </cell>
          <cell r="G2334"/>
          <cell r="H2334" t="str">
            <v>31/01/2016 00:00:00</v>
          </cell>
          <cell r="I2334">
            <v>5.6</v>
          </cell>
          <cell r="J2334">
            <v>462</v>
          </cell>
          <cell r="K2334" t="str">
            <v>CONTRIBUIÇÃO EXTRAORDINÁRIA - PLANO CD</v>
          </cell>
        </row>
        <row r="2335">
          <cell r="B2335">
            <v>19337</v>
          </cell>
          <cell r="C2335">
            <v>1</v>
          </cell>
          <cell r="D2335">
            <v>65908</v>
          </cell>
          <cell r="E2335" t="str">
            <v>JANETE JANE DE SOUZA ALVES</v>
          </cell>
          <cell r="F2335">
            <v>3</v>
          </cell>
          <cell r="G2335"/>
          <cell r="H2335" t="str">
            <v>30/04/2016 00:00:00</v>
          </cell>
          <cell r="I2335">
            <v>5.6</v>
          </cell>
          <cell r="J2335">
            <v>462</v>
          </cell>
          <cell r="K2335" t="str">
            <v>CONTRIBUIÇÃO EXTRAORDINÁRIA - PLANO CD</v>
          </cell>
        </row>
        <row r="2336">
          <cell r="B2336">
            <v>19337</v>
          </cell>
          <cell r="C2336">
            <v>1</v>
          </cell>
          <cell r="D2336">
            <v>65908</v>
          </cell>
          <cell r="E2336" t="str">
            <v>JANETE JANE DE SOUZA ALVES</v>
          </cell>
          <cell r="F2336">
            <v>3</v>
          </cell>
          <cell r="G2336"/>
          <cell r="H2336" t="str">
            <v>31/05/2017 00:00:00</v>
          </cell>
          <cell r="I2336">
            <v>0.27</v>
          </cell>
          <cell r="J2336">
            <v>462</v>
          </cell>
          <cell r="K2336" t="str">
            <v>CONTRIBUIÇÃO EXTRAORDINÁRIA - PLANO CD</v>
          </cell>
        </row>
        <row r="2337">
          <cell r="B2337">
            <v>19337</v>
          </cell>
          <cell r="C2337">
            <v>1</v>
          </cell>
          <cell r="D2337">
            <v>65908</v>
          </cell>
          <cell r="E2337" t="str">
            <v>JANETE JANE DE SOUZA ALVES</v>
          </cell>
          <cell r="F2337">
            <v>3</v>
          </cell>
          <cell r="G2337"/>
          <cell r="H2337" t="str">
            <v>31/10/2017 00:00:00</v>
          </cell>
          <cell r="I2337">
            <v>0.28000000000000003</v>
          </cell>
          <cell r="J2337">
            <v>462</v>
          </cell>
          <cell r="K2337" t="str">
            <v>CONTRIBUIÇÃO EXTRAORDINÁRIA - PLANO CD</v>
          </cell>
        </row>
        <row r="2338">
          <cell r="B2338">
            <v>19337</v>
          </cell>
          <cell r="C2338">
            <v>1</v>
          </cell>
          <cell r="D2338">
            <v>65908</v>
          </cell>
          <cell r="E2338" t="str">
            <v>JANETE JANE DE SOUZA ALVES</v>
          </cell>
          <cell r="F2338">
            <v>3</v>
          </cell>
          <cell r="G2338"/>
          <cell r="H2338" t="str">
            <v>31/12/2017 00:00:00</v>
          </cell>
          <cell r="I2338">
            <v>0.28000000000000003</v>
          </cell>
          <cell r="J2338">
            <v>462</v>
          </cell>
          <cell r="K2338" t="str">
            <v>CONTRIBUIÇÃO EXTRAORDINÁRIA - PLANO CD</v>
          </cell>
        </row>
        <row r="2339">
          <cell r="B2339">
            <v>19337</v>
          </cell>
          <cell r="C2339">
            <v>1</v>
          </cell>
          <cell r="D2339">
            <v>65908</v>
          </cell>
          <cell r="E2339" t="str">
            <v>JANETE JANE DE SOUZA ALVES</v>
          </cell>
          <cell r="F2339">
            <v>3</v>
          </cell>
          <cell r="G2339"/>
          <cell r="H2339" t="str">
            <v>31/03/2018 00:00:00</v>
          </cell>
          <cell r="I2339">
            <v>0.28000000000000003</v>
          </cell>
          <cell r="J2339">
            <v>462</v>
          </cell>
          <cell r="K2339" t="str">
            <v>CONTRIBUIÇÃO EXTRAORDINÁRIA - PLANO CD</v>
          </cell>
        </row>
        <row r="2340">
          <cell r="B2340">
            <v>19337</v>
          </cell>
          <cell r="C2340">
            <v>1</v>
          </cell>
          <cell r="D2340">
            <v>65908</v>
          </cell>
          <cell r="E2340" t="str">
            <v>JANETE JANE DE SOUZA ALVES</v>
          </cell>
          <cell r="F2340">
            <v>3</v>
          </cell>
          <cell r="G2340"/>
          <cell r="H2340" t="str">
            <v>29/02/2016 00:00:00</v>
          </cell>
          <cell r="I2340">
            <v>1.19</v>
          </cell>
          <cell r="J2340">
            <v>462</v>
          </cell>
          <cell r="K2340" t="str">
            <v>CONTRIBUIÇÃO EXTRAORDINÁRIA - PLANO CD</v>
          </cell>
        </row>
        <row r="2341">
          <cell r="B2341">
            <v>19337</v>
          </cell>
          <cell r="C2341">
            <v>1</v>
          </cell>
          <cell r="D2341">
            <v>65908</v>
          </cell>
          <cell r="E2341" t="str">
            <v>JANETE JANE DE SOUZA ALVES</v>
          </cell>
          <cell r="F2341">
            <v>3</v>
          </cell>
          <cell r="G2341"/>
          <cell r="H2341" t="str">
            <v>31/01/2016 00:00:00</v>
          </cell>
          <cell r="I2341">
            <v>1.19</v>
          </cell>
          <cell r="J2341">
            <v>462</v>
          </cell>
          <cell r="K2341" t="str">
            <v>CONTRIBUIÇÃO EXTRAORDINÁRIA - PLANO CD</v>
          </cell>
        </row>
        <row r="2342">
          <cell r="B2342">
            <v>19337</v>
          </cell>
          <cell r="C2342">
            <v>1</v>
          </cell>
          <cell r="D2342">
            <v>65908</v>
          </cell>
          <cell r="E2342" t="str">
            <v>JANETE JANE DE SOUZA ALVES</v>
          </cell>
          <cell r="F2342">
            <v>3</v>
          </cell>
          <cell r="G2342"/>
          <cell r="H2342" t="str">
            <v>31/12/2015 00:00:00</v>
          </cell>
          <cell r="I2342">
            <v>1.19</v>
          </cell>
          <cell r="J2342">
            <v>462</v>
          </cell>
          <cell r="K2342" t="str">
            <v>CONTRIBUIÇÃO EXTRAORDINÁRIA - PLANO CD</v>
          </cell>
        </row>
        <row r="2343">
          <cell r="B2343">
            <v>19337</v>
          </cell>
          <cell r="C2343">
            <v>1</v>
          </cell>
          <cell r="D2343">
            <v>65908</v>
          </cell>
          <cell r="E2343" t="str">
            <v>JANETE JANE DE SOUZA ALVES</v>
          </cell>
          <cell r="F2343">
            <v>3</v>
          </cell>
          <cell r="G2343"/>
          <cell r="H2343" t="str">
            <v>31/08/2015 00:00:00</v>
          </cell>
          <cell r="I2343">
            <v>5.6</v>
          </cell>
          <cell r="J2343">
            <v>462</v>
          </cell>
          <cell r="K2343" t="str">
            <v>CONTRIBUIÇÃO EXTRAORDINÁRIA - PLANO CD</v>
          </cell>
        </row>
        <row r="2344">
          <cell r="B2344">
            <v>19337</v>
          </cell>
          <cell r="C2344">
            <v>1</v>
          </cell>
          <cell r="D2344">
            <v>65908</v>
          </cell>
          <cell r="E2344" t="str">
            <v>JANETE JANE DE SOUZA ALVES</v>
          </cell>
          <cell r="F2344">
            <v>3</v>
          </cell>
          <cell r="G2344"/>
          <cell r="H2344" t="str">
            <v>30/11/2015 00:00:00</v>
          </cell>
          <cell r="I2344">
            <v>1.19</v>
          </cell>
          <cell r="J2344">
            <v>462</v>
          </cell>
          <cell r="K2344" t="str">
            <v>CONTRIBUIÇÃO EXTRAORDINÁRIA - PLANO CD</v>
          </cell>
        </row>
        <row r="2345">
          <cell r="B2345">
            <v>19337</v>
          </cell>
          <cell r="C2345">
            <v>1</v>
          </cell>
          <cell r="D2345">
            <v>65908</v>
          </cell>
          <cell r="E2345" t="str">
            <v>JANETE JANE DE SOUZA ALVES</v>
          </cell>
          <cell r="F2345">
            <v>3</v>
          </cell>
          <cell r="G2345"/>
          <cell r="H2345" t="str">
            <v>31/07/2015 00:00:00</v>
          </cell>
          <cell r="I2345">
            <v>1.19</v>
          </cell>
          <cell r="J2345">
            <v>462</v>
          </cell>
          <cell r="K2345" t="str">
            <v>CONTRIBUIÇÃO EXTRAORDINÁRIA - PLANO CD</v>
          </cell>
        </row>
        <row r="2346">
          <cell r="B2346">
            <v>19337</v>
          </cell>
          <cell r="C2346">
            <v>1</v>
          </cell>
          <cell r="D2346">
            <v>65908</v>
          </cell>
          <cell r="E2346" t="str">
            <v>JANETE JANE DE SOUZA ALVES</v>
          </cell>
          <cell r="F2346">
            <v>3</v>
          </cell>
          <cell r="G2346"/>
          <cell r="H2346" t="str">
            <v>30/11/2015 00:00:00</v>
          </cell>
          <cell r="I2346">
            <v>5.6</v>
          </cell>
          <cell r="J2346">
            <v>462</v>
          </cell>
          <cell r="K2346" t="str">
            <v>CONTRIBUIÇÃO EXTRAORDINÁRIA - PLANO CD</v>
          </cell>
        </row>
        <row r="2347">
          <cell r="B2347">
            <v>19337</v>
          </cell>
          <cell r="C2347">
            <v>1</v>
          </cell>
          <cell r="D2347">
            <v>65908</v>
          </cell>
          <cell r="E2347" t="str">
            <v>JANETE JANE DE SOUZA ALVES</v>
          </cell>
          <cell r="F2347">
            <v>3</v>
          </cell>
          <cell r="G2347"/>
          <cell r="H2347" t="str">
            <v>31/01/2017 00:00:00</v>
          </cell>
          <cell r="I2347">
            <v>6.29</v>
          </cell>
          <cell r="J2347">
            <v>462</v>
          </cell>
          <cell r="K2347" t="str">
            <v>CONTRIBUIÇÃO EXTRAORDINÁRIA - PLANO CD</v>
          </cell>
        </row>
        <row r="2348">
          <cell r="B2348">
            <v>19337</v>
          </cell>
          <cell r="C2348">
            <v>1</v>
          </cell>
          <cell r="D2348">
            <v>65908</v>
          </cell>
          <cell r="E2348" t="str">
            <v>JANETE JANE DE SOUZA ALVES</v>
          </cell>
          <cell r="F2348">
            <v>3</v>
          </cell>
          <cell r="G2348"/>
          <cell r="H2348" t="str">
            <v>28/02/2017 00:00:00</v>
          </cell>
          <cell r="I2348">
            <v>6.29</v>
          </cell>
          <cell r="J2348">
            <v>462</v>
          </cell>
          <cell r="K2348" t="str">
            <v>CONTRIBUIÇÃO EXTRAORDINÁRIA - PLANO CD</v>
          </cell>
        </row>
        <row r="2349">
          <cell r="B2349">
            <v>19337</v>
          </cell>
          <cell r="C2349">
            <v>1</v>
          </cell>
          <cell r="D2349">
            <v>65908</v>
          </cell>
          <cell r="E2349" t="str">
            <v>JANETE JANE DE SOUZA ALVES</v>
          </cell>
          <cell r="F2349">
            <v>3</v>
          </cell>
          <cell r="G2349"/>
          <cell r="H2349" t="str">
            <v>31/05/2016 00:00:00</v>
          </cell>
          <cell r="I2349">
            <v>6.79</v>
          </cell>
          <cell r="J2349">
            <v>462</v>
          </cell>
          <cell r="K2349" t="str">
            <v>CONTRIBUIÇÃO EXTRAORDINÁRIA - PLANO CD</v>
          </cell>
        </row>
        <row r="2350">
          <cell r="B2350">
            <v>19337</v>
          </cell>
          <cell r="C2350">
            <v>1</v>
          </cell>
          <cell r="D2350">
            <v>65908</v>
          </cell>
          <cell r="E2350" t="str">
            <v>JANETE JANE DE SOUZA ALVES</v>
          </cell>
          <cell r="F2350">
            <v>3</v>
          </cell>
          <cell r="G2350"/>
          <cell r="H2350" t="str">
            <v>31/07/2016 00:00:00</v>
          </cell>
          <cell r="I2350">
            <v>7.56</v>
          </cell>
          <cell r="J2350">
            <v>462</v>
          </cell>
          <cell r="K2350" t="str">
            <v>CONTRIBUIÇÃO EXTRAORDINÁRIA - PLANO CD</v>
          </cell>
        </row>
        <row r="2351">
          <cell r="B2351">
            <v>19337</v>
          </cell>
          <cell r="C2351">
            <v>1</v>
          </cell>
          <cell r="D2351">
            <v>65908</v>
          </cell>
          <cell r="E2351" t="str">
            <v>JANETE JANE DE SOUZA ALVES</v>
          </cell>
          <cell r="F2351">
            <v>3</v>
          </cell>
          <cell r="G2351"/>
          <cell r="H2351" t="str">
            <v>30/04/2015 00:00:00</v>
          </cell>
          <cell r="I2351">
            <v>1.1399999999999999</v>
          </cell>
          <cell r="J2351">
            <v>462</v>
          </cell>
          <cell r="K2351" t="str">
            <v>CONTRIBUIÇÃO EXTRAORDINÁRIA - PLANO CD</v>
          </cell>
        </row>
        <row r="2352">
          <cell r="B2352">
            <v>19337</v>
          </cell>
          <cell r="C2352">
            <v>1</v>
          </cell>
          <cell r="D2352">
            <v>65908</v>
          </cell>
          <cell r="E2352" t="str">
            <v>JANETE JANE DE SOUZA ALVES</v>
          </cell>
          <cell r="F2352">
            <v>3</v>
          </cell>
          <cell r="G2352"/>
          <cell r="H2352" t="str">
            <v>29/02/2016 00:00:00</v>
          </cell>
          <cell r="I2352">
            <v>5.6</v>
          </cell>
          <cell r="J2352">
            <v>462</v>
          </cell>
          <cell r="K2352" t="str">
            <v>CONTRIBUIÇÃO EXTRAORDINÁRIA - PLANO CD</v>
          </cell>
        </row>
        <row r="2353">
          <cell r="B2353">
            <v>19337</v>
          </cell>
          <cell r="C2353">
            <v>1</v>
          </cell>
          <cell r="D2353">
            <v>65908</v>
          </cell>
          <cell r="E2353" t="str">
            <v>JANETE JANE DE SOUZA ALVES</v>
          </cell>
          <cell r="F2353">
            <v>3</v>
          </cell>
          <cell r="G2353"/>
          <cell r="H2353" t="str">
            <v>31/10/2016 00:00:00</v>
          </cell>
          <cell r="I2353">
            <v>6.29</v>
          </cell>
          <cell r="J2353">
            <v>462</v>
          </cell>
          <cell r="K2353" t="str">
            <v>CONTRIBUIÇÃO EXTRAORDINÁRIA - PLANO CD</v>
          </cell>
        </row>
        <row r="2354">
          <cell r="B2354">
            <v>19337</v>
          </cell>
          <cell r="C2354">
            <v>1</v>
          </cell>
          <cell r="D2354">
            <v>65908</v>
          </cell>
          <cell r="E2354" t="str">
            <v>JANETE JANE DE SOUZA ALVES</v>
          </cell>
          <cell r="F2354">
            <v>3</v>
          </cell>
          <cell r="G2354"/>
          <cell r="H2354" t="str">
            <v>31/03/2017 00:00:00</v>
          </cell>
          <cell r="I2354">
            <v>6.29</v>
          </cell>
          <cell r="J2354">
            <v>462</v>
          </cell>
          <cell r="K2354" t="str">
            <v>CONTRIBUIÇÃO EXTRAORDINÁRIA - PLANO CD</v>
          </cell>
        </row>
        <row r="2355">
          <cell r="B2355">
            <v>19337</v>
          </cell>
          <cell r="C2355">
            <v>1</v>
          </cell>
          <cell r="D2355">
            <v>65908</v>
          </cell>
          <cell r="E2355" t="str">
            <v>JANETE JANE DE SOUZA ALVES</v>
          </cell>
          <cell r="F2355">
            <v>3</v>
          </cell>
          <cell r="G2355"/>
          <cell r="H2355" t="str">
            <v>30/04/2017 00:00:00</v>
          </cell>
          <cell r="I2355">
            <v>0.27</v>
          </cell>
          <cell r="J2355">
            <v>462</v>
          </cell>
          <cell r="K2355" t="str">
            <v>CONTRIBUIÇÃO EXTRAORDINÁRIA - PLANO CD</v>
          </cell>
        </row>
        <row r="2356">
          <cell r="B2356">
            <v>19337</v>
          </cell>
          <cell r="C2356">
            <v>1</v>
          </cell>
          <cell r="D2356">
            <v>65908</v>
          </cell>
          <cell r="E2356" t="str">
            <v>JANETE JANE DE SOUZA ALVES</v>
          </cell>
          <cell r="F2356">
            <v>3</v>
          </cell>
          <cell r="G2356"/>
          <cell r="H2356" t="str">
            <v>31/01/2018 00:00:00</v>
          </cell>
          <cell r="I2356">
            <v>0.28000000000000003</v>
          </cell>
          <cell r="J2356">
            <v>462</v>
          </cell>
          <cell r="K2356" t="str">
            <v>CONTRIBUIÇÃO EXTRAORDINÁRIA - PLANO CD</v>
          </cell>
        </row>
        <row r="2357">
          <cell r="B2357">
            <v>19337</v>
          </cell>
          <cell r="C2357">
            <v>1</v>
          </cell>
          <cell r="D2357">
            <v>65908</v>
          </cell>
          <cell r="E2357" t="str">
            <v>JANETE JANE DE SOUZA ALVES</v>
          </cell>
          <cell r="F2357">
            <v>3</v>
          </cell>
          <cell r="G2357"/>
          <cell r="H2357" t="str">
            <v>30/06/2016 00:00:00</v>
          </cell>
          <cell r="I2357">
            <v>7.56</v>
          </cell>
          <cell r="J2357">
            <v>462</v>
          </cell>
          <cell r="K2357" t="str">
            <v>CONTRIBUIÇÃO EXTRAORDINÁRIA - PLANO CD</v>
          </cell>
        </row>
        <row r="2358">
          <cell r="B2358">
            <v>19362</v>
          </cell>
          <cell r="C2358">
            <v>4</v>
          </cell>
          <cell r="D2358">
            <v>65918</v>
          </cell>
          <cell r="E2358" t="str">
            <v>DAMIAO LUIZ RODRIGUES</v>
          </cell>
          <cell r="F2358">
            <v>3</v>
          </cell>
          <cell r="G2358"/>
          <cell r="H2358" t="str">
            <v>15/07/2016 00:00:00</v>
          </cell>
          <cell r="I2358">
            <v>0.01</v>
          </cell>
          <cell r="J2358">
            <v>462</v>
          </cell>
          <cell r="K2358" t="str">
            <v>CONTRIBUIÇÃO EXTRAORDINÁRIA - PLANO CD</v>
          </cell>
        </row>
        <row r="2359">
          <cell r="B2359">
            <v>19362</v>
          </cell>
          <cell r="C2359">
            <v>4</v>
          </cell>
          <cell r="D2359">
            <v>65918</v>
          </cell>
          <cell r="E2359" t="str">
            <v>DAMIAO LUIZ RODRIGUES</v>
          </cell>
          <cell r="F2359">
            <v>3</v>
          </cell>
          <cell r="G2359"/>
          <cell r="H2359" t="str">
            <v>31/10/2016 00:00:00</v>
          </cell>
          <cell r="I2359">
            <v>0.01</v>
          </cell>
          <cell r="J2359">
            <v>462</v>
          </cell>
          <cell r="K2359" t="str">
            <v>CONTRIBUIÇÃO EXTRAORDINÁRIA - PLANO CD</v>
          </cell>
        </row>
        <row r="2360">
          <cell r="B2360">
            <v>19362</v>
          </cell>
          <cell r="C2360">
            <v>4</v>
          </cell>
          <cell r="D2360">
            <v>65918</v>
          </cell>
          <cell r="E2360" t="str">
            <v>DAMIAO LUIZ RODRIGUES</v>
          </cell>
          <cell r="F2360">
            <v>3</v>
          </cell>
          <cell r="G2360"/>
          <cell r="H2360" t="str">
            <v>31/05/2017 00:00:00</v>
          </cell>
          <cell r="I2360">
            <v>0.09</v>
          </cell>
          <cell r="J2360">
            <v>462</v>
          </cell>
          <cell r="K2360" t="str">
            <v>CONTRIBUIÇÃO EXTRAORDINÁRIA - PLANO CD</v>
          </cell>
        </row>
        <row r="2361">
          <cell r="B2361">
            <v>19362</v>
          </cell>
          <cell r="C2361">
            <v>4</v>
          </cell>
          <cell r="D2361">
            <v>65918</v>
          </cell>
          <cell r="E2361" t="str">
            <v>DAMIAO LUIZ RODRIGUES</v>
          </cell>
          <cell r="F2361">
            <v>3</v>
          </cell>
          <cell r="G2361"/>
          <cell r="H2361" t="str">
            <v>30/06/2017 00:00:00</v>
          </cell>
          <cell r="I2361">
            <v>0.09</v>
          </cell>
          <cell r="J2361">
            <v>462</v>
          </cell>
          <cell r="K2361" t="str">
            <v>CONTRIBUIÇÃO EXTRAORDINÁRIA - PLANO CD</v>
          </cell>
        </row>
        <row r="2362">
          <cell r="B2362">
            <v>19362</v>
          </cell>
          <cell r="C2362">
            <v>4</v>
          </cell>
          <cell r="D2362">
            <v>65918</v>
          </cell>
          <cell r="E2362" t="str">
            <v>DAMIAO LUIZ RODRIGUES</v>
          </cell>
          <cell r="F2362">
            <v>3</v>
          </cell>
          <cell r="G2362"/>
          <cell r="H2362" t="str">
            <v>28/02/2017 00:00:00</v>
          </cell>
          <cell r="I2362">
            <v>0.01</v>
          </cell>
          <cell r="J2362">
            <v>462</v>
          </cell>
          <cell r="K2362" t="str">
            <v>CONTRIBUIÇÃO EXTRAORDINÁRIA - PLANO CD</v>
          </cell>
        </row>
        <row r="2363">
          <cell r="B2363">
            <v>19362</v>
          </cell>
          <cell r="C2363">
            <v>4</v>
          </cell>
          <cell r="D2363">
            <v>65918</v>
          </cell>
          <cell r="E2363" t="str">
            <v>DAMIAO LUIZ RODRIGUES</v>
          </cell>
          <cell r="F2363">
            <v>3</v>
          </cell>
          <cell r="G2363"/>
          <cell r="H2363" t="str">
            <v>30/11/2016 00:00:00</v>
          </cell>
          <cell r="I2363">
            <v>2.16</v>
          </cell>
          <cell r="J2363">
            <v>462</v>
          </cell>
          <cell r="K2363" t="str">
            <v>CONTRIBUIÇÃO EXTRAORDINÁRIA - PLANO CD</v>
          </cell>
        </row>
        <row r="2364">
          <cell r="B2364">
            <v>19362</v>
          </cell>
          <cell r="C2364">
            <v>4</v>
          </cell>
          <cell r="D2364">
            <v>65918</v>
          </cell>
          <cell r="E2364" t="str">
            <v>DAMIAO LUIZ RODRIGUES</v>
          </cell>
          <cell r="F2364">
            <v>3</v>
          </cell>
          <cell r="G2364"/>
          <cell r="H2364" t="str">
            <v>31/08/2017 00:00:00</v>
          </cell>
          <cell r="I2364">
            <v>0.09</v>
          </cell>
          <cell r="J2364">
            <v>462</v>
          </cell>
          <cell r="K2364" t="str">
            <v>CONTRIBUIÇÃO EXTRAORDINÁRIA - PLANO CD</v>
          </cell>
        </row>
        <row r="2365">
          <cell r="B2365">
            <v>19362</v>
          </cell>
          <cell r="C2365">
            <v>4</v>
          </cell>
          <cell r="D2365">
            <v>65918</v>
          </cell>
          <cell r="E2365" t="str">
            <v>DAMIAO LUIZ RODRIGUES</v>
          </cell>
          <cell r="F2365">
            <v>3</v>
          </cell>
          <cell r="G2365"/>
          <cell r="H2365" t="str">
            <v>31/01/2017 00:00:00</v>
          </cell>
          <cell r="I2365">
            <v>0.01</v>
          </cell>
          <cell r="J2365">
            <v>462</v>
          </cell>
          <cell r="K2365" t="str">
            <v>CONTRIBUIÇÃO EXTRAORDINÁRIA - PLANO CD</v>
          </cell>
        </row>
        <row r="2366">
          <cell r="B2366">
            <v>19362</v>
          </cell>
          <cell r="C2366">
            <v>4</v>
          </cell>
          <cell r="D2366">
            <v>65918</v>
          </cell>
          <cell r="E2366" t="str">
            <v>DAMIAO LUIZ RODRIGUES</v>
          </cell>
          <cell r="F2366">
            <v>3</v>
          </cell>
          <cell r="G2366"/>
          <cell r="H2366" t="str">
            <v>30/11/2017 00:00:00</v>
          </cell>
          <cell r="I2366">
            <v>0.09</v>
          </cell>
          <cell r="J2366">
            <v>462</v>
          </cell>
          <cell r="K2366" t="str">
            <v>CONTRIBUIÇÃO EXTRAORDINÁRIA - PLANO CD</v>
          </cell>
        </row>
        <row r="2367">
          <cell r="B2367">
            <v>19362</v>
          </cell>
          <cell r="C2367">
            <v>4</v>
          </cell>
          <cell r="D2367">
            <v>65918</v>
          </cell>
          <cell r="E2367" t="str">
            <v>DAMIAO LUIZ RODRIGUES</v>
          </cell>
          <cell r="F2367">
            <v>3</v>
          </cell>
          <cell r="G2367"/>
          <cell r="H2367" t="str">
            <v>30/09/2016 00:00:00</v>
          </cell>
          <cell r="I2367">
            <v>0.01</v>
          </cell>
          <cell r="J2367">
            <v>462</v>
          </cell>
          <cell r="K2367" t="str">
            <v>CONTRIBUIÇÃO EXTRAORDINÁRIA - PLANO CD</v>
          </cell>
        </row>
        <row r="2368">
          <cell r="B2368">
            <v>19362</v>
          </cell>
          <cell r="C2368">
            <v>4</v>
          </cell>
          <cell r="D2368">
            <v>65918</v>
          </cell>
          <cell r="E2368" t="str">
            <v>DAMIAO LUIZ RODRIGUES</v>
          </cell>
          <cell r="F2368">
            <v>3</v>
          </cell>
          <cell r="G2368"/>
          <cell r="H2368" t="str">
            <v>31/12/2016 00:00:00</v>
          </cell>
          <cell r="I2368">
            <v>2.16</v>
          </cell>
          <cell r="J2368">
            <v>462</v>
          </cell>
          <cell r="K2368" t="str">
            <v>CONTRIBUIÇÃO EXTRAORDINÁRIA - PLANO CD</v>
          </cell>
        </row>
        <row r="2369">
          <cell r="B2369">
            <v>19362</v>
          </cell>
          <cell r="C2369">
            <v>4</v>
          </cell>
          <cell r="D2369">
            <v>65918</v>
          </cell>
          <cell r="E2369" t="str">
            <v>DAMIAO LUIZ RODRIGUES</v>
          </cell>
          <cell r="F2369">
            <v>3</v>
          </cell>
          <cell r="G2369"/>
          <cell r="H2369" t="str">
            <v>31/01/2017 00:00:00</v>
          </cell>
          <cell r="I2369">
            <v>2.16</v>
          </cell>
          <cell r="J2369">
            <v>462</v>
          </cell>
          <cell r="K2369" t="str">
            <v>CONTRIBUIÇÃO EXTRAORDINÁRIA - PLANO CD</v>
          </cell>
        </row>
        <row r="2370">
          <cell r="B2370">
            <v>19362</v>
          </cell>
          <cell r="C2370">
            <v>4</v>
          </cell>
          <cell r="D2370">
            <v>65918</v>
          </cell>
          <cell r="E2370" t="str">
            <v>DAMIAO LUIZ RODRIGUES</v>
          </cell>
          <cell r="F2370">
            <v>3</v>
          </cell>
          <cell r="G2370"/>
          <cell r="H2370" t="str">
            <v>30/09/2016 00:00:00</v>
          </cell>
          <cell r="I2370">
            <v>2.16</v>
          </cell>
          <cell r="J2370">
            <v>462</v>
          </cell>
          <cell r="K2370" t="str">
            <v>CONTRIBUIÇÃO EXTRAORDINÁRIA - PLANO CD</v>
          </cell>
        </row>
        <row r="2371">
          <cell r="B2371">
            <v>19362</v>
          </cell>
          <cell r="C2371">
            <v>4</v>
          </cell>
          <cell r="D2371">
            <v>65918</v>
          </cell>
          <cell r="E2371" t="str">
            <v>DAMIAO LUIZ RODRIGUES</v>
          </cell>
          <cell r="F2371">
            <v>3</v>
          </cell>
          <cell r="G2371"/>
          <cell r="H2371" t="str">
            <v>31/10/2017 00:00:00</v>
          </cell>
          <cell r="I2371">
            <v>0.09</v>
          </cell>
          <cell r="J2371">
            <v>462</v>
          </cell>
          <cell r="K2371" t="str">
            <v>CONTRIBUIÇÃO EXTRAORDINÁRIA - PLANO CD</v>
          </cell>
        </row>
        <row r="2372">
          <cell r="B2372">
            <v>19362</v>
          </cell>
          <cell r="C2372">
            <v>4</v>
          </cell>
          <cell r="D2372">
            <v>65918</v>
          </cell>
          <cell r="E2372" t="str">
            <v>DAMIAO LUIZ RODRIGUES</v>
          </cell>
          <cell r="F2372">
            <v>3</v>
          </cell>
          <cell r="G2372"/>
          <cell r="H2372" t="str">
            <v>31/12/2017 00:00:00</v>
          </cell>
          <cell r="I2372">
            <v>0.09</v>
          </cell>
          <cell r="J2372">
            <v>462</v>
          </cell>
          <cell r="K2372" t="str">
            <v>CONTRIBUIÇÃO EXTRAORDINÁRIA - PLANO CD</v>
          </cell>
        </row>
        <row r="2373">
          <cell r="B2373">
            <v>19362</v>
          </cell>
          <cell r="C2373">
            <v>4</v>
          </cell>
          <cell r="D2373">
            <v>65918</v>
          </cell>
          <cell r="E2373" t="str">
            <v>DAMIAO LUIZ RODRIGUES</v>
          </cell>
          <cell r="F2373">
            <v>3</v>
          </cell>
          <cell r="G2373"/>
          <cell r="H2373" t="str">
            <v>28/02/2018 00:00:00</v>
          </cell>
          <cell r="I2373">
            <v>0.09</v>
          </cell>
          <cell r="J2373">
            <v>462</v>
          </cell>
          <cell r="K2373" t="str">
            <v>CONTRIBUIÇÃO EXTRAORDINÁRIA - PLANO CD</v>
          </cell>
        </row>
        <row r="2374">
          <cell r="B2374">
            <v>19362</v>
          </cell>
          <cell r="C2374">
            <v>4</v>
          </cell>
          <cell r="D2374">
            <v>65918</v>
          </cell>
          <cell r="E2374" t="str">
            <v>DAMIAO LUIZ RODRIGUES</v>
          </cell>
          <cell r="F2374">
            <v>3</v>
          </cell>
          <cell r="G2374"/>
          <cell r="H2374" t="str">
            <v>31/03/2018 00:00:00</v>
          </cell>
          <cell r="I2374">
            <v>0.09</v>
          </cell>
          <cell r="J2374">
            <v>462</v>
          </cell>
          <cell r="K2374" t="str">
            <v>CONTRIBUIÇÃO EXTRAORDINÁRIA - PLANO CD</v>
          </cell>
        </row>
        <row r="2375">
          <cell r="B2375">
            <v>19362</v>
          </cell>
          <cell r="C2375">
            <v>4</v>
          </cell>
          <cell r="D2375">
            <v>65918</v>
          </cell>
          <cell r="E2375" t="str">
            <v>DAMIAO LUIZ RODRIGUES</v>
          </cell>
          <cell r="F2375">
            <v>3</v>
          </cell>
          <cell r="G2375"/>
          <cell r="H2375" t="str">
            <v>31/03/2017 00:00:00</v>
          </cell>
          <cell r="I2375">
            <v>0.01</v>
          </cell>
          <cell r="J2375">
            <v>462</v>
          </cell>
          <cell r="K2375" t="str">
            <v>CONTRIBUIÇÃO EXTRAORDINÁRIA - PLANO CD</v>
          </cell>
        </row>
        <row r="2376">
          <cell r="B2376">
            <v>19362</v>
          </cell>
          <cell r="C2376">
            <v>4</v>
          </cell>
          <cell r="D2376">
            <v>65918</v>
          </cell>
          <cell r="E2376" t="str">
            <v>DAMIAO LUIZ RODRIGUES</v>
          </cell>
          <cell r="F2376">
            <v>3</v>
          </cell>
          <cell r="G2376"/>
          <cell r="H2376" t="str">
            <v>31/12/2016 00:00:00</v>
          </cell>
          <cell r="I2376">
            <v>0.01</v>
          </cell>
          <cell r="J2376">
            <v>462</v>
          </cell>
          <cell r="K2376" t="str">
            <v>CONTRIBUIÇÃO EXTRAORDINÁRIA - PLANO CD</v>
          </cell>
        </row>
        <row r="2377">
          <cell r="B2377">
            <v>19362</v>
          </cell>
          <cell r="C2377">
            <v>4</v>
          </cell>
          <cell r="D2377">
            <v>65918</v>
          </cell>
          <cell r="E2377" t="str">
            <v>DAMIAO LUIZ RODRIGUES</v>
          </cell>
          <cell r="F2377">
            <v>3</v>
          </cell>
          <cell r="G2377"/>
          <cell r="H2377" t="str">
            <v>15/07/2016 00:00:00</v>
          </cell>
          <cell r="I2377">
            <v>1.1499999999999999</v>
          </cell>
          <cell r="J2377">
            <v>462</v>
          </cell>
          <cell r="K2377" t="str">
            <v>CONTRIBUIÇÃO EXTRAORDINÁRIA - PLANO CD</v>
          </cell>
        </row>
        <row r="2378">
          <cell r="B2378">
            <v>19362</v>
          </cell>
          <cell r="C2378">
            <v>4</v>
          </cell>
          <cell r="D2378">
            <v>65918</v>
          </cell>
          <cell r="E2378" t="str">
            <v>DAMIAO LUIZ RODRIGUES</v>
          </cell>
          <cell r="F2378">
            <v>3</v>
          </cell>
          <cell r="G2378"/>
          <cell r="H2378" t="str">
            <v>31/08/2016 00:00:00</v>
          </cell>
          <cell r="I2378">
            <v>2.16</v>
          </cell>
          <cell r="J2378">
            <v>462</v>
          </cell>
          <cell r="K2378" t="str">
            <v>CONTRIBUIÇÃO EXTRAORDINÁRIA - PLANO CD</v>
          </cell>
        </row>
        <row r="2379">
          <cell r="B2379">
            <v>19362</v>
          </cell>
          <cell r="C2379">
            <v>4</v>
          </cell>
          <cell r="D2379">
            <v>65918</v>
          </cell>
          <cell r="E2379" t="str">
            <v>DAMIAO LUIZ RODRIGUES</v>
          </cell>
          <cell r="F2379">
            <v>3</v>
          </cell>
          <cell r="G2379"/>
          <cell r="H2379" t="str">
            <v>28/02/2017 00:00:00</v>
          </cell>
          <cell r="I2379">
            <v>2.16</v>
          </cell>
          <cell r="J2379">
            <v>462</v>
          </cell>
          <cell r="K2379" t="str">
            <v>CONTRIBUIÇÃO EXTRAORDINÁRIA - PLANO CD</v>
          </cell>
        </row>
        <row r="2380">
          <cell r="B2380">
            <v>19362</v>
          </cell>
          <cell r="C2380">
            <v>4</v>
          </cell>
          <cell r="D2380">
            <v>65918</v>
          </cell>
          <cell r="E2380" t="str">
            <v>DAMIAO LUIZ RODRIGUES</v>
          </cell>
          <cell r="F2380">
            <v>3</v>
          </cell>
          <cell r="G2380"/>
          <cell r="H2380" t="str">
            <v>31/03/2017 00:00:00</v>
          </cell>
          <cell r="I2380">
            <v>2.16</v>
          </cell>
          <cell r="J2380">
            <v>462</v>
          </cell>
          <cell r="K2380" t="str">
            <v>CONTRIBUIÇÃO EXTRAORDINÁRIA - PLANO CD</v>
          </cell>
        </row>
        <row r="2381">
          <cell r="B2381">
            <v>19362</v>
          </cell>
          <cell r="C2381">
            <v>4</v>
          </cell>
          <cell r="D2381">
            <v>65918</v>
          </cell>
          <cell r="E2381" t="str">
            <v>DAMIAO LUIZ RODRIGUES</v>
          </cell>
          <cell r="F2381">
            <v>3</v>
          </cell>
          <cell r="G2381"/>
          <cell r="H2381" t="str">
            <v>31/07/2017 00:00:00</v>
          </cell>
          <cell r="I2381">
            <v>0.09</v>
          </cell>
          <cell r="J2381">
            <v>462</v>
          </cell>
          <cell r="K2381" t="str">
            <v>CONTRIBUIÇÃO EXTRAORDINÁRIA - PLANO CD</v>
          </cell>
        </row>
        <row r="2382">
          <cell r="B2382">
            <v>19362</v>
          </cell>
          <cell r="C2382">
            <v>4</v>
          </cell>
          <cell r="D2382">
            <v>65918</v>
          </cell>
          <cell r="E2382" t="str">
            <v>DAMIAO LUIZ RODRIGUES</v>
          </cell>
          <cell r="F2382">
            <v>3</v>
          </cell>
          <cell r="G2382"/>
          <cell r="H2382" t="str">
            <v>30/11/2016 00:00:00</v>
          </cell>
          <cell r="I2382">
            <v>0.01</v>
          </cell>
          <cell r="J2382">
            <v>462</v>
          </cell>
          <cell r="K2382" t="str">
            <v>CONTRIBUIÇÃO EXTRAORDINÁRIA - PLANO CD</v>
          </cell>
        </row>
        <row r="2383">
          <cell r="B2383">
            <v>19362</v>
          </cell>
          <cell r="C2383">
            <v>4</v>
          </cell>
          <cell r="D2383">
            <v>65918</v>
          </cell>
          <cell r="E2383" t="str">
            <v>DAMIAO LUIZ RODRIGUES</v>
          </cell>
          <cell r="F2383">
            <v>3</v>
          </cell>
          <cell r="G2383"/>
          <cell r="H2383" t="str">
            <v>30/09/2017 00:00:00</v>
          </cell>
          <cell r="I2383">
            <v>0.09</v>
          </cell>
          <cell r="J2383">
            <v>462</v>
          </cell>
          <cell r="K2383" t="str">
            <v>CONTRIBUIÇÃO EXTRAORDINÁRIA - PLANO CD</v>
          </cell>
        </row>
        <row r="2384">
          <cell r="B2384">
            <v>19362</v>
          </cell>
          <cell r="C2384">
            <v>4</v>
          </cell>
          <cell r="D2384">
            <v>65918</v>
          </cell>
          <cell r="E2384" t="str">
            <v>DAMIAO LUIZ RODRIGUES</v>
          </cell>
          <cell r="F2384">
            <v>3</v>
          </cell>
          <cell r="G2384"/>
          <cell r="H2384" t="str">
            <v>31/08/2016 00:00:00</v>
          </cell>
          <cell r="I2384">
            <v>0.01</v>
          </cell>
          <cell r="J2384">
            <v>462</v>
          </cell>
          <cell r="K2384" t="str">
            <v>CONTRIBUIÇÃO EXTRAORDINÁRIA - PLANO CD</v>
          </cell>
        </row>
        <row r="2385">
          <cell r="B2385">
            <v>19362</v>
          </cell>
          <cell r="C2385">
            <v>4</v>
          </cell>
          <cell r="D2385">
            <v>65918</v>
          </cell>
          <cell r="E2385" t="str">
            <v>DAMIAO LUIZ RODRIGUES</v>
          </cell>
          <cell r="F2385">
            <v>3</v>
          </cell>
          <cell r="G2385"/>
          <cell r="H2385" t="str">
            <v>31/10/2016 00:00:00</v>
          </cell>
          <cell r="I2385">
            <v>2.16</v>
          </cell>
          <cell r="J2385">
            <v>462</v>
          </cell>
          <cell r="K2385" t="str">
            <v>CONTRIBUIÇÃO EXTRAORDINÁRIA - PLANO CD</v>
          </cell>
        </row>
        <row r="2386">
          <cell r="B2386">
            <v>19362</v>
          </cell>
          <cell r="C2386">
            <v>4</v>
          </cell>
          <cell r="D2386">
            <v>65918</v>
          </cell>
          <cell r="E2386" t="str">
            <v>DAMIAO LUIZ RODRIGUES</v>
          </cell>
          <cell r="F2386">
            <v>3</v>
          </cell>
          <cell r="G2386"/>
          <cell r="H2386" t="str">
            <v>30/04/2017 00:00:00</v>
          </cell>
          <cell r="I2386">
            <v>0.09</v>
          </cell>
          <cell r="J2386">
            <v>462</v>
          </cell>
          <cell r="K2386" t="str">
            <v>CONTRIBUIÇÃO EXTRAORDINÁRIA - PLANO CD</v>
          </cell>
        </row>
        <row r="2387">
          <cell r="B2387">
            <v>19362</v>
          </cell>
          <cell r="C2387">
            <v>4</v>
          </cell>
          <cell r="D2387">
            <v>65918</v>
          </cell>
          <cell r="E2387" t="str">
            <v>DAMIAO LUIZ RODRIGUES</v>
          </cell>
          <cell r="F2387">
            <v>3</v>
          </cell>
          <cell r="G2387"/>
          <cell r="H2387" t="str">
            <v>31/01/2018 00:00:00</v>
          </cell>
          <cell r="I2387">
            <v>0.09</v>
          </cell>
          <cell r="J2387">
            <v>462</v>
          </cell>
          <cell r="K2387" t="str">
            <v>CONTRIBUIÇÃO EXTRAORDINÁRIA - PLANO CD</v>
          </cell>
        </row>
        <row r="2388">
          <cell r="B2388">
            <v>19402</v>
          </cell>
          <cell r="C2388">
            <v>1</v>
          </cell>
          <cell r="D2388">
            <v>67112</v>
          </cell>
          <cell r="E2388" t="str">
            <v>ALMIR FERREIRA SOARES</v>
          </cell>
          <cell r="F2388">
            <v>3</v>
          </cell>
          <cell r="G2388"/>
          <cell r="H2388" t="str">
            <v>30/09/2015 00:00:00</v>
          </cell>
          <cell r="I2388">
            <v>0.78</v>
          </cell>
          <cell r="J2388">
            <v>462</v>
          </cell>
          <cell r="K2388" t="str">
            <v>CONTRIBUIÇÃO EXTRAORDINÁRIA - PLANO CD</v>
          </cell>
        </row>
        <row r="2389">
          <cell r="B2389">
            <v>19402</v>
          </cell>
          <cell r="C2389">
            <v>1</v>
          </cell>
          <cell r="D2389">
            <v>67112</v>
          </cell>
          <cell r="E2389" t="str">
            <v>ALMIR FERREIRA SOARES</v>
          </cell>
          <cell r="F2389">
            <v>3</v>
          </cell>
          <cell r="G2389"/>
          <cell r="H2389" t="str">
            <v>31/12/2015 00:00:00</v>
          </cell>
          <cell r="I2389">
            <v>0.01</v>
          </cell>
          <cell r="J2389">
            <v>462</v>
          </cell>
          <cell r="K2389" t="str">
            <v>CONTRIBUIÇÃO EXTRAORDINÁRIA - PLANO CD</v>
          </cell>
        </row>
        <row r="2390">
          <cell r="B2390">
            <v>19402</v>
          </cell>
          <cell r="C2390">
            <v>1</v>
          </cell>
          <cell r="D2390">
            <v>67112</v>
          </cell>
          <cell r="E2390" t="str">
            <v>ALMIR FERREIRA SOARES</v>
          </cell>
          <cell r="F2390">
            <v>3</v>
          </cell>
          <cell r="G2390"/>
          <cell r="H2390" t="str">
            <v>30/11/2015 00:00:00</v>
          </cell>
          <cell r="I2390">
            <v>0.01</v>
          </cell>
          <cell r="J2390">
            <v>462</v>
          </cell>
          <cell r="K2390" t="str">
            <v>CONTRIBUIÇÃO EXTRAORDINÁRIA - PLANO CD</v>
          </cell>
        </row>
        <row r="2391">
          <cell r="B2391">
            <v>19402</v>
          </cell>
          <cell r="C2391">
            <v>1</v>
          </cell>
          <cell r="D2391">
            <v>67112</v>
          </cell>
          <cell r="E2391" t="str">
            <v>ALMIR FERREIRA SOARES</v>
          </cell>
          <cell r="F2391">
            <v>3</v>
          </cell>
          <cell r="G2391"/>
          <cell r="H2391" t="str">
            <v>30/11/2015 00:00:00</v>
          </cell>
          <cell r="I2391">
            <v>0.78</v>
          </cell>
          <cell r="J2391">
            <v>462</v>
          </cell>
          <cell r="K2391" t="str">
            <v>CONTRIBUIÇÃO EXTRAORDINÁRIA - PLANO CD</v>
          </cell>
        </row>
        <row r="2392">
          <cell r="B2392">
            <v>19402</v>
          </cell>
          <cell r="C2392">
            <v>1</v>
          </cell>
          <cell r="D2392">
            <v>67112</v>
          </cell>
          <cell r="E2392" t="str">
            <v>ALMIR FERREIRA SOARES</v>
          </cell>
          <cell r="F2392">
            <v>3</v>
          </cell>
          <cell r="G2392"/>
          <cell r="H2392" t="str">
            <v>30/09/2016 00:00:00</v>
          </cell>
          <cell r="I2392">
            <v>0.88</v>
          </cell>
          <cell r="J2392">
            <v>462</v>
          </cell>
          <cell r="K2392" t="str">
            <v>CONTRIBUIÇÃO EXTRAORDINÁRIA - PLANO CD</v>
          </cell>
        </row>
        <row r="2393">
          <cell r="B2393">
            <v>19402</v>
          </cell>
          <cell r="C2393">
            <v>1</v>
          </cell>
          <cell r="D2393">
            <v>67112</v>
          </cell>
          <cell r="E2393" t="str">
            <v>ALMIR FERREIRA SOARES</v>
          </cell>
          <cell r="F2393">
            <v>3</v>
          </cell>
          <cell r="G2393"/>
          <cell r="H2393" t="str">
            <v>30/11/2016 00:00:00</v>
          </cell>
          <cell r="I2393">
            <v>0.88</v>
          </cell>
          <cell r="J2393">
            <v>462</v>
          </cell>
          <cell r="K2393" t="str">
            <v>CONTRIBUIÇÃO EXTRAORDINÁRIA - PLANO CD</v>
          </cell>
        </row>
        <row r="2394">
          <cell r="B2394">
            <v>19402</v>
          </cell>
          <cell r="C2394">
            <v>1</v>
          </cell>
          <cell r="D2394">
            <v>67112</v>
          </cell>
          <cell r="E2394" t="str">
            <v>ALMIR FERREIRA SOARES</v>
          </cell>
          <cell r="F2394">
            <v>3</v>
          </cell>
          <cell r="G2394"/>
          <cell r="H2394" t="str">
            <v>30/11/2017 00:00:00</v>
          </cell>
          <cell r="I2394">
            <v>0.04</v>
          </cell>
          <cell r="J2394">
            <v>462</v>
          </cell>
          <cell r="K2394" t="str">
            <v>CONTRIBUIÇÃO EXTRAORDINÁRIA - PLANO CD</v>
          </cell>
        </row>
        <row r="2395">
          <cell r="B2395">
            <v>19402</v>
          </cell>
          <cell r="C2395">
            <v>1</v>
          </cell>
          <cell r="D2395">
            <v>67112</v>
          </cell>
          <cell r="E2395" t="str">
            <v>ALMIR FERREIRA SOARES</v>
          </cell>
          <cell r="F2395">
            <v>3</v>
          </cell>
          <cell r="G2395"/>
          <cell r="H2395" t="str">
            <v>31/03/2018 00:00:00</v>
          </cell>
          <cell r="I2395">
            <v>0.04</v>
          </cell>
          <cell r="J2395">
            <v>462</v>
          </cell>
          <cell r="K2395" t="str">
            <v>CONTRIBUIÇÃO EXTRAORDINÁRIA - PLANO CD</v>
          </cell>
        </row>
        <row r="2396">
          <cell r="B2396">
            <v>19402</v>
          </cell>
          <cell r="C2396">
            <v>1</v>
          </cell>
          <cell r="D2396">
            <v>67112</v>
          </cell>
          <cell r="E2396" t="str">
            <v>ALMIR FERREIRA SOARES</v>
          </cell>
          <cell r="F2396">
            <v>3</v>
          </cell>
          <cell r="G2396"/>
          <cell r="H2396" t="str">
            <v>29/02/2016 00:00:00</v>
          </cell>
          <cell r="I2396">
            <v>0.01</v>
          </cell>
          <cell r="J2396">
            <v>462</v>
          </cell>
          <cell r="K2396" t="str">
            <v>CONTRIBUIÇÃO EXTRAORDINÁRIA - PLANO CD</v>
          </cell>
        </row>
        <row r="2397">
          <cell r="B2397">
            <v>19402</v>
          </cell>
          <cell r="C2397">
            <v>1</v>
          </cell>
          <cell r="D2397">
            <v>67112</v>
          </cell>
          <cell r="E2397" t="str">
            <v>ALMIR FERREIRA SOARES</v>
          </cell>
          <cell r="F2397">
            <v>3</v>
          </cell>
          <cell r="G2397"/>
          <cell r="H2397" t="str">
            <v>31/01/2016 00:00:00</v>
          </cell>
          <cell r="I2397">
            <v>0.01</v>
          </cell>
          <cell r="J2397">
            <v>462</v>
          </cell>
          <cell r="K2397" t="str">
            <v>CONTRIBUIÇÃO EXTRAORDINÁRIA - PLANO CD</v>
          </cell>
        </row>
        <row r="2398">
          <cell r="B2398">
            <v>19402</v>
          </cell>
          <cell r="C2398">
            <v>1</v>
          </cell>
          <cell r="D2398">
            <v>67112</v>
          </cell>
          <cell r="E2398" t="str">
            <v>ALMIR FERREIRA SOARES</v>
          </cell>
          <cell r="F2398">
            <v>3</v>
          </cell>
          <cell r="G2398"/>
          <cell r="H2398" t="str">
            <v>31/12/2016 00:00:00</v>
          </cell>
          <cell r="I2398">
            <v>0.88</v>
          </cell>
          <cell r="J2398">
            <v>462</v>
          </cell>
          <cell r="K2398" t="str">
            <v>CONTRIBUIÇÃO EXTRAORDINÁRIA - PLANO CD</v>
          </cell>
        </row>
        <row r="2399">
          <cell r="B2399">
            <v>19402</v>
          </cell>
          <cell r="C2399">
            <v>1</v>
          </cell>
          <cell r="D2399">
            <v>67112</v>
          </cell>
          <cell r="E2399" t="str">
            <v>ALMIR FERREIRA SOARES</v>
          </cell>
          <cell r="F2399">
            <v>3</v>
          </cell>
          <cell r="G2399"/>
          <cell r="H2399" t="str">
            <v>30/09/2017 00:00:00</v>
          </cell>
          <cell r="I2399">
            <v>0.04</v>
          </cell>
          <cell r="J2399">
            <v>462</v>
          </cell>
          <cell r="K2399" t="str">
            <v>CONTRIBUIÇÃO EXTRAORDINÁRIA - PLANO CD</v>
          </cell>
        </row>
        <row r="2400">
          <cell r="B2400">
            <v>19402</v>
          </cell>
          <cell r="C2400">
            <v>1</v>
          </cell>
          <cell r="D2400">
            <v>67112</v>
          </cell>
          <cell r="E2400" t="str">
            <v>ALMIR FERREIRA SOARES</v>
          </cell>
          <cell r="F2400">
            <v>3</v>
          </cell>
          <cell r="G2400"/>
          <cell r="H2400" t="str">
            <v>31/12/2017 00:00:00</v>
          </cell>
          <cell r="I2400">
            <v>0.04</v>
          </cell>
          <cell r="J2400">
            <v>462</v>
          </cell>
          <cell r="K2400" t="str">
            <v>CONTRIBUIÇÃO EXTRAORDINÁRIA - PLANO CD</v>
          </cell>
        </row>
        <row r="2401">
          <cell r="B2401">
            <v>19402</v>
          </cell>
          <cell r="C2401">
            <v>1</v>
          </cell>
          <cell r="D2401">
            <v>67112</v>
          </cell>
          <cell r="E2401" t="str">
            <v>ALMIR FERREIRA SOARES</v>
          </cell>
          <cell r="F2401">
            <v>3</v>
          </cell>
          <cell r="G2401"/>
          <cell r="H2401" t="str">
            <v>31/07/2017 00:00:00</v>
          </cell>
          <cell r="I2401">
            <v>0.04</v>
          </cell>
          <cell r="J2401">
            <v>462</v>
          </cell>
          <cell r="K2401" t="str">
            <v>CONTRIBUIÇÃO EXTRAORDINÁRIA - PLANO CD</v>
          </cell>
        </row>
        <row r="2402">
          <cell r="B2402">
            <v>19402</v>
          </cell>
          <cell r="C2402">
            <v>1</v>
          </cell>
          <cell r="D2402">
            <v>67112</v>
          </cell>
          <cell r="E2402" t="str">
            <v>ALMIR FERREIRA SOARES</v>
          </cell>
          <cell r="F2402">
            <v>3</v>
          </cell>
          <cell r="G2402"/>
          <cell r="H2402" t="str">
            <v>31/10/2015 00:00:00</v>
          </cell>
          <cell r="I2402">
            <v>0.01</v>
          </cell>
          <cell r="J2402">
            <v>462</v>
          </cell>
          <cell r="K2402" t="str">
            <v>CONTRIBUIÇÃO EXTRAORDINÁRIA - PLANO CD</v>
          </cell>
        </row>
        <row r="2403">
          <cell r="B2403">
            <v>19402</v>
          </cell>
          <cell r="C2403">
            <v>1</v>
          </cell>
          <cell r="D2403">
            <v>67112</v>
          </cell>
          <cell r="E2403" t="str">
            <v>ALMIR FERREIRA SOARES</v>
          </cell>
          <cell r="F2403">
            <v>3</v>
          </cell>
          <cell r="G2403"/>
          <cell r="H2403" t="str">
            <v>31/01/2016 00:00:00</v>
          </cell>
          <cell r="I2403">
            <v>0.78</v>
          </cell>
          <cell r="J2403">
            <v>462</v>
          </cell>
          <cell r="K2403" t="str">
            <v>CONTRIBUIÇÃO EXTRAORDINÁRIA - PLANO CD</v>
          </cell>
        </row>
        <row r="2404">
          <cell r="B2404">
            <v>19402</v>
          </cell>
          <cell r="C2404">
            <v>1</v>
          </cell>
          <cell r="D2404">
            <v>67112</v>
          </cell>
          <cell r="E2404" t="str">
            <v>ALMIR FERREIRA SOARES</v>
          </cell>
          <cell r="F2404">
            <v>3</v>
          </cell>
          <cell r="G2404"/>
          <cell r="H2404" t="str">
            <v>29/02/2016 00:00:00</v>
          </cell>
          <cell r="I2404">
            <v>0.78</v>
          </cell>
          <cell r="J2404">
            <v>462</v>
          </cell>
          <cell r="K2404" t="str">
            <v>CONTRIBUIÇÃO EXTRAORDINÁRIA - PLANO CD</v>
          </cell>
        </row>
        <row r="2405">
          <cell r="B2405">
            <v>19402</v>
          </cell>
          <cell r="C2405">
            <v>1</v>
          </cell>
          <cell r="D2405">
            <v>67112</v>
          </cell>
          <cell r="E2405" t="str">
            <v>ALMIR FERREIRA SOARES</v>
          </cell>
          <cell r="F2405">
            <v>3</v>
          </cell>
          <cell r="G2405"/>
          <cell r="H2405" t="str">
            <v>30/06/2017 00:00:00</v>
          </cell>
          <cell r="I2405">
            <v>0.04</v>
          </cell>
          <cell r="J2405">
            <v>462</v>
          </cell>
          <cell r="K2405" t="str">
            <v>CONTRIBUIÇÃO EXTRAORDINÁRIA - PLANO CD</v>
          </cell>
        </row>
        <row r="2406">
          <cell r="B2406">
            <v>19402</v>
          </cell>
          <cell r="C2406">
            <v>1</v>
          </cell>
          <cell r="D2406">
            <v>67112</v>
          </cell>
          <cell r="E2406" t="str">
            <v>ALMIR FERREIRA SOARES</v>
          </cell>
          <cell r="F2406">
            <v>3</v>
          </cell>
          <cell r="G2406"/>
          <cell r="H2406" t="str">
            <v>31/08/2015 00:00:00</v>
          </cell>
          <cell r="I2406">
            <v>0.78</v>
          </cell>
          <cell r="J2406">
            <v>462</v>
          </cell>
          <cell r="K2406" t="str">
            <v>CONTRIBUIÇÃO EXTRAORDINÁRIA - PLANO CD</v>
          </cell>
        </row>
        <row r="2407">
          <cell r="B2407">
            <v>19402</v>
          </cell>
          <cell r="C2407">
            <v>1</v>
          </cell>
          <cell r="D2407">
            <v>67112</v>
          </cell>
          <cell r="E2407" t="str">
            <v>ALMIR FERREIRA SOARES</v>
          </cell>
          <cell r="F2407">
            <v>3</v>
          </cell>
          <cell r="G2407"/>
          <cell r="H2407" t="str">
            <v>31/10/2015 00:00:00</v>
          </cell>
          <cell r="I2407">
            <v>0.78</v>
          </cell>
          <cell r="J2407">
            <v>462</v>
          </cell>
          <cell r="K2407" t="str">
            <v>CONTRIBUIÇÃO EXTRAORDINÁRIA - PLANO CD</v>
          </cell>
        </row>
        <row r="2408">
          <cell r="B2408">
            <v>19402</v>
          </cell>
          <cell r="C2408">
            <v>1</v>
          </cell>
          <cell r="D2408">
            <v>67112</v>
          </cell>
          <cell r="E2408" t="str">
            <v>ALMIR FERREIRA SOARES</v>
          </cell>
          <cell r="F2408">
            <v>3</v>
          </cell>
          <cell r="G2408"/>
          <cell r="H2408" t="str">
            <v>31/10/2017 00:00:00</v>
          </cell>
          <cell r="I2408">
            <v>0.04</v>
          </cell>
          <cell r="J2408">
            <v>462</v>
          </cell>
          <cell r="K2408" t="str">
            <v>CONTRIBUIÇÃO EXTRAORDINÁRIA - PLANO CD</v>
          </cell>
        </row>
        <row r="2409">
          <cell r="B2409">
            <v>19402</v>
          </cell>
          <cell r="C2409">
            <v>1</v>
          </cell>
          <cell r="D2409">
            <v>67112</v>
          </cell>
          <cell r="E2409" t="str">
            <v>ALMIR FERREIRA SOARES</v>
          </cell>
          <cell r="F2409">
            <v>3</v>
          </cell>
          <cell r="G2409"/>
          <cell r="H2409" t="str">
            <v>31/05/2015 00:00:00</v>
          </cell>
          <cell r="I2409">
            <v>0.74</v>
          </cell>
          <cell r="J2409">
            <v>462</v>
          </cell>
          <cell r="K2409" t="str">
            <v>CONTRIBUIÇÃO EXTRAORDINÁRIA - PLANO CD</v>
          </cell>
        </row>
        <row r="2410">
          <cell r="B2410">
            <v>19402</v>
          </cell>
          <cell r="C2410">
            <v>1</v>
          </cell>
          <cell r="D2410">
            <v>67112</v>
          </cell>
          <cell r="E2410" t="str">
            <v>ALMIR FERREIRA SOARES</v>
          </cell>
          <cell r="F2410">
            <v>3</v>
          </cell>
          <cell r="G2410"/>
          <cell r="H2410" t="str">
            <v>30/04/2016 00:00:00</v>
          </cell>
          <cell r="I2410">
            <v>0.01</v>
          </cell>
          <cell r="J2410">
            <v>462</v>
          </cell>
          <cell r="K2410" t="str">
            <v>CONTRIBUIÇÃO EXTRAORDINÁRIA - PLANO CD</v>
          </cell>
        </row>
        <row r="2411">
          <cell r="B2411">
            <v>19402</v>
          </cell>
          <cell r="C2411">
            <v>1</v>
          </cell>
          <cell r="D2411">
            <v>67112</v>
          </cell>
          <cell r="E2411" t="str">
            <v>ALMIR FERREIRA SOARES</v>
          </cell>
          <cell r="F2411">
            <v>3</v>
          </cell>
          <cell r="G2411"/>
          <cell r="H2411" t="str">
            <v>30/06/2015 00:00:00</v>
          </cell>
          <cell r="I2411">
            <v>0.01</v>
          </cell>
          <cell r="J2411">
            <v>462</v>
          </cell>
          <cell r="K2411" t="str">
            <v>CONTRIBUIÇÃO EXTRAORDINÁRIA - PLANO CD</v>
          </cell>
        </row>
        <row r="2412">
          <cell r="B2412">
            <v>19402</v>
          </cell>
          <cell r="C2412">
            <v>1</v>
          </cell>
          <cell r="D2412">
            <v>67112</v>
          </cell>
          <cell r="E2412" t="str">
            <v>ALMIR FERREIRA SOARES</v>
          </cell>
          <cell r="F2412">
            <v>3</v>
          </cell>
          <cell r="G2412"/>
          <cell r="H2412" t="str">
            <v>30/06/2016 00:00:00</v>
          </cell>
          <cell r="I2412">
            <v>0.88</v>
          </cell>
          <cell r="J2412">
            <v>462</v>
          </cell>
          <cell r="K2412" t="str">
            <v>CONTRIBUIÇÃO EXTRAORDINÁRIA - PLANO CD</v>
          </cell>
        </row>
        <row r="2413">
          <cell r="B2413">
            <v>19402</v>
          </cell>
          <cell r="C2413">
            <v>1</v>
          </cell>
          <cell r="D2413">
            <v>67112</v>
          </cell>
          <cell r="E2413" t="str">
            <v>ALMIR FERREIRA SOARES</v>
          </cell>
          <cell r="F2413">
            <v>3</v>
          </cell>
          <cell r="G2413"/>
          <cell r="H2413" t="str">
            <v>31/01/2018 00:00:00</v>
          </cell>
          <cell r="I2413">
            <v>0.04</v>
          </cell>
          <cell r="J2413">
            <v>462</v>
          </cell>
          <cell r="K2413" t="str">
            <v>CONTRIBUIÇÃO EXTRAORDINÁRIA - PLANO CD</v>
          </cell>
        </row>
        <row r="2414">
          <cell r="B2414">
            <v>19402</v>
          </cell>
          <cell r="C2414">
            <v>1</v>
          </cell>
          <cell r="D2414">
            <v>67112</v>
          </cell>
          <cell r="E2414" t="str">
            <v>ALMIR FERREIRA SOARES</v>
          </cell>
          <cell r="F2414">
            <v>3</v>
          </cell>
          <cell r="G2414"/>
          <cell r="H2414" t="str">
            <v>31/07/2016 00:00:00</v>
          </cell>
          <cell r="I2414">
            <v>0.88</v>
          </cell>
          <cell r="J2414">
            <v>462</v>
          </cell>
          <cell r="K2414" t="str">
            <v>CONTRIBUIÇÃO EXTRAORDINÁRIA - PLANO CD</v>
          </cell>
        </row>
        <row r="2415">
          <cell r="B2415">
            <v>19402</v>
          </cell>
          <cell r="C2415">
            <v>1</v>
          </cell>
          <cell r="D2415">
            <v>67112</v>
          </cell>
          <cell r="E2415" t="str">
            <v>ALMIR FERREIRA SOARES</v>
          </cell>
          <cell r="F2415">
            <v>3</v>
          </cell>
          <cell r="G2415"/>
          <cell r="H2415" t="str">
            <v>31/03/2016 00:00:00</v>
          </cell>
          <cell r="I2415">
            <v>0.78</v>
          </cell>
          <cell r="J2415">
            <v>462</v>
          </cell>
          <cell r="K2415" t="str">
            <v>CONTRIBUIÇÃO EXTRAORDINÁRIA - PLANO CD</v>
          </cell>
        </row>
        <row r="2416">
          <cell r="B2416">
            <v>19402</v>
          </cell>
          <cell r="C2416">
            <v>1</v>
          </cell>
          <cell r="D2416">
            <v>67112</v>
          </cell>
          <cell r="E2416" t="str">
            <v>ALMIR FERREIRA SOARES</v>
          </cell>
          <cell r="F2416">
            <v>3</v>
          </cell>
          <cell r="G2416"/>
          <cell r="H2416" t="str">
            <v>31/07/2015 00:00:00</v>
          </cell>
          <cell r="I2416">
            <v>0.78</v>
          </cell>
          <cell r="J2416">
            <v>462</v>
          </cell>
          <cell r="K2416" t="str">
            <v>CONTRIBUIÇÃO EXTRAORDINÁRIA - PLANO CD</v>
          </cell>
        </row>
        <row r="2417">
          <cell r="B2417">
            <v>19402</v>
          </cell>
          <cell r="C2417">
            <v>1</v>
          </cell>
          <cell r="D2417">
            <v>67112</v>
          </cell>
          <cell r="E2417" t="str">
            <v>ALMIR FERREIRA SOARES</v>
          </cell>
          <cell r="F2417">
            <v>3</v>
          </cell>
          <cell r="G2417"/>
          <cell r="H2417" t="str">
            <v>31/03/2016 00:00:00</v>
          </cell>
          <cell r="I2417">
            <v>0.01</v>
          </cell>
          <cell r="J2417">
            <v>462</v>
          </cell>
          <cell r="K2417" t="str">
            <v>CONTRIBUIÇÃO EXTRAORDINÁRIA - PLANO CD</v>
          </cell>
        </row>
        <row r="2418">
          <cell r="B2418">
            <v>19402</v>
          </cell>
          <cell r="C2418">
            <v>1</v>
          </cell>
          <cell r="D2418">
            <v>67112</v>
          </cell>
          <cell r="E2418" t="str">
            <v>ALMIR FERREIRA SOARES</v>
          </cell>
          <cell r="F2418">
            <v>3</v>
          </cell>
          <cell r="G2418"/>
          <cell r="H2418" t="str">
            <v>31/08/2015 00:00:00</v>
          </cell>
          <cell r="I2418">
            <v>0.01</v>
          </cell>
          <cell r="J2418">
            <v>462</v>
          </cell>
          <cell r="K2418" t="str">
            <v>CONTRIBUIÇÃO EXTRAORDINÁRIA - PLANO CD</v>
          </cell>
        </row>
        <row r="2419">
          <cell r="B2419">
            <v>19402</v>
          </cell>
          <cell r="C2419">
            <v>1</v>
          </cell>
          <cell r="D2419">
            <v>67112</v>
          </cell>
          <cell r="E2419" t="str">
            <v>ALMIR FERREIRA SOARES</v>
          </cell>
          <cell r="F2419">
            <v>3</v>
          </cell>
          <cell r="G2419"/>
          <cell r="H2419" t="str">
            <v>31/07/2015 00:00:00</v>
          </cell>
          <cell r="I2419">
            <v>0.01</v>
          </cell>
          <cell r="J2419">
            <v>462</v>
          </cell>
          <cell r="K2419" t="str">
            <v>CONTRIBUIÇÃO EXTRAORDINÁRIA - PLANO CD</v>
          </cell>
        </row>
        <row r="2420">
          <cell r="B2420">
            <v>19402</v>
          </cell>
          <cell r="C2420">
            <v>1</v>
          </cell>
          <cell r="D2420">
            <v>67112</v>
          </cell>
          <cell r="E2420" t="str">
            <v>ALMIR FERREIRA SOARES</v>
          </cell>
          <cell r="F2420">
            <v>3</v>
          </cell>
          <cell r="G2420"/>
          <cell r="H2420" t="str">
            <v>31/05/2016 00:00:00</v>
          </cell>
          <cell r="I2420">
            <v>0.79</v>
          </cell>
          <cell r="J2420">
            <v>462</v>
          </cell>
          <cell r="K2420" t="str">
            <v>CONTRIBUIÇÃO EXTRAORDINÁRIA - PLANO CD</v>
          </cell>
        </row>
        <row r="2421">
          <cell r="B2421">
            <v>19402</v>
          </cell>
          <cell r="C2421">
            <v>1</v>
          </cell>
          <cell r="D2421">
            <v>67112</v>
          </cell>
          <cell r="E2421" t="str">
            <v>ALMIR FERREIRA SOARES</v>
          </cell>
          <cell r="F2421">
            <v>3</v>
          </cell>
          <cell r="G2421"/>
          <cell r="H2421" t="str">
            <v>31/10/2016 00:00:00</v>
          </cell>
          <cell r="I2421">
            <v>0.88</v>
          </cell>
          <cell r="J2421">
            <v>462</v>
          </cell>
          <cell r="K2421" t="str">
            <v>CONTRIBUIÇÃO EXTRAORDINÁRIA - PLANO CD</v>
          </cell>
        </row>
        <row r="2422">
          <cell r="B2422">
            <v>19402</v>
          </cell>
          <cell r="C2422">
            <v>1</v>
          </cell>
          <cell r="D2422">
            <v>67112</v>
          </cell>
          <cell r="E2422" t="str">
            <v>ALMIR FERREIRA SOARES</v>
          </cell>
          <cell r="F2422">
            <v>3</v>
          </cell>
          <cell r="G2422"/>
          <cell r="H2422" t="str">
            <v>28/02/2017 00:00:00</v>
          </cell>
          <cell r="I2422">
            <v>0.88</v>
          </cell>
          <cell r="J2422">
            <v>462</v>
          </cell>
          <cell r="K2422" t="str">
            <v>CONTRIBUIÇÃO EXTRAORDINÁRIA - PLANO CD</v>
          </cell>
        </row>
        <row r="2423">
          <cell r="B2423">
            <v>19402</v>
          </cell>
          <cell r="C2423">
            <v>1</v>
          </cell>
          <cell r="D2423">
            <v>67112</v>
          </cell>
          <cell r="E2423" t="str">
            <v>ALMIR FERREIRA SOARES</v>
          </cell>
          <cell r="F2423">
            <v>3</v>
          </cell>
          <cell r="G2423"/>
          <cell r="H2423" t="str">
            <v>31/12/2015 00:00:00</v>
          </cell>
          <cell r="I2423">
            <v>0.78</v>
          </cell>
          <cell r="J2423">
            <v>462</v>
          </cell>
          <cell r="K2423" t="str">
            <v>CONTRIBUIÇÃO EXTRAORDINÁRIA - PLANO CD</v>
          </cell>
        </row>
        <row r="2424">
          <cell r="B2424">
            <v>19402</v>
          </cell>
          <cell r="C2424">
            <v>1</v>
          </cell>
          <cell r="D2424">
            <v>67112</v>
          </cell>
          <cell r="E2424" t="str">
            <v>ALMIR FERREIRA SOARES</v>
          </cell>
          <cell r="F2424">
            <v>3</v>
          </cell>
          <cell r="G2424"/>
          <cell r="H2424" t="str">
            <v>31/03/2017 00:00:00</v>
          </cell>
          <cell r="I2424">
            <v>0.88</v>
          </cell>
          <cell r="J2424">
            <v>462</v>
          </cell>
          <cell r="K2424" t="str">
            <v>CONTRIBUIÇÃO EXTRAORDINÁRIA - PLANO CD</v>
          </cell>
        </row>
        <row r="2425">
          <cell r="B2425">
            <v>19402</v>
          </cell>
          <cell r="C2425">
            <v>1</v>
          </cell>
          <cell r="D2425">
            <v>67112</v>
          </cell>
          <cell r="E2425" t="str">
            <v>ALMIR FERREIRA SOARES</v>
          </cell>
          <cell r="F2425">
            <v>3</v>
          </cell>
          <cell r="G2425"/>
          <cell r="H2425" t="str">
            <v>30/04/2017 00:00:00</v>
          </cell>
          <cell r="I2425">
            <v>0.04</v>
          </cell>
          <cell r="J2425">
            <v>462</v>
          </cell>
          <cell r="K2425" t="str">
            <v>CONTRIBUIÇÃO EXTRAORDINÁRIA - PLANO CD</v>
          </cell>
        </row>
        <row r="2426">
          <cell r="B2426">
            <v>19402</v>
          </cell>
          <cell r="C2426">
            <v>1</v>
          </cell>
          <cell r="D2426">
            <v>67112</v>
          </cell>
          <cell r="E2426" t="str">
            <v>ALMIR FERREIRA SOARES</v>
          </cell>
          <cell r="F2426">
            <v>3</v>
          </cell>
          <cell r="G2426"/>
          <cell r="H2426" t="str">
            <v>31/05/2017 00:00:00</v>
          </cell>
          <cell r="I2426">
            <v>0.04</v>
          </cell>
          <cell r="J2426">
            <v>462</v>
          </cell>
          <cell r="K2426" t="str">
            <v>CONTRIBUIÇÃO EXTRAORDINÁRIA - PLANO CD</v>
          </cell>
        </row>
        <row r="2427">
          <cell r="B2427">
            <v>19402</v>
          </cell>
          <cell r="C2427">
            <v>1</v>
          </cell>
          <cell r="D2427">
            <v>67112</v>
          </cell>
          <cell r="E2427" t="str">
            <v>ALMIR FERREIRA SOARES</v>
          </cell>
          <cell r="F2427">
            <v>3</v>
          </cell>
          <cell r="G2427"/>
          <cell r="H2427" t="str">
            <v>28/02/2018 00:00:00</v>
          </cell>
          <cell r="I2427">
            <v>0.04</v>
          </cell>
          <cell r="J2427">
            <v>462</v>
          </cell>
          <cell r="K2427" t="str">
            <v>CONTRIBUIÇÃO EXTRAORDINÁRIA - PLANO CD</v>
          </cell>
        </row>
        <row r="2428">
          <cell r="B2428">
            <v>19402</v>
          </cell>
          <cell r="C2428">
            <v>1</v>
          </cell>
          <cell r="D2428">
            <v>67112</v>
          </cell>
          <cell r="E2428" t="str">
            <v>ALMIR FERREIRA SOARES</v>
          </cell>
          <cell r="F2428">
            <v>3</v>
          </cell>
          <cell r="G2428"/>
          <cell r="H2428" t="str">
            <v>31/08/2017 00:00:00</v>
          </cell>
          <cell r="I2428">
            <v>0.04</v>
          </cell>
          <cell r="J2428">
            <v>462</v>
          </cell>
          <cell r="K2428" t="str">
            <v>CONTRIBUIÇÃO EXTRAORDINÁRIA - PLANO CD</v>
          </cell>
        </row>
        <row r="2429">
          <cell r="B2429">
            <v>19402</v>
          </cell>
          <cell r="C2429">
            <v>1</v>
          </cell>
          <cell r="D2429">
            <v>67112</v>
          </cell>
          <cell r="E2429" t="str">
            <v>ALMIR FERREIRA SOARES</v>
          </cell>
          <cell r="F2429">
            <v>3</v>
          </cell>
          <cell r="G2429"/>
          <cell r="H2429" t="str">
            <v>30/06/2015 00:00:00</v>
          </cell>
          <cell r="I2429">
            <v>0.78</v>
          </cell>
          <cell r="J2429">
            <v>462</v>
          </cell>
          <cell r="K2429" t="str">
            <v>CONTRIBUIÇÃO EXTRAORDINÁRIA - PLANO CD</v>
          </cell>
        </row>
        <row r="2430">
          <cell r="B2430">
            <v>19402</v>
          </cell>
          <cell r="C2430">
            <v>1</v>
          </cell>
          <cell r="D2430">
            <v>67112</v>
          </cell>
          <cell r="E2430" t="str">
            <v>ALMIR FERREIRA SOARES</v>
          </cell>
          <cell r="F2430">
            <v>3</v>
          </cell>
          <cell r="G2430"/>
          <cell r="H2430" t="str">
            <v>31/05/2015 00:00:00</v>
          </cell>
          <cell r="I2430">
            <v>0.01</v>
          </cell>
          <cell r="J2430">
            <v>462</v>
          </cell>
          <cell r="K2430" t="str">
            <v>CONTRIBUIÇÃO EXTRAORDINÁRIA - PLANO CD</v>
          </cell>
        </row>
        <row r="2431">
          <cell r="B2431">
            <v>19402</v>
          </cell>
          <cell r="C2431">
            <v>1</v>
          </cell>
          <cell r="D2431">
            <v>67112</v>
          </cell>
          <cell r="E2431" t="str">
            <v>ALMIR FERREIRA SOARES</v>
          </cell>
          <cell r="F2431">
            <v>3</v>
          </cell>
          <cell r="G2431"/>
          <cell r="H2431" t="str">
            <v>31/08/2016 00:00:00</v>
          </cell>
          <cell r="I2431">
            <v>0.88</v>
          </cell>
          <cell r="J2431">
            <v>462</v>
          </cell>
          <cell r="K2431" t="str">
            <v>CONTRIBUIÇÃO EXTRAORDINÁRIA - PLANO CD</v>
          </cell>
        </row>
        <row r="2432">
          <cell r="B2432">
            <v>19402</v>
          </cell>
          <cell r="C2432">
            <v>1</v>
          </cell>
          <cell r="D2432">
            <v>67112</v>
          </cell>
          <cell r="E2432" t="str">
            <v>ALMIR FERREIRA SOARES</v>
          </cell>
          <cell r="F2432">
            <v>3</v>
          </cell>
          <cell r="G2432"/>
          <cell r="H2432" t="str">
            <v>30/04/2015 00:00:00</v>
          </cell>
          <cell r="I2432">
            <v>0.01</v>
          </cell>
          <cell r="J2432">
            <v>462</v>
          </cell>
          <cell r="K2432" t="str">
            <v>CONTRIBUIÇÃO EXTRAORDINÁRIA - PLANO CD</v>
          </cell>
        </row>
        <row r="2433">
          <cell r="B2433">
            <v>19402</v>
          </cell>
          <cell r="C2433">
            <v>1</v>
          </cell>
          <cell r="D2433">
            <v>67112</v>
          </cell>
          <cell r="E2433" t="str">
            <v>ALMIR FERREIRA SOARES</v>
          </cell>
          <cell r="F2433">
            <v>3</v>
          </cell>
          <cell r="G2433"/>
          <cell r="H2433" t="str">
            <v>30/09/2015 00:00:00</v>
          </cell>
          <cell r="I2433">
            <v>0.01</v>
          </cell>
          <cell r="J2433">
            <v>462</v>
          </cell>
          <cell r="K2433" t="str">
            <v>CONTRIBUIÇÃO EXTRAORDINÁRIA - PLANO CD</v>
          </cell>
        </row>
        <row r="2434">
          <cell r="B2434">
            <v>19402</v>
          </cell>
          <cell r="C2434">
            <v>1</v>
          </cell>
          <cell r="D2434">
            <v>67112</v>
          </cell>
          <cell r="E2434" t="str">
            <v>ALMIR FERREIRA SOARES</v>
          </cell>
          <cell r="F2434">
            <v>3</v>
          </cell>
          <cell r="G2434"/>
          <cell r="H2434" t="str">
            <v>30/04/2016 00:00:00</v>
          </cell>
          <cell r="I2434">
            <v>0.78</v>
          </cell>
          <cell r="J2434">
            <v>462</v>
          </cell>
          <cell r="K2434" t="str">
            <v>CONTRIBUIÇÃO EXTRAORDINÁRIA - PLANO CD</v>
          </cell>
        </row>
        <row r="2435">
          <cell r="B2435">
            <v>19402</v>
          </cell>
          <cell r="C2435">
            <v>1</v>
          </cell>
          <cell r="D2435">
            <v>67112</v>
          </cell>
          <cell r="E2435" t="str">
            <v>ALMIR FERREIRA SOARES</v>
          </cell>
          <cell r="F2435">
            <v>3</v>
          </cell>
          <cell r="G2435"/>
          <cell r="H2435" t="str">
            <v>31/01/2017 00:00:00</v>
          </cell>
          <cell r="I2435">
            <v>0.88</v>
          </cell>
          <cell r="J2435">
            <v>462</v>
          </cell>
          <cell r="K2435" t="str">
            <v>CONTRIBUIÇÃO EXTRAORDINÁRIA - PLANO CD</v>
          </cell>
        </row>
        <row r="2436">
          <cell r="B2436">
            <v>19402</v>
          </cell>
          <cell r="C2436">
            <v>1</v>
          </cell>
          <cell r="D2436">
            <v>67112</v>
          </cell>
          <cell r="E2436" t="str">
            <v>ALMIR FERREIRA SOARES</v>
          </cell>
          <cell r="F2436">
            <v>3</v>
          </cell>
          <cell r="G2436"/>
          <cell r="H2436" t="str">
            <v>30/04/2015 00:00:00</v>
          </cell>
          <cell r="I2436">
            <v>0.74</v>
          </cell>
          <cell r="J2436">
            <v>462</v>
          </cell>
          <cell r="K2436" t="str">
            <v>CONTRIBUIÇÃO EXTRAORDINÁRIA - PLANO CD</v>
          </cell>
        </row>
        <row r="2437">
          <cell r="B2437">
            <v>19591</v>
          </cell>
          <cell r="C2437">
            <v>7</v>
          </cell>
          <cell r="D2437">
            <v>66949</v>
          </cell>
          <cell r="E2437" t="str">
            <v>CLAUDIA RODRIGUES SEGOND</v>
          </cell>
          <cell r="F2437">
            <v>3</v>
          </cell>
          <cell r="G2437"/>
          <cell r="H2437" t="str">
            <v>31/12/2015 00:00:00</v>
          </cell>
          <cell r="I2437">
            <v>8.94</v>
          </cell>
          <cell r="J2437">
            <v>462</v>
          </cell>
          <cell r="K2437" t="str">
            <v>CONTRIBUIÇÃO EXTRAORDINÁRIA - PLANO CD</v>
          </cell>
        </row>
        <row r="2438">
          <cell r="B2438">
            <v>19591</v>
          </cell>
          <cell r="C2438">
            <v>7</v>
          </cell>
          <cell r="D2438">
            <v>66949</v>
          </cell>
          <cell r="E2438" t="str">
            <v>CLAUDIA RODRIGUES SEGOND</v>
          </cell>
          <cell r="F2438">
            <v>3</v>
          </cell>
          <cell r="G2438"/>
          <cell r="H2438" t="str">
            <v>29/02/2016 00:00:00</v>
          </cell>
          <cell r="I2438">
            <v>8.94</v>
          </cell>
          <cell r="J2438">
            <v>462</v>
          </cell>
          <cell r="K2438" t="str">
            <v>CONTRIBUIÇÃO EXTRAORDINÁRIA - PLANO CD</v>
          </cell>
        </row>
        <row r="2439">
          <cell r="B2439">
            <v>19591</v>
          </cell>
          <cell r="C2439">
            <v>7</v>
          </cell>
          <cell r="D2439">
            <v>66949</v>
          </cell>
          <cell r="E2439" t="str">
            <v>CLAUDIA RODRIGUES SEGOND</v>
          </cell>
          <cell r="F2439">
            <v>3</v>
          </cell>
          <cell r="G2439"/>
          <cell r="H2439" t="str">
            <v>31/12/2016 00:00:00</v>
          </cell>
          <cell r="I2439">
            <v>9.94</v>
          </cell>
          <cell r="J2439">
            <v>462</v>
          </cell>
          <cell r="K2439" t="str">
            <v>CONTRIBUIÇÃO EXTRAORDINÁRIA - PLANO CD</v>
          </cell>
        </row>
        <row r="2440">
          <cell r="B2440">
            <v>19591</v>
          </cell>
          <cell r="C2440">
            <v>7</v>
          </cell>
          <cell r="D2440">
            <v>66949</v>
          </cell>
          <cell r="E2440" t="str">
            <v>CLAUDIA RODRIGUES SEGOND</v>
          </cell>
          <cell r="F2440">
            <v>3</v>
          </cell>
          <cell r="G2440"/>
          <cell r="H2440" t="str">
            <v>31/07/2017 00:00:00</v>
          </cell>
          <cell r="I2440">
            <v>0.44</v>
          </cell>
          <cell r="J2440">
            <v>462</v>
          </cell>
          <cell r="K2440" t="str">
            <v>CONTRIBUIÇÃO EXTRAORDINÁRIA - PLANO CD</v>
          </cell>
        </row>
        <row r="2441">
          <cell r="B2441">
            <v>19591</v>
          </cell>
          <cell r="C2441">
            <v>7</v>
          </cell>
          <cell r="D2441">
            <v>66949</v>
          </cell>
          <cell r="E2441" t="str">
            <v>CLAUDIA RODRIGUES SEGOND</v>
          </cell>
          <cell r="F2441">
            <v>3</v>
          </cell>
          <cell r="G2441"/>
          <cell r="H2441" t="str">
            <v>31/08/2015 00:00:00</v>
          </cell>
          <cell r="I2441">
            <v>8.94</v>
          </cell>
          <cell r="J2441">
            <v>462</v>
          </cell>
          <cell r="K2441" t="str">
            <v>CONTRIBUIÇÃO EXTRAORDINÁRIA - PLANO CD</v>
          </cell>
        </row>
        <row r="2442">
          <cell r="B2442">
            <v>19591</v>
          </cell>
          <cell r="C2442">
            <v>7</v>
          </cell>
          <cell r="D2442">
            <v>66949</v>
          </cell>
          <cell r="E2442" t="str">
            <v>CLAUDIA RODRIGUES SEGOND</v>
          </cell>
          <cell r="F2442">
            <v>3</v>
          </cell>
          <cell r="G2442"/>
          <cell r="H2442" t="str">
            <v>30/11/2016 00:00:00</v>
          </cell>
          <cell r="I2442">
            <v>9.94</v>
          </cell>
          <cell r="J2442">
            <v>462</v>
          </cell>
          <cell r="K2442" t="str">
            <v>CONTRIBUIÇÃO EXTRAORDINÁRIA - PLANO CD</v>
          </cell>
        </row>
        <row r="2443">
          <cell r="B2443">
            <v>19591</v>
          </cell>
          <cell r="C2443">
            <v>7</v>
          </cell>
          <cell r="D2443">
            <v>66949</v>
          </cell>
          <cell r="E2443" t="str">
            <v>CLAUDIA RODRIGUES SEGOND</v>
          </cell>
          <cell r="F2443">
            <v>3</v>
          </cell>
          <cell r="G2443"/>
          <cell r="H2443" t="str">
            <v>31/08/2017 00:00:00</v>
          </cell>
          <cell r="I2443">
            <v>0.44</v>
          </cell>
          <cell r="J2443">
            <v>462</v>
          </cell>
          <cell r="K2443" t="str">
            <v>CONTRIBUIÇÃO EXTRAORDINÁRIA - PLANO CD</v>
          </cell>
        </row>
        <row r="2444">
          <cell r="B2444">
            <v>19591</v>
          </cell>
          <cell r="C2444">
            <v>7</v>
          </cell>
          <cell r="D2444">
            <v>66949</v>
          </cell>
          <cell r="E2444" t="str">
            <v>CLAUDIA RODRIGUES SEGOND</v>
          </cell>
          <cell r="F2444">
            <v>3</v>
          </cell>
          <cell r="G2444"/>
          <cell r="H2444" t="str">
            <v>31/10/2017 00:00:00</v>
          </cell>
          <cell r="I2444">
            <v>0.44</v>
          </cell>
          <cell r="J2444">
            <v>462</v>
          </cell>
          <cell r="K2444" t="str">
            <v>CONTRIBUIÇÃO EXTRAORDINÁRIA - PLANO CD</v>
          </cell>
        </row>
        <row r="2445">
          <cell r="B2445">
            <v>19591</v>
          </cell>
          <cell r="C2445">
            <v>7</v>
          </cell>
          <cell r="D2445">
            <v>66949</v>
          </cell>
          <cell r="E2445" t="str">
            <v>CLAUDIA RODRIGUES SEGOND</v>
          </cell>
          <cell r="F2445">
            <v>3</v>
          </cell>
          <cell r="G2445"/>
          <cell r="H2445" t="str">
            <v>30/11/2017 00:00:00</v>
          </cell>
          <cell r="I2445">
            <v>0.44</v>
          </cell>
          <cell r="J2445">
            <v>462</v>
          </cell>
          <cell r="K2445" t="str">
            <v>CONTRIBUIÇÃO EXTRAORDINÁRIA - PLANO CD</v>
          </cell>
        </row>
        <row r="2446">
          <cell r="B2446">
            <v>19591</v>
          </cell>
          <cell r="C2446">
            <v>7</v>
          </cell>
          <cell r="D2446">
            <v>66949</v>
          </cell>
          <cell r="E2446" t="str">
            <v>CLAUDIA RODRIGUES SEGOND</v>
          </cell>
          <cell r="F2446">
            <v>3</v>
          </cell>
          <cell r="G2446"/>
          <cell r="H2446" t="str">
            <v>31/01/2017 00:00:00</v>
          </cell>
          <cell r="I2446">
            <v>9.94</v>
          </cell>
          <cell r="J2446">
            <v>462</v>
          </cell>
          <cell r="K2446" t="str">
            <v>CONTRIBUIÇÃO EXTRAORDINÁRIA - PLANO CD</v>
          </cell>
        </row>
        <row r="2447">
          <cell r="B2447">
            <v>19591</v>
          </cell>
          <cell r="C2447">
            <v>7</v>
          </cell>
          <cell r="D2447">
            <v>66949</v>
          </cell>
          <cell r="E2447" t="str">
            <v>CLAUDIA RODRIGUES SEGOND</v>
          </cell>
          <cell r="F2447">
            <v>3</v>
          </cell>
          <cell r="G2447"/>
          <cell r="H2447" t="str">
            <v>30/06/2015 00:00:00</v>
          </cell>
          <cell r="I2447">
            <v>8.94</v>
          </cell>
          <cell r="J2447">
            <v>462</v>
          </cell>
          <cell r="K2447" t="str">
            <v>CONTRIBUIÇÃO EXTRAORDINÁRIA - PLANO CD</v>
          </cell>
        </row>
        <row r="2448">
          <cell r="B2448">
            <v>19591</v>
          </cell>
          <cell r="C2448">
            <v>7</v>
          </cell>
          <cell r="D2448">
            <v>66949</v>
          </cell>
          <cell r="E2448" t="str">
            <v>CLAUDIA RODRIGUES SEGOND</v>
          </cell>
          <cell r="F2448">
            <v>3</v>
          </cell>
          <cell r="G2448"/>
          <cell r="H2448" t="str">
            <v>30/04/2016 00:00:00</v>
          </cell>
          <cell r="I2448">
            <v>8.94</v>
          </cell>
          <cell r="J2448">
            <v>462</v>
          </cell>
          <cell r="K2448" t="str">
            <v>CONTRIBUIÇÃO EXTRAORDINÁRIA - PLANO CD</v>
          </cell>
        </row>
        <row r="2449">
          <cell r="B2449">
            <v>19591</v>
          </cell>
          <cell r="C2449">
            <v>7</v>
          </cell>
          <cell r="D2449">
            <v>66949</v>
          </cell>
          <cell r="E2449" t="str">
            <v>CLAUDIA RODRIGUES SEGOND</v>
          </cell>
          <cell r="F2449">
            <v>3</v>
          </cell>
          <cell r="G2449"/>
          <cell r="H2449" t="str">
            <v>31/03/2017 00:00:00</v>
          </cell>
          <cell r="I2449">
            <v>9.94</v>
          </cell>
          <cell r="J2449">
            <v>462</v>
          </cell>
          <cell r="K2449" t="str">
            <v>CONTRIBUIÇÃO EXTRAORDINÁRIA - PLANO CD</v>
          </cell>
        </row>
        <row r="2450">
          <cell r="B2450">
            <v>19591</v>
          </cell>
          <cell r="C2450">
            <v>7</v>
          </cell>
          <cell r="D2450">
            <v>66949</v>
          </cell>
          <cell r="E2450" t="str">
            <v>CLAUDIA RODRIGUES SEGOND</v>
          </cell>
          <cell r="F2450">
            <v>3</v>
          </cell>
          <cell r="G2450"/>
          <cell r="H2450" t="str">
            <v>31/05/2017 00:00:00</v>
          </cell>
          <cell r="I2450">
            <v>0.43</v>
          </cell>
          <cell r="J2450">
            <v>462</v>
          </cell>
          <cell r="K2450" t="str">
            <v>CONTRIBUIÇÃO EXTRAORDINÁRIA - PLANO CD</v>
          </cell>
        </row>
        <row r="2451">
          <cell r="B2451">
            <v>19591</v>
          </cell>
          <cell r="C2451">
            <v>7</v>
          </cell>
          <cell r="D2451">
            <v>66949</v>
          </cell>
          <cell r="E2451" t="str">
            <v>CLAUDIA RODRIGUES SEGOND</v>
          </cell>
          <cell r="F2451">
            <v>3</v>
          </cell>
          <cell r="G2451"/>
          <cell r="H2451" t="str">
            <v>30/06/2017 00:00:00</v>
          </cell>
          <cell r="I2451">
            <v>0.44</v>
          </cell>
          <cell r="J2451">
            <v>462</v>
          </cell>
          <cell r="K2451" t="str">
            <v>CONTRIBUIÇÃO EXTRAORDINÁRIA - PLANO CD</v>
          </cell>
        </row>
        <row r="2452">
          <cell r="B2452">
            <v>19591</v>
          </cell>
          <cell r="C2452">
            <v>7</v>
          </cell>
          <cell r="D2452">
            <v>66949</v>
          </cell>
          <cell r="E2452" t="str">
            <v>CLAUDIA RODRIGUES SEGOND</v>
          </cell>
          <cell r="F2452">
            <v>3</v>
          </cell>
          <cell r="G2452"/>
          <cell r="H2452" t="str">
            <v>31/01/2018 00:00:00</v>
          </cell>
          <cell r="I2452">
            <v>0.44</v>
          </cell>
          <cell r="J2452">
            <v>462</v>
          </cell>
          <cell r="K2452" t="str">
            <v>CONTRIBUIÇÃO EXTRAORDINÁRIA - PLANO CD</v>
          </cell>
        </row>
        <row r="2453">
          <cell r="B2453">
            <v>19591</v>
          </cell>
          <cell r="C2453">
            <v>7</v>
          </cell>
          <cell r="D2453">
            <v>66949</v>
          </cell>
          <cell r="E2453" t="str">
            <v>CLAUDIA RODRIGUES SEGOND</v>
          </cell>
          <cell r="F2453">
            <v>3</v>
          </cell>
          <cell r="G2453"/>
          <cell r="H2453" t="str">
            <v>30/04/2015 00:00:00</v>
          </cell>
          <cell r="I2453">
            <v>8.94</v>
          </cell>
          <cell r="J2453">
            <v>462</v>
          </cell>
          <cell r="K2453" t="str">
            <v>CONTRIBUIÇÃO EXTRAORDINÁRIA - PLANO CD</v>
          </cell>
        </row>
        <row r="2454">
          <cell r="B2454">
            <v>19591</v>
          </cell>
          <cell r="C2454">
            <v>7</v>
          </cell>
          <cell r="D2454">
            <v>66949</v>
          </cell>
          <cell r="E2454" t="str">
            <v>CLAUDIA RODRIGUES SEGOND</v>
          </cell>
          <cell r="F2454">
            <v>3</v>
          </cell>
          <cell r="G2454"/>
          <cell r="H2454" t="str">
            <v>31/10/2015 00:00:00</v>
          </cell>
          <cell r="I2454">
            <v>8.94</v>
          </cell>
          <cell r="J2454">
            <v>462</v>
          </cell>
          <cell r="K2454" t="str">
            <v>CONTRIBUIÇÃO EXTRAORDINÁRIA - PLANO CD</v>
          </cell>
        </row>
        <row r="2455">
          <cell r="B2455">
            <v>19591</v>
          </cell>
          <cell r="C2455">
            <v>7</v>
          </cell>
          <cell r="D2455">
            <v>66949</v>
          </cell>
          <cell r="E2455" t="str">
            <v>CLAUDIA RODRIGUES SEGOND</v>
          </cell>
          <cell r="F2455">
            <v>3</v>
          </cell>
          <cell r="G2455"/>
          <cell r="H2455" t="str">
            <v>31/01/2016 00:00:00</v>
          </cell>
          <cell r="I2455">
            <v>8.94</v>
          </cell>
          <cell r="J2455">
            <v>462</v>
          </cell>
          <cell r="K2455" t="str">
            <v>CONTRIBUIÇÃO EXTRAORDINÁRIA - PLANO CD</v>
          </cell>
        </row>
        <row r="2456">
          <cell r="B2456">
            <v>19591</v>
          </cell>
          <cell r="C2456">
            <v>7</v>
          </cell>
          <cell r="D2456">
            <v>66949</v>
          </cell>
          <cell r="E2456" t="str">
            <v>CLAUDIA RODRIGUES SEGOND</v>
          </cell>
          <cell r="F2456">
            <v>3</v>
          </cell>
          <cell r="G2456"/>
          <cell r="H2456" t="str">
            <v>31/08/2016 00:00:00</v>
          </cell>
          <cell r="I2456">
            <v>9.94</v>
          </cell>
          <cell r="J2456">
            <v>462</v>
          </cell>
          <cell r="K2456" t="str">
            <v>CONTRIBUIÇÃO EXTRAORDINÁRIA - PLANO CD</v>
          </cell>
        </row>
        <row r="2457">
          <cell r="B2457">
            <v>19591</v>
          </cell>
          <cell r="C2457">
            <v>7</v>
          </cell>
          <cell r="D2457">
            <v>66949</v>
          </cell>
          <cell r="E2457" t="str">
            <v>CLAUDIA RODRIGUES SEGOND</v>
          </cell>
          <cell r="F2457">
            <v>3</v>
          </cell>
          <cell r="G2457"/>
          <cell r="H2457" t="str">
            <v>31/10/2016 00:00:00</v>
          </cell>
          <cell r="I2457">
            <v>9.94</v>
          </cell>
          <cell r="J2457">
            <v>462</v>
          </cell>
          <cell r="K2457" t="str">
            <v>CONTRIBUIÇÃO EXTRAORDINÁRIA - PLANO CD</v>
          </cell>
        </row>
        <row r="2458">
          <cell r="B2458">
            <v>19591</v>
          </cell>
          <cell r="C2458">
            <v>7</v>
          </cell>
          <cell r="D2458">
            <v>66949</v>
          </cell>
          <cell r="E2458" t="str">
            <v>CLAUDIA RODRIGUES SEGOND</v>
          </cell>
          <cell r="F2458">
            <v>3</v>
          </cell>
          <cell r="G2458"/>
          <cell r="H2458" t="str">
            <v>31/05/2015 00:00:00</v>
          </cell>
          <cell r="I2458">
            <v>8.94</v>
          </cell>
          <cell r="J2458">
            <v>462</v>
          </cell>
          <cell r="K2458" t="str">
            <v>CONTRIBUIÇÃO EXTRAORDINÁRIA - PLANO CD</v>
          </cell>
        </row>
        <row r="2459">
          <cell r="B2459">
            <v>19591</v>
          </cell>
          <cell r="C2459">
            <v>7</v>
          </cell>
          <cell r="D2459">
            <v>66949</v>
          </cell>
          <cell r="E2459" t="str">
            <v>CLAUDIA RODRIGUES SEGOND</v>
          </cell>
          <cell r="F2459">
            <v>3</v>
          </cell>
          <cell r="G2459"/>
          <cell r="H2459" t="str">
            <v>28/02/2017 00:00:00</v>
          </cell>
          <cell r="I2459">
            <v>9.94</v>
          </cell>
          <cell r="J2459">
            <v>462</v>
          </cell>
          <cell r="K2459" t="str">
            <v>CONTRIBUIÇÃO EXTRAORDINÁRIA - PLANO CD</v>
          </cell>
        </row>
        <row r="2460">
          <cell r="B2460">
            <v>19591</v>
          </cell>
          <cell r="C2460">
            <v>7</v>
          </cell>
          <cell r="D2460">
            <v>66949</v>
          </cell>
          <cell r="E2460" t="str">
            <v>CLAUDIA RODRIGUES SEGOND</v>
          </cell>
          <cell r="F2460">
            <v>3</v>
          </cell>
          <cell r="G2460"/>
          <cell r="H2460" t="str">
            <v>30/11/2015 00:00:00</v>
          </cell>
          <cell r="I2460">
            <v>8.94</v>
          </cell>
          <cell r="J2460">
            <v>462</v>
          </cell>
          <cell r="K2460" t="str">
            <v>CONTRIBUIÇÃO EXTRAORDINÁRIA - PLANO CD</v>
          </cell>
        </row>
        <row r="2461">
          <cell r="B2461">
            <v>19591</v>
          </cell>
          <cell r="C2461">
            <v>7</v>
          </cell>
          <cell r="D2461">
            <v>66949</v>
          </cell>
          <cell r="E2461" t="str">
            <v>CLAUDIA RODRIGUES SEGOND</v>
          </cell>
          <cell r="F2461">
            <v>3</v>
          </cell>
          <cell r="G2461"/>
          <cell r="H2461" t="str">
            <v>31/05/2016 00:00:00</v>
          </cell>
          <cell r="I2461">
            <v>8.94</v>
          </cell>
          <cell r="J2461">
            <v>462</v>
          </cell>
          <cell r="K2461" t="str">
            <v>CONTRIBUIÇÃO EXTRAORDINÁRIA - PLANO CD</v>
          </cell>
        </row>
        <row r="2462">
          <cell r="B2462">
            <v>19591</v>
          </cell>
          <cell r="C2462">
            <v>7</v>
          </cell>
          <cell r="D2462">
            <v>66949</v>
          </cell>
          <cell r="E2462" t="str">
            <v>CLAUDIA RODRIGUES SEGOND</v>
          </cell>
          <cell r="F2462">
            <v>3</v>
          </cell>
          <cell r="G2462"/>
          <cell r="H2462" t="str">
            <v>31/12/2017 00:00:00</v>
          </cell>
          <cell r="I2462">
            <v>0.44</v>
          </cell>
          <cell r="J2462">
            <v>462</v>
          </cell>
          <cell r="K2462" t="str">
            <v>CONTRIBUIÇÃO EXTRAORDINÁRIA - PLANO CD</v>
          </cell>
        </row>
        <row r="2463">
          <cell r="B2463">
            <v>19591</v>
          </cell>
          <cell r="C2463">
            <v>7</v>
          </cell>
          <cell r="D2463">
            <v>66949</v>
          </cell>
          <cell r="E2463" t="str">
            <v>CLAUDIA RODRIGUES SEGOND</v>
          </cell>
          <cell r="F2463">
            <v>3</v>
          </cell>
          <cell r="G2463"/>
          <cell r="H2463" t="str">
            <v>30/09/2017 00:00:00</v>
          </cell>
          <cell r="I2463">
            <v>0.44</v>
          </cell>
          <cell r="J2463">
            <v>462</v>
          </cell>
          <cell r="K2463" t="str">
            <v>CONTRIBUIÇÃO EXTRAORDINÁRIA - PLANO CD</v>
          </cell>
        </row>
        <row r="2464">
          <cell r="B2464">
            <v>19591</v>
          </cell>
          <cell r="C2464">
            <v>7</v>
          </cell>
          <cell r="D2464">
            <v>66949</v>
          </cell>
          <cell r="E2464" t="str">
            <v>CLAUDIA RODRIGUES SEGOND</v>
          </cell>
          <cell r="F2464">
            <v>3</v>
          </cell>
          <cell r="G2464"/>
          <cell r="H2464" t="str">
            <v>28/02/2018 00:00:00</v>
          </cell>
          <cell r="I2464">
            <v>0.44</v>
          </cell>
          <cell r="J2464">
            <v>462</v>
          </cell>
          <cell r="K2464" t="str">
            <v>CONTRIBUIÇÃO EXTRAORDINÁRIA - PLANO CD</v>
          </cell>
        </row>
        <row r="2465">
          <cell r="B2465">
            <v>19591</v>
          </cell>
          <cell r="C2465">
            <v>7</v>
          </cell>
          <cell r="D2465">
            <v>66949</v>
          </cell>
          <cell r="E2465" t="str">
            <v>CLAUDIA RODRIGUES SEGOND</v>
          </cell>
          <cell r="F2465">
            <v>3</v>
          </cell>
          <cell r="G2465"/>
          <cell r="H2465" t="str">
            <v>31/07/2016 00:00:00</v>
          </cell>
          <cell r="I2465">
            <v>9.94</v>
          </cell>
          <cell r="J2465">
            <v>462</v>
          </cell>
          <cell r="K2465" t="str">
            <v>CONTRIBUIÇÃO EXTRAORDINÁRIA - PLANO CD</v>
          </cell>
        </row>
        <row r="2466">
          <cell r="B2466">
            <v>19591</v>
          </cell>
          <cell r="C2466">
            <v>7</v>
          </cell>
          <cell r="D2466">
            <v>66949</v>
          </cell>
          <cell r="E2466" t="str">
            <v>CLAUDIA RODRIGUES SEGOND</v>
          </cell>
          <cell r="F2466">
            <v>3</v>
          </cell>
          <cell r="G2466"/>
          <cell r="H2466" t="str">
            <v>30/04/2017 00:00:00</v>
          </cell>
          <cell r="I2466">
            <v>0.43</v>
          </cell>
          <cell r="J2466">
            <v>462</v>
          </cell>
          <cell r="K2466" t="str">
            <v>CONTRIBUIÇÃO EXTRAORDINÁRIA - PLANO CD</v>
          </cell>
        </row>
        <row r="2467">
          <cell r="B2467">
            <v>19591</v>
          </cell>
          <cell r="C2467">
            <v>7</v>
          </cell>
          <cell r="D2467">
            <v>66949</v>
          </cell>
          <cell r="E2467" t="str">
            <v>CLAUDIA RODRIGUES SEGOND</v>
          </cell>
          <cell r="F2467">
            <v>3</v>
          </cell>
          <cell r="G2467"/>
          <cell r="H2467" t="str">
            <v>31/07/2015 00:00:00</v>
          </cell>
          <cell r="I2467">
            <v>8.94</v>
          </cell>
          <cell r="J2467">
            <v>462</v>
          </cell>
          <cell r="K2467" t="str">
            <v>CONTRIBUIÇÃO EXTRAORDINÁRIA - PLANO CD</v>
          </cell>
        </row>
        <row r="2468">
          <cell r="B2468">
            <v>19591</v>
          </cell>
          <cell r="C2468">
            <v>7</v>
          </cell>
          <cell r="D2468">
            <v>66949</v>
          </cell>
          <cell r="E2468" t="str">
            <v>CLAUDIA RODRIGUES SEGOND</v>
          </cell>
          <cell r="F2468">
            <v>3</v>
          </cell>
          <cell r="G2468"/>
          <cell r="H2468" t="str">
            <v>31/03/2016 00:00:00</v>
          </cell>
          <cell r="I2468">
            <v>8.94</v>
          </cell>
          <cell r="J2468">
            <v>462</v>
          </cell>
          <cell r="K2468" t="str">
            <v>CONTRIBUIÇÃO EXTRAORDINÁRIA - PLANO CD</v>
          </cell>
        </row>
        <row r="2469">
          <cell r="B2469">
            <v>19591</v>
          </cell>
          <cell r="C2469">
            <v>7</v>
          </cell>
          <cell r="D2469">
            <v>66949</v>
          </cell>
          <cell r="E2469" t="str">
            <v>CLAUDIA RODRIGUES SEGOND</v>
          </cell>
          <cell r="F2469">
            <v>3</v>
          </cell>
          <cell r="G2469"/>
          <cell r="H2469" t="str">
            <v>30/06/2016 00:00:00</v>
          </cell>
          <cell r="I2469">
            <v>9.94</v>
          </cell>
          <cell r="J2469">
            <v>462</v>
          </cell>
          <cell r="K2469" t="str">
            <v>CONTRIBUIÇÃO EXTRAORDINÁRIA - PLANO CD</v>
          </cell>
        </row>
        <row r="2470">
          <cell r="B2470">
            <v>19591</v>
          </cell>
          <cell r="C2470">
            <v>7</v>
          </cell>
          <cell r="D2470">
            <v>66949</v>
          </cell>
          <cell r="E2470" t="str">
            <v>CLAUDIA RODRIGUES SEGOND</v>
          </cell>
          <cell r="F2470">
            <v>3</v>
          </cell>
          <cell r="G2470"/>
          <cell r="H2470" t="str">
            <v>30/09/2016 00:00:00</v>
          </cell>
          <cell r="I2470">
            <v>9.94</v>
          </cell>
          <cell r="J2470">
            <v>462</v>
          </cell>
          <cell r="K2470" t="str">
            <v>CONTRIBUIÇÃO EXTRAORDINÁRIA - PLANO CD</v>
          </cell>
        </row>
        <row r="2471">
          <cell r="B2471">
            <v>19591</v>
          </cell>
          <cell r="C2471">
            <v>7</v>
          </cell>
          <cell r="D2471">
            <v>66949</v>
          </cell>
          <cell r="E2471" t="str">
            <v>CLAUDIA RODRIGUES SEGOND</v>
          </cell>
          <cell r="F2471">
            <v>3</v>
          </cell>
          <cell r="G2471"/>
          <cell r="H2471" t="str">
            <v>30/09/2015 00:00:00</v>
          </cell>
          <cell r="I2471">
            <v>8.94</v>
          </cell>
          <cell r="J2471">
            <v>462</v>
          </cell>
          <cell r="K2471" t="str">
            <v>CONTRIBUIÇÃO EXTRAORDINÁRIA - PLANO CD</v>
          </cell>
        </row>
        <row r="2472">
          <cell r="B2472">
            <v>19591</v>
          </cell>
          <cell r="C2472">
            <v>7</v>
          </cell>
          <cell r="D2472">
            <v>66949</v>
          </cell>
          <cell r="E2472" t="str">
            <v>CLAUDIA RODRIGUES SEGOND</v>
          </cell>
          <cell r="F2472">
            <v>3</v>
          </cell>
          <cell r="G2472"/>
          <cell r="H2472" t="str">
            <v>31/03/2018 00:00:00</v>
          </cell>
          <cell r="I2472">
            <v>0.44</v>
          </cell>
          <cell r="J2472">
            <v>462</v>
          </cell>
          <cell r="K2472" t="str">
            <v>CONTRIBUIÇÃO EXTRAORDINÁRIA - PLANO CD</v>
          </cell>
        </row>
        <row r="2473">
          <cell r="B2473">
            <v>19992</v>
          </cell>
          <cell r="C2473">
            <v>6</v>
          </cell>
          <cell r="D2473">
            <v>68772</v>
          </cell>
          <cell r="E2473" t="str">
            <v>NELSON RODRIGUES LAGOA FILHO</v>
          </cell>
          <cell r="F2473">
            <v>3</v>
          </cell>
          <cell r="G2473"/>
          <cell r="H2473" t="str">
            <v>30/09/2015 00:00:00</v>
          </cell>
          <cell r="I2473">
            <v>1.63</v>
          </cell>
          <cell r="J2473">
            <v>462</v>
          </cell>
          <cell r="K2473" t="str">
            <v>CONTRIBUIÇÃO EXTRAORDINÁRIA - PLANO CD</v>
          </cell>
        </row>
        <row r="2474">
          <cell r="B2474">
            <v>19992</v>
          </cell>
          <cell r="C2474">
            <v>6</v>
          </cell>
          <cell r="D2474">
            <v>68772</v>
          </cell>
          <cell r="E2474" t="str">
            <v>NELSON RODRIGUES LAGOA FILHO</v>
          </cell>
          <cell r="F2474">
            <v>3</v>
          </cell>
          <cell r="G2474"/>
          <cell r="H2474" t="str">
            <v>29/02/2016 00:00:00</v>
          </cell>
          <cell r="I2474">
            <v>1.63</v>
          </cell>
          <cell r="J2474">
            <v>462</v>
          </cell>
          <cell r="K2474" t="str">
            <v>CONTRIBUIÇÃO EXTRAORDINÁRIA - PLANO CD</v>
          </cell>
        </row>
        <row r="2475">
          <cell r="B2475">
            <v>19992</v>
          </cell>
          <cell r="C2475">
            <v>6</v>
          </cell>
          <cell r="D2475">
            <v>68772</v>
          </cell>
          <cell r="E2475" t="str">
            <v>NELSON RODRIGUES LAGOA FILHO</v>
          </cell>
          <cell r="F2475">
            <v>3</v>
          </cell>
          <cell r="G2475"/>
          <cell r="H2475" t="str">
            <v>31/08/2016 00:00:00</v>
          </cell>
          <cell r="I2475">
            <v>1.81</v>
          </cell>
          <cell r="J2475">
            <v>462</v>
          </cell>
          <cell r="K2475" t="str">
            <v>CONTRIBUIÇÃO EXTRAORDINÁRIA - PLANO CD</v>
          </cell>
        </row>
        <row r="2476">
          <cell r="B2476">
            <v>19992</v>
          </cell>
          <cell r="C2476">
            <v>6</v>
          </cell>
          <cell r="D2476">
            <v>68772</v>
          </cell>
          <cell r="E2476" t="str">
            <v>NELSON RODRIGUES LAGOA FILHO</v>
          </cell>
          <cell r="F2476">
            <v>3</v>
          </cell>
          <cell r="G2476"/>
          <cell r="H2476" t="str">
            <v>28/02/2018 00:00:00</v>
          </cell>
          <cell r="I2476">
            <v>0.08</v>
          </cell>
          <cell r="J2476">
            <v>462</v>
          </cell>
          <cell r="K2476" t="str">
            <v>CONTRIBUIÇÃO EXTRAORDINÁRIA - PLANO CD</v>
          </cell>
        </row>
        <row r="2477">
          <cell r="B2477">
            <v>19992</v>
          </cell>
          <cell r="C2477">
            <v>6</v>
          </cell>
          <cell r="D2477">
            <v>68772</v>
          </cell>
          <cell r="E2477" t="str">
            <v>NELSON RODRIGUES LAGOA FILHO</v>
          </cell>
          <cell r="F2477">
            <v>3</v>
          </cell>
          <cell r="G2477"/>
          <cell r="H2477" t="str">
            <v>30/11/2017 00:00:00</v>
          </cell>
          <cell r="I2477">
            <v>0.08</v>
          </cell>
          <cell r="J2477">
            <v>462</v>
          </cell>
          <cell r="K2477" t="str">
            <v>CONTRIBUIÇÃO EXTRAORDINÁRIA - PLANO CD</v>
          </cell>
        </row>
        <row r="2478">
          <cell r="B2478">
            <v>19992</v>
          </cell>
          <cell r="C2478">
            <v>6</v>
          </cell>
          <cell r="D2478">
            <v>68772</v>
          </cell>
          <cell r="E2478" t="str">
            <v>NELSON RODRIGUES LAGOA FILHO</v>
          </cell>
          <cell r="F2478">
            <v>3</v>
          </cell>
          <cell r="G2478"/>
          <cell r="H2478" t="str">
            <v>30/06/2016 00:00:00</v>
          </cell>
          <cell r="I2478">
            <v>-0.01</v>
          </cell>
          <cell r="J2478">
            <v>462</v>
          </cell>
          <cell r="K2478" t="str">
            <v>CONTRIBUIÇÃO EXTRAORDINÁRIA - PLANO CD</v>
          </cell>
        </row>
        <row r="2479">
          <cell r="B2479">
            <v>19992</v>
          </cell>
          <cell r="C2479">
            <v>6</v>
          </cell>
          <cell r="D2479">
            <v>68772</v>
          </cell>
          <cell r="E2479" t="str">
            <v>NELSON RODRIGUES LAGOA FILHO</v>
          </cell>
          <cell r="F2479">
            <v>3</v>
          </cell>
          <cell r="G2479"/>
          <cell r="H2479" t="str">
            <v>31/12/2015 00:00:00</v>
          </cell>
          <cell r="I2479">
            <v>1.63</v>
          </cell>
          <cell r="J2479">
            <v>462</v>
          </cell>
          <cell r="K2479" t="str">
            <v>CONTRIBUIÇÃO EXTRAORDINÁRIA - PLANO CD</v>
          </cell>
        </row>
        <row r="2480">
          <cell r="B2480">
            <v>19992</v>
          </cell>
          <cell r="C2480">
            <v>6</v>
          </cell>
          <cell r="D2480">
            <v>68772</v>
          </cell>
          <cell r="E2480" t="str">
            <v>NELSON RODRIGUES LAGOA FILHO</v>
          </cell>
          <cell r="F2480">
            <v>3</v>
          </cell>
          <cell r="G2480"/>
          <cell r="H2480" t="str">
            <v>31/01/2017 00:00:00</v>
          </cell>
          <cell r="I2480">
            <v>1.81</v>
          </cell>
          <cell r="J2480">
            <v>462</v>
          </cell>
          <cell r="K2480" t="str">
            <v>CONTRIBUIÇÃO EXTRAORDINÁRIA - PLANO CD</v>
          </cell>
        </row>
        <row r="2481">
          <cell r="B2481">
            <v>19992</v>
          </cell>
          <cell r="C2481">
            <v>6</v>
          </cell>
          <cell r="D2481">
            <v>68772</v>
          </cell>
          <cell r="E2481" t="str">
            <v>NELSON RODRIGUES LAGOA FILHO</v>
          </cell>
          <cell r="F2481">
            <v>3</v>
          </cell>
          <cell r="G2481"/>
          <cell r="H2481" t="str">
            <v>30/04/2017 00:00:00</v>
          </cell>
          <cell r="I2481">
            <v>0.08</v>
          </cell>
          <cell r="J2481">
            <v>462</v>
          </cell>
          <cell r="K2481" t="str">
            <v>CONTRIBUIÇÃO EXTRAORDINÁRIA - PLANO CD</v>
          </cell>
        </row>
        <row r="2482">
          <cell r="B2482">
            <v>19992</v>
          </cell>
          <cell r="C2482">
            <v>6</v>
          </cell>
          <cell r="D2482">
            <v>68772</v>
          </cell>
          <cell r="E2482" t="str">
            <v>NELSON RODRIGUES LAGOA FILHO</v>
          </cell>
          <cell r="F2482">
            <v>3</v>
          </cell>
          <cell r="G2482"/>
          <cell r="H2482" t="str">
            <v>31/12/2017 00:00:00</v>
          </cell>
          <cell r="I2482">
            <v>0.08</v>
          </cell>
          <cell r="J2482">
            <v>462</v>
          </cell>
          <cell r="K2482" t="str">
            <v>CONTRIBUIÇÃO EXTRAORDINÁRIA - PLANO CD</v>
          </cell>
        </row>
        <row r="2483">
          <cell r="B2483">
            <v>19992</v>
          </cell>
          <cell r="C2483">
            <v>6</v>
          </cell>
          <cell r="D2483">
            <v>68772</v>
          </cell>
          <cell r="E2483" t="str">
            <v>NELSON RODRIGUES LAGOA FILHO</v>
          </cell>
          <cell r="F2483">
            <v>3</v>
          </cell>
          <cell r="G2483"/>
          <cell r="H2483" t="str">
            <v>31/03/2018 00:00:00</v>
          </cell>
          <cell r="I2483">
            <v>0.08</v>
          </cell>
          <cell r="J2483">
            <v>462</v>
          </cell>
          <cell r="K2483" t="str">
            <v>CONTRIBUIÇÃO EXTRAORDINÁRIA - PLANO CD</v>
          </cell>
        </row>
        <row r="2484">
          <cell r="B2484">
            <v>19992</v>
          </cell>
          <cell r="C2484">
            <v>6</v>
          </cell>
          <cell r="D2484">
            <v>68772</v>
          </cell>
          <cell r="E2484" t="str">
            <v>NELSON RODRIGUES LAGOA FILHO</v>
          </cell>
          <cell r="F2484">
            <v>3</v>
          </cell>
          <cell r="G2484"/>
          <cell r="H2484" t="str">
            <v>31/07/2016 00:00:00</v>
          </cell>
          <cell r="I2484">
            <v>1.82</v>
          </cell>
          <cell r="J2484">
            <v>462</v>
          </cell>
          <cell r="K2484" t="str">
            <v>CONTRIBUIÇÃO EXTRAORDINÁRIA - PLANO CD</v>
          </cell>
        </row>
        <row r="2485">
          <cell r="B2485">
            <v>19992</v>
          </cell>
          <cell r="C2485">
            <v>6</v>
          </cell>
          <cell r="D2485">
            <v>68772</v>
          </cell>
          <cell r="E2485" t="str">
            <v>NELSON RODRIGUES LAGOA FILHO</v>
          </cell>
          <cell r="F2485">
            <v>3</v>
          </cell>
          <cell r="G2485"/>
          <cell r="H2485" t="str">
            <v>31/07/2017 00:00:00</v>
          </cell>
          <cell r="I2485">
            <v>0.08</v>
          </cell>
          <cell r="J2485">
            <v>462</v>
          </cell>
          <cell r="K2485" t="str">
            <v>CONTRIBUIÇÃO EXTRAORDINÁRIA - PLANO CD</v>
          </cell>
        </row>
        <row r="2486">
          <cell r="B2486">
            <v>19992</v>
          </cell>
          <cell r="C2486">
            <v>6</v>
          </cell>
          <cell r="D2486">
            <v>68772</v>
          </cell>
          <cell r="E2486" t="str">
            <v>NELSON RODRIGUES LAGOA FILHO</v>
          </cell>
          <cell r="F2486">
            <v>3</v>
          </cell>
          <cell r="G2486"/>
          <cell r="H2486" t="str">
            <v>31/01/2016 00:00:00</v>
          </cell>
          <cell r="I2486">
            <v>1.63</v>
          </cell>
          <cell r="J2486">
            <v>462</v>
          </cell>
          <cell r="K2486" t="str">
            <v>CONTRIBUIÇÃO EXTRAORDINÁRIA - PLANO CD</v>
          </cell>
        </row>
        <row r="2487">
          <cell r="B2487">
            <v>19992</v>
          </cell>
          <cell r="C2487">
            <v>6</v>
          </cell>
          <cell r="D2487">
            <v>68772</v>
          </cell>
          <cell r="E2487" t="str">
            <v>NELSON RODRIGUES LAGOA FILHO</v>
          </cell>
          <cell r="F2487">
            <v>3</v>
          </cell>
          <cell r="G2487"/>
          <cell r="H2487" t="str">
            <v>30/04/2016 00:00:00</v>
          </cell>
          <cell r="I2487">
            <v>1.63</v>
          </cell>
          <cell r="J2487">
            <v>462</v>
          </cell>
          <cell r="K2487" t="str">
            <v>CONTRIBUIÇÃO EXTRAORDINÁRIA - PLANO CD</v>
          </cell>
        </row>
        <row r="2488">
          <cell r="B2488">
            <v>19992</v>
          </cell>
          <cell r="C2488">
            <v>6</v>
          </cell>
          <cell r="D2488">
            <v>68772</v>
          </cell>
          <cell r="E2488" t="str">
            <v>NELSON RODRIGUES LAGOA FILHO</v>
          </cell>
          <cell r="F2488">
            <v>3</v>
          </cell>
          <cell r="G2488"/>
          <cell r="H2488" t="str">
            <v>30/11/2016 00:00:00</v>
          </cell>
          <cell r="I2488">
            <v>1.81</v>
          </cell>
          <cell r="J2488">
            <v>462</v>
          </cell>
          <cell r="K2488" t="str">
            <v>CONTRIBUIÇÃO EXTRAORDINÁRIA - PLANO CD</v>
          </cell>
        </row>
        <row r="2489">
          <cell r="B2489">
            <v>19992</v>
          </cell>
          <cell r="C2489">
            <v>6</v>
          </cell>
          <cell r="D2489">
            <v>68772</v>
          </cell>
          <cell r="E2489" t="str">
            <v>NELSON RODRIGUES LAGOA FILHO</v>
          </cell>
          <cell r="F2489">
            <v>3</v>
          </cell>
          <cell r="G2489"/>
          <cell r="H2489" t="str">
            <v>31/12/2016 00:00:00</v>
          </cell>
          <cell r="I2489">
            <v>1.81</v>
          </cell>
          <cell r="J2489">
            <v>462</v>
          </cell>
          <cell r="K2489" t="str">
            <v>CONTRIBUIÇÃO EXTRAORDINÁRIA - PLANO CD</v>
          </cell>
        </row>
        <row r="2490">
          <cell r="B2490">
            <v>19992</v>
          </cell>
          <cell r="C2490">
            <v>6</v>
          </cell>
          <cell r="D2490">
            <v>68772</v>
          </cell>
          <cell r="E2490" t="str">
            <v>NELSON RODRIGUES LAGOA FILHO</v>
          </cell>
          <cell r="F2490">
            <v>3</v>
          </cell>
          <cell r="G2490"/>
          <cell r="H2490" t="str">
            <v>30/06/2016 00:00:00</v>
          </cell>
          <cell r="I2490">
            <v>1.82</v>
          </cell>
          <cell r="J2490">
            <v>462</v>
          </cell>
          <cell r="K2490" t="str">
            <v>CONTRIBUIÇÃO EXTRAORDINÁRIA - PLANO CD</v>
          </cell>
        </row>
        <row r="2491">
          <cell r="B2491">
            <v>19992</v>
          </cell>
          <cell r="C2491">
            <v>6</v>
          </cell>
          <cell r="D2491">
            <v>68772</v>
          </cell>
          <cell r="E2491" t="str">
            <v>NELSON RODRIGUES LAGOA FILHO</v>
          </cell>
          <cell r="F2491">
            <v>3</v>
          </cell>
          <cell r="G2491"/>
          <cell r="H2491" t="str">
            <v>31/05/2015 00:00:00</v>
          </cell>
          <cell r="I2491">
            <v>1.56</v>
          </cell>
          <cell r="J2491">
            <v>462</v>
          </cell>
          <cell r="K2491" t="str">
            <v>CONTRIBUIÇÃO EXTRAORDINÁRIA - PLANO CD</v>
          </cell>
        </row>
        <row r="2492">
          <cell r="B2492">
            <v>19992</v>
          </cell>
          <cell r="C2492">
            <v>6</v>
          </cell>
          <cell r="D2492">
            <v>68772</v>
          </cell>
          <cell r="E2492" t="str">
            <v>NELSON RODRIGUES LAGOA FILHO</v>
          </cell>
          <cell r="F2492">
            <v>3</v>
          </cell>
          <cell r="G2492"/>
          <cell r="H2492" t="str">
            <v>31/07/2015 00:00:00</v>
          </cell>
          <cell r="I2492">
            <v>1.63</v>
          </cell>
          <cell r="J2492">
            <v>462</v>
          </cell>
          <cell r="K2492" t="str">
            <v>CONTRIBUIÇÃO EXTRAORDINÁRIA - PLANO CD</v>
          </cell>
        </row>
        <row r="2493">
          <cell r="B2493">
            <v>19992</v>
          </cell>
          <cell r="C2493">
            <v>6</v>
          </cell>
          <cell r="D2493">
            <v>68772</v>
          </cell>
          <cell r="E2493" t="str">
            <v>NELSON RODRIGUES LAGOA FILHO</v>
          </cell>
          <cell r="F2493">
            <v>3</v>
          </cell>
          <cell r="G2493"/>
          <cell r="H2493" t="str">
            <v>31/03/2016 00:00:00</v>
          </cell>
          <cell r="I2493">
            <v>1.63</v>
          </cell>
          <cell r="J2493">
            <v>462</v>
          </cell>
          <cell r="K2493" t="str">
            <v>CONTRIBUIÇÃO EXTRAORDINÁRIA - PLANO CD</v>
          </cell>
        </row>
        <row r="2494">
          <cell r="B2494">
            <v>19992</v>
          </cell>
          <cell r="C2494">
            <v>6</v>
          </cell>
          <cell r="D2494">
            <v>68772</v>
          </cell>
          <cell r="E2494" t="str">
            <v>NELSON RODRIGUES LAGOA FILHO</v>
          </cell>
          <cell r="F2494">
            <v>3</v>
          </cell>
          <cell r="G2494"/>
          <cell r="H2494" t="str">
            <v>31/05/2016 00:00:00</v>
          </cell>
          <cell r="I2494">
            <v>1.63</v>
          </cell>
          <cell r="J2494">
            <v>462</v>
          </cell>
          <cell r="K2494" t="str">
            <v>CONTRIBUIÇÃO EXTRAORDINÁRIA - PLANO CD</v>
          </cell>
        </row>
        <row r="2495">
          <cell r="B2495">
            <v>19992</v>
          </cell>
          <cell r="C2495">
            <v>6</v>
          </cell>
          <cell r="D2495">
            <v>68772</v>
          </cell>
          <cell r="E2495" t="str">
            <v>NELSON RODRIGUES LAGOA FILHO</v>
          </cell>
          <cell r="F2495">
            <v>3</v>
          </cell>
          <cell r="G2495"/>
          <cell r="H2495" t="str">
            <v>31/10/2016 00:00:00</v>
          </cell>
          <cell r="I2495">
            <v>1.81</v>
          </cell>
          <cell r="J2495">
            <v>462</v>
          </cell>
          <cell r="K2495" t="str">
            <v>CONTRIBUIÇÃO EXTRAORDINÁRIA - PLANO CD</v>
          </cell>
        </row>
        <row r="2496">
          <cell r="B2496">
            <v>19992</v>
          </cell>
          <cell r="C2496">
            <v>6</v>
          </cell>
          <cell r="D2496">
            <v>68772</v>
          </cell>
          <cell r="E2496" t="str">
            <v>NELSON RODRIGUES LAGOA FILHO</v>
          </cell>
          <cell r="F2496">
            <v>3</v>
          </cell>
          <cell r="G2496"/>
          <cell r="H2496" t="str">
            <v>28/02/2017 00:00:00</v>
          </cell>
          <cell r="I2496">
            <v>1.81</v>
          </cell>
          <cell r="J2496">
            <v>462</v>
          </cell>
          <cell r="K2496" t="str">
            <v>CONTRIBUIÇÃO EXTRAORDINÁRIA - PLANO CD</v>
          </cell>
        </row>
        <row r="2497">
          <cell r="B2497">
            <v>19992</v>
          </cell>
          <cell r="C2497">
            <v>6</v>
          </cell>
          <cell r="D2497">
            <v>68772</v>
          </cell>
          <cell r="E2497" t="str">
            <v>NELSON RODRIGUES LAGOA FILHO</v>
          </cell>
          <cell r="F2497">
            <v>3</v>
          </cell>
          <cell r="G2497"/>
          <cell r="H2497" t="str">
            <v>31/03/2017 00:00:00</v>
          </cell>
          <cell r="I2497">
            <v>1.81</v>
          </cell>
          <cell r="J2497">
            <v>462</v>
          </cell>
          <cell r="K2497" t="str">
            <v>CONTRIBUIÇÃO EXTRAORDINÁRIA - PLANO CD</v>
          </cell>
        </row>
        <row r="2498">
          <cell r="B2498">
            <v>19992</v>
          </cell>
          <cell r="C2498">
            <v>6</v>
          </cell>
          <cell r="D2498">
            <v>68772</v>
          </cell>
          <cell r="E2498" t="str">
            <v>NELSON RODRIGUES LAGOA FILHO</v>
          </cell>
          <cell r="F2498">
            <v>3</v>
          </cell>
          <cell r="G2498"/>
          <cell r="H2498" t="str">
            <v>30/06/2017 00:00:00</v>
          </cell>
          <cell r="I2498">
            <v>0.08</v>
          </cell>
          <cell r="J2498">
            <v>462</v>
          </cell>
          <cell r="K2498" t="str">
            <v>CONTRIBUIÇÃO EXTRAORDINÁRIA - PLANO CD</v>
          </cell>
        </row>
        <row r="2499">
          <cell r="B2499">
            <v>19992</v>
          </cell>
          <cell r="C2499">
            <v>6</v>
          </cell>
          <cell r="D2499">
            <v>68772</v>
          </cell>
          <cell r="E2499" t="str">
            <v>NELSON RODRIGUES LAGOA FILHO</v>
          </cell>
          <cell r="F2499">
            <v>3</v>
          </cell>
          <cell r="G2499"/>
          <cell r="H2499" t="str">
            <v>30/09/2017 00:00:00</v>
          </cell>
          <cell r="I2499">
            <v>0.08</v>
          </cell>
          <cell r="J2499">
            <v>462</v>
          </cell>
          <cell r="K2499" t="str">
            <v>CONTRIBUIÇÃO EXTRAORDINÁRIA - PLANO CD</v>
          </cell>
        </row>
        <row r="2500">
          <cell r="B2500">
            <v>19992</v>
          </cell>
          <cell r="C2500">
            <v>6</v>
          </cell>
          <cell r="D2500">
            <v>68772</v>
          </cell>
          <cell r="E2500" t="str">
            <v>NELSON RODRIGUES LAGOA FILHO</v>
          </cell>
          <cell r="F2500">
            <v>3</v>
          </cell>
          <cell r="G2500"/>
          <cell r="H2500" t="str">
            <v>30/06/2015 00:00:00</v>
          </cell>
          <cell r="I2500">
            <v>1.63</v>
          </cell>
          <cell r="J2500">
            <v>462</v>
          </cell>
          <cell r="K2500" t="str">
            <v>CONTRIBUIÇÃO EXTRAORDINÁRIA - PLANO CD</v>
          </cell>
        </row>
        <row r="2501">
          <cell r="B2501">
            <v>19992</v>
          </cell>
          <cell r="C2501">
            <v>6</v>
          </cell>
          <cell r="D2501">
            <v>68772</v>
          </cell>
          <cell r="E2501" t="str">
            <v>NELSON RODRIGUES LAGOA FILHO</v>
          </cell>
          <cell r="F2501">
            <v>3</v>
          </cell>
          <cell r="G2501"/>
          <cell r="H2501" t="str">
            <v>30/11/2015 00:00:00</v>
          </cell>
          <cell r="I2501">
            <v>1.63</v>
          </cell>
          <cell r="J2501">
            <v>462</v>
          </cell>
          <cell r="K2501" t="str">
            <v>CONTRIBUIÇÃO EXTRAORDINÁRIA - PLANO CD</v>
          </cell>
        </row>
        <row r="2502">
          <cell r="B2502">
            <v>19992</v>
          </cell>
          <cell r="C2502">
            <v>6</v>
          </cell>
          <cell r="D2502">
            <v>68772</v>
          </cell>
          <cell r="E2502" t="str">
            <v>NELSON RODRIGUES LAGOA FILHO</v>
          </cell>
          <cell r="F2502">
            <v>3</v>
          </cell>
          <cell r="G2502"/>
          <cell r="H2502" t="str">
            <v>31/08/2017 00:00:00</v>
          </cell>
          <cell r="I2502">
            <v>0.08</v>
          </cell>
          <cell r="J2502">
            <v>462</v>
          </cell>
          <cell r="K2502" t="str">
            <v>CONTRIBUIÇÃO EXTRAORDINÁRIA - PLANO CD</v>
          </cell>
        </row>
        <row r="2503">
          <cell r="B2503">
            <v>19992</v>
          </cell>
          <cell r="C2503">
            <v>6</v>
          </cell>
          <cell r="D2503">
            <v>68772</v>
          </cell>
          <cell r="E2503" t="str">
            <v>NELSON RODRIGUES LAGOA FILHO</v>
          </cell>
          <cell r="F2503">
            <v>3</v>
          </cell>
          <cell r="G2503"/>
          <cell r="H2503" t="str">
            <v>30/04/2015 00:00:00</v>
          </cell>
          <cell r="I2503">
            <v>1.56</v>
          </cell>
          <cell r="J2503">
            <v>462</v>
          </cell>
          <cell r="K2503" t="str">
            <v>CONTRIBUIÇÃO EXTRAORDINÁRIA - PLANO CD</v>
          </cell>
        </row>
        <row r="2504">
          <cell r="B2504">
            <v>19992</v>
          </cell>
          <cell r="C2504">
            <v>6</v>
          </cell>
          <cell r="D2504">
            <v>68772</v>
          </cell>
          <cell r="E2504" t="str">
            <v>NELSON RODRIGUES LAGOA FILHO</v>
          </cell>
          <cell r="F2504">
            <v>3</v>
          </cell>
          <cell r="G2504"/>
          <cell r="H2504" t="str">
            <v>31/01/2018 00:00:00</v>
          </cell>
          <cell r="I2504">
            <v>0.08</v>
          </cell>
          <cell r="J2504">
            <v>462</v>
          </cell>
          <cell r="K2504" t="str">
            <v>CONTRIBUIÇÃO EXTRAORDINÁRIA - PLANO CD</v>
          </cell>
        </row>
        <row r="2505">
          <cell r="B2505">
            <v>19992</v>
          </cell>
          <cell r="C2505">
            <v>6</v>
          </cell>
          <cell r="D2505">
            <v>68772</v>
          </cell>
          <cell r="E2505" t="str">
            <v>NELSON RODRIGUES LAGOA FILHO</v>
          </cell>
          <cell r="F2505">
            <v>3</v>
          </cell>
          <cell r="G2505"/>
          <cell r="H2505" t="str">
            <v>30/04/2015 00:00:00</v>
          </cell>
          <cell r="I2505">
            <v>-0.01</v>
          </cell>
          <cell r="J2505">
            <v>462</v>
          </cell>
          <cell r="K2505" t="str">
            <v>CONTRIBUIÇÃO EXTRAORDINÁRIA - PLANO CD</v>
          </cell>
        </row>
        <row r="2506">
          <cell r="B2506">
            <v>19992</v>
          </cell>
          <cell r="C2506">
            <v>6</v>
          </cell>
          <cell r="D2506">
            <v>68772</v>
          </cell>
          <cell r="E2506" t="str">
            <v>NELSON RODRIGUES LAGOA FILHO</v>
          </cell>
          <cell r="F2506">
            <v>3</v>
          </cell>
          <cell r="G2506"/>
          <cell r="H2506" t="str">
            <v>31/05/2015 00:00:00</v>
          </cell>
          <cell r="I2506">
            <v>-0.01</v>
          </cell>
          <cell r="J2506">
            <v>462</v>
          </cell>
          <cell r="K2506" t="str">
            <v>CONTRIBUIÇÃO EXTRAORDINÁRIA - PLANO CD</v>
          </cell>
        </row>
        <row r="2507">
          <cell r="B2507">
            <v>19992</v>
          </cell>
          <cell r="C2507">
            <v>6</v>
          </cell>
          <cell r="D2507">
            <v>68772</v>
          </cell>
          <cell r="E2507" t="str">
            <v>NELSON RODRIGUES LAGOA FILHO</v>
          </cell>
          <cell r="F2507">
            <v>3</v>
          </cell>
          <cell r="G2507"/>
          <cell r="H2507" t="str">
            <v>30/09/2016 00:00:00</v>
          </cell>
          <cell r="I2507">
            <v>1.81</v>
          </cell>
          <cell r="J2507">
            <v>462</v>
          </cell>
          <cell r="K2507" t="str">
            <v>CONTRIBUIÇÃO EXTRAORDINÁRIA - PLANO CD</v>
          </cell>
        </row>
        <row r="2508">
          <cell r="B2508">
            <v>19992</v>
          </cell>
          <cell r="C2508">
            <v>6</v>
          </cell>
          <cell r="D2508">
            <v>68772</v>
          </cell>
          <cell r="E2508" t="str">
            <v>NELSON RODRIGUES LAGOA FILHO</v>
          </cell>
          <cell r="F2508">
            <v>3</v>
          </cell>
          <cell r="G2508"/>
          <cell r="H2508" t="str">
            <v>31/10/2015 00:00:00</v>
          </cell>
          <cell r="I2508">
            <v>1.63</v>
          </cell>
          <cell r="J2508">
            <v>462</v>
          </cell>
          <cell r="K2508" t="str">
            <v>CONTRIBUIÇÃO EXTRAORDINÁRIA - PLANO CD</v>
          </cell>
        </row>
        <row r="2509">
          <cell r="B2509">
            <v>19992</v>
          </cell>
          <cell r="C2509">
            <v>6</v>
          </cell>
          <cell r="D2509">
            <v>68772</v>
          </cell>
          <cell r="E2509" t="str">
            <v>NELSON RODRIGUES LAGOA FILHO</v>
          </cell>
          <cell r="F2509">
            <v>3</v>
          </cell>
          <cell r="G2509"/>
          <cell r="H2509" t="str">
            <v>31/05/2017 00:00:00</v>
          </cell>
          <cell r="I2509">
            <v>0.08</v>
          </cell>
          <cell r="J2509">
            <v>462</v>
          </cell>
          <cell r="K2509" t="str">
            <v>CONTRIBUIÇÃO EXTRAORDINÁRIA - PLANO CD</v>
          </cell>
        </row>
        <row r="2510">
          <cell r="B2510">
            <v>19992</v>
          </cell>
          <cell r="C2510">
            <v>6</v>
          </cell>
          <cell r="D2510">
            <v>68772</v>
          </cell>
          <cell r="E2510" t="str">
            <v>NELSON RODRIGUES LAGOA FILHO</v>
          </cell>
          <cell r="F2510">
            <v>3</v>
          </cell>
          <cell r="G2510"/>
          <cell r="H2510" t="str">
            <v>31/10/2017 00:00:00</v>
          </cell>
          <cell r="I2510">
            <v>0.08</v>
          </cell>
          <cell r="J2510">
            <v>462</v>
          </cell>
          <cell r="K2510" t="str">
            <v>CONTRIBUIÇÃO EXTRAORDINÁRIA - PLANO CD</v>
          </cell>
        </row>
        <row r="2511">
          <cell r="B2511">
            <v>19992</v>
          </cell>
          <cell r="C2511">
            <v>6</v>
          </cell>
          <cell r="D2511">
            <v>68772</v>
          </cell>
          <cell r="E2511" t="str">
            <v>NELSON RODRIGUES LAGOA FILHO</v>
          </cell>
          <cell r="F2511">
            <v>3</v>
          </cell>
          <cell r="G2511"/>
          <cell r="H2511" t="str">
            <v>31/07/2016 00:00:00</v>
          </cell>
          <cell r="I2511">
            <v>-0.01</v>
          </cell>
          <cell r="J2511">
            <v>462</v>
          </cell>
          <cell r="K2511" t="str">
            <v>CONTRIBUIÇÃO EXTRAORDINÁRIA - PLANO CD</v>
          </cell>
        </row>
        <row r="2512">
          <cell r="B2512">
            <v>19992</v>
          </cell>
          <cell r="C2512">
            <v>6</v>
          </cell>
          <cell r="D2512">
            <v>68772</v>
          </cell>
          <cell r="E2512" t="str">
            <v>NELSON RODRIGUES LAGOA FILHO</v>
          </cell>
          <cell r="F2512">
            <v>3</v>
          </cell>
          <cell r="G2512"/>
          <cell r="H2512" t="str">
            <v>31/08/2015 00:00:00</v>
          </cell>
          <cell r="I2512">
            <v>1.63</v>
          </cell>
          <cell r="J2512">
            <v>462</v>
          </cell>
          <cell r="K2512" t="str">
            <v>CONTRIBUIÇÃO EXTRAORDINÁRIA - PLANO CD</v>
          </cell>
        </row>
        <row r="2513">
          <cell r="B2513">
            <v>21036</v>
          </cell>
          <cell r="C2513">
            <v>5</v>
          </cell>
          <cell r="D2513">
            <v>68747</v>
          </cell>
          <cell r="E2513" t="str">
            <v>ACYR JORGE TEIXEIRA GONCALVES</v>
          </cell>
          <cell r="F2513">
            <v>3</v>
          </cell>
          <cell r="G2513"/>
          <cell r="H2513" t="str">
            <v>28/02/2018 00:00:00</v>
          </cell>
          <cell r="I2513">
            <v>0.62</v>
          </cell>
          <cell r="J2513">
            <v>462</v>
          </cell>
          <cell r="K2513" t="str">
            <v>CONTRIBUIÇÃO EXTRAORDINÁRIA - PLANO CD</v>
          </cell>
        </row>
        <row r="2514">
          <cell r="B2514">
            <v>21036</v>
          </cell>
          <cell r="C2514">
            <v>5</v>
          </cell>
          <cell r="D2514">
            <v>68747</v>
          </cell>
          <cell r="E2514" t="str">
            <v>ACYR JORGE TEIXEIRA GONCALVES</v>
          </cell>
          <cell r="F2514">
            <v>3</v>
          </cell>
          <cell r="G2514"/>
          <cell r="H2514" t="str">
            <v>31/03/2018 00:00:00</v>
          </cell>
          <cell r="I2514">
            <v>0.62</v>
          </cell>
          <cell r="J2514">
            <v>462</v>
          </cell>
          <cell r="K2514" t="str">
            <v>CONTRIBUIÇÃO EXTRAORDINÁRIA - PLANO CD</v>
          </cell>
        </row>
        <row r="2515">
          <cell r="B2515">
            <v>21036</v>
          </cell>
          <cell r="C2515">
            <v>5</v>
          </cell>
          <cell r="D2515">
            <v>68747</v>
          </cell>
          <cell r="E2515" t="str">
            <v>ACYR JORGE TEIXEIRA GONCALVES</v>
          </cell>
          <cell r="F2515">
            <v>3</v>
          </cell>
          <cell r="G2515"/>
          <cell r="H2515" t="str">
            <v>31/01/2018 00:00:00</v>
          </cell>
          <cell r="I2515">
            <v>0.62</v>
          </cell>
          <cell r="J2515">
            <v>462</v>
          </cell>
          <cell r="K2515" t="str">
            <v>CONTRIBUIÇÃO EXTRAORDINÁRIA - PLANO CD</v>
          </cell>
        </row>
        <row r="2516">
          <cell r="B2516">
            <v>21036</v>
          </cell>
          <cell r="C2516">
            <v>5</v>
          </cell>
          <cell r="D2516">
            <v>68747</v>
          </cell>
          <cell r="E2516" t="str">
            <v>ACYR JORGE TEIXEIRA GONCALVES</v>
          </cell>
          <cell r="F2516">
            <v>3</v>
          </cell>
          <cell r="G2516"/>
          <cell r="H2516" t="str">
            <v>03/10/2017 00:00:00</v>
          </cell>
          <cell r="I2516">
            <v>0.57999999999999996</v>
          </cell>
          <cell r="J2516">
            <v>462</v>
          </cell>
          <cell r="K2516" t="str">
            <v>CONTRIBUIÇÃO EXTRAORDINÁRIA - PLANO CD</v>
          </cell>
        </row>
        <row r="2517">
          <cell r="B2517">
            <v>21036</v>
          </cell>
          <cell r="C2517">
            <v>5</v>
          </cell>
          <cell r="D2517">
            <v>68747</v>
          </cell>
          <cell r="E2517" t="str">
            <v>ACYR JORGE TEIXEIRA GONCALVES</v>
          </cell>
          <cell r="F2517">
            <v>3</v>
          </cell>
          <cell r="G2517"/>
          <cell r="H2517" t="str">
            <v>30/11/2017 00:00:00</v>
          </cell>
          <cell r="I2517">
            <v>0.62</v>
          </cell>
          <cell r="J2517">
            <v>462</v>
          </cell>
          <cell r="K2517" t="str">
            <v>CONTRIBUIÇÃO EXTRAORDINÁRIA - PLANO CD</v>
          </cell>
        </row>
        <row r="2518">
          <cell r="B2518">
            <v>21036</v>
          </cell>
          <cell r="C2518">
            <v>5</v>
          </cell>
          <cell r="D2518">
            <v>68747</v>
          </cell>
          <cell r="E2518" t="str">
            <v>ACYR JORGE TEIXEIRA GONCALVES</v>
          </cell>
          <cell r="F2518">
            <v>3</v>
          </cell>
          <cell r="G2518"/>
          <cell r="H2518" t="str">
            <v>31/12/2017 00:00:00</v>
          </cell>
          <cell r="I2518">
            <v>0.62</v>
          </cell>
          <cell r="J2518">
            <v>462</v>
          </cell>
          <cell r="K2518" t="str">
            <v>CONTRIBUIÇÃO EXTRAORDINÁRIA - PLANO CD</v>
          </cell>
        </row>
        <row r="2519">
          <cell r="B2519">
            <v>21406</v>
          </cell>
          <cell r="C2519">
            <v>8</v>
          </cell>
          <cell r="D2519">
            <v>71486</v>
          </cell>
          <cell r="E2519" t="str">
            <v>MARCELO RICARDO RODRIGUES MELO</v>
          </cell>
          <cell r="F2519">
            <v>3</v>
          </cell>
          <cell r="G2519"/>
          <cell r="H2519" t="str">
            <v>31/10/2015 00:00:00</v>
          </cell>
          <cell r="I2519">
            <v>6.2</v>
          </cell>
          <cell r="J2519">
            <v>462</v>
          </cell>
          <cell r="K2519" t="str">
            <v>CONTRIBUIÇÃO EXTRAORDINÁRIA - PLANO CD</v>
          </cell>
        </row>
        <row r="2520">
          <cell r="B2520">
            <v>21406</v>
          </cell>
          <cell r="C2520">
            <v>8</v>
          </cell>
          <cell r="D2520">
            <v>71486</v>
          </cell>
          <cell r="E2520" t="str">
            <v>MARCELO RICARDO RODRIGUES MELO</v>
          </cell>
          <cell r="F2520">
            <v>3</v>
          </cell>
          <cell r="G2520"/>
          <cell r="H2520" t="str">
            <v>30/11/2015 00:00:00</v>
          </cell>
          <cell r="I2520">
            <v>6.2</v>
          </cell>
          <cell r="J2520">
            <v>462</v>
          </cell>
          <cell r="K2520" t="str">
            <v>CONTRIBUIÇÃO EXTRAORDINÁRIA - PLANO CD</v>
          </cell>
        </row>
        <row r="2521">
          <cell r="B2521">
            <v>21406</v>
          </cell>
          <cell r="C2521">
            <v>8</v>
          </cell>
          <cell r="D2521">
            <v>71486</v>
          </cell>
          <cell r="E2521" t="str">
            <v>MARCELO RICARDO RODRIGUES MELO</v>
          </cell>
          <cell r="F2521">
            <v>3</v>
          </cell>
          <cell r="G2521"/>
          <cell r="H2521" t="str">
            <v>31/01/2018 00:00:00</v>
          </cell>
          <cell r="I2521">
            <v>0.3</v>
          </cell>
          <cell r="J2521">
            <v>462</v>
          </cell>
          <cell r="K2521" t="str">
            <v>CONTRIBUIÇÃO EXTRAORDINÁRIA - PLANO CD</v>
          </cell>
        </row>
        <row r="2522">
          <cell r="B2522">
            <v>21406</v>
          </cell>
          <cell r="C2522">
            <v>8</v>
          </cell>
          <cell r="D2522">
            <v>71486</v>
          </cell>
          <cell r="E2522" t="str">
            <v>MARCELO RICARDO RODRIGUES MELO</v>
          </cell>
          <cell r="F2522">
            <v>3</v>
          </cell>
          <cell r="G2522"/>
          <cell r="H2522" t="str">
            <v>30/09/2016 00:00:00</v>
          </cell>
          <cell r="I2522">
            <v>6.9</v>
          </cell>
          <cell r="J2522">
            <v>462</v>
          </cell>
          <cell r="K2522" t="str">
            <v>CONTRIBUIÇÃO EXTRAORDINÁRIA - PLANO CD</v>
          </cell>
        </row>
        <row r="2523">
          <cell r="B2523">
            <v>21406</v>
          </cell>
          <cell r="C2523">
            <v>8</v>
          </cell>
          <cell r="D2523">
            <v>71486</v>
          </cell>
          <cell r="E2523" t="str">
            <v>MARCELO RICARDO RODRIGUES MELO</v>
          </cell>
          <cell r="F2523">
            <v>3</v>
          </cell>
          <cell r="G2523"/>
          <cell r="H2523" t="str">
            <v>31/07/2017 00:00:00</v>
          </cell>
          <cell r="I2523">
            <v>0.3</v>
          </cell>
          <cell r="J2523">
            <v>462</v>
          </cell>
          <cell r="K2523" t="str">
            <v>CONTRIBUIÇÃO EXTRAORDINÁRIA - PLANO CD</v>
          </cell>
        </row>
        <row r="2524">
          <cell r="B2524">
            <v>21406</v>
          </cell>
          <cell r="C2524">
            <v>8</v>
          </cell>
          <cell r="D2524">
            <v>71486</v>
          </cell>
          <cell r="E2524" t="str">
            <v>MARCELO RICARDO RODRIGUES MELO</v>
          </cell>
          <cell r="F2524">
            <v>3</v>
          </cell>
          <cell r="G2524"/>
          <cell r="H2524" t="str">
            <v>30/06/2015 00:00:00</v>
          </cell>
          <cell r="I2524">
            <v>6.2</v>
          </cell>
          <cell r="J2524">
            <v>462</v>
          </cell>
          <cell r="K2524" t="str">
            <v>CONTRIBUIÇÃO EXTRAORDINÁRIA - PLANO CD</v>
          </cell>
        </row>
        <row r="2525">
          <cell r="B2525">
            <v>21406</v>
          </cell>
          <cell r="C2525">
            <v>8</v>
          </cell>
          <cell r="D2525">
            <v>71486</v>
          </cell>
          <cell r="E2525" t="str">
            <v>MARCELO RICARDO RODRIGUES MELO</v>
          </cell>
          <cell r="F2525">
            <v>3</v>
          </cell>
          <cell r="G2525"/>
          <cell r="H2525" t="str">
            <v>29/02/2016 00:00:00</v>
          </cell>
          <cell r="I2525">
            <v>6.2</v>
          </cell>
          <cell r="J2525">
            <v>462</v>
          </cell>
          <cell r="K2525" t="str">
            <v>CONTRIBUIÇÃO EXTRAORDINÁRIA - PLANO CD</v>
          </cell>
        </row>
        <row r="2526">
          <cell r="B2526">
            <v>21406</v>
          </cell>
          <cell r="C2526">
            <v>8</v>
          </cell>
          <cell r="D2526">
            <v>71486</v>
          </cell>
          <cell r="E2526" t="str">
            <v>MARCELO RICARDO RODRIGUES MELO</v>
          </cell>
          <cell r="F2526">
            <v>3</v>
          </cell>
          <cell r="G2526"/>
          <cell r="H2526" t="str">
            <v>31/03/2016 00:00:00</v>
          </cell>
          <cell r="I2526">
            <v>6.2</v>
          </cell>
          <cell r="J2526">
            <v>462</v>
          </cell>
          <cell r="K2526" t="str">
            <v>CONTRIBUIÇÃO EXTRAORDINÁRIA - PLANO CD</v>
          </cell>
        </row>
        <row r="2527">
          <cell r="B2527">
            <v>21406</v>
          </cell>
          <cell r="C2527">
            <v>8</v>
          </cell>
          <cell r="D2527">
            <v>71486</v>
          </cell>
          <cell r="E2527" t="str">
            <v>MARCELO RICARDO RODRIGUES MELO</v>
          </cell>
          <cell r="F2527">
            <v>3</v>
          </cell>
          <cell r="G2527"/>
          <cell r="H2527" t="str">
            <v>31/05/2016 00:00:00</v>
          </cell>
          <cell r="I2527">
            <v>6.2</v>
          </cell>
          <cell r="J2527">
            <v>462</v>
          </cell>
          <cell r="K2527" t="str">
            <v>CONTRIBUIÇÃO EXTRAORDINÁRIA - PLANO CD</v>
          </cell>
        </row>
        <row r="2528">
          <cell r="B2528">
            <v>21406</v>
          </cell>
          <cell r="C2528">
            <v>8</v>
          </cell>
          <cell r="D2528">
            <v>71486</v>
          </cell>
          <cell r="E2528" t="str">
            <v>MARCELO RICARDO RODRIGUES MELO</v>
          </cell>
          <cell r="F2528">
            <v>3</v>
          </cell>
          <cell r="G2528"/>
          <cell r="H2528" t="str">
            <v>30/11/2016 00:00:00</v>
          </cell>
          <cell r="I2528">
            <v>6.9</v>
          </cell>
          <cell r="J2528">
            <v>462</v>
          </cell>
          <cell r="K2528" t="str">
            <v>CONTRIBUIÇÃO EXTRAORDINÁRIA - PLANO CD</v>
          </cell>
        </row>
        <row r="2529">
          <cell r="B2529">
            <v>21406</v>
          </cell>
          <cell r="C2529">
            <v>8</v>
          </cell>
          <cell r="D2529">
            <v>71486</v>
          </cell>
          <cell r="E2529" t="str">
            <v>MARCELO RICARDO RODRIGUES MELO</v>
          </cell>
          <cell r="F2529">
            <v>3</v>
          </cell>
          <cell r="G2529"/>
          <cell r="H2529" t="str">
            <v>30/09/2017 00:00:00</v>
          </cell>
          <cell r="I2529">
            <v>0.3</v>
          </cell>
          <cell r="J2529">
            <v>462</v>
          </cell>
          <cell r="K2529" t="str">
            <v>CONTRIBUIÇÃO EXTRAORDINÁRIA - PLANO CD</v>
          </cell>
        </row>
        <row r="2530">
          <cell r="B2530">
            <v>21406</v>
          </cell>
          <cell r="C2530">
            <v>8</v>
          </cell>
          <cell r="D2530">
            <v>71486</v>
          </cell>
          <cell r="E2530" t="str">
            <v>MARCELO RICARDO RODRIGUES MELO</v>
          </cell>
          <cell r="F2530">
            <v>3</v>
          </cell>
          <cell r="G2530"/>
          <cell r="H2530" t="str">
            <v>28/02/2017 00:00:00</v>
          </cell>
          <cell r="I2530">
            <v>6.9</v>
          </cell>
          <cell r="J2530">
            <v>462</v>
          </cell>
          <cell r="K2530" t="str">
            <v>CONTRIBUIÇÃO EXTRAORDINÁRIA - PLANO CD</v>
          </cell>
        </row>
        <row r="2531">
          <cell r="B2531">
            <v>21406</v>
          </cell>
          <cell r="C2531">
            <v>8</v>
          </cell>
          <cell r="D2531">
            <v>71486</v>
          </cell>
          <cell r="E2531" t="str">
            <v>MARCELO RICARDO RODRIGUES MELO</v>
          </cell>
          <cell r="F2531">
            <v>3</v>
          </cell>
          <cell r="G2531"/>
          <cell r="H2531" t="str">
            <v>31/03/2017 00:00:00</v>
          </cell>
          <cell r="I2531">
            <v>6.9</v>
          </cell>
          <cell r="J2531">
            <v>462</v>
          </cell>
          <cell r="K2531" t="str">
            <v>CONTRIBUIÇÃO EXTRAORDINÁRIA - PLANO CD</v>
          </cell>
        </row>
        <row r="2532">
          <cell r="B2532">
            <v>21406</v>
          </cell>
          <cell r="C2532">
            <v>8</v>
          </cell>
          <cell r="D2532">
            <v>71486</v>
          </cell>
          <cell r="E2532" t="str">
            <v>MARCELO RICARDO RODRIGUES MELO</v>
          </cell>
          <cell r="F2532">
            <v>3</v>
          </cell>
          <cell r="G2532"/>
          <cell r="H2532" t="str">
            <v>30/04/2015 00:00:00</v>
          </cell>
          <cell r="I2532">
            <v>6.07</v>
          </cell>
          <cell r="J2532">
            <v>462</v>
          </cell>
          <cell r="K2532" t="str">
            <v>CONTRIBUIÇÃO EXTRAORDINÁRIA - PLANO CD</v>
          </cell>
        </row>
        <row r="2533">
          <cell r="B2533">
            <v>21406</v>
          </cell>
          <cell r="C2533">
            <v>8</v>
          </cell>
          <cell r="D2533">
            <v>71486</v>
          </cell>
          <cell r="E2533" t="str">
            <v>MARCELO RICARDO RODRIGUES MELO</v>
          </cell>
          <cell r="F2533">
            <v>3</v>
          </cell>
          <cell r="G2533"/>
          <cell r="H2533" t="str">
            <v>31/08/2015 00:00:00</v>
          </cell>
          <cell r="I2533">
            <v>6.2</v>
          </cell>
          <cell r="J2533">
            <v>462</v>
          </cell>
          <cell r="K2533" t="str">
            <v>CONTRIBUIÇÃO EXTRAORDINÁRIA - PLANO CD</v>
          </cell>
        </row>
        <row r="2534">
          <cell r="B2534">
            <v>21406</v>
          </cell>
          <cell r="C2534">
            <v>8</v>
          </cell>
          <cell r="D2534">
            <v>71486</v>
          </cell>
          <cell r="E2534" t="str">
            <v>MARCELO RICARDO RODRIGUES MELO</v>
          </cell>
          <cell r="F2534">
            <v>3</v>
          </cell>
          <cell r="G2534"/>
          <cell r="H2534" t="str">
            <v>31/12/2015 00:00:00</v>
          </cell>
          <cell r="I2534">
            <v>6.2</v>
          </cell>
          <cell r="J2534">
            <v>462</v>
          </cell>
          <cell r="K2534" t="str">
            <v>CONTRIBUIÇÃO EXTRAORDINÁRIA - PLANO CD</v>
          </cell>
        </row>
        <row r="2535">
          <cell r="B2535">
            <v>21406</v>
          </cell>
          <cell r="C2535">
            <v>8</v>
          </cell>
          <cell r="D2535">
            <v>71486</v>
          </cell>
          <cell r="E2535" t="str">
            <v>MARCELO RICARDO RODRIGUES MELO</v>
          </cell>
          <cell r="F2535">
            <v>3</v>
          </cell>
          <cell r="G2535"/>
          <cell r="H2535" t="str">
            <v>31/08/2016 00:00:00</v>
          </cell>
          <cell r="I2535">
            <v>6.9</v>
          </cell>
          <cell r="J2535">
            <v>462</v>
          </cell>
          <cell r="K2535" t="str">
            <v>CONTRIBUIÇÃO EXTRAORDINÁRIA - PLANO CD</v>
          </cell>
        </row>
        <row r="2536">
          <cell r="B2536">
            <v>21406</v>
          </cell>
          <cell r="C2536">
            <v>8</v>
          </cell>
          <cell r="D2536">
            <v>71486</v>
          </cell>
          <cell r="E2536" t="str">
            <v>MARCELO RICARDO RODRIGUES MELO</v>
          </cell>
          <cell r="F2536">
            <v>3</v>
          </cell>
          <cell r="G2536"/>
          <cell r="H2536" t="str">
            <v>31/10/2016 00:00:00</v>
          </cell>
          <cell r="I2536">
            <v>6.9</v>
          </cell>
          <cell r="J2536">
            <v>462</v>
          </cell>
          <cell r="K2536" t="str">
            <v>CONTRIBUIÇÃO EXTRAORDINÁRIA - PLANO CD</v>
          </cell>
        </row>
        <row r="2537">
          <cell r="B2537">
            <v>21406</v>
          </cell>
          <cell r="C2537">
            <v>8</v>
          </cell>
          <cell r="D2537">
            <v>71486</v>
          </cell>
          <cell r="E2537" t="str">
            <v>MARCELO RICARDO RODRIGUES MELO</v>
          </cell>
          <cell r="F2537">
            <v>3</v>
          </cell>
          <cell r="G2537"/>
          <cell r="H2537" t="str">
            <v>31/12/2016 00:00:00</v>
          </cell>
          <cell r="I2537">
            <v>6.9</v>
          </cell>
          <cell r="J2537">
            <v>462</v>
          </cell>
          <cell r="K2537" t="str">
            <v>CONTRIBUIÇÃO EXTRAORDINÁRIA - PLANO CD</v>
          </cell>
        </row>
        <row r="2538">
          <cell r="B2538">
            <v>21406</v>
          </cell>
          <cell r="C2538">
            <v>8</v>
          </cell>
          <cell r="D2538">
            <v>71486</v>
          </cell>
          <cell r="E2538" t="str">
            <v>MARCELO RICARDO RODRIGUES MELO</v>
          </cell>
          <cell r="F2538">
            <v>3</v>
          </cell>
          <cell r="G2538"/>
          <cell r="H2538" t="str">
            <v>31/01/2017 00:00:00</v>
          </cell>
          <cell r="I2538">
            <v>6.9</v>
          </cell>
          <cell r="J2538">
            <v>462</v>
          </cell>
          <cell r="K2538" t="str">
            <v>CONTRIBUIÇÃO EXTRAORDINÁRIA - PLANO CD</v>
          </cell>
        </row>
        <row r="2539">
          <cell r="B2539">
            <v>21406</v>
          </cell>
          <cell r="C2539">
            <v>8</v>
          </cell>
          <cell r="D2539">
            <v>71486</v>
          </cell>
          <cell r="E2539" t="str">
            <v>MARCELO RICARDO RODRIGUES MELO</v>
          </cell>
          <cell r="F2539">
            <v>3</v>
          </cell>
          <cell r="G2539"/>
          <cell r="H2539" t="str">
            <v>30/06/2017 00:00:00</v>
          </cell>
          <cell r="I2539">
            <v>0.3</v>
          </cell>
          <cell r="J2539">
            <v>462</v>
          </cell>
          <cell r="K2539" t="str">
            <v>CONTRIBUIÇÃO EXTRAORDINÁRIA - PLANO CD</v>
          </cell>
        </row>
        <row r="2540">
          <cell r="B2540">
            <v>21406</v>
          </cell>
          <cell r="C2540">
            <v>8</v>
          </cell>
          <cell r="D2540">
            <v>71486</v>
          </cell>
          <cell r="E2540" t="str">
            <v>MARCELO RICARDO RODRIGUES MELO</v>
          </cell>
          <cell r="F2540">
            <v>3</v>
          </cell>
          <cell r="G2540"/>
          <cell r="H2540" t="str">
            <v>31/08/2017 00:00:00</v>
          </cell>
          <cell r="I2540">
            <v>0.3</v>
          </cell>
          <cell r="J2540">
            <v>462</v>
          </cell>
          <cell r="K2540" t="str">
            <v>CONTRIBUIÇÃO EXTRAORDINÁRIA - PLANO CD</v>
          </cell>
        </row>
        <row r="2541">
          <cell r="B2541">
            <v>21406</v>
          </cell>
          <cell r="C2541">
            <v>8</v>
          </cell>
          <cell r="D2541">
            <v>71486</v>
          </cell>
          <cell r="E2541" t="str">
            <v>MARCELO RICARDO RODRIGUES MELO</v>
          </cell>
          <cell r="F2541">
            <v>3</v>
          </cell>
          <cell r="G2541"/>
          <cell r="H2541" t="str">
            <v>31/10/2017 00:00:00</v>
          </cell>
          <cell r="I2541">
            <v>0.3</v>
          </cell>
          <cell r="J2541">
            <v>462</v>
          </cell>
          <cell r="K2541" t="str">
            <v>CONTRIBUIÇÃO EXTRAORDINÁRIA - PLANO CD</v>
          </cell>
        </row>
        <row r="2542">
          <cell r="B2542">
            <v>21406</v>
          </cell>
          <cell r="C2542">
            <v>8</v>
          </cell>
          <cell r="D2542">
            <v>71486</v>
          </cell>
          <cell r="E2542" t="str">
            <v>MARCELO RICARDO RODRIGUES MELO</v>
          </cell>
          <cell r="F2542">
            <v>3</v>
          </cell>
          <cell r="G2542"/>
          <cell r="H2542" t="str">
            <v>31/12/2017 00:00:00</v>
          </cell>
          <cell r="I2542">
            <v>0.3</v>
          </cell>
          <cell r="J2542">
            <v>462</v>
          </cell>
          <cell r="K2542" t="str">
            <v>CONTRIBUIÇÃO EXTRAORDINÁRIA - PLANO CD</v>
          </cell>
        </row>
        <row r="2543">
          <cell r="B2543">
            <v>21406</v>
          </cell>
          <cell r="C2543">
            <v>8</v>
          </cell>
          <cell r="D2543">
            <v>71486</v>
          </cell>
          <cell r="E2543" t="str">
            <v>MARCELO RICARDO RODRIGUES MELO</v>
          </cell>
          <cell r="F2543">
            <v>3</v>
          </cell>
          <cell r="G2543"/>
          <cell r="H2543" t="str">
            <v>30/06/2016 00:00:00</v>
          </cell>
          <cell r="I2543">
            <v>6.9</v>
          </cell>
          <cell r="J2543">
            <v>462</v>
          </cell>
          <cell r="K2543" t="str">
            <v>CONTRIBUIÇÃO EXTRAORDINÁRIA - PLANO CD</v>
          </cell>
        </row>
        <row r="2544">
          <cell r="B2544">
            <v>21406</v>
          </cell>
          <cell r="C2544">
            <v>8</v>
          </cell>
          <cell r="D2544">
            <v>71486</v>
          </cell>
          <cell r="E2544" t="str">
            <v>MARCELO RICARDO RODRIGUES MELO</v>
          </cell>
          <cell r="F2544">
            <v>3</v>
          </cell>
          <cell r="G2544"/>
          <cell r="H2544" t="str">
            <v>31/03/2018 00:00:00</v>
          </cell>
          <cell r="I2544">
            <v>0.3</v>
          </cell>
          <cell r="J2544">
            <v>462</v>
          </cell>
          <cell r="K2544" t="str">
            <v>CONTRIBUIÇÃO EXTRAORDINÁRIA - PLANO CD</v>
          </cell>
        </row>
        <row r="2545">
          <cell r="B2545">
            <v>21406</v>
          </cell>
          <cell r="C2545">
            <v>8</v>
          </cell>
          <cell r="D2545">
            <v>71486</v>
          </cell>
          <cell r="E2545" t="str">
            <v>MARCELO RICARDO RODRIGUES MELO</v>
          </cell>
          <cell r="F2545">
            <v>3</v>
          </cell>
          <cell r="G2545"/>
          <cell r="H2545" t="str">
            <v>31/05/2017 00:00:00</v>
          </cell>
          <cell r="I2545">
            <v>0.3</v>
          </cell>
          <cell r="J2545">
            <v>462</v>
          </cell>
          <cell r="K2545" t="str">
            <v>CONTRIBUIÇÃO EXTRAORDINÁRIA - PLANO CD</v>
          </cell>
        </row>
        <row r="2546">
          <cell r="B2546">
            <v>21406</v>
          </cell>
          <cell r="C2546">
            <v>8</v>
          </cell>
          <cell r="D2546">
            <v>71486</v>
          </cell>
          <cell r="E2546" t="str">
            <v>MARCELO RICARDO RODRIGUES MELO</v>
          </cell>
          <cell r="F2546">
            <v>3</v>
          </cell>
          <cell r="G2546"/>
          <cell r="H2546" t="str">
            <v>31/07/2016 00:00:00</v>
          </cell>
          <cell r="I2546">
            <v>6.9</v>
          </cell>
          <cell r="J2546">
            <v>462</v>
          </cell>
          <cell r="K2546" t="str">
            <v>CONTRIBUIÇÃO EXTRAORDINÁRIA - PLANO CD</v>
          </cell>
        </row>
        <row r="2547">
          <cell r="B2547">
            <v>21406</v>
          </cell>
          <cell r="C2547">
            <v>8</v>
          </cell>
          <cell r="D2547">
            <v>71486</v>
          </cell>
          <cell r="E2547" t="str">
            <v>MARCELO RICARDO RODRIGUES MELO</v>
          </cell>
          <cell r="F2547">
            <v>3</v>
          </cell>
          <cell r="G2547"/>
          <cell r="H2547" t="str">
            <v>30/04/2015 00:00:00</v>
          </cell>
          <cell r="I2547">
            <v>-0.01</v>
          </cell>
          <cell r="J2547">
            <v>462</v>
          </cell>
          <cell r="K2547" t="str">
            <v>CONTRIBUIÇÃO EXTRAORDINÁRIA - PLANO CD</v>
          </cell>
        </row>
        <row r="2548">
          <cell r="B2548">
            <v>21406</v>
          </cell>
          <cell r="C2548">
            <v>8</v>
          </cell>
          <cell r="D2548">
            <v>71486</v>
          </cell>
          <cell r="E2548" t="str">
            <v>MARCELO RICARDO RODRIGUES MELO</v>
          </cell>
          <cell r="F2548">
            <v>3</v>
          </cell>
          <cell r="G2548"/>
          <cell r="H2548" t="str">
            <v>31/05/2015 00:00:00</v>
          </cell>
          <cell r="I2548">
            <v>-0.01</v>
          </cell>
          <cell r="J2548">
            <v>462</v>
          </cell>
          <cell r="K2548" t="str">
            <v>CONTRIBUIÇÃO EXTRAORDINÁRIA - PLANO CD</v>
          </cell>
        </row>
        <row r="2549">
          <cell r="B2549">
            <v>21406</v>
          </cell>
          <cell r="C2549">
            <v>8</v>
          </cell>
          <cell r="D2549">
            <v>71486</v>
          </cell>
          <cell r="E2549" t="str">
            <v>MARCELO RICARDO RODRIGUES MELO</v>
          </cell>
          <cell r="F2549">
            <v>3</v>
          </cell>
          <cell r="G2549"/>
          <cell r="H2549" t="str">
            <v>30/04/2016 00:00:00</v>
          </cell>
          <cell r="I2549">
            <v>6.2</v>
          </cell>
          <cell r="J2549">
            <v>462</v>
          </cell>
          <cell r="K2549" t="str">
            <v>CONTRIBUIÇÃO EXTRAORDINÁRIA - PLANO CD</v>
          </cell>
        </row>
        <row r="2550">
          <cell r="B2550">
            <v>21406</v>
          </cell>
          <cell r="C2550">
            <v>8</v>
          </cell>
          <cell r="D2550">
            <v>71486</v>
          </cell>
          <cell r="E2550" t="str">
            <v>MARCELO RICARDO RODRIGUES MELO</v>
          </cell>
          <cell r="F2550">
            <v>3</v>
          </cell>
          <cell r="G2550"/>
          <cell r="H2550" t="str">
            <v>30/04/2017 00:00:00</v>
          </cell>
          <cell r="I2550">
            <v>0.3</v>
          </cell>
          <cell r="J2550">
            <v>462</v>
          </cell>
          <cell r="K2550" t="str">
            <v>CONTRIBUIÇÃO EXTRAORDINÁRIA - PLANO CD</v>
          </cell>
        </row>
        <row r="2551">
          <cell r="B2551">
            <v>21406</v>
          </cell>
          <cell r="C2551">
            <v>8</v>
          </cell>
          <cell r="D2551">
            <v>71486</v>
          </cell>
          <cell r="E2551" t="str">
            <v>MARCELO RICARDO RODRIGUES MELO</v>
          </cell>
          <cell r="F2551">
            <v>3</v>
          </cell>
          <cell r="G2551"/>
          <cell r="H2551" t="str">
            <v>31/01/2016 00:00:00</v>
          </cell>
          <cell r="I2551">
            <v>6.2</v>
          </cell>
          <cell r="J2551">
            <v>462</v>
          </cell>
          <cell r="K2551" t="str">
            <v>CONTRIBUIÇÃO EXTRAORDINÁRIA - PLANO CD</v>
          </cell>
        </row>
        <row r="2552">
          <cell r="B2552">
            <v>21406</v>
          </cell>
          <cell r="C2552">
            <v>8</v>
          </cell>
          <cell r="D2552">
            <v>71486</v>
          </cell>
          <cell r="E2552" t="str">
            <v>MARCELO RICARDO RODRIGUES MELO</v>
          </cell>
          <cell r="F2552">
            <v>3</v>
          </cell>
          <cell r="G2552"/>
          <cell r="H2552" t="str">
            <v>28/02/2018 00:00:00</v>
          </cell>
          <cell r="I2552">
            <v>0.3</v>
          </cell>
          <cell r="J2552">
            <v>462</v>
          </cell>
          <cell r="K2552" t="str">
            <v>CONTRIBUIÇÃO EXTRAORDINÁRIA - PLANO CD</v>
          </cell>
        </row>
        <row r="2553">
          <cell r="B2553">
            <v>21406</v>
          </cell>
          <cell r="C2553">
            <v>8</v>
          </cell>
          <cell r="D2553">
            <v>71486</v>
          </cell>
          <cell r="E2553" t="str">
            <v>MARCELO RICARDO RODRIGUES MELO</v>
          </cell>
          <cell r="F2553">
            <v>3</v>
          </cell>
          <cell r="G2553"/>
          <cell r="H2553" t="str">
            <v>31/05/2015 00:00:00</v>
          </cell>
          <cell r="I2553">
            <v>6.07</v>
          </cell>
          <cell r="J2553">
            <v>462</v>
          </cell>
          <cell r="K2553" t="str">
            <v>CONTRIBUIÇÃO EXTRAORDINÁRIA - PLANO CD</v>
          </cell>
        </row>
        <row r="2554">
          <cell r="B2554">
            <v>21406</v>
          </cell>
          <cell r="C2554">
            <v>8</v>
          </cell>
          <cell r="D2554">
            <v>71486</v>
          </cell>
          <cell r="E2554" t="str">
            <v>MARCELO RICARDO RODRIGUES MELO</v>
          </cell>
          <cell r="F2554">
            <v>3</v>
          </cell>
          <cell r="G2554"/>
          <cell r="H2554" t="str">
            <v>30/09/2015 00:00:00</v>
          </cell>
          <cell r="I2554">
            <v>6.2</v>
          </cell>
          <cell r="J2554">
            <v>462</v>
          </cell>
          <cell r="K2554" t="str">
            <v>CONTRIBUIÇÃO EXTRAORDINÁRIA - PLANO CD</v>
          </cell>
        </row>
        <row r="2555">
          <cell r="B2555">
            <v>21406</v>
          </cell>
          <cell r="C2555">
            <v>8</v>
          </cell>
          <cell r="D2555">
            <v>71486</v>
          </cell>
          <cell r="E2555" t="str">
            <v>MARCELO RICARDO RODRIGUES MELO</v>
          </cell>
          <cell r="F2555">
            <v>3</v>
          </cell>
          <cell r="G2555"/>
          <cell r="H2555" t="str">
            <v>31/07/2015 00:00:00</v>
          </cell>
          <cell r="I2555">
            <v>6.2</v>
          </cell>
          <cell r="J2555">
            <v>462</v>
          </cell>
          <cell r="K2555" t="str">
            <v>CONTRIBUIÇÃO EXTRAORDINÁRIA - PLANO CD</v>
          </cell>
        </row>
        <row r="2556">
          <cell r="B2556">
            <v>21406</v>
          </cell>
          <cell r="C2556">
            <v>8</v>
          </cell>
          <cell r="D2556">
            <v>71486</v>
          </cell>
          <cell r="E2556" t="str">
            <v>MARCELO RICARDO RODRIGUES MELO</v>
          </cell>
          <cell r="F2556">
            <v>3</v>
          </cell>
          <cell r="G2556"/>
          <cell r="H2556" t="str">
            <v>30/11/2017 00:00:00</v>
          </cell>
          <cell r="I2556">
            <v>0.3</v>
          </cell>
          <cell r="J2556">
            <v>462</v>
          </cell>
          <cell r="K2556" t="str">
            <v>CONTRIBUIÇÃO EXTRAORDINÁRIA - PLANO CD</v>
          </cell>
        </row>
        <row r="2557">
          <cell r="B2557">
            <v>19248</v>
          </cell>
          <cell r="C2557">
            <v>0</v>
          </cell>
          <cell r="D2557">
            <v>65844</v>
          </cell>
          <cell r="E2557" t="str">
            <v>JOSE PEREIRA DOS SANTOS</v>
          </cell>
          <cell r="F2557">
            <v>3</v>
          </cell>
          <cell r="G2557"/>
          <cell r="H2557" t="str">
            <v>30/11/2017 00:00:00</v>
          </cell>
          <cell r="I2557">
            <v>0.08</v>
          </cell>
          <cell r="J2557">
            <v>463</v>
          </cell>
          <cell r="K2557" t="str">
            <v>CONTR. EXTRAORDINÁRIA - ABONO - PL CD</v>
          </cell>
        </row>
        <row r="2558">
          <cell r="B2558">
            <v>19248</v>
          </cell>
          <cell r="C2558">
            <v>0</v>
          </cell>
          <cell r="D2558">
            <v>65844</v>
          </cell>
          <cell r="E2558" t="str">
            <v>JOSE PEREIRA DOS SANTOS</v>
          </cell>
          <cell r="F2558">
            <v>3</v>
          </cell>
          <cell r="G2558"/>
          <cell r="H2558" t="str">
            <v>30/11/2015 00:00:00</v>
          </cell>
          <cell r="I2558">
            <v>7.0000000000000007E-2</v>
          </cell>
          <cell r="J2558">
            <v>463</v>
          </cell>
          <cell r="K2558" t="str">
            <v>CONTR. EXTRAORDINÁRIA - ABONO - PL CD</v>
          </cell>
        </row>
        <row r="2559">
          <cell r="B2559">
            <v>19248</v>
          </cell>
          <cell r="C2559">
            <v>0</v>
          </cell>
          <cell r="D2559">
            <v>65844</v>
          </cell>
          <cell r="E2559" t="str">
            <v>JOSE PEREIRA DOS SANTOS</v>
          </cell>
          <cell r="F2559">
            <v>3</v>
          </cell>
          <cell r="G2559"/>
          <cell r="H2559" t="str">
            <v>30/11/2015 00:00:00</v>
          </cell>
          <cell r="I2559">
            <v>1.54</v>
          </cell>
          <cell r="J2559">
            <v>463</v>
          </cell>
          <cell r="K2559" t="str">
            <v>CONTR. EXTRAORDINÁRIA - ABONO - PL CD</v>
          </cell>
        </row>
        <row r="2560">
          <cell r="B2560">
            <v>19248</v>
          </cell>
          <cell r="C2560">
            <v>0</v>
          </cell>
          <cell r="D2560">
            <v>65844</v>
          </cell>
          <cell r="E2560" t="str">
            <v>JOSE PEREIRA DOS SANTOS</v>
          </cell>
          <cell r="F2560">
            <v>3</v>
          </cell>
          <cell r="G2560"/>
          <cell r="H2560" t="str">
            <v>30/11/2016 00:00:00</v>
          </cell>
          <cell r="I2560">
            <v>1.79</v>
          </cell>
          <cell r="J2560">
            <v>463</v>
          </cell>
          <cell r="K2560" t="str">
            <v>CONTR. EXTRAORDINÁRIA - ABONO - PL CD</v>
          </cell>
        </row>
        <row r="2561">
          <cell r="B2561">
            <v>19327</v>
          </cell>
          <cell r="C2561">
            <v>5</v>
          </cell>
          <cell r="D2561">
            <v>65901</v>
          </cell>
          <cell r="E2561" t="str">
            <v>HAROLDO BRASILINO DA SILVA</v>
          </cell>
          <cell r="F2561">
            <v>3</v>
          </cell>
          <cell r="G2561"/>
          <cell r="H2561" t="str">
            <v>30/11/2015 00:00:00</v>
          </cell>
          <cell r="I2561">
            <v>1.86</v>
          </cell>
          <cell r="J2561">
            <v>463</v>
          </cell>
          <cell r="K2561" t="str">
            <v>CONTR. EXTRAORDINÁRIA - ABONO - PL CD</v>
          </cell>
        </row>
        <row r="2562">
          <cell r="B2562">
            <v>19327</v>
          </cell>
          <cell r="C2562">
            <v>5</v>
          </cell>
          <cell r="D2562">
            <v>65901</v>
          </cell>
          <cell r="E2562" t="str">
            <v>HAROLDO BRASILINO DA SILVA</v>
          </cell>
          <cell r="F2562">
            <v>3</v>
          </cell>
          <cell r="G2562"/>
          <cell r="H2562" t="str">
            <v>30/11/2015 00:00:00</v>
          </cell>
          <cell r="I2562">
            <v>7.0000000000000007E-2</v>
          </cell>
          <cell r="J2562">
            <v>463</v>
          </cell>
          <cell r="K2562" t="str">
            <v>CONTR. EXTRAORDINÁRIA - ABONO - PL CD</v>
          </cell>
        </row>
        <row r="2563">
          <cell r="B2563">
            <v>19327</v>
          </cell>
          <cell r="C2563">
            <v>5</v>
          </cell>
          <cell r="D2563">
            <v>65901</v>
          </cell>
          <cell r="E2563" t="str">
            <v>HAROLDO BRASILINO DA SILVA</v>
          </cell>
          <cell r="F2563">
            <v>3</v>
          </cell>
          <cell r="G2563"/>
          <cell r="H2563" t="str">
            <v>30/11/2016 00:00:00</v>
          </cell>
          <cell r="I2563">
            <v>2.15</v>
          </cell>
          <cell r="J2563">
            <v>463</v>
          </cell>
          <cell r="K2563" t="str">
            <v>CONTR. EXTRAORDINÁRIA - ABONO - PL CD</v>
          </cell>
        </row>
        <row r="2564">
          <cell r="B2564">
            <v>19327</v>
          </cell>
          <cell r="C2564">
            <v>5</v>
          </cell>
          <cell r="D2564">
            <v>65901</v>
          </cell>
          <cell r="E2564" t="str">
            <v>HAROLDO BRASILINO DA SILVA</v>
          </cell>
          <cell r="F2564">
            <v>3</v>
          </cell>
          <cell r="G2564"/>
          <cell r="H2564" t="str">
            <v>30/11/2017 00:00:00</v>
          </cell>
          <cell r="I2564">
            <v>0.09</v>
          </cell>
          <cell r="J2564">
            <v>463</v>
          </cell>
          <cell r="K2564" t="str">
            <v>CONTR. EXTRAORDINÁRIA - ABONO - PL CD</v>
          </cell>
        </row>
        <row r="2565">
          <cell r="B2565">
            <v>19337</v>
          </cell>
          <cell r="C2565">
            <v>1</v>
          </cell>
          <cell r="D2565">
            <v>65908</v>
          </cell>
          <cell r="E2565" t="str">
            <v>JANETE JANE DE SOUZA ALVES</v>
          </cell>
          <cell r="F2565">
            <v>3</v>
          </cell>
          <cell r="G2565"/>
          <cell r="H2565" t="str">
            <v>30/11/2017 00:00:00</v>
          </cell>
          <cell r="I2565">
            <v>0.28000000000000003</v>
          </cell>
          <cell r="J2565">
            <v>463</v>
          </cell>
          <cell r="K2565" t="str">
            <v>CONTR. EXTRAORDINÁRIA - ABONO - PL CD</v>
          </cell>
        </row>
        <row r="2566">
          <cell r="B2566">
            <v>19337</v>
          </cell>
          <cell r="C2566">
            <v>1</v>
          </cell>
          <cell r="D2566">
            <v>65908</v>
          </cell>
          <cell r="E2566" t="str">
            <v>JANETE JANE DE SOUZA ALVES</v>
          </cell>
          <cell r="F2566">
            <v>3</v>
          </cell>
          <cell r="G2566"/>
          <cell r="H2566" t="str">
            <v>30/11/2015 00:00:00</v>
          </cell>
          <cell r="I2566">
            <v>1.19</v>
          </cell>
          <cell r="J2566">
            <v>463</v>
          </cell>
          <cell r="K2566" t="str">
            <v>CONTR. EXTRAORDINÁRIA - ABONO - PL CD</v>
          </cell>
        </row>
        <row r="2567">
          <cell r="B2567">
            <v>19337</v>
          </cell>
          <cell r="C2567">
            <v>1</v>
          </cell>
          <cell r="D2567">
            <v>65908</v>
          </cell>
          <cell r="E2567" t="str">
            <v>JANETE JANE DE SOUZA ALVES</v>
          </cell>
          <cell r="F2567">
            <v>3</v>
          </cell>
          <cell r="G2567"/>
          <cell r="H2567" t="str">
            <v>30/11/2015 00:00:00</v>
          </cell>
          <cell r="I2567">
            <v>5.6</v>
          </cell>
          <cell r="J2567">
            <v>463</v>
          </cell>
          <cell r="K2567" t="str">
            <v>CONTR. EXTRAORDINÁRIA - ABONO - PL CD</v>
          </cell>
        </row>
        <row r="2568">
          <cell r="B2568">
            <v>19337</v>
          </cell>
          <cell r="C2568">
            <v>1</v>
          </cell>
          <cell r="D2568">
            <v>65908</v>
          </cell>
          <cell r="E2568" t="str">
            <v>JANETE JANE DE SOUZA ALVES</v>
          </cell>
          <cell r="F2568">
            <v>3</v>
          </cell>
          <cell r="G2568"/>
          <cell r="H2568" t="str">
            <v>30/11/2016 00:00:00</v>
          </cell>
          <cell r="I2568">
            <v>6.29</v>
          </cell>
          <cell r="J2568">
            <v>463</v>
          </cell>
          <cell r="K2568" t="str">
            <v>CONTR. EXTRAORDINÁRIA - ABONO - PL CD</v>
          </cell>
        </row>
        <row r="2569">
          <cell r="B2569">
            <v>19362</v>
          </cell>
          <cell r="C2569">
            <v>4</v>
          </cell>
          <cell r="D2569">
            <v>65918</v>
          </cell>
          <cell r="E2569" t="str">
            <v>DAMIAO LUIZ RODRIGUES</v>
          </cell>
          <cell r="F2569">
            <v>3</v>
          </cell>
          <cell r="G2569"/>
          <cell r="H2569" t="str">
            <v>30/11/2016 00:00:00</v>
          </cell>
          <cell r="I2569">
            <v>0.01</v>
          </cell>
          <cell r="J2569">
            <v>463</v>
          </cell>
          <cell r="K2569" t="str">
            <v>CONTR. EXTRAORDINÁRIA - ABONO - PL CD</v>
          </cell>
        </row>
        <row r="2570">
          <cell r="B2570">
            <v>19362</v>
          </cell>
          <cell r="C2570">
            <v>4</v>
          </cell>
          <cell r="D2570">
            <v>65918</v>
          </cell>
          <cell r="E2570" t="str">
            <v>DAMIAO LUIZ RODRIGUES</v>
          </cell>
          <cell r="F2570">
            <v>3</v>
          </cell>
          <cell r="G2570"/>
          <cell r="H2570" t="str">
            <v>30/11/2016 00:00:00</v>
          </cell>
          <cell r="I2570">
            <v>1.08</v>
          </cell>
          <cell r="J2570">
            <v>463</v>
          </cell>
          <cell r="K2570" t="str">
            <v>CONTR. EXTRAORDINÁRIA - ABONO - PL CD</v>
          </cell>
        </row>
        <row r="2571">
          <cell r="B2571">
            <v>19362</v>
          </cell>
          <cell r="C2571">
            <v>4</v>
          </cell>
          <cell r="D2571">
            <v>65918</v>
          </cell>
          <cell r="E2571" t="str">
            <v>DAMIAO LUIZ RODRIGUES</v>
          </cell>
          <cell r="F2571">
            <v>3</v>
          </cell>
          <cell r="G2571"/>
          <cell r="H2571" t="str">
            <v>30/11/2017 00:00:00</v>
          </cell>
          <cell r="I2571">
            <v>0.09</v>
          </cell>
          <cell r="J2571">
            <v>463</v>
          </cell>
          <cell r="K2571" t="str">
            <v>CONTR. EXTRAORDINÁRIA - ABONO - PL CD</v>
          </cell>
        </row>
        <row r="2572">
          <cell r="B2572">
            <v>19402</v>
          </cell>
          <cell r="C2572">
            <v>1</v>
          </cell>
          <cell r="D2572">
            <v>67112</v>
          </cell>
          <cell r="E2572" t="str">
            <v>ALMIR FERREIRA SOARES</v>
          </cell>
          <cell r="F2572">
            <v>3</v>
          </cell>
          <cell r="G2572"/>
          <cell r="H2572" t="str">
            <v>30/11/2017 00:00:00</v>
          </cell>
          <cell r="I2572">
            <v>0.04</v>
          </cell>
          <cell r="J2572">
            <v>463</v>
          </cell>
          <cell r="K2572" t="str">
            <v>CONTR. EXTRAORDINÁRIA - ABONO - PL CD</v>
          </cell>
        </row>
        <row r="2573">
          <cell r="B2573">
            <v>19402</v>
          </cell>
          <cell r="C2573">
            <v>1</v>
          </cell>
          <cell r="D2573">
            <v>67112</v>
          </cell>
          <cell r="E2573" t="str">
            <v>ALMIR FERREIRA SOARES</v>
          </cell>
          <cell r="F2573">
            <v>3</v>
          </cell>
          <cell r="G2573"/>
          <cell r="H2573" t="str">
            <v>30/11/2015 00:00:00</v>
          </cell>
          <cell r="I2573">
            <v>0.01</v>
          </cell>
          <cell r="J2573">
            <v>463</v>
          </cell>
          <cell r="K2573" t="str">
            <v>CONTR. EXTRAORDINÁRIA - ABONO - PL CD</v>
          </cell>
        </row>
        <row r="2574">
          <cell r="B2574">
            <v>19402</v>
          </cell>
          <cell r="C2574">
            <v>1</v>
          </cell>
          <cell r="D2574">
            <v>67112</v>
          </cell>
          <cell r="E2574" t="str">
            <v>ALMIR FERREIRA SOARES</v>
          </cell>
          <cell r="F2574">
            <v>3</v>
          </cell>
          <cell r="G2574"/>
          <cell r="H2574" t="str">
            <v>30/11/2015 00:00:00</v>
          </cell>
          <cell r="I2574">
            <v>0.78</v>
          </cell>
          <cell r="J2574">
            <v>463</v>
          </cell>
          <cell r="K2574" t="str">
            <v>CONTR. EXTRAORDINÁRIA - ABONO - PL CD</v>
          </cell>
        </row>
        <row r="2575">
          <cell r="B2575">
            <v>19402</v>
          </cell>
          <cell r="C2575">
            <v>1</v>
          </cell>
          <cell r="D2575">
            <v>67112</v>
          </cell>
          <cell r="E2575" t="str">
            <v>ALMIR FERREIRA SOARES</v>
          </cell>
          <cell r="F2575">
            <v>3</v>
          </cell>
          <cell r="G2575"/>
          <cell r="H2575" t="str">
            <v>30/11/2016 00:00:00</v>
          </cell>
          <cell r="I2575">
            <v>0.88</v>
          </cell>
          <cell r="J2575">
            <v>463</v>
          </cell>
          <cell r="K2575" t="str">
            <v>CONTR. EXTRAORDINÁRIA - ABONO - PL CD</v>
          </cell>
        </row>
        <row r="2576">
          <cell r="B2576">
            <v>19591</v>
          </cell>
          <cell r="C2576">
            <v>7</v>
          </cell>
          <cell r="D2576">
            <v>66949</v>
          </cell>
          <cell r="E2576" t="str">
            <v>CLAUDIA RODRIGUES SEGOND</v>
          </cell>
          <cell r="F2576">
            <v>3</v>
          </cell>
          <cell r="G2576"/>
          <cell r="H2576" t="str">
            <v>30/11/2015 00:00:00</v>
          </cell>
          <cell r="I2576">
            <v>8.94</v>
          </cell>
          <cell r="J2576">
            <v>463</v>
          </cell>
          <cell r="K2576" t="str">
            <v>CONTR. EXTRAORDINÁRIA - ABONO - PL CD</v>
          </cell>
        </row>
        <row r="2577">
          <cell r="B2577">
            <v>19591</v>
          </cell>
          <cell r="C2577">
            <v>7</v>
          </cell>
          <cell r="D2577">
            <v>66949</v>
          </cell>
          <cell r="E2577" t="str">
            <v>CLAUDIA RODRIGUES SEGOND</v>
          </cell>
          <cell r="F2577">
            <v>3</v>
          </cell>
          <cell r="G2577"/>
          <cell r="H2577" t="str">
            <v>30/11/2016 00:00:00</v>
          </cell>
          <cell r="I2577">
            <v>9.94</v>
          </cell>
          <cell r="J2577">
            <v>463</v>
          </cell>
          <cell r="K2577" t="str">
            <v>CONTR. EXTRAORDINÁRIA - ABONO - PL CD</v>
          </cell>
        </row>
        <row r="2578">
          <cell r="B2578">
            <v>19591</v>
          </cell>
          <cell r="C2578">
            <v>7</v>
          </cell>
          <cell r="D2578">
            <v>66949</v>
          </cell>
          <cell r="E2578" t="str">
            <v>CLAUDIA RODRIGUES SEGOND</v>
          </cell>
          <cell r="F2578">
            <v>3</v>
          </cell>
          <cell r="G2578"/>
          <cell r="H2578" t="str">
            <v>30/11/2017 00:00:00</v>
          </cell>
          <cell r="I2578">
            <v>0.44</v>
          </cell>
          <cell r="J2578">
            <v>463</v>
          </cell>
          <cell r="K2578" t="str">
            <v>CONTR. EXTRAORDINÁRIA - ABONO - PL CD</v>
          </cell>
        </row>
        <row r="2579">
          <cell r="B2579">
            <v>19992</v>
          </cell>
          <cell r="C2579">
            <v>6</v>
          </cell>
          <cell r="D2579">
            <v>68772</v>
          </cell>
          <cell r="E2579" t="str">
            <v>NELSON RODRIGUES LAGOA FILHO</v>
          </cell>
          <cell r="F2579">
            <v>3</v>
          </cell>
          <cell r="G2579"/>
          <cell r="H2579" t="str">
            <v>30/11/2017 00:00:00</v>
          </cell>
          <cell r="I2579">
            <v>0.08</v>
          </cell>
          <cell r="J2579">
            <v>463</v>
          </cell>
          <cell r="K2579" t="str">
            <v>CONTR. EXTRAORDINÁRIA - ABONO - PL CD</v>
          </cell>
        </row>
        <row r="2580">
          <cell r="B2580">
            <v>19992</v>
          </cell>
          <cell r="C2580">
            <v>6</v>
          </cell>
          <cell r="D2580">
            <v>68772</v>
          </cell>
          <cell r="E2580" t="str">
            <v>NELSON RODRIGUES LAGOA FILHO</v>
          </cell>
          <cell r="F2580">
            <v>3</v>
          </cell>
          <cell r="G2580"/>
          <cell r="H2580" t="str">
            <v>30/11/2015 00:00:00</v>
          </cell>
          <cell r="I2580">
            <v>1.63</v>
          </cell>
          <cell r="J2580">
            <v>463</v>
          </cell>
          <cell r="K2580" t="str">
            <v>CONTR. EXTRAORDINÁRIA - ABONO - PL CD</v>
          </cell>
        </row>
        <row r="2581">
          <cell r="B2581">
            <v>19992</v>
          </cell>
          <cell r="C2581">
            <v>6</v>
          </cell>
          <cell r="D2581">
            <v>68772</v>
          </cell>
          <cell r="E2581" t="str">
            <v>NELSON RODRIGUES LAGOA FILHO</v>
          </cell>
          <cell r="F2581">
            <v>3</v>
          </cell>
          <cell r="G2581"/>
          <cell r="H2581" t="str">
            <v>30/11/2016 00:00:00</v>
          </cell>
          <cell r="I2581">
            <v>1.81</v>
          </cell>
          <cell r="J2581">
            <v>463</v>
          </cell>
          <cell r="K2581" t="str">
            <v>CONTR. EXTRAORDINÁRIA - ABONO - PL CD</v>
          </cell>
        </row>
        <row r="2582">
          <cell r="B2582">
            <v>21036</v>
          </cell>
          <cell r="C2582">
            <v>5</v>
          </cell>
          <cell r="D2582">
            <v>68747</v>
          </cell>
          <cell r="E2582" t="str">
            <v>ACYR JORGE TEIXEIRA GONCALVES</v>
          </cell>
          <cell r="F2582">
            <v>3</v>
          </cell>
          <cell r="G2582"/>
          <cell r="H2582" t="str">
            <v>30/11/2017 00:00:00</v>
          </cell>
          <cell r="I2582">
            <v>0.15</v>
          </cell>
          <cell r="J2582">
            <v>463</v>
          </cell>
          <cell r="K2582" t="str">
            <v>CONTR. EXTRAORDINÁRIA - ABONO - PL CD</v>
          </cell>
        </row>
        <row r="2583">
          <cell r="B2583">
            <v>21406</v>
          </cell>
          <cell r="C2583">
            <v>8</v>
          </cell>
          <cell r="D2583">
            <v>71486</v>
          </cell>
          <cell r="E2583" t="str">
            <v>MARCELO RICARDO RODRIGUES MELO</v>
          </cell>
          <cell r="F2583">
            <v>3</v>
          </cell>
          <cell r="G2583"/>
          <cell r="H2583" t="str">
            <v>30/11/2015 00:00:00</v>
          </cell>
          <cell r="I2583">
            <v>6.2</v>
          </cell>
          <cell r="J2583">
            <v>463</v>
          </cell>
          <cell r="K2583" t="str">
            <v>CONTR. EXTRAORDINÁRIA - ABONO - PL CD</v>
          </cell>
        </row>
        <row r="2584">
          <cell r="B2584">
            <v>21406</v>
          </cell>
          <cell r="C2584">
            <v>8</v>
          </cell>
          <cell r="D2584">
            <v>71486</v>
          </cell>
          <cell r="E2584" t="str">
            <v>MARCELO RICARDO RODRIGUES MELO</v>
          </cell>
          <cell r="F2584">
            <v>3</v>
          </cell>
          <cell r="G2584"/>
          <cell r="H2584" t="str">
            <v>30/11/2017 00:00:00</v>
          </cell>
          <cell r="I2584">
            <v>0.3</v>
          </cell>
          <cell r="J2584">
            <v>463</v>
          </cell>
          <cell r="K2584" t="str">
            <v>CONTR. EXTRAORDINÁRIA - ABONO - PL CD</v>
          </cell>
        </row>
        <row r="2585">
          <cell r="B2585">
            <v>21406</v>
          </cell>
          <cell r="C2585">
            <v>8</v>
          </cell>
          <cell r="D2585">
            <v>71486</v>
          </cell>
          <cell r="E2585" t="str">
            <v>MARCELO RICARDO RODRIGUES MELO</v>
          </cell>
          <cell r="F2585">
            <v>3</v>
          </cell>
          <cell r="G2585"/>
          <cell r="H2585" t="str">
            <v>30/11/2016 00:00:00</v>
          </cell>
          <cell r="I2585">
            <v>6.9</v>
          </cell>
          <cell r="J2585">
            <v>463</v>
          </cell>
          <cell r="K2585" t="str">
            <v>CONTR. EXTRAORDINÁRIA - ABONO - PL CD</v>
          </cell>
        </row>
        <row r="2586">
          <cell r="B2586">
            <v>1011</v>
          </cell>
          <cell r="C2586">
            <v>0</v>
          </cell>
          <cell r="D2586">
            <v>15656</v>
          </cell>
          <cell r="E2586" t="str">
            <v>ARINO DOS SANTOS</v>
          </cell>
          <cell r="F2586">
            <v>4</v>
          </cell>
          <cell r="G2586">
            <v>64011</v>
          </cell>
          <cell r="H2586" t="str">
            <v>30/04/2017 00:00:00</v>
          </cell>
          <cell r="I2586">
            <v>0.12</v>
          </cell>
          <cell r="J2586">
            <v>462</v>
          </cell>
          <cell r="K2586" t="str">
            <v>CONTRIBUIÇÃO EXTRAORDINÁRIA - PLANO CD</v>
          </cell>
        </row>
        <row r="2587">
          <cell r="B2587">
            <v>1011</v>
          </cell>
          <cell r="C2587">
            <v>0</v>
          </cell>
          <cell r="D2587">
            <v>15656</v>
          </cell>
          <cell r="E2587" t="str">
            <v>ARINO DOS SANTOS</v>
          </cell>
          <cell r="F2587">
            <v>4</v>
          </cell>
          <cell r="G2587">
            <v>64011</v>
          </cell>
          <cell r="H2587" t="str">
            <v>31/10/2015 00:00:00</v>
          </cell>
          <cell r="I2587">
            <v>2.58</v>
          </cell>
          <cell r="J2587">
            <v>462</v>
          </cell>
          <cell r="K2587" t="str">
            <v>CONTRIBUIÇÃO EXTRAORDINÁRIA - PLANO CD</v>
          </cell>
        </row>
        <row r="2588">
          <cell r="B2588">
            <v>1011</v>
          </cell>
          <cell r="C2588">
            <v>0</v>
          </cell>
          <cell r="D2588">
            <v>15656</v>
          </cell>
          <cell r="E2588" t="str">
            <v>ARINO DOS SANTOS</v>
          </cell>
          <cell r="F2588">
            <v>4</v>
          </cell>
          <cell r="G2588">
            <v>64011</v>
          </cell>
          <cell r="H2588" t="str">
            <v>31/08/2017 00:00:00</v>
          </cell>
          <cell r="I2588">
            <v>0.13</v>
          </cell>
          <cell r="J2588">
            <v>462</v>
          </cell>
          <cell r="K2588" t="str">
            <v>CONTRIBUIÇÃO EXTRAORDINÁRIA - PLANO CD</v>
          </cell>
        </row>
        <row r="2589">
          <cell r="B2589">
            <v>1011</v>
          </cell>
          <cell r="C2589">
            <v>0</v>
          </cell>
          <cell r="D2589">
            <v>15656</v>
          </cell>
          <cell r="E2589" t="str">
            <v>ARINO DOS SANTOS</v>
          </cell>
          <cell r="F2589">
            <v>4</v>
          </cell>
          <cell r="G2589">
            <v>64011</v>
          </cell>
          <cell r="H2589" t="str">
            <v>30/11/2015 00:00:00</v>
          </cell>
          <cell r="I2589">
            <v>2.58</v>
          </cell>
          <cell r="J2589">
            <v>462</v>
          </cell>
          <cell r="K2589" t="str">
            <v>CONTRIBUIÇÃO EXTRAORDINÁRIA - PLANO CD</v>
          </cell>
        </row>
        <row r="2590">
          <cell r="B2590">
            <v>1011</v>
          </cell>
          <cell r="C2590">
            <v>0</v>
          </cell>
          <cell r="D2590">
            <v>15656</v>
          </cell>
          <cell r="E2590" t="str">
            <v>ARINO DOS SANTOS</v>
          </cell>
          <cell r="F2590">
            <v>4</v>
          </cell>
          <cell r="G2590">
            <v>64011</v>
          </cell>
          <cell r="H2590" t="str">
            <v>31/08/2016 00:00:00</v>
          </cell>
          <cell r="I2590">
            <v>2.87</v>
          </cell>
          <cell r="J2590">
            <v>462</v>
          </cell>
          <cell r="K2590" t="str">
            <v>CONTRIBUIÇÃO EXTRAORDINÁRIA - PLANO CD</v>
          </cell>
        </row>
        <row r="2591">
          <cell r="B2591">
            <v>1011</v>
          </cell>
          <cell r="C2591">
            <v>0</v>
          </cell>
          <cell r="D2591">
            <v>15656</v>
          </cell>
          <cell r="E2591" t="str">
            <v>ARINO DOS SANTOS</v>
          </cell>
          <cell r="F2591">
            <v>4</v>
          </cell>
          <cell r="G2591">
            <v>64011</v>
          </cell>
          <cell r="H2591" t="str">
            <v>31/10/2016 00:00:00</v>
          </cell>
          <cell r="I2591">
            <v>2.87</v>
          </cell>
          <cell r="J2591">
            <v>462</v>
          </cell>
          <cell r="K2591" t="str">
            <v>CONTRIBUIÇÃO EXTRAORDINÁRIA - PLANO CD</v>
          </cell>
        </row>
        <row r="2592">
          <cell r="B2592">
            <v>1011</v>
          </cell>
          <cell r="C2592">
            <v>0</v>
          </cell>
          <cell r="D2592">
            <v>15656</v>
          </cell>
          <cell r="E2592" t="str">
            <v>ARINO DOS SANTOS</v>
          </cell>
          <cell r="F2592">
            <v>4</v>
          </cell>
          <cell r="G2592">
            <v>64011</v>
          </cell>
          <cell r="H2592" t="str">
            <v>31/03/2017 00:00:00</v>
          </cell>
          <cell r="I2592">
            <v>2.87</v>
          </cell>
          <cell r="J2592">
            <v>462</v>
          </cell>
          <cell r="K2592" t="str">
            <v>CONTRIBUIÇÃO EXTRAORDINÁRIA - PLANO CD</v>
          </cell>
        </row>
        <row r="2593">
          <cell r="B2593">
            <v>1011</v>
          </cell>
          <cell r="C2593">
            <v>0</v>
          </cell>
          <cell r="D2593">
            <v>15656</v>
          </cell>
          <cell r="E2593" t="str">
            <v>ARINO DOS SANTOS</v>
          </cell>
          <cell r="F2593">
            <v>4</v>
          </cell>
          <cell r="G2593">
            <v>64011</v>
          </cell>
          <cell r="H2593" t="str">
            <v>31/05/2017 00:00:00</v>
          </cell>
          <cell r="I2593">
            <v>0.12</v>
          </cell>
          <cell r="J2593">
            <v>462</v>
          </cell>
          <cell r="K2593" t="str">
            <v>CONTRIBUIÇÃO EXTRAORDINÁRIA - PLANO CD</v>
          </cell>
        </row>
        <row r="2594">
          <cell r="B2594">
            <v>1011</v>
          </cell>
          <cell r="C2594">
            <v>0</v>
          </cell>
          <cell r="D2594">
            <v>15656</v>
          </cell>
          <cell r="E2594" t="str">
            <v>ARINO DOS SANTOS</v>
          </cell>
          <cell r="F2594">
            <v>4</v>
          </cell>
          <cell r="G2594">
            <v>64011</v>
          </cell>
          <cell r="H2594" t="str">
            <v>30/06/2017 00:00:00</v>
          </cell>
          <cell r="I2594">
            <v>0.13</v>
          </cell>
          <cell r="J2594">
            <v>462</v>
          </cell>
          <cell r="K2594" t="str">
            <v>CONTRIBUIÇÃO EXTRAORDINÁRIA - PLANO CD</v>
          </cell>
        </row>
        <row r="2595">
          <cell r="B2595">
            <v>1011</v>
          </cell>
          <cell r="C2595">
            <v>0</v>
          </cell>
          <cell r="D2595">
            <v>15656</v>
          </cell>
          <cell r="E2595" t="str">
            <v>ARINO DOS SANTOS</v>
          </cell>
          <cell r="F2595">
            <v>4</v>
          </cell>
          <cell r="G2595">
            <v>64011</v>
          </cell>
          <cell r="H2595" t="str">
            <v>31/07/2015 00:00:00</v>
          </cell>
          <cell r="I2595">
            <v>2.58</v>
          </cell>
          <cell r="J2595">
            <v>462</v>
          </cell>
          <cell r="K2595" t="str">
            <v>CONTRIBUIÇÃO EXTRAORDINÁRIA - PLANO CD</v>
          </cell>
        </row>
        <row r="2596">
          <cell r="B2596">
            <v>1011</v>
          </cell>
          <cell r="C2596">
            <v>0</v>
          </cell>
          <cell r="D2596">
            <v>15656</v>
          </cell>
          <cell r="E2596" t="str">
            <v>ARINO DOS SANTOS</v>
          </cell>
          <cell r="F2596">
            <v>4</v>
          </cell>
          <cell r="G2596">
            <v>64011</v>
          </cell>
          <cell r="H2596" t="str">
            <v>30/09/2015 00:00:00</v>
          </cell>
          <cell r="I2596">
            <v>2.58</v>
          </cell>
          <cell r="J2596">
            <v>462</v>
          </cell>
          <cell r="K2596" t="str">
            <v>CONTRIBUIÇÃO EXTRAORDINÁRIA - PLANO CD</v>
          </cell>
        </row>
        <row r="2597">
          <cell r="B2597">
            <v>1011</v>
          </cell>
          <cell r="C2597">
            <v>0</v>
          </cell>
          <cell r="D2597">
            <v>15656</v>
          </cell>
          <cell r="E2597" t="str">
            <v>ARINO DOS SANTOS</v>
          </cell>
          <cell r="F2597">
            <v>4</v>
          </cell>
          <cell r="G2597">
            <v>64011</v>
          </cell>
          <cell r="H2597" t="str">
            <v>31/01/2017 00:00:00</v>
          </cell>
          <cell r="I2597">
            <v>2.87</v>
          </cell>
          <cell r="J2597">
            <v>462</v>
          </cell>
          <cell r="K2597" t="str">
            <v>CONTRIBUIÇÃO EXTRAORDINÁRIA - PLANO CD</v>
          </cell>
        </row>
        <row r="2598">
          <cell r="B2598">
            <v>1011</v>
          </cell>
          <cell r="C2598">
            <v>0</v>
          </cell>
          <cell r="D2598">
            <v>15656</v>
          </cell>
          <cell r="E2598" t="str">
            <v>ARINO DOS SANTOS</v>
          </cell>
          <cell r="F2598">
            <v>4</v>
          </cell>
          <cell r="G2598">
            <v>64011</v>
          </cell>
          <cell r="H2598" t="str">
            <v>31/01/2018 00:00:00</v>
          </cell>
          <cell r="I2598">
            <v>0.13</v>
          </cell>
          <cell r="J2598">
            <v>462</v>
          </cell>
          <cell r="K2598" t="str">
            <v>CONTRIBUIÇÃO EXTRAORDINÁRIA - PLANO CD</v>
          </cell>
        </row>
        <row r="2599">
          <cell r="B2599">
            <v>1011</v>
          </cell>
          <cell r="C2599">
            <v>0</v>
          </cell>
          <cell r="D2599">
            <v>15656</v>
          </cell>
          <cell r="E2599" t="str">
            <v>ARINO DOS SANTOS</v>
          </cell>
          <cell r="F2599">
            <v>4</v>
          </cell>
          <cell r="G2599">
            <v>64011</v>
          </cell>
          <cell r="H2599" t="str">
            <v>30/04/2015 00:00:00</v>
          </cell>
          <cell r="I2599">
            <v>2.46</v>
          </cell>
          <cell r="J2599">
            <v>462</v>
          </cell>
          <cell r="K2599" t="str">
            <v>CONTRIBUIÇÃO EXTRAORDINÁRIA - PLANO CD</v>
          </cell>
        </row>
        <row r="2600">
          <cell r="B2600">
            <v>1011</v>
          </cell>
          <cell r="C2600">
            <v>0</v>
          </cell>
          <cell r="D2600">
            <v>15656</v>
          </cell>
          <cell r="E2600" t="str">
            <v>ARINO DOS SANTOS</v>
          </cell>
          <cell r="F2600">
            <v>4</v>
          </cell>
          <cell r="G2600">
            <v>64011</v>
          </cell>
          <cell r="H2600" t="str">
            <v>30/06/2015 00:00:00</v>
          </cell>
          <cell r="I2600">
            <v>2.58</v>
          </cell>
          <cell r="J2600">
            <v>462</v>
          </cell>
          <cell r="K2600" t="str">
            <v>CONTRIBUIÇÃO EXTRAORDINÁRIA - PLANO CD</v>
          </cell>
        </row>
        <row r="2601">
          <cell r="B2601">
            <v>1011</v>
          </cell>
          <cell r="C2601">
            <v>0</v>
          </cell>
          <cell r="D2601">
            <v>15656</v>
          </cell>
          <cell r="E2601" t="str">
            <v>ARINO DOS SANTOS</v>
          </cell>
          <cell r="F2601">
            <v>4</v>
          </cell>
          <cell r="G2601">
            <v>64011</v>
          </cell>
          <cell r="H2601" t="str">
            <v>31/12/2015 00:00:00</v>
          </cell>
          <cell r="I2601">
            <v>2.58</v>
          </cell>
          <cell r="J2601">
            <v>462</v>
          </cell>
          <cell r="K2601" t="str">
            <v>CONTRIBUIÇÃO EXTRAORDINÁRIA - PLANO CD</v>
          </cell>
        </row>
        <row r="2602">
          <cell r="B2602">
            <v>1011</v>
          </cell>
          <cell r="C2602">
            <v>0</v>
          </cell>
          <cell r="D2602">
            <v>15656</v>
          </cell>
          <cell r="E2602" t="str">
            <v>ARINO DOS SANTOS</v>
          </cell>
          <cell r="F2602">
            <v>4</v>
          </cell>
          <cell r="G2602">
            <v>64011</v>
          </cell>
          <cell r="H2602" t="str">
            <v>31/01/2016 00:00:00</v>
          </cell>
          <cell r="I2602">
            <v>2.58</v>
          </cell>
          <cell r="J2602">
            <v>462</v>
          </cell>
          <cell r="K2602" t="str">
            <v>CONTRIBUIÇÃO EXTRAORDINÁRIA - PLANO CD</v>
          </cell>
        </row>
        <row r="2603">
          <cell r="B2603">
            <v>1011</v>
          </cell>
          <cell r="C2603">
            <v>0</v>
          </cell>
          <cell r="D2603">
            <v>15656</v>
          </cell>
          <cell r="E2603" t="str">
            <v>ARINO DOS SANTOS</v>
          </cell>
          <cell r="F2603">
            <v>4</v>
          </cell>
          <cell r="G2603">
            <v>64011</v>
          </cell>
          <cell r="H2603" t="str">
            <v>31/07/2016 00:00:00</v>
          </cell>
          <cell r="I2603">
            <v>2.87</v>
          </cell>
          <cell r="J2603">
            <v>462</v>
          </cell>
          <cell r="K2603" t="str">
            <v>CONTRIBUIÇÃO EXTRAORDINÁRIA - PLANO CD</v>
          </cell>
        </row>
        <row r="2604">
          <cell r="B2604">
            <v>1011</v>
          </cell>
          <cell r="C2604">
            <v>0</v>
          </cell>
          <cell r="D2604">
            <v>15656</v>
          </cell>
          <cell r="E2604" t="str">
            <v>ARINO DOS SANTOS</v>
          </cell>
          <cell r="F2604">
            <v>4</v>
          </cell>
          <cell r="G2604">
            <v>64011</v>
          </cell>
          <cell r="H2604" t="str">
            <v>31/07/2017 00:00:00</v>
          </cell>
          <cell r="I2604">
            <v>0.13</v>
          </cell>
          <cell r="J2604">
            <v>462</v>
          </cell>
          <cell r="K2604" t="str">
            <v>CONTRIBUIÇÃO EXTRAORDINÁRIA - PLANO CD</v>
          </cell>
        </row>
        <row r="2605">
          <cell r="B2605">
            <v>1011</v>
          </cell>
          <cell r="C2605">
            <v>0</v>
          </cell>
          <cell r="D2605">
            <v>15656</v>
          </cell>
          <cell r="E2605" t="str">
            <v>ARINO DOS SANTOS</v>
          </cell>
          <cell r="F2605">
            <v>4</v>
          </cell>
          <cell r="G2605">
            <v>64011</v>
          </cell>
          <cell r="H2605" t="str">
            <v>30/11/2017 00:00:00</v>
          </cell>
          <cell r="I2605">
            <v>0.13</v>
          </cell>
          <cell r="J2605">
            <v>462</v>
          </cell>
          <cell r="K2605" t="str">
            <v>CONTRIBUIÇÃO EXTRAORDINÁRIA - PLANO CD</v>
          </cell>
        </row>
        <row r="2606">
          <cell r="B2606">
            <v>1011</v>
          </cell>
          <cell r="C2606">
            <v>0</v>
          </cell>
          <cell r="D2606">
            <v>15656</v>
          </cell>
          <cell r="E2606" t="str">
            <v>ARINO DOS SANTOS</v>
          </cell>
          <cell r="F2606">
            <v>4</v>
          </cell>
          <cell r="G2606">
            <v>64011</v>
          </cell>
          <cell r="H2606" t="str">
            <v>28/02/2018 00:00:00</v>
          </cell>
          <cell r="I2606">
            <v>0.13</v>
          </cell>
          <cell r="J2606">
            <v>462</v>
          </cell>
          <cell r="K2606" t="str">
            <v>CONTRIBUIÇÃO EXTRAORDINÁRIA - PLANO CD</v>
          </cell>
        </row>
        <row r="2607">
          <cell r="B2607">
            <v>1011</v>
          </cell>
          <cell r="C2607">
            <v>0</v>
          </cell>
          <cell r="D2607">
            <v>15656</v>
          </cell>
          <cell r="E2607" t="str">
            <v>ARINO DOS SANTOS</v>
          </cell>
          <cell r="F2607">
            <v>4</v>
          </cell>
          <cell r="G2607">
            <v>64011</v>
          </cell>
          <cell r="H2607" t="str">
            <v>31/12/2016 00:00:00</v>
          </cell>
          <cell r="I2607">
            <v>2.87</v>
          </cell>
          <cell r="J2607">
            <v>462</v>
          </cell>
          <cell r="K2607" t="str">
            <v>CONTRIBUIÇÃO EXTRAORDINÁRIA - PLANO CD</v>
          </cell>
        </row>
        <row r="2608">
          <cell r="B2608">
            <v>1011</v>
          </cell>
          <cell r="C2608">
            <v>0</v>
          </cell>
          <cell r="D2608">
            <v>15656</v>
          </cell>
          <cell r="E2608" t="str">
            <v>ARINO DOS SANTOS</v>
          </cell>
          <cell r="F2608">
            <v>4</v>
          </cell>
          <cell r="G2608">
            <v>64011</v>
          </cell>
          <cell r="H2608" t="str">
            <v>31/03/2018 00:00:00</v>
          </cell>
          <cell r="I2608">
            <v>0.13</v>
          </cell>
          <cell r="J2608">
            <v>462</v>
          </cell>
          <cell r="K2608" t="str">
            <v>CONTRIBUIÇÃO EXTRAORDINÁRIA - PLANO CD</v>
          </cell>
        </row>
        <row r="2609">
          <cell r="B2609">
            <v>1011</v>
          </cell>
          <cell r="C2609">
            <v>0</v>
          </cell>
          <cell r="D2609">
            <v>15656</v>
          </cell>
          <cell r="E2609" t="str">
            <v>ARINO DOS SANTOS</v>
          </cell>
          <cell r="F2609">
            <v>4</v>
          </cell>
          <cell r="G2609">
            <v>64011</v>
          </cell>
          <cell r="H2609" t="str">
            <v>31/08/2015 00:00:00</v>
          </cell>
          <cell r="I2609">
            <v>2.58</v>
          </cell>
          <cell r="J2609">
            <v>462</v>
          </cell>
          <cell r="K2609" t="str">
            <v>CONTRIBUIÇÃO EXTRAORDINÁRIA - PLANO CD</v>
          </cell>
        </row>
        <row r="2610">
          <cell r="B2610">
            <v>1011</v>
          </cell>
          <cell r="C2610">
            <v>0</v>
          </cell>
          <cell r="D2610">
            <v>15656</v>
          </cell>
          <cell r="E2610" t="str">
            <v>ARINO DOS SANTOS</v>
          </cell>
          <cell r="F2610">
            <v>4</v>
          </cell>
          <cell r="G2610">
            <v>64011</v>
          </cell>
          <cell r="H2610" t="str">
            <v>29/02/2016 00:00:00</v>
          </cell>
          <cell r="I2610">
            <v>2.58</v>
          </cell>
          <cell r="J2610">
            <v>462</v>
          </cell>
          <cell r="K2610" t="str">
            <v>CONTRIBUIÇÃO EXTRAORDINÁRIA - PLANO CD</v>
          </cell>
        </row>
        <row r="2611">
          <cell r="B2611">
            <v>1011</v>
          </cell>
          <cell r="C2611">
            <v>0</v>
          </cell>
          <cell r="D2611">
            <v>15656</v>
          </cell>
          <cell r="E2611" t="str">
            <v>ARINO DOS SANTOS</v>
          </cell>
          <cell r="F2611">
            <v>4</v>
          </cell>
          <cell r="G2611">
            <v>64011</v>
          </cell>
          <cell r="H2611" t="str">
            <v>31/03/2016 00:00:00</v>
          </cell>
          <cell r="I2611">
            <v>2.58</v>
          </cell>
          <cell r="J2611">
            <v>462</v>
          </cell>
          <cell r="K2611" t="str">
            <v>CONTRIBUIÇÃO EXTRAORDINÁRIA - PLANO CD</v>
          </cell>
        </row>
        <row r="2612">
          <cell r="B2612">
            <v>1011</v>
          </cell>
          <cell r="C2612">
            <v>0</v>
          </cell>
          <cell r="D2612">
            <v>15656</v>
          </cell>
          <cell r="E2612" t="str">
            <v>ARINO DOS SANTOS</v>
          </cell>
          <cell r="F2612">
            <v>4</v>
          </cell>
          <cell r="G2612">
            <v>64011</v>
          </cell>
          <cell r="H2612" t="str">
            <v>30/04/2016 00:00:00</v>
          </cell>
          <cell r="I2612">
            <v>2.58</v>
          </cell>
          <cell r="J2612">
            <v>462</v>
          </cell>
          <cell r="K2612" t="str">
            <v>CONTRIBUIÇÃO EXTRAORDINÁRIA - PLANO CD</v>
          </cell>
        </row>
        <row r="2613">
          <cell r="B2613">
            <v>1011</v>
          </cell>
          <cell r="C2613">
            <v>0</v>
          </cell>
          <cell r="D2613">
            <v>15656</v>
          </cell>
          <cell r="E2613" t="str">
            <v>ARINO DOS SANTOS</v>
          </cell>
          <cell r="F2613">
            <v>4</v>
          </cell>
          <cell r="G2613">
            <v>64011</v>
          </cell>
          <cell r="H2613" t="str">
            <v>30/06/2016 00:00:00</v>
          </cell>
          <cell r="I2613">
            <v>2.87</v>
          </cell>
          <cell r="J2613">
            <v>462</v>
          </cell>
          <cell r="K2613" t="str">
            <v>CONTRIBUIÇÃO EXTRAORDINÁRIA - PLANO CD</v>
          </cell>
        </row>
        <row r="2614">
          <cell r="B2614">
            <v>1011</v>
          </cell>
          <cell r="C2614">
            <v>0</v>
          </cell>
          <cell r="D2614">
            <v>15656</v>
          </cell>
          <cell r="E2614" t="str">
            <v>ARINO DOS SANTOS</v>
          </cell>
          <cell r="F2614">
            <v>4</v>
          </cell>
          <cell r="G2614">
            <v>64011</v>
          </cell>
          <cell r="H2614" t="str">
            <v>30/09/2016 00:00:00</v>
          </cell>
          <cell r="I2614">
            <v>2.87</v>
          </cell>
          <cell r="J2614">
            <v>462</v>
          </cell>
          <cell r="K2614" t="str">
            <v>CONTRIBUIÇÃO EXTRAORDINÁRIA - PLANO CD</v>
          </cell>
        </row>
        <row r="2615">
          <cell r="B2615">
            <v>1011</v>
          </cell>
          <cell r="C2615">
            <v>0</v>
          </cell>
          <cell r="D2615">
            <v>15656</v>
          </cell>
          <cell r="E2615" t="str">
            <v>ARINO DOS SANTOS</v>
          </cell>
          <cell r="F2615">
            <v>4</v>
          </cell>
          <cell r="G2615">
            <v>64011</v>
          </cell>
          <cell r="H2615" t="str">
            <v>31/05/2016 00:00:00</v>
          </cell>
          <cell r="I2615">
            <v>2.58</v>
          </cell>
          <cell r="J2615">
            <v>462</v>
          </cell>
          <cell r="K2615" t="str">
            <v>CONTRIBUIÇÃO EXTRAORDINÁRIA - PLANO CD</v>
          </cell>
        </row>
        <row r="2616">
          <cell r="B2616">
            <v>1011</v>
          </cell>
          <cell r="C2616">
            <v>0</v>
          </cell>
          <cell r="D2616">
            <v>15656</v>
          </cell>
          <cell r="E2616" t="str">
            <v>ARINO DOS SANTOS</v>
          </cell>
          <cell r="F2616">
            <v>4</v>
          </cell>
          <cell r="G2616">
            <v>64011</v>
          </cell>
          <cell r="H2616" t="str">
            <v>30/11/2016 00:00:00</v>
          </cell>
          <cell r="I2616">
            <v>2.87</v>
          </cell>
          <cell r="J2616">
            <v>462</v>
          </cell>
          <cell r="K2616" t="str">
            <v>CONTRIBUIÇÃO EXTRAORDINÁRIA - PLANO CD</v>
          </cell>
        </row>
        <row r="2617">
          <cell r="B2617">
            <v>1011</v>
          </cell>
          <cell r="C2617">
            <v>0</v>
          </cell>
          <cell r="D2617">
            <v>15656</v>
          </cell>
          <cell r="E2617" t="str">
            <v>ARINO DOS SANTOS</v>
          </cell>
          <cell r="F2617">
            <v>4</v>
          </cell>
          <cell r="G2617">
            <v>64011</v>
          </cell>
          <cell r="H2617" t="str">
            <v>28/02/2017 00:00:00</v>
          </cell>
          <cell r="I2617">
            <v>2.87</v>
          </cell>
          <cell r="J2617">
            <v>462</v>
          </cell>
          <cell r="K2617" t="str">
            <v>CONTRIBUIÇÃO EXTRAORDINÁRIA - PLANO CD</v>
          </cell>
        </row>
        <row r="2618">
          <cell r="B2618">
            <v>1011</v>
          </cell>
          <cell r="C2618">
            <v>0</v>
          </cell>
          <cell r="D2618">
            <v>15656</v>
          </cell>
          <cell r="E2618" t="str">
            <v>ARINO DOS SANTOS</v>
          </cell>
          <cell r="F2618">
            <v>4</v>
          </cell>
          <cell r="G2618">
            <v>64011</v>
          </cell>
          <cell r="H2618" t="str">
            <v>30/09/2017 00:00:00</v>
          </cell>
          <cell r="I2618">
            <v>0.13</v>
          </cell>
          <cell r="J2618">
            <v>462</v>
          </cell>
          <cell r="K2618" t="str">
            <v>CONTRIBUIÇÃO EXTRAORDINÁRIA - PLANO CD</v>
          </cell>
        </row>
        <row r="2619">
          <cell r="B2619">
            <v>1011</v>
          </cell>
          <cell r="C2619">
            <v>0</v>
          </cell>
          <cell r="D2619">
            <v>15656</v>
          </cell>
          <cell r="E2619" t="str">
            <v>ARINO DOS SANTOS</v>
          </cell>
          <cell r="F2619">
            <v>4</v>
          </cell>
          <cell r="G2619">
            <v>64011</v>
          </cell>
          <cell r="H2619" t="str">
            <v>31/05/2015 00:00:00</v>
          </cell>
          <cell r="I2619">
            <v>2.46</v>
          </cell>
          <cell r="J2619">
            <v>462</v>
          </cell>
          <cell r="K2619" t="str">
            <v>CONTRIBUIÇÃO EXTRAORDINÁRIA - PLANO CD</v>
          </cell>
        </row>
        <row r="2620">
          <cell r="B2620">
            <v>1011</v>
          </cell>
          <cell r="C2620">
            <v>0</v>
          </cell>
          <cell r="D2620">
            <v>15656</v>
          </cell>
          <cell r="E2620" t="str">
            <v>ARINO DOS SANTOS</v>
          </cell>
          <cell r="F2620">
            <v>4</v>
          </cell>
          <cell r="G2620">
            <v>64011</v>
          </cell>
          <cell r="H2620" t="str">
            <v>31/10/2017 00:00:00</v>
          </cell>
          <cell r="I2620">
            <v>0.13</v>
          </cell>
          <cell r="J2620">
            <v>462</v>
          </cell>
          <cell r="K2620" t="str">
            <v>CONTRIBUIÇÃO EXTRAORDINÁRIA - PLANO CD</v>
          </cell>
        </row>
        <row r="2621">
          <cell r="B2621">
            <v>1011</v>
          </cell>
          <cell r="C2621">
            <v>0</v>
          </cell>
          <cell r="D2621">
            <v>15656</v>
          </cell>
          <cell r="E2621" t="str">
            <v>ARINO DOS SANTOS</v>
          </cell>
          <cell r="F2621">
            <v>4</v>
          </cell>
          <cell r="G2621">
            <v>64011</v>
          </cell>
          <cell r="H2621" t="str">
            <v>31/12/2017 00:00:00</v>
          </cell>
          <cell r="I2621">
            <v>0.13</v>
          </cell>
          <cell r="J2621">
            <v>462</v>
          </cell>
          <cell r="K2621" t="str">
            <v>CONTRIBUIÇÃO EXTRAORDINÁRIA - PLANO CD</v>
          </cell>
        </row>
        <row r="2622">
          <cell r="B2622">
            <v>1099</v>
          </cell>
          <cell r="C2622">
            <v>0</v>
          </cell>
          <cell r="D2622">
            <v>15743</v>
          </cell>
          <cell r="E2622" t="str">
            <v>RICARDO MIGUELEZ QUINTAS</v>
          </cell>
          <cell r="F2622">
            <v>4</v>
          </cell>
          <cell r="G2622">
            <v>57003</v>
          </cell>
          <cell r="H2622" t="str">
            <v>28/02/2018 00:00:00</v>
          </cell>
          <cell r="I2622">
            <v>0.13</v>
          </cell>
          <cell r="J2622">
            <v>462</v>
          </cell>
          <cell r="K2622" t="str">
            <v>CONTRIBUIÇÃO EXTRAORDINÁRIA - PLANO CD</v>
          </cell>
        </row>
        <row r="2623">
          <cell r="B2623">
            <v>1099</v>
          </cell>
          <cell r="C2623">
            <v>0</v>
          </cell>
          <cell r="D2623">
            <v>15743</v>
          </cell>
          <cell r="E2623" t="str">
            <v>RICARDO MIGUELEZ QUINTAS</v>
          </cell>
          <cell r="F2623">
            <v>4</v>
          </cell>
          <cell r="G2623">
            <v>57003</v>
          </cell>
          <cell r="H2623" t="str">
            <v>30/09/2015 00:00:00</v>
          </cell>
          <cell r="I2623">
            <v>2.73</v>
          </cell>
          <cell r="J2623">
            <v>462</v>
          </cell>
          <cell r="K2623" t="str">
            <v>CONTRIBUIÇÃO EXTRAORDINÁRIA - PLANO CD</v>
          </cell>
        </row>
        <row r="2624">
          <cell r="B2624">
            <v>1099</v>
          </cell>
          <cell r="C2624">
            <v>0</v>
          </cell>
          <cell r="D2624">
            <v>15743</v>
          </cell>
          <cell r="E2624" t="str">
            <v>RICARDO MIGUELEZ QUINTAS</v>
          </cell>
          <cell r="F2624">
            <v>4</v>
          </cell>
          <cell r="G2624">
            <v>57003</v>
          </cell>
          <cell r="H2624" t="str">
            <v>30/06/2015 00:00:00</v>
          </cell>
          <cell r="I2624">
            <v>0.01</v>
          </cell>
          <cell r="J2624">
            <v>462</v>
          </cell>
          <cell r="K2624" t="str">
            <v>CONTRIBUIÇÃO EXTRAORDINÁRIA - PLANO CD</v>
          </cell>
        </row>
        <row r="2625">
          <cell r="B2625">
            <v>1099</v>
          </cell>
          <cell r="C2625">
            <v>0</v>
          </cell>
          <cell r="D2625">
            <v>15743</v>
          </cell>
          <cell r="E2625" t="str">
            <v>RICARDO MIGUELEZ QUINTAS</v>
          </cell>
          <cell r="F2625">
            <v>4</v>
          </cell>
          <cell r="G2625">
            <v>57003</v>
          </cell>
          <cell r="H2625" t="str">
            <v>31/12/2015 00:00:00</v>
          </cell>
          <cell r="I2625">
            <v>0.01</v>
          </cell>
          <cell r="J2625">
            <v>462</v>
          </cell>
          <cell r="K2625" t="str">
            <v>CONTRIBUIÇÃO EXTRAORDINÁRIA - PLANO CD</v>
          </cell>
        </row>
        <row r="2626">
          <cell r="B2626">
            <v>1099</v>
          </cell>
          <cell r="C2626">
            <v>0</v>
          </cell>
          <cell r="D2626">
            <v>15743</v>
          </cell>
          <cell r="E2626" t="str">
            <v>RICARDO MIGUELEZ QUINTAS</v>
          </cell>
          <cell r="F2626">
            <v>4</v>
          </cell>
          <cell r="G2626">
            <v>57003</v>
          </cell>
          <cell r="H2626" t="str">
            <v>31/12/2015 00:00:00</v>
          </cell>
          <cell r="I2626">
            <v>2.73</v>
          </cell>
          <cell r="J2626">
            <v>462</v>
          </cell>
          <cell r="K2626" t="str">
            <v>CONTRIBUIÇÃO EXTRAORDINÁRIA - PLANO CD</v>
          </cell>
        </row>
        <row r="2627">
          <cell r="B2627">
            <v>1099</v>
          </cell>
          <cell r="C2627">
            <v>0</v>
          </cell>
          <cell r="D2627">
            <v>15743</v>
          </cell>
          <cell r="E2627" t="str">
            <v>RICARDO MIGUELEZ QUINTAS</v>
          </cell>
          <cell r="F2627">
            <v>4</v>
          </cell>
          <cell r="G2627">
            <v>57003</v>
          </cell>
          <cell r="H2627" t="str">
            <v>31/01/2016 00:00:00</v>
          </cell>
          <cell r="I2627">
            <v>2.73</v>
          </cell>
          <cell r="J2627">
            <v>462</v>
          </cell>
          <cell r="K2627" t="str">
            <v>CONTRIBUIÇÃO EXTRAORDINÁRIA - PLANO CD</v>
          </cell>
        </row>
        <row r="2628">
          <cell r="B2628">
            <v>1099</v>
          </cell>
          <cell r="C2628">
            <v>0</v>
          </cell>
          <cell r="D2628">
            <v>15743</v>
          </cell>
          <cell r="E2628" t="str">
            <v>RICARDO MIGUELEZ QUINTAS</v>
          </cell>
          <cell r="F2628">
            <v>4</v>
          </cell>
          <cell r="G2628">
            <v>57003</v>
          </cell>
          <cell r="H2628" t="str">
            <v>30/04/2016 00:00:00</v>
          </cell>
          <cell r="I2628">
            <v>2.73</v>
          </cell>
          <cell r="J2628">
            <v>462</v>
          </cell>
          <cell r="K2628" t="str">
            <v>CONTRIBUIÇÃO EXTRAORDINÁRIA - PLANO CD</v>
          </cell>
        </row>
        <row r="2629">
          <cell r="B2629">
            <v>1099</v>
          </cell>
          <cell r="C2629">
            <v>0</v>
          </cell>
          <cell r="D2629">
            <v>15743</v>
          </cell>
          <cell r="E2629" t="str">
            <v>RICARDO MIGUELEZ QUINTAS</v>
          </cell>
          <cell r="F2629">
            <v>4</v>
          </cell>
          <cell r="G2629">
            <v>57003</v>
          </cell>
          <cell r="H2629" t="str">
            <v>31/08/2016 00:00:00</v>
          </cell>
          <cell r="I2629">
            <v>3.04</v>
          </cell>
          <cell r="J2629">
            <v>462</v>
          </cell>
          <cell r="K2629" t="str">
            <v>CONTRIBUIÇÃO EXTRAORDINÁRIA - PLANO CD</v>
          </cell>
        </row>
        <row r="2630">
          <cell r="B2630">
            <v>1099</v>
          </cell>
          <cell r="C2630">
            <v>0</v>
          </cell>
          <cell r="D2630">
            <v>15743</v>
          </cell>
          <cell r="E2630" t="str">
            <v>RICARDO MIGUELEZ QUINTAS</v>
          </cell>
          <cell r="F2630">
            <v>4</v>
          </cell>
          <cell r="G2630">
            <v>57003</v>
          </cell>
          <cell r="H2630" t="str">
            <v>31/10/2016 00:00:00</v>
          </cell>
          <cell r="I2630">
            <v>3.04</v>
          </cell>
          <cell r="J2630">
            <v>462</v>
          </cell>
          <cell r="K2630" t="str">
            <v>CONTRIBUIÇÃO EXTRAORDINÁRIA - PLANO CD</v>
          </cell>
        </row>
        <row r="2631">
          <cell r="B2631">
            <v>1099</v>
          </cell>
          <cell r="C2631">
            <v>0</v>
          </cell>
          <cell r="D2631">
            <v>15743</v>
          </cell>
          <cell r="E2631" t="str">
            <v>RICARDO MIGUELEZ QUINTAS</v>
          </cell>
          <cell r="F2631">
            <v>4</v>
          </cell>
          <cell r="G2631">
            <v>57003</v>
          </cell>
          <cell r="H2631" t="str">
            <v>31/03/2017 00:00:00</v>
          </cell>
          <cell r="I2631">
            <v>3.04</v>
          </cell>
          <cell r="J2631">
            <v>462</v>
          </cell>
          <cell r="K2631" t="str">
            <v>CONTRIBUIÇÃO EXTRAORDINÁRIA - PLANO CD</v>
          </cell>
        </row>
        <row r="2632">
          <cell r="B2632">
            <v>1099</v>
          </cell>
          <cell r="C2632">
            <v>0</v>
          </cell>
          <cell r="D2632">
            <v>15743</v>
          </cell>
          <cell r="E2632" t="str">
            <v>RICARDO MIGUELEZ QUINTAS</v>
          </cell>
          <cell r="F2632">
            <v>4</v>
          </cell>
          <cell r="G2632">
            <v>57003</v>
          </cell>
          <cell r="H2632" t="str">
            <v>30/04/2017 00:00:00</v>
          </cell>
          <cell r="I2632">
            <v>0.13</v>
          </cell>
          <cell r="J2632">
            <v>462</v>
          </cell>
          <cell r="K2632" t="str">
            <v>CONTRIBUIÇÃO EXTRAORDINÁRIA - PLANO CD</v>
          </cell>
        </row>
        <row r="2633">
          <cell r="B2633">
            <v>1099</v>
          </cell>
          <cell r="C2633">
            <v>0</v>
          </cell>
          <cell r="D2633">
            <v>15743</v>
          </cell>
          <cell r="E2633" t="str">
            <v>RICARDO MIGUELEZ QUINTAS</v>
          </cell>
          <cell r="F2633">
            <v>4</v>
          </cell>
          <cell r="G2633">
            <v>57003</v>
          </cell>
          <cell r="H2633" t="str">
            <v>30/04/2015 00:00:00</v>
          </cell>
          <cell r="I2633">
            <v>0.01</v>
          </cell>
          <cell r="J2633">
            <v>462</v>
          </cell>
          <cell r="K2633" t="str">
            <v>CONTRIBUIÇÃO EXTRAORDINÁRIA - PLANO CD</v>
          </cell>
        </row>
        <row r="2634">
          <cell r="B2634">
            <v>1099</v>
          </cell>
          <cell r="C2634">
            <v>0</v>
          </cell>
          <cell r="D2634">
            <v>15743</v>
          </cell>
          <cell r="E2634" t="str">
            <v>RICARDO MIGUELEZ QUINTAS</v>
          </cell>
          <cell r="F2634">
            <v>4</v>
          </cell>
          <cell r="G2634">
            <v>57003</v>
          </cell>
          <cell r="H2634" t="str">
            <v>31/01/2017 00:00:00</v>
          </cell>
          <cell r="I2634">
            <v>3.04</v>
          </cell>
          <cell r="J2634">
            <v>462</v>
          </cell>
          <cell r="K2634" t="str">
            <v>CONTRIBUIÇÃO EXTRAORDINÁRIA - PLANO CD</v>
          </cell>
        </row>
        <row r="2635">
          <cell r="B2635">
            <v>1099</v>
          </cell>
          <cell r="C2635">
            <v>0</v>
          </cell>
          <cell r="D2635">
            <v>15743</v>
          </cell>
          <cell r="E2635" t="str">
            <v>RICARDO MIGUELEZ QUINTAS</v>
          </cell>
          <cell r="F2635">
            <v>4</v>
          </cell>
          <cell r="G2635">
            <v>57003</v>
          </cell>
          <cell r="H2635" t="str">
            <v>31/07/2015 00:00:00</v>
          </cell>
          <cell r="I2635">
            <v>2.73</v>
          </cell>
          <cell r="J2635">
            <v>462</v>
          </cell>
          <cell r="K2635" t="str">
            <v>CONTRIBUIÇÃO EXTRAORDINÁRIA - PLANO CD</v>
          </cell>
        </row>
        <row r="2636">
          <cell r="B2636">
            <v>1099</v>
          </cell>
          <cell r="C2636">
            <v>0</v>
          </cell>
          <cell r="D2636">
            <v>15743</v>
          </cell>
          <cell r="E2636" t="str">
            <v>RICARDO MIGUELEZ QUINTAS</v>
          </cell>
          <cell r="F2636">
            <v>4</v>
          </cell>
          <cell r="G2636">
            <v>57003</v>
          </cell>
          <cell r="H2636" t="str">
            <v>30/09/2015 00:00:00</v>
          </cell>
          <cell r="I2636">
            <v>0.01</v>
          </cell>
          <cell r="J2636">
            <v>462</v>
          </cell>
          <cell r="K2636" t="str">
            <v>CONTRIBUIÇÃO EXTRAORDINÁRIA - PLANO CD</v>
          </cell>
        </row>
        <row r="2637">
          <cell r="B2637">
            <v>1099</v>
          </cell>
          <cell r="C2637">
            <v>0</v>
          </cell>
          <cell r="D2637">
            <v>15743</v>
          </cell>
          <cell r="E2637" t="str">
            <v>RICARDO MIGUELEZ QUINTAS</v>
          </cell>
          <cell r="F2637">
            <v>4</v>
          </cell>
          <cell r="G2637">
            <v>57003</v>
          </cell>
          <cell r="H2637" t="str">
            <v>31/07/2017 00:00:00</v>
          </cell>
          <cell r="I2637">
            <v>0.13</v>
          </cell>
          <cell r="J2637">
            <v>462</v>
          </cell>
          <cell r="K2637" t="str">
            <v>CONTRIBUIÇÃO EXTRAORDINÁRIA - PLANO CD</v>
          </cell>
        </row>
        <row r="2638">
          <cell r="B2638">
            <v>1099</v>
          </cell>
          <cell r="C2638">
            <v>0</v>
          </cell>
          <cell r="D2638">
            <v>15743</v>
          </cell>
          <cell r="E2638" t="str">
            <v>RICARDO MIGUELEZ QUINTAS</v>
          </cell>
          <cell r="F2638">
            <v>4</v>
          </cell>
          <cell r="G2638">
            <v>57003</v>
          </cell>
          <cell r="H2638" t="str">
            <v>30/11/2017 00:00:00</v>
          </cell>
          <cell r="I2638">
            <v>0.13</v>
          </cell>
          <cell r="J2638">
            <v>462</v>
          </cell>
          <cell r="K2638" t="str">
            <v>CONTRIBUIÇÃO EXTRAORDINÁRIA - PLANO CD</v>
          </cell>
        </row>
        <row r="2639">
          <cell r="B2639">
            <v>1099</v>
          </cell>
          <cell r="C2639">
            <v>0</v>
          </cell>
          <cell r="D2639">
            <v>15743</v>
          </cell>
          <cell r="E2639" t="str">
            <v>RICARDO MIGUELEZ QUINTAS</v>
          </cell>
          <cell r="F2639">
            <v>4</v>
          </cell>
          <cell r="G2639">
            <v>57003</v>
          </cell>
          <cell r="H2639" t="str">
            <v>31/05/2015 00:00:00</v>
          </cell>
          <cell r="I2639">
            <v>0.01</v>
          </cell>
          <cell r="J2639">
            <v>462</v>
          </cell>
          <cell r="K2639" t="str">
            <v>CONTRIBUIÇÃO EXTRAORDINÁRIA - PLANO CD</v>
          </cell>
        </row>
        <row r="2640">
          <cell r="B2640">
            <v>1099</v>
          </cell>
          <cell r="C2640">
            <v>0</v>
          </cell>
          <cell r="D2640">
            <v>15743</v>
          </cell>
          <cell r="E2640" t="str">
            <v>RICARDO MIGUELEZ QUINTAS</v>
          </cell>
          <cell r="F2640">
            <v>4</v>
          </cell>
          <cell r="G2640">
            <v>57003</v>
          </cell>
          <cell r="H2640" t="str">
            <v>31/05/2015 00:00:00</v>
          </cell>
          <cell r="I2640">
            <v>2.6</v>
          </cell>
          <cell r="J2640">
            <v>462</v>
          </cell>
          <cell r="K2640" t="str">
            <v>CONTRIBUIÇÃO EXTRAORDINÁRIA - PLANO CD</v>
          </cell>
        </row>
        <row r="2641">
          <cell r="B2641">
            <v>1099</v>
          </cell>
          <cell r="C2641">
            <v>0</v>
          </cell>
          <cell r="D2641">
            <v>15743</v>
          </cell>
          <cell r="E2641" t="str">
            <v>RICARDO MIGUELEZ QUINTAS</v>
          </cell>
          <cell r="F2641">
            <v>4</v>
          </cell>
          <cell r="G2641">
            <v>57003</v>
          </cell>
          <cell r="H2641" t="str">
            <v>30/11/2015 00:00:00</v>
          </cell>
          <cell r="I2641">
            <v>0.01</v>
          </cell>
          <cell r="J2641">
            <v>462</v>
          </cell>
          <cell r="K2641" t="str">
            <v>CONTRIBUIÇÃO EXTRAORDINÁRIA - PLANO CD</v>
          </cell>
        </row>
        <row r="2642">
          <cell r="B2642">
            <v>1099</v>
          </cell>
          <cell r="C2642">
            <v>0</v>
          </cell>
          <cell r="D2642">
            <v>15743</v>
          </cell>
          <cell r="E2642" t="str">
            <v>RICARDO MIGUELEZ QUINTAS</v>
          </cell>
          <cell r="F2642">
            <v>4</v>
          </cell>
          <cell r="G2642">
            <v>57003</v>
          </cell>
          <cell r="H2642" t="str">
            <v>30/11/2015 00:00:00</v>
          </cell>
          <cell r="I2642">
            <v>2.73</v>
          </cell>
          <cell r="J2642">
            <v>462</v>
          </cell>
          <cell r="K2642" t="str">
            <v>CONTRIBUIÇÃO EXTRAORDINÁRIA - PLANO CD</v>
          </cell>
        </row>
        <row r="2643">
          <cell r="B2643">
            <v>1099</v>
          </cell>
          <cell r="C2643">
            <v>0</v>
          </cell>
          <cell r="D2643">
            <v>15743</v>
          </cell>
          <cell r="E2643" t="str">
            <v>RICARDO MIGUELEZ QUINTAS</v>
          </cell>
          <cell r="F2643">
            <v>4</v>
          </cell>
          <cell r="G2643">
            <v>57003</v>
          </cell>
          <cell r="H2643" t="str">
            <v>31/05/2016 00:00:00</v>
          </cell>
          <cell r="I2643">
            <v>0.01</v>
          </cell>
          <cell r="J2643">
            <v>462</v>
          </cell>
          <cell r="K2643" t="str">
            <v>CONTRIBUIÇÃO EXTRAORDINÁRIA - PLANO CD</v>
          </cell>
        </row>
        <row r="2644">
          <cell r="B2644">
            <v>1099</v>
          </cell>
          <cell r="C2644">
            <v>0</v>
          </cell>
          <cell r="D2644">
            <v>15743</v>
          </cell>
          <cell r="E2644" t="str">
            <v>RICARDO MIGUELEZ QUINTAS</v>
          </cell>
          <cell r="F2644">
            <v>4</v>
          </cell>
          <cell r="G2644">
            <v>57003</v>
          </cell>
          <cell r="H2644" t="str">
            <v>31/05/2016 00:00:00</v>
          </cell>
          <cell r="I2644">
            <v>2.73</v>
          </cell>
          <cell r="J2644">
            <v>462</v>
          </cell>
          <cell r="K2644" t="str">
            <v>CONTRIBUIÇÃO EXTRAORDINÁRIA - PLANO CD</v>
          </cell>
        </row>
        <row r="2645">
          <cell r="B2645">
            <v>1099</v>
          </cell>
          <cell r="C2645">
            <v>0</v>
          </cell>
          <cell r="D2645">
            <v>15743</v>
          </cell>
          <cell r="E2645" t="str">
            <v>RICARDO MIGUELEZ QUINTAS</v>
          </cell>
          <cell r="F2645">
            <v>4</v>
          </cell>
          <cell r="G2645">
            <v>57003</v>
          </cell>
          <cell r="H2645" t="str">
            <v>30/09/2016 00:00:00</v>
          </cell>
          <cell r="I2645">
            <v>3.04</v>
          </cell>
          <cell r="J2645">
            <v>462</v>
          </cell>
          <cell r="K2645" t="str">
            <v>CONTRIBUIÇÃO EXTRAORDINÁRIA - PLANO CD</v>
          </cell>
        </row>
        <row r="2646">
          <cell r="B2646">
            <v>1099</v>
          </cell>
          <cell r="C2646">
            <v>0</v>
          </cell>
          <cell r="D2646">
            <v>15743</v>
          </cell>
          <cell r="E2646" t="str">
            <v>RICARDO MIGUELEZ QUINTAS</v>
          </cell>
          <cell r="F2646">
            <v>4</v>
          </cell>
          <cell r="G2646">
            <v>57003</v>
          </cell>
          <cell r="H2646" t="str">
            <v>30/11/2016 00:00:00</v>
          </cell>
          <cell r="I2646">
            <v>3.04</v>
          </cell>
          <cell r="J2646">
            <v>462</v>
          </cell>
          <cell r="K2646" t="str">
            <v>CONTRIBUIÇÃO EXTRAORDINÁRIA - PLANO CD</v>
          </cell>
        </row>
        <row r="2647">
          <cell r="B2647">
            <v>1099</v>
          </cell>
          <cell r="C2647">
            <v>0</v>
          </cell>
          <cell r="D2647">
            <v>15743</v>
          </cell>
          <cell r="E2647" t="str">
            <v>RICARDO MIGUELEZ QUINTAS</v>
          </cell>
          <cell r="F2647">
            <v>4</v>
          </cell>
          <cell r="G2647">
            <v>57003</v>
          </cell>
          <cell r="H2647" t="str">
            <v>28/02/2017 00:00:00</v>
          </cell>
          <cell r="I2647">
            <v>3.04</v>
          </cell>
          <cell r="J2647">
            <v>462</v>
          </cell>
          <cell r="K2647" t="str">
            <v>CONTRIBUIÇÃO EXTRAORDINÁRIA - PLANO CD</v>
          </cell>
        </row>
        <row r="2648">
          <cell r="B2648">
            <v>1099</v>
          </cell>
          <cell r="C2648">
            <v>0</v>
          </cell>
          <cell r="D2648">
            <v>15743</v>
          </cell>
          <cell r="E2648" t="str">
            <v>RICARDO MIGUELEZ QUINTAS</v>
          </cell>
          <cell r="F2648">
            <v>4</v>
          </cell>
          <cell r="G2648">
            <v>57003</v>
          </cell>
          <cell r="H2648" t="str">
            <v>31/08/2017 00:00:00</v>
          </cell>
          <cell r="I2648">
            <v>0.13</v>
          </cell>
          <cell r="J2648">
            <v>462</v>
          </cell>
          <cell r="K2648" t="str">
            <v>CONTRIBUIÇÃO EXTRAORDINÁRIA - PLANO CD</v>
          </cell>
        </row>
        <row r="2649">
          <cell r="B2649">
            <v>1099</v>
          </cell>
          <cell r="C2649">
            <v>0</v>
          </cell>
          <cell r="D2649">
            <v>15743</v>
          </cell>
          <cell r="E2649" t="str">
            <v>RICARDO MIGUELEZ QUINTAS</v>
          </cell>
          <cell r="F2649">
            <v>4</v>
          </cell>
          <cell r="G2649">
            <v>57003</v>
          </cell>
          <cell r="H2649" t="str">
            <v>30/09/2017 00:00:00</v>
          </cell>
          <cell r="I2649">
            <v>0.13</v>
          </cell>
          <cell r="J2649">
            <v>462</v>
          </cell>
          <cell r="K2649" t="str">
            <v>CONTRIBUIÇÃO EXTRAORDINÁRIA - PLANO CD</v>
          </cell>
        </row>
        <row r="2650">
          <cell r="B2650">
            <v>1099</v>
          </cell>
          <cell r="C2650">
            <v>0</v>
          </cell>
          <cell r="D2650">
            <v>15743</v>
          </cell>
          <cell r="E2650" t="str">
            <v>RICARDO MIGUELEZ QUINTAS</v>
          </cell>
          <cell r="F2650">
            <v>4</v>
          </cell>
          <cell r="G2650">
            <v>57003</v>
          </cell>
          <cell r="H2650" t="str">
            <v>30/04/2015 00:00:00</v>
          </cell>
          <cell r="I2650">
            <v>2.6</v>
          </cell>
          <cell r="J2650">
            <v>462</v>
          </cell>
          <cell r="K2650" t="str">
            <v>CONTRIBUIÇÃO EXTRAORDINÁRIA - PLANO CD</v>
          </cell>
        </row>
        <row r="2651">
          <cell r="B2651">
            <v>1099</v>
          </cell>
          <cell r="C2651">
            <v>0</v>
          </cell>
          <cell r="D2651">
            <v>15743</v>
          </cell>
          <cell r="E2651" t="str">
            <v>RICARDO MIGUELEZ QUINTAS</v>
          </cell>
          <cell r="F2651">
            <v>4</v>
          </cell>
          <cell r="G2651">
            <v>57003</v>
          </cell>
          <cell r="H2651" t="str">
            <v>31/10/2017 00:00:00</v>
          </cell>
          <cell r="I2651">
            <v>0.13</v>
          </cell>
          <cell r="J2651">
            <v>462</v>
          </cell>
          <cell r="K2651" t="str">
            <v>CONTRIBUIÇÃO EXTRAORDINÁRIA - PLANO CD</v>
          </cell>
        </row>
        <row r="2652">
          <cell r="B2652">
            <v>1099</v>
          </cell>
          <cell r="C2652">
            <v>0</v>
          </cell>
          <cell r="D2652">
            <v>15743</v>
          </cell>
          <cell r="E2652" t="str">
            <v>RICARDO MIGUELEZ QUINTAS</v>
          </cell>
          <cell r="F2652">
            <v>4</v>
          </cell>
          <cell r="G2652">
            <v>57003</v>
          </cell>
          <cell r="H2652" t="str">
            <v>30/06/2015 00:00:00</v>
          </cell>
          <cell r="I2652">
            <v>2.73</v>
          </cell>
          <cell r="J2652">
            <v>462</v>
          </cell>
          <cell r="K2652" t="str">
            <v>CONTRIBUIÇÃO EXTRAORDINÁRIA - PLANO CD</v>
          </cell>
        </row>
        <row r="2653">
          <cell r="B2653">
            <v>1099</v>
          </cell>
          <cell r="C2653">
            <v>0</v>
          </cell>
          <cell r="D2653">
            <v>15743</v>
          </cell>
          <cell r="E2653" t="str">
            <v>RICARDO MIGUELEZ QUINTAS</v>
          </cell>
          <cell r="F2653">
            <v>4</v>
          </cell>
          <cell r="G2653">
            <v>57003</v>
          </cell>
          <cell r="H2653" t="str">
            <v>31/10/2015 00:00:00</v>
          </cell>
          <cell r="I2653">
            <v>0.01</v>
          </cell>
          <cell r="J2653">
            <v>462</v>
          </cell>
          <cell r="K2653" t="str">
            <v>CONTRIBUIÇÃO EXTRAORDINÁRIA - PLANO CD</v>
          </cell>
        </row>
        <row r="2654">
          <cell r="B2654">
            <v>1099</v>
          </cell>
          <cell r="C2654">
            <v>0</v>
          </cell>
          <cell r="D2654">
            <v>15743</v>
          </cell>
          <cell r="E2654" t="str">
            <v>RICARDO MIGUELEZ QUINTAS</v>
          </cell>
          <cell r="F2654">
            <v>4</v>
          </cell>
          <cell r="G2654">
            <v>57003</v>
          </cell>
          <cell r="H2654" t="str">
            <v>31/10/2015 00:00:00</v>
          </cell>
          <cell r="I2654">
            <v>2.73</v>
          </cell>
          <cell r="J2654">
            <v>462</v>
          </cell>
          <cell r="K2654" t="str">
            <v>CONTRIBUIÇÃO EXTRAORDINÁRIA - PLANO CD</v>
          </cell>
        </row>
        <row r="2655">
          <cell r="B2655">
            <v>1099</v>
          </cell>
          <cell r="C2655">
            <v>0</v>
          </cell>
          <cell r="D2655">
            <v>15743</v>
          </cell>
          <cell r="E2655" t="str">
            <v>RICARDO MIGUELEZ QUINTAS</v>
          </cell>
          <cell r="F2655">
            <v>4</v>
          </cell>
          <cell r="G2655">
            <v>57003</v>
          </cell>
          <cell r="H2655" t="str">
            <v>31/07/2015 00:00:00</v>
          </cell>
          <cell r="I2655">
            <v>0.01</v>
          </cell>
          <cell r="J2655">
            <v>462</v>
          </cell>
          <cell r="K2655" t="str">
            <v>CONTRIBUIÇÃO EXTRAORDINÁRIA - PLANO CD</v>
          </cell>
        </row>
        <row r="2656">
          <cell r="B2656">
            <v>1099</v>
          </cell>
          <cell r="C2656">
            <v>0</v>
          </cell>
          <cell r="D2656">
            <v>15743</v>
          </cell>
          <cell r="E2656" t="str">
            <v>RICARDO MIGUELEZ QUINTAS</v>
          </cell>
          <cell r="F2656">
            <v>4</v>
          </cell>
          <cell r="G2656">
            <v>57003</v>
          </cell>
          <cell r="H2656" t="str">
            <v>31/01/2016 00:00:00</v>
          </cell>
          <cell r="I2656">
            <v>0.01</v>
          </cell>
          <cell r="J2656">
            <v>462</v>
          </cell>
          <cell r="K2656" t="str">
            <v>CONTRIBUIÇÃO EXTRAORDINÁRIA - PLANO CD</v>
          </cell>
        </row>
        <row r="2657">
          <cell r="B2657">
            <v>1099</v>
          </cell>
          <cell r="C2657">
            <v>0</v>
          </cell>
          <cell r="D2657">
            <v>15743</v>
          </cell>
          <cell r="E2657" t="str">
            <v>RICARDO MIGUELEZ QUINTAS</v>
          </cell>
          <cell r="F2657">
            <v>4</v>
          </cell>
          <cell r="G2657">
            <v>57003</v>
          </cell>
          <cell r="H2657" t="str">
            <v>31/07/2016 00:00:00</v>
          </cell>
          <cell r="I2657">
            <v>3.04</v>
          </cell>
          <cell r="J2657">
            <v>462</v>
          </cell>
          <cell r="K2657" t="str">
            <v>CONTRIBUIÇÃO EXTRAORDINÁRIA - PLANO CD</v>
          </cell>
        </row>
        <row r="2658">
          <cell r="B2658">
            <v>1099</v>
          </cell>
          <cell r="C2658">
            <v>0</v>
          </cell>
          <cell r="D2658">
            <v>15743</v>
          </cell>
          <cell r="E2658" t="str">
            <v>RICARDO MIGUELEZ QUINTAS</v>
          </cell>
          <cell r="F2658">
            <v>4</v>
          </cell>
          <cell r="G2658">
            <v>57003</v>
          </cell>
          <cell r="H2658" t="str">
            <v>31/08/2015 00:00:00</v>
          </cell>
          <cell r="I2658">
            <v>2.73</v>
          </cell>
          <cell r="J2658">
            <v>462</v>
          </cell>
          <cell r="K2658" t="str">
            <v>CONTRIBUIÇÃO EXTRAORDINÁRIA - PLANO CD</v>
          </cell>
        </row>
        <row r="2659">
          <cell r="B2659">
            <v>1099</v>
          </cell>
          <cell r="C2659">
            <v>0</v>
          </cell>
          <cell r="D2659">
            <v>15743</v>
          </cell>
          <cell r="E2659" t="str">
            <v>RICARDO MIGUELEZ QUINTAS</v>
          </cell>
          <cell r="F2659">
            <v>4</v>
          </cell>
          <cell r="G2659">
            <v>57003</v>
          </cell>
          <cell r="H2659" t="str">
            <v>29/02/2016 00:00:00</v>
          </cell>
          <cell r="I2659">
            <v>0.01</v>
          </cell>
          <cell r="J2659">
            <v>462</v>
          </cell>
          <cell r="K2659" t="str">
            <v>CONTRIBUIÇÃO EXTRAORDINÁRIA - PLANO CD</v>
          </cell>
        </row>
        <row r="2660">
          <cell r="B2660">
            <v>1099</v>
          </cell>
          <cell r="C2660">
            <v>0</v>
          </cell>
          <cell r="D2660">
            <v>15743</v>
          </cell>
          <cell r="E2660" t="str">
            <v>RICARDO MIGUELEZ QUINTAS</v>
          </cell>
          <cell r="F2660">
            <v>4</v>
          </cell>
          <cell r="G2660">
            <v>57003</v>
          </cell>
          <cell r="H2660" t="str">
            <v>31/05/2017 00:00:00</v>
          </cell>
          <cell r="I2660">
            <v>0.13</v>
          </cell>
          <cell r="J2660">
            <v>462</v>
          </cell>
          <cell r="K2660" t="str">
            <v>CONTRIBUIÇÃO EXTRAORDINÁRIA - PLANO CD</v>
          </cell>
        </row>
        <row r="2661">
          <cell r="B2661">
            <v>1099</v>
          </cell>
          <cell r="C2661">
            <v>0</v>
          </cell>
          <cell r="D2661">
            <v>15743</v>
          </cell>
          <cell r="E2661" t="str">
            <v>RICARDO MIGUELEZ QUINTAS</v>
          </cell>
          <cell r="F2661">
            <v>4</v>
          </cell>
          <cell r="G2661">
            <v>57003</v>
          </cell>
          <cell r="H2661" t="str">
            <v>29/02/2016 00:00:00</v>
          </cell>
          <cell r="I2661">
            <v>2.73</v>
          </cell>
          <cell r="J2661">
            <v>462</v>
          </cell>
          <cell r="K2661" t="str">
            <v>CONTRIBUIÇÃO EXTRAORDINÁRIA - PLANO CD</v>
          </cell>
        </row>
        <row r="2662">
          <cell r="B2662">
            <v>1099</v>
          </cell>
          <cell r="C2662">
            <v>0</v>
          </cell>
          <cell r="D2662">
            <v>15743</v>
          </cell>
          <cell r="E2662" t="str">
            <v>RICARDO MIGUELEZ QUINTAS</v>
          </cell>
          <cell r="F2662">
            <v>4</v>
          </cell>
          <cell r="G2662">
            <v>57003</v>
          </cell>
          <cell r="H2662" t="str">
            <v>31/12/2016 00:00:00</v>
          </cell>
          <cell r="I2662">
            <v>3.04</v>
          </cell>
          <cell r="J2662">
            <v>462</v>
          </cell>
          <cell r="K2662" t="str">
            <v>CONTRIBUIÇÃO EXTRAORDINÁRIA - PLANO CD</v>
          </cell>
        </row>
        <row r="2663">
          <cell r="B2663">
            <v>1099</v>
          </cell>
          <cell r="C2663">
            <v>0</v>
          </cell>
          <cell r="D2663">
            <v>15743</v>
          </cell>
          <cell r="E2663" t="str">
            <v>RICARDO MIGUELEZ QUINTAS</v>
          </cell>
          <cell r="F2663">
            <v>4</v>
          </cell>
          <cell r="G2663">
            <v>57003</v>
          </cell>
          <cell r="H2663" t="str">
            <v>30/04/2016 00:00:00</v>
          </cell>
          <cell r="I2663">
            <v>0.01</v>
          </cell>
          <cell r="J2663">
            <v>462</v>
          </cell>
          <cell r="K2663" t="str">
            <v>CONTRIBUIÇÃO EXTRAORDINÁRIA - PLANO CD</v>
          </cell>
        </row>
        <row r="2664">
          <cell r="B2664">
            <v>1099</v>
          </cell>
          <cell r="C2664">
            <v>0</v>
          </cell>
          <cell r="D2664">
            <v>15743</v>
          </cell>
          <cell r="E2664" t="str">
            <v>RICARDO MIGUELEZ QUINTAS</v>
          </cell>
          <cell r="F2664">
            <v>4</v>
          </cell>
          <cell r="G2664">
            <v>57003</v>
          </cell>
          <cell r="H2664" t="str">
            <v>30/06/2017 00:00:00</v>
          </cell>
          <cell r="I2664">
            <v>0.13</v>
          </cell>
          <cell r="J2664">
            <v>462</v>
          </cell>
          <cell r="K2664" t="str">
            <v>CONTRIBUIÇÃO EXTRAORDINÁRIA - PLANO CD</v>
          </cell>
        </row>
        <row r="2665">
          <cell r="B2665">
            <v>1099</v>
          </cell>
          <cell r="C2665">
            <v>0</v>
          </cell>
          <cell r="D2665">
            <v>15743</v>
          </cell>
          <cell r="E2665" t="str">
            <v>RICARDO MIGUELEZ QUINTAS</v>
          </cell>
          <cell r="F2665">
            <v>4</v>
          </cell>
          <cell r="G2665">
            <v>57003</v>
          </cell>
          <cell r="H2665" t="str">
            <v>31/01/2018 00:00:00</v>
          </cell>
          <cell r="I2665">
            <v>0.13</v>
          </cell>
          <cell r="J2665">
            <v>462</v>
          </cell>
          <cell r="K2665" t="str">
            <v>CONTRIBUIÇÃO EXTRAORDINÁRIA - PLANO CD</v>
          </cell>
        </row>
        <row r="2666">
          <cell r="B2666">
            <v>1099</v>
          </cell>
          <cell r="C2666">
            <v>0</v>
          </cell>
          <cell r="D2666">
            <v>15743</v>
          </cell>
          <cell r="E2666" t="str">
            <v>RICARDO MIGUELEZ QUINTAS</v>
          </cell>
          <cell r="F2666">
            <v>4</v>
          </cell>
          <cell r="G2666">
            <v>57003</v>
          </cell>
          <cell r="H2666" t="str">
            <v>31/12/2017 00:00:00</v>
          </cell>
          <cell r="I2666">
            <v>0.13</v>
          </cell>
          <cell r="J2666">
            <v>462</v>
          </cell>
          <cell r="K2666" t="str">
            <v>CONTRIBUIÇÃO EXTRAORDINÁRIA - PLANO CD</v>
          </cell>
        </row>
        <row r="2667">
          <cell r="B2667">
            <v>1099</v>
          </cell>
          <cell r="C2667">
            <v>0</v>
          </cell>
          <cell r="D2667">
            <v>15743</v>
          </cell>
          <cell r="E2667" t="str">
            <v>RICARDO MIGUELEZ QUINTAS</v>
          </cell>
          <cell r="F2667">
            <v>4</v>
          </cell>
          <cell r="G2667">
            <v>57003</v>
          </cell>
          <cell r="H2667" t="str">
            <v>31/08/2015 00:00:00</v>
          </cell>
          <cell r="I2667">
            <v>0.01</v>
          </cell>
          <cell r="J2667">
            <v>462</v>
          </cell>
          <cell r="K2667" t="str">
            <v>CONTRIBUIÇÃO EXTRAORDINÁRIA - PLANO CD</v>
          </cell>
        </row>
        <row r="2668">
          <cell r="B2668">
            <v>1099</v>
          </cell>
          <cell r="C2668">
            <v>0</v>
          </cell>
          <cell r="D2668">
            <v>15743</v>
          </cell>
          <cell r="E2668" t="str">
            <v>RICARDO MIGUELEZ QUINTAS</v>
          </cell>
          <cell r="F2668">
            <v>4</v>
          </cell>
          <cell r="G2668">
            <v>57003</v>
          </cell>
          <cell r="H2668" t="str">
            <v>31/03/2018 00:00:00</v>
          </cell>
          <cell r="I2668">
            <v>0.13</v>
          </cell>
          <cell r="J2668">
            <v>462</v>
          </cell>
          <cell r="K2668" t="str">
            <v>CONTRIBUIÇÃO EXTRAORDINÁRIA - PLANO CD</v>
          </cell>
        </row>
        <row r="2669">
          <cell r="B2669">
            <v>1099</v>
          </cell>
          <cell r="C2669">
            <v>0</v>
          </cell>
          <cell r="D2669">
            <v>15743</v>
          </cell>
          <cell r="E2669" t="str">
            <v>RICARDO MIGUELEZ QUINTAS</v>
          </cell>
          <cell r="F2669">
            <v>4</v>
          </cell>
          <cell r="G2669">
            <v>57003</v>
          </cell>
          <cell r="H2669" t="str">
            <v>31/03/2016 00:00:00</v>
          </cell>
          <cell r="I2669">
            <v>0.01</v>
          </cell>
          <cell r="J2669">
            <v>462</v>
          </cell>
          <cell r="K2669" t="str">
            <v>CONTRIBUIÇÃO EXTRAORDINÁRIA - PLANO CD</v>
          </cell>
        </row>
        <row r="2670">
          <cell r="B2670">
            <v>1099</v>
          </cell>
          <cell r="C2670">
            <v>0</v>
          </cell>
          <cell r="D2670">
            <v>15743</v>
          </cell>
          <cell r="E2670" t="str">
            <v>RICARDO MIGUELEZ QUINTAS</v>
          </cell>
          <cell r="F2670">
            <v>4</v>
          </cell>
          <cell r="G2670">
            <v>57003</v>
          </cell>
          <cell r="H2670" t="str">
            <v>31/03/2016 00:00:00</v>
          </cell>
          <cell r="I2670">
            <v>2.73</v>
          </cell>
          <cell r="J2670">
            <v>462</v>
          </cell>
          <cell r="K2670" t="str">
            <v>CONTRIBUIÇÃO EXTRAORDINÁRIA - PLANO CD</v>
          </cell>
        </row>
        <row r="2671">
          <cell r="B2671">
            <v>1099</v>
          </cell>
          <cell r="C2671">
            <v>0</v>
          </cell>
          <cell r="D2671">
            <v>15743</v>
          </cell>
          <cell r="E2671" t="str">
            <v>RICARDO MIGUELEZ QUINTAS</v>
          </cell>
          <cell r="F2671">
            <v>4</v>
          </cell>
          <cell r="G2671">
            <v>57003</v>
          </cell>
          <cell r="H2671" t="str">
            <v>30/06/2016 00:00:00</v>
          </cell>
          <cell r="I2671">
            <v>3.04</v>
          </cell>
          <cell r="J2671">
            <v>462</v>
          </cell>
          <cell r="K2671" t="str">
            <v>CONTRIBUIÇÃO EXTRAORDINÁRIA - PLANO CD</v>
          </cell>
        </row>
        <row r="2672">
          <cell r="B2672">
            <v>1175</v>
          </cell>
          <cell r="C2672">
            <v>0</v>
          </cell>
          <cell r="D2672">
            <v>61829</v>
          </cell>
          <cell r="E2672" t="str">
            <v>ANA LUCIA REIS OLIVEIRA</v>
          </cell>
          <cell r="F2672">
            <v>4</v>
          </cell>
          <cell r="G2672">
            <v>64686</v>
          </cell>
          <cell r="H2672" t="str">
            <v>30/09/2015 00:00:00</v>
          </cell>
          <cell r="I2672">
            <v>4.28</v>
          </cell>
          <cell r="J2672">
            <v>462</v>
          </cell>
          <cell r="K2672" t="str">
            <v>CONTRIBUIÇÃO EXTRAORDINÁRIA - PLANO CD</v>
          </cell>
        </row>
        <row r="2673">
          <cell r="B2673">
            <v>1175</v>
          </cell>
          <cell r="C2673">
            <v>0</v>
          </cell>
          <cell r="D2673">
            <v>61829</v>
          </cell>
          <cell r="E2673" t="str">
            <v>ANA LUCIA REIS OLIVEIRA</v>
          </cell>
          <cell r="F2673">
            <v>4</v>
          </cell>
          <cell r="G2673">
            <v>64686</v>
          </cell>
          <cell r="H2673" t="str">
            <v>31/10/2015 00:00:00</v>
          </cell>
          <cell r="I2673">
            <v>4.28</v>
          </cell>
          <cell r="J2673">
            <v>462</v>
          </cell>
          <cell r="K2673" t="str">
            <v>CONTRIBUIÇÃO EXTRAORDINÁRIA - PLANO CD</v>
          </cell>
        </row>
        <row r="2674">
          <cell r="B2674">
            <v>1175</v>
          </cell>
          <cell r="C2674">
            <v>0</v>
          </cell>
          <cell r="D2674">
            <v>61829</v>
          </cell>
          <cell r="E2674" t="str">
            <v>ANA LUCIA REIS OLIVEIRA</v>
          </cell>
          <cell r="F2674">
            <v>4</v>
          </cell>
          <cell r="G2674">
            <v>64686</v>
          </cell>
          <cell r="H2674" t="str">
            <v>31/03/2017 00:00:00</v>
          </cell>
          <cell r="I2674">
            <v>4.76</v>
          </cell>
          <cell r="J2674">
            <v>462</v>
          </cell>
          <cell r="K2674" t="str">
            <v>CONTRIBUIÇÃO EXTRAORDINÁRIA - PLANO CD</v>
          </cell>
        </row>
        <row r="2675">
          <cell r="B2675">
            <v>1175</v>
          </cell>
          <cell r="C2675">
            <v>0</v>
          </cell>
          <cell r="D2675">
            <v>61829</v>
          </cell>
          <cell r="E2675" t="str">
            <v>ANA LUCIA REIS OLIVEIRA</v>
          </cell>
          <cell r="F2675">
            <v>4</v>
          </cell>
          <cell r="G2675">
            <v>64686</v>
          </cell>
          <cell r="H2675" t="str">
            <v>31/01/2018 00:00:00</v>
          </cell>
          <cell r="I2675">
            <v>0.21</v>
          </cell>
          <cell r="J2675">
            <v>462</v>
          </cell>
          <cell r="K2675" t="str">
            <v>CONTRIBUIÇÃO EXTRAORDINÁRIA - PLANO CD</v>
          </cell>
        </row>
        <row r="2676">
          <cell r="B2676">
            <v>1175</v>
          </cell>
          <cell r="C2676">
            <v>0</v>
          </cell>
          <cell r="D2676">
            <v>61829</v>
          </cell>
          <cell r="E2676" t="str">
            <v>ANA LUCIA REIS OLIVEIRA</v>
          </cell>
          <cell r="F2676">
            <v>4</v>
          </cell>
          <cell r="G2676">
            <v>64686</v>
          </cell>
          <cell r="H2676" t="str">
            <v>31/07/2015 00:00:00</v>
          </cell>
          <cell r="I2676">
            <v>4.28</v>
          </cell>
          <cell r="J2676">
            <v>462</v>
          </cell>
          <cell r="K2676" t="str">
            <v>CONTRIBUIÇÃO EXTRAORDINÁRIA - PLANO CD</v>
          </cell>
        </row>
        <row r="2677">
          <cell r="B2677">
            <v>1175</v>
          </cell>
          <cell r="C2677">
            <v>0</v>
          </cell>
          <cell r="D2677">
            <v>61829</v>
          </cell>
          <cell r="E2677" t="str">
            <v>ANA LUCIA REIS OLIVEIRA</v>
          </cell>
          <cell r="F2677">
            <v>4</v>
          </cell>
          <cell r="G2677">
            <v>64686</v>
          </cell>
          <cell r="H2677" t="str">
            <v>30/11/2015 00:00:00</v>
          </cell>
          <cell r="I2677">
            <v>4.28</v>
          </cell>
          <cell r="J2677">
            <v>462</v>
          </cell>
          <cell r="K2677" t="str">
            <v>CONTRIBUIÇÃO EXTRAORDINÁRIA - PLANO CD</v>
          </cell>
        </row>
        <row r="2678">
          <cell r="B2678">
            <v>1175</v>
          </cell>
          <cell r="C2678">
            <v>0</v>
          </cell>
          <cell r="D2678">
            <v>61829</v>
          </cell>
          <cell r="E2678" t="str">
            <v>ANA LUCIA REIS OLIVEIRA</v>
          </cell>
          <cell r="F2678">
            <v>4</v>
          </cell>
          <cell r="G2678">
            <v>64686</v>
          </cell>
          <cell r="H2678" t="str">
            <v>30/04/2017 00:00:00</v>
          </cell>
          <cell r="I2678">
            <v>0.21</v>
          </cell>
          <cell r="J2678">
            <v>462</v>
          </cell>
          <cell r="K2678" t="str">
            <v>CONTRIBUIÇÃO EXTRAORDINÁRIA - PLANO CD</v>
          </cell>
        </row>
        <row r="2679">
          <cell r="B2679">
            <v>1175</v>
          </cell>
          <cell r="C2679">
            <v>0</v>
          </cell>
          <cell r="D2679">
            <v>61829</v>
          </cell>
          <cell r="E2679" t="str">
            <v>ANA LUCIA REIS OLIVEIRA</v>
          </cell>
          <cell r="F2679">
            <v>4</v>
          </cell>
          <cell r="G2679">
            <v>64686</v>
          </cell>
          <cell r="H2679" t="str">
            <v>30/09/2017 00:00:00</v>
          </cell>
          <cell r="I2679">
            <v>0.21</v>
          </cell>
          <cell r="J2679">
            <v>462</v>
          </cell>
          <cell r="K2679" t="str">
            <v>CONTRIBUIÇÃO EXTRAORDINÁRIA - PLANO CD</v>
          </cell>
        </row>
        <row r="2680">
          <cell r="B2680">
            <v>1175</v>
          </cell>
          <cell r="C2680">
            <v>0</v>
          </cell>
          <cell r="D2680">
            <v>61829</v>
          </cell>
          <cell r="E2680" t="str">
            <v>ANA LUCIA REIS OLIVEIRA</v>
          </cell>
          <cell r="F2680">
            <v>4</v>
          </cell>
          <cell r="G2680">
            <v>64686</v>
          </cell>
          <cell r="H2680" t="str">
            <v>30/04/2015 00:00:00</v>
          </cell>
          <cell r="I2680">
            <v>4.09</v>
          </cell>
          <cell r="J2680">
            <v>462</v>
          </cell>
          <cell r="K2680" t="str">
            <v>CONTRIBUIÇÃO EXTRAORDINÁRIA - PLANO CD</v>
          </cell>
        </row>
        <row r="2681">
          <cell r="B2681">
            <v>1175</v>
          </cell>
          <cell r="C2681">
            <v>0</v>
          </cell>
          <cell r="D2681">
            <v>61829</v>
          </cell>
          <cell r="E2681" t="str">
            <v>ANA LUCIA REIS OLIVEIRA</v>
          </cell>
          <cell r="F2681">
            <v>4</v>
          </cell>
          <cell r="G2681">
            <v>64686</v>
          </cell>
          <cell r="H2681" t="str">
            <v>31/03/2016 00:00:00</v>
          </cell>
          <cell r="I2681">
            <v>4.28</v>
          </cell>
          <cell r="J2681">
            <v>462</v>
          </cell>
          <cell r="K2681" t="str">
            <v>CONTRIBUIÇÃO EXTRAORDINÁRIA - PLANO CD</v>
          </cell>
        </row>
        <row r="2682">
          <cell r="B2682">
            <v>1175</v>
          </cell>
          <cell r="C2682">
            <v>0</v>
          </cell>
          <cell r="D2682">
            <v>61829</v>
          </cell>
          <cell r="E2682" t="str">
            <v>ANA LUCIA REIS OLIVEIRA</v>
          </cell>
          <cell r="F2682">
            <v>4</v>
          </cell>
          <cell r="G2682">
            <v>64686</v>
          </cell>
          <cell r="H2682" t="str">
            <v>30/09/2016 00:00:00</v>
          </cell>
          <cell r="I2682">
            <v>4.76</v>
          </cell>
          <cell r="J2682">
            <v>462</v>
          </cell>
          <cell r="K2682" t="str">
            <v>CONTRIBUIÇÃO EXTRAORDINÁRIA - PLANO CD</v>
          </cell>
        </row>
        <row r="2683">
          <cell r="B2683">
            <v>1175</v>
          </cell>
          <cell r="C2683">
            <v>0</v>
          </cell>
          <cell r="D2683">
            <v>61829</v>
          </cell>
          <cell r="E2683" t="str">
            <v>ANA LUCIA REIS OLIVEIRA</v>
          </cell>
          <cell r="F2683">
            <v>4</v>
          </cell>
          <cell r="G2683">
            <v>64686</v>
          </cell>
          <cell r="H2683" t="str">
            <v>30/11/2016 00:00:00</v>
          </cell>
          <cell r="I2683">
            <v>4.76</v>
          </cell>
          <cell r="J2683">
            <v>462</v>
          </cell>
          <cell r="K2683" t="str">
            <v>CONTRIBUIÇÃO EXTRAORDINÁRIA - PLANO CD</v>
          </cell>
        </row>
        <row r="2684">
          <cell r="B2684">
            <v>1175</v>
          </cell>
          <cell r="C2684">
            <v>0</v>
          </cell>
          <cell r="D2684">
            <v>61829</v>
          </cell>
          <cell r="E2684" t="str">
            <v>ANA LUCIA REIS OLIVEIRA</v>
          </cell>
          <cell r="F2684">
            <v>4</v>
          </cell>
          <cell r="G2684">
            <v>64686</v>
          </cell>
          <cell r="H2684" t="str">
            <v>30/06/2017 00:00:00</v>
          </cell>
          <cell r="I2684">
            <v>0.21</v>
          </cell>
          <cell r="J2684">
            <v>462</v>
          </cell>
          <cell r="K2684" t="str">
            <v>CONTRIBUIÇÃO EXTRAORDINÁRIA - PLANO CD</v>
          </cell>
        </row>
        <row r="2685">
          <cell r="B2685">
            <v>1175</v>
          </cell>
          <cell r="C2685">
            <v>0</v>
          </cell>
          <cell r="D2685">
            <v>61829</v>
          </cell>
          <cell r="E2685" t="str">
            <v>ANA LUCIA REIS OLIVEIRA</v>
          </cell>
          <cell r="F2685">
            <v>4</v>
          </cell>
          <cell r="G2685">
            <v>64686</v>
          </cell>
          <cell r="H2685" t="str">
            <v>31/05/2015 00:00:00</v>
          </cell>
          <cell r="I2685">
            <v>4.09</v>
          </cell>
          <cell r="J2685">
            <v>462</v>
          </cell>
          <cell r="K2685" t="str">
            <v>CONTRIBUIÇÃO EXTRAORDINÁRIA - PLANO CD</v>
          </cell>
        </row>
        <row r="2686">
          <cell r="B2686">
            <v>1175</v>
          </cell>
          <cell r="C2686">
            <v>0</v>
          </cell>
          <cell r="D2686">
            <v>61829</v>
          </cell>
          <cell r="E2686" t="str">
            <v>ANA LUCIA REIS OLIVEIRA</v>
          </cell>
          <cell r="F2686">
            <v>4</v>
          </cell>
          <cell r="G2686">
            <v>64686</v>
          </cell>
          <cell r="H2686" t="str">
            <v>30/06/2016 00:00:00</v>
          </cell>
          <cell r="I2686">
            <v>4.76</v>
          </cell>
          <cell r="J2686">
            <v>462</v>
          </cell>
          <cell r="K2686" t="str">
            <v>CONTRIBUIÇÃO EXTRAORDINÁRIA - PLANO CD</v>
          </cell>
        </row>
        <row r="2687">
          <cell r="B2687">
            <v>1175</v>
          </cell>
          <cell r="C2687">
            <v>0</v>
          </cell>
          <cell r="D2687">
            <v>61829</v>
          </cell>
          <cell r="E2687" t="str">
            <v>ANA LUCIA REIS OLIVEIRA</v>
          </cell>
          <cell r="F2687">
            <v>4</v>
          </cell>
          <cell r="G2687">
            <v>64686</v>
          </cell>
          <cell r="H2687" t="str">
            <v>31/07/2016 00:00:00</v>
          </cell>
          <cell r="I2687">
            <v>4.76</v>
          </cell>
          <cell r="J2687">
            <v>462</v>
          </cell>
          <cell r="K2687" t="str">
            <v>CONTRIBUIÇÃO EXTRAORDINÁRIA - PLANO CD</v>
          </cell>
        </row>
        <row r="2688">
          <cell r="B2688">
            <v>1175</v>
          </cell>
          <cell r="C2688">
            <v>0</v>
          </cell>
          <cell r="D2688">
            <v>61829</v>
          </cell>
          <cell r="E2688" t="str">
            <v>ANA LUCIA REIS OLIVEIRA</v>
          </cell>
          <cell r="F2688">
            <v>4</v>
          </cell>
          <cell r="G2688">
            <v>64686</v>
          </cell>
          <cell r="H2688" t="str">
            <v>28/02/2017 00:00:00</v>
          </cell>
          <cell r="I2688">
            <v>4.76</v>
          </cell>
          <cell r="J2688">
            <v>462</v>
          </cell>
          <cell r="K2688" t="str">
            <v>CONTRIBUIÇÃO EXTRAORDINÁRIA - PLANO CD</v>
          </cell>
        </row>
        <row r="2689">
          <cell r="B2689">
            <v>1175</v>
          </cell>
          <cell r="C2689">
            <v>0</v>
          </cell>
          <cell r="D2689">
            <v>61829</v>
          </cell>
          <cell r="E2689" t="str">
            <v>ANA LUCIA REIS OLIVEIRA</v>
          </cell>
          <cell r="F2689">
            <v>4</v>
          </cell>
          <cell r="G2689">
            <v>64686</v>
          </cell>
          <cell r="H2689" t="str">
            <v>30/11/2017 00:00:00</v>
          </cell>
          <cell r="I2689">
            <v>0.21</v>
          </cell>
          <cell r="J2689">
            <v>462</v>
          </cell>
          <cell r="K2689" t="str">
            <v>CONTRIBUIÇÃO EXTRAORDINÁRIA - PLANO CD</v>
          </cell>
        </row>
        <row r="2690">
          <cell r="B2690">
            <v>1175</v>
          </cell>
          <cell r="C2690">
            <v>0</v>
          </cell>
          <cell r="D2690">
            <v>61829</v>
          </cell>
          <cell r="E2690" t="str">
            <v>ANA LUCIA REIS OLIVEIRA</v>
          </cell>
          <cell r="F2690">
            <v>4</v>
          </cell>
          <cell r="G2690">
            <v>64686</v>
          </cell>
          <cell r="H2690" t="str">
            <v>28/02/2018 00:00:00</v>
          </cell>
          <cell r="I2690">
            <v>0.21</v>
          </cell>
          <cell r="J2690">
            <v>462</v>
          </cell>
          <cell r="K2690" t="str">
            <v>CONTRIBUIÇÃO EXTRAORDINÁRIA - PLANO CD</v>
          </cell>
        </row>
        <row r="2691">
          <cell r="B2691">
            <v>1175</v>
          </cell>
          <cell r="C2691">
            <v>0</v>
          </cell>
          <cell r="D2691">
            <v>61829</v>
          </cell>
          <cell r="E2691" t="str">
            <v>ANA LUCIA REIS OLIVEIRA</v>
          </cell>
          <cell r="F2691">
            <v>4</v>
          </cell>
          <cell r="G2691">
            <v>64686</v>
          </cell>
          <cell r="H2691" t="str">
            <v>31/01/2016 00:00:00</v>
          </cell>
          <cell r="I2691">
            <v>4.28</v>
          </cell>
          <cell r="J2691">
            <v>462</v>
          </cell>
          <cell r="K2691" t="str">
            <v>CONTRIBUIÇÃO EXTRAORDINÁRIA - PLANO CD</v>
          </cell>
        </row>
        <row r="2692">
          <cell r="B2692">
            <v>1175</v>
          </cell>
          <cell r="C2692">
            <v>0</v>
          </cell>
          <cell r="D2692">
            <v>61829</v>
          </cell>
          <cell r="E2692" t="str">
            <v>ANA LUCIA REIS OLIVEIRA</v>
          </cell>
          <cell r="F2692">
            <v>4</v>
          </cell>
          <cell r="G2692">
            <v>64686</v>
          </cell>
          <cell r="H2692" t="str">
            <v>31/07/2017 00:00:00</v>
          </cell>
          <cell r="I2692">
            <v>0.21</v>
          </cell>
          <cell r="J2692">
            <v>462</v>
          </cell>
          <cell r="K2692" t="str">
            <v>CONTRIBUIÇÃO EXTRAORDINÁRIA - PLANO CD</v>
          </cell>
        </row>
        <row r="2693">
          <cell r="B2693">
            <v>1175</v>
          </cell>
          <cell r="C2693">
            <v>0</v>
          </cell>
          <cell r="D2693">
            <v>61829</v>
          </cell>
          <cell r="E2693" t="str">
            <v>ANA LUCIA REIS OLIVEIRA</v>
          </cell>
          <cell r="F2693">
            <v>4</v>
          </cell>
          <cell r="G2693">
            <v>64686</v>
          </cell>
          <cell r="H2693" t="str">
            <v>31/08/2017 00:00:00</v>
          </cell>
          <cell r="I2693">
            <v>0.21</v>
          </cell>
          <cell r="J2693">
            <v>462</v>
          </cell>
          <cell r="K2693" t="str">
            <v>CONTRIBUIÇÃO EXTRAORDINÁRIA - PLANO CD</v>
          </cell>
        </row>
        <row r="2694">
          <cell r="B2694">
            <v>1175</v>
          </cell>
          <cell r="C2694">
            <v>0</v>
          </cell>
          <cell r="D2694">
            <v>61829</v>
          </cell>
          <cell r="E2694" t="str">
            <v>ANA LUCIA REIS OLIVEIRA</v>
          </cell>
          <cell r="F2694">
            <v>4</v>
          </cell>
          <cell r="G2694">
            <v>64686</v>
          </cell>
          <cell r="H2694" t="str">
            <v>31/12/2017 00:00:00</v>
          </cell>
          <cell r="I2694">
            <v>0.21</v>
          </cell>
          <cell r="J2694">
            <v>462</v>
          </cell>
          <cell r="K2694" t="str">
            <v>CONTRIBUIÇÃO EXTRAORDINÁRIA - PLANO CD</v>
          </cell>
        </row>
        <row r="2695">
          <cell r="B2695">
            <v>1175</v>
          </cell>
          <cell r="C2695">
            <v>0</v>
          </cell>
          <cell r="D2695">
            <v>61829</v>
          </cell>
          <cell r="E2695" t="str">
            <v>ANA LUCIA REIS OLIVEIRA</v>
          </cell>
          <cell r="F2695">
            <v>4</v>
          </cell>
          <cell r="G2695">
            <v>64686</v>
          </cell>
          <cell r="H2695" t="str">
            <v>30/06/2015 00:00:00</v>
          </cell>
          <cell r="I2695">
            <v>4.28</v>
          </cell>
          <cell r="J2695">
            <v>462</v>
          </cell>
          <cell r="K2695" t="str">
            <v>CONTRIBUIÇÃO EXTRAORDINÁRIA - PLANO CD</v>
          </cell>
        </row>
        <row r="2696">
          <cell r="B2696">
            <v>1175</v>
          </cell>
          <cell r="C2696">
            <v>0</v>
          </cell>
          <cell r="D2696">
            <v>61829</v>
          </cell>
          <cell r="E2696" t="str">
            <v>ANA LUCIA REIS OLIVEIRA</v>
          </cell>
          <cell r="F2696">
            <v>4</v>
          </cell>
          <cell r="G2696">
            <v>64686</v>
          </cell>
          <cell r="H2696" t="str">
            <v>31/08/2015 00:00:00</v>
          </cell>
          <cell r="I2696">
            <v>4.28</v>
          </cell>
          <cell r="J2696">
            <v>462</v>
          </cell>
          <cell r="K2696" t="str">
            <v>CONTRIBUIÇÃO EXTRAORDINÁRIA - PLANO CD</v>
          </cell>
        </row>
        <row r="2697">
          <cell r="B2697">
            <v>1175</v>
          </cell>
          <cell r="C2697">
            <v>0</v>
          </cell>
          <cell r="D2697">
            <v>61829</v>
          </cell>
          <cell r="E2697" t="str">
            <v>ANA LUCIA REIS OLIVEIRA</v>
          </cell>
          <cell r="F2697">
            <v>4</v>
          </cell>
          <cell r="G2697">
            <v>64686</v>
          </cell>
          <cell r="H2697" t="str">
            <v>31/12/2015 00:00:00</v>
          </cell>
          <cell r="I2697">
            <v>4.28</v>
          </cell>
          <cell r="J2697">
            <v>462</v>
          </cell>
          <cell r="K2697" t="str">
            <v>CONTRIBUIÇÃO EXTRAORDINÁRIA - PLANO CD</v>
          </cell>
        </row>
        <row r="2698">
          <cell r="B2698">
            <v>1175</v>
          </cell>
          <cell r="C2698">
            <v>0</v>
          </cell>
          <cell r="D2698">
            <v>61829</v>
          </cell>
          <cell r="E2698" t="str">
            <v>ANA LUCIA REIS OLIVEIRA</v>
          </cell>
          <cell r="F2698">
            <v>4</v>
          </cell>
          <cell r="G2698">
            <v>64686</v>
          </cell>
          <cell r="H2698" t="str">
            <v>29/02/2016 00:00:00</v>
          </cell>
          <cell r="I2698">
            <v>4.28</v>
          </cell>
          <cell r="J2698">
            <v>462</v>
          </cell>
          <cell r="K2698" t="str">
            <v>CONTRIBUIÇÃO EXTRAORDINÁRIA - PLANO CD</v>
          </cell>
        </row>
        <row r="2699">
          <cell r="B2699">
            <v>1175</v>
          </cell>
          <cell r="C2699">
            <v>0</v>
          </cell>
          <cell r="D2699">
            <v>61829</v>
          </cell>
          <cell r="E2699" t="str">
            <v>ANA LUCIA REIS OLIVEIRA</v>
          </cell>
          <cell r="F2699">
            <v>4</v>
          </cell>
          <cell r="G2699">
            <v>64686</v>
          </cell>
          <cell r="H2699" t="str">
            <v>31/05/2016 00:00:00</v>
          </cell>
          <cell r="I2699">
            <v>4.28</v>
          </cell>
          <cell r="J2699">
            <v>462</v>
          </cell>
          <cell r="K2699" t="str">
            <v>CONTRIBUIÇÃO EXTRAORDINÁRIA - PLANO CD</v>
          </cell>
        </row>
        <row r="2700">
          <cell r="B2700">
            <v>1175</v>
          </cell>
          <cell r="C2700">
            <v>0</v>
          </cell>
          <cell r="D2700">
            <v>61829</v>
          </cell>
          <cell r="E2700" t="str">
            <v>ANA LUCIA REIS OLIVEIRA</v>
          </cell>
          <cell r="F2700">
            <v>4</v>
          </cell>
          <cell r="G2700">
            <v>64686</v>
          </cell>
          <cell r="H2700" t="str">
            <v>30/04/2016 00:00:00</v>
          </cell>
          <cell r="I2700">
            <v>4.28</v>
          </cell>
          <cell r="J2700">
            <v>462</v>
          </cell>
          <cell r="K2700" t="str">
            <v>CONTRIBUIÇÃO EXTRAORDINÁRIA - PLANO CD</v>
          </cell>
        </row>
        <row r="2701">
          <cell r="B2701">
            <v>1175</v>
          </cell>
          <cell r="C2701">
            <v>0</v>
          </cell>
          <cell r="D2701">
            <v>61829</v>
          </cell>
          <cell r="E2701" t="str">
            <v>ANA LUCIA REIS OLIVEIRA</v>
          </cell>
          <cell r="F2701">
            <v>4</v>
          </cell>
          <cell r="G2701">
            <v>64686</v>
          </cell>
          <cell r="H2701" t="str">
            <v>31/08/2016 00:00:00</v>
          </cell>
          <cell r="I2701">
            <v>4.76</v>
          </cell>
          <cell r="J2701">
            <v>462</v>
          </cell>
          <cell r="K2701" t="str">
            <v>CONTRIBUIÇÃO EXTRAORDINÁRIA - PLANO CD</v>
          </cell>
        </row>
        <row r="2702">
          <cell r="B2702">
            <v>1175</v>
          </cell>
          <cell r="C2702">
            <v>0</v>
          </cell>
          <cell r="D2702">
            <v>61829</v>
          </cell>
          <cell r="E2702" t="str">
            <v>ANA LUCIA REIS OLIVEIRA</v>
          </cell>
          <cell r="F2702">
            <v>4</v>
          </cell>
          <cell r="G2702">
            <v>64686</v>
          </cell>
          <cell r="H2702" t="str">
            <v>31/10/2016 00:00:00</v>
          </cell>
          <cell r="I2702">
            <v>4.76</v>
          </cell>
          <cell r="J2702">
            <v>462</v>
          </cell>
          <cell r="K2702" t="str">
            <v>CONTRIBUIÇÃO EXTRAORDINÁRIA - PLANO CD</v>
          </cell>
        </row>
        <row r="2703">
          <cell r="B2703">
            <v>1175</v>
          </cell>
          <cell r="C2703">
            <v>0</v>
          </cell>
          <cell r="D2703">
            <v>61829</v>
          </cell>
          <cell r="E2703" t="str">
            <v>ANA LUCIA REIS OLIVEIRA</v>
          </cell>
          <cell r="F2703">
            <v>4</v>
          </cell>
          <cell r="G2703">
            <v>64686</v>
          </cell>
          <cell r="H2703" t="str">
            <v>31/03/2018 00:00:00</v>
          </cell>
          <cell r="I2703">
            <v>0.21</v>
          </cell>
          <cell r="J2703">
            <v>462</v>
          </cell>
          <cell r="K2703" t="str">
            <v>CONTRIBUIÇÃO EXTRAORDINÁRIA - PLANO CD</v>
          </cell>
        </row>
        <row r="2704">
          <cell r="B2704">
            <v>1175</v>
          </cell>
          <cell r="C2704">
            <v>0</v>
          </cell>
          <cell r="D2704">
            <v>61829</v>
          </cell>
          <cell r="E2704" t="str">
            <v>ANA LUCIA REIS OLIVEIRA</v>
          </cell>
          <cell r="F2704">
            <v>4</v>
          </cell>
          <cell r="G2704">
            <v>64686</v>
          </cell>
          <cell r="H2704" t="str">
            <v>31/12/2016 00:00:00</v>
          </cell>
          <cell r="I2704">
            <v>4.76</v>
          </cell>
          <cell r="J2704">
            <v>462</v>
          </cell>
          <cell r="K2704" t="str">
            <v>CONTRIBUIÇÃO EXTRAORDINÁRIA - PLANO CD</v>
          </cell>
        </row>
        <row r="2705">
          <cell r="B2705">
            <v>1175</v>
          </cell>
          <cell r="C2705">
            <v>0</v>
          </cell>
          <cell r="D2705">
            <v>61829</v>
          </cell>
          <cell r="E2705" t="str">
            <v>ANA LUCIA REIS OLIVEIRA</v>
          </cell>
          <cell r="F2705">
            <v>4</v>
          </cell>
          <cell r="G2705">
            <v>64686</v>
          </cell>
          <cell r="H2705" t="str">
            <v>31/01/2017 00:00:00</v>
          </cell>
          <cell r="I2705">
            <v>4.76</v>
          </cell>
          <cell r="J2705">
            <v>462</v>
          </cell>
          <cell r="K2705" t="str">
            <v>CONTRIBUIÇÃO EXTRAORDINÁRIA - PLANO CD</v>
          </cell>
        </row>
        <row r="2706">
          <cell r="B2706">
            <v>1175</v>
          </cell>
          <cell r="C2706">
            <v>0</v>
          </cell>
          <cell r="D2706">
            <v>61829</v>
          </cell>
          <cell r="E2706" t="str">
            <v>ANA LUCIA REIS OLIVEIRA</v>
          </cell>
          <cell r="F2706">
            <v>4</v>
          </cell>
          <cell r="G2706">
            <v>64686</v>
          </cell>
          <cell r="H2706" t="str">
            <v>31/05/2017 00:00:00</v>
          </cell>
          <cell r="I2706">
            <v>0.21</v>
          </cell>
          <cell r="J2706">
            <v>462</v>
          </cell>
          <cell r="K2706" t="str">
            <v>CONTRIBUIÇÃO EXTRAORDINÁRIA - PLANO CD</v>
          </cell>
        </row>
        <row r="2707">
          <cell r="B2707">
            <v>1175</v>
          </cell>
          <cell r="C2707">
            <v>0</v>
          </cell>
          <cell r="D2707">
            <v>61829</v>
          </cell>
          <cell r="E2707" t="str">
            <v>ANA LUCIA REIS OLIVEIRA</v>
          </cell>
          <cell r="F2707">
            <v>4</v>
          </cell>
          <cell r="G2707">
            <v>64686</v>
          </cell>
          <cell r="H2707" t="str">
            <v>31/10/2017 00:00:00</v>
          </cell>
          <cell r="I2707">
            <v>0.21</v>
          </cell>
          <cell r="J2707">
            <v>462</v>
          </cell>
          <cell r="K2707" t="str">
            <v>CONTRIBUIÇÃO EXTRAORDINÁRIA - PLANO CD</v>
          </cell>
        </row>
        <row r="2708">
          <cell r="B2708">
            <v>18862</v>
          </cell>
          <cell r="C2708">
            <v>7</v>
          </cell>
          <cell r="D2708">
            <v>60931</v>
          </cell>
          <cell r="E2708" t="str">
            <v>MARCOS DE SOUSA RITA</v>
          </cell>
          <cell r="F2708">
            <v>4</v>
          </cell>
          <cell r="G2708">
            <v>67044</v>
          </cell>
          <cell r="H2708" t="str">
            <v>30/06/2015 00:00:00</v>
          </cell>
          <cell r="I2708">
            <v>13.17</v>
          </cell>
          <cell r="J2708">
            <v>462</v>
          </cell>
          <cell r="K2708" t="str">
            <v>CONTRIBUIÇÃO EXTRAORDINÁRIA - PLANO CD</v>
          </cell>
        </row>
        <row r="2709">
          <cell r="B2709">
            <v>18862</v>
          </cell>
          <cell r="C2709">
            <v>7</v>
          </cell>
          <cell r="D2709">
            <v>60931</v>
          </cell>
          <cell r="E2709" t="str">
            <v>MARCOS DE SOUSA RITA</v>
          </cell>
          <cell r="F2709">
            <v>4</v>
          </cell>
          <cell r="G2709">
            <v>67044</v>
          </cell>
          <cell r="H2709" t="str">
            <v>31/08/2015 00:00:00</v>
          </cell>
          <cell r="I2709">
            <v>13.17</v>
          </cell>
          <cell r="J2709">
            <v>462</v>
          </cell>
          <cell r="K2709" t="str">
            <v>CONTRIBUIÇÃO EXTRAORDINÁRIA - PLANO CD</v>
          </cell>
        </row>
        <row r="2710">
          <cell r="B2710">
            <v>18862</v>
          </cell>
          <cell r="C2710">
            <v>7</v>
          </cell>
          <cell r="D2710">
            <v>60931</v>
          </cell>
          <cell r="E2710" t="str">
            <v>MARCOS DE SOUSA RITA</v>
          </cell>
          <cell r="F2710">
            <v>4</v>
          </cell>
          <cell r="G2710">
            <v>67044</v>
          </cell>
          <cell r="H2710" t="str">
            <v>30/04/2016 00:00:00</v>
          </cell>
          <cell r="I2710">
            <v>13.17</v>
          </cell>
          <cell r="J2710">
            <v>462</v>
          </cell>
          <cell r="K2710" t="str">
            <v>CONTRIBUIÇÃO EXTRAORDINÁRIA - PLANO CD</v>
          </cell>
        </row>
        <row r="2711">
          <cell r="B2711">
            <v>18862</v>
          </cell>
          <cell r="C2711">
            <v>7</v>
          </cell>
          <cell r="D2711">
            <v>60931</v>
          </cell>
          <cell r="E2711" t="str">
            <v>MARCOS DE SOUSA RITA</v>
          </cell>
          <cell r="F2711">
            <v>4</v>
          </cell>
          <cell r="G2711">
            <v>67044</v>
          </cell>
          <cell r="H2711" t="str">
            <v>30/06/2016 00:00:00</v>
          </cell>
          <cell r="I2711">
            <v>14.65</v>
          </cell>
          <cell r="J2711">
            <v>462</v>
          </cell>
          <cell r="K2711" t="str">
            <v>CONTRIBUIÇÃO EXTRAORDINÁRIA - PLANO CD</v>
          </cell>
        </row>
        <row r="2712">
          <cell r="B2712">
            <v>18862</v>
          </cell>
          <cell r="C2712">
            <v>7</v>
          </cell>
          <cell r="D2712">
            <v>60931</v>
          </cell>
          <cell r="E2712" t="str">
            <v>MARCOS DE SOUSA RITA</v>
          </cell>
          <cell r="F2712">
            <v>4</v>
          </cell>
          <cell r="G2712">
            <v>67044</v>
          </cell>
          <cell r="H2712" t="str">
            <v>30/11/2016 00:00:00</v>
          </cell>
          <cell r="I2712">
            <v>14.65</v>
          </cell>
          <cell r="J2712">
            <v>462</v>
          </cell>
          <cell r="K2712" t="str">
            <v>CONTRIBUIÇÃO EXTRAORDINÁRIA - PLANO CD</v>
          </cell>
        </row>
        <row r="2713">
          <cell r="B2713">
            <v>18862</v>
          </cell>
          <cell r="C2713">
            <v>7</v>
          </cell>
          <cell r="D2713">
            <v>60931</v>
          </cell>
          <cell r="E2713" t="str">
            <v>MARCOS DE SOUSA RITA</v>
          </cell>
          <cell r="F2713">
            <v>4</v>
          </cell>
          <cell r="G2713">
            <v>67044</v>
          </cell>
          <cell r="H2713" t="str">
            <v>31/01/2017 00:00:00</v>
          </cell>
          <cell r="I2713">
            <v>14.65</v>
          </cell>
          <cell r="J2713">
            <v>462</v>
          </cell>
          <cell r="K2713" t="str">
            <v>CONTRIBUIÇÃO EXTRAORDINÁRIA - PLANO CD</v>
          </cell>
        </row>
        <row r="2714">
          <cell r="B2714">
            <v>18862</v>
          </cell>
          <cell r="C2714">
            <v>7</v>
          </cell>
          <cell r="D2714">
            <v>60931</v>
          </cell>
          <cell r="E2714" t="str">
            <v>MARCOS DE SOUSA RITA</v>
          </cell>
          <cell r="F2714">
            <v>4</v>
          </cell>
          <cell r="G2714">
            <v>67044</v>
          </cell>
          <cell r="H2714" t="str">
            <v>31/10/2017 00:00:00</v>
          </cell>
          <cell r="I2714">
            <v>0.64</v>
          </cell>
          <cell r="J2714">
            <v>462</v>
          </cell>
          <cell r="K2714" t="str">
            <v>CONTRIBUIÇÃO EXTRAORDINÁRIA - PLANO CD</v>
          </cell>
        </row>
        <row r="2715">
          <cell r="B2715">
            <v>18862</v>
          </cell>
          <cell r="C2715">
            <v>7</v>
          </cell>
          <cell r="D2715">
            <v>60931</v>
          </cell>
          <cell r="E2715" t="str">
            <v>MARCOS DE SOUSA RITA</v>
          </cell>
          <cell r="F2715">
            <v>4</v>
          </cell>
          <cell r="G2715">
            <v>67044</v>
          </cell>
          <cell r="H2715" t="str">
            <v>31/07/2015 00:00:00</v>
          </cell>
          <cell r="I2715">
            <v>13.17</v>
          </cell>
          <cell r="J2715">
            <v>462</v>
          </cell>
          <cell r="K2715" t="str">
            <v>CONTRIBUIÇÃO EXTRAORDINÁRIA - PLANO CD</v>
          </cell>
        </row>
        <row r="2716">
          <cell r="B2716">
            <v>18862</v>
          </cell>
          <cell r="C2716">
            <v>7</v>
          </cell>
          <cell r="D2716">
            <v>60931</v>
          </cell>
          <cell r="E2716" t="str">
            <v>MARCOS DE SOUSA RITA</v>
          </cell>
          <cell r="F2716">
            <v>4</v>
          </cell>
          <cell r="G2716">
            <v>67044</v>
          </cell>
          <cell r="H2716" t="str">
            <v>30/09/2015 00:00:00</v>
          </cell>
          <cell r="I2716">
            <v>13.17</v>
          </cell>
          <cell r="J2716">
            <v>462</v>
          </cell>
          <cell r="K2716" t="str">
            <v>CONTRIBUIÇÃO EXTRAORDINÁRIA - PLANO CD</v>
          </cell>
        </row>
        <row r="2717">
          <cell r="B2717">
            <v>18862</v>
          </cell>
          <cell r="C2717">
            <v>7</v>
          </cell>
          <cell r="D2717">
            <v>60931</v>
          </cell>
          <cell r="E2717" t="str">
            <v>MARCOS DE SOUSA RITA</v>
          </cell>
          <cell r="F2717">
            <v>4</v>
          </cell>
          <cell r="G2717">
            <v>67044</v>
          </cell>
          <cell r="H2717" t="str">
            <v>31/03/2016 00:00:00</v>
          </cell>
          <cell r="I2717">
            <v>13.17</v>
          </cell>
          <cell r="J2717">
            <v>462</v>
          </cell>
          <cell r="K2717" t="str">
            <v>CONTRIBUIÇÃO EXTRAORDINÁRIA - PLANO CD</v>
          </cell>
        </row>
        <row r="2718">
          <cell r="B2718">
            <v>18862</v>
          </cell>
          <cell r="C2718">
            <v>7</v>
          </cell>
          <cell r="D2718">
            <v>60931</v>
          </cell>
          <cell r="E2718" t="str">
            <v>MARCOS DE SOUSA RITA</v>
          </cell>
          <cell r="F2718">
            <v>4</v>
          </cell>
          <cell r="G2718">
            <v>67044</v>
          </cell>
          <cell r="H2718" t="str">
            <v>31/10/2016 00:00:00</v>
          </cell>
          <cell r="I2718">
            <v>14.65</v>
          </cell>
          <cell r="J2718">
            <v>462</v>
          </cell>
          <cell r="K2718" t="str">
            <v>CONTRIBUIÇÃO EXTRAORDINÁRIA - PLANO CD</v>
          </cell>
        </row>
        <row r="2719">
          <cell r="B2719">
            <v>18862</v>
          </cell>
          <cell r="C2719">
            <v>7</v>
          </cell>
          <cell r="D2719">
            <v>60931</v>
          </cell>
          <cell r="E2719" t="str">
            <v>MARCOS DE SOUSA RITA</v>
          </cell>
          <cell r="F2719">
            <v>4</v>
          </cell>
          <cell r="G2719">
            <v>67044</v>
          </cell>
          <cell r="H2719" t="str">
            <v>31/12/2016 00:00:00</v>
          </cell>
          <cell r="I2719">
            <v>14.65</v>
          </cell>
          <cell r="J2719">
            <v>462</v>
          </cell>
          <cell r="K2719" t="str">
            <v>CONTRIBUIÇÃO EXTRAORDINÁRIA - PLANO CD</v>
          </cell>
        </row>
        <row r="2720">
          <cell r="B2720">
            <v>18862</v>
          </cell>
          <cell r="C2720">
            <v>7</v>
          </cell>
          <cell r="D2720">
            <v>60931</v>
          </cell>
          <cell r="E2720" t="str">
            <v>MARCOS DE SOUSA RITA</v>
          </cell>
          <cell r="F2720">
            <v>4</v>
          </cell>
          <cell r="G2720">
            <v>67044</v>
          </cell>
          <cell r="H2720" t="str">
            <v>28/02/2017 00:00:00</v>
          </cell>
          <cell r="I2720">
            <v>14.65</v>
          </cell>
          <cell r="J2720">
            <v>462</v>
          </cell>
          <cell r="K2720" t="str">
            <v>CONTRIBUIÇÃO EXTRAORDINÁRIA - PLANO CD</v>
          </cell>
        </row>
        <row r="2721">
          <cell r="B2721">
            <v>18862</v>
          </cell>
          <cell r="C2721">
            <v>7</v>
          </cell>
          <cell r="D2721">
            <v>60931</v>
          </cell>
          <cell r="E2721" t="str">
            <v>MARCOS DE SOUSA RITA</v>
          </cell>
          <cell r="F2721">
            <v>4</v>
          </cell>
          <cell r="G2721">
            <v>67044</v>
          </cell>
          <cell r="H2721" t="str">
            <v>31/03/2017 00:00:00</v>
          </cell>
          <cell r="I2721">
            <v>14.65</v>
          </cell>
          <cell r="J2721">
            <v>462</v>
          </cell>
          <cell r="K2721" t="str">
            <v>CONTRIBUIÇÃO EXTRAORDINÁRIA - PLANO CD</v>
          </cell>
        </row>
        <row r="2722">
          <cell r="B2722">
            <v>18862</v>
          </cell>
          <cell r="C2722">
            <v>7</v>
          </cell>
          <cell r="D2722">
            <v>60931</v>
          </cell>
          <cell r="E2722" t="str">
            <v>MARCOS DE SOUSA RITA</v>
          </cell>
          <cell r="F2722">
            <v>4</v>
          </cell>
          <cell r="G2722">
            <v>67044</v>
          </cell>
          <cell r="H2722" t="str">
            <v>31/07/2017 00:00:00</v>
          </cell>
          <cell r="I2722">
            <v>0.64</v>
          </cell>
          <cell r="J2722">
            <v>462</v>
          </cell>
          <cell r="K2722" t="str">
            <v>CONTRIBUIÇÃO EXTRAORDINÁRIA - PLANO CD</v>
          </cell>
        </row>
        <row r="2723">
          <cell r="B2723">
            <v>18862</v>
          </cell>
          <cell r="C2723">
            <v>7</v>
          </cell>
          <cell r="D2723">
            <v>60931</v>
          </cell>
          <cell r="E2723" t="str">
            <v>MARCOS DE SOUSA RITA</v>
          </cell>
          <cell r="F2723">
            <v>4</v>
          </cell>
          <cell r="G2723">
            <v>67044</v>
          </cell>
          <cell r="H2723" t="str">
            <v>28/02/2018 00:00:00</v>
          </cell>
          <cell r="I2723">
            <v>0.64</v>
          </cell>
          <cell r="J2723">
            <v>462</v>
          </cell>
          <cell r="K2723" t="str">
            <v>CONTRIBUIÇÃO EXTRAORDINÁRIA - PLANO CD</v>
          </cell>
        </row>
        <row r="2724">
          <cell r="B2724">
            <v>18862</v>
          </cell>
          <cell r="C2724">
            <v>7</v>
          </cell>
          <cell r="D2724">
            <v>60931</v>
          </cell>
          <cell r="E2724" t="str">
            <v>MARCOS DE SOUSA RITA</v>
          </cell>
          <cell r="F2724">
            <v>4</v>
          </cell>
          <cell r="G2724">
            <v>67044</v>
          </cell>
          <cell r="H2724" t="str">
            <v>30/11/2015 00:00:00</v>
          </cell>
          <cell r="I2724">
            <v>13.17</v>
          </cell>
          <cell r="J2724">
            <v>462</v>
          </cell>
          <cell r="K2724" t="str">
            <v>CONTRIBUIÇÃO EXTRAORDINÁRIA - PLANO CD</v>
          </cell>
        </row>
        <row r="2725">
          <cell r="B2725">
            <v>18862</v>
          </cell>
          <cell r="C2725">
            <v>7</v>
          </cell>
          <cell r="D2725">
            <v>60931</v>
          </cell>
          <cell r="E2725" t="str">
            <v>MARCOS DE SOUSA RITA</v>
          </cell>
          <cell r="F2725">
            <v>4</v>
          </cell>
          <cell r="G2725">
            <v>67044</v>
          </cell>
          <cell r="H2725" t="str">
            <v>31/07/2016 00:00:00</v>
          </cell>
          <cell r="I2725">
            <v>14.65</v>
          </cell>
          <cell r="J2725">
            <v>462</v>
          </cell>
          <cell r="K2725" t="str">
            <v>CONTRIBUIÇÃO EXTRAORDINÁRIA - PLANO CD</v>
          </cell>
        </row>
        <row r="2726">
          <cell r="B2726">
            <v>18862</v>
          </cell>
          <cell r="C2726">
            <v>7</v>
          </cell>
          <cell r="D2726">
            <v>60931</v>
          </cell>
          <cell r="E2726" t="str">
            <v>MARCOS DE SOUSA RITA</v>
          </cell>
          <cell r="F2726">
            <v>4</v>
          </cell>
          <cell r="G2726">
            <v>67044</v>
          </cell>
          <cell r="H2726" t="str">
            <v>30/09/2016 00:00:00</v>
          </cell>
          <cell r="I2726">
            <v>14.65</v>
          </cell>
          <cell r="J2726">
            <v>462</v>
          </cell>
          <cell r="K2726" t="str">
            <v>CONTRIBUIÇÃO EXTRAORDINÁRIA - PLANO CD</v>
          </cell>
        </row>
        <row r="2727">
          <cell r="B2727">
            <v>18862</v>
          </cell>
          <cell r="C2727">
            <v>7</v>
          </cell>
          <cell r="D2727">
            <v>60931</v>
          </cell>
          <cell r="E2727" t="str">
            <v>MARCOS DE SOUSA RITA</v>
          </cell>
          <cell r="F2727">
            <v>4</v>
          </cell>
          <cell r="G2727">
            <v>67044</v>
          </cell>
          <cell r="H2727" t="str">
            <v>30/04/2017 00:00:00</v>
          </cell>
          <cell r="I2727">
            <v>0.64</v>
          </cell>
          <cell r="J2727">
            <v>462</v>
          </cell>
          <cell r="K2727" t="str">
            <v>CONTRIBUIÇÃO EXTRAORDINÁRIA - PLANO CD</v>
          </cell>
        </row>
        <row r="2728">
          <cell r="B2728">
            <v>18862</v>
          </cell>
          <cell r="C2728">
            <v>7</v>
          </cell>
          <cell r="D2728">
            <v>60931</v>
          </cell>
          <cell r="E2728" t="str">
            <v>MARCOS DE SOUSA RITA</v>
          </cell>
          <cell r="F2728">
            <v>4</v>
          </cell>
          <cell r="G2728">
            <v>67044</v>
          </cell>
          <cell r="H2728" t="str">
            <v>31/05/2017 00:00:00</v>
          </cell>
          <cell r="I2728">
            <v>0.64</v>
          </cell>
          <cell r="J2728">
            <v>462</v>
          </cell>
          <cell r="K2728" t="str">
            <v>CONTRIBUIÇÃO EXTRAORDINÁRIA - PLANO CD</v>
          </cell>
        </row>
        <row r="2729">
          <cell r="B2729">
            <v>18862</v>
          </cell>
          <cell r="C2729">
            <v>7</v>
          </cell>
          <cell r="D2729">
            <v>60931</v>
          </cell>
          <cell r="E2729" t="str">
            <v>MARCOS DE SOUSA RITA</v>
          </cell>
          <cell r="F2729">
            <v>4</v>
          </cell>
          <cell r="G2729">
            <v>67044</v>
          </cell>
          <cell r="H2729" t="str">
            <v>30/11/2017 00:00:00</v>
          </cell>
          <cell r="I2729">
            <v>0.64</v>
          </cell>
          <cell r="J2729">
            <v>462</v>
          </cell>
          <cell r="K2729" t="str">
            <v>CONTRIBUIÇÃO EXTRAORDINÁRIA - PLANO CD</v>
          </cell>
        </row>
        <row r="2730">
          <cell r="B2730">
            <v>18862</v>
          </cell>
          <cell r="C2730">
            <v>7</v>
          </cell>
          <cell r="D2730">
            <v>60931</v>
          </cell>
          <cell r="E2730" t="str">
            <v>MARCOS DE SOUSA RITA</v>
          </cell>
          <cell r="F2730">
            <v>4</v>
          </cell>
          <cell r="G2730">
            <v>67044</v>
          </cell>
          <cell r="H2730" t="str">
            <v>30/06/2017 00:00:00</v>
          </cell>
          <cell r="I2730">
            <v>0.64</v>
          </cell>
          <cell r="J2730">
            <v>462</v>
          </cell>
          <cell r="K2730" t="str">
            <v>CONTRIBUIÇÃO EXTRAORDINÁRIA - PLANO CD</v>
          </cell>
        </row>
        <row r="2731">
          <cell r="B2731">
            <v>18862</v>
          </cell>
          <cell r="C2731">
            <v>7</v>
          </cell>
          <cell r="D2731">
            <v>60931</v>
          </cell>
          <cell r="E2731" t="str">
            <v>MARCOS DE SOUSA RITA</v>
          </cell>
          <cell r="F2731">
            <v>4</v>
          </cell>
          <cell r="G2731">
            <v>67044</v>
          </cell>
          <cell r="H2731" t="str">
            <v>31/05/2016 00:00:00</v>
          </cell>
          <cell r="I2731">
            <v>13.17</v>
          </cell>
          <cell r="J2731">
            <v>462</v>
          </cell>
          <cell r="K2731" t="str">
            <v>CONTRIBUIÇÃO EXTRAORDINÁRIA - PLANO CD</v>
          </cell>
        </row>
        <row r="2732">
          <cell r="B2732">
            <v>18862</v>
          </cell>
          <cell r="C2732">
            <v>7</v>
          </cell>
          <cell r="D2732">
            <v>60931</v>
          </cell>
          <cell r="E2732" t="str">
            <v>MARCOS DE SOUSA RITA</v>
          </cell>
          <cell r="F2732">
            <v>4</v>
          </cell>
          <cell r="G2732">
            <v>67044</v>
          </cell>
          <cell r="H2732" t="str">
            <v>31/10/2015 00:00:00</v>
          </cell>
          <cell r="I2732">
            <v>13.17</v>
          </cell>
          <cell r="J2732">
            <v>462</v>
          </cell>
          <cell r="K2732" t="str">
            <v>CONTRIBUIÇÃO EXTRAORDINÁRIA - PLANO CD</v>
          </cell>
        </row>
        <row r="2733">
          <cell r="B2733">
            <v>18862</v>
          </cell>
          <cell r="C2733">
            <v>7</v>
          </cell>
          <cell r="D2733">
            <v>60931</v>
          </cell>
          <cell r="E2733" t="str">
            <v>MARCOS DE SOUSA RITA</v>
          </cell>
          <cell r="F2733">
            <v>4</v>
          </cell>
          <cell r="G2733">
            <v>67044</v>
          </cell>
          <cell r="H2733" t="str">
            <v>29/02/2016 00:00:00</v>
          </cell>
          <cell r="I2733">
            <v>13.17</v>
          </cell>
          <cell r="J2733">
            <v>462</v>
          </cell>
          <cell r="K2733" t="str">
            <v>CONTRIBUIÇÃO EXTRAORDINÁRIA - PLANO CD</v>
          </cell>
        </row>
        <row r="2734">
          <cell r="B2734">
            <v>18862</v>
          </cell>
          <cell r="C2734">
            <v>7</v>
          </cell>
          <cell r="D2734">
            <v>60931</v>
          </cell>
          <cell r="E2734" t="str">
            <v>MARCOS DE SOUSA RITA</v>
          </cell>
          <cell r="F2734">
            <v>4</v>
          </cell>
          <cell r="G2734">
            <v>67044</v>
          </cell>
          <cell r="H2734" t="str">
            <v>31/08/2017 00:00:00</v>
          </cell>
          <cell r="I2734">
            <v>0.64</v>
          </cell>
          <cell r="J2734">
            <v>462</v>
          </cell>
          <cell r="K2734" t="str">
            <v>CONTRIBUIÇÃO EXTRAORDINÁRIA - PLANO CD</v>
          </cell>
        </row>
        <row r="2735">
          <cell r="B2735">
            <v>18862</v>
          </cell>
          <cell r="C2735">
            <v>7</v>
          </cell>
          <cell r="D2735">
            <v>60931</v>
          </cell>
          <cell r="E2735" t="str">
            <v>MARCOS DE SOUSA RITA</v>
          </cell>
          <cell r="F2735">
            <v>4</v>
          </cell>
          <cell r="G2735">
            <v>67044</v>
          </cell>
          <cell r="H2735" t="str">
            <v>31/05/2015 00:00:00</v>
          </cell>
          <cell r="I2735">
            <v>12.56</v>
          </cell>
          <cell r="J2735">
            <v>462</v>
          </cell>
          <cell r="K2735" t="str">
            <v>CONTRIBUIÇÃO EXTRAORDINÁRIA - PLANO CD</v>
          </cell>
        </row>
        <row r="2736">
          <cell r="B2736">
            <v>18862</v>
          </cell>
          <cell r="C2736">
            <v>7</v>
          </cell>
          <cell r="D2736">
            <v>60931</v>
          </cell>
          <cell r="E2736" t="str">
            <v>MARCOS DE SOUSA RITA</v>
          </cell>
          <cell r="F2736">
            <v>4</v>
          </cell>
          <cell r="G2736">
            <v>67044</v>
          </cell>
          <cell r="H2736" t="str">
            <v>31/12/2017 00:00:00</v>
          </cell>
          <cell r="I2736">
            <v>0.64</v>
          </cell>
          <cell r="J2736">
            <v>462</v>
          </cell>
          <cell r="K2736" t="str">
            <v>CONTRIBUIÇÃO EXTRAORDINÁRIA - PLANO CD</v>
          </cell>
        </row>
        <row r="2737">
          <cell r="B2737">
            <v>18862</v>
          </cell>
          <cell r="C2737">
            <v>7</v>
          </cell>
          <cell r="D2737">
            <v>60931</v>
          </cell>
          <cell r="E2737" t="str">
            <v>MARCOS DE SOUSA RITA</v>
          </cell>
          <cell r="F2737">
            <v>4</v>
          </cell>
          <cell r="G2737">
            <v>67044</v>
          </cell>
          <cell r="H2737" t="str">
            <v>30/04/2015 00:00:00</v>
          </cell>
          <cell r="I2737">
            <v>12.56</v>
          </cell>
          <cell r="J2737">
            <v>462</v>
          </cell>
          <cell r="K2737" t="str">
            <v>CONTRIBUIÇÃO EXTRAORDINÁRIA - PLANO CD</v>
          </cell>
        </row>
        <row r="2738">
          <cell r="B2738">
            <v>18862</v>
          </cell>
          <cell r="C2738">
            <v>7</v>
          </cell>
          <cell r="D2738">
            <v>60931</v>
          </cell>
          <cell r="E2738" t="str">
            <v>MARCOS DE SOUSA RITA</v>
          </cell>
          <cell r="F2738">
            <v>4</v>
          </cell>
          <cell r="G2738">
            <v>67044</v>
          </cell>
          <cell r="H2738" t="str">
            <v>31/12/2015 00:00:00</v>
          </cell>
          <cell r="I2738">
            <v>13.17</v>
          </cell>
          <cell r="J2738">
            <v>462</v>
          </cell>
          <cell r="K2738" t="str">
            <v>CONTRIBUIÇÃO EXTRAORDINÁRIA - PLANO CD</v>
          </cell>
        </row>
        <row r="2739">
          <cell r="B2739">
            <v>18862</v>
          </cell>
          <cell r="C2739">
            <v>7</v>
          </cell>
          <cell r="D2739">
            <v>60931</v>
          </cell>
          <cell r="E2739" t="str">
            <v>MARCOS DE SOUSA RITA</v>
          </cell>
          <cell r="F2739">
            <v>4</v>
          </cell>
          <cell r="G2739">
            <v>67044</v>
          </cell>
          <cell r="H2739" t="str">
            <v>31/01/2016 00:00:00</v>
          </cell>
          <cell r="I2739">
            <v>13.17</v>
          </cell>
          <cell r="J2739">
            <v>462</v>
          </cell>
          <cell r="K2739" t="str">
            <v>CONTRIBUIÇÃO EXTRAORDINÁRIA - PLANO CD</v>
          </cell>
        </row>
        <row r="2740">
          <cell r="B2740">
            <v>18862</v>
          </cell>
          <cell r="C2740">
            <v>7</v>
          </cell>
          <cell r="D2740">
            <v>60931</v>
          </cell>
          <cell r="E2740" t="str">
            <v>MARCOS DE SOUSA RITA</v>
          </cell>
          <cell r="F2740">
            <v>4</v>
          </cell>
          <cell r="G2740">
            <v>67044</v>
          </cell>
          <cell r="H2740" t="str">
            <v>31/01/2018 00:00:00</v>
          </cell>
          <cell r="I2740">
            <v>0.64</v>
          </cell>
          <cell r="J2740">
            <v>462</v>
          </cell>
          <cell r="K2740" t="str">
            <v>CONTRIBUIÇÃO EXTRAORDINÁRIA - PLANO CD</v>
          </cell>
        </row>
        <row r="2741">
          <cell r="B2741">
            <v>18862</v>
          </cell>
          <cell r="C2741">
            <v>7</v>
          </cell>
          <cell r="D2741">
            <v>60931</v>
          </cell>
          <cell r="E2741" t="str">
            <v>MARCOS DE SOUSA RITA</v>
          </cell>
          <cell r="F2741">
            <v>4</v>
          </cell>
          <cell r="G2741">
            <v>67044</v>
          </cell>
          <cell r="H2741" t="str">
            <v>31/03/2018 00:00:00</v>
          </cell>
          <cell r="I2741">
            <v>0.64</v>
          </cell>
          <cell r="J2741">
            <v>462</v>
          </cell>
          <cell r="K2741" t="str">
            <v>CONTRIBUIÇÃO EXTRAORDINÁRIA - PLANO CD</v>
          </cell>
        </row>
        <row r="2742">
          <cell r="B2742">
            <v>18862</v>
          </cell>
          <cell r="C2742">
            <v>7</v>
          </cell>
          <cell r="D2742">
            <v>60931</v>
          </cell>
          <cell r="E2742" t="str">
            <v>MARCOS DE SOUSA RITA</v>
          </cell>
          <cell r="F2742">
            <v>4</v>
          </cell>
          <cell r="G2742">
            <v>67044</v>
          </cell>
          <cell r="H2742" t="str">
            <v>31/08/2016 00:00:00</v>
          </cell>
          <cell r="I2742">
            <v>14.65</v>
          </cell>
          <cell r="J2742">
            <v>462</v>
          </cell>
          <cell r="K2742" t="str">
            <v>CONTRIBUIÇÃO EXTRAORDINÁRIA - PLANO CD</v>
          </cell>
        </row>
        <row r="2743">
          <cell r="B2743">
            <v>18862</v>
          </cell>
          <cell r="C2743">
            <v>7</v>
          </cell>
          <cell r="D2743">
            <v>60931</v>
          </cell>
          <cell r="E2743" t="str">
            <v>MARCOS DE SOUSA RITA</v>
          </cell>
          <cell r="F2743">
            <v>4</v>
          </cell>
          <cell r="G2743">
            <v>67044</v>
          </cell>
          <cell r="H2743" t="str">
            <v>30/09/2017 00:00:00</v>
          </cell>
          <cell r="I2743">
            <v>0.64</v>
          </cell>
          <cell r="J2743">
            <v>462</v>
          </cell>
          <cell r="K2743" t="str">
            <v>CONTRIBUIÇÃO EXTRAORDINÁRIA - PLANO CD</v>
          </cell>
        </row>
        <row r="2744">
          <cell r="B2744">
            <v>18891</v>
          </cell>
          <cell r="C2744">
            <v>9</v>
          </cell>
          <cell r="D2744">
            <v>60946</v>
          </cell>
          <cell r="E2744" t="str">
            <v>RICARDO DE OLIVEIRA SILVA</v>
          </cell>
          <cell r="F2744">
            <v>4</v>
          </cell>
          <cell r="G2744">
            <v>61148</v>
          </cell>
          <cell r="H2744" t="str">
            <v>31/08/2017 00:00:00</v>
          </cell>
          <cell r="I2744">
            <v>0.08</v>
          </cell>
          <cell r="J2744">
            <v>462</v>
          </cell>
          <cell r="K2744" t="str">
            <v>CONTRIBUIÇÃO EXTRAORDINÁRIA - PLANO CD</v>
          </cell>
        </row>
        <row r="2745">
          <cell r="B2745">
            <v>18891</v>
          </cell>
          <cell r="C2745">
            <v>9</v>
          </cell>
          <cell r="D2745">
            <v>60946</v>
          </cell>
          <cell r="E2745" t="str">
            <v>RICARDO DE OLIVEIRA SILVA</v>
          </cell>
          <cell r="F2745">
            <v>4</v>
          </cell>
          <cell r="G2745">
            <v>61148</v>
          </cell>
          <cell r="H2745" t="str">
            <v>29/02/2016 00:00:00</v>
          </cell>
          <cell r="I2745">
            <v>1.58</v>
          </cell>
          <cell r="J2745">
            <v>462</v>
          </cell>
          <cell r="K2745" t="str">
            <v>CONTRIBUIÇÃO EXTRAORDINÁRIA - PLANO CD</v>
          </cell>
        </row>
        <row r="2746">
          <cell r="B2746">
            <v>18891</v>
          </cell>
          <cell r="C2746">
            <v>9</v>
          </cell>
          <cell r="D2746">
            <v>60946</v>
          </cell>
          <cell r="E2746" t="str">
            <v>RICARDO DE OLIVEIRA SILVA</v>
          </cell>
          <cell r="F2746">
            <v>4</v>
          </cell>
          <cell r="G2746">
            <v>61148</v>
          </cell>
          <cell r="H2746" t="str">
            <v>30/09/2016 00:00:00</v>
          </cell>
          <cell r="I2746">
            <v>1.76</v>
          </cell>
          <cell r="J2746">
            <v>462</v>
          </cell>
          <cell r="K2746" t="str">
            <v>CONTRIBUIÇÃO EXTRAORDINÁRIA - PLANO CD</v>
          </cell>
        </row>
        <row r="2747">
          <cell r="B2747">
            <v>18891</v>
          </cell>
          <cell r="C2747">
            <v>9</v>
          </cell>
          <cell r="D2747">
            <v>60946</v>
          </cell>
          <cell r="E2747" t="str">
            <v>RICARDO DE OLIVEIRA SILVA</v>
          </cell>
          <cell r="F2747">
            <v>4</v>
          </cell>
          <cell r="G2747">
            <v>61148</v>
          </cell>
          <cell r="H2747" t="str">
            <v>30/11/2015 00:00:00</v>
          </cell>
          <cell r="I2747">
            <v>1.58</v>
          </cell>
          <cell r="J2747">
            <v>462</v>
          </cell>
          <cell r="K2747" t="str">
            <v>CONTRIBUIÇÃO EXTRAORDINÁRIA - PLANO CD</v>
          </cell>
        </row>
        <row r="2748">
          <cell r="B2748">
            <v>18891</v>
          </cell>
          <cell r="C2748">
            <v>9</v>
          </cell>
          <cell r="D2748">
            <v>60946</v>
          </cell>
          <cell r="E2748" t="str">
            <v>RICARDO DE OLIVEIRA SILVA</v>
          </cell>
          <cell r="F2748">
            <v>4</v>
          </cell>
          <cell r="G2748">
            <v>61148</v>
          </cell>
          <cell r="H2748" t="str">
            <v>31/01/2017 00:00:00</v>
          </cell>
          <cell r="I2748">
            <v>1.76</v>
          </cell>
          <cell r="J2748">
            <v>462</v>
          </cell>
          <cell r="K2748" t="str">
            <v>CONTRIBUIÇÃO EXTRAORDINÁRIA - PLANO CD</v>
          </cell>
        </row>
        <row r="2749">
          <cell r="B2749">
            <v>18891</v>
          </cell>
          <cell r="C2749">
            <v>9</v>
          </cell>
          <cell r="D2749">
            <v>60946</v>
          </cell>
          <cell r="E2749" t="str">
            <v>RICARDO DE OLIVEIRA SILVA</v>
          </cell>
          <cell r="F2749">
            <v>4</v>
          </cell>
          <cell r="G2749">
            <v>61148</v>
          </cell>
          <cell r="H2749" t="str">
            <v>30/06/2017 00:00:00</v>
          </cell>
          <cell r="I2749">
            <v>0.08</v>
          </cell>
          <cell r="J2749">
            <v>462</v>
          </cell>
          <cell r="K2749" t="str">
            <v>CONTRIBUIÇÃO EXTRAORDINÁRIA - PLANO CD</v>
          </cell>
        </row>
        <row r="2750">
          <cell r="B2750">
            <v>18891</v>
          </cell>
          <cell r="C2750">
            <v>9</v>
          </cell>
          <cell r="D2750">
            <v>60946</v>
          </cell>
          <cell r="E2750" t="str">
            <v>RICARDO DE OLIVEIRA SILVA</v>
          </cell>
          <cell r="F2750">
            <v>4</v>
          </cell>
          <cell r="G2750">
            <v>61148</v>
          </cell>
          <cell r="H2750" t="str">
            <v>31/07/2017 00:00:00</v>
          </cell>
          <cell r="I2750">
            <v>0.08</v>
          </cell>
          <cell r="J2750">
            <v>462</v>
          </cell>
          <cell r="K2750" t="str">
            <v>CONTRIBUIÇÃO EXTRAORDINÁRIA - PLANO CD</v>
          </cell>
        </row>
        <row r="2751">
          <cell r="B2751">
            <v>18891</v>
          </cell>
          <cell r="C2751">
            <v>9</v>
          </cell>
          <cell r="D2751">
            <v>60946</v>
          </cell>
          <cell r="E2751" t="str">
            <v>RICARDO DE OLIVEIRA SILVA</v>
          </cell>
          <cell r="F2751">
            <v>4</v>
          </cell>
          <cell r="G2751">
            <v>61148</v>
          </cell>
          <cell r="H2751" t="str">
            <v>30/11/2017 00:00:00</v>
          </cell>
          <cell r="I2751">
            <v>0.08</v>
          </cell>
          <cell r="J2751">
            <v>462</v>
          </cell>
          <cell r="K2751" t="str">
            <v>CONTRIBUIÇÃO EXTRAORDINÁRIA - PLANO CD</v>
          </cell>
        </row>
        <row r="2752">
          <cell r="B2752">
            <v>18891</v>
          </cell>
          <cell r="C2752">
            <v>9</v>
          </cell>
          <cell r="D2752">
            <v>60946</v>
          </cell>
          <cell r="E2752" t="str">
            <v>RICARDO DE OLIVEIRA SILVA</v>
          </cell>
          <cell r="F2752">
            <v>4</v>
          </cell>
          <cell r="G2752">
            <v>61148</v>
          </cell>
          <cell r="H2752" t="str">
            <v>28/02/2018 00:00:00</v>
          </cell>
          <cell r="I2752">
            <v>0.08</v>
          </cell>
          <cell r="J2752">
            <v>462</v>
          </cell>
          <cell r="K2752" t="str">
            <v>CONTRIBUIÇÃO EXTRAORDINÁRIA - PLANO CD</v>
          </cell>
        </row>
        <row r="2753">
          <cell r="B2753">
            <v>18891</v>
          </cell>
          <cell r="C2753">
            <v>9</v>
          </cell>
          <cell r="D2753">
            <v>60946</v>
          </cell>
          <cell r="E2753" t="str">
            <v>RICARDO DE OLIVEIRA SILVA</v>
          </cell>
          <cell r="F2753">
            <v>4</v>
          </cell>
          <cell r="G2753">
            <v>61148</v>
          </cell>
          <cell r="H2753" t="str">
            <v>30/09/2015 00:00:00</v>
          </cell>
          <cell r="I2753">
            <v>1.58</v>
          </cell>
          <cell r="J2753">
            <v>462</v>
          </cell>
          <cell r="K2753" t="str">
            <v>CONTRIBUIÇÃO EXTRAORDINÁRIA - PLANO CD</v>
          </cell>
        </row>
        <row r="2754">
          <cell r="B2754">
            <v>18891</v>
          </cell>
          <cell r="C2754">
            <v>9</v>
          </cell>
          <cell r="D2754">
            <v>60946</v>
          </cell>
          <cell r="E2754" t="str">
            <v>RICARDO DE OLIVEIRA SILVA</v>
          </cell>
          <cell r="F2754">
            <v>4</v>
          </cell>
          <cell r="G2754">
            <v>61148</v>
          </cell>
          <cell r="H2754" t="str">
            <v>30/06/2016 00:00:00</v>
          </cell>
          <cell r="I2754">
            <v>1.76</v>
          </cell>
          <cell r="J2754">
            <v>462</v>
          </cell>
          <cell r="K2754" t="str">
            <v>CONTRIBUIÇÃO EXTRAORDINÁRIA - PLANO CD</v>
          </cell>
        </row>
        <row r="2755">
          <cell r="B2755">
            <v>18891</v>
          </cell>
          <cell r="C2755">
            <v>9</v>
          </cell>
          <cell r="D2755">
            <v>60946</v>
          </cell>
          <cell r="E2755" t="str">
            <v>RICARDO DE OLIVEIRA SILVA</v>
          </cell>
          <cell r="F2755">
            <v>4</v>
          </cell>
          <cell r="G2755">
            <v>61148</v>
          </cell>
          <cell r="H2755" t="str">
            <v>30/04/2017 00:00:00</v>
          </cell>
          <cell r="I2755">
            <v>0.08</v>
          </cell>
          <cell r="J2755">
            <v>462</v>
          </cell>
          <cell r="K2755" t="str">
            <v>CONTRIBUIÇÃO EXTRAORDINÁRIA - PLANO CD</v>
          </cell>
        </row>
        <row r="2756">
          <cell r="B2756">
            <v>18891</v>
          </cell>
          <cell r="C2756">
            <v>9</v>
          </cell>
          <cell r="D2756">
            <v>60946</v>
          </cell>
          <cell r="E2756" t="str">
            <v>RICARDO DE OLIVEIRA SILVA</v>
          </cell>
          <cell r="F2756">
            <v>4</v>
          </cell>
          <cell r="G2756">
            <v>61148</v>
          </cell>
          <cell r="H2756" t="str">
            <v>31/05/2017 00:00:00</v>
          </cell>
          <cell r="I2756">
            <v>0.08</v>
          </cell>
          <cell r="J2756">
            <v>462</v>
          </cell>
          <cell r="K2756" t="str">
            <v>CONTRIBUIÇÃO EXTRAORDINÁRIA - PLANO CD</v>
          </cell>
        </row>
        <row r="2757">
          <cell r="B2757">
            <v>18891</v>
          </cell>
          <cell r="C2757">
            <v>9</v>
          </cell>
          <cell r="D2757">
            <v>60946</v>
          </cell>
          <cell r="E2757" t="str">
            <v>RICARDO DE OLIVEIRA SILVA</v>
          </cell>
          <cell r="F2757">
            <v>4</v>
          </cell>
          <cell r="G2757">
            <v>61148</v>
          </cell>
          <cell r="H2757" t="str">
            <v>30/06/2015 00:00:00</v>
          </cell>
          <cell r="I2757">
            <v>1.58</v>
          </cell>
          <cell r="J2757">
            <v>462</v>
          </cell>
          <cell r="K2757" t="str">
            <v>CONTRIBUIÇÃO EXTRAORDINÁRIA - PLANO CD</v>
          </cell>
        </row>
        <row r="2758">
          <cell r="B2758">
            <v>18891</v>
          </cell>
          <cell r="C2758">
            <v>9</v>
          </cell>
          <cell r="D2758">
            <v>60946</v>
          </cell>
          <cell r="E2758" t="str">
            <v>RICARDO DE OLIVEIRA SILVA</v>
          </cell>
          <cell r="F2758">
            <v>4</v>
          </cell>
          <cell r="G2758">
            <v>61148</v>
          </cell>
          <cell r="H2758" t="str">
            <v>31/01/2016 00:00:00</v>
          </cell>
          <cell r="I2758">
            <v>1.58</v>
          </cell>
          <cell r="J2758">
            <v>462</v>
          </cell>
          <cell r="K2758" t="str">
            <v>CONTRIBUIÇÃO EXTRAORDINÁRIA - PLANO CD</v>
          </cell>
        </row>
        <row r="2759">
          <cell r="B2759">
            <v>18891</v>
          </cell>
          <cell r="C2759">
            <v>9</v>
          </cell>
          <cell r="D2759">
            <v>60946</v>
          </cell>
          <cell r="E2759" t="str">
            <v>RICARDO DE OLIVEIRA SILVA</v>
          </cell>
          <cell r="F2759">
            <v>4</v>
          </cell>
          <cell r="G2759">
            <v>61148</v>
          </cell>
          <cell r="H2759" t="str">
            <v>30/04/2016 00:00:00</v>
          </cell>
          <cell r="I2759">
            <v>1.58</v>
          </cell>
          <cell r="J2759">
            <v>462</v>
          </cell>
          <cell r="K2759" t="str">
            <v>CONTRIBUIÇÃO EXTRAORDINÁRIA - PLANO CD</v>
          </cell>
        </row>
        <row r="2760">
          <cell r="B2760">
            <v>18891</v>
          </cell>
          <cell r="C2760">
            <v>9</v>
          </cell>
          <cell r="D2760">
            <v>60946</v>
          </cell>
          <cell r="E2760" t="str">
            <v>RICARDO DE OLIVEIRA SILVA</v>
          </cell>
          <cell r="F2760">
            <v>4</v>
          </cell>
          <cell r="G2760">
            <v>61148</v>
          </cell>
          <cell r="H2760" t="str">
            <v>31/07/2016 00:00:00</v>
          </cell>
          <cell r="I2760">
            <v>1.76</v>
          </cell>
          <cell r="J2760">
            <v>462</v>
          </cell>
          <cell r="K2760" t="str">
            <v>CONTRIBUIÇÃO EXTRAORDINÁRIA - PLANO CD</v>
          </cell>
        </row>
        <row r="2761">
          <cell r="B2761">
            <v>18891</v>
          </cell>
          <cell r="C2761">
            <v>9</v>
          </cell>
          <cell r="D2761">
            <v>60946</v>
          </cell>
          <cell r="E2761" t="str">
            <v>RICARDO DE OLIVEIRA SILVA</v>
          </cell>
          <cell r="F2761">
            <v>4</v>
          </cell>
          <cell r="G2761">
            <v>61148</v>
          </cell>
          <cell r="H2761" t="str">
            <v>31/10/2016 00:00:00</v>
          </cell>
          <cell r="I2761">
            <v>1.76</v>
          </cell>
          <cell r="J2761">
            <v>462</v>
          </cell>
          <cell r="K2761" t="str">
            <v>CONTRIBUIÇÃO EXTRAORDINÁRIA - PLANO CD</v>
          </cell>
        </row>
        <row r="2762">
          <cell r="B2762">
            <v>18891</v>
          </cell>
          <cell r="C2762">
            <v>9</v>
          </cell>
          <cell r="D2762">
            <v>60946</v>
          </cell>
          <cell r="E2762" t="str">
            <v>RICARDO DE OLIVEIRA SILVA</v>
          </cell>
          <cell r="F2762">
            <v>4</v>
          </cell>
          <cell r="G2762">
            <v>61148</v>
          </cell>
          <cell r="H2762" t="str">
            <v>30/11/2016 00:00:00</v>
          </cell>
          <cell r="I2762">
            <v>1.76</v>
          </cell>
          <cell r="J2762">
            <v>462</v>
          </cell>
          <cell r="K2762" t="str">
            <v>CONTRIBUIÇÃO EXTRAORDINÁRIA - PLANO CD</v>
          </cell>
        </row>
        <row r="2763">
          <cell r="B2763">
            <v>18891</v>
          </cell>
          <cell r="C2763">
            <v>9</v>
          </cell>
          <cell r="D2763">
            <v>60946</v>
          </cell>
          <cell r="E2763" t="str">
            <v>RICARDO DE OLIVEIRA SILVA</v>
          </cell>
          <cell r="F2763">
            <v>4</v>
          </cell>
          <cell r="G2763">
            <v>61148</v>
          </cell>
          <cell r="H2763" t="str">
            <v>31/10/2017 00:00:00</v>
          </cell>
          <cell r="I2763">
            <v>0.08</v>
          </cell>
          <cell r="J2763">
            <v>462</v>
          </cell>
          <cell r="K2763" t="str">
            <v>CONTRIBUIÇÃO EXTRAORDINÁRIA - PLANO CD</v>
          </cell>
        </row>
        <row r="2764">
          <cell r="B2764">
            <v>18891</v>
          </cell>
          <cell r="C2764">
            <v>9</v>
          </cell>
          <cell r="D2764">
            <v>60946</v>
          </cell>
          <cell r="E2764" t="str">
            <v>RICARDO DE OLIVEIRA SILVA</v>
          </cell>
          <cell r="F2764">
            <v>4</v>
          </cell>
          <cell r="G2764">
            <v>61148</v>
          </cell>
          <cell r="H2764" t="str">
            <v>30/04/2015 00:00:00</v>
          </cell>
          <cell r="I2764">
            <v>1.51</v>
          </cell>
          <cell r="J2764">
            <v>462</v>
          </cell>
          <cell r="K2764" t="str">
            <v>CONTRIBUIÇÃO EXTRAORDINÁRIA - PLANO CD</v>
          </cell>
        </row>
        <row r="2765">
          <cell r="B2765">
            <v>18891</v>
          </cell>
          <cell r="C2765">
            <v>9</v>
          </cell>
          <cell r="D2765">
            <v>60946</v>
          </cell>
          <cell r="E2765" t="str">
            <v>RICARDO DE OLIVEIRA SILVA</v>
          </cell>
          <cell r="F2765">
            <v>4</v>
          </cell>
          <cell r="G2765">
            <v>61148</v>
          </cell>
          <cell r="H2765" t="str">
            <v>31/05/2015 00:00:00</v>
          </cell>
          <cell r="I2765">
            <v>1.51</v>
          </cell>
          <cell r="J2765">
            <v>462</v>
          </cell>
          <cell r="K2765" t="str">
            <v>CONTRIBUIÇÃO EXTRAORDINÁRIA - PLANO CD</v>
          </cell>
        </row>
        <row r="2766">
          <cell r="B2766">
            <v>18891</v>
          </cell>
          <cell r="C2766">
            <v>9</v>
          </cell>
          <cell r="D2766">
            <v>60946</v>
          </cell>
          <cell r="E2766" t="str">
            <v>RICARDO DE OLIVEIRA SILVA</v>
          </cell>
          <cell r="F2766">
            <v>4</v>
          </cell>
          <cell r="G2766">
            <v>61148</v>
          </cell>
          <cell r="H2766" t="str">
            <v>31/10/2015 00:00:00</v>
          </cell>
          <cell r="I2766">
            <v>1.58</v>
          </cell>
          <cell r="J2766">
            <v>462</v>
          </cell>
          <cell r="K2766" t="str">
            <v>CONTRIBUIÇÃO EXTRAORDINÁRIA - PLANO CD</v>
          </cell>
        </row>
        <row r="2767">
          <cell r="B2767">
            <v>18891</v>
          </cell>
          <cell r="C2767">
            <v>9</v>
          </cell>
          <cell r="D2767">
            <v>60946</v>
          </cell>
          <cell r="E2767" t="str">
            <v>RICARDO DE OLIVEIRA SILVA</v>
          </cell>
          <cell r="F2767">
            <v>4</v>
          </cell>
          <cell r="G2767">
            <v>61148</v>
          </cell>
          <cell r="H2767" t="str">
            <v>31/05/2016 00:00:00</v>
          </cell>
          <cell r="I2767">
            <v>1.58</v>
          </cell>
          <cell r="J2767">
            <v>462</v>
          </cell>
          <cell r="K2767" t="str">
            <v>CONTRIBUIÇÃO EXTRAORDINÁRIA - PLANO CD</v>
          </cell>
        </row>
        <row r="2768">
          <cell r="B2768">
            <v>18891</v>
          </cell>
          <cell r="C2768">
            <v>9</v>
          </cell>
          <cell r="D2768">
            <v>60946</v>
          </cell>
          <cell r="E2768" t="str">
            <v>RICARDO DE OLIVEIRA SILVA</v>
          </cell>
          <cell r="F2768">
            <v>4</v>
          </cell>
          <cell r="G2768">
            <v>61148</v>
          </cell>
          <cell r="H2768" t="str">
            <v>31/12/2015 00:00:00</v>
          </cell>
          <cell r="I2768">
            <v>1.58</v>
          </cell>
          <cell r="J2768">
            <v>462</v>
          </cell>
          <cell r="K2768" t="str">
            <v>CONTRIBUIÇÃO EXTRAORDINÁRIA - PLANO CD</v>
          </cell>
        </row>
        <row r="2769">
          <cell r="B2769">
            <v>18891</v>
          </cell>
          <cell r="C2769">
            <v>9</v>
          </cell>
          <cell r="D2769">
            <v>60946</v>
          </cell>
          <cell r="E2769" t="str">
            <v>RICARDO DE OLIVEIRA SILVA</v>
          </cell>
          <cell r="F2769">
            <v>4</v>
          </cell>
          <cell r="G2769">
            <v>61148</v>
          </cell>
          <cell r="H2769" t="str">
            <v>31/12/2016 00:00:00</v>
          </cell>
          <cell r="I2769">
            <v>1.76</v>
          </cell>
          <cell r="J2769">
            <v>462</v>
          </cell>
          <cell r="K2769" t="str">
            <v>CONTRIBUIÇÃO EXTRAORDINÁRIA - PLANO CD</v>
          </cell>
        </row>
        <row r="2770">
          <cell r="B2770">
            <v>18891</v>
          </cell>
          <cell r="C2770">
            <v>9</v>
          </cell>
          <cell r="D2770">
            <v>60946</v>
          </cell>
          <cell r="E2770" t="str">
            <v>RICARDO DE OLIVEIRA SILVA</v>
          </cell>
          <cell r="F2770">
            <v>4</v>
          </cell>
          <cell r="G2770">
            <v>61148</v>
          </cell>
          <cell r="H2770" t="str">
            <v>28/02/2017 00:00:00</v>
          </cell>
          <cell r="I2770">
            <v>1.76</v>
          </cell>
          <cell r="J2770">
            <v>462</v>
          </cell>
          <cell r="K2770" t="str">
            <v>CONTRIBUIÇÃO EXTRAORDINÁRIA - PLANO CD</v>
          </cell>
        </row>
        <row r="2771">
          <cell r="B2771">
            <v>18891</v>
          </cell>
          <cell r="C2771">
            <v>9</v>
          </cell>
          <cell r="D2771">
            <v>60946</v>
          </cell>
          <cell r="E2771" t="str">
            <v>RICARDO DE OLIVEIRA SILVA</v>
          </cell>
          <cell r="F2771">
            <v>4</v>
          </cell>
          <cell r="G2771">
            <v>61148</v>
          </cell>
          <cell r="H2771" t="str">
            <v>31/12/2017 00:00:00</v>
          </cell>
          <cell r="I2771">
            <v>0.08</v>
          </cell>
          <cell r="J2771">
            <v>462</v>
          </cell>
          <cell r="K2771" t="str">
            <v>CONTRIBUIÇÃO EXTRAORDINÁRIA - PLANO CD</v>
          </cell>
        </row>
        <row r="2772">
          <cell r="B2772">
            <v>18891</v>
          </cell>
          <cell r="C2772">
            <v>9</v>
          </cell>
          <cell r="D2772">
            <v>60946</v>
          </cell>
          <cell r="E2772" t="str">
            <v>RICARDO DE OLIVEIRA SILVA</v>
          </cell>
          <cell r="F2772">
            <v>4</v>
          </cell>
          <cell r="G2772">
            <v>61148</v>
          </cell>
          <cell r="H2772" t="str">
            <v>31/01/2018 00:00:00</v>
          </cell>
          <cell r="I2772">
            <v>0.08</v>
          </cell>
          <cell r="J2772">
            <v>462</v>
          </cell>
          <cell r="K2772" t="str">
            <v>CONTRIBUIÇÃO EXTRAORDINÁRIA - PLANO CD</v>
          </cell>
        </row>
        <row r="2773">
          <cell r="B2773">
            <v>18891</v>
          </cell>
          <cell r="C2773">
            <v>9</v>
          </cell>
          <cell r="D2773">
            <v>60946</v>
          </cell>
          <cell r="E2773" t="str">
            <v>RICARDO DE OLIVEIRA SILVA</v>
          </cell>
          <cell r="F2773">
            <v>4</v>
          </cell>
          <cell r="G2773">
            <v>61148</v>
          </cell>
          <cell r="H2773" t="str">
            <v>31/07/2015 00:00:00</v>
          </cell>
          <cell r="I2773">
            <v>1.58</v>
          </cell>
          <cell r="J2773">
            <v>462</v>
          </cell>
          <cell r="K2773" t="str">
            <v>CONTRIBUIÇÃO EXTRAORDINÁRIA - PLANO CD</v>
          </cell>
        </row>
        <row r="2774">
          <cell r="B2774">
            <v>18891</v>
          </cell>
          <cell r="C2774">
            <v>9</v>
          </cell>
          <cell r="D2774">
            <v>60946</v>
          </cell>
          <cell r="E2774" t="str">
            <v>RICARDO DE OLIVEIRA SILVA</v>
          </cell>
          <cell r="F2774">
            <v>4</v>
          </cell>
          <cell r="G2774">
            <v>61148</v>
          </cell>
          <cell r="H2774" t="str">
            <v>31/08/2015 00:00:00</v>
          </cell>
          <cell r="I2774">
            <v>1.58</v>
          </cell>
          <cell r="J2774">
            <v>462</v>
          </cell>
          <cell r="K2774" t="str">
            <v>CONTRIBUIÇÃO EXTRAORDINÁRIA - PLANO CD</v>
          </cell>
        </row>
        <row r="2775">
          <cell r="B2775">
            <v>18891</v>
          </cell>
          <cell r="C2775">
            <v>9</v>
          </cell>
          <cell r="D2775">
            <v>60946</v>
          </cell>
          <cell r="E2775" t="str">
            <v>RICARDO DE OLIVEIRA SILVA</v>
          </cell>
          <cell r="F2775">
            <v>4</v>
          </cell>
          <cell r="G2775">
            <v>61148</v>
          </cell>
          <cell r="H2775" t="str">
            <v>31/03/2017 00:00:00</v>
          </cell>
          <cell r="I2775">
            <v>1.76</v>
          </cell>
          <cell r="J2775">
            <v>462</v>
          </cell>
          <cell r="K2775" t="str">
            <v>CONTRIBUIÇÃO EXTRAORDINÁRIA - PLANO CD</v>
          </cell>
        </row>
        <row r="2776">
          <cell r="B2776">
            <v>18891</v>
          </cell>
          <cell r="C2776">
            <v>9</v>
          </cell>
          <cell r="D2776">
            <v>60946</v>
          </cell>
          <cell r="E2776" t="str">
            <v>RICARDO DE OLIVEIRA SILVA</v>
          </cell>
          <cell r="F2776">
            <v>4</v>
          </cell>
          <cell r="G2776">
            <v>61148</v>
          </cell>
          <cell r="H2776" t="str">
            <v>31/03/2018 00:00:00</v>
          </cell>
          <cell r="I2776">
            <v>0.08</v>
          </cell>
          <cell r="J2776">
            <v>462</v>
          </cell>
          <cell r="K2776" t="str">
            <v>CONTRIBUIÇÃO EXTRAORDINÁRIA - PLANO CD</v>
          </cell>
        </row>
        <row r="2777">
          <cell r="B2777">
            <v>18891</v>
          </cell>
          <cell r="C2777">
            <v>9</v>
          </cell>
          <cell r="D2777">
            <v>60946</v>
          </cell>
          <cell r="E2777" t="str">
            <v>RICARDO DE OLIVEIRA SILVA</v>
          </cell>
          <cell r="F2777">
            <v>4</v>
          </cell>
          <cell r="G2777">
            <v>61148</v>
          </cell>
          <cell r="H2777" t="str">
            <v>30/09/2017 00:00:00</v>
          </cell>
          <cell r="I2777">
            <v>0.08</v>
          </cell>
          <cell r="J2777">
            <v>462</v>
          </cell>
          <cell r="K2777" t="str">
            <v>CONTRIBUIÇÃO EXTRAORDINÁRIA - PLANO CD</v>
          </cell>
        </row>
        <row r="2778">
          <cell r="B2778">
            <v>18891</v>
          </cell>
          <cell r="C2778">
            <v>9</v>
          </cell>
          <cell r="D2778">
            <v>60946</v>
          </cell>
          <cell r="E2778" t="str">
            <v>RICARDO DE OLIVEIRA SILVA</v>
          </cell>
          <cell r="F2778">
            <v>4</v>
          </cell>
          <cell r="G2778">
            <v>61148</v>
          </cell>
          <cell r="H2778" t="str">
            <v>31/03/2016 00:00:00</v>
          </cell>
          <cell r="I2778">
            <v>1.58</v>
          </cell>
          <cell r="J2778">
            <v>462</v>
          </cell>
          <cell r="K2778" t="str">
            <v>CONTRIBUIÇÃO EXTRAORDINÁRIA - PLANO CD</v>
          </cell>
        </row>
        <row r="2779">
          <cell r="B2779">
            <v>18891</v>
          </cell>
          <cell r="C2779">
            <v>9</v>
          </cell>
          <cell r="D2779">
            <v>60946</v>
          </cell>
          <cell r="E2779" t="str">
            <v>RICARDO DE OLIVEIRA SILVA</v>
          </cell>
          <cell r="F2779">
            <v>4</v>
          </cell>
          <cell r="G2779">
            <v>61148</v>
          </cell>
          <cell r="H2779" t="str">
            <v>31/08/2016 00:00:00</v>
          </cell>
          <cell r="I2779">
            <v>1.76</v>
          </cell>
          <cell r="J2779">
            <v>462</v>
          </cell>
          <cell r="K2779" t="str">
            <v>CONTRIBUIÇÃO EXTRAORDINÁRIA - PLANO CD</v>
          </cell>
        </row>
        <row r="2780">
          <cell r="B2780">
            <v>18935</v>
          </cell>
          <cell r="C2780">
            <v>5</v>
          </cell>
          <cell r="D2780">
            <v>60649</v>
          </cell>
          <cell r="E2780" t="str">
            <v>SERGIO DO NASCIMENTO BREIA</v>
          </cell>
          <cell r="F2780">
            <v>4</v>
          </cell>
          <cell r="G2780">
            <v>60833</v>
          </cell>
          <cell r="H2780" t="str">
            <v>30/06/2015 00:00:00</v>
          </cell>
          <cell r="I2780">
            <v>0.99</v>
          </cell>
          <cell r="J2780">
            <v>462</v>
          </cell>
          <cell r="K2780" t="str">
            <v>CONTRIBUIÇÃO EXTRAORDINÁRIA - PLANO CD</v>
          </cell>
        </row>
        <row r="2781">
          <cell r="B2781">
            <v>18935</v>
          </cell>
          <cell r="C2781">
            <v>5</v>
          </cell>
          <cell r="D2781">
            <v>60649</v>
          </cell>
          <cell r="E2781" t="str">
            <v>SERGIO DO NASCIMENTO BREIA</v>
          </cell>
          <cell r="F2781">
            <v>4</v>
          </cell>
          <cell r="G2781">
            <v>60833</v>
          </cell>
          <cell r="H2781" t="str">
            <v>31/01/2016 00:00:00</v>
          </cell>
          <cell r="I2781">
            <v>0.03</v>
          </cell>
          <cell r="J2781">
            <v>462</v>
          </cell>
          <cell r="K2781" t="str">
            <v>CONTRIBUIÇÃO EXTRAORDINÁRIA - PLANO CD</v>
          </cell>
        </row>
        <row r="2782">
          <cell r="B2782">
            <v>18935</v>
          </cell>
          <cell r="C2782">
            <v>5</v>
          </cell>
          <cell r="D2782">
            <v>60649</v>
          </cell>
          <cell r="E2782" t="str">
            <v>SERGIO DO NASCIMENTO BREIA</v>
          </cell>
          <cell r="F2782">
            <v>4</v>
          </cell>
          <cell r="G2782">
            <v>60833</v>
          </cell>
          <cell r="H2782" t="str">
            <v>30/06/2016 00:00:00</v>
          </cell>
          <cell r="I2782">
            <v>1.1000000000000001</v>
          </cell>
          <cell r="J2782">
            <v>462</v>
          </cell>
          <cell r="K2782" t="str">
            <v>CONTRIBUIÇÃO EXTRAORDINÁRIA - PLANO CD</v>
          </cell>
        </row>
        <row r="2783">
          <cell r="B2783">
            <v>18935</v>
          </cell>
          <cell r="C2783">
            <v>5</v>
          </cell>
          <cell r="D2783">
            <v>60649</v>
          </cell>
          <cell r="E2783" t="str">
            <v>SERGIO DO NASCIMENTO BREIA</v>
          </cell>
          <cell r="F2783">
            <v>4</v>
          </cell>
          <cell r="G2783">
            <v>60833</v>
          </cell>
          <cell r="H2783" t="str">
            <v>30/09/2016 00:00:00</v>
          </cell>
          <cell r="I2783">
            <v>1.1299999999999999</v>
          </cell>
          <cell r="J2783">
            <v>462</v>
          </cell>
          <cell r="K2783" t="str">
            <v>CONTRIBUIÇÃO EXTRAORDINÁRIA - PLANO CD</v>
          </cell>
        </row>
        <row r="2784">
          <cell r="B2784">
            <v>18935</v>
          </cell>
          <cell r="C2784">
            <v>5</v>
          </cell>
          <cell r="D2784">
            <v>60649</v>
          </cell>
          <cell r="E2784" t="str">
            <v>SERGIO DO NASCIMENTO BREIA</v>
          </cell>
          <cell r="F2784">
            <v>4</v>
          </cell>
          <cell r="G2784">
            <v>60833</v>
          </cell>
          <cell r="H2784" t="str">
            <v>30/09/2017 00:00:00</v>
          </cell>
          <cell r="I2784">
            <v>0.05</v>
          </cell>
          <cell r="J2784">
            <v>462</v>
          </cell>
          <cell r="K2784" t="str">
            <v>CONTRIBUIÇÃO EXTRAORDINÁRIA - PLANO CD</v>
          </cell>
        </row>
        <row r="2785">
          <cell r="B2785">
            <v>18935</v>
          </cell>
          <cell r="C2785">
            <v>5</v>
          </cell>
          <cell r="D2785">
            <v>60649</v>
          </cell>
          <cell r="E2785" t="str">
            <v>SERGIO DO NASCIMENTO BREIA</v>
          </cell>
          <cell r="F2785">
            <v>4</v>
          </cell>
          <cell r="G2785">
            <v>60833</v>
          </cell>
          <cell r="H2785" t="str">
            <v>31/08/2015 00:00:00</v>
          </cell>
          <cell r="I2785">
            <v>0.03</v>
          </cell>
          <cell r="J2785">
            <v>462</v>
          </cell>
          <cell r="K2785" t="str">
            <v>CONTRIBUIÇÃO EXTRAORDINÁRIA - PLANO CD</v>
          </cell>
        </row>
        <row r="2786">
          <cell r="B2786">
            <v>18935</v>
          </cell>
          <cell r="C2786">
            <v>5</v>
          </cell>
          <cell r="D2786">
            <v>60649</v>
          </cell>
          <cell r="E2786" t="str">
            <v>SERGIO DO NASCIMENTO BREIA</v>
          </cell>
          <cell r="F2786">
            <v>4</v>
          </cell>
          <cell r="G2786">
            <v>60833</v>
          </cell>
          <cell r="H2786" t="str">
            <v>30/09/2015 00:00:00</v>
          </cell>
          <cell r="I2786">
            <v>0.99</v>
          </cell>
          <cell r="J2786">
            <v>462</v>
          </cell>
          <cell r="K2786" t="str">
            <v>CONTRIBUIÇÃO EXTRAORDINÁRIA - PLANO CD</v>
          </cell>
        </row>
        <row r="2787">
          <cell r="B2787">
            <v>18935</v>
          </cell>
          <cell r="C2787">
            <v>5</v>
          </cell>
          <cell r="D2787">
            <v>60649</v>
          </cell>
          <cell r="E2787" t="str">
            <v>SERGIO DO NASCIMENTO BREIA</v>
          </cell>
          <cell r="F2787">
            <v>4</v>
          </cell>
          <cell r="G2787">
            <v>60833</v>
          </cell>
          <cell r="H2787" t="str">
            <v>29/02/2016 00:00:00</v>
          </cell>
          <cell r="I2787">
            <v>0.99</v>
          </cell>
          <cell r="J2787">
            <v>462</v>
          </cell>
          <cell r="K2787" t="str">
            <v>CONTRIBUIÇÃO EXTRAORDINÁRIA - PLANO CD</v>
          </cell>
        </row>
        <row r="2788">
          <cell r="B2788">
            <v>18935</v>
          </cell>
          <cell r="C2788">
            <v>5</v>
          </cell>
          <cell r="D2788">
            <v>60649</v>
          </cell>
          <cell r="E2788" t="str">
            <v>SERGIO DO NASCIMENTO BREIA</v>
          </cell>
          <cell r="F2788">
            <v>4</v>
          </cell>
          <cell r="G2788">
            <v>60833</v>
          </cell>
          <cell r="H2788" t="str">
            <v>31/03/2016 00:00:00</v>
          </cell>
          <cell r="I2788">
            <v>0.99</v>
          </cell>
          <cell r="J2788">
            <v>462</v>
          </cell>
          <cell r="K2788" t="str">
            <v>CONTRIBUIÇÃO EXTRAORDINÁRIA - PLANO CD</v>
          </cell>
        </row>
        <row r="2789">
          <cell r="B2789">
            <v>18935</v>
          </cell>
          <cell r="C2789">
            <v>5</v>
          </cell>
          <cell r="D2789">
            <v>60649</v>
          </cell>
          <cell r="E2789" t="str">
            <v>SERGIO DO NASCIMENTO BREIA</v>
          </cell>
          <cell r="F2789">
            <v>4</v>
          </cell>
          <cell r="G2789">
            <v>60833</v>
          </cell>
          <cell r="H2789" t="str">
            <v>30/04/2016 00:00:00</v>
          </cell>
          <cell r="I2789">
            <v>0.99</v>
          </cell>
          <cell r="J2789">
            <v>462</v>
          </cell>
          <cell r="K2789" t="str">
            <v>CONTRIBUIÇÃO EXTRAORDINÁRIA - PLANO CD</v>
          </cell>
        </row>
        <row r="2790">
          <cell r="B2790">
            <v>18935</v>
          </cell>
          <cell r="C2790">
            <v>5</v>
          </cell>
          <cell r="D2790">
            <v>60649</v>
          </cell>
          <cell r="E2790" t="str">
            <v>SERGIO DO NASCIMENTO BREIA</v>
          </cell>
          <cell r="F2790">
            <v>4</v>
          </cell>
          <cell r="G2790">
            <v>60833</v>
          </cell>
          <cell r="H2790" t="str">
            <v>31/05/2016 00:00:00</v>
          </cell>
          <cell r="I2790">
            <v>0.99</v>
          </cell>
          <cell r="J2790">
            <v>462</v>
          </cell>
          <cell r="K2790" t="str">
            <v>CONTRIBUIÇÃO EXTRAORDINÁRIA - PLANO CD</v>
          </cell>
        </row>
        <row r="2791">
          <cell r="B2791">
            <v>18935</v>
          </cell>
          <cell r="C2791">
            <v>5</v>
          </cell>
          <cell r="D2791">
            <v>60649</v>
          </cell>
          <cell r="E2791" t="str">
            <v>SERGIO DO NASCIMENTO BREIA</v>
          </cell>
          <cell r="F2791">
            <v>4</v>
          </cell>
          <cell r="G2791">
            <v>60833</v>
          </cell>
          <cell r="H2791" t="str">
            <v>31/08/2016 00:00:00</v>
          </cell>
          <cell r="I2791">
            <v>1.1299999999999999</v>
          </cell>
          <cell r="J2791">
            <v>462</v>
          </cell>
          <cell r="K2791" t="str">
            <v>CONTRIBUIÇÃO EXTRAORDINÁRIA - PLANO CD</v>
          </cell>
        </row>
        <row r="2792">
          <cell r="B2792">
            <v>18935</v>
          </cell>
          <cell r="C2792">
            <v>5</v>
          </cell>
          <cell r="D2792">
            <v>60649</v>
          </cell>
          <cell r="E2792" t="str">
            <v>SERGIO DO NASCIMENTO BREIA</v>
          </cell>
          <cell r="F2792">
            <v>4</v>
          </cell>
          <cell r="G2792">
            <v>60833</v>
          </cell>
          <cell r="H2792" t="str">
            <v>31/12/2017 00:00:00</v>
          </cell>
          <cell r="I2792">
            <v>0.05</v>
          </cell>
          <cell r="J2792">
            <v>462</v>
          </cell>
          <cell r="K2792" t="str">
            <v>CONTRIBUIÇÃO EXTRAORDINÁRIA - PLANO CD</v>
          </cell>
        </row>
        <row r="2793">
          <cell r="B2793">
            <v>18935</v>
          </cell>
          <cell r="C2793">
            <v>5</v>
          </cell>
          <cell r="D2793">
            <v>60649</v>
          </cell>
          <cell r="E2793" t="str">
            <v>SERGIO DO NASCIMENTO BREIA</v>
          </cell>
          <cell r="F2793">
            <v>4</v>
          </cell>
          <cell r="G2793">
            <v>60833</v>
          </cell>
          <cell r="H2793" t="str">
            <v>31/08/2015 00:00:00</v>
          </cell>
          <cell r="I2793">
            <v>0.99</v>
          </cell>
          <cell r="J2793">
            <v>462</v>
          </cell>
          <cell r="K2793" t="str">
            <v>CONTRIBUIÇÃO EXTRAORDINÁRIA - PLANO CD</v>
          </cell>
        </row>
        <row r="2794">
          <cell r="B2794">
            <v>18935</v>
          </cell>
          <cell r="C2794">
            <v>5</v>
          </cell>
          <cell r="D2794">
            <v>60649</v>
          </cell>
          <cell r="E2794" t="str">
            <v>SERGIO DO NASCIMENTO BREIA</v>
          </cell>
          <cell r="F2794">
            <v>4</v>
          </cell>
          <cell r="G2794">
            <v>60833</v>
          </cell>
          <cell r="H2794" t="str">
            <v>30/09/2015 00:00:00</v>
          </cell>
          <cell r="I2794">
            <v>0.03</v>
          </cell>
          <cell r="J2794">
            <v>462</v>
          </cell>
          <cell r="K2794" t="str">
            <v>CONTRIBUIÇÃO EXTRAORDINÁRIA - PLANO CD</v>
          </cell>
        </row>
        <row r="2795">
          <cell r="B2795">
            <v>18935</v>
          </cell>
          <cell r="C2795">
            <v>5</v>
          </cell>
          <cell r="D2795">
            <v>60649</v>
          </cell>
          <cell r="E2795" t="str">
            <v>SERGIO DO NASCIMENTO BREIA</v>
          </cell>
          <cell r="F2795">
            <v>4</v>
          </cell>
          <cell r="G2795">
            <v>60833</v>
          </cell>
          <cell r="H2795" t="str">
            <v>31/10/2015 00:00:00</v>
          </cell>
          <cell r="I2795">
            <v>0.99</v>
          </cell>
          <cell r="J2795">
            <v>462</v>
          </cell>
          <cell r="K2795" t="str">
            <v>CONTRIBUIÇÃO EXTRAORDINÁRIA - PLANO CD</v>
          </cell>
        </row>
        <row r="2796">
          <cell r="B2796">
            <v>18935</v>
          </cell>
          <cell r="C2796">
            <v>5</v>
          </cell>
          <cell r="D2796">
            <v>60649</v>
          </cell>
          <cell r="E2796" t="str">
            <v>SERGIO DO NASCIMENTO BREIA</v>
          </cell>
          <cell r="F2796">
            <v>4</v>
          </cell>
          <cell r="G2796">
            <v>60833</v>
          </cell>
          <cell r="H2796" t="str">
            <v>31/05/2016 00:00:00</v>
          </cell>
          <cell r="I2796">
            <v>0.03</v>
          </cell>
          <cell r="J2796">
            <v>462</v>
          </cell>
          <cell r="K2796" t="str">
            <v>CONTRIBUIÇÃO EXTRAORDINÁRIA - PLANO CD</v>
          </cell>
        </row>
        <row r="2797">
          <cell r="B2797">
            <v>18935</v>
          </cell>
          <cell r="C2797">
            <v>5</v>
          </cell>
          <cell r="D2797">
            <v>60649</v>
          </cell>
          <cell r="E2797" t="str">
            <v>SERGIO DO NASCIMENTO BREIA</v>
          </cell>
          <cell r="F2797">
            <v>4</v>
          </cell>
          <cell r="G2797">
            <v>60833</v>
          </cell>
          <cell r="H2797" t="str">
            <v>30/06/2016 00:00:00</v>
          </cell>
          <cell r="I2797">
            <v>0.03</v>
          </cell>
          <cell r="J2797">
            <v>462</v>
          </cell>
          <cell r="K2797" t="str">
            <v>CONTRIBUIÇÃO EXTRAORDINÁRIA - PLANO CD</v>
          </cell>
        </row>
        <row r="2798">
          <cell r="B2798">
            <v>18935</v>
          </cell>
          <cell r="C2798">
            <v>5</v>
          </cell>
          <cell r="D2798">
            <v>60649</v>
          </cell>
          <cell r="E2798" t="str">
            <v>SERGIO DO NASCIMENTO BREIA</v>
          </cell>
          <cell r="F2798">
            <v>4</v>
          </cell>
          <cell r="G2798">
            <v>60833</v>
          </cell>
          <cell r="H2798" t="str">
            <v>31/07/2017 00:00:00</v>
          </cell>
          <cell r="I2798">
            <v>0.05</v>
          </cell>
          <cell r="J2798">
            <v>462</v>
          </cell>
          <cell r="K2798" t="str">
            <v>CONTRIBUIÇÃO EXTRAORDINÁRIA - PLANO CD</v>
          </cell>
        </row>
        <row r="2799">
          <cell r="B2799">
            <v>18935</v>
          </cell>
          <cell r="C2799">
            <v>5</v>
          </cell>
          <cell r="D2799">
            <v>60649</v>
          </cell>
          <cell r="E2799" t="str">
            <v>SERGIO DO NASCIMENTO BREIA</v>
          </cell>
          <cell r="F2799">
            <v>4</v>
          </cell>
          <cell r="G2799">
            <v>60833</v>
          </cell>
          <cell r="H2799" t="str">
            <v>28/02/2018 00:00:00</v>
          </cell>
          <cell r="I2799">
            <v>0.05</v>
          </cell>
          <cell r="J2799">
            <v>462</v>
          </cell>
          <cell r="K2799" t="str">
            <v>CONTRIBUIÇÃO EXTRAORDINÁRIA - PLANO CD</v>
          </cell>
        </row>
        <row r="2800">
          <cell r="B2800">
            <v>18935</v>
          </cell>
          <cell r="C2800">
            <v>5</v>
          </cell>
          <cell r="D2800">
            <v>60649</v>
          </cell>
          <cell r="E2800" t="str">
            <v>SERGIO DO NASCIMENTO BREIA</v>
          </cell>
          <cell r="F2800">
            <v>4</v>
          </cell>
          <cell r="G2800">
            <v>60833</v>
          </cell>
          <cell r="H2800" t="str">
            <v>31/05/2015 00:00:00</v>
          </cell>
          <cell r="I2800">
            <v>0.02</v>
          </cell>
          <cell r="J2800">
            <v>462</v>
          </cell>
          <cell r="K2800" t="str">
            <v>CONTRIBUIÇÃO EXTRAORDINÁRIA - PLANO CD</v>
          </cell>
        </row>
        <row r="2801">
          <cell r="B2801">
            <v>18935</v>
          </cell>
          <cell r="C2801">
            <v>5</v>
          </cell>
          <cell r="D2801">
            <v>60649</v>
          </cell>
          <cell r="E2801" t="str">
            <v>SERGIO DO NASCIMENTO BREIA</v>
          </cell>
          <cell r="F2801">
            <v>4</v>
          </cell>
          <cell r="G2801">
            <v>60833</v>
          </cell>
          <cell r="H2801" t="str">
            <v>30/11/2015 00:00:00</v>
          </cell>
          <cell r="I2801">
            <v>0.99</v>
          </cell>
          <cell r="J2801">
            <v>462</v>
          </cell>
          <cell r="K2801" t="str">
            <v>CONTRIBUIÇÃO EXTRAORDINÁRIA - PLANO CD</v>
          </cell>
        </row>
        <row r="2802">
          <cell r="B2802">
            <v>18935</v>
          </cell>
          <cell r="C2802">
            <v>5</v>
          </cell>
          <cell r="D2802">
            <v>60649</v>
          </cell>
          <cell r="E2802" t="str">
            <v>SERGIO DO NASCIMENTO BREIA</v>
          </cell>
          <cell r="F2802">
            <v>4</v>
          </cell>
          <cell r="G2802">
            <v>60833</v>
          </cell>
          <cell r="H2802" t="str">
            <v>31/12/2015 00:00:00</v>
          </cell>
          <cell r="I2802">
            <v>0.99</v>
          </cell>
          <cell r="J2802">
            <v>462</v>
          </cell>
          <cell r="K2802" t="str">
            <v>CONTRIBUIÇÃO EXTRAORDINÁRIA - PLANO CD</v>
          </cell>
        </row>
        <row r="2803">
          <cell r="B2803">
            <v>18935</v>
          </cell>
          <cell r="C2803">
            <v>5</v>
          </cell>
          <cell r="D2803">
            <v>60649</v>
          </cell>
          <cell r="E2803" t="str">
            <v>SERGIO DO NASCIMENTO BREIA</v>
          </cell>
          <cell r="F2803">
            <v>4</v>
          </cell>
          <cell r="G2803">
            <v>60833</v>
          </cell>
          <cell r="H2803" t="str">
            <v>29/02/2016 00:00:00</v>
          </cell>
          <cell r="I2803">
            <v>0.03</v>
          </cell>
          <cell r="J2803">
            <v>462</v>
          </cell>
          <cell r="K2803" t="str">
            <v>CONTRIBUIÇÃO EXTRAORDINÁRIA - PLANO CD</v>
          </cell>
        </row>
        <row r="2804">
          <cell r="B2804">
            <v>18935</v>
          </cell>
          <cell r="C2804">
            <v>5</v>
          </cell>
          <cell r="D2804">
            <v>60649</v>
          </cell>
          <cell r="E2804" t="str">
            <v>SERGIO DO NASCIMENTO BREIA</v>
          </cell>
          <cell r="F2804">
            <v>4</v>
          </cell>
          <cell r="G2804">
            <v>60833</v>
          </cell>
          <cell r="H2804" t="str">
            <v>31/03/2016 00:00:00</v>
          </cell>
          <cell r="I2804">
            <v>0.03</v>
          </cell>
          <cell r="J2804">
            <v>462</v>
          </cell>
          <cell r="K2804" t="str">
            <v>CONTRIBUIÇÃO EXTRAORDINÁRIA - PLANO CD</v>
          </cell>
        </row>
        <row r="2805">
          <cell r="B2805">
            <v>18935</v>
          </cell>
          <cell r="C2805">
            <v>5</v>
          </cell>
          <cell r="D2805">
            <v>60649</v>
          </cell>
          <cell r="E2805" t="str">
            <v>SERGIO DO NASCIMENTO BREIA</v>
          </cell>
          <cell r="F2805">
            <v>4</v>
          </cell>
          <cell r="G2805">
            <v>60833</v>
          </cell>
          <cell r="H2805" t="str">
            <v>31/07/2016 00:00:00</v>
          </cell>
          <cell r="I2805">
            <v>1.1299999999999999</v>
          </cell>
          <cell r="J2805">
            <v>462</v>
          </cell>
          <cell r="K2805" t="str">
            <v>CONTRIBUIÇÃO EXTRAORDINÁRIA - PLANO CD</v>
          </cell>
        </row>
        <row r="2806">
          <cell r="B2806">
            <v>18935</v>
          </cell>
          <cell r="C2806">
            <v>5</v>
          </cell>
          <cell r="D2806">
            <v>60649</v>
          </cell>
          <cell r="E2806" t="str">
            <v>SERGIO DO NASCIMENTO BREIA</v>
          </cell>
          <cell r="F2806">
            <v>4</v>
          </cell>
          <cell r="G2806">
            <v>60833</v>
          </cell>
          <cell r="H2806" t="str">
            <v>30/11/2016 00:00:00</v>
          </cell>
          <cell r="I2806">
            <v>1.1299999999999999</v>
          </cell>
          <cell r="J2806">
            <v>462</v>
          </cell>
          <cell r="K2806" t="str">
            <v>CONTRIBUIÇÃO EXTRAORDINÁRIA - PLANO CD</v>
          </cell>
        </row>
        <row r="2807">
          <cell r="B2807">
            <v>18935</v>
          </cell>
          <cell r="C2807">
            <v>5</v>
          </cell>
          <cell r="D2807">
            <v>60649</v>
          </cell>
          <cell r="E2807" t="str">
            <v>SERGIO DO NASCIMENTO BREIA</v>
          </cell>
          <cell r="F2807">
            <v>4</v>
          </cell>
          <cell r="G2807">
            <v>60833</v>
          </cell>
          <cell r="H2807" t="str">
            <v>31/12/2016 00:00:00</v>
          </cell>
          <cell r="I2807">
            <v>1.1299999999999999</v>
          </cell>
          <cell r="J2807">
            <v>462</v>
          </cell>
          <cell r="K2807" t="str">
            <v>CONTRIBUIÇÃO EXTRAORDINÁRIA - PLANO CD</v>
          </cell>
        </row>
        <row r="2808">
          <cell r="B2808">
            <v>18935</v>
          </cell>
          <cell r="C2808">
            <v>5</v>
          </cell>
          <cell r="D2808">
            <v>60649</v>
          </cell>
          <cell r="E2808" t="str">
            <v>SERGIO DO NASCIMENTO BREIA</v>
          </cell>
          <cell r="F2808">
            <v>4</v>
          </cell>
          <cell r="G2808">
            <v>60833</v>
          </cell>
          <cell r="H2808" t="str">
            <v>28/02/2017 00:00:00</v>
          </cell>
          <cell r="I2808">
            <v>1.1299999999999999</v>
          </cell>
          <cell r="J2808">
            <v>462</v>
          </cell>
          <cell r="K2808" t="str">
            <v>CONTRIBUIÇÃO EXTRAORDINÁRIA - PLANO CD</v>
          </cell>
        </row>
        <row r="2809">
          <cell r="B2809">
            <v>18935</v>
          </cell>
          <cell r="C2809">
            <v>5</v>
          </cell>
          <cell r="D2809">
            <v>60649</v>
          </cell>
          <cell r="E2809" t="str">
            <v>SERGIO DO NASCIMENTO BREIA</v>
          </cell>
          <cell r="F2809">
            <v>4</v>
          </cell>
          <cell r="G2809">
            <v>60833</v>
          </cell>
          <cell r="H2809" t="str">
            <v>30/04/2017 00:00:00</v>
          </cell>
          <cell r="I2809">
            <v>0.05</v>
          </cell>
          <cell r="J2809">
            <v>462</v>
          </cell>
          <cell r="K2809" t="str">
            <v>CONTRIBUIÇÃO EXTRAORDINÁRIA - PLANO CD</v>
          </cell>
        </row>
        <row r="2810">
          <cell r="B2810">
            <v>18935</v>
          </cell>
          <cell r="C2810">
            <v>5</v>
          </cell>
          <cell r="D2810">
            <v>60649</v>
          </cell>
          <cell r="E2810" t="str">
            <v>SERGIO DO NASCIMENTO BREIA</v>
          </cell>
          <cell r="F2810">
            <v>4</v>
          </cell>
          <cell r="G2810">
            <v>60833</v>
          </cell>
          <cell r="H2810" t="str">
            <v>31/05/2017 00:00:00</v>
          </cell>
          <cell r="I2810">
            <v>0.05</v>
          </cell>
          <cell r="J2810">
            <v>462</v>
          </cell>
          <cell r="K2810" t="str">
            <v>CONTRIBUIÇÃO EXTRAORDINÁRIA - PLANO CD</v>
          </cell>
        </row>
        <row r="2811">
          <cell r="B2811">
            <v>18935</v>
          </cell>
          <cell r="C2811">
            <v>5</v>
          </cell>
          <cell r="D2811">
            <v>60649</v>
          </cell>
          <cell r="E2811" t="str">
            <v>SERGIO DO NASCIMENTO BREIA</v>
          </cell>
          <cell r="F2811">
            <v>4</v>
          </cell>
          <cell r="G2811">
            <v>60833</v>
          </cell>
          <cell r="H2811" t="str">
            <v>30/11/2015 00:00:00</v>
          </cell>
          <cell r="I2811">
            <v>0.03</v>
          </cell>
          <cell r="J2811">
            <v>462</v>
          </cell>
          <cell r="K2811" t="str">
            <v>CONTRIBUIÇÃO EXTRAORDINÁRIA - PLANO CD</v>
          </cell>
        </row>
        <row r="2812">
          <cell r="B2812">
            <v>18935</v>
          </cell>
          <cell r="C2812">
            <v>5</v>
          </cell>
          <cell r="D2812">
            <v>60649</v>
          </cell>
          <cell r="E2812" t="str">
            <v>SERGIO DO NASCIMENTO BREIA</v>
          </cell>
          <cell r="F2812">
            <v>4</v>
          </cell>
          <cell r="G2812">
            <v>60833</v>
          </cell>
          <cell r="H2812" t="str">
            <v>30/06/2017 00:00:00</v>
          </cell>
          <cell r="I2812">
            <v>0.05</v>
          </cell>
          <cell r="J2812">
            <v>462</v>
          </cell>
          <cell r="K2812" t="str">
            <v>CONTRIBUIÇÃO EXTRAORDINÁRIA - PLANO CD</v>
          </cell>
        </row>
        <row r="2813">
          <cell r="B2813">
            <v>18935</v>
          </cell>
          <cell r="C2813">
            <v>5</v>
          </cell>
          <cell r="D2813">
            <v>60649</v>
          </cell>
          <cell r="E2813" t="str">
            <v>SERGIO DO NASCIMENTO BREIA</v>
          </cell>
          <cell r="F2813">
            <v>4</v>
          </cell>
          <cell r="G2813">
            <v>60833</v>
          </cell>
          <cell r="H2813" t="str">
            <v>30/11/2017 00:00:00</v>
          </cell>
          <cell r="I2813">
            <v>0.05</v>
          </cell>
          <cell r="J2813">
            <v>462</v>
          </cell>
          <cell r="K2813" t="str">
            <v>CONTRIBUIÇÃO EXTRAORDINÁRIA - PLANO CD</v>
          </cell>
        </row>
        <row r="2814">
          <cell r="B2814">
            <v>18935</v>
          </cell>
          <cell r="C2814">
            <v>5</v>
          </cell>
          <cell r="D2814">
            <v>60649</v>
          </cell>
          <cell r="E2814" t="str">
            <v>SERGIO DO NASCIMENTO BREIA</v>
          </cell>
          <cell r="F2814">
            <v>4</v>
          </cell>
          <cell r="G2814">
            <v>60833</v>
          </cell>
          <cell r="H2814" t="str">
            <v>30/04/2015 00:00:00</v>
          </cell>
          <cell r="I2814">
            <v>0.02</v>
          </cell>
          <cell r="J2814">
            <v>462</v>
          </cell>
          <cell r="K2814" t="str">
            <v>CONTRIBUIÇÃO EXTRAORDINÁRIA - PLANO CD</v>
          </cell>
        </row>
        <row r="2815">
          <cell r="B2815">
            <v>18935</v>
          </cell>
          <cell r="C2815">
            <v>5</v>
          </cell>
          <cell r="D2815">
            <v>60649</v>
          </cell>
          <cell r="E2815" t="str">
            <v>SERGIO DO NASCIMENTO BREIA</v>
          </cell>
          <cell r="F2815">
            <v>4</v>
          </cell>
          <cell r="G2815">
            <v>60833</v>
          </cell>
          <cell r="H2815" t="str">
            <v>31/07/2015 00:00:00</v>
          </cell>
          <cell r="I2815">
            <v>0.03</v>
          </cell>
          <cell r="J2815">
            <v>462</v>
          </cell>
          <cell r="K2815" t="str">
            <v>CONTRIBUIÇÃO EXTRAORDINÁRIA - PLANO CD</v>
          </cell>
        </row>
        <row r="2816">
          <cell r="B2816">
            <v>18935</v>
          </cell>
          <cell r="C2816">
            <v>5</v>
          </cell>
          <cell r="D2816">
            <v>60649</v>
          </cell>
          <cell r="E2816" t="str">
            <v>SERGIO DO NASCIMENTO BREIA</v>
          </cell>
          <cell r="F2816">
            <v>4</v>
          </cell>
          <cell r="G2816">
            <v>60833</v>
          </cell>
          <cell r="H2816" t="str">
            <v>30/04/2015 00:00:00</v>
          </cell>
          <cell r="I2816">
            <v>0.95</v>
          </cell>
          <cell r="J2816">
            <v>462</v>
          </cell>
          <cell r="K2816" t="str">
            <v>CONTRIBUIÇÃO EXTRAORDINÁRIA - PLANO CD</v>
          </cell>
        </row>
        <row r="2817">
          <cell r="B2817">
            <v>18935</v>
          </cell>
          <cell r="C2817">
            <v>5</v>
          </cell>
          <cell r="D2817">
            <v>60649</v>
          </cell>
          <cell r="E2817" t="str">
            <v>SERGIO DO NASCIMENTO BREIA</v>
          </cell>
          <cell r="F2817">
            <v>4</v>
          </cell>
          <cell r="G2817">
            <v>60833</v>
          </cell>
          <cell r="H2817" t="str">
            <v>30/06/2015 00:00:00</v>
          </cell>
          <cell r="I2817">
            <v>0.03</v>
          </cell>
          <cell r="J2817">
            <v>462</v>
          </cell>
          <cell r="K2817" t="str">
            <v>CONTRIBUIÇÃO EXTRAORDINÁRIA - PLANO CD</v>
          </cell>
        </row>
        <row r="2818">
          <cell r="B2818">
            <v>18935</v>
          </cell>
          <cell r="C2818">
            <v>5</v>
          </cell>
          <cell r="D2818">
            <v>60649</v>
          </cell>
          <cell r="E2818" t="str">
            <v>SERGIO DO NASCIMENTO BREIA</v>
          </cell>
          <cell r="F2818">
            <v>4</v>
          </cell>
          <cell r="G2818">
            <v>60833</v>
          </cell>
          <cell r="H2818" t="str">
            <v>31/07/2015 00:00:00</v>
          </cell>
          <cell r="I2818">
            <v>0.99</v>
          </cell>
          <cell r="J2818">
            <v>462</v>
          </cell>
          <cell r="K2818" t="str">
            <v>CONTRIBUIÇÃO EXTRAORDINÁRIA - PLANO CD</v>
          </cell>
        </row>
        <row r="2819">
          <cell r="B2819">
            <v>18935</v>
          </cell>
          <cell r="C2819">
            <v>5</v>
          </cell>
          <cell r="D2819">
            <v>60649</v>
          </cell>
          <cell r="E2819" t="str">
            <v>SERGIO DO NASCIMENTO BREIA</v>
          </cell>
          <cell r="F2819">
            <v>4</v>
          </cell>
          <cell r="G2819">
            <v>60833</v>
          </cell>
          <cell r="H2819" t="str">
            <v>31/12/2015 00:00:00</v>
          </cell>
          <cell r="I2819">
            <v>0.03</v>
          </cell>
          <cell r="J2819">
            <v>462</v>
          </cell>
          <cell r="K2819" t="str">
            <v>CONTRIBUIÇÃO EXTRAORDINÁRIA - PLANO CD</v>
          </cell>
        </row>
        <row r="2820">
          <cell r="B2820">
            <v>18935</v>
          </cell>
          <cell r="C2820">
            <v>5</v>
          </cell>
          <cell r="D2820">
            <v>60649</v>
          </cell>
          <cell r="E2820" t="str">
            <v>SERGIO DO NASCIMENTO BREIA</v>
          </cell>
          <cell r="F2820">
            <v>4</v>
          </cell>
          <cell r="G2820">
            <v>60833</v>
          </cell>
          <cell r="H2820" t="str">
            <v>31/01/2016 00:00:00</v>
          </cell>
          <cell r="I2820">
            <v>0.99</v>
          </cell>
          <cell r="J2820">
            <v>462</v>
          </cell>
          <cell r="K2820" t="str">
            <v>CONTRIBUIÇÃO EXTRAORDINÁRIA - PLANO CD</v>
          </cell>
        </row>
        <row r="2821">
          <cell r="B2821">
            <v>18935</v>
          </cell>
          <cell r="C2821">
            <v>5</v>
          </cell>
          <cell r="D2821">
            <v>60649</v>
          </cell>
          <cell r="E2821" t="str">
            <v>SERGIO DO NASCIMENTO BREIA</v>
          </cell>
          <cell r="F2821">
            <v>4</v>
          </cell>
          <cell r="G2821">
            <v>60833</v>
          </cell>
          <cell r="H2821" t="str">
            <v>31/10/2016 00:00:00</v>
          </cell>
          <cell r="I2821">
            <v>1.1299999999999999</v>
          </cell>
          <cell r="J2821">
            <v>462</v>
          </cell>
          <cell r="K2821" t="str">
            <v>CONTRIBUIÇÃO EXTRAORDINÁRIA - PLANO CD</v>
          </cell>
        </row>
        <row r="2822">
          <cell r="B2822">
            <v>18935</v>
          </cell>
          <cell r="C2822">
            <v>5</v>
          </cell>
          <cell r="D2822">
            <v>60649</v>
          </cell>
          <cell r="E2822" t="str">
            <v>SERGIO DO NASCIMENTO BREIA</v>
          </cell>
          <cell r="F2822">
            <v>4</v>
          </cell>
          <cell r="G2822">
            <v>60833</v>
          </cell>
          <cell r="H2822" t="str">
            <v>31/01/2017 00:00:00</v>
          </cell>
          <cell r="I2822">
            <v>1.1299999999999999</v>
          </cell>
          <cell r="J2822">
            <v>462</v>
          </cell>
          <cell r="K2822" t="str">
            <v>CONTRIBUIÇÃO EXTRAORDINÁRIA - PLANO CD</v>
          </cell>
        </row>
        <row r="2823">
          <cell r="B2823">
            <v>18935</v>
          </cell>
          <cell r="C2823">
            <v>5</v>
          </cell>
          <cell r="D2823">
            <v>60649</v>
          </cell>
          <cell r="E2823" t="str">
            <v>SERGIO DO NASCIMENTO BREIA</v>
          </cell>
          <cell r="F2823">
            <v>4</v>
          </cell>
          <cell r="G2823">
            <v>60833</v>
          </cell>
          <cell r="H2823" t="str">
            <v>31/03/2017 00:00:00</v>
          </cell>
          <cell r="I2823">
            <v>1.1299999999999999</v>
          </cell>
          <cell r="J2823">
            <v>462</v>
          </cell>
          <cell r="K2823" t="str">
            <v>CONTRIBUIÇÃO EXTRAORDINÁRIA - PLANO CD</v>
          </cell>
        </row>
        <row r="2824">
          <cell r="B2824">
            <v>18935</v>
          </cell>
          <cell r="C2824">
            <v>5</v>
          </cell>
          <cell r="D2824">
            <v>60649</v>
          </cell>
          <cell r="E2824" t="str">
            <v>SERGIO DO NASCIMENTO BREIA</v>
          </cell>
          <cell r="F2824">
            <v>4</v>
          </cell>
          <cell r="G2824">
            <v>60833</v>
          </cell>
          <cell r="H2824" t="str">
            <v>31/08/2017 00:00:00</v>
          </cell>
          <cell r="I2824">
            <v>0.05</v>
          </cell>
          <cell r="J2824">
            <v>462</v>
          </cell>
          <cell r="K2824" t="str">
            <v>CONTRIBUIÇÃO EXTRAORDINÁRIA - PLANO CD</v>
          </cell>
        </row>
        <row r="2825">
          <cell r="B2825">
            <v>18935</v>
          </cell>
          <cell r="C2825">
            <v>5</v>
          </cell>
          <cell r="D2825">
            <v>60649</v>
          </cell>
          <cell r="E2825" t="str">
            <v>SERGIO DO NASCIMENTO BREIA</v>
          </cell>
          <cell r="F2825">
            <v>4</v>
          </cell>
          <cell r="G2825">
            <v>60833</v>
          </cell>
          <cell r="H2825" t="str">
            <v>31/05/2015 00:00:00</v>
          </cell>
          <cell r="I2825">
            <v>0.95</v>
          </cell>
          <cell r="J2825">
            <v>462</v>
          </cell>
          <cell r="K2825" t="str">
            <v>CONTRIBUIÇÃO EXTRAORDINÁRIA - PLANO CD</v>
          </cell>
        </row>
        <row r="2826">
          <cell r="B2826">
            <v>18935</v>
          </cell>
          <cell r="C2826">
            <v>5</v>
          </cell>
          <cell r="D2826">
            <v>60649</v>
          </cell>
          <cell r="E2826" t="str">
            <v>SERGIO DO NASCIMENTO BREIA</v>
          </cell>
          <cell r="F2826">
            <v>4</v>
          </cell>
          <cell r="G2826">
            <v>60833</v>
          </cell>
          <cell r="H2826" t="str">
            <v>31/10/2015 00:00:00</v>
          </cell>
          <cell r="I2826">
            <v>0.03</v>
          </cell>
          <cell r="J2826">
            <v>462</v>
          </cell>
          <cell r="K2826" t="str">
            <v>CONTRIBUIÇÃO EXTRAORDINÁRIA - PLANO CD</v>
          </cell>
        </row>
        <row r="2827">
          <cell r="B2827">
            <v>18935</v>
          </cell>
          <cell r="C2827">
            <v>5</v>
          </cell>
          <cell r="D2827">
            <v>60649</v>
          </cell>
          <cell r="E2827" t="str">
            <v>SERGIO DO NASCIMENTO BREIA</v>
          </cell>
          <cell r="F2827">
            <v>4</v>
          </cell>
          <cell r="G2827">
            <v>60833</v>
          </cell>
          <cell r="H2827" t="str">
            <v>30/04/2016 00:00:00</v>
          </cell>
          <cell r="I2827">
            <v>0.03</v>
          </cell>
          <cell r="J2827">
            <v>462</v>
          </cell>
          <cell r="K2827" t="str">
            <v>CONTRIBUIÇÃO EXTRAORDINÁRIA - PLANO CD</v>
          </cell>
        </row>
        <row r="2828">
          <cell r="B2828">
            <v>18935</v>
          </cell>
          <cell r="C2828">
            <v>5</v>
          </cell>
          <cell r="D2828">
            <v>60649</v>
          </cell>
          <cell r="E2828" t="str">
            <v>SERGIO DO NASCIMENTO BREIA</v>
          </cell>
          <cell r="F2828">
            <v>4</v>
          </cell>
          <cell r="G2828">
            <v>60833</v>
          </cell>
          <cell r="H2828" t="str">
            <v>31/10/2017 00:00:00</v>
          </cell>
          <cell r="I2828">
            <v>0.05</v>
          </cell>
          <cell r="J2828">
            <v>462</v>
          </cell>
          <cell r="K2828" t="str">
            <v>CONTRIBUIÇÃO EXTRAORDINÁRIA - PLANO CD</v>
          </cell>
        </row>
        <row r="2829">
          <cell r="B2829">
            <v>18935</v>
          </cell>
          <cell r="C2829">
            <v>5</v>
          </cell>
          <cell r="D2829">
            <v>60649</v>
          </cell>
          <cell r="E2829" t="str">
            <v>SERGIO DO NASCIMENTO BREIA</v>
          </cell>
          <cell r="F2829">
            <v>4</v>
          </cell>
          <cell r="G2829">
            <v>60833</v>
          </cell>
          <cell r="H2829" t="str">
            <v>31/03/2018 00:00:00</v>
          </cell>
          <cell r="I2829">
            <v>0.05</v>
          </cell>
          <cell r="J2829">
            <v>462</v>
          </cell>
          <cell r="K2829" t="str">
            <v>CONTRIBUIÇÃO EXTRAORDINÁRIA - PLANO CD</v>
          </cell>
        </row>
        <row r="2830">
          <cell r="B2830">
            <v>18935</v>
          </cell>
          <cell r="C2830">
            <v>5</v>
          </cell>
          <cell r="D2830">
            <v>60649</v>
          </cell>
          <cell r="E2830" t="str">
            <v>SERGIO DO NASCIMENTO BREIA</v>
          </cell>
          <cell r="F2830">
            <v>4</v>
          </cell>
          <cell r="G2830">
            <v>60833</v>
          </cell>
          <cell r="H2830" t="str">
            <v>31/01/2018 00:00:00</v>
          </cell>
          <cell r="I2830">
            <v>0.05</v>
          </cell>
          <cell r="J2830">
            <v>462</v>
          </cell>
          <cell r="K2830" t="str">
            <v>CONTRIBUIÇÃO EXTRAORDINÁRIA - PLANO CD</v>
          </cell>
        </row>
        <row r="2831">
          <cell r="B2831">
            <v>19055</v>
          </cell>
          <cell r="C2831">
            <v>3</v>
          </cell>
          <cell r="D2831">
            <v>61533</v>
          </cell>
          <cell r="E2831" t="str">
            <v>GABRIEL JOSE VILLELA JUNQUEIRA FILHO</v>
          </cell>
          <cell r="F2831">
            <v>4</v>
          </cell>
          <cell r="G2831">
            <v>61653</v>
          </cell>
          <cell r="H2831" t="str">
            <v>31/05/2015 00:00:00</v>
          </cell>
          <cell r="I2831">
            <v>0.11</v>
          </cell>
          <cell r="J2831">
            <v>462</v>
          </cell>
          <cell r="K2831" t="str">
            <v>CONTRIBUIÇÃO EXTRAORDINÁRIA - PLANO CD</v>
          </cell>
        </row>
        <row r="2832">
          <cell r="B2832">
            <v>19055</v>
          </cell>
          <cell r="C2832">
            <v>3</v>
          </cell>
          <cell r="D2832">
            <v>61533</v>
          </cell>
          <cell r="E2832" t="str">
            <v>GABRIEL JOSE VILLELA JUNQUEIRA FILHO</v>
          </cell>
          <cell r="F2832">
            <v>4</v>
          </cell>
          <cell r="G2832">
            <v>61653</v>
          </cell>
          <cell r="H2832" t="str">
            <v>30/06/2015 00:00:00</v>
          </cell>
          <cell r="I2832">
            <v>6.64</v>
          </cell>
          <cell r="J2832">
            <v>462</v>
          </cell>
          <cell r="K2832" t="str">
            <v>CONTRIBUIÇÃO EXTRAORDINÁRIA - PLANO CD</v>
          </cell>
        </row>
        <row r="2833">
          <cell r="B2833">
            <v>19055</v>
          </cell>
          <cell r="C2833">
            <v>3</v>
          </cell>
          <cell r="D2833">
            <v>61533</v>
          </cell>
          <cell r="E2833" t="str">
            <v>GABRIEL JOSE VILLELA JUNQUEIRA FILHO</v>
          </cell>
          <cell r="F2833">
            <v>4</v>
          </cell>
          <cell r="G2833">
            <v>61653</v>
          </cell>
          <cell r="H2833" t="str">
            <v>31/10/2015 00:00:00</v>
          </cell>
          <cell r="I2833">
            <v>6.64</v>
          </cell>
          <cell r="J2833">
            <v>462</v>
          </cell>
          <cell r="K2833" t="str">
            <v>CONTRIBUIÇÃO EXTRAORDINÁRIA - PLANO CD</v>
          </cell>
        </row>
        <row r="2834">
          <cell r="B2834">
            <v>19055</v>
          </cell>
          <cell r="C2834">
            <v>3</v>
          </cell>
          <cell r="D2834">
            <v>61533</v>
          </cell>
          <cell r="E2834" t="str">
            <v>GABRIEL JOSE VILLELA JUNQUEIRA FILHO</v>
          </cell>
          <cell r="F2834">
            <v>4</v>
          </cell>
          <cell r="G2834">
            <v>61653</v>
          </cell>
          <cell r="H2834" t="str">
            <v>31/12/2015 00:00:00</v>
          </cell>
          <cell r="I2834">
            <v>0.11</v>
          </cell>
          <cell r="J2834">
            <v>462</v>
          </cell>
          <cell r="K2834" t="str">
            <v>CONTRIBUIÇÃO EXTRAORDINÁRIA - PLANO CD</v>
          </cell>
        </row>
        <row r="2835">
          <cell r="B2835">
            <v>19055</v>
          </cell>
          <cell r="C2835">
            <v>3</v>
          </cell>
          <cell r="D2835">
            <v>61533</v>
          </cell>
          <cell r="E2835" t="str">
            <v>GABRIEL JOSE VILLELA JUNQUEIRA FILHO</v>
          </cell>
          <cell r="F2835">
            <v>4</v>
          </cell>
          <cell r="G2835">
            <v>61653</v>
          </cell>
          <cell r="H2835" t="str">
            <v>31/08/2016 00:00:00</v>
          </cell>
          <cell r="I2835">
            <v>7.51</v>
          </cell>
          <cell r="J2835">
            <v>462</v>
          </cell>
          <cell r="K2835" t="str">
            <v>CONTRIBUIÇÃO EXTRAORDINÁRIA - PLANO CD</v>
          </cell>
        </row>
        <row r="2836">
          <cell r="B2836">
            <v>19055</v>
          </cell>
          <cell r="C2836">
            <v>3</v>
          </cell>
          <cell r="D2836">
            <v>61533</v>
          </cell>
          <cell r="E2836" t="str">
            <v>GABRIEL JOSE VILLELA JUNQUEIRA FILHO</v>
          </cell>
          <cell r="F2836">
            <v>4</v>
          </cell>
          <cell r="G2836">
            <v>61653</v>
          </cell>
          <cell r="H2836" t="str">
            <v>31/10/2016 00:00:00</v>
          </cell>
          <cell r="I2836">
            <v>7.51</v>
          </cell>
          <cell r="J2836">
            <v>462</v>
          </cell>
          <cell r="K2836" t="str">
            <v>CONTRIBUIÇÃO EXTRAORDINÁRIA - PLANO CD</v>
          </cell>
        </row>
        <row r="2837">
          <cell r="B2837">
            <v>19055</v>
          </cell>
          <cell r="C2837">
            <v>3</v>
          </cell>
          <cell r="D2837">
            <v>61533</v>
          </cell>
          <cell r="E2837" t="str">
            <v>GABRIEL JOSE VILLELA JUNQUEIRA FILHO</v>
          </cell>
          <cell r="F2837">
            <v>4</v>
          </cell>
          <cell r="G2837">
            <v>61653</v>
          </cell>
          <cell r="H2837" t="str">
            <v>30/04/2017 00:00:00</v>
          </cell>
          <cell r="I2837">
            <v>0.33</v>
          </cell>
          <cell r="J2837">
            <v>462</v>
          </cell>
          <cell r="K2837" t="str">
            <v>CONTRIBUIÇÃO EXTRAORDINÁRIA - PLANO CD</v>
          </cell>
        </row>
        <row r="2838">
          <cell r="B2838">
            <v>19055</v>
          </cell>
          <cell r="C2838">
            <v>3</v>
          </cell>
          <cell r="D2838">
            <v>61533</v>
          </cell>
          <cell r="E2838" t="str">
            <v>GABRIEL JOSE VILLELA JUNQUEIRA FILHO</v>
          </cell>
          <cell r="F2838">
            <v>4</v>
          </cell>
          <cell r="G2838">
            <v>61653</v>
          </cell>
          <cell r="H2838" t="str">
            <v>31/01/2018 00:00:00</v>
          </cell>
          <cell r="I2838">
            <v>0.33</v>
          </cell>
          <cell r="J2838">
            <v>462</v>
          </cell>
          <cell r="K2838" t="str">
            <v>CONTRIBUIÇÃO EXTRAORDINÁRIA - PLANO CD</v>
          </cell>
        </row>
        <row r="2839">
          <cell r="B2839">
            <v>19055</v>
          </cell>
          <cell r="C2839">
            <v>3</v>
          </cell>
          <cell r="D2839">
            <v>61533</v>
          </cell>
          <cell r="E2839" t="str">
            <v>GABRIEL JOSE VILLELA JUNQUEIRA FILHO</v>
          </cell>
          <cell r="F2839">
            <v>4</v>
          </cell>
          <cell r="G2839">
            <v>61653</v>
          </cell>
          <cell r="H2839" t="str">
            <v>30/04/2015 00:00:00</v>
          </cell>
          <cell r="I2839">
            <v>0.11</v>
          </cell>
          <cell r="J2839">
            <v>462</v>
          </cell>
          <cell r="K2839" t="str">
            <v>CONTRIBUIÇÃO EXTRAORDINÁRIA - PLANO CD</v>
          </cell>
        </row>
        <row r="2840">
          <cell r="B2840">
            <v>19055</v>
          </cell>
          <cell r="C2840">
            <v>3</v>
          </cell>
          <cell r="D2840">
            <v>61533</v>
          </cell>
          <cell r="E2840" t="str">
            <v>GABRIEL JOSE VILLELA JUNQUEIRA FILHO</v>
          </cell>
          <cell r="F2840">
            <v>4</v>
          </cell>
          <cell r="G2840">
            <v>61653</v>
          </cell>
          <cell r="H2840" t="str">
            <v>30/09/2015 00:00:00</v>
          </cell>
          <cell r="I2840">
            <v>6.64</v>
          </cell>
          <cell r="J2840">
            <v>462</v>
          </cell>
          <cell r="K2840" t="str">
            <v>CONTRIBUIÇÃO EXTRAORDINÁRIA - PLANO CD</v>
          </cell>
        </row>
        <row r="2841">
          <cell r="B2841">
            <v>19055</v>
          </cell>
          <cell r="C2841">
            <v>3</v>
          </cell>
          <cell r="D2841">
            <v>61533</v>
          </cell>
          <cell r="E2841" t="str">
            <v>GABRIEL JOSE VILLELA JUNQUEIRA FILHO</v>
          </cell>
          <cell r="F2841">
            <v>4</v>
          </cell>
          <cell r="G2841">
            <v>61653</v>
          </cell>
          <cell r="H2841" t="str">
            <v>29/02/2016 00:00:00</v>
          </cell>
          <cell r="I2841">
            <v>6.64</v>
          </cell>
          <cell r="J2841">
            <v>462</v>
          </cell>
          <cell r="K2841" t="str">
            <v>CONTRIBUIÇÃO EXTRAORDINÁRIA - PLANO CD</v>
          </cell>
        </row>
        <row r="2842">
          <cell r="B2842">
            <v>19055</v>
          </cell>
          <cell r="C2842">
            <v>3</v>
          </cell>
          <cell r="D2842">
            <v>61533</v>
          </cell>
          <cell r="E2842" t="str">
            <v>GABRIEL JOSE VILLELA JUNQUEIRA FILHO</v>
          </cell>
          <cell r="F2842">
            <v>4</v>
          </cell>
          <cell r="G2842">
            <v>61653</v>
          </cell>
          <cell r="H2842" t="str">
            <v>31/03/2016 00:00:00</v>
          </cell>
          <cell r="I2842">
            <v>0.11</v>
          </cell>
          <cell r="J2842">
            <v>462</v>
          </cell>
          <cell r="K2842" t="str">
            <v>CONTRIBUIÇÃO EXTRAORDINÁRIA - PLANO CD</v>
          </cell>
        </row>
        <row r="2843">
          <cell r="B2843">
            <v>19055</v>
          </cell>
          <cell r="C2843">
            <v>3</v>
          </cell>
          <cell r="D2843">
            <v>61533</v>
          </cell>
          <cell r="E2843" t="str">
            <v>GABRIEL JOSE VILLELA JUNQUEIRA FILHO</v>
          </cell>
          <cell r="F2843">
            <v>4</v>
          </cell>
          <cell r="G2843">
            <v>61653</v>
          </cell>
          <cell r="H2843" t="str">
            <v>31/05/2016 00:00:00</v>
          </cell>
          <cell r="I2843">
            <v>0.11</v>
          </cell>
          <cell r="J2843">
            <v>462</v>
          </cell>
          <cell r="K2843" t="str">
            <v>CONTRIBUIÇÃO EXTRAORDINÁRIA - PLANO CD</v>
          </cell>
        </row>
        <row r="2844">
          <cell r="B2844">
            <v>19055</v>
          </cell>
          <cell r="C2844">
            <v>3</v>
          </cell>
          <cell r="D2844">
            <v>61533</v>
          </cell>
          <cell r="E2844" t="str">
            <v>GABRIEL JOSE VILLELA JUNQUEIRA FILHO</v>
          </cell>
          <cell r="F2844">
            <v>4</v>
          </cell>
          <cell r="G2844">
            <v>61653</v>
          </cell>
          <cell r="H2844" t="str">
            <v>30/06/2016 00:00:00</v>
          </cell>
          <cell r="I2844">
            <v>0.12</v>
          </cell>
          <cell r="J2844">
            <v>462</v>
          </cell>
          <cell r="K2844" t="str">
            <v>CONTRIBUIÇÃO EXTRAORDINÁRIA - PLANO CD</v>
          </cell>
        </row>
        <row r="2845">
          <cell r="B2845">
            <v>19055</v>
          </cell>
          <cell r="C2845">
            <v>3</v>
          </cell>
          <cell r="D2845">
            <v>61533</v>
          </cell>
          <cell r="E2845" t="str">
            <v>GABRIEL JOSE VILLELA JUNQUEIRA FILHO</v>
          </cell>
          <cell r="F2845">
            <v>4</v>
          </cell>
          <cell r="G2845">
            <v>61653</v>
          </cell>
          <cell r="H2845" t="str">
            <v>31/08/2017 00:00:00</v>
          </cell>
          <cell r="I2845">
            <v>0.33</v>
          </cell>
          <cell r="J2845">
            <v>462</v>
          </cell>
          <cell r="K2845" t="str">
            <v>CONTRIBUIÇÃO EXTRAORDINÁRIA - PLANO CD</v>
          </cell>
        </row>
        <row r="2846">
          <cell r="B2846">
            <v>19055</v>
          </cell>
          <cell r="C2846">
            <v>3</v>
          </cell>
          <cell r="D2846">
            <v>61533</v>
          </cell>
          <cell r="E2846" t="str">
            <v>GABRIEL JOSE VILLELA JUNQUEIRA FILHO</v>
          </cell>
          <cell r="F2846">
            <v>4</v>
          </cell>
          <cell r="G2846">
            <v>61653</v>
          </cell>
          <cell r="H2846" t="str">
            <v>31/10/2017 00:00:00</v>
          </cell>
          <cell r="I2846">
            <v>0.33</v>
          </cell>
          <cell r="J2846">
            <v>462</v>
          </cell>
          <cell r="K2846" t="str">
            <v>CONTRIBUIÇÃO EXTRAORDINÁRIA - PLANO CD</v>
          </cell>
        </row>
        <row r="2847">
          <cell r="B2847">
            <v>19055</v>
          </cell>
          <cell r="C2847">
            <v>3</v>
          </cell>
          <cell r="D2847">
            <v>61533</v>
          </cell>
          <cell r="E2847" t="str">
            <v>GABRIEL JOSE VILLELA JUNQUEIRA FILHO</v>
          </cell>
          <cell r="F2847">
            <v>4</v>
          </cell>
          <cell r="G2847">
            <v>61653</v>
          </cell>
          <cell r="H2847" t="str">
            <v>31/03/2018 00:00:00</v>
          </cell>
          <cell r="I2847">
            <v>0.33</v>
          </cell>
          <cell r="J2847">
            <v>462</v>
          </cell>
          <cell r="K2847" t="str">
            <v>CONTRIBUIÇÃO EXTRAORDINÁRIA - PLANO CD</v>
          </cell>
        </row>
        <row r="2848">
          <cell r="B2848">
            <v>19055</v>
          </cell>
          <cell r="C2848">
            <v>3</v>
          </cell>
          <cell r="D2848">
            <v>61533</v>
          </cell>
          <cell r="E2848" t="str">
            <v>GABRIEL JOSE VILLELA JUNQUEIRA FILHO</v>
          </cell>
          <cell r="F2848">
            <v>4</v>
          </cell>
          <cell r="G2848">
            <v>61653</v>
          </cell>
          <cell r="H2848" t="str">
            <v>30/06/2016 00:00:00</v>
          </cell>
          <cell r="I2848">
            <v>7.39</v>
          </cell>
          <cell r="J2848">
            <v>462</v>
          </cell>
          <cell r="K2848" t="str">
            <v>CONTRIBUIÇÃO EXTRAORDINÁRIA - PLANO CD</v>
          </cell>
        </row>
        <row r="2849">
          <cell r="B2849">
            <v>19055</v>
          </cell>
          <cell r="C2849">
            <v>3</v>
          </cell>
          <cell r="D2849">
            <v>61533</v>
          </cell>
          <cell r="E2849" t="str">
            <v>GABRIEL JOSE VILLELA JUNQUEIRA FILHO</v>
          </cell>
          <cell r="F2849">
            <v>4</v>
          </cell>
          <cell r="G2849">
            <v>61653</v>
          </cell>
          <cell r="H2849" t="str">
            <v>31/12/2016 00:00:00</v>
          </cell>
          <cell r="I2849">
            <v>7.51</v>
          </cell>
          <cell r="J2849">
            <v>462</v>
          </cell>
          <cell r="K2849" t="str">
            <v>CONTRIBUIÇÃO EXTRAORDINÁRIA - PLANO CD</v>
          </cell>
        </row>
        <row r="2850">
          <cell r="B2850">
            <v>19055</v>
          </cell>
          <cell r="C2850">
            <v>3</v>
          </cell>
          <cell r="D2850">
            <v>61533</v>
          </cell>
          <cell r="E2850" t="str">
            <v>GABRIEL JOSE VILLELA JUNQUEIRA FILHO</v>
          </cell>
          <cell r="F2850">
            <v>4</v>
          </cell>
          <cell r="G2850">
            <v>61653</v>
          </cell>
          <cell r="H2850" t="str">
            <v>31/03/2017 00:00:00</v>
          </cell>
          <cell r="I2850">
            <v>7.51</v>
          </cell>
          <cell r="J2850">
            <v>462</v>
          </cell>
          <cell r="K2850" t="str">
            <v>CONTRIBUIÇÃO EXTRAORDINÁRIA - PLANO CD</v>
          </cell>
        </row>
        <row r="2851">
          <cell r="B2851">
            <v>19055</v>
          </cell>
          <cell r="C2851">
            <v>3</v>
          </cell>
          <cell r="D2851">
            <v>61533</v>
          </cell>
          <cell r="E2851" t="str">
            <v>GABRIEL JOSE VILLELA JUNQUEIRA FILHO</v>
          </cell>
          <cell r="F2851">
            <v>4</v>
          </cell>
          <cell r="G2851">
            <v>61653</v>
          </cell>
          <cell r="H2851" t="str">
            <v>30/06/2017 00:00:00</v>
          </cell>
          <cell r="I2851">
            <v>0.33</v>
          </cell>
          <cell r="J2851">
            <v>462</v>
          </cell>
          <cell r="K2851" t="str">
            <v>CONTRIBUIÇÃO EXTRAORDINÁRIA - PLANO CD</v>
          </cell>
        </row>
        <row r="2852">
          <cell r="B2852">
            <v>19055</v>
          </cell>
          <cell r="C2852">
            <v>3</v>
          </cell>
          <cell r="D2852">
            <v>61533</v>
          </cell>
          <cell r="E2852" t="str">
            <v>GABRIEL JOSE VILLELA JUNQUEIRA FILHO</v>
          </cell>
          <cell r="F2852">
            <v>4</v>
          </cell>
          <cell r="G2852">
            <v>61653</v>
          </cell>
          <cell r="H2852" t="str">
            <v>28/02/2018 00:00:00</v>
          </cell>
          <cell r="I2852">
            <v>0.33</v>
          </cell>
          <cell r="J2852">
            <v>462</v>
          </cell>
          <cell r="K2852" t="str">
            <v>CONTRIBUIÇÃO EXTRAORDINÁRIA - PLANO CD</v>
          </cell>
        </row>
        <row r="2853">
          <cell r="B2853">
            <v>19055</v>
          </cell>
          <cell r="C2853">
            <v>3</v>
          </cell>
          <cell r="D2853">
            <v>61533</v>
          </cell>
          <cell r="E2853" t="str">
            <v>GABRIEL JOSE VILLELA JUNQUEIRA FILHO</v>
          </cell>
          <cell r="F2853">
            <v>4</v>
          </cell>
          <cell r="G2853">
            <v>61653</v>
          </cell>
          <cell r="H2853" t="str">
            <v>31/07/2015 00:00:00</v>
          </cell>
          <cell r="I2853">
            <v>0.11</v>
          </cell>
          <cell r="J2853">
            <v>462</v>
          </cell>
          <cell r="K2853" t="str">
            <v>CONTRIBUIÇÃO EXTRAORDINÁRIA - PLANO CD</v>
          </cell>
        </row>
        <row r="2854">
          <cell r="B2854">
            <v>19055</v>
          </cell>
          <cell r="C2854">
            <v>3</v>
          </cell>
          <cell r="D2854">
            <v>61533</v>
          </cell>
          <cell r="E2854" t="str">
            <v>GABRIEL JOSE VILLELA JUNQUEIRA FILHO</v>
          </cell>
          <cell r="F2854">
            <v>4</v>
          </cell>
          <cell r="G2854">
            <v>61653</v>
          </cell>
          <cell r="H2854" t="str">
            <v>31/08/2015 00:00:00</v>
          </cell>
          <cell r="I2854">
            <v>0.11</v>
          </cell>
          <cell r="J2854">
            <v>462</v>
          </cell>
          <cell r="K2854" t="str">
            <v>CONTRIBUIÇÃO EXTRAORDINÁRIA - PLANO CD</v>
          </cell>
        </row>
        <row r="2855">
          <cell r="B2855">
            <v>19055</v>
          </cell>
          <cell r="C2855">
            <v>3</v>
          </cell>
          <cell r="D2855">
            <v>61533</v>
          </cell>
          <cell r="E2855" t="str">
            <v>GABRIEL JOSE VILLELA JUNQUEIRA FILHO</v>
          </cell>
          <cell r="F2855">
            <v>4</v>
          </cell>
          <cell r="G2855">
            <v>61653</v>
          </cell>
          <cell r="H2855" t="str">
            <v>31/08/2015 00:00:00</v>
          </cell>
          <cell r="I2855">
            <v>6.64</v>
          </cell>
          <cell r="J2855">
            <v>462</v>
          </cell>
          <cell r="K2855" t="str">
            <v>CONTRIBUIÇÃO EXTRAORDINÁRIA - PLANO CD</v>
          </cell>
        </row>
        <row r="2856">
          <cell r="B2856">
            <v>19055</v>
          </cell>
          <cell r="C2856">
            <v>3</v>
          </cell>
          <cell r="D2856">
            <v>61533</v>
          </cell>
          <cell r="E2856" t="str">
            <v>GABRIEL JOSE VILLELA JUNQUEIRA FILHO</v>
          </cell>
          <cell r="F2856">
            <v>4</v>
          </cell>
          <cell r="G2856">
            <v>61653</v>
          </cell>
          <cell r="H2856" t="str">
            <v>31/12/2015 00:00:00</v>
          </cell>
          <cell r="I2856">
            <v>6.64</v>
          </cell>
          <cell r="J2856">
            <v>462</v>
          </cell>
          <cell r="K2856" t="str">
            <v>CONTRIBUIÇÃO EXTRAORDINÁRIA - PLANO CD</v>
          </cell>
        </row>
        <row r="2857">
          <cell r="B2857">
            <v>19055</v>
          </cell>
          <cell r="C2857">
            <v>3</v>
          </cell>
          <cell r="D2857">
            <v>61533</v>
          </cell>
          <cell r="E2857" t="str">
            <v>GABRIEL JOSE VILLELA JUNQUEIRA FILHO</v>
          </cell>
          <cell r="F2857">
            <v>4</v>
          </cell>
          <cell r="G2857">
            <v>61653</v>
          </cell>
          <cell r="H2857" t="str">
            <v>31/01/2016 00:00:00</v>
          </cell>
          <cell r="I2857">
            <v>0.11</v>
          </cell>
          <cell r="J2857">
            <v>462</v>
          </cell>
          <cell r="K2857" t="str">
            <v>CONTRIBUIÇÃO EXTRAORDINÁRIA - PLANO CD</v>
          </cell>
        </row>
        <row r="2858">
          <cell r="B2858">
            <v>19055</v>
          </cell>
          <cell r="C2858">
            <v>3</v>
          </cell>
          <cell r="D2858">
            <v>61533</v>
          </cell>
          <cell r="E2858" t="str">
            <v>GABRIEL JOSE VILLELA JUNQUEIRA FILHO</v>
          </cell>
          <cell r="F2858">
            <v>4</v>
          </cell>
          <cell r="G2858">
            <v>61653</v>
          </cell>
          <cell r="H2858" t="str">
            <v>30/04/2016 00:00:00</v>
          </cell>
          <cell r="I2858">
            <v>0.11</v>
          </cell>
          <cell r="J2858">
            <v>462</v>
          </cell>
          <cell r="K2858" t="str">
            <v>CONTRIBUIÇÃO EXTRAORDINÁRIA - PLANO CD</v>
          </cell>
        </row>
        <row r="2859">
          <cell r="B2859">
            <v>19055</v>
          </cell>
          <cell r="C2859">
            <v>3</v>
          </cell>
          <cell r="D2859">
            <v>61533</v>
          </cell>
          <cell r="E2859" t="str">
            <v>GABRIEL JOSE VILLELA JUNQUEIRA FILHO</v>
          </cell>
          <cell r="F2859">
            <v>4</v>
          </cell>
          <cell r="G2859">
            <v>61653</v>
          </cell>
          <cell r="H2859" t="str">
            <v>31/10/2015 00:00:00</v>
          </cell>
          <cell r="I2859">
            <v>0.11</v>
          </cell>
          <cell r="J2859">
            <v>462</v>
          </cell>
          <cell r="K2859" t="str">
            <v>CONTRIBUIÇÃO EXTRAORDINÁRIA - PLANO CD</v>
          </cell>
        </row>
        <row r="2860">
          <cell r="B2860">
            <v>19055</v>
          </cell>
          <cell r="C2860">
            <v>3</v>
          </cell>
          <cell r="D2860">
            <v>61533</v>
          </cell>
          <cell r="E2860" t="str">
            <v>GABRIEL JOSE VILLELA JUNQUEIRA FILHO</v>
          </cell>
          <cell r="F2860">
            <v>4</v>
          </cell>
          <cell r="G2860">
            <v>61653</v>
          </cell>
          <cell r="H2860" t="str">
            <v>31/07/2016 00:00:00</v>
          </cell>
          <cell r="I2860">
            <v>7.51</v>
          </cell>
          <cell r="J2860">
            <v>462</v>
          </cell>
          <cell r="K2860" t="str">
            <v>CONTRIBUIÇÃO EXTRAORDINÁRIA - PLANO CD</v>
          </cell>
        </row>
        <row r="2861">
          <cell r="B2861">
            <v>19055</v>
          </cell>
          <cell r="C2861">
            <v>3</v>
          </cell>
          <cell r="D2861">
            <v>61533</v>
          </cell>
          <cell r="E2861" t="str">
            <v>GABRIEL JOSE VILLELA JUNQUEIRA FILHO</v>
          </cell>
          <cell r="F2861">
            <v>4</v>
          </cell>
          <cell r="G2861">
            <v>61653</v>
          </cell>
          <cell r="H2861" t="str">
            <v>30/09/2017 00:00:00</v>
          </cell>
          <cell r="I2861">
            <v>0.33</v>
          </cell>
          <cell r="J2861">
            <v>462</v>
          </cell>
          <cell r="K2861" t="str">
            <v>CONTRIBUIÇÃO EXTRAORDINÁRIA - PLANO CD</v>
          </cell>
        </row>
        <row r="2862">
          <cell r="B2862">
            <v>19055</v>
          </cell>
          <cell r="C2862">
            <v>3</v>
          </cell>
          <cell r="D2862">
            <v>61533</v>
          </cell>
          <cell r="E2862" t="str">
            <v>GABRIEL JOSE VILLELA JUNQUEIRA FILHO</v>
          </cell>
          <cell r="F2862">
            <v>4</v>
          </cell>
          <cell r="G2862">
            <v>61653</v>
          </cell>
          <cell r="H2862" t="str">
            <v>30/11/2017 00:00:00</v>
          </cell>
          <cell r="I2862">
            <v>0.33</v>
          </cell>
          <cell r="J2862">
            <v>462</v>
          </cell>
          <cell r="K2862" t="str">
            <v>CONTRIBUIÇÃO EXTRAORDINÁRIA - PLANO CD</v>
          </cell>
        </row>
        <row r="2863">
          <cell r="B2863">
            <v>19055</v>
          </cell>
          <cell r="C2863">
            <v>3</v>
          </cell>
          <cell r="D2863">
            <v>61533</v>
          </cell>
          <cell r="E2863" t="str">
            <v>GABRIEL JOSE VILLELA JUNQUEIRA FILHO</v>
          </cell>
          <cell r="F2863">
            <v>4</v>
          </cell>
          <cell r="G2863">
            <v>61653</v>
          </cell>
          <cell r="H2863" t="str">
            <v>28/02/2017 00:00:00</v>
          </cell>
          <cell r="I2863">
            <v>7.51</v>
          </cell>
          <cell r="J2863">
            <v>462</v>
          </cell>
          <cell r="K2863" t="str">
            <v>CONTRIBUIÇÃO EXTRAORDINÁRIA - PLANO CD</v>
          </cell>
        </row>
        <row r="2864">
          <cell r="B2864">
            <v>19055</v>
          </cell>
          <cell r="C2864">
            <v>3</v>
          </cell>
          <cell r="D2864">
            <v>61533</v>
          </cell>
          <cell r="E2864" t="str">
            <v>GABRIEL JOSE VILLELA JUNQUEIRA FILHO</v>
          </cell>
          <cell r="F2864">
            <v>4</v>
          </cell>
          <cell r="G2864">
            <v>61653</v>
          </cell>
          <cell r="H2864" t="str">
            <v>30/04/2015 00:00:00</v>
          </cell>
          <cell r="I2864">
            <v>6.33</v>
          </cell>
          <cell r="J2864">
            <v>462</v>
          </cell>
          <cell r="K2864" t="str">
            <v>CONTRIBUIÇÃO EXTRAORDINÁRIA - PLANO CD</v>
          </cell>
        </row>
        <row r="2865">
          <cell r="B2865">
            <v>19055</v>
          </cell>
          <cell r="C2865">
            <v>3</v>
          </cell>
          <cell r="D2865">
            <v>61533</v>
          </cell>
          <cell r="E2865" t="str">
            <v>GABRIEL JOSE VILLELA JUNQUEIRA FILHO</v>
          </cell>
          <cell r="F2865">
            <v>4</v>
          </cell>
          <cell r="G2865">
            <v>61653</v>
          </cell>
          <cell r="H2865" t="str">
            <v>30/06/2015 00:00:00</v>
          </cell>
          <cell r="I2865">
            <v>0.11</v>
          </cell>
          <cell r="J2865">
            <v>462</v>
          </cell>
          <cell r="K2865" t="str">
            <v>CONTRIBUIÇÃO EXTRAORDINÁRIA - PLANO CD</v>
          </cell>
        </row>
        <row r="2866">
          <cell r="B2866">
            <v>19055</v>
          </cell>
          <cell r="C2866">
            <v>3</v>
          </cell>
          <cell r="D2866">
            <v>61533</v>
          </cell>
          <cell r="E2866" t="str">
            <v>GABRIEL JOSE VILLELA JUNQUEIRA FILHO</v>
          </cell>
          <cell r="F2866">
            <v>4</v>
          </cell>
          <cell r="G2866">
            <v>61653</v>
          </cell>
          <cell r="H2866" t="str">
            <v>31/07/2015 00:00:00</v>
          </cell>
          <cell r="I2866">
            <v>6.64</v>
          </cell>
          <cell r="J2866">
            <v>462</v>
          </cell>
          <cell r="K2866" t="str">
            <v>CONTRIBUIÇÃO EXTRAORDINÁRIA - PLANO CD</v>
          </cell>
        </row>
        <row r="2867">
          <cell r="B2867">
            <v>19055</v>
          </cell>
          <cell r="C2867">
            <v>3</v>
          </cell>
          <cell r="D2867">
            <v>61533</v>
          </cell>
          <cell r="E2867" t="str">
            <v>GABRIEL JOSE VILLELA JUNQUEIRA FILHO</v>
          </cell>
          <cell r="F2867">
            <v>4</v>
          </cell>
          <cell r="G2867">
            <v>61653</v>
          </cell>
          <cell r="H2867" t="str">
            <v>30/11/2015 00:00:00</v>
          </cell>
          <cell r="I2867">
            <v>6.64</v>
          </cell>
          <cell r="J2867">
            <v>462</v>
          </cell>
          <cell r="K2867" t="str">
            <v>CONTRIBUIÇÃO EXTRAORDINÁRIA - PLANO CD</v>
          </cell>
        </row>
        <row r="2868">
          <cell r="B2868">
            <v>19055</v>
          </cell>
          <cell r="C2868">
            <v>3</v>
          </cell>
          <cell r="D2868">
            <v>61533</v>
          </cell>
          <cell r="E2868" t="str">
            <v>GABRIEL JOSE VILLELA JUNQUEIRA FILHO</v>
          </cell>
          <cell r="F2868">
            <v>4</v>
          </cell>
          <cell r="G2868">
            <v>61653</v>
          </cell>
          <cell r="H2868" t="str">
            <v>31/01/2016 00:00:00</v>
          </cell>
          <cell r="I2868">
            <v>6.64</v>
          </cell>
          <cell r="J2868">
            <v>462</v>
          </cell>
          <cell r="K2868" t="str">
            <v>CONTRIBUIÇÃO EXTRAORDINÁRIA - PLANO CD</v>
          </cell>
        </row>
        <row r="2869">
          <cell r="B2869">
            <v>19055</v>
          </cell>
          <cell r="C2869">
            <v>3</v>
          </cell>
          <cell r="D2869">
            <v>61533</v>
          </cell>
          <cell r="E2869" t="str">
            <v>GABRIEL JOSE VILLELA JUNQUEIRA FILHO</v>
          </cell>
          <cell r="F2869">
            <v>4</v>
          </cell>
          <cell r="G2869">
            <v>61653</v>
          </cell>
          <cell r="H2869" t="str">
            <v>31/05/2016 00:00:00</v>
          </cell>
          <cell r="I2869">
            <v>6.64</v>
          </cell>
          <cell r="J2869">
            <v>462</v>
          </cell>
          <cell r="K2869" t="str">
            <v>CONTRIBUIÇÃO EXTRAORDINÁRIA - PLANO CD</v>
          </cell>
        </row>
        <row r="2870">
          <cell r="B2870">
            <v>19055</v>
          </cell>
          <cell r="C2870">
            <v>3</v>
          </cell>
          <cell r="D2870">
            <v>61533</v>
          </cell>
          <cell r="E2870" t="str">
            <v>GABRIEL JOSE VILLELA JUNQUEIRA FILHO</v>
          </cell>
          <cell r="F2870">
            <v>4</v>
          </cell>
          <cell r="G2870">
            <v>61653</v>
          </cell>
          <cell r="H2870" t="str">
            <v>30/09/2015 00:00:00</v>
          </cell>
          <cell r="I2870">
            <v>0.11</v>
          </cell>
          <cell r="J2870">
            <v>462</v>
          </cell>
          <cell r="K2870" t="str">
            <v>CONTRIBUIÇÃO EXTRAORDINÁRIA - PLANO CD</v>
          </cell>
        </row>
        <row r="2871">
          <cell r="B2871">
            <v>19055</v>
          </cell>
          <cell r="C2871">
            <v>3</v>
          </cell>
          <cell r="D2871">
            <v>61533</v>
          </cell>
          <cell r="E2871" t="str">
            <v>GABRIEL JOSE VILLELA JUNQUEIRA FILHO</v>
          </cell>
          <cell r="F2871">
            <v>4</v>
          </cell>
          <cell r="G2871">
            <v>61653</v>
          </cell>
          <cell r="H2871" t="str">
            <v>31/07/2017 00:00:00</v>
          </cell>
          <cell r="I2871">
            <v>0.33</v>
          </cell>
          <cell r="J2871">
            <v>462</v>
          </cell>
          <cell r="K2871" t="str">
            <v>CONTRIBUIÇÃO EXTRAORDINÁRIA - PLANO CD</v>
          </cell>
        </row>
        <row r="2872">
          <cell r="B2872">
            <v>19055</v>
          </cell>
          <cell r="C2872">
            <v>3</v>
          </cell>
          <cell r="D2872">
            <v>61533</v>
          </cell>
          <cell r="E2872" t="str">
            <v>GABRIEL JOSE VILLELA JUNQUEIRA FILHO</v>
          </cell>
          <cell r="F2872">
            <v>4</v>
          </cell>
          <cell r="G2872">
            <v>61653</v>
          </cell>
          <cell r="H2872" t="str">
            <v>30/09/2016 00:00:00</v>
          </cell>
          <cell r="I2872">
            <v>7.51</v>
          </cell>
          <cell r="J2872">
            <v>462</v>
          </cell>
          <cell r="K2872" t="str">
            <v>CONTRIBUIÇÃO EXTRAORDINÁRIA - PLANO CD</v>
          </cell>
        </row>
        <row r="2873">
          <cell r="B2873">
            <v>19055</v>
          </cell>
          <cell r="C2873">
            <v>3</v>
          </cell>
          <cell r="D2873">
            <v>61533</v>
          </cell>
          <cell r="E2873" t="str">
            <v>GABRIEL JOSE VILLELA JUNQUEIRA FILHO</v>
          </cell>
          <cell r="F2873">
            <v>4</v>
          </cell>
          <cell r="G2873">
            <v>61653</v>
          </cell>
          <cell r="H2873" t="str">
            <v>31/05/2017 00:00:00</v>
          </cell>
          <cell r="I2873">
            <v>0.33</v>
          </cell>
          <cell r="J2873">
            <v>462</v>
          </cell>
          <cell r="K2873" t="str">
            <v>CONTRIBUIÇÃO EXTRAORDINÁRIA - PLANO CD</v>
          </cell>
        </row>
        <row r="2874">
          <cell r="B2874">
            <v>19055</v>
          </cell>
          <cell r="C2874">
            <v>3</v>
          </cell>
          <cell r="D2874">
            <v>61533</v>
          </cell>
          <cell r="E2874" t="str">
            <v>GABRIEL JOSE VILLELA JUNQUEIRA FILHO</v>
          </cell>
          <cell r="F2874">
            <v>4</v>
          </cell>
          <cell r="G2874">
            <v>61653</v>
          </cell>
          <cell r="H2874" t="str">
            <v>30/11/2015 00:00:00</v>
          </cell>
          <cell r="I2874">
            <v>0.11</v>
          </cell>
          <cell r="J2874">
            <v>462</v>
          </cell>
          <cell r="K2874" t="str">
            <v>CONTRIBUIÇÃO EXTRAORDINÁRIA - PLANO CD</v>
          </cell>
        </row>
        <row r="2875">
          <cell r="B2875">
            <v>19055</v>
          </cell>
          <cell r="C2875">
            <v>3</v>
          </cell>
          <cell r="D2875">
            <v>61533</v>
          </cell>
          <cell r="E2875" t="str">
            <v>GABRIEL JOSE VILLELA JUNQUEIRA FILHO</v>
          </cell>
          <cell r="F2875">
            <v>4</v>
          </cell>
          <cell r="G2875">
            <v>61653</v>
          </cell>
          <cell r="H2875" t="str">
            <v>29/02/2016 00:00:00</v>
          </cell>
          <cell r="I2875">
            <v>0.11</v>
          </cell>
          <cell r="J2875">
            <v>462</v>
          </cell>
          <cell r="K2875" t="str">
            <v>CONTRIBUIÇÃO EXTRAORDINÁRIA - PLANO CD</v>
          </cell>
        </row>
        <row r="2876">
          <cell r="B2876">
            <v>19055</v>
          </cell>
          <cell r="C2876">
            <v>3</v>
          </cell>
          <cell r="D2876">
            <v>61533</v>
          </cell>
          <cell r="E2876" t="str">
            <v>GABRIEL JOSE VILLELA JUNQUEIRA FILHO</v>
          </cell>
          <cell r="F2876">
            <v>4</v>
          </cell>
          <cell r="G2876">
            <v>61653</v>
          </cell>
          <cell r="H2876" t="str">
            <v>31/03/2016 00:00:00</v>
          </cell>
          <cell r="I2876">
            <v>6.64</v>
          </cell>
          <cell r="J2876">
            <v>462</v>
          </cell>
          <cell r="K2876" t="str">
            <v>CONTRIBUIÇÃO EXTRAORDINÁRIA - PLANO CD</v>
          </cell>
        </row>
        <row r="2877">
          <cell r="B2877">
            <v>19055</v>
          </cell>
          <cell r="C2877">
            <v>3</v>
          </cell>
          <cell r="D2877">
            <v>61533</v>
          </cell>
          <cell r="E2877" t="str">
            <v>GABRIEL JOSE VILLELA JUNQUEIRA FILHO</v>
          </cell>
          <cell r="F2877">
            <v>4</v>
          </cell>
          <cell r="G2877">
            <v>61653</v>
          </cell>
          <cell r="H2877" t="str">
            <v>30/04/2016 00:00:00</v>
          </cell>
          <cell r="I2877">
            <v>6.64</v>
          </cell>
          <cell r="J2877">
            <v>462</v>
          </cell>
          <cell r="K2877" t="str">
            <v>CONTRIBUIÇÃO EXTRAORDINÁRIA - PLANO CD</v>
          </cell>
        </row>
        <row r="2878">
          <cell r="B2878">
            <v>19055</v>
          </cell>
          <cell r="C2878">
            <v>3</v>
          </cell>
          <cell r="D2878">
            <v>61533</v>
          </cell>
          <cell r="E2878" t="str">
            <v>GABRIEL JOSE VILLELA JUNQUEIRA FILHO</v>
          </cell>
          <cell r="F2878">
            <v>4</v>
          </cell>
          <cell r="G2878">
            <v>61653</v>
          </cell>
          <cell r="H2878" t="str">
            <v>30/11/2016 00:00:00</v>
          </cell>
          <cell r="I2878">
            <v>7.51</v>
          </cell>
          <cell r="J2878">
            <v>462</v>
          </cell>
          <cell r="K2878" t="str">
            <v>CONTRIBUIÇÃO EXTRAORDINÁRIA - PLANO CD</v>
          </cell>
        </row>
        <row r="2879">
          <cell r="B2879">
            <v>19055</v>
          </cell>
          <cell r="C2879">
            <v>3</v>
          </cell>
          <cell r="D2879">
            <v>61533</v>
          </cell>
          <cell r="E2879" t="str">
            <v>GABRIEL JOSE VILLELA JUNQUEIRA FILHO</v>
          </cell>
          <cell r="F2879">
            <v>4</v>
          </cell>
          <cell r="G2879">
            <v>61653</v>
          </cell>
          <cell r="H2879" t="str">
            <v>31/05/2015 00:00:00</v>
          </cell>
          <cell r="I2879">
            <v>6.33</v>
          </cell>
          <cell r="J2879">
            <v>462</v>
          </cell>
          <cell r="K2879" t="str">
            <v>CONTRIBUIÇÃO EXTRAORDINÁRIA - PLANO CD</v>
          </cell>
        </row>
        <row r="2880">
          <cell r="B2880">
            <v>19055</v>
          </cell>
          <cell r="C2880">
            <v>3</v>
          </cell>
          <cell r="D2880">
            <v>61533</v>
          </cell>
          <cell r="E2880" t="str">
            <v>GABRIEL JOSE VILLELA JUNQUEIRA FILHO</v>
          </cell>
          <cell r="F2880">
            <v>4</v>
          </cell>
          <cell r="G2880">
            <v>61653</v>
          </cell>
          <cell r="H2880" t="str">
            <v>31/01/2017 00:00:00</v>
          </cell>
          <cell r="I2880">
            <v>7.51</v>
          </cell>
          <cell r="J2880">
            <v>462</v>
          </cell>
          <cell r="K2880" t="str">
            <v>CONTRIBUIÇÃO EXTRAORDINÁRIA - PLANO CD</v>
          </cell>
        </row>
        <row r="2881">
          <cell r="B2881">
            <v>19055</v>
          </cell>
          <cell r="C2881">
            <v>3</v>
          </cell>
          <cell r="D2881">
            <v>61533</v>
          </cell>
          <cell r="E2881" t="str">
            <v>GABRIEL JOSE VILLELA JUNQUEIRA FILHO</v>
          </cell>
          <cell r="F2881">
            <v>4</v>
          </cell>
          <cell r="G2881">
            <v>61653</v>
          </cell>
          <cell r="H2881" t="str">
            <v>31/12/2017 00:00:00</v>
          </cell>
          <cell r="I2881">
            <v>0.33</v>
          </cell>
          <cell r="J2881">
            <v>462</v>
          </cell>
          <cell r="K2881" t="str">
            <v>CONTRIBUIÇÃO EXTRAORDINÁRIA - PLANO CD</v>
          </cell>
        </row>
        <row r="2882">
          <cell r="B2882">
            <v>19087</v>
          </cell>
          <cell r="C2882">
            <v>7</v>
          </cell>
          <cell r="D2882">
            <v>61564</v>
          </cell>
          <cell r="E2882" t="str">
            <v>CESAR FERRETTI BISKUP</v>
          </cell>
          <cell r="F2882">
            <v>4</v>
          </cell>
          <cell r="G2882">
            <v>61701</v>
          </cell>
          <cell r="H2882" t="str">
            <v>31/10/2015 00:00:00</v>
          </cell>
          <cell r="I2882">
            <v>0.04</v>
          </cell>
          <cell r="J2882">
            <v>462</v>
          </cell>
          <cell r="K2882" t="str">
            <v>CONTRIBUIÇÃO EXTRAORDINÁRIA - PLANO CD</v>
          </cell>
        </row>
        <row r="2883">
          <cell r="B2883">
            <v>19087</v>
          </cell>
          <cell r="C2883">
            <v>7</v>
          </cell>
          <cell r="D2883">
            <v>61564</v>
          </cell>
          <cell r="E2883" t="str">
            <v>CESAR FERRETTI BISKUP</v>
          </cell>
          <cell r="F2883">
            <v>4</v>
          </cell>
          <cell r="G2883">
            <v>61701</v>
          </cell>
          <cell r="H2883" t="str">
            <v>31/12/2015 00:00:00</v>
          </cell>
          <cell r="I2883">
            <v>0.04</v>
          </cell>
          <cell r="J2883">
            <v>462</v>
          </cell>
          <cell r="K2883" t="str">
            <v>CONTRIBUIÇÃO EXTRAORDINÁRIA - PLANO CD</v>
          </cell>
        </row>
        <row r="2884">
          <cell r="B2884">
            <v>19087</v>
          </cell>
          <cell r="C2884">
            <v>7</v>
          </cell>
          <cell r="D2884">
            <v>61564</v>
          </cell>
          <cell r="E2884" t="str">
            <v>CESAR FERRETTI BISKUP</v>
          </cell>
          <cell r="F2884">
            <v>4</v>
          </cell>
          <cell r="G2884">
            <v>61701</v>
          </cell>
          <cell r="H2884" t="str">
            <v>30/04/2015 00:00:00</v>
          </cell>
          <cell r="I2884">
            <v>0.04</v>
          </cell>
          <cell r="J2884">
            <v>462</v>
          </cell>
          <cell r="K2884" t="str">
            <v>CONTRIBUIÇÃO EXTRAORDINÁRIA - PLANO CD</v>
          </cell>
        </row>
        <row r="2885">
          <cell r="B2885">
            <v>19087</v>
          </cell>
          <cell r="C2885">
            <v>7</v>
          </cell>
          <cell r="D2885">
            <v>61564</v>
          </cell>
          <cell r="E2885" t="str">
            <v>CESAR FERRETTI BISKUP</v>
          </cell>
          <cell r="F2885">
            <v>4</v>
          </cell>
          <cell r="G2885">
            <v>61701</v>
          </cell>
          <cell r="H2885" t="str">
            <v>31/07/2015 00:00:00</v>
          </cell>
          <cell r="I2885">
            <v>7.34</v>
          </cell>
          <cell r="J2885">
            <v>462</v>
          </cell>
          <cell r="K2885" t="str">
            <v>CONTRIBUIÇÃO EXTRAORDINÁRIA - PLANO CD</v>
          </cell>
        </row>
        <row r="2886">
          <cell r="B2886">
            <v>19087</v>
          </cell>
          <cell r="C2886">
            <v>7</v>
          </cell>
          <cell r="D2886">
            <v>61564</v>
          </cell>
          <cell r="E2886" t="str">
            <v>CESAR FERRETTI BISKUP</v>
          </cell>
          <cell r="F2886">
            <v>4</v>
          </cell>
          <cell r="G2886">
            <v>61701</v>
          </cell>
          <cell r="H2886" t="str">
            <v>31/03/2016 00:00:00</v>
          </cell>
          <cell r="I2886">
            <v>0.04</v>
          </cell>
          <cell r="J2886">
            <v>462</v>
          </cell>
          <cell r="K2886" t="str">
            <v>CONTRIBUIÇÃO EXTRAORDINÁRIA - PLANO CD</v>
          </cell>
        </row>
        <row r="2887">
          <cell r="B2887">
            <v>19087</v>
          </cell>
          <cell r="C2887">
            <v>7</v>
          </cell>
          <cell r="D2887">
            <v>61564</v>
          </cell>
          <cell r="E2887" t="str">
            <v>CESAR FERRETTI BISKUP</v>
          </cell>
          <cell r="F2887">
            <v>4</v>
          </cell>
          <cell r="G2887">
            <v>61701</v>
          </cell>
          <cell r="H2887" t="str">
            <v>30/04/2016 00:00:00</v>
          </cell>
          <cell r="I2887">
            <v>7.34</v>
          </cell>
          <cell r="J2887">
            <v>462</v>
          </cell>
          <cell r="K2887" t="str">
            <v>CONTRIBUIÇÃO EXTRAORDINÁRIA - PLANO CD</v>
          </cell>
        </row>
        <row r="2888">
          <cell r="B2888">
            <v>19087</v>
          </cell>
          <cell r="C2888">
            <v>7</v>
          </cell>
          <cell r="D2888">
            <v>61564</v>
          </cell>
          <cell r="E2888" t="str">
            <v>CESAR FERRETTI BISKUP</v>
          </cell>
          <cell r="F2888">
            <v>4</v>
          </cell>
          <cell r="G2888">
            <v>61701</v>
          </cell>
          <cell r="H2888" t="str">
            <v>31/05/2016 00:00:00</v>
          </cell>
          <cell r="I2888">
            <v>0.04</v>
          </cell>
          <cell r="J2888">
            <v>462</v>
          </cell>
          <cell r="K2888" t="str">
            <v>CONTRIBUIÇÃO EXTRAORDINÁRIA - PLANO CD</v>
          </cell>
        </row>
        <row r="2889">
          <cell r="B2889">
            <v>19087</v>
          </cell>
          <cell r="C2889">
            <v>7</v>
          </cell>
          <cell r="D2889">
            <v>61564</v>
          </cell>
          <cell r="E2889" t="str">
            <v>CESAR FERRETTI BISKUP</v>
          </cell>
          <cell r="F2889">
            <v>4</v>
          </cell>
          <cell r="G2889">
            <v>61701</v>
          </cell>
          <cell r="H2889" t="str">
            <v>28/02/2017 00:00:00</v>
          </cell>
          <cell r="I2889">
            <v>8.2100000000000009</v>
          </cell>
          <cell r="J2889">
            <v>462</v>
          </cell>
          <cell r="K2889" t="str">
            <v>CONTRIBUIÇÃO EXTRAORDINÁRIA - PLANO CD</v>
          </cell>
        </row>
        <row r="2890">
          <cell r="B2890">
            <v>19087</v>
          </cell>
          <cell r="C2890">
            <v>7</v>
          </cell>
          <cell r="D2890">
            <v>61564</v>
          </cell>
          <cell r="E2890" t="str">
            <v>CESAR FERRETTI BISKUP</v>
          </cell>
          <cell r="F2890">
            <v>4</v>
          </cell>
          <cell r="G2890">
            <v>61701</v>
          </cell>
          <cell r="H2890" t="str">
            <v>29/02/2016 00:00:00</v>
          </cell>
          <cell r="I2890">
            <v>0.04</v>
          </cell>
          <cell r="J2890">
            <v>462</v>
          </cell>
          <cell r="K2890" t="str">
            <v>CONTRIBUIÇÃO EXTRAORDINÁRIA - PLANO CD</v>
          </cell>
        </row>
        <row r="2891">
          <cell r="B2891">
            <v>19087</v>
          </cell>
          <cell r="C2891">
            <v>7</v>
          </cell>
          <cell r="D2891">
            <v>61564</v>
          </cell>
          <cell r="E2891" t="str">
            <v>CESAR FERRETTI BISKUP</v>
          </cell>
          <cell r="F2891">
            <v>4</v>
          </cell>
          <cell r="G2891">
            <v>61701</v>
          </cell>
          <cell r="H2891" t="str">
            <v>31/03/2016 00:00:00</v>
          </cell>
          <cell r="I2891">
            <v>7.34</v>
          </cell>
          <cell r="J2891">
            <v>462</v>
          </cell>
          <cell r="K2891" t="str">
            <v>CONTRIBUIÇÃO EXTRAORDINÁRIA - PLANO CD</v>
          </cell>
        </row>
        <row r="2892">
          <cell r="B2892">
            <v>19087</v>
          </cell>
          <cell r="C2892">
            <v>7</v>
          </cell>
          <cell r="D2892">
            <v>61564</v>
          </cell>
          <cell r="E2892" t="str">
            <v>CESAR FERRETTI BISKUP</v>
          </cell>
          <cell r="F2892">
            <v>4</v>
          </cell>
          <cell r="G2892">
            <v>61701</v>
          </cell>
          <cell r="H2892" t="str">
            <v>30/06/2016 00:00:00</v>
          </cell>
          <cell r="I2892">
            <v>8.17</v>
          </cell>
          <cell r="J2892">
            <v>462</v>
          </cell>
          <cell r="K2892" t="str">
            <v>CONTRIBUIÇÃO EXTRAORDINÁRIA - PLANO CD</v>
          </cell>
        </row>
        <row r="2893">
          <cell r="B2893">
            <v>19087</v>
          </cell>
          <cell r="C2893">
            <v>7</v>
          </cell>
          <cell r="D2893">
            <v>61564</v>
          </cell>
          <cell r="E2893" t="str">
            <v>CESAR FERRETTI BISKUP</v>
          </cell>
          <cell r="F2893">
            <v>4</v>
          </cell>
          <cell r="G2893">
            <v>61701</v>
          </cell>
          <cell r="H2893" t="str">
            <v>31/08/2016 00:00:00</v>
          </cell>
          <cell r="I2893">
            <v>8.2100000000000009</v>
          </cell>
          <cell r="J2893">
            <v>462</v>
          </cell>
          <cell r="K2893" t="str">
            <v>CONTRIBUIÇÃO EXTRAORDINÁRIA - PLANO CD</v>
          </cell>
        </row>
        <row r="2894">
          <cell r="B2894">
            <v>19087</v>
          </cell>
          <cell r="C2894">
            <v>7</v>
          </cell>
          <cell r="D2894">
            <v>61564</v>
          </cell>
          <cell r="E2894" t="str">
            <v>CESAR FERRETTI BISKUP</v>
          </cell>
          <cell r="F2894">
            <v>4</v>
          </cell>
          <cell r="G2894">
            <v>61701</v>
          </cell>
          <cell r="H2894" t="str">
            <v>31/01/2017 00:00:00</v>
          </cell>
          <cell r="I2894">
            <v>8.2100000000000009</v>
          </cell>
          <cell r="J2894">
            <v>462</v>
          </cell>
          <cell r="K2894" t="str">
            <v>CONTRIBUIÇÃO EXTRAORDINÁRIA - PLANO CD</v>
          </cell>
        </row>
        <row r="2895">
          <cell r="B2895">
            <v>19087</v>
          </cell>
          <cell r="C2895">
            <v>7</v>
          </cell>
          <cell r="D2895">
            <v>61564</v>
          </cell>
          <cell r="E2895" t="str">
            <v>CESAR FERRETTI BISKUP</v>
          </cell>
          <cell r="F2895">
            <v>4</v>
          </cell>
          <cell r="G2895">
            <v>61701</v>
          </cell>
          <cell r="H2895" t="str">
            <v>31/07/2016 00:00:00</v>
          </cell>
          <cell r="I2895">
            <v>8.2100000000000009</v>
          </cell>
          <cell r="J2895">
            <v>462</v>
          </cell>
          <cell r="K2895" t="str">
            <v>CONTRIBUIÇÃO EXTRAORDINÁRIA - PLANO CD</v>
          </cell>
        </row>
        <row r="2896">
          <cell r="B2896">
            <v>19087</v>
          </cell>
          <cell r="C2896">
            <v>7</v>
          </cell>
          <cell r="D2896">
            <v>61564</v>
          </cell>
          <cell r="E2896" t="str">
            <v>CESAR FERRETTI BISKUP</v>
          </cell>
          <cell r="F2896">
            <v>4</v>
          </cell>
          <cell r="G2896">
            <v>61701</v>
          </cell>
          <cell r="H2896" t="str">
            <v>30/11/2017 00:00:00</v>
          </cell>
          <cell r="I2896">
            <v>0.36</v>
          </cell>
          <cell r="J2896">
            <v>462</v>
          </cell>
          <cell r="K2896" t="str">
            <v>CONTRIBUIÇÃO EXTRAORDINÁRIA - PLANO CD</v>
          </cell>
        </row>
        <row r="2897">
          <cell r="B2897">
            <v>19087</v>
          </cell>
          <cell r="C2897">
            <v>7</v>
          </cell>
          <cell r="D2897">
            <v>61564</v>
          </cell>
          <cell r="E2897" t="str">
            <v>CESAR FERRETTI BISKUP</v>
          </cell>
          <cell r="F2897">
            <v>4</v>
          </cell>
          <cell r="G2897">
            <v>61701</v>
          </cell>
          <cell r="H2897" t="str">
            <v>31/01/2016 00:00:00</v>
          </cell>
          <cell r="I2897">
            <v>7.34</v>
          </cell>
          <cell r="J2897">
            <v>462</v>
          </cell>
          <cell r="K2897" t="str">
            <v>CONTRIBUIÇÃO EXTRAORDINÁRIA - PLANO CD</v>
          </cell>
        </row>
        <row r="2898">
          <cell r="B2898">
            <v>19087</v>
          </cell>
          <cell r="C2898">
            <v>7</v>
          </cell>
          <cell r="D2898">
            <v>61564</v>
          </cell>
          <cell r="E2898" t="str">
            <v>CESAR FERRETTI BISKUP</v>
          </cell>
          <cell r="F2898">
            <v>4</v>
          </cell>
          <cell r="G2898">
            <v>61701</v>
          </cell>
          <cell r="H2898" t="str">
            <v>30/06/2016 00:00:00</v>
          </cell>
          <cell r="I2898">
            <v>0.04</v>
          </cell>
          <cell r="J2898">
            <v>462</v>
          </cell>
          <cell r="K2898" t="str">
            <v>CONTRIBUIÇÃO EXTRAORDINÁRIA - PLANO CD</v>
          </cell>
        </row>
        <row r="2899">
          <cell r="B2899">
            <v>19087</v>
          </cell>
          <cell r="C2899">
            <v>7</v>
          </cell>
          <cell r="D2899">
            <v>61564</v>
          </cell>
          <cell r="E2899" t="str">
            <v>CESAR FERRETTI BISKUP</v>
          </cell>
          <cell r="F2899">
            <v>4</v>
          </cell>
          <cell r="G2899">
            <v>61701</v>
          </cell>
          <cell r="H2899" t="str">
            <v>30/09/2017 00:00:00</v>
          </cell>
          <cell r="I2899">
            <v>0.36</v>
          </cell>
          <cell r="J2899">
            <v>462</v>
          </cell>
          <cell r="K2899" t="str">
            <v>CONTRIBUIÇÃO EXTRAORDINÁRIA - PLANO CD</v>
          </cell>
        </row>
        <row r="2900">
          <cell r="B2900">
            <v>19087</v>
          </cell>
          <cell r="C2900">
            <v>7</v>
          </cell>
          <cell r="D2900">
            <v>61564</v>
          </cell>
          <cell r="E2900" t="str">
            <v>CESAR FERRETTI BISKUP</v>
          </cell>
          <cell r="F2900">
            <v>4</v>
          </cell>
          <cell r="G2900">
            <v>61701</v>
          </cell>
          <cell r="H2900" t="str">
            <v>31/05/2015 00:00:00</v>
          </cell>
          <cell r="I2900">
            <v>7</v>
          </cell>
          <cell r="J2900">
            <v>462</v>
          </cell>
          <cell r="K2900" t="str">
            <v>CONTRIBUIÇÃO EXTRAORDINÁRIA - PLANO CD</v>
          </cell>
        </row>
        <row r="2901">
          <cell r="B2901">
            <v>19087</v>
          </cell>
          <cell r="C2901">
            <v>7</v>
          </cell>
          <cell r="D2901">
            <v>61564</v>
          </cell>
          <cell r="E2901" t="str">
            <v>CESAR FERRETTI BISKUP</v>
          </cell>
          <cell r="F2901">
            <v>4</v>
          </cell>
          <cell r="G2901">
            <v>61701</v>
          </cell>
          <cell r="H2901" t="str">
            <v>30/06/2015 00:00:00</v>
          </cell>
          <cell r="I2901">
            <v>0.04</v>
          </cell>
          <cell r="J2901">
            <v>462</v>
          </cell>
          <cell r="K2901" t="str">
            <v>CONTRIBUIÇÃO EXTRAORDINÁRIA - PLANO CD</v>
          </cell>
        </row>
        <row r="2902">
          <cell r="B2902">
            <v>19087</v>
          </cell>
          <cell r="C2902">
            <v>7</v>
          </cell>
          <cell r="D2902">
            <v>61564</v>
          </cell>
          <cell r="E2902" t="str">
            <v>CESAR FERRETTI BISKUP</v>
          </cell>
          <cell r="F2902">
            <v>4</v>
          </cell>
          <cell r="G2902">
            <v>61701</v>
          </cell>
          <cell r="H2902" t="str">
            <v>30/06/2015 00:00:00</v>
          </cell>
          <cell r="I2902">
            <v>7.34</v>
          </cell>
          <cell r="J2902">
            <v>462</v>
          </cell>
          <cell r="K2902" t="str">
            <v>CONTRIBUIÇÃO EXTRAORDINÁRIA - PLANO CD</v>
          </cell>
        </row>
        <row r="2903">
          <cell r="B2903">
            <v>19087</v>
          </cell>
          <cell r="C2903">
            <v>7</v>
          </cell>
          <cell r="D2903">
            <v>61564</v>
          </cell>
          <cell r="E2903" t="str">
            <v>CESAR FERRETTI BISKUP</v>
          </cell>
          <cell r="F2903">
            <v>4</v>
          </cell>
          <cell r="G2903">
            <v>61701</v>
          </cell>
          <cell r="H2903" t="str">
            <v>30/11/2016 00:00:00</v>
          </cell>
          <cell r="I2903">
            <v>8.2100000000000009</v>
          </cell>
          <cell r="J2903">
            <v>462</v>
          </cell>
          <cell r="K2903" t="str">
            <v>CONTRIBUIÇÃO EXTRAORDINÁRIA - PLANO CD</v>
          </cell>
        </row>
        <row r="2904">
          <cell r="B2904">
            <v>19087</v>
          </cell>
          <cell r="C2904">
            <v>7</v>
          </cell>
          <cell r="D2904">
            <v>61564</v>
          </cell>
          <cell r="E2904" t="str">
            <v>CESAR FERRETTI BISKUP</v>
          </cell>
          <cell r="F2904">
            <v>4</v>
          </cell>
          <cell r="G2904">
            <v>61701</v>
          </cell>
          <cell r="H2904" t="str">
            <v>30/04/2017 00:00:00</v>
          </cell>
          <cell r="I2904">
            <v>0.36</v>
          </cell>
          <cell r="J2904">
            <v>462</v>
          </cell>
          <cell r="K2904" t="str">
            <v>CONTRIBUIÇÃO EXTRAORDINÁRIA - PLANO CD</v>
          </cell>
        </row>
        <row r="2905">
          <cell r="B2905">
            <v>19087</v>
          </cell>
          <cell r="C2905">
            <v>7</v>
          </cell>
          <cell r="D2905">
            <v>61564</v>
          </cell>
          <cell r="E2905" t="str">
            <v>CESAR FERRETTI BISKUP</v>
          </cell>
          <cell r="F2905">
            <v>4</v>
          </cell>
          <cell r="G2905">
            <v>61701</v>
          </cell>
          <cell r="H2905" t="str">
            <v>30/06/2017 00:00:00</v>
          </cell>
          <cell r="I2905">
            <v>0.36</v>
          </cell>
          <cell r="J2905">
            <v>462</v>
          </cell>
          <cell r="K2905" t="str">
            <v>CONTRIBUIÇÃO EXTRAORDINÁRIA - PLANO CD</v>
          </cell>
        </row>
        <row r="2906">
          <cell r="B2906">
            <v>19087</v>
          </cell>
          <cell r="C2906">
            <v>7</v>
          </cell>
          <cell r="D2906">
            <v>61564</v>
          </cell>
          <cell r="E2906" t="str">
            <v>CESAR FERRETTI BISKUP</v>
          </cell>
          <cell r="F2906">
            <v>4</v>
          </cell>
          <cell r="G2906">
            <v>61701</v>
          </cell>
          <cell r="H2906" t="str">
            <v>31/01/2018 00:00:00</v>
          </cell>
          <cell r="I2906">
            <v>0.36</v>
          </cell>
          <cell r="J2906">
            <v>462</v>
          </cell>
          <cell r="K2906" t="str">
            <v>CONTRIBUIÇÃO EXTRAORDINÁRIA - PLANO CD</v>
          </cell>
        </row>
        <row r="2907">
          <cell r="B2907">
            <v>19087</v>
          </cell>
          <cell r="C2907">
            <v>7</v>
          </cell>
          <cell r="D2907">
            <v>61564</v>
          </cell>
          <cell r="E2907" t="str">
            <v>CESAR FERRETTI BISKUP</v>
          </cell>
          <cell r="F2907">
            <v>4</v>
          </cell>
          <cell r="G2907">
            <v>61701</v>
          </cell>
          <cell r="H2907" t="str">
            <v>31/05/2015 00:00:00</v>
          </cell>
          <cell r="I2907">
            <v>0.04</v>
          </cell>
          <cell r="J2907">
            <v>462</v>
          </cell>
          <cell r="K2907" t="str">
            <v>CONTRIBUIÇÃO EXTRAORDINÁRIA - PLANO CD</v>
          </cell>
        </row>
        <row r="2908">
          <cell r="B2908">
            <v>19087</v>
          </cell>
          <cell r="C2908">
            <v>7</v>
          </cell>
          <cell r="D2908">
            <v>61564</v>
          </cell>
          <cell r="E2908" t="str">
            <v>CESAR FERRETTI BISKUP</v>
          </cell>
          <cell r="F2908">
            <v>4</v>
          </cell>
          <cell r="G2908">
            <v>61701</v>
          </cell>
          <cell r="H2908" t="str">
            <v>31/08/2015 00:00:00</v>
          </cell>
          <cell r="I2908">
            <v>0.04</v>
          </cell>
          <cell r="J2908">
            <v>462</v>
          </cell>
          <cell r="K2908" t="str">
            <v>CONTRIBUIÇÃO EXTRAORDINÁRIA - PLANO CD</v>
          </cell>
        </row>
        <row r="2909">
          <cell r="B2909">
            <v>19087</v>
          </cell>
          <cell r="C2909">
            <v>7</v>
          </cell>
          <cell r="D2909">
            <v>61564</v>
          </cell>
          <cell r="E2909" t="str">
            <v>CESAR FERRETTI BISKUP</v>
          </cell>
          <cell r="F2909">
            <v>4</v>
          </cell>
          <cell r="G2909">
            <v>61701</v>
          </cell>
          <cell r="H2909" t="str">
            <v>31/10/2015 00:00:00</v>
          </cell>
          <cell r="I2909">
            <v>7.34</v>
          </cell>
          <cell r="J2909">
            <v>462</v>
          </cell>
          <cell r="K2909" t="str">
            <v>CONTRIBUIÇÃO EXTRAORDINÁRIA - PLANO CD</v>
          </cell>
        </row>
        <row r="2910">
          <cell r="B2910">
            <v>19087</v>
          </cell>
          <cell r="C2910">
            <v>7</v>
          </cell>
          <cell r="D2910">
            <v>61564</v>
          </cell>
          <cell r="E2910" t="str">
            <v>CESAR FERRETTI BISKUP</v>
          </cell>
          <cell r="F2910">
            <v>4</v>
          </cell>
          <cell r="G2910">
            <v>61701</v>
          </cell>
          <cell r="H2910" t="str">
            <v>31/05/2016 00:00:00</v>
          </cell>
          <cell r="I2910">
            <v>7.34</v>
          </cell>
          <cell r="J2910">
            <v>462</v>
          </cell>
          <cell r="K2910" t="str">
            <v>CONTRIBUIÇÃO EXTRAORDINÁRIA - PLANO CD</v>
          </cell>
        </row>
        <row r="2911">
          <cell r="B2911">
            <v>19087</v>
          </cell>
          <cell r="C2911">
            <v>7</v>
          </cell>
          <cell r="D2911">
            <v>61564</v>
          </cell>
          <cell r="E2911" t="str">
            <v>CESAR FERRETTI BISKUP</v>
          </cell>
          <cell r="F2911">
            <v>4</v>
          </cell>
          <cell r="G2911">
            <v>61701</v>
          </cell>
          <cell r="H2911" t="str">
            <v>31/12/2016 00:00:00</v>
          </cell>
          <cell r="I2911">
            <v>8.2100000000000009</v>
          </cell>
          <cell r="J2911">
            <v>462</v>
          </cell>
          <cell r="K2911" t="str">
            <v>CONTRIBUIÇÃO EXTRAORDINÁRIA - PLANO CD</v>
          </cell>
        </row>
        <row r="2912">
          <cell r="B2912">
            <v>19087</v>
          </cell>
          <cell r="C2912">
            <v>7</v>
          </cell>
          <cell r="D2912">
            <v>61564</v>
          </cell>
          <cell r="E2912" t="str">
            <v>CESAR FERRETTI BISKUP</v>
          </cell>
          <cell r="F2912">
            <v>4</v>
          </cell>
          <cell r="G2912">
            <v>61701</v>
          </cell>
          <cell r="H2912" t="str">
            <v>30/04/2015 00:00:00</v>
          </cell>
          <cell r="I2912">
            <v>7</v>
          </cell>
          <cell r="J2912">
            <v>462</v>
          </cell>
          <cell r="K2912" t="str">
            <v>CONTRIBUIÇÃO EXTRAORDINÁRIA - PLANO CD</v>
          </cell>
        </row>
        <row r="2913">
          <cell r="B2913">
            <v>19087</v>
          </cell>
          <cell r="C2913">
            <v>7</v>
          </cell>
          <cell r="D2913">
            <v>61564</v>
          </cell>
          <cell r="E2913" t="str">
            <v>CESAR FERRETTI BISKUP</v>
          </cell>
          <cell r="F2913">
            <v>4</v>
          </cell>
          <cell r="G2913">
            <v>61701</v>
          </cell>
          <cell r="H2913" t="str">
            <v>30/09/2015 00:00:00</v>
          </cell>
          <cell r="I2913">
            <v>7.34</v>
          </cell>
          <cell r="J2913">
            <v>462</v>
          </cell>
          <cell r="K2913" t="str">
            <v>CONTRIBUIÇÃO EXTRAORDINÁRIA - PLANO CD</v>
          </cell>
        </row>
        <row r="2914">
          <cell r="B2914">
            <v>19087</v>
          </cell>
          <cell r="C2914">
            <v>7</v>
          </cell>
          <cell r="D2914">
            <v>61564</v>
          </cell>
          <cell r="E2914" t="str">
            <v>CESAR FERRETTI BISKUP</v>
          </cell>
          <cell r="F2914">
            <v>4</v>
          </cell>
          <cell r="G2914">
            <v>61701</v>
          </cell>
          <cell r="H2914" t="str">
            <v>29/02/2016 00:00:00</v>
          </cell>
          <cell r="I2914">
            <v>7.34</v>
          </cell>
          <cell r="J2914">
            <v>462</v>
          </cell>
          <cell r="K2914" t="str">
            <v>CONTRIBUIÇÃO EXTRAORDINÁRIA - PLANO CD</v>
          </cell>
        </row>
        <row r="2915">
          <cell r="B2915">
            <v>19087</v>
          </cell>
          <cell r="C2915">
            <v>7</v>
          </cell>
          <cell r="D2915">
            <v>61564</v>
          </cell>
          <cell r="E2915" t="str">
            <v>CESAR FERRETTI BISKUP</v>
          </cell>
          <cell r="F2915">
            <v>4</v>
          </cell>
          <cell r="G2915">
            <v>61701</v>
          </cell>
          <cell r="H2915" t="str">
            <v>31/07/2015 00:00:00</v>
          </cell>
          <cell r="I2915">
            <v>0.04</v>
          </cell>
          <cell r="J2915">
            <v>462</v>
          </cell>
          <cell r="K2915" t="str">
            <v>CONTRIBUIÇÃO EXTRAORDINÁRIA - PLANO CD</v>
          </cell>
        </row>
        <row r="2916">
          <cell r="B2916">
            <v>19087</v>
          </cell>
          <cell r="C2916">
            <v>7</v>
          </cell>
          <cell r="D2916">
            <v>61564</v>
          </cell>
          <cell r="E2916" t="str">
            <v>CESAR FERRETTI BISKUP</v>
          </cell>
          <cell r="F2916">
            <v>4</v>
          </cell>
          <cell r="G2916">
            <v>61701</v>
          </cell>
          <cell r="H2916" t="str">
            <v>31/08/2015 00:00:00</v>
          </cell>
          <cell r="I2916">
            <v>7.34</v>
          </cell>
          <cell r="J2916">
            <v>462</v>
          </cell>
          <cell r="K2916" t="str">
            <v>CONTRIBUIÇÃO EXTRAORDINÁRIA - PLANO CD</v>
          </cell>
        </row>
        <row r="2917">
          <cell r="B2917">
            <v>19087</v>
          </cell>
          <cell r="C2917">
            <v>7</v>
          </cell>
          <cell r="D2917">
            <v>61564</v>
          </cell>
          <cell r="E2917" t="str">
            <v>CESAR FERRETTI BISKUP</v>
          </cell>
          <cell r="F2917">
            <v>4</v>
          </cell>
          <cell r="G2917">
            <v>61701</v>
          </cell>
          <cell r="H2917" t="str">
            <v>30/09/2015 00:00:00</v>
          </cell>
          <cell r="I2917">
            <v>0.04</v>
          </cell>
          <cell r="J2917">
            <v>462</v>
          </cell>
          <cell r="K2917" t="str">
            <v>CONTRIBUIÇÃO EXTRAORDINÁRIA - PLANO CD</v>
          </cell>
        </row>
        <row r="2918">
          <cell r="B2918">
            <v>19087</v>
          </cell>
          <cell r="C2918">
            <v>7</v>
          </cell>
          <cell r="D2918">
            <v>61564</v>
          </cell>
          <cell r="E2918" t="str">
            <v>CESAR FERRETTI BISKUP</v>
          </cell>
          <cell r="F2918">
            <v>4</v>
          </cell>
          <cell r="G2918">
            <v>61701</v>
          </cell>
          <cell r="H2918" t="str">
            <v>30/11/2015 00:00:00</v>
          </cell>
          <cell r="I2918">
            <v>7.34</v>
          </cell>
          <cell r="J2918">
            <v>462</v>
          </cell>
          <cell r="K2918" t="str">
            <v>CONTRIBUIÇÃO EXTRAORDINÁRIA - PLANO CD</v>
          </cell>
        </row>
        <row r="2919">
          <cell r="B2919">
            <v>19087</v>
          </cell>
          <cell r="C2919">
            <v>7</v>
          </cell>
          <cell r="D2919">
            <v>61564</v>
          </cell>
          <cell r="E2919" t="str">
            <v>CESAR FERRETTI BISKUP</v>
          </cell>
          <cell r="F2919">
            <v>4</v>
          </cell>
          <cell r="G2919">
            <v>61701</v>
          </cell>
          <cell r="H2919" t="str">
            <v>30/04/2016 00:00:00</v>
          </cell>
          <cell r="I2919">
            <v>0.04</v>
          </cell>
          <cell r="J2919">
            <v>462</v>
          </cell>
          <cell r="K2919" t="str">
            <v>CONTRIBUIÇÃO EXTRAORDINÁRIA - PLANO CD</v>
          </cell>
        </row>
        <row r="2920">
          <cell r="B2920">
            <v>19087</v>
          </cell>
          <cell r="C2920">
            <v>7</v>
          </cell>
          <cell r="D2920">
            <v>61564</v>
          </cell>
          <cell r="E2920" t="str">
            <v>CESAR FERRETTI BISKUP</v>
          </cell>
          <cell r="F2920">
            <v>4</v>
          </cell>
          <cell r="G2920">
            <v>61701</v>
          </cell>
          <cell r="H2920" t="str">
            <v>31/12/2015 00:00:00</v>
          </cell>
          <cell r="I2920">
            <v>7.34</v>
          </cell>
          <cell r="J2920">
            <v>462</v>
          </cell>
          <cell r="K2920" t="str">
            <v>CONTRIBUIÇÃO EXTRAORDINÁRIA - PLANO CD</v>
          </cell>
        </row>
        <row r="2921">
          <cell r="B2921">
            <v>19087</v>
          </cell>
          <cell r="C2921">
            <v>7</v>
          </cell>
          <cell r="D2921">
            <v>61564</v>
          </cell>
          <cell r="E2921" t="str">
            <v>CESAR FERRETTI BISKUP</v>
          </cell>
          <cell r="F2921">
            <v>4</v>
          </cell>
          <cell r="G2921">
            <v>61701</v>
          </cell>
          <cell r="H2921" t="str">
            <v>31/10/2016 00:00:00</v>
          </cell>
          <cell r="I2921">
            <v>8.2100000000000009</v>
          </cell>
          <cell r="J2921">
            <v>462</v>
          </cell>
          <cell r="K2921" t="str">
            <v>CONTRIBUIÇÃO EXTRAORDINÁRIA - PLANO CD</v>
          </cell>
        </row>
        <row r="2922">
          <cell r="B2922">
            <v>19087</v>
          </cell>
          <cell r="C2922">
            <v>7</v>
          </cell>
          <cell r="D2922">
            <v>61564</v>
          </cell>
          <cell r="E2922" t="str">
            <v>CESAR FERRETTI BISKUP</v>
          </cell>
          <cell r="F2922">
            <v>4</v>
          </cell>
          <cell r="G2922">
            <v>61701</v>
          </cell>
          <cell r="H2922" t="str">
            <v>31/08/2017 00:00:00</v>
          </cell>
          <cell r="I2922">
            <v>0.36</v>
          </cell>
          <cell r="J2922">
            <v>462</v>
          </cell>
          <cell r="K2922" t="str">
            <v>CONTRIBUIÇÃO EXTRAORDINÁRIA - PLANO CD</v>
          </cell>
        </row>
        <row r="2923">
          <cell r="B2923">
            <v>19087</v>
          </cell>
          <cell r="C2923">
            <v>7</v>
          </cell>
          <cell r="D2923">
            <v>61564</v>
          </cell>
          <cell r="E2923" t="str">
            <v>CESAR FERRETTI BISKUP</v>
          </cell>
          <cell r="F2923">
            <v>4</v>
          </cell>
          <cell r="G2923">
            <v>61701</v>
          </cell>
          <cell r="H2923" t="str">
            <v>30/09/2016 00:00:00</v>
          </cell>
          <cell r="I2923">
            <v>8.2100000000000009</v>
          </cell>
          <cell r="J2923">
            <v>462</v>
          </cell>
          <cell r="K2923" t="str">
            <v>CONTRIBUIÇÃO EXTRAORDINÁRIA - PLANO CD</v>
          </cell>
        </row>
        <row r="2924">
          <cell r="B2924">
            <v>19087</v>
          </cell>
          <cell r="C2924">
            <v>7</v>
          </cell>
          <cell r="D2924">
            <v>61564</v>
          </cell>
          <cell r="E2924" t="str">
            <v>CESAR FERRETTI BISKUP</v>
          </cell>
          <cell r="F2924">
            <v>4</v>
          </cell>
          <cell r="G2924">
            <v>61701</v>
          </cell>
          <cell r="H2924" t="str">
            <v>31/10/2017 00:00:00</v>
          </cell>
          <cell r="I2924">
            <v>0.36</v>
          </cell>
          <cell r="J2924">
            <v>462</v>
          </cell>
          <cell r="K2924" t="str">
            <v>CONTRIBUIÇÃO EXTRAORDINÁRIA - PLANO CD</v>
          </cell>
        </row>
        <row r="2925">
          <cell r="B2925">
            <v>19087</v>
          </cell>
          <cell r="C2925">
            <v>7</v>
          </cell>
          <cell r="D2925">
            <v>61564</v>
          </cell>
          <cell r="E2925" t="str">
            <v>CESAR FERRETTI BISKUP</v>
          </cell>
          <cell r="F2925">
            <v>4</v>
          </cell>
          <cell r="G2925">
            <v>61701</v>
          </cell>
          <cell r="H2925" t="str">
            <v>31/12/2017 00:00:00</v>
          </cell>
          <cell r="I2925">
            <v>0.36</v>
          </cell>
          <cell r="J2925">
            <v>462</v>
          </cell>
          <cell r="K2925" t="str">
            <v>CONTRIBUIÇÃO EXTRAORDINÁRIA - PLANO CD</v>
          </cell>
        </row>
        <row r="2926">
          <cell r="B2926">
            <v>19087</v>
          </cell>
          <cell r="C2926">
            <v>7</v>
          </cell>
          <cell r="D2926">
            <v>61564</v>
          </cell>
          <cell r="E2926" t="str">
            <v>CESAR FERRETTI BISKUP</v>
          </cell>
          <cell r="F2926">
            <v>4</v>
          </cell>
          <cell r="G2926">
            <v>61701</v>
          </cell>
          <cell r="H2926" t="str">
            <v>31/03/2018 00:00:00</v>
          </cell>
          <cell r="I2926">
            <v>0.36</v>
          </cell>
          <cell r="J2926">
            <v>462</v>
          </cell>
          <cell r="K2926" t="str">
            <v>CONTRIBUIÇÃO EXTRAORDINÁRIA - PLANO CD</v>
          </cell>
        </row>
        <row r="2927">
          <cell r="B2927">
            <v>19087</v>
          </cell>
          <cell r="C2927">
            <v>7</v>
          </cell>
          <cell r="D2927">
            <v>61564</v>
          </cell>
          <cell r="E2927" t="str">
            <v>CESAR FERRETTI BISKUP</v>
          </cell>
          <cell r="F2927">
            <v>4</v>
          </cell>
          <cell r="G2927">
            <v>61701</v>
          </cell>
          <cell r="H2927" t="str">
            <v>30/11/2015 00:00:00</v>
          </cell>
          <cell r="I2927">
            <v>0.04</v>
          </cell>
          <cell r="J2927">
            <v>462</v>
          </cell>
          <cell r="K2927" t="str">
            <v>CONTRIBUIÇÃO EXTRAORDINÁRIA - PLANO CD</v>
          </cell>
        </row>
        <row r="2928">
          <cell r="B2928">
            <v>19087</v>
          </cell>
          <cell r="C2928">
            <v>7</v>
          </cell>
          <cell r="D2928">
            <v>61564</v>
          </cell>
          <cell r="E2928" t="str">
            <v>CESAR FERRETTI BISKUP</v>
          </cell>
          <cell r="F2928">
            <v>4</v>
          </cell>
          <cell r="G2928">
            <v>61701</v>
          </cell>
          <cell r="H2928" t="str">
            <v>28/02/2018 00:00:00</v>
          </cell>
          <cell r="I2928">
            <v>0.36</v>
          </cell>
          <cell r="J2928">
            <v>462</v>
          </cell>
          <cell r="K2928" t="str">
            <v>CONTRIBUIÇÃO EXTRAORDINÁRIA - PLANO CD</v>
          </cell>
        </row>
        <row r="2929">
          <cell r="B2929">
            <v>19087</v>
          </cell>
          <cell r="C2929">
            <v>7</v>
          </cell>
          <cell r="D2929">
            <v>61564</v>
          </cell>
          <cell r="E2929" t="str">
            <v>CESAR FERRETTI BISKUP</v>
          </cell>
          <cell r="F2929">
            <v>4</v>
          </cell>
          <cell r="G2929">
            <v>61701</v>
          </cell>
          <cell r="H2929" t="str">
            <v>31/01/2016 00:00:00</v>
          </cell>
          <cell r="I2929">
            <v>0.04</v>
          </cell>
          <cell r="J2929">
            <v>462</v>
          </cell>
          <cell r="K2929" t="str">
            <v>CONTRIBUIÇÃO EXTRAORDINÁRIA - PLANO CD</v>
          </cell>
        </row>
        <row r="2930">
          <cell r="B2930">
            <v>19087</v>
          </cell>
          <cell r="C2930">
            <v>7</v>
          </cell>
          <cell r="D2930">
            <v>61564</v>
          </cell>
          <cell r="E2930" t="str">
            <v>CESAR FERRETTI BISKUP</v>
          </cell>
          <cell r="F2930">
            <v>4</v>
          </cell>
          <cell r="G2930">
            <v>61701</v>
          </cell>
          <cell r="H2930" t="str">
            <v>31/07/2017 00:00:00</v>
          </cell>
          <cell r="I2930">
            <v>0.36</v>
          </cell>
          <cell r="J2930">
            <v>462</v>
          </cell>
          <cell r="K2930" t="str">
            <v>CONTRIBUIÇÃO EXTRAORDINÁRIA - PLANO CD</v>
          </cell>
        </row>
        <row r="2931">
          <cell r="B2931">
            <v>19087</v>
          </cell>
          <cell r="C2931">
            <v>7</v>
          </cell>
          <cell r="D2931">
            <v>61564</v>
          </cell>
          <cell r="E2931" t="str">
            <v>CESAR FERRETTI BISKUP</v>
          </cell>
          <cell r="F2931">
            <v>4</v>
          </cell>
          <cell r="G2931">
            <v>61701</v>
          </cell>
          <cell r="H2931" t="str">
            <v>31/05/2017 00:00:00</v>
          </cell>
          <cell r="I2931">
            <v>0.36</v>
          </cell>
          <cell r="J2931">
            <v>462</v>
          </cell>
          <cell r="K2931" t="str">
            <v>CONTRIBUIÇÃO EXTRAORDINÁRIA - PLANO CD</v>
          </cell>
        </row>
        <row r="2932">
          <cell r="B2932">
            <v>19087</v>
          </cell>
          <cell r="C2932">
            <v>7</v>
          </cell>
          <cell r="D2932">
            <v>61564</v>
          </cell>
          <cell r="E2932" t="str">
            <v>CESAR FERRETTI BISKUP</v>
          </cell>
          <cell r="F2932">
            <v>4</v>
          </cell>
          <cell r="G2932">
            <v>61701</v>
          </cell>
          <cell r="H2932" t="str">
            <v>31/03/2017 00:00:00</v>
          </cell>
          <cell r="I2932">
            <v>8.2100000000000009</v>
          </cell>
          <cell r="J2932">
            <v>462</v>
          </cell>
          <cell r="K2932" t="str">
            <v>CONTRIBUIÇÃO EXTRAORDINÁRIA - PLANO CD</v>
          </cell>
        </row>
        <row r="2933">
          <cell r="B2933">
            <v>19264</v>
          </cell>
          <cell r="C2933">
            <v>3</v>
          </cell>
          <cell r="D2933">
            <v>64230</v>
          </cell>
          <cell r="E2933" t="str">
            <v>PEDRO LIBANO DAHDAH</v>
          </cell>
          <cell r="F2933">
            <v>4</v>
          </cell>
          <cell r="G2933">
            <v>66280</v>
          </cell>
          <cell r="H2933" t="str">
            <v>31/08/2015 00:00:00</v>
          </cell>
          <cell r="I2933">
            <v>2.58</v>
          </cell>
          <cell r="J2933">
            <v>462</v>
          </cell>
          <cell r="K2933" t="str">
            <v>CONTRIBUIÇÃO EXTRAORDINÁRIA - PLANO CD</v>
          </cell>
        </row>
        <row r="2934">
          <cell r="B2934">
            <v>19264</v>
          </cell>
          <cell r="C2934">
            <v>3</v>
          </cell>
          <cell r="D2934">
            <v>64230</v>
          </cell>
          <cell r="E2934" t="str">
            <v>PEDRO LIBANO DAHDAH</v>
          </cell>
          <cell r="F2934">
            <v>4</v>
          </cell>
          <cell r="G2934">
            <v>66280</v>
          </cell>
          <cell r="H2934" t="str">
            <v>28/02/2017 00:00:00</v>
          </cell>
          <cell r="I2934">
            <v>2.87</v>
          </cell>
          <cell r="J2934">
            <v>462</v>
          </cell>
          <cell r="K2934" t="str">
            <v>CONTRIBUIÇÃO EXTRAORDINÁRIA - PLANO CD</v>
          </cell>
        </row>
        <row r="2935">
          <cell r="B2935">
            <v>19264</v>
          </cell>
          <cell r="C2935">
            <v>3</v>
          </cell>
          <cell r="D2935">
            <v>64230</v>
          </cell>
          <cell r="E2935" t="str">
            <v>PEDRO LIBANO DAHDAH</v>
          </cell>
          <cell r="F2935">
            <v>4</v>
          </cell>
          <cell r="G2935">
            <v>66280</v>
          </cell>
          <cell r="H2935" t="str">
            <v>31/05/2017 00:00:00</v>
          </cell>
          <cell r="I2935">
            <v>0.12</v>
          </cell>
          <cell r="J2935">
            <v>462</v>
          </cell>
          <cell r="K2935" t="str">
            <v>CONTRIBUIÇÃO EXTRAORDINÁRIA - PLANO CD</v>
          </cell>
        </row>
        <row r="2936">
          <cell r="B2936">
            <v>19264</v>
          </cell>
          <cell r="C2936">
            <v>3</v>
          </cell>
          <cell r="D2936">
            <v>64230</v>
          </cell>
          <cell r="E2936" t="str">
            <v>PEDRO LIBANO DAHDAH</v>
          </cell>
          <cell r="F2936">
            <v>4</v>
          </cell>
          <cell r="G2936">
            <v>66280</v>
          </cell>
          <cell r="H2936" t="str">
            <v>31/08/2017 00:00:00</v>
          </cell>
          <cell r="I2936">
            <v>0.13</v>
          </cell>
          <cell r="J2936">
            <v>462</v>
          </cell>
          <cell r="K2936" t="str">
            <v>CONTRIBUIÇÃO EXTRAORDINÁRIA - PLANO CD</v>
          </cell>
        </row>
        <row r="2937">
          <cell r="B2937">
            <v>19264</v>
          </cell>
          <cell r="C2937">
            <v>3</v>
          </cell>
          <cell r="D2937">
            <v>64230</v>
          </cell>
          <cell r="E2937" t="str">
            <v>PEDRO LIBANO DAHDAH</v>
          </cell>
          <cell r="F2937">
            <v>4</v>
          </cell>
          <cell r="G2937">
            <v>66280</v>
          </cell>
          <cell r="H2937" t="str">
            <v>30/11/2017 00:00:00</v>
          </cell>
          <cell r="I2937">
            <v>0.13</v>
          </cell>
          <cell r="J2937">
            <v>462</v>
          </cell>
          <cell r="K2937" t="str">
            <v>CONTRIBUIÇÃO EXTRAORDINÁRIA - PLANO CD</v>
          </cell>
        </row>
        <row r="2938">
          <cell r="B2938">
            <v>19264</v>
          </cell>
          <cell r="C2938">
            <v>3</v>
          </cell>
          <cell r="D2938">
            <v>64230</v>
          </cell>
          <cell r="E2938" t="str">
            <v>PEDRO LIBANO DAHDAH</v>
          </cell>
          <cell r="F2938">
            <v>4</v>
          </cell>
          <cell r="G2938">
            <v>66280</v>
          </cell>
          <cell r="H2938" t="str">
            <v>31/12/2017 00:00:00</v>
          </cell>
          <cell r="I2938">
            <v>0.13</v>
          </cell>
          <cell r="J2938">
            <v>462</v>
          </cell>
          <cell r="K2938" t="str">
            <v>CONTRIBUIÇÃO EXTRAORDINÁRIA - PLANO CD</v>
          </cell>
        </row>
        <row r="2939">
          <cell r="B2939">
            <v>19264</v>
          </cell>
          <cell r="C2939">
            <v>3</v>
          </cell>
          <cell r="D2939">
            <v>64230</v>
          </cell>
          <cell r="E2939" t="str">
            <v>PEDRO LIBANO DAHDAH</v>
          </cell>
          <cell r="F2939">
            <v>4</v>
          </cell>
          <cell r="G2939">
            <v>66280</v>
          </cell>
          <cell r="H2939" t="str">
            <v>31/03/2018 00:00:00</v>
          </cell>
          <cell r="I2939">
            <v>0.13</v>
          </cell>
          <cell r="J2939">
            <v>462</v>
          </cell>
          <cell r="K2939" t="str">
            <v>CONTRIBUIÇÃO EXTRAORDINÁRIA - PLANO CD</v>
          </cell>
        </row>
        <row r="2940">
          <cell r="B2940">
            <v>19264</v>
          </cell>
          <cell r="C2940">
            <v>3</v>
          </cell>
          <cell r="D2940">
            <v>64230</v>
          </cell>
          <cell r="E2940" t="str">
            <v>PEDRO LIBANO DAHDAH</v>
          </cell>
          <cell r="F2940">
            <v>4</v>
          </cell>
          <cell r="G2940">
            <v>66280</v>
          </cell>
          <cell r="H2940" t="str">
            <v>31/05/2016 00:00:00</v>
          </cell>
          <cell r="I2940">
            <v>2.58</v>
          </cell>
          <cell r="J2940">
            <v>462</v>
          </cell>
          <cell r="K2940" t="str">
            <v>CONTRIBUIÇÃO EXTRAORDINÁRIA - PLANO CD</v>
          </cell>
        </row>
        <row r="2941">
          <cell r="B2941">
            <v>19264</v>
          </cell>
          <cell r="C2941">
            <v>3</v>
          </cell>
          <cell r="D2941">
            <v>64230</v>
          </cell>
          <cell r="E2941" t="str">
            <v>PEDRO LIBANO DAHDAH</v>
          </cell>
          <cell r="F2941">
            <v>4</v>
          </cell>
          <cell r="G2941">
            <v>66280</v>
          </cell>
          <cell r="H2941" t="str">
            <v>30/06/2017 00:00:00</v>
          </cell>
          <cell r="I2941">
            <v>0.13</v>
          </cell>
          <cell r="J2941">
            <v>462</v>
          </cell>
          <cell r="K2941" t="str">
            <v>CONTRIBUIÇÃO EXTRAORDINÁRIA - PLANO CD</v>
          </cell>
        </row>
        <row r="2942">
          <cell r="B2942">
            <v>19264</v>
          </cell>
          <cell r="C2942">
            <v>3</v>
          </cell>
          <cell r="D2942">
            <v>64230</v>
          </cell>
          <cell r="E2942" t="str">
            <v>PEDRO LIBANO DAHDAH</v>
          </cell>
          <cell r="F2942">
            <v>4</v>
          </cell>
          <cell r="G2942">
            <v>66280</v>
          </cell>
          <cell r="H2942" t="str">
            <v>30/09/2015 00:00:00</v>
          </cell>
          <cell r="I2942">
            <v>2.58</v>
          </cell>
          <cell r="J2942">
            <v>462</v>
          </cell>
          <cell r="K2942" t="str">
            <v>CONTRIBUIÇÃO EXTRAORDINÁRIA - PLANO CD</v>
          </cell>
        </row>
        <row r="2943">
          <cell r="B2943">
            <v>19264</v>
          </cell>
          <cell r="C2943">
            <v>3</v>
          </cell>
          <cell r="D2943">
            <v>64230</v>
          </cell>
          <cell r="E2943" t="str">
            <v>PEDRO LIBANO DAHDAH</v>
          </cell>
          <cell r="F2943">
            <v>4</v>
          </cell>
          <cell r="G2943">
            <v>66280</v>
          </cell>
          <cell r="H2943" t="str">
            <v>30/06/2016 00:00:00</v>
          </cell>
          <cell r="I2943">
            <v>2.87</v>
          </cell>
          <cell r="J2943">
            <v>462</v>
          </cell>
          <cell r="K2943" t="str">
            <v>CONTRIBUIÇÃO EXTRAORDINÁRIA - PLANO CD</v>
          </cell>
        </row>
        <row r="2944">
          <cell r="B2944">
            <v>19264</v>
          </cell>
          <cell r="C2944">
            <v>3</v>
          </cell>
          <cell r="D2944">
            <v>64230</v>
          </cell>
          <cell r="E2944" t="str">
            <v>PEDRO LIBANO DAHDAH</v>
          </cell>
          <cell r="F2944">
            <v>4</v>
          </cell>
          <cell r="G2944">
            <v>66280</v>
          </cell>
          <cell r="H2944" t="str">
            <v>31/07/2016 00:00:00</v>
          </cell>
          <cell r="I2944">
            <v>2.87</v>
          </cell>
          <cell r="J2944">
            <v>462</v>
          </cell>
          <cell r="K2944" t="str">
            <v>CONTRIBUIÇÃO EXTRAORDINÁRIA - PLANO CD</v>
          </cell>
        </row>
        <row r="2945">
          <cell r="B2945">
            <v>19264</v>
          </cell>
          <cell r="C2945">
            <v>3</v>
          </cell>
          <cell r="D2945">
            <v>64230</v>
          </cell>
          <cell r="E2945" t="str">
            <v>PEDRO LIBANO DAHDAH</v>
          </cell>
          <cell r="F2945">
            <v>4</v>
          </cell>
          <cell r="G2945">
            <v>66280</v>
          </cell>
          <cell r="H2945" t="str">
            <v>31/10/2017 00:00:00</v>
          </cell>
          <cell r="I2945">
            <v>0.13</v>
          </cell>
          <cell r="J2945">
            <v>462</v>
          </cell>
          <cell r="K2945" t="str">
            <v>CONTRIBUIÇÃO EXTRAORDINÁRIA - PLANO CD</v>
          </cell>
        </row>
        <row r="2946">
          <cell r="B2946">
            <v>19264</v>
          </cell>
          <cell r="C2946">
            <v>3</v>
          </cell>
          <cell r="D2946">
            <v>64230</v>
          </cell>
          <cell r="E2946" t="str">
            <v>PEDRO LIBANO DAHDAH</v>
          </cell>
          <cell r="F2946">
            <v>4</v>
          </cell>
          <cell r="G2946">
            <v>66280</v>
          </cell>
          <cell r="H2946" t="str">
            <v>28/02/2018 00:00:00</v>
          </cell>
          <cell r="I2946">
            <v>0.13</v>
          </cell>
          <cell r="J2946">
            <v>462</v>
          </cell>
          <cell r="K2946" t="str">
            <v>CONTRIBUIÇÃO EXTRAORDINÁRIA - PLANO CD</v>
          </cell>
        </row>
        <row r="2947">
          <cell r="B2947">
            <v>19264</v>
          </cell>
          <cell r="C2947">
            <v>3</v>
          </cell>
          <cell r="D2947">
            <v>64230</v>
          </cell>
          <cell r="E2947" t="str">
            <v>PEDRO LIBANO DAHDAH</v>
          </cell>
          <cell r="F2947">
            <v>4</v>
          </cell>
          <cell r="G2947">
            <v>66280</v>
          </cell>
          <cell r="H2947" t="str">
            <v>31/07/2015 00:00:00</v>
          </cell>
          <cell r="I2947">
            <v>2.58</v>
          </cell>
          <cell r="J2947">
            <v>462</v>
          </cell>
          <cell r="K2947" t="str">
            <v>CONTRIBUIÇÃO EXTRAORDINÁRIA - PLANO CD</v>
          </cell>
        </row>
        <row r="2948">
          <cell r="B2948">
            <v>19264</v>
          </cell>
          <cell r="C2948">
            <v>3</v>
          </cell>
          <cell r="D2948">
            <v>64230</v>
          </cell>
          <cell r="E2948" t="str">
            <v>PEDRO LIBANO DAHDAH</v>
          </cell>
          <cell r="F2948">
            <v>4</v>
          </cell>
          <cell r="G2948">
            <v>66280</v>
          </cell>
          <cell r="H2948" t="str">
            <v>31/10/2015 00:00:00</v>
          </cell>
          <cell r="I2948">
            <v>2.58</v>
          </cell>
          <cell r="J2948">
            <v>462</v>
          </cell>
          <cell r="K2948" t="str">
            <v>CONTRIBUIÇÃO EXTRAORDINÁRIA - PLANO CD</v>
          </cell>
        </row>
        <row r="2949">
          <cell r="B2949">
            <v>19264</v>
          </cell>
          <cell r="C2949">
            <v>3</v>
          </cell>
          <cell r="D2949">
            <v>64230</v>
          </cell>
          <cell r="E2949" t="str">
            <v>PEDRO LIBANO DAHDAH</v>
          </cell>
          <cell r="F2949">
            <v>4</v>
          </cell>
          <cell r="G2949">
            <v>66280</v>
          </cell>
          <cell r="H2949" t="str">
            <v>31/12/2015 00:00:00</v>
          </cell>
          <cell r="I2949">
            <v>2.58</v>
          </cell>
          <cell r="J2949">
            <v>462</v>
          </cell>
          <cell r="K2949" t="str">
            <v>CONTRIBUIÇÃO EXTRAORDINÁRIA - PLANO CD</v>
          </cell>
        </row>
        <row r="2950">
          <cell r="B2950">
            <v>19264</v>
          </cell>
          <cell r="C2950">
            <v>3</v>
          </cell>
          <cell r="D2950">
            <v>64230</v>
          </cell>
          <cell r="E2950" t="str">
            <v>PEDRO LIBANO DAHDAH</v>
          </cell>
          <cell r="F2950">
            <v>4</v>
          </cell>
          <cell r="G2950">
            <v>66280</v>
          </cell>
          <cell r="H2950" t="str">
            <v>31/01/2016 00:00:00</v>
          </cell>
          <cell r="I2950">
            <v>2.58</v>
          </cell>
          <cell r="J2950">
            <v>462</v>
          </cell>
          <cell r="K2950" t="str">
            <v>CONTRIBUIÇÃO EXTRAORDINÁRIA - PLANO CD</v>
          </cell>
        </row>
        <row r="2951">
          <cell r="B2951">
            <v>19264</v>
          </cell>
          <cell r="C2951">
            <v>3</v>
          </cell>
          <cell r="D2951">
            <v>64230</v>
          </cell>
          <cell r="E2951" t="str">
            <v>PEDRO LIBANO DAHDAH</v>
          </cell>
          <cell r="F2951">
            <v>4</v>
          </cell>
          <cell r="G2951">
            <v>66280</v>
          </cell>
          <cell r="H2951" t="str">
            <v>29/02/2016 00:00:00</v>
          </cell>
          <cell r="I2951">
            <v>2.58</v>
          </cell>
          <cell r="J2951">
            <v>462</v>
          </cell>
          <cell r="K2951" t="str">
            <v>CONTRIBUIÇÃO EXTRAORDINÁRIA - PLANO CD</v>
          </cell>
        </row>
        <row r="2952">
          <cell r="B2952">
            <v>19264</v>
          </cell>
          <cell r="C2952">
            <v>3</v>
          </cell>
          <cell r="D2952">
            <v>64230</v>
          </cell>
          <cell r="E2952" t="str">
            <v>PEDRO LIBANO DAHDAH</v>
          </cell>
          <cell r="F2952">
            <v>4</v>
          </cell>
          <cell r="G2952">
            <v>66280</v>
          </cell>
          <cell r="H2952" t="str">
            <v>30/09/2016 00:00:00</v>
          </cell>
          <cell r="I2952">
            <v>2.87</v>
          </cell>
          <cell r="J2952">
            <v>462</v>
          </cell>
          <cell r="K2952" t="str">
            <v>CONTRIBUIÇÃO EXTRAORDINÁRIA - PLANO CD</v>
          </cell>
        </row>
        <row r="2953">
          <cell r="B2953">
            <v>19264</v>
          </cell>
          <cell r="C2953">
            <v>3</v>
          </cell>
          <cell r="D2953">
            <v>64230</v>
          </cell>
          <cell r="E2953" t="str">
            <v>PEDRO LIBANO DAHDAH</v>
          </cell>
          <cell r="F2953">
            <v>4</v>
          </cell>
          <cell r="G2953">
            <v>66280</v>
          </cell>
          <cell r="H2953" t="str">
            <v>30/11/2016 00:00:00</v>
          </cell>
          <cell r="I2953">
            <v>2.87</v>
          </cell>
          <cell r="J2953">
            <v>462</v>
          </cell>
          <cell r="K2953" t="str">
            <v>CONTRIBUIÇÃO EXTRAORDINÁRIA - PLANO CD</v>
          </cell>
        </row>
        <row r="2954">
          <cell r="B2954">
            <v>19264</v>
          </cell>
          <cell r="C2954">
            <v>3</v>
          </cell>
          <cell r="D2954">
            <v>64230</v>
          </cell>
          <cell r="E2954" t="str">
            <v>PEDRO LIBANO DAHDAH</v>
          </cell>
          <cell r="F2954">
            <v>4</v>
          </cell>
          <cell r="G2954">
            <v>66280</v>
          </cell>
          <cell r="H2954" t="str">
            <v>31/07/2017 00:00:00</v>
          </cell>
          <cell r="I2954">
            <v>0.13</v>
          </cell>
          <cell r="J2954">
            <v>462</v>
          </cell>
          <cell r="K2954" t="str">
            <v>CONTRIBUIÇÃO EXTRAORDINÁRIA - PLANO CD</v>
          </cell>
        </row>
        <row r="2955">
          <cell r="B2955">
            <v>19264</v>
          </cell>
          <cell r="C2955">
            <v>3</v>
          </cell>
          <cell r="D2955">
            <v>64230</v>
          </cell>
          <cell r="E2955" t="str">
            <v>PEDRO LIBANO DAHDAH</v>
          </cell>
          <cell r="F2955">
            <v>4</v>
          </cell>
          <cell r="G2955">
            <v>66280</v>
          </cell>
          <cell r="H2955" t="str">
            <v>30/04/2016 00:00:00</v>
          </cell>
          <cell r="I2955">
            <v>2.58</v>
          </cell>
          <cell r="J2955">
            <v>462</v>
          </cell>
          <cell r="K2955" t="str">
            <v>CONTRIBUIÇÃO EXTRAORDINÁRIA - PLANO CD</v>
          </cell>
        </row>
        <row r="2956">
          <cell r="B2956">
            <v>19264</v>
          </cell>
          <cell r="C2956">
            <v>3</v>
          </cell>
          <cell r="D2956">
            <v>64230</v>
          </cell>
          <cell r="E2956" t="str">
            <v>PEDRO LIBANO DAHDAH</v>
          </cell>
          <cell r="F2956">
            <v>4</v>
          </cell>
          <cell r="G2956">
            <v>66280</v>
          </cell>
          <cell r="H2956" t="str">
            <v>30/09/2017 00:00:00</v>
          </cell>
          <cell r="I2956">
            <v>0.13</v>
          </cell>
          <cell r="J2956">
            <v>462</v>
          </cell>
          <cell r="K2956" t="str">
            <v>CONTRIBUIÇÃO EXTRAORDINÁRIA - PLANO CD</v>
          </cell>
        </row>
        <row r="2957">
          <cell r="B2957">
            <v>19264</v>
          </cell>
          <cell r="C2957">
            <v>3</v>
          </cell>
          <cell r="D2957">
            <v>64230</v>
          </cell>
          <cell r="E2957" t="str">
            <v>PEDRO LIBANO DAHDAH</v>
          </cell>
          <cell r="F2957">
            <v>4</v>
          </cell>
          <cell r="G2957">
            <v>66280</v>
          </cell>
          <cell r="H2957" t="str">
            <v>30/11/2015 00:00:00</v>
          </cell>
          <cell r="I2957">
            <v>2.58</v>
          </cell>
          <cell r="J2957">
            <v>462</v>
          </cell>
          <cell r="K2957" t="str">
            <v>CONTRIBUIÇÃO EXTRAORDINÁRIA - PLANO CD</v>
          </cell>
        </row>
        <row r="2958">
          <cell r="B2958">
            <v>19264</v>
          </cell>
          <cell r="C2958">
            <v>3</v>
          </cell>
          <cell r="D2958">
            <v>64230</v>
          </cell>
          <cell r="E2958" t="str">
            <v>PEDRO LIBANO DAHDAH</v>
          </cell>
          <cell r="F2958">
            <v>4</v>
          </cell>
          <cell r="G2958">
            <v>66280</v>
          </cell>
          <cell r="H2958" t="str">
            <v>31/12/2016 00:00:00</v>
          </cell>
          <cell r="I2958">
            <v>2.87</v>
          </cell>
          <cell r="J2958">
            <v>462</v>
          </cell>
          <cell r="K2958" t="str">
            <v>CONTRIBUIÇÃO EXTRAORDINÁRIA - PLANO CD</v>
          </cell>
        </row>
        <row r="2959">
          <cell r="B2959">
            <v>19264</v>
          </cell>
          <cell r="C2959">
            <v>3</v>
          </cell>
          <cell r="D2959">
            <v>64230</v>
          </cell>
          <cell r="E2959" t="str">
            <v>PEDRO LIBANO DAHDAH</v>
          </cell>
          <cell r="F2959">
            <v>4</v>
          </cell>
          <cell r="G2959">
            <v>66280</v>
          </cell>
          <cell r="H2959" t="str">
            <v>30/04/2015 00:00:00</v>
          </cell>
          <cell r="I2959">
            <v>2.46</v>
          </cell>
          <cell r="J2959">
            <v>462</v>
          </cell>
          <cell r="K2959" t="str">
            <v>CONTRIBUIÇÃO EXTRAORDINÁRIA - PLANO CD</v>
          </cell>
        </row>
        <row r="2960">
          <cell r="B2960">
            <v>19264</v>
          </cell>
          <cell r="C2960">
            <v>3</v>
          </cell>
          <cell r="D2960">
            <v>64230</v>
          </cell>
          <cell r="E2960" t="str">
            <v>PEDRO LIBANO DAHDAH</v>
          </cell>
          <cell r="F2960">
            <v>4</v>
          </cell>
          <cell r="G2960">
            <v>66280</v>
          </cell>
          <cell r="H2960" t="str">
            <v>31/03/2017 00:00:00</v>
          </cell>
          <cell r="I2960">
            <v>2.87</v>
          </cell>
          <cell r="J2960">
            <v>462</v>
          </cell>
          <cell r="K2960" t="str">
            <v>CONTRIBUIÇÃO EXTRAORDINÁRIA - PLANO CD</v>
          </cell>
        </row>
        <row r="2961">
          <cell r="B2961">
            <v>19264</v>
          </cell>
          <cell r="C2961">
            <v>3</v>
          </cell>
          <cell r="D2961">
            <v>64230</v>
          </cell>
          <cell r="E2961" t="str">
            <v>PEDRO LIBANO DAHDAH</v>
          </cell>
          <cell r="F2961">
            <v>4</v>
          </cell>
          <cell r="G2961">
            <v>66280</v>
          </cell>
          <cell r="H2961" t="str">
            <v>30/06/2015 00:00:00</v>
          </cell>
          <cell r="I2961">
            <v>2.58</v>
          </cell>
          <cell r="J2961">
            <v>462</v>
          </cell>
          <cell r="K2961" t="str">
            <v>CONTRIBUIÇÃO EXTRAORDINÁRIA - PLANO CD</v>
          </cell>
        </row>
        <row r="2962">
          <cell r="B2962">
            <v>19264</v>
          </cell>
          <cell r="C2962">
            <v>3</v>
          </cell>
          <cell r="D2962">
            <v>64230</v>
          </cell>
          <cell r="E2962" t="str">
            <v>PEDRO LIBANO DAHDAH</v>
          </cell>
          <cell r="F2962">
            <v>4</v>
          </cell>
          <cell r="G2962">
            <v>66280</v>
          </cell>
          <cell r="H2962" t="str">
            <v>31/03/2016 00:00:00</v>
          </cell>
          <cell r="I2962">
            <v>2.58</v>
          </cell>
          <cell r="J2962">
            <v>462</v>
          </cell>
          <cell r="K2962" t="str">
            <v>CONTRIBUIÇÃO EXTRAORDINÁRIA - PLANO CD</v>
          </cell>
        </row>
        <row r="2963">
          <cell r="B2963">
            <v>19264</v>
          </cell>
          <cell r="C2963">
            <v>3</v>
          </cell>
          <cell r="D2963">
            <v>64230</v>
          </cell>
          <cell r="E2963" t="str">
            <v>PEDRO LIBANO DAHDAH</v>
          </cell>
          <cell r="F2963">
            <v>4</v>
          </cell>
          <cell r="G2963">
            <v>66280</v>
          </cell>
          <cell r="H2963" t="str">
            <v>31/08/2016 00:00:00</v>
          </cell>
          <cell r="I2963">
            <v>2.87</v>
          </cell>
          <cell r="J2963">
            <v>462</v>
          </cell>
          <cell r="K2963" t="str">
            <v>CONTRIBUIÇÃO EXTRAORDINÁRIA - PLANO CD</v>
          </cell>
        </row>
        <row r="2964">
          <cell r="B2964">
            <v>19264</v>
          </cell>
          <cell r="C2964">
            <v>3</v>
          </cell>
          <cell r="D2964">
            <v>64230</v>
          </cell>
          <cell r="E2964" t="str">
            <v>PEDRO LIBANO DAHDAH</v>
          </cell>
          <cell r="F2964">
            <v>4</v>
          </cell>
          <cell r="G2964">
            <v>66280</v>
          </cell>
          <cell r="H2964" t="str">
            <v>31/10/2016 00:00:00</v>
          </cell>
          <cell r="I2964">
            <v>2.87</v>
          </cell>
          <cell r="J2964">
            <v>462</v>
          </cell>
          <cell r="K2964" t="str">
            <v>CONTRIBUIÇÃO EXTRAORDINÁRIA - PLANO CD</v>
          </cell>
        </row>
        <row r="2965">
          <cell r="B2965">
            <v>19264</v>
          </cell>
          <cell r="C2965">
            <v>3</v>
          </cell>
          <cell r="D2965">
            <v>64230</v>
          </cell>
          <cell r="E2965" t="str">
            <v>PEDRO LIBANO DAHDAH</v>
          </cell>
          <cell r="F2965">
            <v>4</v>
          </cell>
          <cell r="G2965">
            <v>66280</v>
          </cell>
          <cell r="H2965" t="str">
            <v>31/01/2017 00:00:00</v>
          </cell>
          <cell r="I2965">
            <v>2.87</v>
          </cell>
          <cell r="J2965">
            <v>462</v>
          </cell>
          <cell r="K2965" t="str">
            <v>CONTRIBUIÇÃO EXTRAORDINÁRIA - PLANO CD</v>
          </cell>
        </row>
        <row r="2966">
          <cell r="B2966">
            <v>19264</v>
          </cell>
          <cell r="C2966">
            <v>3</v>
          </cell>
          <cell r="D2966">
            <v>64230</v>
          </cell>
          <cell r="E2966" t="str">
            <v>PEDRO LIBANO DAHDAH</v>
          </cell>
          <cell r="F2966">
            <v>4</v>
          </cell>
          <cell r="G2966">
            <v>66280</v>
          </cell>
          <cell r="H2966" t="str">
            <v>30/04/2017 00:00:00</v>
          </cell>
          <cell r="I2966">
            <v>0.12</v>
          </cell>
          <cell r="J2966">
            <v>462</v>
          </cell>
          <cell r="K2966" t="str">
            <v>CONTRIBUIÇÃO EXTRAORDINÁRIA - PLANO CD</v>
          </cell>
        </row>
        <row r="2967">
          <cell r="B2967">
            <v>19264</v>
          </cell>
          <cell r="C2967">
            <v>3</v>
          </cell>
          <cell r="D2967">
            <v>64230</v>
          </cell>
          <cell r="E2967" t="str">
            <v>PEDRO LIBANO DAHDAH</v>
          </cell>
          <cell r="F2967">
            <v>4</v>
          </cell>
          <cell r="G2967">
            <v>66280</v>
          </cell>
          <cell r="H2967" t="str">
            <v>31/05/2015 00:00:00</v>
          </cell>
          <cell r="I2967">
            <v>2.46</v>
          </cell>
          <cell r="J2967">
            <v>462</v>
          </cell>
          <cell r="K2967" t="str">
            <v>CONTRIBUIÇÃO EXTRAORDINÁRIA - PLANO CD</v>
          </cell>
        </row>
        <row r="2968">
          <cell r="B2968">
            <v>19264</v>
          </cell>
          <cell r="C2968">
            <v>3</v>
          </cell>
          <cell r="D2968">
            <v>64230</v>
          </cell>
          <cell r="E2968" t="str">
            <v>PEDRO LIBANO DAHDAH</v>
          </cell>
          <cell r="F2968">
            <v>4</v>
          </cell>
          <cell r="G2968">
            <v>66280</v>
          </cell>
          <cell r="H2968" t="str">
            <v>31/01/2018 00:00:00</v>
          </cell>
          <cell r="I2968">
            <v>0.13</v>
          </cell>
          <cell r="J2968">
            <v>462</v>
          </cell>
          <cell r="K2968" t="str">
            <v>CONTRIBUIÇÃO EXTRAORDINÁRIA - PLANO CD</v>
          </cell>
        </row>
        <row r="2969">
          <cell r="B2969">
            <v>19293</v>
          </cell>
          <cell r="C2969">
            <v>5</v>
          </cell>
          <cell r="D2969">
            <v>65876</v>
          </cell>
          <cell r="E2969" t="str">
            <v>OTONIEL THEOBALDO FERREIRA</v>
          </cell>
          <cell r="F2969">
            <v>4</v>
          </cell>
          <cell r="G2969">
            <v>66329</v>
          </cell>
          <cell r="H2969" t="str">
            <v>31/10/2017 00:00:00</v>
          </cell>
          <cell r="I2969">
            <v>0.48</v>
          </cell>
          <cell r="J2969">
            <v>462</v>
          </cell>
          <cell r="K2969" t="str">
            <v>CONTRIBUIÇÃO EXTRAORDINÁRIA - PLANO CD</v>
          </cell>
        </row>
        <row r="2970">
          <cell r="B2970">
            <v>19293</v>
          </cell>
          <cell r="C2970">
            <v>5</v>
          </cell>
          <cell r="D2970">
            <v>65876</v>
          </cell>
          <cell r="E2970" t="str">
            <v>OTONIEL THEOBALDO FERREIRA</v>
          </cell>
          <cell r="F2970">
            <v>4</v>
          </cell>
          <cell r="G2970">
            <v>66329</v>
          </cell>
          <cell r="H2970" t="str">
            <v>28/02/2018 00:00:00</v>
          </cell>
          <cell r="I2970">
            <v>0.48</v>
          </cell>
          <cell r="J2970">
            <v>462</v>
          </cell>
          <cell r="K2970" t="str">
            <v>CONTRIBUIÇÃO EXTRAORDINÁRIA - PLANO CD</v>
          </cell>
        </row>
        <row r="2971">
          <cell r="B2971">
            <v>19293</v>
          </cell>
          <cell r="C2971">
            <v>5</v>
          </cell>
          <cell r="D2971">
            <v>65876</v>
          </cell>
          <cell r="E2971" t="str">
            <v>OTONIEL THEOBALDO FERREIRA</v>
          </cell>
          <cell r="F2971">
            <v>4</v>
          </cell>
          <cell r="G2971">
            <v>66329</v>
          </cell>
          <cell r="H2971" t="str">
            <v>31/05/2015 00:00:00</v>
          </cell>
          <cell r="I2971">
            <v>9.7200000000000006</v>
          </cell>
          <cell r="J2971">
            <v>462</v>
          </cell>
          <cell r="K2971" t="str">
            <v>CONTRIBUIÇÃO EXTRAORDINÁRIA - PLANO CD</v>
          </cell>
        </row>
        <row r="2972">
          <cell r="B2972">
            <v>19293</v>
          </cell>
          <cell r="C2972">
            <v>5</v>
          </cell>
          <cell r="D2972">
            <v>65876</v>
          </cell>
          <cell r="E2972" t="str">
            <v>OTONIEL THEOBALDO FERREIRA</v>
          </cell>
          <cell r="F2972">
            <v>4</v>
          </cell>
          <cell r="G2972">
            <v>66329</v>
          </cell>
          <cell r="H2972" t="str">
            <v>30/04/2017 00:00:00</v>
          </cell>
          <cell r="I2972">
            <v>0.48</v>
          </cell>
          <cell r="J2972">
            <v>462</v>
          </cell>
          <cell r="K2972" t="str">
            <v>CONTRIBUIÇÃO EXTRAORDINÁRIA - PLANO CD</v>
          </cell>
        </row>
        <row r="2973">
          <cell r="B2973">
            <v>19293</v>
          </cell>
          <cell r="C2973">
            <v>5</v>
          </cell>
          <cell r="D2973">
            <v>65876</v>
          </cell>
          <cell r="E2973" t="str">
            <v>OTONIEL THEOBALDO FERREIRA</v>
          </cell>
          <cell r="F2973">
            <v>4</v>
          </cell>
          <cell r="G2973">
            <v>66329</v>
          </cell>
          <cell r="H2973" t="str">
            <v>31/07/2015 00:00:00</v>
          </cell>
          <cell r="I2973">
            <v>9.89</v>
          </cell>
          <cell r="J2973">
            <v>462</v>
          </cell>
          <cell r="K2973" t="str">
            <v>CONTRIBUIÇÃO EXTRAORDINÁRIA - PLANO CD</v>
          </cell>
        </row>
        <row r="2974">
          <cell r="B2974">
            <v>19293</v>
          </cell>
          <cell r="C2974">
            <v>5</v>
          </cell>
          <cell r="D2974">
            <v>65876</v>
          </cell>
          <cell r="E2974" t="str">
            <v>OTONIEL THEOBALDO FERREIRA</v>
          </cell>
          <cell r="F2974">
            <v>4</v>
          </cell>
          <cell r="G2974">
            <v>66329</v>
          </cell>
          <cell r="H2974" t="str">
            <v>31/08/2015 00:00:00</v>
          </cell>
          <cell r="I2974">
            <v>9.89</v>
          </cell>
          <cell r="J2974">
            <v>462</v>
          </cell>
          <cell r="K2974" t="str">
            <v>CONTRIBUIÇÃO EXTRAORDINÁRIA - PLANO CD</v>
          </cell>
        </row>
        <row r="2975">
          <cell r="B2975">
            <v>19293</v>
          </cell>
          <cell r="C2975">
            <v>5</v>
          </cell>
          <cell r="D2975">
            <v>65876</v>
          </cell>
          <cell r="E2975" t="str">
            <v>OTONIEL THEOBALDO FERREIRA</v>
          </cell>
          <cell r="F2975">
            <v>4</v>
          </cell>
          <cell r="G2975">
            <v>66329</v>
          </cell>
          <cell r="H2975" t="str">
            <v>30/09/2015 00:00:00</v>
          </cell>
          <cell r="I2975">
            <v>9.89</v>
          </cell>
          <cell r="J2975">
            <v>462</v>
          </cell>
          <cell r="K2975" t="str">
            <v>CONTRIBUIÇÃO EXTRAORDINÁRIA - PLANO CD</v>
          </cell>
        </row>
        <row r="2976">
          <cell r="B2976">
            <v>19293</v>
          </cell>
          <cell r="C2976">
            <v>5</v>
          </cell>
          <cell r="D2976">
            <v>65876</v>
          </cell>
          <cell r="E2976" t="str">
            <v>OTONIEL THEOBALDO FERREIRA</v>
          </cell>
          <cell r="F2976">
            <v>4</v>
          </cell>
          <cell r="G2976">
            <v>66329</v>
          </cell>
          <cell r="H2976" t="str">
            <v>31/08/2017 00:00:00</v>
          </cell>
          <cell r="I2976">
            <v>0.48</v>
          </cell>
          <cell r="J2976">
            <v>462</v>
          </cell>
          <cell r="K2976" t="str">
            <v>CONTRIBUIÇÃO EXTRAORDINÁRIA - PLANO CD</v>
          </cell>
        </row>
        <row r="2977">
          <cell r="B2977">
            <v>19293</v>
          </cell>
          <cell r="C2977">
            <v>5</v>
          </cell>
          <cell r="D2977">
            <v>65876</v>
          </cell>
          <cell r="E2977" t="str">
            <v>OTONIEL THEOBALDO FERREIRA</v>
          </cell>
          <cell r="F2977">
            <v>4</v>
          </cell>
          <cell r="G2977">
            <v>66329</v>
          </cell>
          <cell r="H2977" t="str">
            <v>31/10/2015 00:00:00</v>
          </cell>
          <cell r="I2977">
            <v>9.89</v>
          </cell>
          <cell r="J2977">
            <v>462</v>
          </cell>
          <cell r="K2977" t="str">
            <v>CONTRIBUIÇÃO EXTRAORDINÁRIA - PLANO CD</v>
          </cell>
        </row>
        <row r="2978">
          <cell r="B2978">
            <v>19293</v>
          </cell>
          <cell r="C2978">
            <v>5</v>
          </cell>
          <cell r="D2978">
            <v>65876</v>
          </cell>
          <cell r="E2978" t="str">
            <v>OTONIEL THEOBALDO FERREIRA</v>
          </cell>
          <cell r="F2978">
            <v>4</v>
          </cell>
          <cell r="G2978">
            <v>66329</v>
          </cell>
          <cell r="H2978" t="str">
            <v>30/11/2015 00:00:00</v>
          </cell>
          <cell r="I2978">
            <v>9.89</v>
          </cell>
          <cell r="J2978">
            <v>462</v>
          </cell>
          <cell r="K2978" t="str">
            <v>CONTRIBUIÇÃO EXTRAORDINÁRIA - PLANO CD</v>
          </cell>
        </row>
        <row r="2979">
          <cell r="B2979">
            <v>19293</v>
          </cell>
          <cell r="C2979">
            <v>5</v>
          </cell>
          <cell r="D2979">
            <v>65876</v>
          </cell>
          <cell r="E2979" t="str">
            <v>OTONIEL THEOBALDO FERREIRA</v>
          </cell>
          <cell r="F2979">
            <v>4</v>
          </cell>
          <cell r="G2979">
            <v>66329</v>
          </cell>
          <cell r="H2979" t="str">
            <v>30/11/2016 00:00:00</v>
          </cell>
          <cell r="I2979">
            <v>11</v>
          </cell>
          <cell r="J2979">
            <v>462</v>
          </cell>
          <cell r="K2979" t="str">
            <v>CONTRIBUIÇÃO EXTRAORDINÁRIA - PLANO CD</v>
          </cell>
        </row>
        <row r="2980">
          <cell r="B2980">
            <v>19293</v>
          </cell>
          <cell r="C2980">
            <v>5</v>
          </cell>
          <cell r="D2980">
            <v>65876</v>
          </cell>
          <cell r="E2980" t="str">
            <v>OTONIEL THEOBALDO FERREIRA</v>
          </cell>
          <cell r="F2980">
            <v>4</v>
          </cell>
          <cell r="G2980">
            <v>66329</v>
          </cell>
          <cell r="H2980" t="str">
            <v>28/02/2017 00:00:00</v>
          </cell>
          <cell r="I2980">
            <v>11</v>
          </cell>
          <cell r="J2980">
            <v>462</v>
          </cell>
          <cell r="K2980" t="str">
            <v>CONTRIBUIÇÃO EXTRAORDINÁRIA - PLANO CD</v>
          </cell>
        </row>
        <row r="2981">
          <cell r="B2981">
            <v>19293</v>
          </cell>
          <cell r="C2981">
            <v>5</v>
          </cell>
          <cell r="D2981">
            <v>65876</v>
          </cell>
          <cell r="E2981" t="str">
            <v>OTONIEL THEOBALDO FERREIRA</v>
          </cell>
          <cell r="F2981">
            <v>4</v>
          </cell>
          <cell r="G2981">
            <v>66329</v>
          </cell>
          <cell r="H2981" t="str">
            <v>31/03/2017 00:00:00</v>
          </cell>
          <cell r="I2981">
            <v>11</v>
          </cell>
          <cell r="J2981">
            <v>462</v>
          </cell>
          <cell r="K2981" t="str">
            <v>CONTRIBUIÇÃO EXTRAORDINÁRIA - PLANO CD</v>
          </cell>
        </row>
        <row r="2982">
          <cell r="B2982">
            <v>19293</v>
          </cell>
          <cell r="C2982">
            <v>5</v>
          </cell>
          <cell r="D2982">
            <v>65876</v>
          </cell>
          <cell r="E2982" t="str">
            <v>OTONIEL THEOBALDO FERREIRA</v>
          </cell>
          <cell r="F2982">
            <v>4</v>
          </cell>
          <cell r="G2982">
            <v>66329</v>
          </cell>
          <cell r="H2982" t="str">
            <v>30/11/2017 00:00:00</v>
          </cell>
          <cell r="I2982">
            <v>0.48</v>
          </cell>
          <cell r="J2982">
            <v>462</v>
          </cell>
          <cell r="K2982" t="str">
            <v>CONTRIBUIÇÃO EXTRAORDINÁRIA - PLANO CD</v>
          </cell>
        </row>
        <row r="2983">
          <cell r="B2983">
            <v>19293</v>
          </cell>
          <cell r="C2983">
            <v>5</v>
          </cell>
          <cell r="D2983">
            <v>65876</v>
          </cell>
          <cell r="E2983" t="str">
            <v>OTONIEL THEOBALDO FERREIRA</v>
          </cell>
          <cell r="F2983">
            <v>4</v>
          </cell>
          <cell r="G2983">
            <v>66329</v>
          </cell>
          <cell r="H2983" t="str">
            <v>31/12/2017 00:00:00</v>
          </cell>
          <cell r="I2983">
            <v>0.48</v>
          </cell>
          <cell r="J2983">
            <v>462</v>
          </cell>
          <cell r="K2983" t="str">
            <v>CONTRIBUIÇÃO EXTRAORDINÁRIA - PLANO CD</v>
          </cell>
        </row>
        <row r="2984">
          <cell r="B2984">
            <v>19293</v>
          </cell>
          <cell r="C2984">
            <v>5</v>
          </cell>
          <cell r="D2984">
            <v>65876</v>
          </cell>
          <cell r="E2984" t="str">
            <v>OTONIEL THEOBALDO FERREIRA</v>
          </cell>
          <cell r="F2984">
            <v>4</v>
          </cell>
          <cell r="G2984">
            <v>66329</v>
          </cell>
          <cell r="H2984" t="str">
            <v>31/03/2018 00:00:00</v>
          </cell>
          <cell r="I2984">
            <v>0.48</v>
          </cell>
          <cell r="J2984">
            <v>462</v>
          </cell>
          <cell r="K2984" t="str">
            <v>CONTRIBUIÇÃO EXTRAORDINÁRIA - PLANO CD</v>
          </cell>
        </row>
        <row r="2985">
          <cell r="B2985">
            <v>19293</v>
          </cell>
          <cell r="C2985">
            <v>5</v>
          </cell>
          <cell r="D2985">
            <v>65876</v>
          </cell>
          <cell r="E2985" t="str">
            <v>OTONIEL THEOBALDO FERREIRA</v>
          </cell>
          <cell r="F2985">
            <v>4</v>
          </cell>
          <cell r="G2985">
            <v>66329</v>
          </cell>
          <cell r="H2985" t="str">
            <v>31/05/2016 00:00:00</v>
          </cell>
          <cell r="I2985">
            <v>9.89</v>
          </cell>
          <cell r="J2985">
            <v>462</v>
          </cell>
          <cell r="K2985" t="str">
            <v>CONTRIBUIÇÃO EXTRAORDINÁRIA - PLANO CD</v>
          </cell>
        </row>
        <row r="2986">
          <cell r="B2986">
            <v>19293</v>
          </cell>
          <cell r="C2986">
            <v>5</v>
          </cell>
          <cell r="D2986">
            <v>65876</v>
          </cell>
          <cell r="E2986" t="str">
            <v>OTONIEL THEOBALDO FERREIRA</v>
          </cell>
          <cell r="F2986">
            <v>4</v>
          </cell>
          <cell r="G2986">
            <v>66329</v>
          </cell>
          <cell r="H2986" t="str">
            <v>30/06/2016 00:00:00</v>
          </cell>
          <cell r="I2986">
            <v>11</v>
          </cell>
          <cell r="J2986">
            <v>462</v>
          </cell>
          <cell r="K2986" t="str">
            <v>CONTRIBUIÇÃO EXTRAORDINÁRIA - PLANO CD</v>
          </cell>
        </row>
        <row r="2987">
          <cell r="B2987">
            <v>19293</v>
          </cell>
          <cell r="C2987">
            <v>5</v>
          </cell>
          <cell r="D2987">
            <v>65876</v>
          </cell>
          <cell r="E2987" t="str">
            <v>OTONIEL THEOBALDO FERREIRA</v>
          </cell>
          <cell r="F2987">
            <v>4</v>
          </cell>
          <cell r="G2987">
            <v>66329</v>
          </cell>
          <cell r="H2987" t="str">
            <v>31/07/2016 00:00:00</v>
          </cell>
          <cell r="I2987">
            <v>11</v>
          </cell>
          <cell r="J2987">
            <v>462</v>
          </cell>
          <cell r="K2987" t="str">
            <v>CONTRIBUIÇÃO EXTRAORDINÁRIA - PLANO CD</v>
          </cell>
        </row>
        <row r="2988">
          <cell r="B2988">
            <v>19293</v>
          </cell>
          <cell r="C2988">
            <v>5</v>
          </cell>
          <cell r="D2988">
            <v>65876</v>
          </cell>
          <cell r="E2988" t="str">
            <v>OTONIEL THEOBALDO FERREIRA</v>
          </cell>
          <cell r="F2988">
            <v>4</v>
          </cell>
          <cell r="G2988">
            <v>66329</v>
          </cell>
          <cell r="H2988" t="str">
            <v>31/05/2017 00:00:00</v>
          </cell>
          <cell r="I2988">
            <v>0.48</v>
          </cell>
          <cell r="J2988">
            <v>462</v>
          </cell>
          <cell r="K2988" t="str">
            <v>CONTRIBUIÇÃO EXTRAORDINÁRIA - PLANO CD</v>
          </cell>
        </row>
        <row r="2989">
          <cell r="B2989">
            <v>19293</v>
          </cell>
          <cell r="C2989">
            <v>5</v>
          </cell>
          <cell r="D2989">
            <v>65876</v>
          </cell>
          <cell r="E2989" t="str">
            <v>OTONIEL THEOBALDO FERREIRA</v>
          </cell>
          <cell r="F2989">
            <v>4</v>
          </cell>
          <cell r="G2989">
            <v>66329</v>
          </cell>
          <cell r="H2989" t="str">
            <v>31/07/2017 00:00:00</v>
          </cell>
          <cell r="I2989">
            <v>0.48</v>
          </cell>
          <cell r="J2989">
            <v>462</v>
          </cell>
          <cell r="K2989" t="str">
            <v>CONTRIBUIÇÃO EXTRAORDINÁRIA - PLANO CD</v>
          </cell>
        </row>
        <row r="2990">
          <cell r="B2990">
            <v>19293</v>
          </cell>
          <cell r="C2990">
            <v>5</v>
          </cell>
          <cell r="D2990">
            <v>65876</v>
          </cell>
          <cell r="E2990" t="str">
            <v>OTONIEL THEOBALDO FERREIRA</v>
          </cell>
          <cell r="F2990">
            <v>4</v>
          </cell>
          <cell r="G2990">
            <v>66329</v>
          </cell>
          <cell r="H2990" t="str">
            <v>30/09/2017 00:00:00</v>
          </cell>
          <cell r="I2990">
            <v>0.48</v>
          </cell>
          <cell r="J2990">
            <v>462</v>
          </cell>
          <cell r="K2990" t="str">
            <v>CONTRIBUIÇÃO EXTRAORDINÁRIA - PLANO CD</v>
          </cell>
        </row>
        <row r="2991">
          <cell r="B2991">
            <v>19293</v>
          </cell>
          <cell r="C2991">
            <v>5</v>
          </cell>
          <cell r="D2991">
            <v>65876</v>
          </cell>
          <cell r="E2991" t="str">
            <v>OTONIEL THEOBALDO FERREIRA</v>
          </cell>
          <cell r="F2991">
            <v>4</v>
          </cell>
          <cell r="G2991">
            <v>66329</v>
          </cell>
          <cell r="H2991" t="str">
            <v>31/12/2015 00:00:00</v>
          </cell>
          <cell r="I2991">
            <v>9.89</v>
          </cell>
          <cell r="J2991">
            <v>462</v>
          </cell>
          <cell r="K2991" t="str">
            <v>CONTRIBUIÇÃO EXTRAORDINÁRIA - PLANO CD</v>
          </cell>
        </row>
        <row r="2992">
          <cell r="B2992">
            <v>19293</v>
          </cell>
          <cell r="C2992">
            <v>5</v>
          </cell>
          <cell r="D2992">
            <v>65876</v>
          </cell>
          <cell r="E2992" t="str">
            <v>OTONIEL THEOBALDO FERREIRA</v>
          </cell>
          <cell r="F2992">
            <v>4</v>
          </cell>
          <cell r="G2992">
            <v>66329</v>
          </cell>
          <cell r="H2992" t="str">
            <v>31/03/2016 00:00:00</v>
          </cell>
          <cell r="I2992">
            <v>9.89</v>
          </cell>
          <cell r="J2992">
            <v>462</v>
          </cell>
          <cell r="K2992" t="str">
            <v>CONTRIBUIÇÃO EXTRAORDINÁRIA - PLANO CD</v>
          </cell>
        </row>
        <row r="2993">
          <cell r="B2993">
            <v>19293</v>
          </cell>
          <cell r="C2993">
            <v>5</v>
          </cell>
          <cell r="D2993">
            <v>65876</v>
          </cell>
          <cell r="E2993" t="str">
            <v>OTONIEL THEOBALDO FERREIRA</v>
          </cell>
          <cell r="F2993">
            <v>4</v>
          </cell>
          <cell r="G2993">
            <v>66329</v>
          </cell>
          <cell r="H2993" t="str">
            <v>31/12/2016 00:00:00</v>
          </cell>
          <cell r="I2993">
            <v>11</v>
          </cell>
          <cell r="J2993">
            <v>462</v>
          </cell>
          <cell r="K2993" t="str">
            <v>CONTRIBUIÇÃO EXTRAORDINÁRIA - PLANO CD</v>
          </cell>
        </row>
        <row r="2994">
          <cell r="B2994">
            <v>19293</v>
          </cell>
          <cell r="C2994">
            <v>5</v>
          </cell>
          <cell r="D2994">
            <v>65876</v>
          </cell>
          <cell r="E2994" t="str">
            <v>OTONIEL THEOBALDO FERREIRA</v>
          </cell>
          <cell r="F2994">
            <v>4</v>
          </cell>
          <cell r="G2994">
            <v>66329</v>
          </cell>
          <cell r="H2994" t="str">
            <v>30/06/2017 00:00:00</v>
          </cell>
          <cell r="I2994">
            <v>0.48</v>
          </cell>
          <cell r="J2994">
            <v>462</v>
          </cell>
          <cell r="K2994" t="str">
            <v>CONTRIBUIÇÃO EXTRAORDINÁRIA - PLANO CD</v>
          </cell>
        </row>
        <row r="2995">
          <cell r="B2995">
            <v>19293</v>
          </cell>
          <cell r="C2995">
            <v>5</v>
          </cell>
          <cell r="D2995">
            <v>65876</v>
          </cell>
          <cell r="E2995" t="str">
            <v>OTONIEL THEOBALDO FERREIRA</v>
          </cell>
          <cell r="F2995">
            <v>4</v>
          </cell>
          <cell r="G2995">
            <v>66329</v>
          </cell>
          <cell r="H2995" t="str">
            <v>31/01/2018 00:00:00</v>
          </cell>
          <cell r="I2995">
            <v>0.48</v>
          </cell>
          <cell r="J2995">
            <v>462</v>
          </cell>
          <cell r="K2995" t="str">
            <v>CONTRIBUIÇÃO EXTRAORDINÁRIA - PLANO CD</v>
          </cell>
        </row>
        <row r="2996">
          <cell r="B2996">
            <v>19293</v>
          </cell>
          <cell r="C2996">
            <v>5</v>
          </cell>
          <cell r="D2996">
            <v>65876</v>
          </cell>
          <cell r="E2996" t="str">
            <v>OTONIEL THEOBALDO FERREIRA</v>
          </cell>
          <cell r="F2996">
            <v>4</v>
          </cell>
          <cell r="G2996">
            <v>66329</v>
          </cell>
          <cell r="H2996" t="str">
            <v>30/04/2015 00:00:00</v>
          </cell>
          <cell r="I2996">
            <v>9.7200000000000006</v>
          </cell>
          <cell r="J2996">
            <v>462</v>
          </cell>
          <cell r="K2996" t="str">
            <v>CONTRIBUIÇÃO EXTRAORDINÁRIA - PLANO CD</v>
          </cell>
        </row>
        <row r="2997">
          <cell r="B2997">
            <v>19293</v>
          </cell>
          <cell r="C2997">
            <v>5</v>
          </cell>
          <cell r="D2997">
            <v>65876</v>
          </cell>
          <cell r="E2997" t="str">
            <v>OTONIEL THEOBALDO FERREIRA</v>
          </cell>
          <cell r="F2997">
            <v>4</v>
          </cell>
          <cell r="G2997">
            <v>66329</v>
          </cell>
          <cell r="H2997" t="str">
            <v>30/06/2015 00:00:00</v>
          </cell>
          <cell r="I2997">
            <v>9.89</v>
          </cell>
          <cell r="J2997">
            <v>462</v>
          </cell>
          <cell r="K2997" t="str">
            <v>CONTRIBUIÇÃO EXTRAORDINÁRIA - PLANO CD</v>
          </cell>
        </row>
        <row r="2998">
          <cell r="B2998">
            <v>19293</v>
          </cell>
          <cell r="C2998">
            <v>5</v>
          </cell>
          <cell r="D2998">
            <v>65876</v>
          </cell>
          <cell r="E2998" t="str">
            <v>OTONIEL THEOBALDO FERREIRA</v>
          </cell>
          <cell r="F2998">
            <v>4</v>
          </cell>
          <cell r="G2998">
            <v>66329</v>
          </cell>
          <cell r="H2998" t="str">
            <v>31/01/2016 00:00:00</v>
          </cell>
          <cell r="I2998">
            <v>9.89</v>
          </cell>
          <cell r="J2998">
            <v>462</v>
          </cell>
          <cell r="K2998" t="str">
            <v>CONTRIBUIÇÃO EXTRAORDINÁRIA - PLANO CD</v>
          </cell>
        </row>
        <row r="2999">
          <cell r="B2999">
            <v>19293</v>
          </cell>
          <cell r="C2999">
            <v>5</v>
          </cell>
          <cell r="D2999">
            <v>65876</v>
          </cell>
          <cell r="E2999" t="str">
            <v>OTONIEL THEOBALDO FERREIRA</v>
          </cell>
          <cell r="F2999">
            <v>4</v>
          </cell>
          <cell r="G2999">
            <v>66329</v>
          </cell>
          <cell r="H2999" t="str">
            <v>29/02/2016 00:00:00</v>
          </cell>
          <cell r="I2999">
            <v>9.89</v>
          </cell>
          <cell r="J2999">
            <v>462</v>
          </cell>
          <cell r="K2999" t="str">
            <v>CONTRIBUIÇÃO EXTRAORDINÁRIA - PLANO CD</v>
          </cell>
        </row>
        <row r="3000">
          <cell r="B3000">
            <v>19293</v>
          </cell>
          <cell r="C3000">
            <v>5</v>
          </cell>
          <cell r="D3000">
            <v>65876</v>
          </cell>
          <cell r="E3000" t="str">
            <v>OTONIEL THEOBALDO FERREIRA</v>
          </cell>
          <cell r="F3000">
            <v>4</v>
          </cell>
          <cell r="G3000">
            <v>66329</v>
          </cell>
          <cell r="H3000" t="str">
            <v>30/04/2016 00:00:00</v>
          </cell>
          <cell r="I3000">
            <v>9.89</v>
          </cell>
          <cell r="J3000">
            <v>462</v>
          </cell>
          <cell r="K3000" t="str">
            <v>CONTRIBUIÇÃO EXTRAORDINÁRIA - PLANO CD</v>
          </cell>
        </row>
        <row r="3001">
          <cell r="B3001">
            <v>19293</v>
          </cell>
          <cell r="C3001">
            <v>5</v>
          </cell>
          <cell r="D3001">
            <v>65876</v>
          </cell>
          <cell r="E3001" t="str">
            <v>OTONIEL THEOBALDO FERREIRA</v>
          </cell>
          <cell r="F3001">
            <v>4</v>
          </cell>
          <cell r="G3001">
            <v>66329</v>
          </cell>
          <cell r="H3001" t="str">
            <v>31/08/2016 00:00:00</v>
          </cell>
          <cell r="I3001">
            <v>11</v>
          </cell>
          <cell r="J3001">
            <v>462</v>
          </cell>
          <cell r="K3001" t="str">
            <v>CONTRIBUIÇÃO EXTRAORDINÁRIA - PLANO CD</v>
          </cell>
        </row>
        <row r="3002">
          <cell r="B3002">
            <v>19293</v>
          </cell>
          <cell r="C3002">
            <v>5</v>
          </cell>
          <cell r="D3002">
            <v>65876</v>
          </cell>
          <cell r="E3002" t="str">
            <v>OTONIEL THEOBALDO FERREIRA</v>
          </cell>
          <cell r="F3002">
            <v>4</v>
          </cell>
          <cell r="G3002">
            <v>66329</v>
          </cell>
          <cell r="H3002" t="str">
            <v>31/10/2016 00:00:00</v>
          </cell>
          <cell r="I3002">
            <v>11</v>
          </cell>
          <cell r="J3002">
            <v>462</v>
          </cell>
          <cell r="K3002" t="str">
            <v>CONTRIBUIÇÃO EXTRAORDINÁRIA - PLANO CD</v>
          </cell>
        </row>
        <row r="3003">
          <cell r="B3003">
            <v>19293</v>
          </cell>
          <cell r="C3003">
            <v>5</v>
          </cell>
          <cell r="D3003">
            <v>65876</v>
          </cell>
          <cell r="E3003" t="str">
            <v>OTONIEL THEOBALDO FERREIRA</v>
          </cell>
          <cell r="F3003">
            <v>4</v>
          </cell>
          <cell r="G3003">
            <v>66329</v>
          </cell>
          <cell r="H3003" t="str">
            <v>30/09/2016 00:00:00</v>
          </cell>
          <cell r="I3003">
            <v>11</v>
          </cell>
          <cell r="J3003">
            <v>462</v>
          </cell>
          <cell r="K3003" t="str">
            <v>CONTRIBUIÇÃO EXTRAORDINÁRIA - PLANO CD</v>
          </cell>
        </row>
        <row r="3004">
          <cell r="B3004">
            <v>19293</v>
          </cell>
          <cell r="C3004">
            <v>5</v>
          </cell>
          <cell r="D3004">
            <v>65876</v>
          </cell>
          <cell r="E3004" t="str">
            <v>OTONIEL THEOBALDO FERREIRA</v>
          </cell>
          <cell r="F3004">
            <v>4</v>
          </cell>
          <cell r="G3004">
            <v>66329</v>
          </cell>
          <cell r="H3004" t="str">
            <v>31/01/2017 00:00:00</v>
          </cell>
          <cell r="I3004">
            <v>11</v>
          </cell>
          <cell r="J3004">
            <v>462</v>
          </cell>
          <cell r="K3004" t="str">
            <v>CONTRIBUIÇÃO EXTRAORDINÁRIA - PLANO CD</v>
          </cell>
        </row>
        <row r="3005">
          <cell r="B3005">
            <v>19464</v>
          </cell>
          <cell r="C3005">
            <v>4</v>
          </cell>
          <cell r="D3005">
            <v>65975</v>
          </cell>
          <cell r="E3005" t="str">
            <v>CARLOS ALBERTO ALVES DE OLIVEIRA E SILVA</v>
          </cell>
          <cell r="F3005">
            <v>4</v>
          </cell>
          <cell r="G3005">
            <v>66622</v>
          </cell>
          <cell r="H3005" t="str">
            <v>31/07/2016 00:00:00</v>
          </cell>
          <cell r="I3005">
            <v>5.23</v>
          </cell>
          <cell r="J3005">
            <v>462</v>
          </cell>
          <cell r="K3005" t="str">
            <v>CONTRIBUIÇÃO EXTRAORDINÁRIA - PLANO CD</v>
          </cell>
        </row>
        <row r="3006">
          <cell r="B3006">
            <v>19464</v>
          </cell>
          <cell r="C3006">
            <v>4</v>
          </cell>
          <cell r="D3006">
            <v>65975</v>
          </cell>
          <cell r="E3006" t="str">
            <v>CARLOS ALBERTO ALVES DE OLIVEIRA E SILVA</v>
          </cell>
          <cell r="F3006">
            <v>4</v>
          </cell>
          <cell r="G3006">
            <v>66622</v>
          </cell>
          <cell r="H3006" t="str">
            <v>31/10/2017 00:00:00</v>
          </cell>
          <cell r="I3006">
            <v>0.23</v>
          </cell>
          <cell r="J3006">
            <v>462</v>
          </cell>
          <cell r="K3006" t="str">
            <v>CONTRIBUIÇÃO EXTRAORDINÁRIA - PLANO CD</v>
          </cell>
        </row>
        <row r="3007">
          <cell r="B3007">
            <v>19464</v>
          </cell>
          <cell r="C3007">
            <v>4</v>
          </cell>
          <cell r="D3007">
            <v>65975</v>
          </cell>
          <cell r="E3007" t="str">
            <v>CARLOS ALBERTO ALVES DE OLIVEIRA E SILVA</v>
          </cell>
          <cell r="F3007">
            <v>4</v>
          </cell>
          <cell r="G3007">
            <v>66622</v>
          </cell>
          <cell r="H3007" t="str">
            <v>30/06/2015 00:00:00</v>
          </cell>
          <cell r="I3007">
            <v>4.7</v>
          </cell>
          <cell r="J3007">
            <v>462</v>
          </cell>
          <cell r="K3007" t="str">
            <v>CONTRIBUIÇÃO EXTRAORDINÁRIA - PLANO CD</v>
          </cell>
        </row>
        <row r="3008">
          <cell r="B3008">
            <v>19464</v>
          </cell>
          <cell r="C3008">
            <v>4</v>
          </cell>
          <cell r="D3008">
            <v>65975</v>
          </cell>
          <cell r="E3008" t="str">
            <v>CARLOS ALBERTO ALVES DE OLIVEIRA E SILVA</v>
          </cell>
          <cell r="F3008">
            <v>4</v>
          </cell>
          <cell r="G3008">
            <v>66622</v>
          </cell>
          <cell r="H3008" t="str">
            <v>31/05/2017 00:00:00</v>
          </cell>
          <cell r="I3008">
            <v>0.23</v>
          </cell>
          <cell r="J3008">
            <v>462</v>
          </cell>
          <cell r="K3008" t="str">
            <v>CONTRIBUIÇÃO EXTRAORDINÁRIA - PLANO CD</v>
          </cell>
        </row>
        <row r="3009">
          <cell r="B3009">
            <v>19464</v>
          </cell>
          <cell r="C3009">
            <v>4</v>
          </cell>
          <cell r="D3009">
            <v>65975</v>
          </cell>
          <cell r="E3009" t="str">
            <v>CARLOS ALBERTO ALVES DE OLIVEIRA E SILVA</v>
          </cell>
          <cell r="F3009">
            <v>4</v>
          </cell>
          <cell r="G3009">
            <v>66622</v>
          </cell>
          <cell r="H3009" t="str">
            <v>31/08/2017 00:00:00</v>
          </cell>
          <cell r="I3009">
            <v>0.23</v>
          </cell>
          <cell r="J3009">
            <v>462</v>
          </cell>
          <cell r="K3009" t="str">
            <v>CONTRIBUIÇÃO EXTRAORDINÁRIA - PLANO CD</v>
          </cell>
        </row>
        <row r="3010">
          <cell r="B3010">
            <v>19464</v>
          </cell>
          <cell r="C3010">
            <v>4</v>
          </cell>
          <cell r="D3010">
            <v>65975</v>
          </cell>
          <cell r="E3010" t="str">
            <v>CARLOS ALBERTO ALVES DE OLIVEIRA E SILVA</v>
          </cell>
          <cell r="F3010">
            <v>4</v>
          </cell>
          <cell r="G3010">
            <v>66622</v>
          </cell>
          <cell r="H3010" t="str">
            <v>31/12/2017 00:00:00</v>
          </cell>
          <cell r="I3010">
            <v>0.23</v>
          </cell>
          <cell r="J3010">
            <v>462</v>
          </cell>
          <cell r="K3010" t="str">
            <v>CONTRIBUIÇÃO EXTRAORDINÁRIA - PLANO CD</v>
          </cell>
        </row>
        <row r="3011">
          <cell r="B3011">
            <v>19464</v>
          </cell>
          <cell r="C3011">
            <v>4</v>
          </cell>
          <cell r="D3011">
            <v>65975</v>
          </cell>
          <cell r="E3011" t="str">
            <v>CARLOS ALBERTO ALVES DE OLIVEIRA E SILVA</v>
          </cell>
          <cell r="F3011">
            <v>4</v>
          </cell>
          <cell r="G3011">
            <v>66622</v>
          </cell>
          <cell r="H3011" t="str">
            <v>31/08/2015 00:00:00</v>
          </cell>
          <cell r="I3011">
            <v>4.7</v>
          </cell>
          <cell r="J3011">
            <v>462</v>
          </cell>
          <cell r="K3011" t="str">
            <v>CONTRIBUIÇÃO EXTRAORDINÁRIA - PLANO CD</v>
          </cell>
        </row>
        <row r="3012">
          <cell r="B3012">
            <v>19464</v>
          </cell>
          <cell r="C3012">
            <v>4</v>
          </cell>
          <cell r="D3012">
            <v>65975</v>
          </cell>
          <cell r="E3012" t="str">
            <v>CARLOS ALBERTO ALVES DE OLIVEIRA E SILVA</v>
          </cell>
          <cell r="F3012">
            <v>4</v>
          </cell>
          <cell r="G3012">
            <v>66622</v>
          </cell>
          <cell r="H3012" t="str">
            <v>31/03/2016 00:00:00</v>
          </cell>
          <cell r="I3012">
            <v>4.7</v>
          </cell>
          <cell r="J3012">
            <v>462</v>
          </cell>
          <cell r="K3012" t="str">
            <v>CONTRIBUIÇÃO EXTRAORDINÁRIA - PLANO CD</v>
          </cell>
        </row>
        <row r="3013">
          <cell r="B3013">
            <v>19464</v>
          </cell>
          <cell r="C3013">
            <v>4</v>
          </cell>
          <cell r="D3013">
            <v>65975</v>
          </cell>
          <cell r="E3013" t="str">
            <v>CARLOS ALBERTO ALVES DE OLIVEIRA E SILVA</v>
          </cell>
          <cell r="F3013">
            <v>4</v>
          </cell>
          <cell r="G3013">
            <v>66622</v>
          </cell>
          <cell r="H3013" t="str">
            <v>30/04/2016 00:00:00</v>
          </cell>
          <cell r="I3013">
            <v>4.7</v>
          </cell>
          <cell r="J3013">
            <v>462</v>
          </cell>
          <cell r="K3013" t="str">
            <v>CONTRIBUIÇÃO EXTRAORDINÁRIA - PLANO CD</v>
          </cell>
        </row>
        <row r="3014">
          <cell r="B3014">
            <v>19464</v>
          </cell>
          <cell r="C3014">
            <v>4</v>
          </cell>
          <cell r="D3014">
            <v>65975</v>
          </cell>
          <cell r="E3014" t="str">
            <v>CARLOS ALBERTO ALVES DE OLIVEIRA E SILVA</v>
          </cell>
          <cell r="F3014">
            <v>4</v>
          </cell>
          <cell r="G3014">
            <v>66622</v>
          </cell>
          <cell r="H3014" t="str">
            <v>30/06/2016 00:00:00</v>
          </cell>
          <cell r="I3014">
            <v>5.23</v>
          </cell>
          <cell r="J3014">
            <v>462</v>
          </cell>
          <cell r="K3014" t="str">
            <v>CONTRIBUIÇÃO EXTRAORDINÁRIA - PLANO CD</v>
          </cell>
        </row>
        <row r="3015">
          <cell r="B3015">
            <v>19464</v>
          </cell>
          <cell r="C3015">
            <v>4</v>
          </cell>
          <cell r="D3015">
            <v>65975</v>
          </cell>
          <cell r="E3015" t="str">
            <v>CARLOS ALBERTO ALVES DE OLIVEIRA E SILVA</v>
          </cell>
          <cell r="F3015">
            <v>4</v>
          </cell>
          <cell r="G3015">
            <v>66622</v>
          </cell>
          <cell r="H3015" t="str">
            <v>30/09/2016 00:00:00</v>
          </cell>
          <cell r="I3015">
            <v>5.23</v>
          </cell>
          <cell r="J3015">
            <v>462</v>
          </cell>
          <cell r="K3015" t="str">
            <v>CONTRIBUIÇÃO EXTRAORDINÁRIA - PLANO CD</v>
          </cell>
        </row>
        <row r="3016">
          <cell r="B3016">
            <v>19464</v>
          </cell>
          <cell r="C3016">
            <v>4</v>
          </cell>
          <cell r="D3016">
            <v>65975</v>
          </cell>
          <cell r="E3016" t="str">
            <v>CARLOS ALBERTO ALVES DE OLIVEIRA E SILVA</v>
          </cell>
          <cell r="F3016">
            <v>4</v>
          </cell>
          <cell r="G3016">
            <v>66622</v>
          </cell>
          <cell r="H3016" t="str">
            <v>31/01/2017 00:00:00</v>
          </cell>
          <cell r="I3016">
            <v>5.23</v>
          </cell>
          <cell r="J3016">
            <v>462</v>
          </cell>
          <cell r="K3016" t="str">
            <v>CONTRIBUIÇÃO EXTRAORDINÁRIA - PLANO CD</v>
          </cell>
        </row>
        <row r="3017">
          <cell r="B3017">
            <v>19464</v>
          </cell>
          <cell r="C3017">
            <v>4</v>
          </cell>
          <cell r="D3017">
            <v>65975</v>
          </cell>
          <cell r="E3017" t="str">
            <v>CARLOS ALBERTO ALVES DE OLIVEIRA E SILVA</v>
          </cell>
          <cell r="F3017">
            <v>4</v>
          </cell>
          <cell r="G3017">
            <v>66622</v>
          </cell>
          <cell r="H3017" t="str">
            <v>28/02/2017 00:00:00</v>
          </cell>
          <cell r="I3017">
            <v>5.23</v>
          </cell>
          <cell r="J3017">
            <v>462</v>
          </cell>
          <cell r="K3017" t="str">
            <v>CONTRIBUIÇÃO EXTRAORDINÁRIA - PLANO CD</v>
          </cell>
        </row>
        <row r="3018">
          <cell r="B3018">
            <v>19464</v>
          </cell>
          <cell r="C3018">
            <v>4</v>
          </cell>
          <cell r="D3018">
            <v>65975</v>
          </cell>
          <cell r="E3018" t="str">
            <v>CARLOS ALBERTO ALVES DE OLIVEIRA E SILVA</v>
          </cell>
          <cell r="F3018">
            <v>4</v>
          </cell>
          <cell r="G3018">
            <v>66622</v>
          </cell>
          <cell r="H3018" t="str">
            <v>30/04/2017 00:00:00</v>
          </cell>
          <cell r="I3018">
            <v>0.23</v>
          </cell>
          <cell r="J3018">
            <v>462</v>
          </cell>
          <cell r="K3018" t="str">
            <v>CONTRIBUIÇÃO EXTRAORDINÁRIA - PLANO CD</v>
          </cell>
        </row>
        <row r="3019">
          <cell r="B3019">
            <v>19464</v>
          </cell>
          <cell r="C3019">
            <v>4</v>
          </cell>
          <cell r="D3019">
            <v>65975</v>
          </cell>
          <cell r="E3019" t="str">
            <v>CARLOS ALBERTO ALVES DE OLIVEIRA E SILVA</v>
          </cell>
          <cell r="F3019">
            <v>4</v>
          </cell>
          <cell r="G3019">
            <v>66622</v>
          </cell>
          <cell r="H3019" t="str">
            <v>30/09/2017 00:00:00</v>
          </cell>
          <cell r="I3019">
            <v>0.23</v>
          </cell>
          <cell r="J3019">
            <v>462</v>
          </cell>
          <cell r="K3019" t="str">
            <v>CONTRIBUIÇÃO EXTRAORDINÁRIA - PLANO CD</v>
          </cell>
        </row>
        <row r="3020">
          <cell r="B3020">
            <v>19464</v>
          </cell>
          <cell r="C3020">
            <v>4</v>
          </cell>
          <cell r="D3020">
            <v>65975</v>
          </cell>
          <cell r="E3020" t="str">
            <v>CARLOS ALBERTO ALVES DE OLIVEIRA E SILVA</v>
          </cell>
          <cell r="F3020">
            <v>4</v>
          </cell>
          <cell r="G3020">
            <v>66622</v>
          </cell>
          <cell r="H3020" t="str">
            <v>30/11/2017 00:00:00</v>
          </cell>
          <cell r="I3020">
            <v>0.23</v>
          </cell>
          <cell r="J3020">
            <v>462</v>
          </cell>
          <cell r="K3020" t="str">
            <v>CONTRIBUIÇÃO EXTRAORDINÁRIA - PLANO CD</v>
          </cell>
        </row>
        <row r="3021">
          <cell r="B3021">
            <v>19464</v>
          </cell>
          <cell r="C3021">
            <v>4</v>
          </cell>
          <cell r="D3021">
            <v>65975</v>
          </cell>
          <cell r="E3021" t="str">
            <v>CARLOS ALBERTO ALVES DE OLIVEIRA E SILVA</v>
          </cell>
          <cell r="F3021">
            <v>4</v>
          </cell>
          <cell r="G3021">
            <v>66622</v>
          </cell>
          <cell r="H3021" t="str">
            <v>31/01/2018 00:00:00</v>
          </cell>
          <cell r="I3021">
            <v>0.23</v>
          </cell>
          <cell r="J3021">
            <v>462</v>
          </cell>
          <cell r="K3021" t="str">
            <v>CONTRIBUIÇÃO EXTRAORDINÁRIA - PLANO CD</v>
          </cell>
        </row>
        <row r="3022">
          <cell r="B3022">
            <v>19464</v>
          </cell>
          <cell r="C3022">
            <v>4</v>
          </cell>
          <cell r="D3022">
            <v>65975</v>
          </cell>
          <cell r="E3022" t="str">
            <v>CARLOS ALBERTO ALVES DE OLIVEIRA E SILVA</v>
          </cell>
          <cell r="F3022">
            <v>4</v>
          </cell>
          <cell r="G3022">
            <v>66622</v>
          </cell>
          <cell r="H3022" t="str">
            <v>28/02/2018 00:00:00</v>
          </cell>
          <cell r="I3022">
            <v>0.23</v>
          </cell>
          <cell r="J3022">
            <v>462</v>
          </cell>
          <cell r="K3022" t="str">
            <v>CONTRIBUIÇÃO EXTRAORDINÁRIA - PLANO CD</v>
          </cell>
        </row>
        <row r="3023">
          <cell r="B3023">
            <v>19464</v>
          </cell>
          <cell r="C3023">
            <v>4</v>
          </cell>
          <cell r="D3023">
            <v>65975</v>
          </cell>
          <cell r="E3023" t="str">
            <v>CARLOS ALBERTO ALVES DE OLIVEIRA E SILVA</v>
          </cell>
          <cell r="F3023">
            <v>4</v>
          </cell>
          <cell r="G3023">
            <v>66622</v>
          </cell>
          <cell r="H3023" t="str">
            <v>31/10/2015 00:00:00</v>
          </cell>
          <cell r="I3023">
            <v>4.7</v>
          </cell>
          <cell r="J3023">
            <v>462</v>
          </cell>
          <cell r="K3023" t="str">
            <v>CONTRIBUIÇÃO EXTRAORDINÁRIA - PLANO CD</v>
          </cell>
        </row>
        <row r="3024">
          <cell r="B3024">
            <v>19464</v>
          </cell>
          <cell r="C3024">
            <v>4</v>
          </cell>
          <cell r="D3024">
            <v>65975</v>
          </cell>
          <cell r="E3024" t="str">
            <v>CARLOS ALBERTO ALVES DE OLIVEIRA E SILVA</v>
          </cell>
          <cell r="F3024">
            <v>4</v>
          </cell>
          <cell r="G3024">
            <v>66622</v>
          </cell>
          <cell r="H3024" t="str">
            <v>31/08/2016 00:00:00</v>
          </cell>
          <cell r="I3024">
            <v>5.23</v>
          </cell>
          <cell r="J3024">
            <v>462</v>
          </cell>
          <cell r="K3024" t="str">
            <v>CONTRIBUIÇÃO EXTRAORDINÁRIA - PLANO CD</v>
          </cell>
        </row>
        <row r="3025">
          <cell r="B3025">
            <v>19464</v>
          </cell>
          <cell r="C3025">
            <v>4</v>
          </cell>
          <cell r="D3025">
            <v>65975</v>
          </cell>
          <cell r="E3025" t="str">
            <v>CARLOS ALBERTO ALVES DE OLIVEIRA E SILVA</v>
          </cell>
          <cell r="F3025">
            <v>4</v>
          </cell>
          <cell r="G3025">
            <v>66622</v>
          </cell>
          <cell r="H3025" t="str">
            <v>31/12/2016 00:00:00</v>
          </cell>
          <cell r="I3025">
            <v>5.23</v>
          </cell>
          <cell r="J3025">
            <v>462</v>
          </cell>
          <cell r="K3025" t="str">
            <v>CONTRIBUIÇÃO EXTRAORDINÁRIA - PLANO CD</v>
          </cell>
        </row>
        <row r="3026">
          <cell r="B3026">
            <v>19464</v>
          </cell>
          <cell r="C3026">
            <v>4</v>
          </cell>
          <cell r="D3026">
            <v>65975</v>
          </cell>
          <cell r="E3026" t="str">
            <v>CARLOS ALBERTO ALVES DE OLIVEIRA E SILVA</v>
          </cell>
          <cell r="F3026">
            <v>4</v>
          </cell>
          <cell r="G3026">
            <v>66622</v>
          </cell>
          <cell r="H3026" t="str">
            <v>31/03/2017 00:00:00</v>
          </cell>
          <cell r="I3026">
            <v>5.23</v>
          </cell>
          <cell r="J3026">
            <v>462</v>
          </cell>
          <cell r="K3026" t="str">
            <v>CONTRIBUIÇÃO EXTRAORDINÁRIA - PLANO CD</v>
          </cell>
        </row>
        <row r="3027">
          <cell r="B3027">
            <v>19464</v>
          </cell>
          <cell r="C3027">
            <v>4</v>
          </cell>
          <cell r="D3027">
            <v>65975</v>
          </cell>
          <cell r="E3027" t="str">
            <v>CARLOS ALBERTO ALVES DE OLIVEIRA E SILVA</v>
          </cell>
          <cell r="F3027">
            <v>4</v>
          </cell>
          <cell r="G3027">
            <v>66622</v>
          </cell>
          <cell r="H3027" t="str">
            <v>31/07/2017 00:00:00</v>
          </cell>
          <cell r="I3027">
            <v>0.23</v>
          </cell>
          <cell r="J3027">
            <v>462</v>
          </cell>
          <cell r="K3027" t="str">
            <v>CONTRIBUIÇÃO EXTRAORDINÁRIA - PLANO CD</v>
          </cell>
        </row>
        <row r="3028">
          <cell r="B3028">
            <v>19464</v>
          </cell>
          <cell r="C3028">
            <v>4</v>
          </cell>
          <cell r="D3028">
            <v>65975</v>
          </cell>
          <cell r="E3028" t="str">
            <v>CARLOS ALBERTO ALVES DE OLIVEIRA E SILVA</v>
          </cell>
          <cell r="F3028">
            <v>4</v>
          </cell>
          <cell r="G3028">
            <v>66622</v>
          </cell>
          <cell r="H3028" t="str">
            <v>30/11/2015 00:00:00</v>
          </cell>
          <cell r="I3028">
            <v>4.7</v>
          </cell>
          <cell r="J3028">
            <v>462</v>
          </cell>
          <cell r="K3028" t="str">
            <v>CONTRIBUIÇÃO EXTRAORDINÁRIA - PLANO CD</v>
          </cell>
        </row>
        <row r="3029">
          <cell r="B3029">
            <v>19464</v>
          </cell>
          <cell r="C3029">
            <v>4</v>
          </cell>
          <cell r="D3029">
            <v>65975</v>
          </cell>
          <cell r="E3029" t="str">
            <v>CARLOS ALBERTO ALVES DE OLIVEIRA E SILVA</v>
          </cell>
          <cell r="F3029">
            <v>4</v>
          </cell>
          <cell r="G3029">
            <v>66622</v>
          </cell>
          <cell r="H3029" t="str">
            <v>31/01/2016 00:00:00</v>
          </cell>
          <cell r="I3029">
            <v>4.7</v>
          </cell>
          <cell r="J3029">
            <v>462</v>
          </cell>
          <cell r="K3029" t="str">
            <v>CONTRIBUIÇÃO EXTRAORDINÁRIA - PLANO CD</v>
          </cell>
        </row>
        <row r="3030">
          <cell r="B3030">
            <v>19464</v>
          </cell>
          <cell r="C3030">
            <v>4</v>
          </cell>
          <cell r="D3030">
            <v>65975</v>
          </cell>
          <cell r="E3030" t="str">
            <v>CARLOS ALBERTO ALVES DE OLIVEIRA E SILVA</v>
          </cell>
          <cell r="F3030">
            <v>4</v>
          </cell>
          <cell r="G3030">
            <v>66622</v>
          </cell>
          <cell r="H3030" t="str">
            <v>29/02/2016 00:00:00</v>
          </cell>
          <cell r="I3030">
            <v>4.7</v>
          </cell>
          <cell r="J3030">
            <v>462</v>
          </cell>
          <cell r="K3030" t="str">
            <v>CONTRIBUIÇÃO EXTRAORDINÁRIA - PLANO CD</v>
          </cell>
        </row>
        <row r="3031">
          <cell r="B3031">
            <v>19464</v>
          </cell>
          <cell r="C3031">
            <v>4</v>
          </cell>
          <cell r="D3031">
            <v>65975</v>
          </cell>
          <cell r="E3031" t="str">
            <v>CARLOS ALBERTO ALVES DE OLIVEIRA E SILVA</v>
          </cell>
          <cell r="F3031">
            <v>4</v>
          </cell>
          <cell r="G3031">
            <v>66622</v>
          </cell>
          <cell r="H3031" t="str">
            <v>31/03/2018 00:00:00</v>
          </cell>
          <cell r="I3031">
            <v>0.23</v>
          </cell>
          <cell r="J3031">
            <v>462</v>
          </cell>
          <cell r="K3031" t="str">
            <v>CONTRIBUIÇÃO EXTRAORDINÁRIA - PLANO CD</v>
          </cell>
        </row>
        <row r="3032">
          <cell r="B3032">
            <v>19464</v>
          </cell>
          <cell r="C3032">
            <v>4</v>
          </cell>
          <cell r="D3032">
            <v>65975</v>
          </cell>
          <cell r="E3032" t="str">
            <v>CARLOS ALBERTO ALVES DE OLIVEIRA E SILVA</v>
          </cell>
          <cell r="F3032">
            <v>4</v>
          </cell>
          <cell r="G3032">
            <v>66622</v>
          </cell>
          <cell r="H3032" t="str">
            <v>30/11/2016 00:00:00</v>
          </cell>
          <cell r="I3032">
            <v>5.23</v>
          </cell>
          <cell r="J3032">
            <v>462</v>
          </cell>
          <cell r="K3032" t="str">
            <v>CONTRIBUIÇÃO EXTRAORDINÁRIA - PLANO CD</v>
          </cell>
        </row>
        <row r="3033">
          <cell r="B3033">
            <v>19464</v>
          </cell>
          <cell r="C3033">
            <v>4</v>
          </cell>
          <cell r="D3033">
            <v>65975</v>
          </cell>
          <cell r="E3033" t="str">
            <v>CARLOS ALBERTO ALVES DE OLIVEIRA E SILVA</v>
          </cell>
          <cell r="F3033">
            <v>4</v>
          </cell>
          <cell r="G3033">
            <v>66622</v>
          </cell>
          <cell r="H3033" t="str">
            <v>30/06/2017 00:00:00</v>
          </cell>
          <cell r="I3033">
            <v>0.23</v>
          </cell>
          <cell r="J3033">
            <v>462</v>
          </cell>
          <cell r="K3033" t="str">
            <v>CONTRIBUIÇÃO EXTRAORDINÁRIA - PLANO CD</v>
          </cell>
        </row>
        <row r="3034">
          <cell r="B3034">
            <v>19464</v>
          </cell>
          <cell r="C3034">
            <v>4</v>
          </cell>
          <cell r="D3034">
            <v>65975</v>
          </cell>
          <cell r="E3034" t="str">
            <v>CARLOS ALBERTO ALVES DE OLIVEIRA E SILVA</v>
          </cell>
          <cell r="F3034">
            <v>4</v>
          </cell>
          <cell r="G3034">
            <v>66622</v>
          </cell>
          <cell r="H3034" t="str">
            <v>30/04/2015 00:00:00</v>
          </cell>
          <cell r="I3034">
            <v>4.4800000000000004</v>
          </cell>
          <cell r="J3034">
            <v>462</v>
          </cell>
          <cell r="K3034" t="str">
            <v>CONTRIBUIÇÃO EXTRAORDINÁRIA - PLANO CD</v>
          </cell>
        </row>
        <row r="3035">
          <cell r="B3035">
            <v>19464</v>
          </cell>
          <cell r="C3035">
            <v>4</v>
          </cell>
          <cell r="D3035">
            <v>65975</v>
          </cell>
          <cell r="E3035" t="str">
            <v>CARLOS ALBERTO ALVES DE OLIVEIRA E SILVA</v>
          </cell>
          <cell r="F3035">
            <v>4</v>
          </cell>
          <cell r="G3035">
            <v>66622</v>
          </cell>
          <cell r="H3035" t="str">
            <v>31/10/2016 00:00:00</v>
          </cell>
          <cell r="I3035">
            <v>5.23</v>
          </cell>
          <cell r="J3035">
            <v>462</v>
          </cell>
          <cell r="K3035" t="str">
            <v>CONTRIBUIÇÃO EXTRAORDINÁRIA - PLANO CD</v>
          </cell>
        </row>
        <row r="3036">
          <cell r="B3036">
            <v>19464</v>
          </cell>
          <cell r="C3036">
            <v>4</v>
          </cell>
          <cell r="D3036">
            <v>65975</v>
          </cell>
          <cell r="E3036" t="str">
            <v>CARLOS ALBERTO ALVES DE OLIVEIRA E SILVA</v>
          </cell>
          <cell r="F3036">
            <v>4</v>
          </cell>
          <cell r="G3036">
            <v>66622</v>
          </cell>
          <cell r="H3036" t="str">
            <v>31/05/2015 00:00:00</v>
          </cell>
          <cell r="I3036">
            <v>4.4800000000000004</v>
          </cell>
          <cell r="J3036">
            <v>462</v>
          </cell>
          <cell r="K3036" t="str">
            <v>CONTRIBUIÇÃO EXTRAORDINÁRIA - PLANO CD</v>
          </cell>
        </row>
        <row r="3037">
          <cell r="B3037">
            <v>19464</v>
          </cell>
          <cell r="C3037">
            <v>4</v>
          </cell>
          <cell r="D3037">
            <v>65975</v>
          </cell>
          <cell r="E3037" t="str">
            <v>CARLOS ALBERTO ALVES DE OLIVEIRA E SILVA</v>
          </cell>
          <cell r="F3037">
            <v>4</v>
          </cell>
          <cell r="G3037">
            <v>66622</v>
          </cell>
          <cell r="H3037" t="str">
            <v>31/07/2015 00:00:00</v>
          </cell>
          <cell r="I3037">
            <v>4.7</v>
          </cell>
          <cell r="J3037">
            <v>462</v>
          </cell>
          <cell r="K3037" t="str">
            <v>CONTRIBUIÇÃO EXTRAORDINÁRIA - PLANO CD</v>
          </cell>
        </row>
        <row r="3038">
          <cell r="B3038">
            <v>19464</v>
          </cell>
          <cell r="C3038">
            <v>4</v>
          </cell>
          <cell r="D3038">
            <v>65975</v>
          </cell>
          <cell r="E3038" t="str">
            <v>CARLOS ALBERTO ALVES DE OLIVEIRA E SILVA</v>
          </cell>
          <cell r="F3038">
            <v>4</v>
          </cell>
          <cell r="G3038">
            <v>66622</v>
          </cell>
          <cell r="H3038" t="str">
            <v>30/09/2015 00:00:00</v>
          </cell>
          <cell r="I3038">
            <v>4.7</v>
          </cell>
          <cell r="J3038">
            <v>462</v>
          </cell>
          <cell r="K3038" t="str">
            <v>CONTRIBUIÇÃO EXTRAORDINÁRIA - PLANO CD</v>
          </cell>
        </row>
        <row r="3039">
          <cell r="B3039">
            <v>19464</v>
          </cell>
          <cell r="C3039">
            <v>4</v>
          </cell>
          <cell r="D3039">
            <v>65975</v>
          </cell>
          <cell r="E3039" t="str">
            <v>CARLOS ALBERTO ALVES DE OLIVEIRA E SILVA</v>
          </cell>
          <cell r="F3039">
            <v>4</v>
          </cell>
          <cell r="G3039">
            <v>66622</v>
          </cell>
          <cell r="H3039" t="str">
            <v>31/12/2015 00:00:00</v>
          </cell>
          <cell r="I3039">
            <v>4.7</v>
          </cell>
          <cell r="J3039">
            <v>462</v>
          </cell>
          <cell r="K3039" t="str">
            <v>CONTRIBUIÇÃO EXTRAORDINÁRIA - PLANO CD</v>
          </cell>
        </row>
        <row r="3040">
          <cell r="B3040">
            <v>19464</v>
          </cell>
          <cell r="C3040">
            <v>4</v>
          </cell>
          <cell r="D3040">
            <v>65975</v>
          </cell>
          <cell r="E3040" t="str">
            <v>CARLOS ALBERTO ALVES DE OLIVEIRA E SILVA</v>
          </cell>
          <cell r="F3040">
            <v>4</v>
          </cell>
          <cell r="G3040">
            <v>66622</v>
          </cell>
          <cell r="H3040" t="str">
            <v>31/05/2016 00:00:00</v>
          </cell>
          <cell r="I3040">
            <v>4.7</v>
          </cell>
          <cell r="J3040">
            <v>462</v>
          </cell>
          <cell r="K3040" t="str">
            <v>CONTRIBUIÇÃO EXTRAORDINÁRIA - PLANO CD</v>
          </cell>
        </row>
        <row r="3041">
          <cell r="B3041">
            <v>19491</v>
          </cell>
          <cell r="C3041">
            <v>1</v>
          </cell>
          <cell r="D3041">
            <v>63182</v>
          </cell>
          <cell r="E3041" t="str">
            <v>SEBASTIAO ROBERTO DA SILVA COLL</v>
          </cell>
          <cell r="F3041">
            <v>4</v>
          </cell>
          <cell r="G3041">
            <v>66658</v>
          </cell>
          <cell r="H3041" t="str">
            <v>31/10/2017 00:00:00</v>
          </cell>
          <cell r="I3041">
            <v>0.08</v>
          </cell>
          <cell r="J3041">
            <v>462</v>
          </cell>
          <cell r="K3041" t="str">
            <v>CONTRIBUIÇÃO EXTRAORDINÁRIA - PLANO CD</v>
          </cell>
        </row>
        <row r="3042">
          <cell r="B3042">
            <v>19491</v>
          </cell>
          <cell r="C3042">
            <v>1</v>
          </cell>
          <cell r="D3042">
            <v>63182</v>
          </cell>
          <cell r="E3042" t="str">
            <v>SEBASTIAO ROBERTO DA SILVA COLL</v>
          </cell>
          <cell r="F3042">
            <v>4</v>
          </cell>
          <cell r="G3042">
            <v>66658</v>
          </cell>
          <cell r="H3042" t="str">
            <v>31/10/2015 00:00:00</v>
          </cell>
          <cell r="I3042">
            <v>0.01</v>
          </cell>
          <cell r="J3042">
            <v>462</v>
          </cell>
          <cell r="K3042" t="str">
            <v>CONTRIBUIÇÃO EXTRAORDINÁRIA - PLANO CD</v>
          </cell>
        </row>
        <row r="3043">
          <cell r="B3043">
            <v>19491</v>
          </cell>
          <cell r="C3043">
            <v>1</v>
          </cell>
          <cell r="D3043">
            <v>63182</v>
          </cell>
          <cell r="E3043" t="str">
            <v>SEBASTIAO ROBERTO DA SILVA COLL</v>
          </cell>
          <cell r="F3043">
            <v>4</v>
          </cell>
          <cell r="G3043">
            <v>66658</v>
          </cell>
          <cell r="H3043" t="str">
            <v>31/10/2015 00:00:00</v>
          </cell>
          <cell r="I3043">
            <v>1.58</v>
          </cell>
          <cell r="J3043">
            <v>462</v>
          </cell>
          <cell r="K3043" t="str">
            <v>CONTRIBUIÇÃO EXTRAORDINÁRIA - PLANO CD</v>
          </cell>
        </row>
        <row r="3044">
          <cell r="B3044">
            <v>19491</v>
          </cell>
          <cell r="C3044">
            <v>1</v>
          </cell>
          <cell r="D3044">
            <v>63182</v>
          </cell>
          <cell r="E3044" t="str">
            <v>SEBASTIAO ROBERTO DA SILVA COLL</v>
          </cell>
          <cell r="F3044">
            <v>4</v>
          </cell>
          <cell r="G3044">
            <v>66658</v>
          </cell>
          <cell r="H3044" t="str">
            <v>31/12/2015 00:00:00</v>
          </cell>
          <cell r="I3044">
            <v>1.58</v>
          </cell>
          <cell r="J3044">
            <v>462</v>
          </cell>
          <cell r="K3044" t="str">
            <v>CONTRIBUIÇÃO EXTRAORDINÁRIA - PLANO CD</v>
          </cell>
        </row>
        <row r="3045">
          <cell r="B3045">
            <v>19491</v>
          </cell>
          <cell r="C3045">
            <v>1</v>
          </cell>
          <cell r="D3045">
            <v>63182</v>
          </cell>
          <cell r="E3045" t="str">
            <v>SEBASTIAO ROBERTO DA SILVA COLL</v>
          </cell>
          <cell r="F3045">
            <v>4</v>
          </cell>
          <cell r="G3045">
            <v>66658</v>
          </cell>
          <cell r="H3045" t="str">
            <v>31/05/2016 00:00:00</v>
          </cell>
          <cell r="I3045">
            <v>1.58</v>
          </cell>
          <cell r="J3045">
            <v>462</v>
          </cell>
          <cell r="K3045" t="str">
            <v>CONTRIBUIÇÃO EXTRAORDINÁRIA - PLANO CD</v>
          </cell>
        </row>
        <row r="3046">
          <cell r="B3046">
            <v>19491</v>
          </cell>
          <cell r="C3046">
            <v>1</v>
          </cell>
          <cell r="D3046">
            <v>63182</v>
          </cell>
          <cell r="E3046" t="str">
            <v>SEBASTIAO ROBERTO DA SILVA COLL</v>
          </cell>
          <cell r="F3046">
            <v>4</v>
          </cell>
          <cell r="G3046">
            <v>66658</v>
          </cell>
          <cell r="H3046" t="str">
            <v>30/06/2017 00:00:00</v>
          </cell>
          <cell r="I3046">
            <v>0.08</v>
          </cell>
          <cell r="J3046">
            <v>462</v>
          </cell>
          <cell r="K3046" t="str">
            <v>CONTRIBUIÇÃO EXTRAORDINÁRIA - PLANO CD</v>
          </cell>
        </row>
        <row r="3047">
          <cell r="B3047">
            <v>19491</v>
          </cell>
          <cell r="C3047">
            <v>1</v>
          </cell>
          <cell r="D3047">
            <v>63182</v>
          </cell>
          <cell r="E3047" t="str">
            <v>SEBASTIAO ROBERTO DA SILVA COLL</v>
          </cell>
          <cell r="F3047">
            <v>4</v>
          </cell>
          <cell r="G3047">
            <v>66658</v>
          </cell>
          <cell r="H3047" t="str">
            <v>30/09/2015 00:00:00</v>
          </cell>
          <cell r="I3047">
            <v>1.58</v>
          </cell>
          <cell r="J3047">
            <v>462</v>
          </cell>
          <cell r="K3047" t="str">
            <v>CONTRIBUIÇÃO EXTRAORDINÁRIA - PLANO CD</v>
          </cell>
        </row>
        <row r="3048">
          <cell r="B3048">
            <v>19491</v>
          </cell>
          <cell r="C3048">
            <v>1</v>
          </cell>
          <cell r="D3048">
            <v>63182</v>
          </cell>
          <cell r="E3048" t="str">
            <v>SEBASTIAO ROBERTO DA SILVA COLL</v>
          </cell>
          <cell r="F3048">
            <v>4</v>
          </cell>
          <cell r="G3048">
            <v>66658</v>
          </cell>
          <cell r="H3048" t="str">
            <v>29/02/2016 00:00:00</v>
          </cell>
          <cell r="I3048">
            <v>0.01</v>
          </cell>
          <cell r="J3048">
            <v>462</v>
          </cell>
          <cell r="K3048" t="str">
            <v>CONTRIBUIÇÃO EXTRAORDINÁRIA - PLANO CD</v>
          </cell>
        </row>
        <row r="3049">
          <cell r="B3049">
            <v>19491</v>
          </cell>
          <cell r="C3049">
            <v>1</v>
          </cell>
          <cell r="D3049">
            <v>63182</v>
          </cell>
          <cell r="E3049" t="str">
            <v>SEBASTIAO ROBERTO DA SILVA COLL</v>
          </cell>
          <cell r="F3049">
            <v>4</v>
          </cell>
          <cell r="G3049">
            <v>66658</v>
          </cell>
          <cell r="H3049" t="str">
            <v>31/08/2015 00:00:00</v>
          </cell>
          <cell r="I3049">
            <v>0.01</v>
          </cell>
          <cell r="J3049">
            <v>462</v>
          </cell>
          <cell r="K3049" t="str">
            <v>CONTRIBUIÇÃO EXTRAORDINÁRIA - PLANO CD</v>
          </cell>
        </row>
        <row r="3050">
          <cell r="B3050">
            <v>19491</v>
          </cell>
          <cell r="C3050">
            <v>1</v>
          </cell>
          <cell r="D3050">
            <v>63182</v>
          </cell>
          <cell r="E3050" t="str">
            <v>SEBASTIAO ROBERTO DA SILVA COLL</v>
          </cell>
          <cell r="F3050">
            <v>4</v>
          </cell>
          <cell r="G3050">
            <v>66658</v>
          </cell>
          <cell r="H3050" t="str">
            <v>31/01/2016 00:00:00</v>
          </cell>
          <cell r="I3050">
            <v>1.58</v>
          </cell>
          <cell r="J3050">
            <v>462</v>
          </cell>
          <cell r="K3050" t="str">
            <v>CONTRIBUIÇÃO EXTRAORDINÁRIA - PLANO CD</v>
          </cell>
        </row>
        <row r="3051">
          <cell r="B3051">
            <v>19491</v>
          </cell>
          <cell r="C3051">
            <v>1</v>
          </cell>
          <cell r="D3051">
            <v>63182</v>
          </cell>
          <cell r="E3051" t="str">
            <v>SEBASTIAO ROBERTO DA SILVA COLL</v>
          </cell>
          <cell r="F3051">
            <v>4</v>
          </cell>
          <cell r="G3051">
            <v>66658</v>
          </cell>
          <cell r="H3051" t="str">
            <v>30/06/2016 00:00:00</v>
          </cell>
          <cell r="I3051">
            <v>0.01</v>
          </cell>
          <cell r="J3051">
            <v>462</v>
          </cell>
          <cell r="K3051" t="str">
            <v>CONTRIBUIÇÃO EXTRAORDINÁRIA - PLANO CD</v>
          </cell>
        </row>
        <row r="3052">
          <cell r="B3052">
            <v>19491</v>
          </cell>
          <cell r="C3052">
            <v>1</v>
          </cell>
          <cell r="D3052">
            <v>63182</v>
          </cell>
          <cell r="E3052" t="str">
            <v>SEBASTIAO ROBERTO DA SILVA COLL</v>
          </cell>
          <cell r="F3052">
            <v>4</v>
          </cell>
          <cell r="G3052">
            <v>66658</v>
          </cell>
          <cell r="H3052" t="str">
            <v>31/07/2017 00:00:00</v>
          </cell>
          <cell r="I3052">
            <v>0.08</v>
          </cell>
          <cell r="J3052">
            <v>462</v>
          </cell>
          <cell r="K3052" t="str">
            <v>CONTRIBUIÇÃO EXTRAORDINÁRIA - PLANO CD</v>
          </cell>
        </row>
        <row r="3053">
          <cell r="B3053">
            <v>19491</v>
          </cell>
          <cell r="C3053">
            <v>1</v>
          </cell>
          <cell r="D3053">
            <v>63182</v>
          </cell>
          <cell r="E3053" t="str">
            <v>SEBASTIAO ROBERTO DA SILVA COLL</v>
          </cell>
          <cell r="F3053">
            <v>4</v>
          </cell>
          <cell r="G3053">
            <v>66658</v>
          </cell>
          <cell r="H3053" t="str">
            <v>31/08/2017 00:00:00</v>
          </cell>
          <cell r="I3053">
            <v>0.08</v>
          </cell>
          <cell r="J3053">
            <v>462</v>
          </cell>
          <cell r="K3053" t="str">
            <v>CONTRIBUIÇÃO EXTRAORDINÁRIA - PLANO CD</v>
          </cell>
        </row>
        <row r="3054">
          <cell r="B3054">
            <v>19491</v>
          </cell>
          <cell r="C3054">
            <v>1</v>
          </cell>
          <cell r="D3054">
            <v>63182</v>
          </cell>
          <cell r="E3054" t="str">
            <v>SEBASTIAO ROBERTO DA SILVA COLL</v>
          </cell>
          <cell r="F3054">
            <v>4</v>
          </cell>
          <cell r="G3054">
            <v>66658</v>
          </cell>
          <cell r="H3054" t="str">
            <v>30/09/2017 00:00:00</v>
          </cell>
          <cell r="I3054">
            <v>0.08</v>
          </cell>
          <cell r="J3054">
            <v>462</v>
          </cell>
          <cell r="K3054" t="str">
            <v>CONTRIBUIÇÃO EXTRAORDINÁRIA - PLANO CD</v>
          </cell>
        </row>
        <row r="3055">
          <cell r="B3055">
            <v>19491</v>
          </cell>
          <cell r="C3055">
            <v>1</v>
          </cell>
          <cell r="D3055">
            <v>63182</v>
          </cell>
          <cell r="E3055" t="str">
            <v>SEBASTIAO ROBERTO DA SILVA COLL</v>
          </cell>
          <cell r="F3055">
            <v>4</v>
          </cell>
          <cell r="G3055">
            <v>66658</v>
          </cell>
          <cell r="H3055" t="str">
            <v>31/12/2017 00:00:00</v>
          </cell>
          <cell r="I3055">
            <v>0.08</v>
          </cell>
          <cell r="J3055">
            <v>462</v>
          </cell>
          <cell r="K3055" t="str">
            <v>CONTRIBUIÇÃO EXTRAORDINÁRIA - PLANO CD</v>
          </cell>
        </row>
        <row r="3056">
          <cell r="B3056">
            <v>19491</v>
          </cell>
          <cell r="C3056">
            <v>1</v>
          </cell>
          <cell r="D3056">
            <v>63182</v>
          </cell>
          <cell r="E3056" t="str">
            <v>SEBASTIAO ROBERTO DA SILVA COLL</v>
          </cell>
          <cell r="F3056">
            <v>4</v>
          </cell>
          <cell r="G3056">
            <v>66658</v>
          </cell>
          <cell r="H3056" t="str">
            <v>30/09/2015 00:00:00</v>
          </cell>
          <cell r="I3056">
            <v>0.01</v>
          </cell>
          <cell r="J3056">
            <v>462</v>
          </cell>
          <cell r="K3056" t="str">
            <v>CONTRIBUIÇÃO EXTRAORDINÁRIA - PLANO CD</v>
          </cell>
        </row>
        <row r="3057">
          <cell r="B3057">
            <v>19491</v>
          </cell>
          <cell r="C3057">
            <v>1</v>
          </cell>
          <cell r="D3057">
            <v>63182</v>
          </cell>
          <cell r="E3057" t="str">
            <v>SEBASTIAO ROBERTO DA SILVA COLL</v>
          </cell>
          <cell r="F3057">
            <v>4</v>
          </cell>
          <cell r="G3057">
            <v>66658</v>
          </cell>
          <cell r="H3057" t="str">
            <v>30/11/2015 00:00:00</v>
          </cell>
          <cell r="I3057">
            <v>0.01</v>
          </cell>
          <cell r="J3057">
            <v>462</v>
          </cell>
          <cell r="K3057" t="str">
            <v>CONTRIBUIÇÃO EXTRAORDINÁRIA - PLANO CD</v>
          </cell>
        </row>
        <row r="3058">
          <cell r="B3058">
            <v>19491</v>
          </cell>
          <cell r="C3058">
            <v>1</v>
          </cell>
          <cell r="D3058">
            <v>63182</v>
          </cell>
          <cell r="E3058" t="str">
            <v>SEBASTIAO ROBERTO DA SILVA COLL</v>
          </cell>
          <cell r="F3058">
            <v>4</v>
          </cell>
          <cell r="G3058">
            <v>66658</v>
          </cell>
          <cell r="H3058" t="str">
            <v>30/11/2015 00:00:00</v>
          </cell>
          <cell r="I3058">
            <v>1.58</v>
          </cell>
          <cell r="J3058">
            <v>462</v>
          </cell>
          <cell r="K3058" t="str">
            <v>CONTRIBUIÇÃO EXTRAORDINÁRIA - PLANO CD</v>
          </cell>
        </row>
        <row r="3059">
          <cell r="B3059">
            <v>19491</v>
          </cell>
          <cell r="C3059">
            <v>1</v>
          </cell>
          <cell r="D3059">
            <v>63182</v>
          </cell>
          <cell r="E3059" t="str">
            <v>SEBASTIAO ROBERTO DA SILVA COLL</v>
          </cell>
          <cell r="F3059">
            <v>4</v>
          </cell>
          <cell r="G3059">
            <v>66658</v>
          </cell>
          <cell r="H3059" t="str">
            <v>30/09/2016 00:00:00</v>
          </cell>
          <cell r="I3059">
            <v>1.77</v>
          </cell>
          <cell r="J3059">
            <v>462</v>
          </cell>
          <cell r="K3059" t="str">
            <v>CONTRIBUIÇÃO EXTRAORDINÁRIA - PLANO CD</v>
          </cell>
        </row>
        <row r="3060">
          <cell r="B3060">
            <v>19491</v>
          </cell>
          <cell r="C3060">
            <v>1</v>
          </cell>
          <cell r="D3060">
            <v>63182</v>
          </cell>
          <cell r="E3060" t="str">
            <v>SEBASTIAO ROBERTO DA SILVA COLL</v>
          </cell>
          <cell r="F3060">
            <v>4</v>
          </cell>
          <cell r="G3060">
            <v>66658</v>
          </cell>
          <cell r="H3060" t="str">
            <v>31/10/2016 00:00:00</v>
          </cell>
          <cell r="I3060">
            <v>1.77</v>
          </cell>
          <cell r="J3060">
            <v>462</v>
          </cell>
          <cell r="K3060" t="str">
            <v>CONTRIBUIÇÃO EXTRAORDINÁRIA - PLANO CD</v>
          </cell>
        </row>
        <row r="3061">
          <cell r="B3061">
            <v>19491</v>
          </cell>
          <cell r="C3061">
            <v>1</v>
          </cell>
          <cell r="D3061">
            <v>63182</v>
          </cell>
          <cell r="E3061" t="str">
            <v>SEBASTIAO ROBERTO DA SILVA COLL</v>
          </cell>
          <cell r="F3061">
            <v>4</v>
          </cell>
          <cell r="G3061">
            <v>66658</v>
          </cell>
          <cell r="H3061" t="str">
            <v>30/11/2016 00:00:00</v>
          </cell>
          <cell r="I3061">
            <v>1.77</v>
          </cell>
          <cell r="J3061">
            <v>462</v>
          </cell>
          <cell r="K3061" t="str">
            <v>CONTRIBUIÇÃO EXTRAORDINÁRIA - PLANO CD</v>
          </cell>
        </row>
        <row r="3062">
          <cell r="B3062">
            <v>19491</v>
          </cell>
          <cell r="C3062">
            <v>1</v>
          </cell>
          <cell r="D3062">
            <v>63182</v>
          </cell>
          <cell r="E3062" t="str">
            <v>SEBASTIAO ROBERTO DA SILVA COLL</v>
          </cell>
          <cell r="F3062">
            <v>4</v>
          </cell>
          <cell r="G3062">
            <v>66658</v>
          </cell>
          <cell r="H3062" t="str">
            <v>31/03/2017 00:00:00</v>
          </cell>
          <cell r="I3062">
            <v>1.77</v>
          </cell>
          <cell r="J3062">
            <v>462</v>
          </cell>
          <cell r="K3062" t="str">
            <v>CONTRIBUIÇÃO EXTRAORDINÁRIA - PLANO CD</v>
          </cell>
        </row>
        <row r="3063">
          <cell r="B3063">
            <v>19491</v>
          </cell>
          <cell r="C3063">
            <v>1</v>
          </cell>
          <cell r="D3063">
            <v>63182</v>
          </cell>
          <cell r="E3063" t="str">
            <v>SEBASTIAO ROBERTO DA SILVA COLL</v>
          </cell>
          <cell r="F3063">
            <v>4</v>
          </cell>
          <cell r="G3063">
            <v>66658</v>
          </cell>
          <cell r="H3063" t="str">
            <v>31/01/2018 00:00:00</v>
          </cell>
          <cell r="I3063">
            <v>0.08</v>
          </cell>
          <cell r="J3063">
            <v>462</v>
          </cell>
          <cell r="K3063" t="str">
            <v>CONTRIBUIÇÃO EXTRAORDINÁRIA - PLANO CD</v>
          </cell>
        </row>
        <row r="3064">
          <cell r="B3064">
            <v>19491</v>
          </cell>
          <cell r="C3064">
            <v>1</v>
          </cell>
          <cell r="D3064">
            <v>63182</v>
          </cell>
          <cell r="E3064" t="str">
            <v>SEBASTIAO ROBERTO DA SILVA COLL</v>
          </cell>
          <cell r="F3064">
            <v>4</v>
          </cell>
          <cell r="G3064">
            <v>66658</v>
          </cell>
          <cell r="H3064" t="str">
            <v>30/04/2016 00:00:00</v>
          </cell>
          <cell r="I3064">
            <v>0.01</v>
          </cell>
          <cell r="J3064">
            <v>462</v>
          </cell>
          <cell r="K3064" t="str">
            <v>CONTRIBUIÇÃO EXTRAORDINÁRIA - PLANO CD</v>
          </cell>
        </row>
        <row r="3065">
          <cell r="B3065">
            <v>19491</v>
          </cell>
          <cell r="C3065">
            <v>1</v>
          </cell>
          <cell r="D3065">
            <v>63182</v>
          </cell>
          <cell r="E3065" t="str">
            <v>SEBASTIAO ROBERTO DA SILVA COLL</v>
          </cell>
          <cell r="F3065">
            <v>4</v>
          </cell>
          <cell r="G3065">
            <v>66658</v>
          </cell>
          <cell r="H3065" t="str">
            <v>30/04/2016 00:00:00</v>
          </cell>
          <cell r="I3065">
            <v>1.58</v>
          </cell>
          <cell r="J3065">
            <v>462</v>
          </cell>
          <cell r="K3065" t="str">
            <v>CONTRIBUIÇÃO EXTRAORDINÁRIA - PLANO CD</v>
          </cell>
        </row>
        <row r="3066">
          <cell r="B3066">
            <v>19491</v>
          </cell>
          <cell r="C3066">
            <v>1</v>
          </cell>
          <cell r="D3066">
            <v>63182</v>
          </cell>
          <cell r="E3066" t="str">
            <v>SEBASTIAO ROBERTO DA SILVA COLL</v>
          </cell>
          <cell r="F3066">
            <v>4</v>
          </cell>
          <cell r="G3066">
            <v>66658</v>
          </cell>
          <cell r="H3066" t="str">
            <v>28/02/2018 00:00:00</v>
          </cell>
          <cell r="I3066">
            <v>0.08</v>
          </cell>
          <cell r="J3066">
            <v>462</v>
          </cell>
          <cell r="K3066" t="str">
            <v>CONTRIBUIÇÃO EXTRAORDINÁRIA - PLANO CD</v>
          </cell>
        </row>
        <row r="3067">
          <cell r="B3067">
            <v>19491</v>
          </cell>
          <cell r="C3067">
            <v>1</v>
          </cell>
          <cell r="D3067">
            <v>63182</v>
          </cell>
          <cell r="E3067" t="str">
            <v>SEBASTIAO ROBERTO DA SILVA COLL</v>
          </cell>
          <cell r="F3067">
            <v>4</v>
          </cell>
          <cell r="G3067">
            <v>66658</v>
          </cell>
          <cell r="H3067" t="str">
            <v>31/03/2018 00:00:00</v>
          </cell>
          <cell r="I3067">
            <v>0.08</v>
          </cell>
          <cell r="J3067">
            <v>462</v>
          </cell>
          <cell r="K3067" t="str">
            <v>CONTRIBUIÇÃO EXTRAORDINÁRIA - PLANO CD</v>
          </cell>
        </row>
        <row r="3068">
          <cell r="B3068">
            <v>19491</v>
          </cell>
          <cell r="C3068">
            <v>1</v>
          </cell>
          <cell r="D3068">
            <v>63182</v>
          </cell>
          <cell r="E3068" t="str">
            <v>SEBASTIAO ROBERTO DA SILVA COLL</v>
          </cell>
          <cell r="F3068">
            <v>4</v>
          </cell>
          <cell r="G3068">
            <v>66658</v>
          </cell>
          <cell r="H3068" t="str">
            <v>30/04/2015 00:00:00</v>
          </cell>
          <cell r="I3068">
            <v>1.51</v>
          </cell>
          <cell r="J3068">
            <v>462</v>
          </cell>
          <cell r="K3068" t="str">
            <v>CONTRIBUIÇÃO EXTRAORDINÁRIA - PLANO CD</v>
          </cell>
        </row>
        <row r="3069">
          <cell r="B3069">
            <v>19491</v>
          </cell>
          <cell r="C3069">
            <v>1</v>
          </cell>
          <cell r="D3069">
            <v>63182</v>
          </cell>
          <cell r="E3069" t="str">
            <v>SEBASTIAO ROBERTO DA SILVA COLL</v>
          </cell>
          <cell r="F3069">
            <v>4</v>
          </cell>
          <cell r="G3069">
            <v>66658</v>
          </cell>
          <cell r="H3069" t="str">
            <v>30/06/2015 00:00:00</v>
          </cell>
          <cell r="I3069">
            <v>0.01</v>
          </cell>
          <cell r="J3069">
            <v>462</v>
          </cell>
          <cell r="K3069" t="str">
            <v>CONTRIBUIÇÃO EXTRAORDINÁRIA - PLANO CD</v>
          </cell>
        </row>
        <row r="3070">
          <cell r="B3070">
            <v>19491</v>
          </cell>
          <cell r="C3070">
            <v>1</v>
          </cell>
          <cell r="D3070">
            <v>63182</v>
          </cell>
          <cell r="E3070" t="str">
            <v>SEBASTIAO ROBERTO DA SILVA COLL</v>
          </cell>
          <cell r="F3070">
            <v>4</v>
          </cell>
          <cell r="G3070">
            <v>66658</v>
          </cell>
          <cell r="H3070" t="str">
            <v>31/07/2015 00:00:00</v>
          </cell>
          <cell r="I3070">
            <v>0.01</v>
          </cell>
          <cell r="J3070">
            <v>462</v>
          </cell>
          <cell r="K3070" t="str">
            <v>CONTRIBUIÇÃO EXTRAORDINÁRIA - PLANO CD</v>
          </cell>
        </row>
        <row r="3071">
          <cell r="B3071">
            <v>19491</v>
          </cell>
          <cell r="C3071">
            <v>1</v>
          </cell>
          <cell r="D3071">
            <v>63182</v>
          </cell>
          <cell r="E3071" t="str">
            <v>SEBASTIAO ROBERTO DA SILVA COLL</v>
          </cell>
          <cell r="F3071">
            <v>4</v>
          </cell>
          <cell r="G3071">
            <v>66658</v>
          </cell>
          <cell r="H3071" t="str">
            <v>31/08/2015 00:00:00</v>
          </cell>
          <cell r="I3071">
            <v>1.58</v>
          </cell>
          <cell r="J3071">
            <v>462</v>
          </cell>
          <cell r="K3071" t="str">
            <v>CONTRIBUIÇÃO EXTRAORDINÁRIA - PLANO CD</v>
          </cell>
        </row>
        <row r="3072">
          <cell r="B3072">
            <v>19491</v>
          </cell>
          <cell r="C3072">
            <v>1</v>
          </cell>
          <cell r="D3072">
            <v>63182</v>
          </cell>
          <cell r="E3072" t="str">
            <v>SEBASTIAO ROBERTO DA SILVA COLL</v>
          </cell>
          <cell r="F3072">
            <v>4</v>
          </cell>
          <cell r="G3072">
            <v>66658</v>
          </cell>
          <cell r="H3072" t="str">
            <v>31/12/2015 00:00:00</v>
          </cell>
          <cell r="I3072">
            <v>0.01</v>
          </cell>
          <cell r="J3072">
            <v>462</v>
          </cell>
          <cell r="K3072" t="str">
            <v>CONTRIBUIÇÃO EXTRAORDINÁRIA - PLANO CD</v>
          </cell>
        </row>
        <row r="3073">
          <cell r="B3073">
            <v>19491</v>
          </cell>
          <cell r="C3073">
            <v>1</v>
          </cell>
          <cell r="D3073">
            <v>63182</v>
          </cell>
          <cell r="E3073" t="str">
            <v>SEBASTIAO ROBERTO DA SILVA COLL</v>
          </cell>
          <cell r="F3073">
            <v>4</v>
          </cell>
          <cell r="G3073">
            <v>66658</v>
          </cell>
          <cell r="H3073" t="str">
            <v>30/06/2016 00:00:00</v>
          </cell>
          <cell r="I3073">
            <v>1.76</v>
          </cell>
          <cell r="J3073">
            <v>462</v>
          </cell>
          <cell r="K3073" t="str">
            <v>CONTRIBUIÇÃO EXTRAORDINÁRIA - PLANO CD</v>
          </cell>
        </row>
        <row r="3074">
          <cell r="B3074">
            <v>19491</v>
          </cell>
          <cell r="C3074">
            <v>1</v>
          </cell>
          <cell r="D3074">
            <v>63182</v>
          </cell>
          <cell r="E3074" t="str">
            <v>SEBASTIAO ROBERTO DA SILVA COLL</v>
          </cell>
          <cell r="F3074">
            <v>4</v>
          </cell>
          <cell r="G3074">
            <v>66658</v>
          </cell>
          <cell r="H3074" t="str">
            <v>31/07/2016 00:00:00</v>
          </cell>
          <cell r="I3074">
            <v>1.77</v>
          </cell>
          <cell r="J3074">
            <v>462</v>
          </cell>
          <cell r="K3074" t="str">
            <v>CONTRIBUIÇÃO EXTRAORDINÁRIA - PLANO CD</v>
          </cell>
        </row>
        <row r="3075">
          <cell r="B3075">
            <v>19491</v>
          </cell>
          <cell r="C3075">
            <v>1</v>
          </cell>
          <cell r="D3075">
            <v>63182</v>
          </cell>
          <cell r="E3075" t="str">
            <v>SEBASTIAO ROBERTO DA SILVA COLL</v>
          </cell>
          <cell r="F3075">
            <v>4</v>
          </cell>
          <cell r="G3075">
            <v>66658</v>
          </cell>
          <cell r="H3075" t="str">
            <v>31/08/2016 00:00:00</v>
          </cell>
          <cell r="I3075">
            <v>1.77</v>
          </cell>
          <cell r="J3075">
            <v>462</v>
          </cell>
          <cell r="K3075" t="str">
            <v>CONTRIBUIÇÃO EXTRAORDINÁRIA - PLANO CD</v>
          </cell>
        </row>
        <row r="3076">
          <cell r="B3076">
            <v>19491</v>
          </cell>
          <cell r="C3076">
            <v>1</v>
          </cell>
          <cell r="D3076">
            <v>63182</v>
          </cell>
          <cell r="E3076" t="str">
            <v>SEBASTIAO ROBERTO DA SILVA COLL</v>
          </cell>
          <cell r="F3076">
            <v>4</v>
          </cell>
          <cell r="G3076">
            <v>66658</v>
          </cell>
          <cell r="H3076" t="str">
            <v>31/12/2016 00:00:00</v>
          </cell>
          <cell r="I3076">
            <v>1.77</v>
          </cell>
          <cell r="J3076">
            <v>462</v>
          </cell>
          <cell r="K3076" t="str">
            <v>CONTRIBUIÇÃO EXTRAORDINÁRIA - PLANO CD</v>
          </cell>
        </row>
        <row r="3077">
          <cell r="B3077">
            <v>19491</v>
          </cell>
          <cell r="C3077">
            <v>1</v>
          </cell>
          <cell r="D3077">
            <v>63182</v>
          </cell>
          <cell r="E3077" t="str">
            <v>SEBASTIAO ROBERTO DA SILVA COLL</v>
          </cell>
          <cell r="F3077">
            <v>4</v>
          </cell>
          <cell r="G3077">
            <v>66658</v>
          </cell>
          <cell r="H3077" t="str">
            <v>28/02/2017 00:00:00</v>
          </cell>
          <cell r="I3077">
            <v>1.77</v>
          </cell>
          <cell r="J3077">
            <v>462</v>
          </cell>
          <cell r="K3077" t="str">
            <v>CONTRIBUIÇÃO EXTRAORDINÁRIA - PLANO CD</v>
          </cell>
        </row>
        <row r="3078">
          <cell r="B3078">
            <v>19491</v>
          </cell>
          <cell r="C3078">
            <v>1</v>
          </cell>
          <cell r="D3078">
            <v>63182</v>
          </cell>
          <cell r="E3078" t="str">
            <v>SEBASTIAO ROBERTO DA SILVA COLL</v>
          </cell>
          <cell r="F3078">
            <v>4</v>
          </cell>
          <cell r="G3078">
            <v>66658</v>
          </cell>
          <cell r="H3078" t="str">
            <v>30/04/2017 00:00:00</v>
          </cell>
          <cell r="I3078">
            <v>0.08</v>
          </cell>
          <cell r="J3078">
            <v>462</v>
          </cell>
          <cell r="K3078" t="str">
            <v>CONTRIBUIÇÃO EXTRAORDINÁRIA - PLANO CD</v>
          </cell>
        </row>
        <row r="3079">
          <cell r="B3079">
            <v>19491</v>
          </cell>
          <cell r="C3079">
            <v>1</v>
          </cell>
          <cell r="D3079">
            <v>63182</v>
          </cell>
          <cell r="E3079" t="str">
            <v>SEBASTIAO ROBERTO DA SILVA COLL</v>
          </cell>
          <cell r="F3079">
            <v>4</v>
          </cell>
          <cell r="G3079">
            <v>66658</v>
          </cell>
          <cell r="H3079" t="str">
            <v>31/05/2015 00:00:00</v>
          </cell>
          <cell r="I3079">
            <v>1.51</v>
          </cell>
          <cell r="J3079">
            <v>462</v>
          </cell>
          <cell r="K3079" t="str">
            <v>CONTRIBUIÇÃO EXTRAORDINÁRIA - PLANO CD</v>
          </cell>
        </row>
        <row r="3080">
          <cell r="B3080">
            <v>19491</v>
          </cell>
          <cell r="C3080">
            <v>1</v>
          </cell>
          <cell r="D3080">
            <v>63182</v>
          </cell>
          <cell r="E3080" t="str">
            <v>SEBASTIAO ROBERTO DA SILVA COLL</v>
          </cell>
          <cell r="F3080">
            <v>4</v>
          </cell>
          <cell r="G3080">
            <v>66658</v>
          </cell>
          <cell r="H3080" t="str">
            <v>30/06/2015 00:00:00</v>
          </cell>
          <cell r="I3080">
            <v>1.58</v>
          </cell>
          <cell r="J3080">
            <v>462</v>
          </cell>
          <cell r="K3080" t="str">
            <v>CONTRIBUIÇÃO EXTRAORDINÁRIA - PLANO CD</v>
          </cell>
        </row>
        <row r="3081">
          <cell r="B3081">
            <v>19491</v>
          </cell>
          <cell r="C3081">
            <v>1</v>
          </cell>
          <cell r="D3081">
            <v>63182</v>
          </cell>
          <cell r="E3081" t="str">
            <v>SEBASTIAO ROBERTO DA SILVA COLL</v>
          </cell>
          <cell r="F3081">
            <v>4</v>
          </cell>
          <cell r="G3081">
            <v>66658</v>
          </cell>
          <cell r="H3081" t="str">
            <v>31/07/2015 00:00:00</v>
          </cell>
          <cell r="I3081">
            <v>1.58</v>
          </cell>
          <cell r="J3081">
            <v>462</v>
          </cell>
          <cell r="K3081" t="str">
            <v>CONTRIBUIÇÃO EXTRAORDINÁRIA - PLANO CD</v>
          </cell>
        </row>
        <row r="3082">
          <cell r="B3082">
            <v>19491</v>
          </cell>
          <cell r="C3082">
            <v>1</v>
          </cell>
          <cell r="D3082">
            <v>63182</v>
          </cell>
          <cell r="E3082" t="str">
            <v>SEBASTIAO ROBERTO DA SILVA COLL</v>
          </cell>
          <cell r="F3082">
            <v>4</v>
          </cell>
          <cell r="G3082">
            <v>66658</v>
          </cell>
          <cell r="H3082" t="str">
            <v>31/01/2016 00:00:00</v>
          </cell>
          <cell r="I3082">
            <v>0.01</v>
          </cell>
          <cell r="J3082">
            <v>462</v>
          </cell>
          <cell r="K3082" t="str">
            <v>CONTRIBUIÇÃO EXTRAORDINÁRIA - PLANO CD</v>
          </cell>
        </row>
        <row r="3083">
          <cell r="B3083">
            <v>19491</v>
          </cell>
          <cell r="C3083">
            <v>1</v>
          </cell>
          <cell r="D3083">
            <v>63182</v>
          </cell>
          <cell r="E3083" t="str">
            <v>SEBASTIAO ROBERTO DA SILVA COLL</v>
          </cell>
          <cell r="F3083">
            <v>4</v>
          </cell>
          <cell r="G3083">
            <v>66658</v>
          </cell>
          <cell r="H3083" t="str">
            <v>31/03/2016 00:00:00</v>
          </cell>
          <cell r="I3083">
            <v>1.58</v>
          </cell>
          <cell r="J3083">
            <v>462</v>
          </cell>
          <cell r="K3083" t="str">
            <v>CONTRIBUIÇÃO EXTRAORDINÁRIA - PLANO CD</v>
          </cell>
        </row>
        <row r="3084">
          <cell r="B3084">
            <v>19491</v>
          </cell>
          <cell r="C3084">
            <v>1</v>
          </cell>
          <cell r="D3084">
            <v>63182</v>
          </cell>
          <cell r="E3084" t="str">
            <v>SEBASTIAO ROBERTO DA SILVA COLL</v>
          </cell>
          <cell r="F3084">
            <v>4</v>
          </cell>
          <cell r="G3084">
            <v>66658</v>
          </cell>
          <cell r="H3084" t="str">
            <v>29/02/2016 00:00:00</v>
          </cell>
          <cell r="I3084">
            <v>1.58</v>
          </cell>
          <cell r="J3084">
            <v>462</v>
          </cell>
          <cell r="K3084" t="str">
            <v>CONTRIBUIÇÃO EXTRAORDINÁRIA - PLANO CD</v>
          </cell>
        </row>
        <row r="3085">
          <cell r="B3085">
            <v>19491</v>
          </cell>
          <cell r="C3085">
            <v>1</v>
          </cell>
          <cell r="D3085">
            <v>63182</v>
          </cell>
          <cell r="E3085" t="str">
            <v>SEBASTIAO ROBERTO DA SILVA COLL</v>
          </cell>
          <cell r="F3085">
            <v>4</v>
          </cell>
          <cell r="G3085">
            <v>66658</v>
          </cell>
          <cell r="H3085" t="str">
            <v>31/03/2016 00:00:00</v>
          </cell>
          <cell r="I3085">
            <v>0.01</v>
          </cell>
          <cell r="J3085">
            <v>462</v>
          </cell>
          <cell r="K3085" t="str">
            <v>CONTRIBUIÇÃO EXTRAORDINÁRIA - PLANO CD</v>
          </cell>
        </row>
        <row r="3086">
          <cell r="B3086">
            <v>19491</v>
          </cell>
          <cell r="C3086">
            <v>1</v>
          </cell>
          <cell r="D3086">
            <v>63182</v>
          </cell>
          <cell r="E3086" t="str">
            <v>SEBASTIAO ROBERTO DA SILVA COLL</v>
          </cell>
          <cell r="F3086">
            <v>4</v>
          </cell>
          <cell r="G3086">
            <v>66658</v>
          </cell>
          <cell r="H3086" t="str">
            <v>31/05/2016 00:00:00</v>
          </cell>
          <cell r="I3086">
            <v>0.01</v>
          </cell>
          <cell r="J3086">
            <v>462</v>
          </cell>
          <cell r="K3086" t="str">
            <v>CONTRIBUIÇÃO EXTRAORDINÁRIA - PLANO CD</v>
          </cell>
        </row>
        <row r="3087">
          <cell r="B3087">
            <v>19491</v>
          </cell>
          <cell r="C3087">
            <v>1</v>
          </cell>
          <cell r="D3087">
            <v>63182</v>
          </cell>
          <cell r="E3087" t="str">
            <v>SEBASTIAO ROBERTO DA SILVA COLL</v>
          </cell>
          <cell r="F3087">
            <v>4</v>
          </cell>
          <cell r="G3087">
            <v>66658</v>
          </cell>
          <cell r="H3087" t="str">
            <v>30/11/2017 00:00:00</v>
          </cell>
          <cell r="I3087">
            <v>0.08</v>
          </cell>
          <cell r="J3087">
            <v>462</v>
          </cell>
          <cell r="K3087" t="str">
            <v>CONTRIBUIÇÃO EXTRAORDINÁRIA - PLANO CD</v>
          </cell>
        </row>
        <row r="3088">
          <cell r="B3088">
            <v>19491</v>
          </cell>
          <cell r="C3088">
            <v>1</v>
          </cell>
          <cell r="D3088">
            <v>63182</v>
          </cell>
          <cell r="E3088" t="str">
            <v>SEBASTIAO ROBERTO DA SILVA COLL</v>
          </cell>
          <cell r="F3088">
            <v>4</v>
          </cell>
          <cell r="G3088">
            <v>66658</v>
          </cell>
          <cell r="H3088" t="str">
            <v>31/01/2017 00:00:00</v>
          </cell>
          <cell r="I3088">
            <v>1.77</v>
          </cell>
          <cell r="J3088">
            <v>462</v>
          </cell>
          <cell r="K3088" t="str">
            <v>CONTRIBUIÇÃO EXTRAORDINÁRIA - PLANO CD</v>
          </cell>
        </row>
        <row r="3089">
          <cell r="B3089">
            <v>19491</v>
          </cell>
          <cell r="C3089">
            <v>1</v>
          </cell>
          <cell r="D3089">
            <v>63182</v>
          </cell>
          <cell r="E3089" t="str">
            <v>SEBASTIAO ROBERTO DA SILVA COLL</v>
          </cell>
          <cell r="F3089">
            <v>4</v>
          </cell>
          <cell r="G3089">
            <v>66658</v>
          </cell>
          <cell r="H3089" t="str">
            <v>31/05/2017 00:00:00</v>
          </cell>
          <cell r="I3089">
            <v>0.08</v>
          </cell>
          <cell r="J3089">
            <v>462</v>
          </cell>
          <cell r="K3089" t="str">
            <v>CONTRIBUIÇÃO EXTRAORDINÁRIA - PLANO CD</v>
          </cell>
        </row>
        <row r="3090">
          <cell r="B3090">
            <v>19566</v>
          </cell>
          <cell r="C3090">
            <v>4</v>
          </cell>
          <cell r="D3090">
            <v>66034</v>
          </cell>
          <cell r="E3090" t="str">
            <v>ARMANDO JULIO DE SOUZA</v>
          </cell>
          <cell r="F3090">
            <v>4</v>
          </cell>
          <cell r="G3090">
            <v>66844</v>
          </cell>
          <cell r="H3090" t="str">
            <v>28/02/2018 00:00:00</v>
          </cell>
          <cell r="I3090">
            <v>0.14000000000000001</v>
          </cell>
          <cell r="J3090">
            <v>462</v>
          </cell>
          <cell r="K3090" t="str">
            <v>CONTRIBUIÇÃO EXTRAORDINÁRIA - PLANO CD</v>
          </cell>
        </row>
        <row r="3091">
          <cell r="B3091">
            <v>19566</v>
          </cell>
          <cell r="C3091">
            <v>4</v>
          </cell>
          <cell r="D3091">
            <v>66034</v>
          </cell>
          <cell r="E3091" t="str">
            <v>ARMANDO JULIO DE SOUZA</v>
          </cell>
          <cell r="F3091">
            <v>4</v>
          </cell>
          <cell r="G3091">
            <v>66844</v>
          </cell>
          <cell r="H3091" t="str">
            <v>31/01/2018 00:00:00</v>
          </cell>
          <cell r="I3091">
            <v>0.14000000000000001</v>
          </cell>
          <cell r="J3091">
            <v>462</v>
          </cell>
          <cell r="K3091" t="str">
            <v>CONTRIBUIÇÃO EXTRAORDINÁRIA - PLANO CD</v>
          </cell>
        </row>
        <row r="3092">
          <cell r="B3092">
            <v>19566</v>
          </cell>
          <cell r="C3092">
            <v>4</v>
          </cell>
          <cell r="D3092">
            <v>66034</v>
          </cell>
          <cell r="E3092" t="str">
            <v>ARMANDO JULIO DE SOUZA</v>
          </cell>
          <cell r="F3092">
            <v>4</v>
          </cell>
          <cell r="G3092">
            <v>66844</v>
          </cell>
          <cell r="H3092" t="str">
            <v>12/11/2017 00:00:00</v>
          </cell>
          <cell r="I3092">
            <v>0.09</v>
          </cell>
          <cell r="J3092">
            <v>462</v>
          </cell>
          <cell r="K3092" t="str">
            <v>CONTRIBUIÇÃO EXTRAORDINÁRIA - PLANO CD</v>
          </cell>
        </row>
        <row r="3093">
          <cell r="B3093">
            <v>19566</v>
          </cell>
          <cell r="C3093">
            <v>4</v>
          </cell>
          <cell r="D3093">
            <v>66034</v>
          </cell>
          <cell r="E3093" t="str">
            <v>ARMANDO JULIO DE SOUZA</v>
          </cell>
          <cell r="F3093">
            <v>4</v>
          </cell>
          <cell r="G3093">
            <v>66844</v>
          </cell>
          <cell r="H3093" t="str">
            <v>31/12/2017 00:00:00</v>
          </cell>
          <cell r="I3093">
            <v>0.14000000000000001</v>
          </cell>
          <cell r="J3093">
            <v>462</v>
          </cell>
          <cell r="K3093" t="str">
            <v>CONTRIBUIÇÃO EXTRAORDINÁRIA - PLANO CD</v>
          </cell>
        </row>
        <row r="3094">
          <cell r="B3094">
            <v>19566</v>
          </cell>
          <cell r="C3094">
            <v>4</v>
          </cell>
          <cell r="D3094">
            <v>66034</v>
          </cell>
          <cell r="E3094" t="str">
            <v>ARMANDO JULIO DE SOUZA</v>
          </cell>
          <cell r="F3094">
            <v>4</v>
          </cell>
          <cell r="G3094">
            <v>66844</v>
          </cell>
          <cell r="H3094" t="str">
            <v>31/03/2018 00:00:00</v>
          </cell>
          <cell r="I3094">
            <v>0.14000000000000001</v>
          </cell>
          <cell r="J3094">
            <v>462</v>
          </cell>
          <cell r="K3094" t="str">
            <v>CONTRIBUIÇÃO EXTRAORDINÁRIA - PLANO CD</v>
          </cell>
        </row>
        <row r="3095">
          <cell r="B3095">
            <v>19828</v>
          </cell>
          <cell r="C3095">
            <v>0</v>
          </cell>
          <cell r="D3095">
            <v>67792</v>
          </cell>
          <cell r="E3095" t="str">
            <v>JULIO CASSIO PAIM GONCALVES</v>
          </cell>
          <cell r="F3095">
            <v>4</v>
          </cell>
          <cell r="G3095">
            <v>72174</v>
          </cell>
          <cell r="H3095" t="str">
            <v>31/12/2017 00:00:00</v>
          </cell>
          <cell r="I3095">
            <v>0.55000000000000004</v>
          </cell>
          <cell r="J3095">
            <v>462</v>
          </cell>
          <cell r="K3095" t="str">
            <v>CONTRIBUIÇÃO EXTRAORDINÁRIA - PLANO CD</v>
          </cell>
        </row>
        <row r="3096">
          <cell r="B3096">
            <v>19828</v>
          </cell>
          <cell r="C3096">
            <v>0</v>
          </cell>
          <cell r="D3096">
            <v>67792</v>
          </cell>
          <cell r="E3096" t="str">
            <v>JULIO CASSIO PAIM GONCALVES</v>
          </cell>
          <cell r="F3096">
            <v>4</v>
          </cell>
          <cell r="G3096">
            <v>72174</v>
          </cell>
          <cell r="H3096" t="str">
            <v>31/03/2018 00:00:00</v>
          </cell>
          <cell r="I3096">
            <v>0.55000000000000004</v>
          </cell>
          <cell r="J3096">
            <v>462</v>
          </cell>
          <cell r="K3096" t="str">
            <v>CONTRIBUIÇÃO EXTRAORDINÁRIA - PLANO CD</v>
          </cell>
        </row>
        <row r="3097">
          <cell r="B3097">
            <v>19828</v>
          </cell>
          <cell r="C3097">
            <v>0</v>
          </cell>
          <cell r="D3097">
            <v>67792</v>
          </cell>
          <cell r="E3097" t="str">
            <v>JULIO CASSIO PAIM GONCALVES</v>
          </cell>
          <cell r="F3097">
            <v>4</v>
          </cell>
          <cell r="G3097">
            <v>72174</v>
          </cell>
          <cell r="H3097" t="str">
            <v>30/04/2015 00:00:00</v>
          </cell>
          <cell r="I3097">
            <v>10.75</v>
          </cell>
          <cell r="J3097">
            <v>462</v>
          </cell>
          <cell r="K3097" t="str">
            <v>CONTRIBUIÇÃO EXTRAORDINÁRIA - PLANO CD</v>
          </cell>
        </row>
        <row r="3098">
          <cell r="B3098">
            <v>19828</v>
          </cell>
          <cell r="C3098">
            <v>0</v>
          </cell>
          <cell r="D3098">
            <v>67792</v>
          </cell>
          <cell r="E3098" t="str">
            <v>JULIO CASSIO PAIM GONCALVES</v>
          </cell>
          <cell r="F3098">
            <v>4</v>
          </cell>
          <cell r="G3098">
            <v>72174</v>
          </cell>
          <cell r="H3098" t="str">
            <v>31/10/2016 00:00:00</v>
          </cell>
          <cell r="I3098">
            <v>12.49</v>
          </cell>
          <cell r="J3098">
            <v>462</v>
          </cell>
          <cell r="K3098" t="str">
            <v>CONTRIBUIÇÃO EXTRAORDINÁRIA - PLANO CD</v>
          </cell>
        </row>
        <row r="3099">
          <cell r="B3099">
            <v>19828</v>
          </cell>
          <cell r="C3099">
            <v>0</v>
          </cell>
          <cell r="D3099">
            <v>67792</v>
          </cell>
          <cell r="E3099" t="str">
            <v>JULIO CASSIO PAIM GONCALVES</v>
          </cell>
          <cell r="F3099">
            <v>4</v>
          </cell>
          <cell r="G3099">
            <v>72174</v>
          </cell>
          <cell r="H3099" t="str">
            <v>30/09/2015 00:00:00</v>
          </cell>
          <cell r="I3099">
            <v>11.23</v>
          </cell>
          <cell r="J3099">
            <v>462</v>
          </cell>
          <cell r="K3099" t="str">
            <v>CONTRIBUIÇÃO EXTRAORDINÁRIA - PLANO CD</v>
          </cell>
        </row>
        <row r="3100">
          <cell r="B3100">
            <v>19828</v>
          </cell>
          <cell r="C3100">
            <v>0</v>
          </cell>
          <cell r="D3100">
            <v>67792</v>
          </cell>
          <cell r="E3100" t="str">
            <v>JULIO CASSIO PAIM GONCALVES</v>
          </cell>
          <cell r="F3100">
            <v>4</v>
          </cell>
          <cell r="G3100">
            <v>72174</v>
          </cell>
          <cell r="H3100" t="str">
            <v>31/01/2016 00:00:00</v>
          </cell>
          <cell r="I3100">
            <v>11.23</v>
          </cell>
          <cell r="J3100">
            <v>462</v>
          </cell>
          <cell r="K3100" t="str">
            <v>CONTRIBUIÇÃO EXTRAORDINÁRIA - PLANO CD</v>
          </cell>
        </row>
        <row r="3101">
          <cell r="B3101">
            <v>19828</v>
          </cell>
          <cell r="C3101">
            <v>0</v>
          </cell>
          <cell r="D3101">
            <v>67792</v>
          </cell>
          <cell r="E3101" t="str">
            <v>JULIO CASSIO PAIM GONCALVES</v>
          </cell>
          <cell r="F3101">
            <v>4</v>
          </cell>
          <cell r="G3101">
            <v>72174</v>
          </cell>
          <cell r="H3101" t="str">
            <v>30/04/2016 00:00:00</v>
          </cell>
          <cell r="I3101">
            <v>11.23</v>
          </cell>
          <cell r="J3101">
            <v>462</v>
          </cell>
          <cell r="K3101" t="str">
            <v>CONTRIBUIÇÃO EXTRAORDINÁRIA - PLANO CD</v>
          </cell>
        </row>
        <row r="3102">
          <cell r="B3102">
            <v>19828</v>
          </cell>
          <cell r="C3102">
            <v>0</v>
          </cell>
          <cell r="D3102">
            <v>67792</v>
          </cell>
          <cell r="E3102" t="str">
            <v>JULIO CASSIO PAIM GONCALVES</v>
          </cell>
          <cell r="F3102">
            <v>4</v>
          </cell>
          <cell r="G3102">
            <v>72174</v>
          </cell>
          <cell r="H3102" t="str">
            <v>30/06/2015 00:00:00</v>
          </cell>
          <cell r="I3102">
            <v>11.23</v>
          </cell>
          <cell r="J3102">
            <v>462</v>
          </cell>
          <cell r="K3102" t="str">
            <v>CONTRIBUIÇÃO EXTRAORDINÁRIA - PLANO CD</v>
          </cell>
        </row>
        <row r="3103">
          <cell r="B3103">
            <v>19828</v>
          </cell>
          <cell r="C3103">
            <v>0</v>
          </cell>
          <cell r="D3103">
            <v>67792</v>
          </cell>
          <cell r="E3103" t="str">
            <v>JULIO CASSIO PAIM GONCALVES</v>
          </cell>
          <cell r="F3103">
            <v>4</v>
          </cell>
          <cell r="G3103">
            <v>72174</v>
          </cell>
          <cell r="H3103" t="str">
            <v>31/03/2016 00:00:00</v>
          </cell>
          <cell r="I3103">
            <v>11.23</v>
          </cell>
          <cell r="J3103">
            <v>462</v>
          </cell>
          <cell r="K3103" t="str">
            <v>CONTRIBUIÇÃO EXTRAORDINÁRIA - PLANO CD</v>
          </cell>
        </row>
        <row r="3104">
          <cell r="B3104">
            <v>19828</v>
          </cell>
          <cell r="C3104">
            <v>0</v>
          </cell>
          <cell r="D3104">
            <v>67792</v>
          </cell>
          <cell r="E3104" t="str">
            <v>JULIO CASSIO PAIM GONCALVES</v>
          </cell>
          <cell r="F3104">
            <v>4</v>
          </cell>
          <cell r="G3104">
            <v>72174</v>
          </cell>
          <cell r="H3104" t="str">
            <v>31/05/2017 00:00:00</v>
          </cell>
          <cell r="I3104">
            <v>0.54</v>
          </cell>
          <cell r="J3104">
            <v>462</v>
          </cell>
          <cell r="K3104" t="str">
            <v>CONTRIBUIÇÃO EXTRAORDINÁRIA - PLANO CD</v>
          </cell>
        </row>
        <row r="3105">
          <cell r="B3105">
            <v>19828</v>
          </cell>
          <cell r="C3105">
            <v>0</v>
          </cell>
          <cell r="D3105">
            <v>67792</v>
          </cell>
          <cell r="E3105" t="str">
            <v>JULIO CASSIO PAIM GONCALVES</v>
          </cell>
          <cell r="F3105">
            <v>4</v>
          </cell>
          <cell r="G3105">
            <v>72174</v>
          </cell>
          <cell r="H3105" t="str">
            <v>28/02/2018 00:00:00</v>
          </cell>
          <cell r="I3105">
            <v>0.55000000000000004</v>
          </cell>
          <cell r="J3105">
            <v>462</v>
          </cell>
          <cell r="K3105" t="str">
            <v>CONTRIBUIÇÃO EXTRAORDINÁRIA - PLANO CD</v>
          </cell>
        </row>
        <row r="3106">
          <cell r="B3106">
            <v>19828</v>
          </cell>
          <cell r="C3106">
            <v>0</v>
          </cell>
          <cell r="D3106">
            <v>67792</v>
          </cell>
          <cell r="E3106" t="str">
            <v>JULIO CASSIO PAIM GONCALVES</v>
          </cell>
          <cell r="F3106">
            <v>4</v>
          </cell>
          <cell r="G3106">
            <v>72174</v>
          </cell>
          <cell r="H3106" t="str">
            <v>31/01/2017 00:00:00</v>
          </cell>
          <cell r="I3106">
            <v>12.49</v>
          </cell>
          <cell r="J3106">
            <v>462</v>
          </cell>
          <cell r="K3106" t="str">
            <v>CONTRIBUIÇÃO EXTRAORDINÁRIA - PLANO CD</v>
          </cell>
        </row>
        <row r="3107">
          <cell r="B3107">
            <v>19828</v>
          </cell>
          <cell r="C3107">
            <v>0</v>
          </cell>
          <cell r="D3107">
            <v>67792</v>
          </cell>
          <cell r="E3107" t="str">
            <v>JULIO CASSIO PAIM GONCALVES</v>
          </cell>
          <cell r="F3107">
            <v>4</v>
          </cell>
          <cell r="G3107">
            <v>72174</v>
          </cell>
          <cell r="H3107" t="str">
            <v>31/08/2015 00:00:00</v>
          </cell>
          <cell r="I3107">
            <v>11.23</v>
          </cell>
          <cell r="J3107">
            <v>462</v>
          </cell>
          <cell r="K3107" t="str">
            <v>CONTRIBUIÇÃO EXTRAORDINÁRIA - PLANO CD</v>
          </cell>
        </row>
        <row r="3108">
          <cell r="B3108">
            <v>19828</v>
          </cell>
          <cell r="C3108">
            <v>0</v>
          </cell>
          <cell r="D3108">
            <v>67792</v>
          </cell>
          <cell r="E3108" t="str">
            <v>JULIO CASSIO PAIM GONCALVES</v>
          </cell>
          <cell r="F3108">
            <v>4</v>
          </cell>
          <cell r="G3108">
            <v>72174</v>
          </cell>
          <cell r="H3108" t="str">
            <v>31/05/2015 00:00:00</v>
          </cell>
          <cell r="I3108">
            <v>0.01</v>
          </cell>
          <cell r="J3108">
            <v>462</v>
          </cell>
          <cell r="K3108" t="str">
            <v>CONTRIBUIÇÃO EXTRAORDINÁRIA - PLANO CD</v>
          </cell>
        </row>
        <row r="3109">
          <cell r="B3109">
            <v>19828</v>
          </cell>
          <cell r="C3109">
            <v>0</v>
          </cell>
          <cell r="D3109">
            <v>67792</v>
          </cell>
          <cell r="E3109" t="str">
            <v>JULIO CASSIO PAIM GONCALVES</v>
          </cell>
          <cell r="F3109">
            <v>4</v>
          </cell>
          <cell r="G3109">
            <v>72174</v>
          </cell>
          <cell r="H3109" t="str">
            <v>31/10/2015 00:00:00</v>
          </cell>
          <cell r="I3109">
            <v>11.23</v>
          </cell>
          <cell r="J3109">
            <v>462</v>
          </cell>
          <cell r="K3109" t="str">
            <v>CONTRIBUIÇÃO EXTRAORDINÁRIA - PLANO CD</v>
          </cell>
        </row>
        <row r="3110">
          <cell r="B3110">
            <v>19828</v>
          </cell>
          <cell r="C3110">
            <v>0</v>
          </cell>
          <cell r="D3110">
            <v>67792</v>
          </cell>
          <cell r="E3110" t="str">
            <v>JULIO CASSIO PAIM GONCALVES</v>
          </cell>
          <cell r="F3110">
            <v>4</v>
          </cell>
          <cell r="G3110">
            <v>72174</v>
          </cell>
          <cell r="H3110" t="str">
            <v>30/11/2015 00:00:00</v>
          </cell>
          <cell r="I3110">
            <v>11.23</v>
          </cell>
          <cell r="J3110">
            <v>462</v>
          </cell>
          <cell r="K3110" t="str">
            <v>CONTRIBUIÇÃO EXTRAORDINÁRIA - PLANO CD</v>
          </cell>
        </row>
        <row r="3111">
          <cell r="B3111">
            <v>19828</v>
          </cell>
          <cell r="C3111">
            <v>0</v>
          </cell>
          <cell r="D3111">
            <v>67792</v>
          </cell>
          <cell r="E3111" t="str">
            <v>JULIO CASSIO PAIM GONCALVES</v>
          </cell>
          <cell r="F3111">
            <v>4</v>
          </cell>
          <cell r="G3111">
            <v>72174</v>
          </cell>
          <cell r="H3111" t="str">
            <v>31/12/2015 00:00:00</v>
          </cell>
          <cell r="I3111">
            <v>11.23</v>
          </cell>
          <cell r="J3111">
            <v>462</v>
          </cell>
          <cell r="K3111" t="str">
            <v>CONTRIBUIÇÃO EXTRAORDINÁRIA - PLANO CD</v>
          </cell>
        </row>
        <row r="3112">
          <cell r="B3112">
            <v>19828</v>
          </cell>
          <cell r="C3112">
            <v>0</v>
          </cell>
          <cell r="D3112">
            <v>67792</v>
          </cell>
          <cell r="E3112" t="str">
            <v>JULIO CASSIO PAIM GONCALVES</v>
          </cell>
          <cell r="F3112">
            <v>4</v>
          </cell>
          <cell r="G3112">
            <v>72174</v>
          </cell>
          <cell r="H3112" t="str">
            <v>31/05/2016 00:00:00</v>
          </cell>
          <cell r="I3112">
            <v>11.23</v>
          </cell>
          <cell r="J3112">
            <v>462</v>
          </cell>
          <cell r="K3112" t="str">
            <v>CONTRIBUIÇÃO EXTRAORDINÁRIA - PLANO CD</v>
          </cell>
        </row>
        <row r="3113">
          <cell r="B3113">
            <v>19828</v>
          </cell>
          <cell r="C3113">
            <v>0</v>
          </cell>
          <cell r="D3113">
            <v>67792</v>
          </cell>
          <cell r="E3113" t="str">
            <v>JULIO CASSIO PAIM GONCALVES</v>
          </cell>
          <cell r="F3113">
            <v>4</v>
          </cell>
          <cell r="G3113">
            <v>72174</v>
          </cell>
          <cell r="H3113" t="str">
            <v>30/09/2016 00:00:00</v>
          </cell>
          <cell r="I3113">
            <v>12.49</v>
          </cell>
          <cell r="J3113">
            <v>462</v>
          </cell>
          <cell r="K3113" t="str">
            <v>CONTRIBUIÇÃO EXTRAORDINÁRIA - PLANO CD</v>
          </cell>
        </row>
        <row r="3114">
          <cell r="B3114">
            <v>19828</v>
          </cell>
          <cell r="C3114">
            <v>0</v>
          </cell>
          <cell r="D3114">
            <v>67792</v>
          </cell>
          <cell r="E3114" t="str">
            <v>JULIO CASSIO PAIM GONCALVES</v>
          </cell>
          <cell r="F3114">
            <v>4</v>
          </cell>
          <cell r="G3114">
            <v>72174</v>
          </cell>
          <cell r="H3114" t="str">
            <v>28/02/2017 00:00:00</v>
          </cell>
          <cell r="I3114">
            <v>12.49</v>
          </cell>
          <cell r="J3114">
            <v>462</v>
          </cell>
          <cell r="K3114" t="str">
            <v>CONTRIBUIÇÃO EXTRAORDINÁRIA - PLANO CD</v>
          </cell>
        </row>
        <row r="3115">
          <cell r="B3115">
            <v>19828</v>
          </cell>
          <cell r="C3115">
            <v>0</v>
          </cell>
          <cell r="D3115">
            <v>67792</v>
          </cell>
          <cell r="E3115" t="str">
            <v>JULIO CASSIO PAIM GONCALVES</v>
          </cell>
          <cell r="F3115">
            <v>4</v>
          </cell>
          <cell r="G3115">
            <v>72174</v>
          </cell>
          <cell r="H3115" t="str">
            <v>30/04/2015 00:00:00</v>
          </cell>
          <cell r="I3115">
            <v>0.01</v>
          </cell>
          <cell r="J3115">
            <v>462</v>
          </cell>
          <cell r="K3115" t="str">
            <v>CONTRIBUIÇÃO EXTRAORDINÁRIA - PLANO CD</v>
          </cell>
        </row>
        <row r="3116">
          <cell r="B3116">
            <v>19828</v>
          </cell>
          <cell r="C3116">
            <v>0</v>
          </cell>
          <cell r="D3116">
            <v>67792</v>
          </cell>
          <cell r="E3116" t="str">
            <v>JULIO CASSIO PAIM GONCALVES</v>
          </cell>
          <cell r="F3116">
            <v>4</v>
          </cell>
          <cell r="G3116">
            <v>72174</v>
          </cell>
          <cell r="H3116" t="str">
            <v>31/05/2015 00:00:00</v>
          </cell>
          <cell r="I3116">
            <v>10.75</v>
          </cell>
          <cell r="J3116">
            <v>462</v>
          </cell>
          <cell r="K3116" t="str">
            <v>CONTRIBUIÇÃO EXTRAORDINÁRIA - PLANO CD</v>
          </cell>
        </row>
        <row r="3117">
          <cell r="B3117">
            <v>19828</v>
          </cell>
          <cell r="C3117">
            <v>0</v>
          </cell>
          <cell r="D3117">
            <v>67792</v>
          </cell>
          <cell r="E3117" t="str">
            <v>JULIO CASSIO PAIM GONCALVES</v>
          </cell>
          <cell r="F3117">
            <v>4</v>
          </cell>
          <cell r="G3117">
            <v>72174</v>
          </cell>
          <cell r="H3117" t="str">
            <v>31/07/2015 00:00:00</v>
          </cell>
          <cell r="I3117">
            <v>11.23</v>
          </cell>
          <cell r="J3117">
            <v>462</v>
          </cell>
          <cell r="K3117" t="str">
            <v>CONTRIBUIÇÃO EXTRAORDINÁRIA - PLANO CD</v>
          </cell>
        </row>
        <row r="3118">
          <cell r="B3118">
            <v>19828</v>
          </cell>
          <cell r="C3118">
            <v>0</v>
          </cell>
          <cell r="D3118">
            <v>67792</v>
          </cell>
          <cell r="E3118" t="str">
            <v>JULIO CASSIO PAIM GONCALVES</v>
          </cell>
          <cell r="F3118">
            <v>4</v>
          </cell>
          <cell r="G3118">
            <v>72174</v>
          </cell>
          <cell r="H3118" t="str">
            <v>29/02/2016 00:00:00</v>
          </cell>
          <cell r="I3118">
            <v>11.23</v>
          </cell>
          <cell r="J3118">
            <v>462</v>
          </cell>
          <cell r="K3118" t="str">
            <v>CONTRIBUIÇÃO EXTRAORDINÁRIA - PLANO CD</v>
          </cell>
        </row>
        <row r="3119">
          <cell r="B3119">
            <v>19828</v>
          </cell>
          <cell r="C3119">
            <v>0</v>
          </cell>
          <cell r="D3119">
            <v>67792</v>
          </cell>
          <cell r="E3119" t="str">
            <v>JULIO CASSIO PAIM GONCALVES</v>
          </cell>
          <cell r="F3119">
            <v>4</v>
          </cell>
          <cell r="G3119">
            <v>72174</v>
          </cell>
          <cell r="H3119" t="str">
            <v>30/09/2017 00:00:00</v>
          </cell>
          <cell r="I3119">
            <v>0.55000000000000004</v>
          </cell>
          <cell r="J3119">
            <v>462</v>
          </cell>
          <cell r="K3119" t="str">
            <v>CONTRIBUIÇÃO EXTRAORDINÁRIA - PLANO CD</v>
          </cell>
        </row>
        <row r="3120">
          <cell r="B3120">
            <v>19828</v>
          </cell>
          <cell r="C3120">
            <v>0</v>
          </cell>
          <cell r="D3120">
            <v>67792</v>
          </cell>
          <cell r="E3120" t="str">
            <v>JULIO CASSIO PAIM GONCALVES</v>
          </cell>
          <cell r="F3120">
            <v>4</v>
          </cell>
          <cell r="G3120">
            <v>72174</v>
          </cell>
          <cell r="H3120" t="str">
            <v>30/06/2016 00:00:00</v>
          </cell>
          <cell r="I3120">
            <v>12.49</v>
          </cell>
          <cell r="J3120">
            <v>462</v>
          </cell>
          <cell r="K3120" t="str">
            <v>CONTRIBUIÇÃO EXTRAORDINÁRIA - PLANO CD</v>
          </cell>
        </row>
        <row r="3121">
          <cell r="B3121">
            <v>19828</v>
          </cell>
          <cell r="C3121">
            <v>0</v>
          </cell>
          <cell r="D3121">
            <v>67792</v>
          </cell>
          <cell r="E3121" t="str">
            <v>JULIO CASSIO PAIM GONCALVES</v>
          </cell>
          <cell r="F3121">
            <v>4</v>
          </cell>
          <cell r="G3121">
            <v>72174</v>
          </cell>
          <cell r="H3121" t="str">
            <v>31/12/2016 00:00:00</v>
          </cell>
          <cell r="I3121">
            <v>12.49</v>
          </cell>
          <cell r="J3121">
            <v>462</v>
          </cell>
          <cell r="K3121" t="str">
            <v>CONTRIBUIÇÃO EXTRAORDINÁRIA - PLANO CD</v>
          </cell>
        </row>
        <row r="3122">
          <cell r="B3122">
            <v>19828</v>
          </cell>
          <cell r="C3122">
            <v>0</v>
          </cell>
          <cell r="D3122">
            <v>67792</v>
          </cell>
          <cell r="E3122" t="str">
            <v>JULIO CASSIO PAIM GONCALVES</v>
          </cell>
          <cell r="F3122">
            <v>4</v>
          </cell>
          <cell r="G3122">
            <v>72174</v>
          </cell>
          <cell r="H3122" t="str">
            <v>31/03/2017 00:00:00</v>
          </cell>
          <cell r="I3122">
            <v>12.49</v>
          </cell>
          <cell r="J3122">
            <v>462</v>
          </cell>
          <cell r="K3122" t="str">
            <v>CONTRIBUIÇÃO EXTRAORDINÁRIA - PLANO CD</v>
          </cell>
        </row>
        <row r="3123">
          <cell r="B3123">
            <v>19828</v>
          </cell>
          <cell r="C3123">
            <v>0</v>
          </cell>
          <cell r="D3123">
            <v>67792</v>
          </cell>
          <cell r="E3123" t="str">
            <v>JULIO CASSIO PAIM GONCALVES</v>
          </cell>
          <cell r="F3123">
            <v>4</v>
          </cell>
          <cell r="G3123">
            <v>72174</v>
          </cell>
          <cell r="H3123" t="str">
            <v>30/06/2017 00:00:00</v>
          </cell>
          <cell r="I3123">
            <v>0.55000000000000004</v>
          </cell>
          <cell r="J3123">
            <v>462</v>
          </cell>
          <cell r="K3123" t="str">
            <v>CONTRIBUIÇÃO EXTRAORDINÁRIA - PLANO CD</v>
          </cell>
        </row>
        <row r="3124">
          <cell r="B3124">
            <v>19828</v>
          </cell>
          <cell r="C3124">
            <v>0</v>
          </cell>
          <cell r="D3124">
            <v>67792</v>
          </cell>
          <cell r="E3124" t="str">
            <v>JULIO CASSIO PAIM GONCALVES</v>
          </cell>
          <cell r="F3124">
            <v>4</v>
          </cell>
          <cell r="G3124">
            <v>72174</v>
          </cell>
          <cell r="H3124" t="str">
            <v>31/01/2018 00:00:00</v>
          </cell>
          <cell r="I3124">
            <v>0.55000000000000004</v>
          </cell>
          <cell r="J3124">
            <v>462</v>
          </cell>
          <cell r="K3124" t="str">
            <v>CONTRIBUIÇÃO EXTRAORDINÁRIA - PLANO CD</v>
          </cell>
        </row>
        <row r="3125">
          <cell r="B3125">
            <v>19828</v>
          </cell>
          <cell r="C3125">
            <v>0</v>
          </cell>
          <cell r="D3125">
            <v>67792</v>
          </cell>
          <cell r="E3125" t="str">
            <v>JULIO CASSIO PAIM GONCALVES</v>
          </cell>
          <cell r="F3125">
            <v>4</v>
          </cell>
          <cell r="G3125">
            <v>72174</v>
          </cell>
          <cell r="H3125" t="str">
            <v>31/07/2016 00:00:00</v>
          </cell>
          <cell r="I3125">
            <v>12.49</v>
          </cell>
          <cell r="J3125">
            <v>462</v>
          </cell>
          <cell r="K3125" t="str">
            <v>CONTRIBUIÇÃO EXTRAORDINÁRIA - PLANO CD</v>
          </cell>
        </row>
        <row r="3126">
          <cell r="B3126">
            <v>19828</v>
          </cell>
          <cell r="C3126">
            <v>0</v>
          </cell>
          <cell r="D3126">
            <v>67792</v>
          </cell>
          <cell r="E3126" t="str">
            <v>JULIO CASSIO PAIM GONCALVES</v>
          </cell>
          <cell r="F3126">
            <v>4</v>
          </cell>
          <cell r="G3126">
            <v>72174</v>
          </cell>
          <cell r="H3126" t="str">
            <v>31/07/2017 00:00:00</v>
          </cell>
          <cell r="I3126">
            <v>0.55000000000000004</v>
          </cell>
          <cell r="J3126">
            <v>462</v>
          </cell>
          <cell r="K3126" t="str">
            <v>CONTRIBUIÇÃO EXTRAORDINÁRIA - PLANO CD</v>
          </cell>
        </row>
        <row r="3127">
          <cell r="B3127">
            <v>19828</v>
          </cell>
          <cell r="C3127">
            <v>0</v>
          </cell>
          <cell r="D3127">
            <v>67792</v>
          </cell>
          <cell r="E3127" t="str">
            <v>JULIO CASSIO PAIM GONCALVES</v>
          </cell>
          <cell r="F3127">
            <v>4</v>
          </cell>
          <cell r="G3127">
            <v>72174</v>
          </cell>
          <cell r="H3127" t="str">
            <v>31/08/2016 00:00:00</v>
          </cell>
          <cell r="I3127">
            <v>12.49</v>
          </cell>
          <cell r="J3127">
            <v>462</v>
          </cell>
          <cell r="K3127" t="str">
            <v>CONTRIBUIÇÃO EXTRAORDINÁRIA - PLANO CD</v>
          </cell>
        </row>
        <row r="3128">
          <cell r="B3128">
            <v>19828</v>
          </cell>
          <cell r="C3128">
            <v>0</v>
          </cell>
          <cell r="D3128">
            <v>67792</v>
          </cell>
          <cell r="E3128" t="str">
            <v>JULIO CASSIO PAIM GONCALVES</v>
          </cell>
          <cell r="F3128">
            <v>4</v>
          </cell>
          <cell r="G3128">
            <v>72174</v>
          </cell>
          <cell r="H3128" t="str">
            <v>31/08/2017 00:00:00</v>
          </cell>
          <cell r="I3128">
            <v>0.55000000000000004</v>
          </cell>
          <cell r="J3128">
            <v>462</v>
          </cell>
          <cell r="K3128" t="str">
            <v>CONTRIBUIÇÃO EXTRAORDINÁRIA - PLANO CD</v>
          </cell>
        </row>
        <row r="3129">
          <cell r="B3129">
            <v>19828</v>
          </cell>
          <cell r="C3129">
            <v>0</v>
          </cell>
          <cell r="D3129">
            <v>67792</v>
          </cell>
          <cell r="E3129" t="str">
            <v>JULIO CASSIO PAIM GONCALVES</v>
          </cell>
          <cell r="F3129">
            <v>4</v>
          </cell>
          <cell r="G3129">
            <v>72174</v>
          </cell>
          <cell r="H3129" t="str">
            <v>30/11/2017 00:00:00</v>
          </cell>
          <cell r="I3129">
            <v>0.55000000000000004</v>
          </cell>
          <cell r="J3129">
            <v>462</v>
          </cell>
          <cell r="K3129" t="str">
            <v>CONTRIBUIÇÃO EXTRAORDINÁRIA - PLANO CD</v>
          </cell>
        </row>
        <row r="3130">
          <cell r="B3130">
            <v>19828</v>
          </cell>
          <cell r="C3130">
            <v>0</v>
          </cell>
          <cell r="D3130">
            <v>67792</v>
          </cell>
          <cell r="E3130" t="str">
            <v>JULIO CASSIO PAIM GONCALVES</v>
          </cell>
          <cell r="F3130">
            <v>4</v>
          </cell>
          <cell r="G3130">
            <v>72174</v>
          </cell>
          <cell r="H3130" t="str">
            <v>30/11/2016 00:00:00</v>
          </cell>
          <cell r="I3130">
            <v>12.49</v>
          </cell>
          <cell r="J3130">
            <v>462</v>
          </cell>
          <cell r="K3130" t="str">
            <v>CONTRIBUIÇÃO EXTRAORDINÁRIA - PLANO CD</v>
          </cell>
        </row>
        <row r="3131">
          <cell r="B3131">
            <v>19828</v>
          </cell>
          <cell r="C3131">
            <v>0</v>
          </cell>
          <cell r="D3131">
            <v>67792</v>
          </cell>
          <cell r="E3131" t="str">
            <v>JULIO CASSIO PAIM GONCALVES</v>
          </cell>
          <cell r="F3131">
            <v>4</v>
          </cell>
          <cell r="G3131">
            <v>72174</v>
          </cell>
          <cell r="H3131" t="str">
            <v>31/10/2017 00:00:00</v>
          </cell>
          <cell r="I3131">
            <v>0.55000000000000004</v>
          </cell>
          <cell r="J3131">
            <v>462</v>
          </cell>
          <cell r="K3131" t="str">
            <v>CONTRIBUIÇÃO EXTRAORDINÁRIA - PLANO CD</v>
          </cell>
        </row>
        <row r="3132">
          <cell r="B3132">
            <v>19828</v>
          </cell>
          <cell r="C3132">
            <v>0</v>
          </cell>
          <cell r="D3132">
            <v>67792</v>
          </cell>
          <cell r="E3132" t="str">
            <v>JULIO CASSIO PAIM GONCALVES</v>
          </cell>
          <cell r="F3132">
            <v>4</v>
          </cell>
          <cell r="G3132">
            <v>72174</v>
          </cell>
          <cell r="H3132" t="str">
            <v>30/04/2017 00:00:00</v>
          </cell>
          <cell r="I3132">
            <v>0.54</v>
          </cell>
          <cell r="J3132">
            <v>462</v>
          </cell>
          <cell r="K3132" t="str">
            <v>CONTRIBUIÇÃO EXTRAORDINÁRIA - PLANO CD</v>
          </cell>
        </row>
        <row r="3133">
          <cell r="B3133">
            <v>19994</v>
          </cell>
          <cell r="C3133">
            <v>1</v>
          </cell>
          <cell r="D3133">
            <v>68774</v>
          </cell>
          <cell r="E3133" t="str">
            <v>VILSON GONCALVES</v>
          </cell>
          <cell r="F3133">
            <v>4</v>
          </cell>
          <cell r="G3133">
            <v>68973</v>
          </cell>
          <cell r="H3133" t="str">
            <v>28/02/2018 00:00:00</v>
          </cell>
          <cell r="I3133">
            <v>0.2</v>
          </cell>
          <cell r="J3133">
            <v>462</v>
          </cell>
          <cell r="K3133" t="str">
            <v>CONTRIBUIÇÃO EXTRAORDINÁRIA - PLANO CD</v>
          </cell>
        </row>
        <row r="3134">
          <cell r="B3134">
            <v>19994</v>
          </cell>
          <cell r="C3134">
            <v>1</v>
          </cell>
          <cell r="D3134">
            <v>68774</v>
          </cell>
          <cell r="E3134" t="str">
            <v>VILSON GONCALVES</v>
          </cell>
          <cell r="F3134">
            <v>4</v>
          </cell>
          <cell r="G3134">
            <v>68973</v>
          </cell>
          <cell r="H3134" t="str">
            <v>31/01/2018 00:00:00</v>
          </cell>
          <cell r="I3134">
            <v>0.2</v>
          </cell>
          <cell r="J3134">
            <v>462</v>
          </cell>
          <cell r="K3134" t="str">
            <v>CONTRIBUIÇÃO EXTRAORDINÁRIA - PLANO CD</v>
          </cell>
        </row>
        <row r="3135">
          <cell r="B3135">
            <v>19994</v>
          </cell>
          <cell r="C3135">
            <v>1</v>
          </cell>
          <cell r="D3135">
            <v>68774</v>
          </cell>
          <cell r="E3135" t="str">
            <v>VILSON GONCALVES</v>
          </cell>
          <cell r="F3135">
            <v>4</v>
          </cell>
          <cell r="G3135">
            <v>68973</v>
          </cell>
          <cell r="H3135" t="str">
            <v>02/11/2017 00:00:00</v>
          </cell>
          <cell r="I3135">
            <v>0.19</v>
          </cell>
          <cell r="J3135">
            <v>462</v>
          </cell>
          <cell r="K3135" t="str">
            <v>CONTRIBUIÇÃO EXTRAORDINÁRIA - PLANO CD</v>
          </cell>
        </row>
        <row r="3136">
          <cell r="B3136">
            <v>19994</v>
          </cell>
          <cell r="C3136">
            <v>1</v>
          </cell>
          <cell r="D3136">
            <v>68774</v>
          </cell>
          <cell r="E3136" t="str">
            <v>VILSON GONCALVES</v>
          </cell>
          <cell r="F3136">
            <v>4</v>
          </cell>
          <cell r="G3136">
            <v>68973</v>
          </cell>
          <cell r="H3136" t="str">
            <v>31/12/2017 00:00:00</v>
          </cell>
          <cell r="I3136">
            <v>0.2</v>
          </cell>
          <cell r="J3136">
            <v>462</v>
          </cell>
          <cell r="K3136" t="str">
            <v>CONTRIBUIÇÃO EXTRAORDINÁRIA - PLANO CD</v>
          </cell>
        </row>
        <row r="3137">
          <cell r="B3137">
            <v>19994</v>
          </cell>
          <cell r="C3137">
            <v>1</v>
          </cell>
          <cell r="D3137">
            <v>68774</v>
          </cell>
          <cell r="E3137" t="str">
            <v>VILSON GONCALVES</v>
          </cell>
          <cell r="F3137">
            <v>4</v>
          </cell>
          <cell r="G3137">
            <v>68973</v>
          </cell>
          <cell r="H3137" t="str">
            <v>31/03/2018 00:00:00</v>
          </cell>
          <cell r="I3137">
            <v>0.2</v>
          </cell>
          <cell r="J3137">
            <v>462</v>
          </cell>
          <cell r="K3137" t="str">
            <v>CONTRIBUIÇÃO EXTRAORDINÁRIA - PLANO CD</v>
          </cell>
        </row>
        <row r="3138">
          <cell r="B3138">
            <v>21156</v>
          </cell>
          <cell r="C3138">
            <v>3</v>
          </cell>
          <cell r="D3138">
            <v>69635</v>
          </cell>
          <cell r="E3138" t="str">
            <v>ULISSES MIGUEL DE SOUZA</v>
          </cell>
          <cell r="F3138">
            <v>4</v>
          </cell>
          <cell r="G3138">
            <v>69779</v>
          </cell>
          <cell r="H3138" t="str">
            <v>30/09/2015 00:00:00</v>
          </cell>
          <cell r="I3138">
            <v>7.7</v>
          </cell>
          <cell r="J3138">
            <v>462</v>
          </cell>
          <cell r="K3138" t="str">
            <v>CONTRIBUIÇÃO EXTRAORDINÁRIA - PLANO CD</v>
          </cell>
        </row>
        <row r="3139">
          <cell r="B3139">
            <v>21156</v>
          </cell>
          <cell r="C3139">
            <v>3</v>
          </cell>
          <cell r="D3139">
            <v>69635</v>
          </cell>
          <cell r="E3139" t="str">
            <v>ULISSES MIGUEL DE SOUZA</v>
          </cell>
          <cell r="F3139">
            <v>4</v>
          </cell>
          <cell r="G3139">
            <v>69779</v>
          </cell>
          <cell r="H3139" t="str">
            <v>30/11/2015 00:00:00</v>
          </cell>
          <cell r="I3139">
            <v>7.7</v>
          </cell>
          <cell r="J3139">
            <v>462</v>
          </cell>
          <cell r="K3139" t="str">
            <v>CONTRIBUIÇÃO EXTRAORDINÁRIA - PLANO CD</v>
          </cell>
        </row>
        <row r="3140">
          <cell r="B3140">
            <v>21156</v>
          </cell>
          <cell r="C3140">
            <v>3</v>
          </cell>
          <cell r="D3140">
            <v>69635</v>
          </cell>
          <cell r="E3140" t="str">
            <v>ULISSES MIGUEL DE SOUZA</v>
          </cell>
          <cell r="F3140">
            <v>4</v>
          </cell>
          <cell r="G3140">
            <v>69779</v>
          </cell>
          <cell r="H3140" t="str">
            <v>29/02/2016 00:00:00</v>
          </cell>
          <cell r="I3140">
            <v>7.7</v>
          </cell>
          <cell r="J3140">
            <v>462</v>
          </cell>
          <cell r="K3140" t="str">
            <v>CONTRIBUIÇÃO EXTRAORDINÁRIA - PLANO CD</v>
          </cell>
        </row>
        <row r="3141">
          <cell r="B3141">
            <v>21156</v>
          </cell>
          <cell r="C3141">
            <v>3</v>
          </cell>
          <cell r="D3141">
            <v>69635</v>
          </cell>
          <cell r="E3141" t="str">
            <v>ULISSES MIGUEL DE SOUZA</v>
          </cell>
          <cell r="F3141">
            <v>4</v>
          </cell>
          <cell r="G3141">
            <v>69779</v>
          </cell>
          <cell r="H3141" t="str">
            <v>31/03/2016 00:00:00</v>
          </cell>
          <cell r="I3141">
            <v>7.7</v>
          </cell>
          <cell r="J3141">
            <v>462</v>
          </cell>
          <cell r="K3141" t="str">
            <v>CONTRIBUIÇÃO EXTRAORDINÁRIA - PLANO CD</v>
          </cell>
        </row>
        <row r="3142">
          <cell r="B3142">
            <v>21156</v>
          </cell>
          <cell r="C3142">
            <v>3</v>
          </cell>
          <cell r="D3142">
            <v>69635</v>
          </cell>
          <cell r="E3142" t="str">
            <v>ULISSES MIGUEL DE SOUZA</v>
          </cell>
          <cell r="F3142">
            <v>4</v>
          </cell>
          <cell r="G3142">
            <v>69779</v>
          </cell>
          <cell r="H3142" t="str">
            <v>30/09/2016 00:00:00</v>
          </cell>
          <cell r="I3142">
            <v>8.56</v>
          </cell>
          <cell r="J3142">
            <v>462</v>
          </cell>
          <cell r="K3142" t="str">
            <v>CONTRIBUIÇÃO EXTRAORDINÁRIA - PLANO CD</v>
          </cell>
        </row>
        <row r="3143">
          <cell r="B3143">
            <v>21156</v>
          </cell>
          <cell r="C3143">
            <v>3</v>
          </cell>
          <cell r="D3143">
            <v>69635</v>
          </cell>
          <cell r="E3143" t="str">
            <v>ULISSES MIGUEL DE SOUZA</v>
          </cell>
          <cell r="F3143">
            <v>4</v>
          </cell>
          <cell r="G3143">
            <v>69779</v>
          </cell>
          <cell r="H3143" t="str">
            <v>31/12/2017 00:00:00</v>
          </cell>
          <cell r="I3143">
            <v>0.38</v>
          </cell>
          <cell r="J3143">
            <v>462</v>
          </cell>
          <cell r="K3143" t="str">
            <v>CONTRIBUIÇÃO EXTRAORDINÁRIA - PLANO CD</v>
          </cell>
        </row>
        <row r="3144">
          <cell r="B3144">
            <v>21156</v>
          </cell>
          <cell r="C3144">
            <v>3</v>
          </cell>
          <cell r="D3144">
            <v>69635</v>
          </cell>
          <cell r="E3144" t="str">
            <v>ULISSES MIGUEL DE SOUZA</v>
          </cell>
          <cell r="F3144">
            <v>4</v>
          </cell>
          <cell r="G3144">
            <v>69779</v>
          </cell>
          <cell r="H3144" t="str">
            <v>31/01/2018 00:00:00</v>
          </cell>
          <cell r="I3144">
            <v>0.38</v>
          </cell>
          <cell r="J3144">
            <v>462</v>
          </cell>
          <cell r="K3144" t="str">
            <v>CONTRIBUIÇÃO EXTRAORDINÁRIA - PLANO CD</v>
          </cell>
        </row>
        <row r="3145">
          <cell r="B3145">
            <v>21156</v>
          </cell>
          <cell r="C3145">
            <v>3</v>
          </cell>
          <cell r="D3145">
            <v>69635</v>
          </cell>
          <cell r="E3145" t="str">
            <v>ULISSES MIGUEL DE SOUZA</v>
          </cell>
          <cell r="F3145">
            <v>4</v>
          </cell>
          <cell r="G3145">
            <v>69779</v>
          </cell>
          <cell r="H3145" t="str">
            <v>31/12/2015 00:00:00</v>
          </cell>
          <cell r="I3145">
            <v>7.7</v>
          </cell>
          <cell r="J3145">
            <v>462</v>
          </cell>
          <cell r="K3145" t="str">
            <v>CONTRIBUIÇÃO EXTRAORDINÁRIA - PLANO CD</v>
          </cell>
        </row>
        <row r="3146">
          <cell r="B3146">
            <v>21156</v>
          </cell>
          <cell r="C3146">
            <v>3</v>
          </cell>
          <cell r="D3146">
            <v>69635</v>
          </cell>
          <cell r="E3146" t="str">
            <v>ULISSES MIGUEL DE SOUZA</v>
          </cell>
          <cell r="F3146">
            <v>4</v>
          </cell>
          <cell r="G3146">
            <v>69779</v>
          </cell>
          <cell r="H3146" t="str">
            <v>31/03/2017 00:00:00</v>
          </cell>
          <cell r="I3146">
            <v>8.56</v>
          </cell>
          <cell r="J3146">
            <v>462</v>
          </cell>
          <cell r="K3146" t="str">
            <v>CONTRIBUIÇÃO EXTRAORDINÁRIA - PLANO CD</v>
          </cell>
        </row>
        <row r="3147">
          <cell r="B3147">
            <v>21156</v>
          </cell>
          <cell r="C3147">
            <v>3</v>
          </cell>
          <cell r="D3147">
            <v>69635</v>
          </cell>
          <cell r="E3147" t="str">
            <v>ULISSES MIGUEL DE SOUZA</v>
          </cell>
          <cell r="F3147">
            <v>4</v>
          </cell>
          <cell r="G3147">
            <v>69779</v>
          </cell>
          <cell r="H3147" t="str">
            <v>30/06/2017 00:00:00</v>
          </cell>
          <cell r="I3147">
            <v>0.38</v>
          </cell>
          <cell r="J3147">
            <v>462</v>
          </cell>
          <cell r="K3147" t="str">
            <v>CONTRIBUIÇÃO EXTRAORDINÁRIA - PLANO CD</v>
          </cell>
        </row>
        <row r="3148">
          <cell r="B3148">
            <v>21156</v>
          </cell>
          <cell r="C3148">
            <v>3</v>
          </cell>
          <cell r="D3148">
            <v>69635</v>
          </cell>
          <cell r="E3148" t="str">
            <v>ULISSES MIGUEL DE SOUZA</v>
          </cell>
          <cell r="F3148">
            <v>4</v>
          </cell>
          <cell r="G3148">
            <v>69779</v>
          </cell>
          <cell r="H3148" t="str">
            <v>31/10/2015 00:00:00</v>
          </cell>
          <cell r="I3148">
            <v>7.7</v>
          </cell>
          <cell r="J3148">
            <v>462</v>
          </cell>
          <cell r="K3148" t="str">
            <v>CONTRIBUIÇÃO EXTRAORDINÁRIA - PLANO CD</v>
          </cell>
        </row>
        <row r="3149">
          <cell r="B3149">
            <v>21156</v>
          </cell>
          <cell r="C3149">
            <v>3</v>
          </cell>
          <cell r="D3149">
            <v>69635</v>
          </cell>
          <cell r="E3149" t="str">
            <v>ULISSES MIGUEL DE SOUZA</v>
          </cell>
          <cell r="F3149">
            <v>4</v>
          </cell>
          <cell r="G3149">
            <v>69779</v>
          </cell>
          <cell r="H3149" t="str">
            <v>31/08/2016 00:00:00</v>
          </cell>
          <cell r="I3149">
            <v>8.56</v>
          </cell>
          <cell r="J3149">
            <v>462</v>
          </cell>
          <cell r="K3149" t="str">
            <v>CONTRIBUIÇÃO EXTRAORDINÁRIA - PLANO CD</v>
          </cell>
        </row>
        <row r="3150">
          <cell r="B3150">
            <v>21156</v>
          </cell>
          <cell r="C3150">
            <v>3</v>
          </cell>
          <cell r="D3150">
            <v>69635</v>
          </cell>
          <cell r="E3150" t="str">
            <v>ULISSES MIGUEL DE SOUZA</v>
          </cell>
          <cell r="F3150">
            <v>4</v>
          </cell>
          <cell r="G3150">
            <v>69779</v>
          </cell>
          <cell r="H3150" t="str">
            <v>31/10/2016 00:00:00</v>
          </cell>
          <cell r="I3150">
            <v>8.56</v>
          </cell>
          <cell r="J3150">
            <v>462</v>
          </cell>
          <cell r="K3150" t="str">
            <v>CONTRIBUIÇÃO EXTRAORDINÁRIA - PLANO CD</v>
          </cell>
        </row>
        <row r="3151">
          <cell r="B3151">
            <v>21156</v>
          </cell>
          <cell r="C3151">
            <v>3</v>
          </cell>
          <cell r="D3151">
            <v>69635</v>
          </cell>
          <cell r="E3151" t="str">
            <v>ULISSES MIGUEL DE SOUZA</v>
          </cell>
          <cell r="F3151">
            <v>4</v>
          </cell>
          <cell r="G3151">
            <v>69779</v>
          </cell>
          <cell r="H3151" t="str">
            <v>31/07/2017 00:00:00</v>
          </cell>
          <cell r="I3151">
            <v>0.38</v>
          </cell>
          <cell r="J3151">
            <v>462</v>
          </cell>
          <cell r="K3151" t="str">
            <v>CONTRIBUIÇÃO EXTRAORDINÁRIA - PLANO CD</v>
          </cell>
        </row>
        <row r="3152">
          <cell r="B3152">
            <v>21156</v>
          </cell>
          <cell r="C3152">
            <v>3</v>
          </cell>
          <cell r="D3152">
            <v>69635</v>
          </cell>
          <cell r="E3152" t="str">
            <v>ULISSES MIGUEL DE SOUZA</v>
          </cell>
          <cell r="F3152">
            <v>4</v>
          </cell>
          <cell r="G3152">
            <v>69779</v>
          </cell>
          <cell r="H3152" t="str">
            <v>30/04/2015 00:00:00</v>
          </cell>
          <cell r="I3152">
            <v>7.34</v>
          </cell>
          <cell r="J3152">
            <v>462</v>
          </cell>
          <cell r="K3152" t="str">
            <v>CONTRIBUIÇÃO EXTRAORDINÁRIA - PLANO CD</v>
          </cell>
        </row>
        <row r="3153">
          <cell r="B3153">
            <v>21156</v>
          </cell>
          <cell r="C3153">
            <v>3</v>
          </cell>
          <cell r="D3153">
            <v>69635</v>
          </cell>
          <cell r="E3153" t="str">
            <v>ULISSES MIGUEL DE SOUZA</v>
          </cell>
          <cell r="F3153">
            <v>4</v>
          </cell>
          <cell r="G3153">
            <v>69779</v>
          </cell>
          <cell r="H3153" t="str">
            <v>31/07/2015 00:00:00</v>
          </cell>
          <cell r="I3153">
            <v>7.7</v>
          </cell>
          <cell r="J3153">
            <v>462</v>
          </cell>
          <cell r="K3153" t="str">
            <v>CONTRIBUIÇÃO EXTRAORDINÁRIA - PLANO CD</v>
          </cell>
        </row>
        <row r="3154">
          <cell r="B3154">
            <v>21156</v>
          </cell>
          <cell r="C3154">
            <v>3</v>
          </cell>
          <cell r="D3154">
            <v>69635</v>
          </cell>
          <cell r="E3154" t="str">
            <v>ULISSES MIGUEL DE SOUZA</v>
          </cell>
          <cell r="F3154">
            <v>4</v>
          </cell>
          <cell r="G3154">
            <v>69779</v>
          </cell>
          <cell r="H3154" t="str">
            <v>31/05/2016 00:00:00</v>
          </cell>
          <cell r="I3154">
            <v>7.7</v>
          </cell>
          <cell r="J3154">
            <v>462</v>
          </cell>
          <cell r="K3154" t="str">
            <v>CONTRIBUIÇÃO EXTRAORDINÁRIA - PLANO CD</v>
          </cell>
        </row>
        <row r="3155">
          <cell r="B3155">
            <v>21156</v>
          </cell>
          <cell r="C3155">
            <v>3</v>
          </cell>
          <cell r="D3155">
            <v>69635</v>
          </cell>
          <cell r="E3155" t="str">
            <v>ULISSES MIGUEL DE SOUZA</v>
          </cell>
          <cell r="F3155">
            <v>4</v>
          </cell>
          <cell r="G3155">
            <v>69779</v>
          </cell>
          <cell r="H3155" t="str">
            <v>31/07/2016 00:00:00</v>
          </cell>
          <cell r="I3155">
            <v>8.56</v>
          </cell>
          <cell r="J3155">
            <v>462</v>
          </cell>
          <cell r="K3155" t="str">
            <v>CONTRIBUIÇÃO EXTRAORDINÁRIA - PLANO CD</v>
          </cell>
        </row>
        <row r="3156">
          <cell r="B3156">
            <v>21156</v>
          </cell>
          <cell r="C3156">
            <v>3</v>
          </cell>
          <cell r="D3156">
            <v>69635</v>
          </cell>
          <cell r="E3156" t="str">
            <v>ULISSES MIGUEL DE SOUZA</v>
          </cell>
          <cell r="F3156">
            <v>4</v>
          </cell>
          <cell r="G3156">
            <v>69779</v>
          </cell>
          <cell r="H3156" t="str">
            <v>30/11/2016 00:00:00</v>
          </cell>
          <cell r="I3156">
            <v>8.56</v>
          </cell>
          <cell r="J3156">
            <v>462</v>
          </cell>
          <cell r="K3156" t="str">
            <v>CONTRIBUIÇÃO EXTRAORDINÁRIA - PLANO CD</v>
          </cell>
        </row>
        <row r="3157">
          <cell r="B3157">
            <v>21156</v>
          </cell>
          <cell r="C3157">
            <v>3</v>
          </cell>
          <cell r="D3157">
            <v>69635</v>
          </cell>
          <cell r="E3157" t="str">
            <v>ULISSES MIGUEL DE SOUZA</v>
          </cell>
          <cell r="F3157">
            <v>4</v>
          </cell>
          <cell r="G3157">
            <v>69779</v>
          </cell>
          <cell r="H3157" t="str">
            <v>30/04/2017 00:00:00</v>
          </cell>
          <cell r="I3157">
            <v>0.37</v>
          </cell>
          <cell r="J3157">
            <v>462</v>
          </cell>
          <cell r="K3157" t="str">
            <v>CONTRIBUIÇÃO EXTRAORDINÁRIA - PLANO CD</v>
          </cell>
        </row>
        <row r="3158">
          <cell r="B3158">
            <v>21156</v>
          </cell>
          <cell r="C3158">
            <v>3</v>
          </cell>
          <cell r="D3158">
            <v>69635</v>
          </cell>
          <cell r="E3158" t="str">
            <v>ULISSES MIGUEL DE SOUZA</v>
          </cell>
          <cell r="F3158">
            <v>4</v>
          </cell>
          <cell r="G3158">
            <v>69779</v>
          </cell>
          <cell r="H3158" t="str">
            <v>31/05/2017 00:00:00</v>
          </cell>
          <cell r="I3158">
            <v>0.37</v>
          </cell>
          <cell r="J3158">
            <v>462</v>
          </cell>
          <cell r="K3158" t="str">
            <v>CONTRIBUIÇÃO EXTRAORDINÁRIA - PLANO CD</v>
          </cell>
        </row>
        <row r="3159">
          <cell r="B3159">
            <v>21156</v>
          </cell>
          <cell r="C3159">
            <v>3</v>
          </cell>
          <cell r="D3159">
            <v>69635</v>
          </cell>
          <cell r="E3159" t="str">
            <v>ULISSES MIGUEL DE SOUZA</v>
          </cell>
          <cell r="F3159">
            <v>4</v>
          </cell>
          <cell r="G3159">
            <v>69779</v>
          </cell>
          <cell r="H3159" t="str">
            <v>30/06/2016 00:00:00</v>
          </cell>
          <cell r="I3159">
            <v>8.56</v>
          </cell>
          <cell r="J3159">
            <v>462</v>
          </cell>
          <cell r="K3159" t="str">
            <v>CONTRIBUIÇÃO EXTRAORDINÁRIA - PLANO CD</v>
          </cell>
        </row>
        <row r="3160">
          <cell r="B3160">
            <v>21156</v>
          </cell>
          <cell r="C3160">
            <v>3</v>
          </cell>
          <cell r="D3160">
            <v>69635</v>
          </cell>
          <cell r="E3160" t="str">
            <v>ULISSES MIGUEL DE SOUZA</v>
          </cell>
          <cell r="F3160">
            <v>4</v>
          </cell>
          <cell r="G3160">
            <v>69779</v>
          </cell>
          <cell r="H3160" t="str">
            <v>31/10/2017 00:00:00</v>
          </cell>
          <cell r="I3160">
            <v>0.38</v>
          </cell>
          <cell r="J3160">
            <v>462</v>
          </cell>
          <cell r="K3160" t="str">
            <v>CONTRIBUIÇÃO EXTRAORDINÁRIA - PLANO CD</v>
          </cell>
        </row>
        <row r="3161">
          <cell r="B3161">
            <v>21156</v>
          </cell>
          <cell r="C3161">
            <v>3</v>
          </cell>
          <cell r="D3161">
            <v>69635</v>
          </cell>
          <cell r="E3161" t="str">
            <v>ULISSES MIGUEL DE SOUZA</v>
          </cell>
          <cell r="F3161">
            <v>4</v>
          </cell>
          <cell r="G3161">
            <v>69779</v>
          </cell>
          <cell r="H3161" t="str">
            <v>31/03/2018 00:00:00</v>
          </cell>
          <cell r="I3161">
            <v>0.38</v>
          </cell>
          <cell r="J3161">
            <v>462</v>
          </cell>
          <cell r="K3161" t="str">
            <v>CONTRIBUIÇÃO EXTRAORDINÁRIA - PLANO CD</v>
          </cell>
        </row>
        <row r="3162">
          <cell r="B3162">
            <v>21156</v>
          </cell>
          <cell r="C3162">
            <v>3</v>
          </cell>
          <cell r="D3162">
            <v>69635</v>
          </cell>
          <cell r="E3162" t="str">
            <v>ULISSES MIGUEL DE SOUZA</v>
          </cell>
          <cell r="F3162">
            <v>4</v>
          </cell>
          <cell r="G3162">
            <v>69779</v>
          </cell>
          <cell r="H3162" t="str">
            <v>31/05/2015 00:00:00</v>
          </cell>
          <cell r="I3162">
            <v>7.34</v>
          </cell>
          <cell r="J3162">
            <v>462</v>
          </cell>
          <cell r="K3162" t="str">
            <v>CONTRIBUIÇÃO EXTRAORDINÁRIA - PLANO CD</v>
          </cell>
        </row>
        <row r="3163">
          <cell r="B3163">
            <v>21156</v>
          </cell>
          <cell r="C3163">
            <v>3</v>
          </cell>
          <cell r="D3163">
            <v>69635</v>
          </cell>
          <cell r="E3163" t="str">
            <v>ULISSES MIGUEL DE SOUZA</v>
          </cell>
          <cell r="F3163">
            <v>4</v>
          </cell>
          <cell r="G3163">
            <v>69779</v>
          </cell>
          <cell r="H3163" t="str">
            <v>31/01/2017 00:00:00</v>
          </cell>
          <cell r="I3163">
            <v>8.56</v>
          </cell>
          <cell r="J3163">
            <v>462</v>
          </cell>
          <cell r="K3163" t="str">
            <v>CONTRIBUIÇÃO EXTRAORDINÁRIA - PLANO CD</v>
          </cell>
        </row>
        <row r="3164">
          <cell r="B3164">
            <v>21156</v>
          </cell>
          <cell r="C3164">
            <v>3</v>
          </cell>
          <cell r="D3164">
            <v>69635</v>
          </cell>
          <cell r="E3164" t="str">
            <v>ULISSES MIGUEL DE SOUZA</v>
          </cell>
          <cell r="F3164">
            <v>4</v>
          </cell>
          <cell r="G3164">
            <v>69779</v>
          </cell>
          <cell r="H3164" t="str">
            <v>30/06/2015 00:00:00</v>
          </cell>
          <cell r="I3164">
            <v>7.7</v>
          </cell>
          <cell r="J3164">
            <v>462</v>
          </cell>
          <cell r="K3164" t="str">
            <v>CONTRIBUIÇÃO EXTRAORDINÁRIA - PLANO CD</v>
          </cell>
        </row>
        <row r="3165">
          <cell r="B3165">
            <v>21156</v>
          </cell>
          <cell r="C3165">
            <v>3</v>
          </cell>
          <cell r="D3165">
            <v>69635</v>
          </cell>
          <cell r="E3165" t="str">
            <v>ULISSES MIGUEL DE SOUZA</v>
          </cell>
          <cell r="F3165">
            <v>4</v>
          </cell>
          <cell r="G3165">
            <v>69779</v>
          </cell>
          <cell r="H3165" t="str">
            <v>31/08/2015 00:00:00</v>
          </cell>
          <cell r="I3165">
            <v>7.7</v>
          </cell>
          <cell r="J3165">
            <v>462</v>
          </cell>
          <cell r="K3165" t="str">
            <v>CONTRIBUIÇÃO EXTRAORDINÁRIA - PLANO CD</v>
          </cell>
        </row>
        <row r="3166">
          <cell r="B3166">
            <v>21156</v>
          </cell>
          <cell r="C3166">
            <v>3</v>
          </cell>
          <cell r="D3166">
            <v>69635</v>
          </cell>
          <cell r="E3166" t="str">
            <v>ULISSES MIGUEL DE SOUZA</v>
          </cell>
          <cell r="F3166">
            <v>4</v>
          </cell>
          <cell r="G3166">
            <v>69779</v>
          </cell>
          <cell r="H3166" t="str">
            <v>31/12/2016 00:00:00</v>
          </cell>
          <cell r="I3166">
            <v>8.56</v>
          </cell>
          <cell r="J3166">
            <v>462</v>
          </cell>
          <cell r="K3166" t="str">
            <v>CONTRIBUIÇÃO EXTRAORDINÁRIA - PLANO CD</v>
          </cell>
        </row>
        <row r="3167">
          <cell r="B3167">
            <v>21156</v>
          </cell>
          <cell r="C3167">
            <v>3</v>
          </cell>
          <cell r="D3167">
            <v>69635</v>
          </cell>
          <cell r="E3167" t="str">
            <v>ULISSES MIGUEL DE SOUZA</v>
          </cell>
          <cell r="F3167">
            <v>4</v>
          </cell>
          <cell r="G3167">
            <v>69779</v>
          </cell>
          <cell r="H3167" t="str">
            <v>31/08/2017 00:00:00</v>
          </cell>
          <cell r="I3167">
            <v>0.38</v>
          </cell>
          <cell r="J3167">
            <v>462</v>
          </cell>
          <cell r="K3167" t="str">
            <v>CONTRIBUIÇÃO EXTRAORDINÁRIA - PLANO CD</v>
          </cell>
        </row>
        <row r="3168">
          <cell r="B3168">
            <v>21156</v>
          </cell>
          <cell r="C3168">
            <v>3</v>
          </cell>
          <cell r="D3168">
            <v>69635</v>
          </cell>
          <cell r="E3168" t="str">
            <v>ULISSES MIGUEL DE SOUZA</v>
          </cell>
          <cell r="F3168">
            <v>4</v>
          </cell>
          <cell r="G3168">
            <v>69779</v>
          </cell>
          <cell r="H3168" t="str">
            <v>30/09/2017 00:00:00</v>
          </cell>
          <cell r="I3168">
            <v>0.38</v>
          </cell>
          <cell r="J3168">
            <v>462</v>
          </cell>
          <cell r="K3168" t="str">
            <v>CONTRIBUIÇÃO EXTRAORDINÁRIA - PLANO CD</v>
          </cell>
        </row>
        <row r="3169">
          <cell r="B3169">
            <v>21156</v>
          </cell>
          <cell r="C3169">
            <v>3</v>
          </cell>
          <cell r="D3169">
            <v>69635</v>
          </cell>
          <cell r="E3169" t="str">
            <v>ULISSES MIGUEL DE SOUZA</v>
          </cell>
          <cell r="F3169">
            <v>4</v>
          </cell>
          <cell r="G3169">
            <v>69779</v>
          </cell>
          <cell r="H3169" t="str">
            <v>30/11/2017 00:00:00</v>
          </cell>
          <cell r="I3169">
            <v>0.38</v>
          </cell>
          <cell r="J3169">
            <v>462</v>
          </cell>
          <cell r="K3169" t="str">
            <v>CONTRIBUIÇÃO EXTRAORDINÁRIA - PLANO CD</v>
          </cell>
        </row>
        <row r="3170">
          <cell r="B3170">
            <v>21156</v>
          </cell>
          <cell r="C3170">
            <v>3</v>
          </cell>
          <cell r="D3170">
            <v>69635</v>
          </cell>
          <cell r="E3170" t="str">
            <v>ULISSES MIGUEL DE SOUZA</v>
          </cell>
          <cell r="F3170">
            <v>4</v>
          </cell>
          <cell r="G3170">
            <v>69779</v>
          </cell>
          <cell r="H3170" t="str">
            <v>28/02/2018 00:00:00</v>
          </cell>
          <cell r="I3170">
            <v>0.38</v>
          </cell>
          <cell r="J3170">
            <v>462</v>
          </cell>
          <cell r="K3170" t="str">
            <v>CONTRIBUIÇÃO EXTRAORDINÁRIA - PLANO CD</v>
          </cell>
        </row>
        <row r="3171">
          <cell r="B3171">
            <v>21156</v>
          </cell>
          <cell r="C3171">
            <v>3</v>
          </cell>
          <cell r="D3171">
            <v>69635</v>
          </cell>
          <cell r="E3171" t="str">
            <v>ULISSES MIGUEL DE SOUZA</v>
          </cell>
          <cell r="F3171">
            <v>4</v>
          </cell>
          <cell r="G3171">
            <v>69779</v>
          </cell>
          <cell r="H3171" t="str">
            <v>31/01/2016 00:00:00</v>
          </cell>
          <cell r="I3171">
            <v>7.7</v>
          </cell>
          <cell r="J3171">
            <v>462</v>
          </cell>
          <cell r="K3171" t="str">
            <v>CONTRIBUIÇÃO EXTRAORDINÁRIA - PLANO CD</v>
          </cell>
        </row>
        <row r="3172">
          <cell r="B3172">
            <v>21156</v>
          </cell>
          <cell r="C3172">
            <v>3</v>
          </cell>
          <cell r="D3172">
            <v>69635</v>
          </cell>
          <cell r="E3172" t="str">
            <v>ULISSES MIGUEL DE SOUZA</v>
          </cell>
          <cell r="F3172">
            <v>4</v>
          </cell>
          <cell r="G3172">
            <v>69779</v>
          </cell>
          <cell r="H3172" t="str">
            <v>30/04/2016 00:00:00</v>
          </cell>
          <cell r="I3172">
            <v>7.7</v>
          </cell>
          <cell r="J3172">
            <v>462</v>
          </cell>
          <cell r="K3172" t="str">
            <v>CONTRIBUIÇÃO EXTRAORDINÁRIA - PLANO CD</v>
          </cell>
        </row>
        <row r="3173">
          <cell r="B3173">
            <v>21156</v>
          </cell>
          <cell r="C3173">
            <v>3</v>
          </cell>
          <cell r="D3173">
            <v>69635</v>
          </cell>
          <cell r="E3173" t="str">
            <v>ULISSES MIGUEL DE SOUZA</v>
          </cell>
          <cell r="F3173">
            <v>4</v>
          </cell>
          <cell r="G3173">
            <v>69779</v>
          </cell>
          <cell r="H3173" t="str">
            <v>28/02/2017 00:00:00</v>
          </cell>
          <cell r="I3173">
            <v>8.56</v>
          </cell>
          <cell r="J3173">
            <v>462</v>
          </cell>
          <cell r="K3173" t="str">
            <v>CONTRIBUIÇÃO EXTRAORDINÁRIA - PLANO CD</v>
          </cell>
        </row>
        <row r="3174">
          <cell r="B3174">
            <v>21325</v>
          </cell>
          <cell r="C3174">
            <v>8</v>
          </cell>
          <cell r="D3174">
            <v>70706</v>
          </cell>
          <cell r="E3174" t="str">
            <v>FLAVIO JORGE DE MIRANDA CUSTODIO</v>
          </cell>
          <cell r="F3174">
            <v>4</v>
          </cell>
          <cell r="G3174">
            <v>70749</v>
          </cell>
          <cell r="H3174" t="str">
            <v>31/08/2015 00:00:00</v>
          </cell>
          <cell r="I3174">
            <v>11.54</v>
          </cell>
          <cell r="J3174">
            <v>462</v>
          </cell>
          <cell r="K3174" t="str">
            <v>CONTRIBUIÇÃO EXTRAORDINÁRIA - PLANO CD</v>
          </cell>
        </row>
        <row r="3175">
          <cell r="B3175">
            <v>21325</v>
          </cell>
          <cell r="C3175">
            <v>8</v>
          </cell>
          <cell r="D3175">
            <v>70706</v>
          </cell>
          <cell r="E3175" t="str">
            <v>FLAVIO JORGE DE MIRANDA CUSTODIO</v>
          </cell>
          <cell r="F3175">
            <v>4</v>
          </cell>
          <cell r="G3175">
            <v>70749</v>
          </cell>
          <cell r="H3175" t="str">
            <v>30/11/2015 00:00:00</v>
          </cell>
          <cell r="I3175">
            <v>0.03</v>
          </cell>
          <cell r="J3175">
            <v>462</v>
          </cell>
          <cell r="K3175" t="str">
            <v>CONTRIBUIÇÃO EXTRAORDINÁRIA - PLANO CD</v>
          </cell>
        </row>
        <row r="3176">
          <cell r="B3176">
            <v>21325</v>
          </cell>
          <cell r="C3176">
            <v>8</v>
          </cell>
          <cell r="D3176">
            <v>70706</v>
          </cell>
          <cell r="E3176" t="str">
            <v>FLAVIO JORGE DE MIRANDA CUSTODIO</v>
          </cell>
          <cell r="F3176">
            <v>4</v>
          </cell>
          <cell r="G3176">
            <v>70749</v>
          </cell>
          <cell r="H3176" t="str">
            <v>30/06/2016 00:00:00</v>
          </cell>
          <cell r="I3176">
            <v>12.83</v>
          </cell>
          <cell r="J3176">
            <v>462</v>
          </cell>
          <cell r="K3176" t="str">
            <v>CONTRIBUIÇÃO EXTRAORDINÁRIA - PLANO CD</v>
          </cell>
        </row>
        <row r="3177">
          <cell r="B3177">
            <v>21325</v>
          </cell>
          <cell r="C3177">
            <v>8</v>
          </cell>
          <cell r="D3177">
            <v>70706</v>
          </cell>
          <cell r="E3177" t="str">
            <v>FLAVIO JORGE DE MIRANDA CUSTODIO</v>
          </cell>
          <cell r="F3177">
            <v>4</v>
          </cell>
          <cell r="G3177">
            <v>70749</v>
          </cell>
          <cell r="H3177" t="str">
            <v>31/07/2016 00:00:00</v>
          </cell>
          <cell r="I3177">
            <v>12.86</v>
          </cell>
          <cell r="J3177">
            <v>462</v>
          </cell>
          <cell r="K3177" t="str">
            <v>CONTRIBUIÇÃO EXTRAORDINÁRIA - PLANO CD</v>
          </cell>
        </row>
        <row r="3178">
          <cell r="B3178">
            <v>21325</v>
          </cell>
          <cell r="C3178">
            <v>8</v>
          </cell>
          <cell r="D3178">
            <v>70706</v>
          </cell>
          <cell r="E3178" t="str">
            <v>FLAVIO JORGE DE MIRANDA CUSTODIO</v>
          </cell>
          <cell r="F3178">
            <v>4</v>
          </cell>
          <cell r="G3178">
            <v>70749</v>
          </cell>
          <cell r="H3178" t="str">
            <v>30/09/2016 00:00:00</v>
          </cell>
          <cell r="I3178">
            <v>12.86</v>
          </cell>
          <cell r="J3178">
            <v>462</v>
          </cell>
          <cell r="K3178" t="str">
            <v>CONTRIBUIÇÃO EXTRAORDINÁRIA - PLANO CD</v>
          </cell>
        </row>
        <row r="3179">
          <cell r="B3179">
            <v>21325</v>
          </cell>
          <cell r="C3179">
            <v>8</v>
          </cell>
          <cell r="D3179">
            <v>70706</v>
          </cell>
          <cell r="E3179" t="str">
            <v>FLAVIO JORGE DE MIRANDA CUSTODIO</v>
          </cell>
          <cell r="F3179">
            <v>4</v>
          </cell>
          <cell r="G3179">
            <v>70749</v>
          </cell>
          <cell r="H3179" t="str">
            <v>31/10/2017 00:00:00</v>
          </cell>
          <cell r="I3179">
            <v>0.56999999999999995</v>
          </cell>
          <cell r="J3179">
            <v>462</v>
          </cell>
          <cell r="K3179" t="str">
            <v>CONTRIBUIÇÃO EXTRAORDINÁRIA - PLANO CD</v>
          </cell>
        </row>
        <row r="3180">
          <cell r="B3180">
            <v>21325</v>
          </cell>
          <cell r="C3180">
            <v>8</v>
          </cell>
          <cell r="D3180">
            <v>70706</v>
          </cell>
          <cell r="E3180" t="str">
            <v>FLAVIO JORGE DE MIRANDA CUSTODIO</v>
          </cell>
          <cell r="F3180">
            <v>4</v>
          </cell>
          <cell r="G3180">
            <v>70749</v>
          </cell>
          <cell r="H3180" t="str">
            <v>30/09/2015 00:00:00</v>
          </cell>
          <cell r="I3180">
            <v>0.03</v>
          </cell>
          <cell r="J3180">
            <v>462</v>
          </cell>
          <cell r="K3180" t="str">
            <v>CONTRIBUIÇÃO EXTRAORDINÁRIA - PLANO CD</v>
          </cell>
        </row>
        <row r="3181">
          <cell r="B3181">
            <v>21325</v>
          </cell>
          <cell r="C3181">
            <v>8</v>
          </cell>
          <cell r="D3181">
            <v>70706</v>
          </cell>
          <cell r="E3181" t="str">
            <v>FLAVIO JORGE DE MIRANDA CUSTODIO</v>
          </cell>
          <cell r="F3181">
            <v>4</v>
          </cell>
          <cell r="G3181">
            <v>70749</v>
          </cell>
          <cell r="H3181" t="str">
            <v>30/06/2016 00:00:00</v>
          </cell>
          <cell r="I3181">
            <v>0.03</v>
          </cell>
          <cell r="J3181">
            <v>462</v>
          </cell>
          <cell r="K3181" t="str">
            <v>CONTRIBUIÇÃO EXTRAORDINÁRIA - PLANO CD</v>
          </cell>
        </row>
        <row r="3182">
          <cell r="B3182">
            <v>21325</v>
          </cell>
          <cell r="C3182">
            <v>8</v>
          </cell>
          <cell r="D3182">
            <v>70706</v>
          </cell>
          <cell r="E3182" t="str">
            <v>FLAVIO JORGE DE MIRANDA CUSTODIO</v>
          </cell>
          <cell r="F3182">
            <v>4</v>
          </cell>
          <cell r="G3182">
            <v>70749</v>
          </cell>
          <cell r="H3182" t="str">
            <v>30/04/2015 00:00:00</v>
          </cell>
          <cell r="I3182">
            <v>0.03</v>
          </cell>
          <cell r="J3182">
            <v>462</v>
          </cell>
          <cell r="K3182" t="str">
            <v>CONTRIBUIÇÃO EXTRAORDINÁRIA - PLANO CD</v>
          </cell>
        </row>
        <row r="3183">
          <cell r="B3183">
            <v>21325</v>
          </cell>
          <cell r="C3183">
            <v>8</v>
          </cell>
          <cell r="D3183">
            <v>70706</v>
          </cell>
          <cell r="E3183" t="str">
            <v>FLAVIO JORGE DE MIRANDA CUSTODIO</v>
          </cell>
          <cell r="F3183">
            <v>4</v>
          </cell>
          <cell r="G3183">
            <v>70749</v>
          </cell>
          <cell r="H3183" t="str">
            <v>30/06/2015 00:00:00</v>
          </cell>
          <cell r="I3183">
            <v>11.54</v>
          </cell>
          <cell r="J3183">
            <v>462</v>
          </cell>
          <cell r="K3183" t="str">
            <v>CONTRIBUIÇÃO EXTRAORDINÁRIA - PLANO CD</v>
          </cell>
        </row>
        <row r="3184">
          <cell r="B3184">
            <v>21325</v>
          </cell>
          <cell r="C3184">
            <v>8</v>
          </cell>
          <cell r="D3184">
            <v>70706</v>
          </cell>
          <cell r="E3184" t="str">
            <v>FLAVIO JORGE DE MIRANDA CUSTODIO</v>
          </cell>
          <cell r="F3184">
            <v>4</v>
          </cell>
          <cell r="G3184">
            <v>70749</v>
          </cell>
          <cell r="H3184" t="str">
            <v>30/09/2015 00:00:00</v>
          </cell>
          <cell r="I3184">
            <v>11.54</v>
          </cell>
          <cell r="J3184">
            <v>462</v>
          </cell>
          <cell r="K3184" t="str">
            <v>CONTRIBUIÇÃO EXTRAORDINÁRIA - PLANO CD</v>
          </cell>
        </row>
        <row r="3185">
          <cell r="B3185">
            <v>21325</v>
          </cell>
          <cell r="C3185">
            <v>8</v>
          </cell>
          <cell r="D3185">
            <v>70706</v>
          </cell>
          <cell r="E3185" t="str">
            <v>FLAVIO JORGE DE MIRANDA CUSTODIO</v>
          </cell>
          <cell r="F3185">
            <v>4</v>
          </cell>
          <cell r="G3185">
            <v>70749</v>
          </cell>
          <cell r="H3185" t="str">
            <v>31/10/2015 00:00:00</v>
          </cell>
          <cell r="I3185">
            <v>0.03</v>
          </cell>
          <cell r="J3185">
            <v>462</v>
          </cell>
          <cell r="K3185" t="str">
            <v>CONTRIBUIÇÃO EXTRAORDINÁRIA - PLANO CD</v>
          </cell>
        </row>
        <row r="3186">
          <cell r="B3186">
            <v>21325</v>
          </cell>
          <cell r="C3186">
            <v>8</v>
          </cell>
          <cell r="D3186">
            <v>70706</v>
          </cell>
          <cell r="E3186" t="str">
            <v>FLAVIO JORGE DE MIRANDA CUSTODIO</v>
          </cell>
          <cell r="F3186">
            <v>4</v>
          </cell>
          <cell r="G3186">
            <v>70749</v>
          </cell>
          <cell r="H3186" t="str">
            <v>31/12/2015 00:00:00</v>
          </cell>
          <cell r="I3186">
            <v>11.54</v>
          </cell>
          <cell r="J3186">
            <v>462</v>
          </cell>
          <cell r="K3186" t="str">
            <v>CONTRIBUIÇÃO EXTRAORDINÁRIA - PLANO CD</v>
          </cell>
        </row>
        <row r="3187">
          <cell r="B3187">
            <v>21325</v>
          </cell>
          <cell r="C3187">
            <v>8</v>
          </cell>
          <cell r="D3187">
            <v>70706</v>
          </cell>
          <cell r="E3187" t="str">
            <v>FLAVIO JORGE DE MIRANDA CUSTODIO</v>
          </cell>
          <cell r="F3187">
            <v>4</v>
          </cell>
          <cell r="G3187">
            <v>70749</v>
          </cell>
          <cell r="H3187" t="str">
            <v>31/01/2016 00:00:00</v>
          </cell>
          <cell r="I3187">
            <v>11.54</v>
          </cell>
          <cell r="J3187">
            <v>462</v>
          </cell>
          <cell r="K3187" t="str">
            <v>CONTRIBUIÇÃO EXTRAORDINÁRIA - PLANO CD</v>
          </cell>
        </row>
        <row r="3188">
          <cell r="B3188">
            <v>21325</v>
          </cell>
          <cell r="C3188">
            <v>8</v>
          </cell>
          <cell r="D3188">
            <v>70706</v>
          </cell>
          <cell r="E3188" t="str">
            <v>FLAVIO JORGE DE MIRANDA CUSTODIO</v>
          </cell>
          <cell r="F3188">
            <v>4</v>
          </cell>
          <cell r="G3188">
            <v>70749</v>
          </cell>
          <cell r="H3188" t="str">
            <v>29/02/2016 00:00:00</v>
          </cell>
          <cell r="I3188">
            <v>11.54</v>
          </cell>
          <cell r="J3188">
            <v>462</v>
          </cell>
          <cell r="K3188" t="str">
            <v>CONTRIBUIÇÃO EXTRAORDINÁRIA - PLANO CD</v>
          </cell>
        </row>
        <row r="3189">
          <cell r="B3189">
            <v>21325</v>
          </cell>
          <cell r="C3189">
            <v>8</v>
          </cell>
          <cell r="D3189">
            <v>70706</v>
          </cell>
          <cell r="E3189" t="str">
            <v>FLAVIO JORGE DE MIRANDA CUSTODIO</v>
          </cell>
          <cell r="F3189">
            <v>4</v>
          </cell>
          <cell r="G3189">
            <v>70749</v>
          </cell>
          <cell r="H3189" t="str">
            <v>30/04/2016 00:00:00</v>
          </cell>
          <cell r="I3189">
            <v>0.03</v>
          </cell>
          <cell r="J3189">
            <v>462</v>
          </cell>
          <cell r="K3189" t="str">
            <v>CONTRIBUIÇÃO EXTRAORDINÁRIA - PLANO CD</v>
          </cell>
        </row>
        <row r="3190">
          <cell r="B3190">
            <v>21325</v>
          </cell>
          <cell r="C3190">
            <v>8</v>
          </cell>
          <cell r="D3190">
            <v>70706</v>
          </cell>
          <cell r="E3190" t="str">
            <v>FLAVIO JORGE DE MIRANDA CUSTODIO</v>
          </cell>
          <cell r="F3190">
            <v>4</v>
          </cell>
          <cell r="G3190">
            <v>70749</v>
          </cell>
          <cell r="H3190" t="str">
            <v>30/04/2016 00:00:00</v>
          </cell>
          <cell r="I3190">
            <v>11.54</v>
          </cell>
          <cell r="J3190">
            <v>462</v>
          </cell>
          <cell r="K3190" t="str">
            <v>CONTRIBUIÇÃO EXTRAORDINÁRIA - PLANO CD</v>
          </cell>
        </row>
        <row r="3191">
          <cell r="B3191">
            <v>21325</v>
          </cell>
          <cell r="C3191">
            <v>8</v>
          </cell>
          <cell r="D3191">
            <v>70706</v>
          </cell>
          <cell r="E3191" t="str">
            <v>FLAVIO JORGE DE MIRANDA CUSTODIO</v>
          </cell>
          <cell r="F3191">
            <v>4</v>
          </cell>
          <cell r="G3191">
            <v>70749</v>
          </cell>
          <cell r="H3191" t="str">
            <v>31/07/2017 00:00:00</v>
          </cell>
          <cell r="I3191">
            <v>0.56999999999999995</v>
          </cell>
          <cell r="J3191">
            <v>462</v>
          </cell>
          <cell r="K3191" t="str">
            <v>CONTRIBUIÇÃO EXTRAORDINÁRIA - PLANO CD</v>
          </cell>
        </row>
        <row r="3192">
          <cell r="B3192">
            <v>21325</v>
          </cell>
          <cell r="C3192">
            <v>8</v>
          </cell>
          <cell r="D3192">
            <v>70706</v>
          </cell>
          <cell r="E3192" t="str">
            <v>FLAVIO JORGE DE MIRANDA CUSTODIO</v>
          </cell>
          <cell r="F3192">
            <v>4</v>
          </cell>
          <cell r="G3192">
            <v>70749</v>
          </cell>
          <cell r="H3192" t="str">
            <v>28/02/2018 00:00:00</v>
          </cell>
          <cell r="I3192">
            <v>0.56999999999999995</v>
          </cell>
          <cell r="J3192">
            <v>462</v>
          </cell>
          <cell r="K3192" t="str">
            <v>CONTRIBUIÇÃO EXTRAORDINÁRIA - PLANO CD</v>
          </cell>
        </row>
        <row r="3193">
          <cell r="B3193">
            <v>21325</v>
          </cell>
          <cell r="C3193">
            <v>8</v>
          </cell>
          <cell r="D3193">
            <v>70706</v>
          </cell>
          <cell r="E3193" t="str">
            <v>FLAVIO JORGE DE MIRANDA CUSTODIO</v>
          </cell>
          <cell r="F3193">
            <v>4</v>
          </cell>
          <cell r="G3193">
            <v>70749</v>
          </cell>
          <cell r="H3193" t="str">
            <v>31/01/2017 00:00:00</v>
          </cell>
          <cell r="I3193">
            <v>12.86</v>
          </cell>
          <cell r="J3193">
            <v>462</v>
          </cell>
          <cell r="K3193" t="str">
            <v>CONTRIBUIÇÃO EXTRAORDINÁRIA - PLANO CD</v>
          </cell>
        </row>
        <row r="3194">
          <cell r="B3194">
            <v>21325</v>
          </cell>
          <cell r="C3194">
            <v>8</v>
          </cell>
          <cell r="D3194">
            <v>70706</v>
          </cell>
          <cell r="E3194" t="str">
            <v>FLAVIO JORGE DE MIRANDA CUSTODIO</v>
          </cell>
          <cell r="F3194">
            <v>4</v>
          </cell>
          <cell r="G3194">
            <v>70749</v>
          </cell>
          <cell r="H3194" t="str">
            <v>30/11/2017 00:00:00</v>
          </cell>
          <cell r="I3194">
            <v>0.56999999999999995</v>
          </cell>
          <cell r="J3194">
            <v>462</v>
          </cell>
          <cell r="K3194" t="str">
            <v>CONTRIBUIÇÃO EXTRAORDINÁRIA - PLANO CD</v>
          </cell>
        </row>
        <row r="3195">
          <cell r="B3195">
            <v>21325</v>
          </cell>
          <cell r="C3195">
            <v>8</v>
          </cell>
          <cell r="D3195">
            <v>70706</v>
          </cell>
          <cell r="E3195" t="str">
            <v>FLAVIO JORGE DE MIRANDA CUSTODIO</v>
          </cell>
          <cell r="F3195">
            <v>4</v>
          </cell>
          <cell r="G3195">
            <v>70749</v>
          </cell>
          <cell r="H3195" t="str">
            <v>31/08/2015 00:00:00</v>
          </cell>
          <cell r="I3195">
            <v>0.03</v>
          </cell>
          <cell r="J3195">
            <v>462</v>
          </cell>
          <cell r="K3195" t="str">
            <v>CONTRIBUIÇÃO EXTRAORDINÁRIA - PLANO CD</v>
          </cell>
        </row>
        <row r="3196">
          <cell r="B3196">
            <v>21325</v>
          </cell>
          <cell r="C3196">
            <v>8</v>
          </cell>
          <cell r="D3196">
            <v>70706</v>
          </cell>
          <cell r="E3196" t="str">
            <v>FLAVIO JORGE DE MIRANDA CUSTODIO</v>
          </cell>
          <cell r="F3196">
            <v>4</v>
          </cell>
          <cell r="G3196">
            <v>70749</v>
          </cell>
          <cell r="H3196" t="str">
            <v>30/11/2015 00:00:00</v>
          </cell>
          <cell r="I3196">
            <v>11.54</v>
          </cell>
          <cell r="J3196">
            <v>462</v>
          </cell>
          <cell r="K3196" t="str">
            <v>CONTRIBUIÇÃO EXTRAORDINÁRIA - PLANO CD</v>
          </cell>
        </row>
        <row r="3197">
          <cell r="B3197">
            <v>21325</v>
          </cell>
          <cell r="C3197">
            <v>8</v>
          </cell>
          <cell r="D3197">
            <v>70706</v>
          </cell>
          <cell r="E3197" t="str">
            <v>FLAVIO JORGE DE MIRANDA CUSTODIO</v>
          </cell>
          <cell r="F3197">
            <v>4</v>
          </cell>
          <cell r="G3197">
            <v>70749</v>
          </cell>
          <cell r="H3197" t="str">
            <v>31/03/2016 00:00:00</v>
          </cell>
          <cell r="I3197">
            <v>0.03</v>
          </cell>
          <cell r="J3197">
            <v>462</v>
          </cell>
          <cell r="K3197" t="str">
            <v>CONTRIBUIÇÃO EXTRAORDINÁRIA - PLANO CD</v>
          </cell>
        </row>
        <row r="3198">
          <cell r="B3198">
            <v>21325</v>
          </cell>
          <cell r="C3198">
            <v>8</v>
          </cell>
          <cell r="D3198">
            <v>70706</v>
          </cell>
          <cell r="E3198" t="str">
            <v>FLAVIO JORGE DE MIRANDA CUSTODIO</v>
          </cell>
          <cell r="F3198">
            <v>4</v>
          </cell>
          <cell r="G3198">
            <v>70749</v>
          </cell>
          <cell r="H3198" t="str">
            <v>31/05/2016 00:00:00</v>
          </cell>
          <cell r="I3198">
            <v>11.54</v>
          </cell>
          <cell r="J3198">
            <v>462</v>
          </cell>
          <cell r="K3198" t="str">
            <v>CONTRIBUIÇÃO EXTRAORDINÁRIA - PLANO CD</v>
          </cell>
        </row>
        <row r="3199">
          <cell r="B3199">
            <v>21325</v>
          </cell>
          <cell r="C3199">
            <v>8</v>
          </cell>
          <cell r="D3199">
            <v>70706</v>
          </cell>
          <cell r="E3199" t="str">
            <v>FLAVIO JORGE DE MIRANDA CUSTODIO</v>
          </cell>
          <cell r="F3199">
            <v>4</v>
          </cell>
          <cell r="G3199">
            <v>70749</v>
          </cell>
          <cell r="H3199" t="str">
            <v>31/08/2016 00:00:00</v>
          </cell>
          <cell r="I3199">
            <v>12.86</v>
          </cell>
          <cell r="J3199">
            <v>462</v>
          </cell>
          <cell r="K3199" t="str">
            <v>CONTRIBUIÇÃO EXTRAORDINÁRIA - PLANO CD</v>
          </cell>
        </row>
        <row r="3200">
          <cell r="B3200">
            <v>21325</v>
          </cell>
          <cell r="C3200">
            <v>8</v>
          </cell>
          <cell r="D3200">
            <v>70706</v>
          </cell>
          <cell r="E3200" t="str">
            <v>FLAVIO JORGE DE MIRANDA CUSTODIO</v>
          </cell>
          <cell r="F3200">
            <v>4</v>
          </cell>
          <cell r="G3200">
            <v>70749</v>
          </cell>
          <cell r="H3200" t="str">
            <v>28/02/2017 00:00:00</v>
          </cell>
          <cell r="I3200">
            <v>12.86</v>
          </cell>
          <cell r="J3200">
            <v>462</v>
          </cell>
          <cell r="K3200" t="str">
            <v>CONTRIBUIÇÃO EXTRAORDINÁRIA - PLANO CD</v>
          </cell>
        </row>
        <row r="3201">
          <cell r="B3201">
            <v>21325</v>
          </cell>
          <cell r="C3201">
            <v>8</v>
          </cell>
          <cell r="D3201">
            <v>70706</v>
          </cell>
          <cell r="E3201" t="str">
            <v>FLAVIO JORGE DE MIRANDA CUSTODIO</v>
          </cell>
          <cell r="F3201">
            <v>4</v>
          </cell>
          <cell r="G3201">
            <v>70749</v>
          </cell>
          <cell r="H3201" t="str">
            <v>31/03/2017 00:00:00</v>
          </cell>
          <cell r="I3201">
            <v>12.86</v>
          </cell>
          <cell r="J3201">
            <v>462</v>
          </cell>
          <cell r="K3201" t="str">
            <v>CONTRIBUIÇÃO EXTRAORDINÁRIA - PLANO CD</v>
          </cell>
        </row>
        <row r="3202">
          <cell r="B3202">
            <v>21325</v>
          </cell>
          <cell r="C3202">
            <v>8</v>
          </cell>
          <cell r="D3202">
            <v>70706</v>
          </cell>
          <cell r="E3202" t="str">
            <v>FLAVIO JORGE DE MIRANDA CUSTODIO</v>
          </cell>
          <cell r="F3202">
            <v>4</v>
          </cell>
          <cell r="G3202">
            <v>70749</v>
          </cell>
          <cell r="H3202" t="str">
            <v>30/04/2017 00:00:00</v>
          </cell>
          <cell r="I3202">
            <v>0.56000000000000005</v>
          </cell>
          <cell r="J3202">
            <v>462</v>
          </cell>
          <cell r="K3202" t="str">
            <v>CONTRIBUIÇÃO EXTRAORDINÁRIA - PLANO CD</v>
          </cell>
        </row>
        <row r="3203">
          <cell r="B3203">
            <v>21325</v>
          </cell>
          <cell r="C3203">
            <v>8</v>
          </cell>
          <cell r="D3203">
            <v>70706</v>
          </cell>
          <cell r="E3203" t="str">
            <v>FLAVIO JORGE DE MIRANDA CUSTODIO</v>
          </cell>
          <cell r="F3203">
            <v>4</v>
          </cell>
          <cell r="G3203">
            <v>70749</v>
          </cell>
          <cell r="H3203" t="str">
            <v>31/03/2018 00:00:00</v>
          </cell>
          <cell r="I3203">
            <v>0.56999999999999995</v>
          </cell>
          <cell r="J3203">
            <v>462</v>
          </cell>
          <cell r="K3203" t="str">
            <v>CONTRIBUIÇÃO EXTRAORDINÁRIA - PLANO CD</v>
          </cell>
        </row>
        <row r="3204">
          <cell r="B3204">
            <v>21325</v>
          </cell>
          <cell r="C3204">
            <v>8</v>
          </cell>
          <cell r="D3204">
            <v>70706</v>
          </cell>
          <cell r="E3204" t="str">
            <v>FLAVIO JORGE DE MIRANDA CUSTODIO</v>
          </cell>
          <cell r="F3204">
            <v>4</v>
          </cell>
          <cell r="G3204">
            <v>70749</v>
          </cell>
          <cell r="H3204" t="str">
            <v>30/06/2017 00:00:00</v>
          </cell>
          <cell r="I3204">
            <v>0.56999999999999995</v>
          </cell>
          <cell r="J3204">
            <v>462</v>
          </cell>
          <cell r="K3204" t="str">
            <v>CONTRIBUIÇÃO EXTRAORDINÁRIA - PLANO CD</v>
          </cell>
        </row>
        <row r="3205">
          <cell r="B3205">
            <v>21325</v>
          </cell>
          <cell r="C3205">
            <v>8</v>
          </cell>
          <cell r="D3205">
            <v>70706</v>
          </cell>
          <cell r="E3205" t="str">
            <v>FLAVIO JORGE DE MIRANDA CUSTODIO</v>
          </cell>
          <cell r="F3205">
            <v>4</v>
          </cell>
          <cell r="G3205">
            <v>70749</v>
          </cell>
          <cell r="H3205" t="str">
            <v>31/05/2015 00:00:00</v>
          </cell>
          <cell r="I3205">
            <v>0.03</v>
          </cell>
          <cell r="J3205">
            <v>462</v>
          </cell>
          <cell r="K3205" t="str">
            <v>CONTRIBUIÇÃO EXTRAORDINÁRIA - PLANO CD</v>
          </cell>
        </row>
        <row r="3206">
          <cell r="B3206">
            <v>21325</v>
          </cell>
          <cell r="C3206">
            <v>8</v>
          </cell>
          <cell r="D3206">
            <v>70706</v>
          </cell>
          <cell r="E3206" t="str">
            <v>FLAVIO JORGE DE MIRANDA CUSTODIO</v>
          </cell>
          <cell r="F3206">
            <v>4</v>
          </cell>
          <cell r="G3206">
            <v>70749</v>
          </cell>
          <cell r="H3206" t="str">
            <v>31/05/2015 00:00:00</v>
          </cell>
          <cell r="I3206">
            <v>11</v>
          </cell>
          <cell r="J3206">
            <v>462</v>
          </cell>
          <cell r="K3206" t="str">
            <v>CONTRIBUIÇÃO EXTRAORDINÁRIA - PLANO CD</v>
          </cell>
        </row>
        <row r="3207">
          <cell r="B3207">
            <v>21325</v>
          </cell>
          <cell r="C3207">
            <v>8</v>
          </cell>
          <cell r="D3207">
            <v>70706</v>
          </cell>
          <cell r="E3207" t="str">
            <v>FLAVIO JORGE DE MIRANDA CUSTODIO</v>
          </cell>
          <cell r="F3207">
            <v>4</v>
          </cell>
          <cell r="G3207">
            <v>70749</v>
          </cell>
          <cell r="H3207" t="str">
            <v>31/01/2016 00:00:00</v>
          </cell>
          <cell r="I3207">
            <v>0.03</v>
          </cell>
          <cell r="J3207">
            <v>462</v>
          </cell>
          <cell r="K3207" t="str">
            <v>CONTRIBUIÇÃO EXTRAORDINÁRIA - PLANO CD</v>
          </cell>
        </row>
        <row r="3208">
          <cell r="B3208">
            <v>21325</v>
          </cell>
          <cell r="C3208">
            <v>8</v>
          </cell>
          <cell r="D3208">
            <v>70706</v>
          </cell>
          <cell r="E3208" t="str">
            <v>FLAVIO JORGE DE MIRANDA CUSTODIO</v>
          </cell>
          <cell r="F3208">
            <v>4</v>
          </cell>
          <cell r="G3208">
            <v>70749</v>
          </cell>
          <cell r="H3208" t="str">
            <v>31/12/2015 00:00:00</v>
          </cell>
          <cell r="I3208">
            <v>0.03</v>
          </cell>
          <cell r="J3208">
            <v>462</v>
          </cell>
          <cell r="K3208" t="str">
            <v>CONTRIBUIÇÃO EXTRAORDINÁRIA - PLANO CD</v>
          </cell>
        </row>
        <row r="3209">
          <cell r="B3209">
            <v>21325</v>
          </cell>
          <cell r="C3209">
            <v>8</v>
          </cell>
          <cell r="D3209">
            <v>70706</v>
          </cell>
          <cell r="E3209" t="str">
            <v>FLAVIO JORGE DE MIRANDA CUSTODIO</v>
          </cell>
          <cell r="F3209">
            <v>4</v>
          </cell>
          <cell r="G3209">
            <v>70749</v>
          </cell>
          <cell r="H3209" t="str">
            <v>31/03/2016 00:00:00</v>
          </cell>
          <cell r="I3209">
            <v>11.54</v>
          </cell>
          <cell r="J3209">
            <v>462</v>
          </cell>
          <cell r="K3209" t="str">
            <v>CONTRIBUIÇÃO EXTRAORDINÁRIA - PLANO CD</v>
          </cell>
        </row>
        <row r="3210">
          <cell r="B3210">
            <v>21325</v>
          </cell>
          <cell r="C3210">
            <v>8</v>
          </cell>
          <cell r="D3210">
            <v>70706</v>
          </cell>
          <cell r="E3210" t="str">
            <v>FLAVIO JORGE DE MIRANDA CUSTODIO</v>
          </cell>
          <cell r="F3210">
            <v>4</v>
          </cell>
          <cell r="G3210">
            <v>70749</v>
          </cell>
          <cell r="H3210" t="str">
            <v>31/05/2016 00:00:00</v>
          </cell>
          <cell r="I3210">
            <v>0.03</v>
          </cell>
          <cell r="J3210">
            <v>462</v>
          </cell>
          <cell r="K3210" t="str">
            <v>CONTRIBUIÇÃO EXTRAORDINÁRIA - PLANO CD</v>
          </cell>
        </row>
        <row r="3211">
          <cell r="B3211">
            <v>21325</v>
          </cell>
          <cell r="C3211">
            <v>8</v>
          </cell>
          <cell r="D3211">
            <v>70706</v>
          </cell>
          <cell r="E3211" t="str">
            <v>FLAVIO JORGE DE MIRANDA CUSTODIO</v>
          </cell>
          <cell r="F3211">
            <v>4</v>
          </cell>
          <cell r="G3211">
            <v>70749</v>
          </cell>
          <cell r="H3211" t="str">
            <v>31/07/2015 00:00:00</v>
          </cell>
          <cell r="I3211">
            <v>11.54</v>
          </cell>
          <cell r="J3211">
            <v>462</v>
          </cell>
          <cell r="K3211" t="str">
            <v>CONTRIBUIÇÃO EXTRAORDINÁRIA - PLANO CD</v>
          </cell>
        </row>
        <row r="3212">
          <cell r="B3212">
            <v>21325</v>
          </cell>
          <cell r="C3212">
            <v>8</v>
          </cell>
          <cell r="D3212">
            <v>70706</v>
          </cell>
          <cell r="E3212" t="str">
            <v>FLAVIO JORGE DE MIRANDA CUSTODIO</v>
          </cell>
          <cell r="F3212">
            <v>4</v>
          </cell>
          <cell r="G3212">
            <v>70749</v>
          </cell>
          <cell r="H3212" t="str">
            <v>31/10/2016 00:00:00</v>
          </cell>
          <cell r="I3212">
            <v>12.86</v>
          </cell>
          <cell r="J3212">
            <v>462</v>
          </cell>
          <cell r="K3212" t="str">
            <v>CONTRIBUIÇÃO EXTRAORDINÁRIA - PLANO CD</v>
          </cell>
        </row>
        <row r="3213">
          <cell r="B3213">
            <v>21325</v>
          </cell>
          <cell r="C3213">
            <v>8</v>
          </cell>
          <cell r="D3213">
            <v>70706</v>
          </cell>
          <cell r="E3213" t="str">
            <v>FLAVIO JORGE DE MIRANDA CUSTODIO</v>
          </cell>
          <cell r="F3213">
            <v>4</v>
          </cell>
          <cell r="G3213">
            <v>70749</v>
          </cell>
          <cell r="H3213" t="str">
            <v>30/11/2016 00:00:00</v>
          </cell>
          <cell r="I3213">
            <v>12.86</v>
          </cell>
          <cell r="J3213">
            <v>462</v>
          </cell>
          <cell r="K3213" t="str">
            <v>CONTRIBUIÇÃO EXTRAORDINÁRIA - PLANO CD</v>
          </cell>
        </row>
        <row r="3214">
          <cell r="B3214">
            <v>21325</v>
          </cell>
          <cell r="C3214">
            <v>8</v>
          </cell>
          <cell r="D3214">
            <v>70706</v>
          </cell>
          <cell r="E3214" t="str">
            <v>FLAVIO JORGE DE MIRANDA CUSTODIO</v>
          </cell>
          <cell r="F3214">
            <v>4</v>
          </cell>
          <cell r="G3214">
            <v>70749</v>
          </cell>
          <cell r="H3214" t="str">
            <v>31/12/2016 00:00:00</v>
          </cell>
          <cell r="I3214">
            <v>12.86</v>
          </cell>
          <cell r="J3214">
            <v>462</v>
          </cell>
          <cell r="K3214" t="str">
            <v>CONTRIBUIÇÃO EXTRAORDINÁRIA - PLANO CD</v>
          </cell>
        </row>
        <row r="3215">
          <cell r="B3215">
            <v>21325</v>
          </cell>
          <cell r="C3215">
            <v>8</v>
          </cell>
          <cell r="D3215">
            <v>70706</v>
          </cell>
          <cell r="E3215" t="str">
            <v>FLAVIO JORGE DE MIRANDA CUSTODIO</v>
          </cell>
          <cell r="F3215">
            <v>4</v>
          </cell>
          <cell r="G3215">
            <v>70749</v>
          </cell>
          <cell r="H3215" t="str">
            <v>29/02/2016 00:00:00</v>
          </cell>
          <cell r="I3215">
            <v>0.03</v>
          </cell>
          <cell r="J3215">
            <v>462</v>
          </cell>
          <cell r="K3215" t="str">
            <v>CONTRIBUIÇÃO EXTRAORDINÁRIA - PLANO CD</v>
          </cell>
        </row>
        <row r="3216">
          <cell r="B3216">
            <v>21325</v>
          </cell>
          <cell r="C3216">
            <v>8</v>
          </cell>
          <cell r="D3216">
            <v>70706</v>
          </cell>
          <cell r="E3216" t="str">
            <v>FLAVIO JORGE DE MIRANDA CUSTODIO</v>
          </cell>
          <cell r="F3216">
            <v>4</v>
          </cell>
          <cell r="G3216">
            <v>70749</v>
          </cell>
          <cell r="H3216" t="str">
            <v>31/05/2017 00:00:00</v>
          </cell>
          <cell r="I3216">
            <v>0.56000000000000005</v>
          </cell>
          <cell r="J3216">
            <v>462</v>
          </cell>
          <cell r="K3216" t="str">
            <v>CONTRIBUIÇÃO EXTRAORDINÁRIA - PLANO CD</v>
          </cell>
        </row>
        <row r="3217">
          <cell r="B3217">
            <v>21325</v>
          </cell>
          <cell r="C3217">
            <v>8</v>
          </cell>
          <cell r="D3217">
            <v>70706</v>
          </cell>
          <cell r="E3217" t="str">
            <v>FLAVIO JORGE DE MIRANDA CUSTODIO</v>
          </cell>
          <cell r="F3217">
            <v>4</v>
          </cell>
          <cell r="G3217">
            <v>70749</v>
          </cell>
          <cell r="H3217" t="str">
            <v>31/08/2017 00:00:00</v>
          </cell>
          <cell r="I3217">
            <v>0.56999999999999995</v>
          </cell>
          <cell r="J3217">
            <v>462</v>
          </cell>
          <cell r="K3217" t="str">
            <v>CONTRIBUIÇÃO EXTRAORDINÁRIA - PLANO CD</v>
          </cell>
        </row>
        <row r="3218">
          <cell r="B3218">
            <v>21325</v>
          </cell>
          <cell r="C3218">
            <v>8</v>
          </cell>
          <cell r="D3218">
            <v>70706</v>
          </cell>
          <cell r="E3218" t="str">
            <v>FLAVIO JORGE DE MIRANDA CUSTODIO</v>
          </cell>
          <cell r="F3218">
            <v>4</v>
          </cell>
          <cell r="G3218">
            <v>70749</v>
          </cell>
          <cell r="H3218" t="str">
            <v>31/12/2017 00:00:00</v>
          </cell>
          <cell r="I3218">
            <v>0.56999999999999995</v>
          </cell>
          <cell r="J3218">
            <v>462</v>
          </cell>
          <cell r="K3218" t="str">
            <v>CONTRIBUIÇÃO EXTRAORDINÁRIA - PLANO CD</v>
          </cell>
        </row>
        <row r="3219">
          <cell r="B3219">
            <v>21325</v>
          </cell>
          <cell r="C3219">
            <v>8</v>
          </cell>
          <cell r="D3219">
            <v>70706</v>
          </cell>
          <cell r="E3219" t="str">
            <v>FLAVIO JORGE DE MIRANDA CUSTODIO</v>
          </cell>
          <cell r="F3219">
            <v>4</v>
          </cell>
          <cell r="G3219">
            <v>70749</v>
          </cell>
          <cell r="H3219" t="str">
            <v>31/01/2018 00:00:00</v>
          </cell>
          <cell r="I3219">
            <v>0.56999999999999995</v>
          </cell>
          <cell r="J3219">
            <v>462</v>
          </cell>
          <cell r="K3219" t="str">
            <v>CONTRIBUIÇÃO EXTRAORDINÁRIA - PLANO CD</v>
          </cell>
        </row>
        <row r="3220">
          <cell r="B3220">
            <v>21325</v>
          </cell>
          <cell r="C3220">
            <v>8</v>
          </cell>
          <cell r="D3220">
            <v>70706</v>
          </cell>
          <cell r="E3220" t="str">
            <v>FLAVIO JORGE DE MIRANDA CUSTODIO</v>
          </cell>
          <cell r="F3220">
            <v>4</v>
          </cell>
          <cell r="G3220">
            <v>70749</v>
          </cell>
          <cell r="H3220" t="str">
            <v>30/06/2015 00:00:00</v>
          </cell>
          <cell r="I3220">
            <v>0.03</v>
          </cell>
          <cell r="J3220">
            <v>462</v>
          </cell>
          <cell r="K3220" t="str">
            <v>CONTRIBUIÇÃO EXTRAORDINÁRIA - PLANO CD</v>
          </cell>
        </row>
        <row r="3221">
          <cell r="B3221">
            <v>21325</v>
          </cell>
          <cell r="C3221">
            <v>8</v>
          </cell>
          <cell r="D3221">
            <v>70706</v>
          </cell>
          <cell r="E3221" t="str">
            <v>FLAVIO JORGE DE MIRANDA CUSTODIO</v>
          </cell>
          <cell r="F3221">
            <v>4</v>
          </cell>
          <cell r="G3221">
            <v>70749</v>
          </cell>
          <cell r="H3221" t="str">
            <v>31/07/2015 00:00:00</v>
          </cell>
          <cell r="I3221">
            <v>0.03</v>
          </cell>
          <cell r="J3221">
            <v>462</v>
          </cell>
          <cell r="K3221" t="str">
            <v>CONTRIBUIÇÃO EXTRAORDINÁRIA - PLANO CD</v>
          </cell>
        </row>
        <row r="3222">
          <cell r="B3222">
            <v>21325</v>
          </cell>
          <cell r="C3222">
            <v>8</v>
          </cell>
          <cell r="D3222">
            <v>70706</v>
          </cell>
          <cell r="E3222" t="str">
            <v>FLAVIO JORGE DE MIRANDA CUSTODIO</v>
          </cell>
          <cell r="F3222">
            <v>4</v>
          </cell>
          <cell r="G3222">
            <v>70749</v>
          </cell>
          <cell r="H3222" t="str">
            <v>31/10/2015 00:00:00</v>
          </cell>
          <cell r="I3222">
            <v>11.54</v>
          </cell>
          <cell r="J3222">
            <v>462</v>
          </cell>
          <cell r="K3222" t="str">
            <v>CONTRIBUIÇÃO EXTRAORDINÁRIA - PLANO CD</v>
          </cell>
        </row>
        <row r="3223">
          <cell r="B3223">
            <v>21325</v>
          </cell>
          <cell r="C3223">
            <v>8</v>
          </cell>
          <cell r="D3223">
            <v>70706</v>
          </cell>
          <cell r="E3223" t="str">
            <v>FLAVIO JORGE DE MIRANDA CUSTODIO</v>
          </cell>
          <cell r="F3223">
            <v>4</v>
          </cell>
          <cell r="G3223">
            <v>70749</v>
          </cell>
          <cell r="H3223" t="str">
            <v>30/04/2015 00:00:00</v>
          </cell>
          <cell r="I3223">
            <v>11</v>
          </cell>
          <cell r="J3223">
            <v>462</v>
          </cell>
          <cell r="K3223" t="str">
            <v>CONTRIBUIÇÃO EXTRAORDINÁRIA - PLANO CD</v>
          </cell>
        </row>
        <row r="3224">
          <cell r="B3224">
            <v>21325</v>
          </cell>
          <cell r="C3224">
            <v>8</v>
          </cell>
          <cell r="D3224">
            <v>70706</v>
          </cell>
          <cell r="E3224" t="str">
            <v>FLAVIO JORGE DE MIRANDA CUSTODIO</v>
          </cell>
          <cell r="F3224">
            <v>4</v>
          </cell>
          <cell r="G3224">
            <v>70749</v>
          </cell>
          <cell r="H3224" t="str">
            <v>30/09/2017 00:00:00</v>
          </cell>
          <cell r="I3224">
            <v>0.56999999999999995</v>
          </cell>
          <cell r="J3224">
            <v>462</v>
          </cell>
          <cell r="K3224" t="str">
            <v>CONTRIBUIÇÃO EXTRAORDINÁRIA - PLANO CD</v>
          </cell>
        </row>
        <row r="3225">
          <cell r="B3225">
            <v>21373</v>
          </cell>
          <cell r="C3225">
            <v>5</v>
          </cell>
          <cell r="D3225">
            <v>71258</v>
          </cell>
          <cell r="E3225" t="str">
            <v>FERNANDO HELENO GOMES</v>
          </cell>
          <cell r="F3225">
            <v>4</v>
          </cell>
          <cell r="G3225">
            <v>75511</v>
          </cell>
          <cell r="H3225" t="str">
            <v>31/03/2018 00:00:00</v>
          </cell>
          <cell r="I3225">
            <v>0.09</v>
          </cell>
          <cell r="J3225">
            <v>462</v>
          </cell>
          <cell r="K3225" t="str">
            <v>CONTRIBUIÇÃO EXTRAORDINÁRIA - PLANO CD</v>
          </cell>
        </row>
        <row r="3226">
          <cell r="B3226">
            <v>21373</v>
          </cell>
          <cell r="C3226">
            <v>5</v>
          </cell>
          <cell r="D3226">
            <v>71258</v>
          </cell>
          <cell r="E3226" t="str">
            <v>FERNANDO HELENO GOMES</v>
          </cell>
          <cell r="F3226">
            <v>4</v>
          </cell>
          <cell r="G3226">
            <v>71367</v>
          </cell>
          <cell r="H3226" t="str">
            <v>30/11/2017 00:00:00</v>
          </cell>
          <cell r="I3226">
            <v>0.09</v>
          </cell>
          <cell r="J3226">
            <v>462</v>
          </cell>
          <cell r="K3226" t="str">
            <v>CONTRIBUIÇÃO EXTRAORDINÁRIA - PLANO CD</v>
          </cell>
        </row>
        <row r="3227">
          <cell r="B3227">
            <v>21373</v>
          </cell>
          <cell r="C3227">
            <v>5</v>
          </cell>
          <cell r="D3227">
            <v>71258</v>
          </cell>
          <cell r="E3227" t="str">
            <v>FERNANDO HELENO GOMES</v>
          </cell>
          <cell r="F3227">
            <v>4</v>
          </cell>
          <cell r="G3227">
            <v>71367</v>
          </cell>
          <cell r="H3227" t="str">
            <v>31/12/2017 00:00:00</v>
          </cell>
          <cell r="I3227">
            <v>0.09</v>
          </cell>
          <cell r="J3227">
            <v>462</v>
          </cell>
          <cell r="K3227" t="str">
            <v>CONTRIBUIÇÃO EXTRAORDINÁRIA - PLANO CD</v>
          </cell>
        </row>
        <row r="3228">
          <cell r="B3228">
            <v>21373</v>
          </cell>
          <cell r="C3228">
            <v>5</v>
          </cell>
          <cell r="D3228">
            <v>71258</v>
          </cell>
          <cell r="E3228" t="str">
            <v>FERNANDO HELENO GOMES</v>
          </cell>
          <cell r="F3228">
            <v>4</v>
          </cell>
          <cell r="G3228">
            <v>155970</v>
          </cell>
          <cell r="H3228" t="str">
            <v>31/10/2017 00:00:00</v>
          </cell>
          <cell r="I3228">
            <v>0.19</v>
          </cell>
          <cell r="J3228">
            <v>462</v>
          </cell>
          <cell r="K3228" t="str">
            <v>CONTRIBUIÇÃO EXTRAORDINÁRIA - PLANO CD</v>
          </cell>
        </row>
        <row r="3229">
          <cell r="B3229">
            <v>21373</v>
          </cell>
          <cell r="C3229">
            <v>5</v>
          </cell>
          <cell r="D3229">
            <v>71258</v>
          </cell>
          <cell r="E3229" t="str">
            <v>FERNANDO HELENO GOMES</v>
          </cell>
          <cell r="F3229">
            <v>4</v>
          </cell>
          <cell r="G3229">
            <v>155970</v>
          </cell>
          <cell r="H3229" t="str">
            <v>31/12/2017 00:00:00</v>
          </cell>
          <cell r="I3229">
            <v>0.19</v>
          </cell>
          <cell r="J3229">
            <v>462</v>
          </cell>
          <cell r="K3229" t="str">
            <v>CONTRIBUIÇÃO EXTRAORDINÁRIA - PLANO CD</v>
          </cell>
        </row>
        <row r="3230">
          <cell r="B3230">
            <v>21373</v>
          </cell>
          <cell r="C3230">
            <v>5</v>
          </cell>
          <cell r="D3230">
            <v>71258</v>
          </cell>
          <cell r="E3230" t="str">
            <v>FERNANDO HELENO GOMES</v>
          </cell>
          <cell r="F3230">
            <v>4</v>
          </cell>
          <cell r="G3230">
            <v>155970</v>
          </cell>
          <cell r="H3230" t="str">
            <v>28/02/2018 00:00:00</v>
          </cell>
          <cell r="I3230">
            <v>0.19</v>
          </cell>
          <cell r="J3230">
            <v>462</v>
          </cell>
          <cell r="K3230" t="str">
            <v>CONTRIBUIÇÃO EXTRAORDINÁRIA - PLANO CD</v>
          </cell>
        </row>
        <row r="3231">
          <cell r="B3231">
            <v>21373</v>
          </cell>
          <cell r="C3231">
            <v>5</v>
          </cell>
          <cell r="D3231">
            <v>71258</v>
          </cell>
          <cell r="E3231" t="str">
            <v>FERNANDO HELENO GOMES</v>
          </cell>
          <cell r="F3231">
            <v>4</v>
          </cell>
          <cell r="G3231">
            <v>71367</v>
          </cell>
          <cell r="H3231" t="str">
            <v>31/01/2018 00:00:00</v>
          </cell>
          <cell r="I3231">
            <v>0.09</v>
          </cell>
          <cell r="J3231">
            <v>462</v>
          </cell>
          <cell r="K3231" t="str">
            <v>CONTRIBUIÇÃO EXTRAORDINÁRIA - PLANO CD</v>
          </cell>
        </row>
        <row r="3232">
          <cell r="B3232">
            <v>21373</v>
          </cell>
          <cell r="C3232">
            <v>5</v>
          </cell>
          <cell r="D3232">
            <v>71258</v>
          </cell>
          <cell r="E3232" t="str">
            <v>FERNANDO HELENO GOMES</v>
          </cell>
          <cell r="F3232">
            <v>4</v>
          </cell>
          <cell r="G3232">
            <v>155970</v>
          </cell>
          <cell r="H3232" t="str">
            <v>31/01/2018 00:00:00</v>
          </cell>
          <cell r="I3232">
            <v>0.19</v>
          </cell>
          <cell r="J3232">
            <v>462</v>
          </cell>
          <cell r="K3232" t="str">
            <v>CONTRIBUIÇÃO EXTRAORDINÁRIA - PLANO CD</v>
          </cell>
        </row>
        <row r="3233">
          <cell r="B3233">
            <v>21373</v>
          </cell>
          <cell r="C3233">
            <v>5</v>
          </cell>
          <cell r="D3233">
            <v>71258</v>
          </cell>
          <cell r="E3233" t="str">
            <v>FERNANDO HELENO GOMES</v>
          </cell>
          <cell r="F3233">
            <v>4</v>
          </cell>
          <cell r="G3233">
            <v>75511</v>
          </cell>
          <cell r="H3233" t="str">
            <v>28/02/2018 00:00:00</v>
          </cell>
          <cell r="I3233">
            <v>0.09</v>
          </cell>
          <cell r="J3233">
            <v>462</v>
          </cell>
          <cell r="K3233" t="str">
            <v>CONTRIBUIÇÃO EXTRAORDINÁRIA - PLANO CD</v>
          </cell>
        </row>
        <row r="3234">
          <cell r="B3234">
            <v>21373</v>
          </cell>
          <cell r="C3234">
            <v>5</v>
          </cell>
          <cell r="D3234">
            <v>71258</v>
          </cell>
          <cell r="E3234" t="str">
            <v>FERNANDO HELENO GOMES</v>
          </cell>
          <cell r="F3234">
            <v>4</v>
          </cell>
          <cell r="G3234">
            <v>155970</v>
          </cell>
          <cell r="H3234" t="str">
            <v>31/03/2018 00:00:00</v>
          </cell>
          <cell r="I3234">
            <v>0.19</v>
          </cell>
          <cell r="J3234">
            <v>462</v>
          </cell>
          <cell r="K3234" t="str">
            <v>CONTRIBUIÇÃO EXTRAORDINÁRIA - PLANO CD</v>
          </cell>
        </row>
        <row r="3235">
          <cell r="B3235">
            <v>21373</v>
          </cell>
          <cell r="C3235">
            <v>5</v>
          </cell>
          <cell r="D3235">
            <v>71258</v>
          </cell>
          <cell r="E3235" t="str">
            <v>FERNANDO HELENO GOMES</v>
          </cell>
          <cell r="F3235">
            <v>4</v>
          </cell>
          <cell r="G3235">
            <v>71367</v>
          </cell>
          <cell r="H3235" t="str">
            <v>31/10/2017 00:00:00</v>
          </cell>
          <cell r="I3235">
            <v>0.09</v>
          </cell>
          <cell r="J3235">
            <v>462</v>
          </cell>
          <cell r="K3235" t="str">
            <v>CONTRIBUIÇÃO EXTRAORDINÁRIA - PLANO CD</v>
          </cell>
        </row>
        <row r="3236">
          <cell r="B3236">
            <v>21373</v>
          </cell>
          <cell r="C3236">
            <v>5</v>
          </cell>
          <cell r="D3236">
            <v>71258</v>
          </cell>
          <cell r="E3236" t="str">
            <v>FERNANDO HELENO GOMES</v>
          </cell>
          <cell r="F3236">
            <v>4</v>
          </cell>
          <cell r="G3236">
            <v>155970</v>
          </cell>
          <cell r="H3236" t="str">
            <v>30/11/2017 00:00:00</v>
          </cell>
          <cell r="I3236">
            <v>0.19</v>
          </cell>
          <cell r="J3236">
            <v>462</v>
          </cell>
          <cell r="K3236" t="str">
            <v>CONTRIBUIÇÃO EXTRAORDINÁRIA - PLANO CD</v>
          </cell>
        </row>
        <row r="3237">
          <cell r="B3237">
            <v>21414</v>
          </cell>
          <cell r="C3237">
            <v>0</v>
          </cell>
          <cell r="D3237">
            <v>71494</v>
          </cell>
          <cell r="E3237" t="str">
            <v>ISNARD CAMPELO FILHO</v>
          </cell>
          <cell r="F3237">
            <v>4</v>
          </cell>
          <cell r="G3237">
            <v>71528</v>
          </cell>
          <cell r="H3237" t="str">
            <v>28/02/2018 00:00:00</v>
          </cell>
          <cell r="I3237">
            <v>0.47</v>
          </cell>
          <cell r="J3237">
            <v>462</v>
          </cell>
          <cell r="K3237" t="str">
            <v>CONTRIBUIÇÃO EXTRAORDINÁRIA - PLANO CD</v>
          </cell>
        </row>
        <row r="3238">
          <cell r="B3238">
            <v>21414</v>
          </cell>
          <cell r="C3238">
            <v>0</v>
          </cell>
          <cell r="D3238">
            <v>71494</v>
          </cell>
          <cell r="E3238" t="str">
            <v>ISNARD CAMPELO FILHO</v>
          </cell>
          <cell r="F3238">
            <v>4</v>
          </cell>
          <cell r="G3238">
            <v>71528</v>
          </cell>
          <cell r="H3238" t="str">
            <v>31/12/2017 00:00:00</v>
          </cell>
          <cell r="I3238">
            <v>0.47</v>
          </cell>
          <cell r="J3238">
            <v>462</v>
          </cell>
          <cell r="K3238" t="str">
            <v>CONTRIBUIÇÃO EXTRAORDINÁRIA - PLANO CD</v>
          </cell>
        </row>
        <row r="3239">
          <cell r="B3239">
            <v>21414</v>
          </cell>
          <cell r="C3239">
            <v>0</v>
          </cell>
          <cell r="D3239">
            <v>71494</v>
          </cell>
          <cell r="E3239" t="str">
            <v>ISNARD CAMPELO FILHO</v>
          </cell>
          <cell r="F3239">
            <v>4</v>
          </cell>
          <cell r="G3239">
            <v>71528</v>
          </cell>
          <cell r="H3239" t="str">
            <v>31/01/2018 00:00:00</v>
          </cell>
          <cell r="I3239">
            <v>0.47</v>
          </cell>
          <cell r="J3239">
            <v>462</v>
          </cell>
          <cell r="K3239" t="str">
            <v>CONTRIBUIÇÃO EXTRAORDINÁRIA - PLANO CD</v>
          </cell>
        </row>
        <row r="3240">
          <cell r="B3240">
            <v>21414</v>
          </cell>
          <cell r="C3240">
            <v>0</v>
          </cell>
          <cell r="D3240">
            <v>71494</v>
          </cell>
          <cell r="E3240" t="str">
            <v>ISNARD CAMPELO FILHO</v>
          </cell>
          <cell r="F3240">
            <v>4</v>
          </cell>
          <cell r="G3240">
            <v>71528</v>
          </cell>
          <cell r="H3240" t="str">
            <v>12/11/2017 00:00:00</v>
          </cell>
          <cell r="I3240">
            <v>0.3</v>
          </cell>
          <cell r="J3240">
            <v>462</v>
          </cell>
          <cell r="K3240" t="str">
            <v>CONTRIBUIÇÃO EXTRAORDINÁRIA - PLANO CD</v>
          </cell>
        </row>
        <row r="3241">
          <cell r="B3241">
            <v>21414</v>
          </cell>
          <cell r="C3241">
            <v>0</v>
          </cell>
          <cell r="D3241">
            <v>71494</v>
          </cell>
          <cell r="E3241" t="str">
            <v>ISNARD CAMPELO FILHO</v>
          </cell>
          <cell r="F3241">
            <v>4</v>
          </cell>
          <cell r="G3241">
            <v>71528</v>
          </cell>
          <cell r="H3241" t="str">
            <v>31/03/2018 00:00:00</v>
          </cell>
          <cell r="I3241">
            <v>0.47</v>
          </cell>
          <cell r="J3241">
            <v>462</v>
          </cell>
          <cell r="K3241" t="str">
            <v>CONTRIBUIÇÃO EXTRAORDINÁRIA - PLANO CD</v>
          </cell>
        </row>
        <row r="3242">
          <cell r="B3242">
            <v>21641</v>
          </cell>
          <cell r="C3242">
            <v>8</v>
          </cell>
          <cell r="D3242">
            <v>74705</v>
          </cell>
          <cell r="E3242" t="str">
            <v>ALEXANDRE AREAS SIQUEIRA</v>
          </cell>
          <cell r="F3242">
            <v>4</v>
          </cell>
          <cell r="G3242">
            <v>75622</v>
          </cell>
          <cell r="H3242" t="str">
            <v>31/01/2017 00:00:00</v>
          </cell>
          <cell r="I3242">
            <v>6.12</v>
          </cell>
          <cell r="J3242">
            <v>462</v>
          </cell>
          <cell r="K3242" t="str">
            <v>CONTRIBUIÇÃO EXTRAORDINÁRIA - PLANO CD</v>
          </cell>
        </row>
        <row r="3243">
          <cell r="B3243">
            <v>21641</v>
          </cell>
          <cell r="C3243">
            <v>8</v>
          </cell>
          <cell r="D3243">
            <v>74705</v>
          </cell>
          <cell r="E3243" t="str">
            <v>ALEXANDRE AREAS SIQUEIRA</v>
          </cell>
          <cell r="F3243">
            <v>4</v>
          </cell>
          <cell r="G3243">
            <v>75622</v>
          </cell>
          <cell r="H3243" t="str">
            <v>30/11/2017 00:00:00</v>
          </cell>
          <cell r="I3243">
            <v>0.27</v>
          </cell>
          <cell r="J3243">
            <v>462</v>
          </cell>
          <cell r="K3243" t="str">
            <v>CONTRIBUIÇÃO EXTRAORDINÁRIA - PLANO CD</v>
          </cell>
        </row>
        <row r="3244">
          <cell r="B3244">
            <v>21641</v>
          </cell>
          <cell r="C3244">
            <v>8</v>
          </cell>
          <cell r="D3244">
            <v>74705</v>
          </cell>
          <cell r="E3244" t="str">
            <v>ALEXANDRE AREAS SIQUEIRA</v>
          </cell>
          <cell r="F3244">
            <v>4</v>
          </cell>
          <cell r="G3244">
            <v>75622</v>
          </cell>
          <cell r="H3244" t="str">
            <v>31/05/2015 00:00:00</v>
          </cell>
          <cell r="I3244">
            <v>5.23</v>
          </cell>
          <cell r="J3244">
            <v>462</v>
          </cell>
          <cell r="K3244" t="str">
            <v>CONTRIBUIÇÃO EXTRAORDINÁRIA - PLANO CD</v>
          </cell>
        </row>
        <row r="3245">
          <cell r="B3245">
            <v>21641</v>
          </cell>
          <cell r="C3245">
            <v>8</v>
          </cell>
          <cell r="D3245">
            <v>74705</v>
          </cell>
          <cell r="E3245" t="str">
            <v>ALEXANDRE AREAS SIQUEIRA</v>
          </cell>
          <cell r="F3245">
            <v>4</v>
          </cell>
          <cell r="G3245">
            <v>75622</v>
          </cell>
          <cell r="H3245" t="str">
            <v>31/01/2016 00:00:00</v>
          </cell>
          <cell r="I3245">
            <v>0.02</v>
          </cell>
          <cell r="J3245">
            <v>462</v>
          </cell>
          <cell r="K3245" t="str">
            <v>CONTRIBUIÇÃO EXTRAORDINÁRIA - PLANO CD</v>
          </cell>
        </row>
        <row r="3246">
          <cell r="B3246">
            <v>21641</v>
          </cell>
          <cell r="C3246">
            <v>8</v>
          </cell>
          <cell r="D3246">
            <v>74705</v>
          </cell>
          <cell r="E3246" t="str">
            <v>ALEXANDRE AREAS SIQUEIRA</v>
          </cell>
          <cell r="F3246">
            <v>4</v>
          </cell>
          <cell r="G3246">
            <v>75622</v>
          </cell>
          <cell r="H3246" t="str">
            <v>29/02/2016 00:00:00</v>
          </cell>
          <cell r="I3246">
            <v>0.02</v>
          </cell>
          <cell r="J3246">
            <v>462</v>
          </cell>
          <cell r="K3246" t="str">
            <v>CONTRIBUIÇÃO EXTRAORDINÁRIA - PLANO CD</v>
          </cell>
        </row>
        <row r="3247">
          <cell r="B3247">
            <v>21641</v>
          </cell>
          <cell r="C3247">
            <v>8</v>
          </cell>
          <cell r="D3247">
            <v>74705</v>
          </cell>
          <cell r="E3247" t="str">
            <v>ALEXANDRE AREAS SIQUEIRA</v>
          </cell>
          <cell r="F3247">
            <v>4</v>
          </cell>
          <cell r="G3247">
            <v>75622</v>
          </cell>
          <cell r="H3247" t="str">
            <v>30/04/2016 00:00:00</v>
          </cell>
          <cell r="I3247">
            <v>0.02</v>
          </cell>
          <cell r="J3247">
            <v>462</v>
          </cell>
          <cell r="K3247" t="str">
            <v>CONTRIBUIÇÃO EXTRAORDINÁRIA - PLANO CD</v>
          </cell>
        </row>
        <row r="3248">
          <cell r="B3248">
            <v>21641</v>
          </cell>
          <cell r="C3248">
            <v>8</v>
          </cell>
          <cell r="D3248">
            <v>74705</v>
          </cell>
          <cell r="E3248" t="str">
            <v>ALEXANDRE AREAS SIQUEIRA</v>
          </cell>
          <cell r="F3248">
            <v>4</v>
          </cell>
          <cell r="G3248">
            <v>75622</v>
          </cell>
          <cell r="H3248" t="str">
            <v>30/04/2016 00:00:00</v>
          </cell>
          <cell r="I3248">
            <v>5.48</v>
          </cell>
          <cell r="J3248">
            <v>462</v>
          </cell>
          <cell r="K3248" t="str">
            <v>CONTRIBUIÇÃO EXTRAORDINÁRIA - PLANO CD</v>
          </cell>
        </row>
        <row r="3249">
          <cell r="B3249">
            <v>21641</v>
          </cell>
          <cell r="C3249">
            <v>8</v>
          </cell>
          <cell r="D3249">
            <v>74705</v>
          </cell>
          <cell r="E3249" t="str">
            <v>ALEXANDRE AREAS SIQUEIRA</v>
          </cell>
          <cell r="F3249">
            <v>4</v>
          </cell>
          <cell r="G3249">
            <v>75622</v>
          </cell>
          <cell r="H3249" t="str">
            <v>31/05/2016 00:00:00</v>
          </cell>
          <cell r="I3249">
            <v>0.02</v>
          </cell>
          <cell r="J3249">
            <v>462</v>
          </cell>
          <cell r="K3249" t="str">
            <v>CONTRIBUIÇÃO EXTRAORDINÁRIA - PLANO CD</v>
          </cell>
        </row>
        <row r="3250">
          <cell r="B3250">
            <v>21641</v>
          </cell>
          <cell r="C3250">
            <v>8</v>
          </cell>
          <cell r="D3250">
            <v>74705</v>
          </cell>
          <cell r="E3250" t="str">
            <v>ALEXANDRE AREAS SIQUEIRA</v>
          </cell>
          <cell r="F3250">
            <v>4</v>
          </cell>
          <cell r="G3250">
            <v>75622</v>
          </cell>
          <cell r="H3250" t="str">
            <v>30/06/2016 00:00:00</v>
          </cell>
          <cell r="I3250">
            <v>0.02</v>
          </cell>
          <cell r="J3250">
            <v>462</v>
          </cell>
          <cell r="K3250" t="str">
            <v>CONTRIBUIÇÃO EXTRAORDINÁRIA - PLANO CD</v>
          </cell>
        </row>
        <row r="3251">
          <cell r="B3251">
            <v>21641</v>
          </cell>
          <cell r="C3251">
            <v>8</v>
          </cell>
          <cell r="D3251">
            <v>74705</v>
          </cell>
          <cell r="E3251" t="str">
            <v>ALEXANDRE AREAS SIQUEIRA</v>
          </cell>
          <cell r="F3251">
            <v>4</v>
          </cell>
          <cell r="G3251">
            <v>75622</v>
          </cell>
          <cell r="H3251" t="str">
            <v>30/11/2016 00:00:00</v>
          </cell>
          <cell r="I3251">
            <v>6.12</v>
          </cell>
          <cell r="J3251">
            <v>462</v>
          </cell>
          <cell r="K3251" t="str">
            <v>CONTRIBUIÇÃO EXTRAORDINÁRIA - PLANO CD</v>
          </cell>
        </row>
        <row r="3252">
          <cell r="B3252">
            <v>21641</v>
          </cell>
          <cell r="C3252">
            <v>8</v>
          </cell>
          <cell r="D3252">
            <v>74705</v>
          </cell>
          <cell r="E3252" t="str">
            <v>ALEXANDRE AREAS SIQUEIRA</v>
          </cell>
          <cell r="F3252">
            <v>4</v>
          </cell>
          <cell r="G3252">
            <v>75622</v>
          </cell>
          <cell r="H3252" t="str">
            <v>28/02/2017 00:00:00</v>
          </cell>
          <cell r="I3252">
            <v>6.12</v>
          </cell>
          <cell r="J3252">
            <v>462</v>
          </cell>
          <cell r="K3252" t="str">
            <v>CONTRIBUIÇÃO EXTRAORDINÁRIA - PLANO CD</v>
          </cell>
        </row>
        <row r="3253">
          <cell r="B3253">
            <v>21641</v>
          </cell>
          <cell r="C3253">
            <v>8</v>
          </cell>
          <cell r="D3253">
            <v>74705</v>
          </cell>
          <cell r="E3253" t="str">
            <v>ALEXANDRE AREAS SIQUEIRA</v>
          </cell>
          <cell r="F3253">
            <v>4</v>
          </cell>
          <cell r="G3253">
            <v>75622</v>
          </cell>
          <cell r="H3253" t="str">
            <v>31/10/2017 00:00:00</v>
          </cell>
          <cell r="I3253">
            <v>0.27</v>
          </cell>
          <cell r="J3253">
            <v>462</v>
          </cell>
          <cell r="K3253" t="str">
            <v>CONTRIBUIÇÃO EXTRAORDINÁRIA - PLANO CD</v>
          </cell>
        </row>
        <row r="3254">
          <cell r="B3254">
            <v>21641</v>
          </cell>
          <cell r="C3254">
            <v>8</v>
          </cell>
          <cell r="D3254">
            <v>74705</v>
          </cell>
          <cell r="E3254" t="str">
            <v>ALEXANDRE AREAS SIQUEIRA</v>
          </cell>
          <cell r="F3254">
            <v>4</v>
          </cell>
          <cell r="G3254">
            <v>75622</v>
          </cell>
          <cell r="H3254" t="str">
            <v>31/03/2018 00:00:00</v>
          </cell>
          <cell r="I3254">
            <v>0.27</v>
          </cell>
          <cell r="J3254">
            <v>462</v>
          </cell>
          <cell r="K3254" t="str">
            <v>CONTRIBUIÇÃO EXTRAORDINÁRIA - PLANO CD</v>
          </cell>
        </row>
        <row r="3255">
          <cell r="B3255">
            <v>21641</v>
          </cell>
          <cell r="C3255">
            <v>8</v>
          </cell>
          <cell r="D3255">
            <v>74705</v>
          </cell>
          <cell r="E3255" t="str">
            <v>ALEXANDRE AREAS SIQUEIRA</v>
          </cell>
          <cell r="F3255">
            <v>4</v>
          </cell>
          <cell r="G3255">
            <v>75622</v>
          </cell>
          <cell r="H3255" t="str">
            <v>30/09/2015 00:00:00</v>
          </cell>
          <cell r="I3255">
            <v>0.02</v>
          </cell>
          <cell r="J3255">
            <v>462</v>
          </cell>
          <cell r="K3255" t="str">
            <v>CONTRIBUIÇÃO EXTRAORDINÁRIA - PLANO CD</v>
          </cell>
        </row>
        <row r="3256">
          <cell r="B3256">
            <v>21641</v>
          </cell>
          <cell r="C3256">
            <v>8</v>
          </cell>
          <cell r="D3256">
            <v>74705</v>
          </cell>
          <cell r="E3256" t="str">
            <v>ALEXANDRE AREAS SIQUEIRA</v>
          </cell>
          <cell r="F3256">
            <v>4</v>
          </cell>
          <cell r="G3256">
            <v>75622</v>
          </cell>
          <cell r="H3256" t="str">
            <v>29/02/2016 00:00:00</v>
          </cell>
          <cell r="I3256">
            <v>5.48</v>
          </cell>
          <cell r="J3256">
            <v>462</v>
          </cell>
          <cell r="K3256" t="str">
            <v>CONTRIBUIÇÃO EXTRAORDINÁRIA - PLANO CD</v>
          </cell>
        </row>
        <row r="3257">
          <cell r="B3257">
            <v>21641</v>
          </cell>
          <cell r="C3257">
            <v>8</v>
          </cell>
          <cell r="D3257">
            <v>74705</v>
          </cell>
          <cell r="E3257" t="str">
            <v>ALEXANDRE AREAS SIQUEIRA</v>
          </cell>
          <cell r="F3257">
            <v>4</v>
          </cell>
          <cell r="G3257">
            <v>75622</v>
          </cell>
          <cell r="H3257" t="str">
            <v>31/03/2016 00:00:00</v>
          </cell>
          <cell r="I3257">
            <v>0.02</v>
          </cell>
          <cell r="J3257">
            <v>462</v>
          </cell>
          <cell r="K3257" t="str">
            <v>CONTRIBUIÇÃO EXTRAORDINÁRIA - PLANO CD</v>
          </cell>
        </row>
        <row r="3258">
          <cell r="B3258">
            <v>21641</v>
          </cell>
          <cell r="C3258">
            <v>8</v>
          </cell>
          <cell r="D3258">
            <v>74705</v>
          </cell>
          <cell r="E3258" t="str">
            <v>ALEXANDRE AREAS SIQUEIRA</v>
          </cell>
          <cell r="F3258">
            <v>4</v>
          </cell>
          <cell r="G3258">
            <v>75622</v>
          </cell>
          <cell r="H3258" t="str">
            <v>31/01/2018 00:00:00</v>
          </cell>
          <cell r="I3258">
            <v>0.27</v>
          </cell>
          <cell r="J3258">
            <v>462</v>
          </cell>
          <cell r="K3258" t="str">
            <v>CONTRIBUIÇÃO EXTRAORDINÁRIA - PLANO CD</v>
          </cell>
        </row>
        <row r="3259">
          <cell r="B3259">
            <v>21641</v>
          </cell>
          <cell r="C3259">
            <v>8</v>
          </cell>
          <cell r="D3259">
            <v>74705</v>
          </cell>
          <cell r="E3259" t="str">
            <v>ALEXANDRE AREAS SIQUEIRA</v>
          </cell>
          <cell r="F3259">
            <v>4</v>
          </cell>
          <cell r="G3259">
            <v>75622</v>
          </cell>
          <cell r="H3259" t="str">
            <v>31/07/2015 00:00:00</v>
          </cell>
          <cell r="I3259">
            <v>5.48</v>
          </cell>
          <cell r="J3259">
            <v>462</v>
          </cell>
          <cell r="K3259" t="str">
            <v>CONTRIBUIÇÃO EXTRAORDINÁRIA - PLANO CD</v>
          </cell>
        </row>
        <row r="3260">
          <cell r="B3260">
            <v>21641</v>
          </cell>
          <cell r="C3260">
            <v>8</v>
          </cell>
          <cell r="D3260">
            <v>74705</v>
          </cell>
          <cell r="E3260" t="str">
            <v>ALEXANDRE AREAS SIQUEIRA</v>
          </cell>
          <cell r="F3260">
            <v>4</v>
          </cell>
          <cell r="G3260">
            <v>75622</v>
          </cell>
          <cell r="H3260" t="str">
            <v>30/09/2015 00:00:00</v>
          </cell>
          <cell r="I3260">
            <v>5.48</v>
          </cell>
          <cell r="J3260">
            <v>462</v>
          </cell>
          <cell r="K3260" t="str">
            <v>CONTRIBUIÇÃO EXTRAORDINÁRIA - PLANO CD</v>
          </cell>
        </row>
        <row r="3261">
          <cell r="B3261">
            <v>21641</v>
          </cell>
          <cell r="C3261">
            <v>8</v>
          </cell>
          <cell r="D3261">
            <v>74705</v>
          </cell>
          <cell r="E3261" t="str">
            <v>ALEXANDRE AREAS SIQUEIRA</v>
          </cell>
          <cell r="F3261">
            <v>4</v>
          </cell>
          <cell r="G3261">
            <v>75622</v>
          </cell>
          <cell r="H3261" t="str">
            <v>31/10/2015 00:00:00</v>
          </cell>
          <cell r="I3261">
            <v>0.02</v>
          </cell>
          <cell r="J3261">
            <v>462</v>
          </cell>
          <cell r="K3261" t="str">
            <v>CONTRIBUIÇÃO EXTRAORDINÁRIA - PLANO CD</v>
          </cell>
        </row>
        <row r="3262">
          <cell r="B3262">
            <v>21641</v>
          </cell>
          <cell r="C3262">
            <v>8</v>
          </cell>
          <cell r="D3262">
            <v>74705</v>
          </cell>
          <cell r="E3262" t="str">
            <v>ALEXANDRE AREAS SIQUEIRA</v>
          </cell>
          <cell r="F3262">
            <v>4</v>
          </cell>
          <cell r="G3262">
            <v>75622</v>
          </cell>
          <cell r="H3262" t="str">
            <v>31/12/2015 00:00:00</v>
          </cell>
          <cell r="I3262">
            <v>0.02</v>
          </cell>
          <cell r="J3262">
            <v>462</v>
          </cell>
          <cell r="K3262" t="str">
            <v>CONTRIBUIÇÃO EXTRAORDINÁRIA - PLANO CD</v>
          </cell>
        </row>
        <row r="3263">
          <cell r="B3263">
            <v>21641</v>
          </cell>
          <cell r="C3263">
            <v>8</v>
          </cell>
          <cell r="D3263">
            <v>74705</v>
          </cell>
          <cell r="E3263" t="str">
            <v>ALEXANDRE AREAS SIQUEIRA</v>
          </cell>
          <cell r="F3263">
            <v>4</v>
          </cell>
          <cell r="G3263">
            <v>75622</v>
          </cell>
          <cell r="H3263" t="str">
            <v>31/05/2016 00:00:00</v>
          </cell>
          <cell r="I3263">
            <v>5.48</v>
          </cell>
          <cell r="J3263">
            <v>462</v>
          </cell>
          <cell r="K3263" t="str">
            <v>CONTRIBUIÇÃO EXTRAORDINÁRIA - PLANO CD</v>
          </cell>
        </row>
        <row r="3264">
          <cell r="B3264">
            <v>21641</v>
          </cell>
          <cell r="C3264">
            <v>8</v>
          </cell>
          <cell r="D3264">
            <v>74705</v>
          </cell>
          <cell r="E3264" t="str">
            <v>ALEXANDRE AREAS SIQUEIRA</v>
          </cell>
          <cell r="F3264">
            <v>4</v>
          </cell>
          <cell r="G3264">
            <v>75622</v>
          </cell>
          <cell r="H3264" t="str">
            <v>31/08/2016 00:00:00</v>
          </cell>
          <cell r="I3264">
            <v>6.12</v>
          </cell>
          <cell r="J3264">
            <v>462</v>
          </cell>
          <cell r="K3264" t="str">
            <v>CONTRIBUIÇÃO EXTRAORDINÁRIA - PLANO CD</v>
          </cell>
        </row>
        <row r="3265">
          <cell r="B3265">
            <v>21641</v>
          </cell>
          <cell r="C3265">
            <v>8</v>
          </cell>
          <cell r="D3265">
            <v>74705</v>
          </cell>
          <cell r="E3265" t="str">
            <v>ALEXANDRE AREAS SIQUEIRA</v>
          </cell>
          <cell r="F3265">
            <v>4</v>
          </cell>
          <cell r="G3265">
            <v>75622</v>
          </cell>
          <cell r="H3265" t="str">
            <v>30/04/2017 00:00:00</v>
          </cell>
          <cell r="I3265">
            <v>0.27</v>
          </cell>
          <cell r="J3265">
            <v>462</v>
          </cell>
          <cell r="K3265" t="str">
            <v>CONTRIBUIÇÃO EXTRAORDINÁRIA - PLANO CD</v>
          </cell>
        </row>
        <row r="3266">
          <cell r="B3266">
            <v>21641</v>
          </cell>
          <cell r="C3266">
            <v>8</v>
          </cell>
          <cell r="D3266">
            <v>74705</v>
          </cell>
          <cell r="E3266" t="str">
            <v>ALEXANDRE AREAS SIQUEIRA</v>
          </cell>
          <cell r="F3266">
            <v>4</v>
          </cell>
          <cell r="G3266">
            <v>75622</v>
          </cell>
          <cell r="H3266" t="str">
            <v>31/07/2017 00:00:00</v>
          </cell>
          <cell r="I3266">
            <v>0.27</v>
          </cell>
          <cell r="J3266">
            <v>462</v>
          </cell>
          <cell r="K3266" t="str">
            <v>CONTRIBUIÇÃO EXTRAORDINÁRIA - PLANO CD</v>
          </cell>
        </row>
        <row r="3267">
          <cell r="B3267">
            <v>21641</v>
          </cell>
          <cell r="C3267">
            <v>8</v>
          </cell>
          <cell r="D3267">
            <v>74705</v>
          </cell>
          <cell r="E3267" t="str">
            <v>ALEXANDRE AREAS SIQUEIRA</v>
          </cell>
          <cell r="F3267">
            <v>4</v>
          </cell>
          <cell r="G3267">
            <v>75622</v>
          </cell>
          <cell r="H3267" t="str">
            <v>30/09/2017 00:00:00</v>
          </cell>
          <cell r="I3267">
            <v>0.27</v>
          </cell>
          <cell r="J3267">
            <v>462</v>
          </cell>
          <cell r="K3267" t="str">
            <v>CONTRIBUIÇÃO EXTRAORDINÁRIA - PLANO CD</v>
          </cell>
        </row>
        <row r="3268">
          <cell r="B3268">
            <v>21641</v>
          </cell>
          <cell r="C3268">
            <v>8</v>
          </cell>
          <cell r="D3268">
            <v>74705</v>
          </cell>
          <cell r="E3268" t="str">
            <v>ALEXANDRE AREAS SIQUEIRA</v>
          </cell>
          <cell r="F3268">
            <v>4</v>
          </cell>
          <cell r="G3268">
            <v>75622</v>
          </cell>
          <cell r="H3268" t="str">
            <v>30/04/2015 00:00:00</v>
          </cell>
          <cell r="I3268">
            <v>5.23</v>
          </cell>
          <cell r="J3268">
            <v>462</v>
          </cell>
          <cell r="K3268" t="str">
            <v>CONTRIBUIÇÃO EXTRAORDINÁRIA - PLANO CD</v>
          </cell>
        </row>
        <row r="3269">
          <cell r="B3269">
            <v>21641</v>
          </cell>
          <cell r="C3269">
            <v>8</v>
          </cell>
          <cell r="D3269">
            <v>74705</v>
          </cell>
          <cell r="E3269" t="str">
            <v>ALEXANDRE AREAS SIQUEIRA</v>
          </cell>
          <cell r="F3269">
            <v>4</v>
          </cell>
          <cell r="G3269">
            <v>75622</v>
          </cell>
          <cell r="H3269" t="str">
            <v>31/08/2015 00:00:00</v>
          </cell>
          <cell r="I3269">
            <v>0.02</v>
          </cell>
          <cell r="J3269">
            <v>462</v>
          </cell>
          <cell r="K3269" t="str">
            <v>CONTRIBUIÇÃO EXTRAORDINÁRIA - PLANO CD</v>
          </cell>
        </row>
        <row r="3270">
          <cell r="B3270">
            <v>21641</v>
          </cell>
          <cell r="C3270">
            <v>8</v>
          </cell>
          <cell r="D3270">
            <v>74705</v>
          </cell>
          <cell r="E3270" t="str">
            <v>ALEXANDRE AREAS SIQUEIRA</v>
          </cell>
          <cell r="F3270">
            <v>4</v>
          </cell>
          <cell r="G3270">
            <v>75622</v>
          </cell>
          <cell r="H3270" t="str">
            <v>31/10/2015 00:00:00</v>
          </cell>
          <cell r="I3270">
            <v>5.48</v>
          </cell>
          <cell r="J3270">
            <v>462</v>
          </cell>
          <cell r="K3270" t="str">
            <v>CONTRIBUIÇÃO EXTRAORDINÁRIA - PLANO CD</v>
          </cell>
        </row>
        <row r="3271">
          <cell r="B3271">
            <v>21641</v>
          </cell>
          <cell r="C3271">
            <v>8</v>
          </cell>
          <cell r="D3271">
            <v>74705</v>
          </cell>
          <cell r="E3271" t="str">
            <v>ALEXANDRE AREAS SIQUEIRA</v>
          </cell>
          <cell r="F3271">
            <v>4</v>
          </cell>
          <cell r="G3271">
            <v>75622</v>
          </cell>
          <cell r="H3271" t="str">
            <v>31/12/2017 00:00:00</v>
          </cell>
          <cell r="I3271">
            <v>0.27</v>
          </cell>
          <cell r="J3271">
            <v>462</v>
          </cell>
          <cell r="K3271" t="str">
            <v>CONTRIBUIÇÃO EXTRAORDINÁRIA - PLANO CD</v>
          </cell>
        </row>
        <row r="3272">
          <cell r="B3272">
            <v>21641</v>
          </cell>
          <cell r="C3272">
            <v>8</v>
          </cell>
          <cell r="D3272">
            <v>74705</v>
          </cell>
          <cell r="E3272" t="str">
            <v>ALEXANDRE AREAS SIQUEIRA</v>
          </cell>
          <cell r="F3272">
            <v>4</v>
          </cell>
          <cell r="G3272">
            <v>75622</v>
          </cell>
          <cell r="H3272" t="str">
            <v>31/12/2015 00:00:00</v>
          </cell>
          <cell r="I3272">
            <v>5.48</v>
          </cell>
          <cell r="J3272">
            <v>462</v>
          </cell>
          <cell r="K3272" t="str">
            <v>CONTRIBUIÇÃO EXTRAORDINÁRIA - PLANO CD</v>
          </cell>
        </row>
        <row r="3273">
          <cell r="B3273">
            <v>21641</v>
          </cell>
          <cell r="C3273">
            <v>8</v>
          </cell>
          <cell r="D3273">
            <v>74705</v>
          </cell>
          <cell r="E3273" t="str">
            <v>ALEXANDRE AREAS SIQUEIRA</v>
          </cell>
          <cell r="F3273">
            <v>4</v>
          </cell>
          <cell r="G3273">
            <v>75622</v>
          </cell>
          <cell r="H3273" t="str">
            <v>31/03/2016 00:00:00</v>
          </cell>
          <cell r="I3273">
            <v>5.48</v>
          </cell>
          <cell r="J3273">
            <v>462</v>
          </cell>
          <cell r="K3273" t="str">
            <v>CONTRIBUIÇÃO EXTRAORDINÁRIA - PLANO CD</v>
          </cell>
        </row>
        <row r="3274">
          <cell r="B3274">
            <v>21641</v>
          </cell>
          <cell r="C3274">
            <v>8</v>
          </cell>
          <cell r="D3274">
            <v>74705</v>
          </cell>
          <cell r="E3274" t="str">
            <v>ALEXANDRE AREAS SIQUEIRA</v>
          </cell>
          <cell r="F3274">
            <v>4</v>
          </cell>
          <cell r="G3274">
            <v>75622</v>
          </cell>
          <cell r="H3274" t="str">
            <v>30/06/2016 00:00:00</v>
          </cell>
          <cell r="I3274">
            <v>6.1</v>
          </cell>
          <cell r="J3274">
            <v>462</v>
          </cell>
          <cell r="K3274" t="str">
            <v>CONTRIBUIÇÃO EXTRAORDINÁRIA - PLANO CD</v>
          </cell>
        </row>
        <row r="3275">
          <cell r="B3275">
            <v>21641</v>
          </cell>
          <cell r="C3275">
            <v>8</v>
          </cell>
          <cell r="D3275">
            <v>74705</v>
          </cell>
          <cell r="E3275" t="str">
            <v>ALEXANDRE AREAS SIQUEIRA</v>
          </cell>
          <cell r="F3275">
            <v>4</v>
          </cell>
          <cell r="G3275">
            <v>75622</v>
          </cell>
          <cell r="H3275" t="str">
            <v>30/06/2015 00:00:00</v>
          </cell>
          <cell r="I3275">
            <v>0.02</v>
          </cell>
          <cell r="J3275">
            <v>462</v>
          </cell>
          <cell r="K3275" t="str">
            <v>CONTRIBUIÇÃO EXTRAORDINÁRIA - PLANO CD</v>
          </cell>
        </row>
        <row r="3276">
          <cell r="B3276">
            <v>21641</v>
          </cell>
          <cell r="C3276">
            <v>8</v>
          </cell>
          <cell r="D3276">
            <v>74705</v>
          </cell>
          <cell r="E3276" t="str">
            <v>ALEXANDRE AREAS SIQUEIRA</v>
          </cell>
          <cell r="F3276">
            <v>4</v>
          </cell>
          <cell r="G3276">
            <v>75622</v>
          </cell>
          <cell r="H3276" t="str">
            <v>31/05/2017 00:00:00</v>
          </cell>
          <cell r="I3276">
            <v>0.27</v>
          </cell>
          <cell r="J3276">
            <v>462</v>
          </cell>
          <cell r="K3276" t="str">
            <v>CONTRIBUIÇÃO EXTRAORDINÁRIA - PLANO CD</v>
          </cell>
        </row>
        <row r="3277">
          <cell r="B3277">
            <v>21641</v>
          </cell>
          <cell r="C3277">
            <v>8</v>
          </cell>
          <cell r="D3277">
            <v>74705</v>
          </cell>
          <cell r="E3277" t="str">
            <v>ALEXANDRE AREAS SIQUEIRA</v>
          </cell>
          <cell r="F3277">
            <v>4</v>
          </cell>
          <cell r="G3277">
            <v>75622</v>
          </cell>
          <cell r="H3277" t="str">
            <v>30/06/2017 00:00:00</v>
          </cell>
          <cell r="I3277">
            <v>0.27</v>
          </cell>
          <cell r="J3277">
            <v>462</v>
          </cell>
          <cell r="K3277" t="str">
            <v>CONTRIBUIÇÃO EXTRAORDINÁRIA - PLANO CD</v>
          </cell>
        </row>
        <row r="3278">
          <cell r="B3278">
            <v>21641</v>
          </cell>
          <cell r="C3278">
            <v>8</v>
          </cell>
          <cell r="D3278">
            <v>74705</v>
          </cell>
          <cell r="E3278" t="str">
            <v>ALEXANDRE AREAS SIQUEIRA</v>
          </cell>
          <cell r="F3278">
            <v>4</v>
          </cell>
          <cell r="G3278">
            <v>75622</v>
          </cell>
          <cell r="H3278" t="str">
            <v>28/02/2018 00:00:00</v>
          </cell>
          <cell r="I3278">
            <v>0.27</v>
          </cell>
          <cell r="J3278">
            <v>462</v>
          </cell>
          <cell r="K3278" t="str">
            <v>CONTRIBUIÇÃO EXTRAORDINÁRIA - PLANO CD</v>
          </cell>
        </row>
        <row r="3279">
          <cell r="B3279">
            <v>21641</v>
          </cell>
          <cell r="C3279">
            <v>8</v>
          </cell>
          <cell r="D3279">
            <v>74705</v>
          </cell>
          <cell r="E3279" t="str">
            <v>ALEXANDRE AREAS SIQUEIRA</v>
          </cell>
          <cell r="F3279">
            <v>4</v>
          </cell>
          <cell r="G3279">
            <v>75622</v>
          </cell>
          <cell r="H3279" t="str">
            <v>31/12/2016 00:00:00</v>
          </cell>
          <cell r="I3279">
            <v>6.12</v>
          </cell>
          <cell r="J3279">
            <v>462</v>
          </cell>
          <cell r="K3279" t="str">
            <v>CONTRIBUIÇÃO EXTRAORDINÁRIA - PLANO CD</v>
          </cell>
        </row>
        <row r="3280">
          <cell r="B3280">
            <v>21641</v>
          </cell>
          <cell r="C3280">
            <v>8</v>
          </cell>
          <cell r="D3280">
            <v>74705</v>
          </cell>
          <cell r="E3280" t="str">
            <v>ALEXANDRE AREAS SIQUEIRA</v>
          </cell>
          <cell r="F3280">
            <v>4</v>
          </cell>
          <cell r="G3280">
            <v>75622</v>
          </cell>
          <cell r="H3280" t="str">
            <v>30/04/2015 00:00:00</v>
          </cell>
          <cell r="I3280">
            <v>0.02</v>
          </cell>
          <cell r="J3280">
            <v>462</v>
          </cell>
          <cell r="K3280" t="str">
            <v>CONTRIBUIÇÃO EXTRAORDINÁRIA - PLANO CD</v>
          </cell>
        </row>
        <row r="3281">
          <cell r="B3281">
            <v>21641</v>
          </cell>
          <cell r="C3281">
            <v>8</v>
          </cell>
          <cell r="D3281">
            <v>74705</v>
          </cell>
          <cell r="E3281" t="str">
            <v>ALEXANDRE AREAS SIQUEIRA</v>
          </cell>
          <cell r="F3281">
            <v>4</v>
          </cell>
          <cell r="G3281">
            <v>75622</v>
          </cell>
          <cell r="H3281" t="str">
            <v>31/05/2015 00:00:00</v>
          </cell>
          <cell r="I3281">
            <v>0.02</v>
          </cell>
          <cell r="J3281">
            <v>462</v>
          </cell>
          <cell r="K3281" t="str">
            <v>CONTRIBUIÇÃO EXTRAORDINÁRIA - PLANO CD</v>
          </cell>
        </row>
        <row r="3282">
          <cell r="B3282">
            <v>21641</v>
          </cell>
          <cell r="C3282">
            <v>8</v>
          </cell>
          <cell r="D3282">
            <v>74705</v>
          </cell>
          <cell r="E3282" t="str">
            <v>ALEXANDRE AREAS SIQUEIRA</v>
          </cell>
          <cell r="F3282">
            <v>4</v>
          </cell>
          <cell r="G3282">
            <v>75622</v>
          </cell>
          <cell r="H3282" t="str">
            <v>30/06/2015 00:00:00</v>
          </cell>
          <cell r="I3282">
            <v>5.48</v>
          </cell>
          <cell r="J3282">
            <v>462</v>
          </cell>
          <cell r="K3282" t="str">
            <v>CONTRIBUIÇÃO EXTRAORDINÁRIA - PLANO CD</v>
          </cell>
        </row>
        <row r="3283">
          <cell r="B3283">
            <v>21641</v>
          </cell>
          <cell r="C3283">
            <v>8</v>
          </cell>
          <cell r="D3283">
            <v>74705</v>
          </cell>
          <cell r="E3283" t="str">
            <v>ALEXANDRE AREAS SIQUEIRA</v>
          </cell>
          <cell r="F3283">
            <v>4</v>
          </cell>
          <cell r="G3283">
            <v>75622</v>
          </cell>
          <cell r="H3283" t="str">
            <v>31/08/2015 00:00:00</v>
          </cell>
          <cell r="I3283">
            <v>5.48</v>
          </cell>
          <cell r="J3283">
            <v>462</v>
          </cell>
          <cell r="K3283" t="str">
            <v>CONTRIBUIÇÃO EXTRAORDINÁRIA - PLANO CD</v>
          </cell>
        </row>
        <row r="3284">
          <cell r="B3284">
            <v>21641</v>
          </cell>
          <cell r="C3284">
            <v>8</v>
          </cell>
          <cell r="D3284">
            <v>74705</v>
          </cell>
          <cell r="E3284" t="str">
            <v>ALEXANDRE AREAS SIQUEIRA</v>
          </cell>
          <cell r="F3284">
            <v>4</v>
          </cell>
          <cell r="G3284">
            <v>75622</v>
          </cell>
          <cell r="H3284" t="str">
            <v>30/11/2015 00:00:00</v>
          </cell>
          <cell r="I3284">
            <v>0.02</v>
          </cell>
          <cell r="J3284">
            <v>462</v>
          </cell>
          <cell r="K3284" t="str">
            <v>CONTRIBUIÇÃO EXTRAORDINÁRIA - PLANO CD</v>
          </cell>
        </row>
        <row r="3285">
          <cell r="B3285">
            <v>21641</v>
          </cell>
          <cell r="C3285">
            <v>8</v>
          </cell>
          <cell r="D3285">
            <v>74705</v>
          </cell>
          <cell r="E3285" t="str">
            <v>ALEXANDRE AREAS SIQUEIRA</v>
          </cell>
          <cell r="F3285">
            <v>4</v>
          </cell>
          <cell r="G3285">
            <v>75622</v>
          </cell>
          <cell r="H3285" t="str">
            <v>31/01/2016 00:00:00</v>
          </cell>
          <cell r="I3285">
            <v>5.48</v>
          </cell>
          <cell r="J3285">
            <v>462</v>
          </cell>
          <cell r="K3285" t="str">
            <v>CONTRIBUIÇÃO EXTRAORDINÁRIA - PLANO CD</v>
          </cell>
        </row>
        <row r="3286">
          <cell r="B3286">
            <v>21641</v>
          </cell>
          <cell r="C3286">
            <v>8</v>
          </cell>
          <cell r="D3286">
            <v>74705</v>
          </cell>
          <cell r="E3286" t="str">
            <v>ALEXANDRE AREAS SIQUEIRA</v>
          </cell>
          <cell r="F3286">
            <v>4</v>
          </cell>
          <cell r="G3286">
            <v>75622</v>
          </cell>
          <cell r="H3286" t="str">
            <v>31/07/2016 00:00:00</v>
          </cell>
          <cell r="I3286">
            <v>6.12</v>
          </cell>
          <cell r="J3286">
            <v>462</v>
          </cell>
          <cell r="K3286" t="str">
            <v>CONTRIBUIÇÃO EXTRAORDINÁRIA - PLANO CD</v>
          </cell>
        </row>
        <row r="3287">
          <cell r="B3287">
            <v>21641</v>
          </cell>
          <cell r="C3287">
            <v>8</v>
          </cell>
          <cell r="D3287">
            <v>74705</v>
          </cell>
          <cell r="E3287" t="str">
            <v>ALEXANDRE AREAS SIQUEIRA</v>
          </cell>
          <cell r="F3287">
            <v>4</v>
          </cell>
          <cell r="G3287">
            <v>75622</v>
          </cell>
          <cell r="H3287" t="str">
            <v>31/07/2015 00:00:00</v>
          </cell>
          <cell r="I3287">
            <v>0.02</v>
          </cell>
          <cell r="J3287">
            <v>462</v>
          </cell>
          <cell r="K3287" t="str">
            <v>CONTRIBUIÇÃO EXTRAORDINÁRIA - PLANO CD</v>
          </cell>
        </row>
        <row r="3288">
          <cell r="B3288">
            <v>21641</v>
          </cell>
          <cell r="C3288">
            <v>8</v>
          </cell>
          <cell r="D3288">
            <v>74705</v>
          </cell>
          <cell r="E3288" t="str">
            <v>ALEXANDRE AREAS SIQUEIRA</v>
          </cell>
          <cell r="F3288">
            <v>4</v>
          </cell>
          <cell r="G3288">
            <v>75622</v>
          </cell>
          <cell r="H3288" t="str">
            <v>30/09/2016 00:00:00</v>
          </cell>
          <cell r="I3288">
            <v>6.12</v>
          </cell>
          <cell r="J3288">
            <v>462</v>
          </cell>
          <cell r="K3288" t="str">
            <v>CONTRIBUIÇÃO EXTRAORDINÁRIA - PLANO CD</v>
          </cell>
        </row>
        <row r="3289">
          <cell r="B3289">
            <v>21641</v>
          </cell>
          <cell r="C3289">
            <v>8</v>
          </cell>
          <cell r="D3289">
            <v>74705</v>
          </cell>
          <cell r="E3289" t="str">
            <v>ALEXANDRE AREAS SIQUEIRA</v>
          </cell>
          <cell r="F3289">
            <v>4</v>
          </cell>
          <cell r="G3289">
            <v>75622</v>
          </cell>
          <cell r="H3289" t="str">
            <v>31/10/2016 00:00:00</v>
          </cell>
          <cell r="I3289">
            <v>6.12</v>
          </cell>
          <cell r="J3289">
            <v>462</v>
          </cell>
          <cell r="K3289" t="str">
            <v>CONTRIBUIÇÃO EXTRAORDINÁRIA - PLANO CD</v>
          </cell>
        </row>
        <row r="3290">
          <cell r="B3290">
            <v>21641</v>
          </cell>
          <cell r="C3290">
            <v>8</v>
          </cell>
          <cell r="D3290">
            <v>74705</v>
          </cell>
          <cell r="E3290" t="str">
            <v>ALEXANDRE AREAS SIQUEIRA</v>
          </cell>
          <cell r="F3290">
            <v>4</v>
          </cell>
          <cell r="G3290">
            <v>75622</v>
          </cell>
          <cell r="H3290" t="str">
            <v>31/08/2017 00:00:00</v>
          </cell>
          <cell r="I3290">
            <v>0.27</v>
          </cell>
          <cell r="J3290">
            <v>462</v>
          </cell>
          <cell r="K3290" t="str">
            <v>CONTRIBUIÇÃO EXTRAORDINÁRIA - PLANO CD</v>
          </cell>
        </row>
        <row r="3291">
          <cell r="B3291">
            <v>21641</v>
          </cell>
          <cell r="C3291">
            <v>8</v>
          </cell>
          <cell r="D3291">
            <v>74705</v>
          </cell>
          <cell r="E3291" t="str">
            <v>ALEXANDRE AREAS SIQUEIRA</v>
          </cell>
          <cell r="F3291">
            <v>4</v>
          </cell>
          <cell r="G3291">
            <v>75622</v>
          </cell>
          <cell r="H3291" t="str">
            <v>30/11/2015 00:00:00</v>
          </cell>
          <cell r="I3291">
            <v>5.48</v>
          </cell>
          <cell r="J3291">
            <v>462</v>
          </cell>
          <cell r="K3291" t="str">
            <v>CONTRIBUIÇÃO EXTRAORDINÁRIA - PLANO CD</v>
          </cell>
        </row>
        <row r="3292">
          <cell r="B3292">
            <v>21641</v>
          </cell>
          <cell r="C3292">
            <v>8</v>
          </cell>
          <cell r="D3292">
            <v>74705</v>
          </cell>
          <cell r="E3292" t="str">
            <v>ALEXANDRE AREAS SIQUEIRA</v>
          </cell>
          <cell r="F3292">
            <v>4</v>
          </cell>
          <cell r="G3292">
            <v>75622</v>
          </cell>
          <cell r="H3292" t="str">
            <v>31/03/2017 00:00:00</v>
          </cell>
          <cell r="I3292">
            <v>6.12</v>
          </cell>
          <cell r="J3292">
            <v>462</v>
          </cell>
          <cell r="K3292" t="str">
            <v>CONTRIBUIÇÃO EXTRAORDINÁRIA - PLANO CD</v>
          </cell>
        </row>
        <row r="3293">
          <cell r="B3293">
            <v>22211</v>
          </cell>
          <cell r="C3293">
            <v>1</v>
          </cell>
          <cell r="D3293">
            <v>112015</v>
          </cell>
          <cell r="E3293" t="str">
            <v>POLIANA SILVA ARAUJO</v>
          </cell>
          <cell r="F3293">
            <v>4</v>
          </cell>
          <cell r="G3293">
            <v>113936</v>
          </cell>
          <cell r="H3293" t="str">
            <v>30/06/2015 00:00:00</v>
          </cell>
          <cell r="I3293">
            <v>0.01</v>
          </cell>
          <cell r="J3293">
            <v>462</v>
          </cell>
          <cell r="K3293" t="str">
            <v>CONTRIBUIÇÃO EXTRAORDINÁRIA - PLANO CD</v>
          </cell>
        </row>
        <row r="3294">
          <cell r="B3294">
            <v>22211</v>
          </cell>
          <cell r="C3294">
            <v>1</v>
          </cell>
          <cell r="D3294">
            <v>112015</v>
          </cell>
          <cell r="E3294" t="str">
            <v>POLIANA SILVA ARAUJO</v>
          </cell>
          <cell r="F3294">
            <v>4</v>
          </cell>
          <cell r="G3294">
            <v>113936</v>
          </cell>
          <cell r="H3294" t="str">
            <v>31/01/2016 00:00:00</v>
          </cell>
          <cell r="I3294">
            <v>0.01</v>
          </cell>
          <cell r="J3294">
            <v>462</v>
          </cell>
          <cell r="K3294" t="str">
            <v>CONTRIBUIÇÃO EXTRAORDINÁRIA - PLANO CD</v>
          </cell>
        </row>
        <row r="3295">
          <cell r="B3295">
            <v>22211</v>
          </cell>
          <cell r="C3295">
            <v>1</v>
          </cell>
          <cell r="D3295">
            <v>112015</v>
          </cell>
          <cell r="E3295" t="str">
            <v>POLIANA SILVA ARAUJO</v>
          </cell>
          <cell r="F3295">
            <v>4</v>
          </cell>
          <cell r="G3295">
            <v>113936</v>
          </cell>
          <cell r="H3295" t="str">
            <v>29/02/2016 00:00:00</v>
          </cell>
          <cell r="I3295">
            <v>0.01</v>
          </cell>
          <cell r="J3295">
            <v>462</v>
          </cell>
          <cell r="K3295" t="str">
            <v>CONTRIBUIÇÃO EXTRAORDINÁRIA - PLANO CD</v>
          </cell>
        </row>
        <row r="3296">
          <cell r="B3296">
            <v>22211</v>
          </cell>
          <cell r="C3296">
            <v>1</v>
          </cell>
          <cell r="D3296">
            <v>112015</v>
          </cell>
          <cell r="E3296" t="str">
            <v>POLIANA SILVA ARAUJO</v>
          </cell>
          <cell r="F3296">
            <v>4</v>
          </cell>
          <cell r="G3296">
            <v>113936</v>
          </cell>
          <cell r="H3296" t="str">
            <v>30/04/2016 00:00:00</v>
          </cell>
          <cell r="I3296">
            <v>0.01</v>
          </cell>
          <cell r="J3296">
            <v>462</v>
          </cell>
          <cell r="K3296" t="str">
            <v>CONTRIBUIÇÃO EXTRAORDINÁRIA - PLANO CD</v>
          </cell>
        </row>
        <row r="3297">
          <cell r="B3297">
            <v>22211</v>
          </cell>
          <cell r="C3297">
            <v>1</v>
          </cell>
          <cell r="D3297">
            <v>112015</v>
          </cell>
          <cell r="E3297" t="str">
            <v>POLIANA SILVA ARAUJO</v>
          </cell>
          <cell r="F3297">
            <v>4</v>
          </cell>
          <cell r="G3297">
            <v>113936</v>
          </cell>
          <cell r="H3297" t="str">
            <v>31/03/2017 00:00:00</v>
          </cell>
          <cell r="I3297">
            <v>15.21</v>
          </cell>
          <cell r="J3297">
            <v>462</v>
          </cell>
          <cell r="K3297" t="str">
            <v>CONTRIBUIÇÃO EXTRAORDINÁRIA - PLANO CD</v>
          </cell>
        </row>
        <row r="3298">
          <cell r="B3298">
            <v>22211</v>
          </cell>
          <cell r="C3298">
            <v>1</v>
          </cell>
          <cell r="D3298">
            <v>112015</v>
          </cell>
          <cell r="E3298" t="str">
            <v>POLIANA SILVA ARAUJO</v>
          </cell>
          <cell r="F3298">
            <v>4</v>
          </cell>
          <cell r="G3298">
            <v>113936</v>
          </cell>
          <cell r="H3298" t="str">
            <v>30/04/2017 00:00:00</v>
          </cell>
          <cell r="I3298">
            <v>0.66</v>
          </cell>
          <cell r="J3298">
            <v>462</v>
          </cell>
          <cell r="K3298" t="str">
            <v>CONTRIBUIÇÃO EXTRAORDINÁRIA - PLANO CD</v>
          </cell>
        </row>
        <row r="3299">
          <cell r="B3299">
            <v>22211</v>
          </cell>
          <cell r="C3299">
            <v>1</v>
          </cell>
          <cell r="D3299">
            <v>112015</v>
          </cell>
          <cell r="E3299" t="str">
            <v>POLIANA SILVA ARAUJO</v>
          </cell>
          <cell r="F3299">
            <v>4</v>
          </cell>
          <cell r="G3299">
            <v>113936</v>
          </cell>
          <cell r="H3299" t="str">
            <v>31/05/2017 00:00:00</v>
          </cell>
          <cell r="I3299">
            <v>0.66</v>
          </cell>
          <cell r="J3299">
            <v>462</v>
          </cell>
          <cell r="K3299" t="str">
            <v>CONTRIBUIÇÃO EXTRAORDINÁRIA - PLANO CD</v>
          </cell>
        </row>
        <row r="3300">
          <cell r="B3300">
            <v>22211</v>
          </cell>
          <cell r="C3300">
            <v>1</v>
          </cell>
          <cell r="D3300">
            <v>112015</v>
          </cell>
          <cell r="E3300" t="str">
            <v>POLIANA SILVA ARAUJO</v>
          </cell>
          <cell r="F3300">
            <v>4</v>
          </cell>
          <cell r="G3300">
            <v>113936</v>
          </cell>
          <cell r="H3300" t="str">
            <v>31/01/2018 00:00:00</v>
          </cell>
          <cell r="I3300">
            <v>0.67</v>
          </cell>
          <cell r="J3300">
            <v>462</v>
          </cell>
          <cell r="K3300" t="str">
            <v>CONTRIBUIÇÃO EXTRAORDINÁRIA - PLANO CD</v>
          </cell>
        </row>
        <row r="3301">
          <cell r="B3301">
            <v>22211</v>
          </cell>
          <cell r="C3301">
            <v>1</v>
          </cell>
          <cell r="D3301">
            <v>112015</v>
          </cell>
          <cell r="E3301" t="str">
            <v>POLIANA SILVA ARAUJO</v>
          </cell>
          <cell r="F3301">
            <v>4</v>
          </cell>
          <cell r="G3301">
            <v>113936</v>
          </cell>
          <cell r="H3301" t="str">
            <v>30/09/2015 00:00:00</v>
          </cell>
          <cell r="I3301">
            <v>13.66</v>
          </cell>
          <cell r="J3301">
            <v>462</v>
          </cell>
          <cell r="K3301" t="str">
            <v>CONTRIBUIÇÃO EXTRAORDINÁRIA - PLANO CD</v>
          </cell>
        </row>
        <row r="3302">
          <cell r="B3302">
            <v>22211</v>
          </cell>
          <cell r="C3302">
            <v>1</v>
          </cell>
          <cell r="D3302">
            <v>112015</v>
          </cell>
          <cell r="E3302" t="str">
            <v>POLIANA SILVA ARAUJO</v>
          </cell>
          <cell r="F3302">
            <v>4</v>
          </cell>
          <cell r="G3302">
            <v>113936</v>
          </cell>
          <cell r="H3302" t="str">
            <v>31/10/2015 00:00:00</v>
          </cell>
          <cell r="I3302">
            <v>0.01</v>
          </cell>
          <cell r="J3302">
            <v>462</v>
          </cell>
          <cell r="K3302" t="str">
            <v>CONTRIBUIÇÃO EXTRAORDINÁRIA - PLANO CD</v>
          </cell>
        </row>
        <row r="3303">
          <cell r="B3303">
            <v>22211</v>
          </cell>
          <cell r="C3303">
            <v>1</v>
          </cell>
          <cell r="D3303">
            <v>112015</v>
          </cell>
          <cell r="E3303" t="str">
            <v>POLIANA SILVA ARAUJO</v>
          </cell>
          <cell r="F3303">
            <v>4</v>
          </cell>
          <cell r="G3303">
            <v>113936</v>
          </cell>
          <cell r="H3303" t="str">
            <v>31/03/2016 00:00:00</v>
          </cell>
          <cell r="I3303">
            <v>13.66</v>
          </cell>
          <cell r="J3303">
            <v>462</v>
          </cell>
          <cell r="K3303" t="str">
            <v>CONTRIBUIÇÃO EXTRAORDINÁRIA - PLANO CD</v>
          </cell>
        </row>
        <row r="3304">
          <cell r="B3304">
            <v>22211</v>
          </cell>
          <cell r="C3304">
            <v>1</v>
          </cell>
          <cell r="D3304">
            <v>112015</v>
          </cell>
          <cell r="E3304" t="str">
            <v>POLIANA SILVA ARAUJO</v>
          </cell>
          <cell r="F3304">
            <v>4</v>
          </cell>
          <cell r="G3304">
            <v>113936</v>
          </cell>
          <cell r="H3304" t="str">
            <v>30/06/2016 00:00:00</v>
          </cell>
          <cell r="I3304">
            <v>15.2</v>
          </cell>
          <cell r="J3304">
            <v>462</v>
          </cell>
          <cell r="K3304" t="str">
            <v>CONTRIBUIÇÃO EXTRAORDINÁRIA - PLANO CD</v>
          </cell>
        </row>
        <row r="3305">
          <cell r="B3305">
            <v>22211</v>
          </cell>
          <cell r="C3305">
            <v>1</v>
          </cell>
          <cell r="D3305">
            <v>112015</v>
          </cell>
          <cell r="E3305" t="str">
            <v>POLIANA SILVA ARAUJO</v>
          </cell>
          <cell r="F3305">
            <v>4</v>
          </cell>
          <cell r="G3305">
            <v>113936</v>
          </cell>
          <cell r="H3305" t="str">
            <v>30/09/2015 00:00:00</v>
          </cell>
          <cell r="I3305">
            <v>0.01</v>
          </cell>
          <cell r="J3305">
            <v>462</v>
          </cell>
          <cell r="K3305" t="str">
            <v>CONTRIBUIÇÃO EXTRAORDINÁRIA - PLANO CD</v>
          </cell>
        </row>
        <row r="3306">
          <cell r="B3306">
            <v>22211</v>
          </cell>
          <cell r="C3306">
            <v>1</v>
          </cell>
          <cell r="D3306">
            <v>112015</v>
          </cell>
          <cell r="E3306" t="str">
            <v>POLIANA SILVA ARAUJO</v>
          </cell>
          <cell r="F3306">
            <v>4</v>
          </cell>
          <cell r="G3306">
            <v>113936</v>
          </cell>
          <cell r="H3306" t="str">
            <v>31/05/2016 00:00:00</v>
          </cell>
          <cell r="I3306">
            <v>0.01</v>
          </cell>
          <cell r="J3306">
            <v>462</v>
          </cell>
          <cell r="K3306" t="str">
            <v>CONTRIBUIÇÃO EXTRAORDINÁRIA - PLANO CD</v>
          </cell>
        </row>
        <row r="3307">
          <cell r="B3307">
            <v>22211</v>
          </cell>
          <cell r="C3307">
            <v>1</v>
          </cell>
          <cell r="D3307">
            <v>112015</v>
          </cell>
          <cell r="E3307" t="str">
            <v>POLIANA SILVA ARAUJO</v>
          </cell>
          <cell r="F3307">
            <v>4</v>
          </cell>
          <cell r="G3307">
            <v>113936</v>
          </cell>
          <cell r="H3307" t="str">
            <v>30/06/2016 00:00:00</v>
          </cell>
          <cell r="I3307">
            <v>0.01</v>
          </cell>
          <cell r="J3307">
            <v>462</v>
          </cell>
          <cell r="K3307" t="str">
            <v>CONTRIBUIÇÃO EXTRAORDINÁRIA - PLANO CD</v>
          </cell>
        </row>
        <row r="3308">
          <cell r="B3308">
            <v>22211</v>
          </cell>
          <cell r="C3308">
            <v>1</v>
          </cell>
          <cell r="D3308">
            <v>112015</v>
          </cell>
          <cell r="E3308" t="str">
            <v>POLIANA SILVA ARAUJO</v>
          </cell>
          <cell r="F3308">
            <v>4</v>
          </cell>
          <cell r="G3308">
            <v>113936</v>
          </cell>
          <cell r="H3308" t="str">
            <v>31/10/2016 00:00:00</v>
          </cell>
          <cell r="I3308">
            <v>15.21</v>
          </cell>
          <cell r="J3308">
            <v>462</v>
          </cell>
          <cell r="K3308" t="str">
            <v>CONTRIBUIÇÃO EXTRAORDINÁRIA - PLANO CD</v>
          </cell>
        </row>
        <row r="3309">
          <cell r="B3309">
            <v>22211</v>
          </cell>
          <cell r="C3309">
            <v>1</v>
          </cell>
          <cell r="D3309">
            <v>112015</v>
          </cell>
          <cell r="E3309" t="str">
            <v>POLIANA SILVA ARAUJO</v>
          </cell>
          <cell r="F3309">
            <v>4</v>
          </cell>
          <cell r="G3309">
            <v>113936</v>
          </cell>
          <cell r="H3309" t="str">
            <v>31/12/2016 00:00:00</v>
          </cell>
          <cell r="I3309">
            <v>15.21</v>
          </cell>
          <cell r="J3309">
            <v>462</v>
          </cell>
          <cell r="K3309" t="str">
            <v>CONTRIBUIÇÃO EXTRAORDINÁRIA - PLANO CD</v>
          </cell>
        </row>
        <row r="3310">
          <cell r="B3310">
            <v>22211</v>
          </cell>
          <cell r="C3310">
            <v>1</v>
          </cell>
          <cell r="D3310">
            <v>112015</v>
          </cell>
          <cell r="E3310" t="str">
            <v>POLIANA SILVA ARAUJO</v>
          </cell>
          <cell r="F3310">
            <v>4</v>
          </cell>
          <cell r="G3310">
            <v>113936</v>
          </cell>
          <cell r="H3310" t="str">
            <v>30/06/2017 00:00:00</v>
          </cell>
          <cell r="I3310">
            <v>0.67</v>
          </cell>
          <cell r="J3310">
            <v>462</v>
          </cell>
          <cell r="K3310" t="str">
            <v>CONTRIBUIÇÃO EXTRAORDINÁRIA - PLANO CD</v>
          </cell>
        </row>
        <row r="3311">
          <cell r="B3311">
            <v>22211</v>
          </cell>
          <cell r="C3311">
            <v>1</v>
          </cell>
          <cell r="D3311">
            <v>112015</v>
          </cell>
          <cell r="E3311" t="str">
            <v>POLIANA SILVA ARAUJO</v>
          </cell>
          <cell r="F3311">
            <v>4</v>
          </cell>
          <cell r="G3311">
            <v>113936</v>
          </cell>
          <cell r="H3311" t="str">
            <v>31/07/2017 00:00:00</v>
          </cell>
          <cell r="I3311">
            <v>0.67</v>
          </cell>
          <cell r="J3311">
            <v>462</v>
          </cell>
          <cell r="K3311" t="str">
            <v>CONTRIBUIÇÃO EXTRAORDINÁRIA - PLANO CD</v>
          </cell>
        </row>
        <row r="3312">
          <cell r="B3312">
            <v>22211</v>
          </cell>
          <cell r="C3312">
            <v>1</v>
          </cell>
          <cell r="D3312">
            <v>112015</v>
          </cell>
          <cell r="E3312" t="str">
            <v>POLIANA SILVA ARAUJO</v>
          </cell>
          <cell r="F3312">
            <v>4</v>
          </cell>
          <cell r="G3312">
            <v>113936</v>
          </cell>
          <cell r="H3312" t="str">
            <v>30/11/2017 00:00:00</v>
          </cell>
          <cell r="I3312">
            <v>0.67</v>
          </cell>
          <cell r="J3312">
            <v>462</v>
          </cell>
          <cell r="K3312" t="str">
            <v>CONTRIBUIÇÃO EXTRAORDINÁRIA - PLANO CD</v>
          </cell>
        </row>
        <row r="3313">
          <cell r="B3313">
            <v>22211</v>
          </cell>
          <cell r="C3313">
            <v>1</v>
          </cell>
          <cell r="D3313">
            <v>112015</v>
          </cell>
          <cell r="E3313" t="str">
            <v>POLIANA SILVA ARAUJO</v>
          </cell>
          <cell r="F3313">
            <v>4</v>
          </cell>
          <cell r="G3313">
            <v>113936</v>
          </cell>
          <cell r="H3313" t="str">
            <v>28/02/2018 00:00:00</v>
          </cell>
          <cell r="I3313">
            <v>0.67</v>
          </cell>
          <cell r="J3313">
            <v>462</v>
          </cell>
          <cell r="K3313" t="str">
            <v>CONTRIBUIÇÃO EXTRAORDINÁRIA - PLANO CD</v>
          </cell>
        </row>
        <row r="3314">
          <cell r="B3314">
            <v>22211</v>
          </cell>
          <cell r="C3314">
            <v>1</v>
          </cell>
          <cell r="D3314">
            <v>112015</v>
          </cell>
          <cell r="E3314" t="str">
            <v>POLIANA SILVA ARAUJO</v>
          </cell>
          <cell r="F3314">
            <v>4</v>
          </cell>
          <cell r="G3314">
            <v>113936</v>
          </cell>
          <cell r="H3314" t="str">
            <v>31/05/2015 00:00:00</v>
          </cell>
          <cell r="I3314">
            <v>13.04</v>
          </cell>
          <cell r="J3314">
            <v>462</v>
          </cell>
          <cell r="K3314" t="str">
            <v>CONTRIBUIÇÃO EXTRAORDINÁRIA - PLANO CD</v>
          </cell>
        </row>
        <row r="3315">
          <cell r="B3315">
            <v>22211</v>
          </cell>
          <cell r="C3315">
            <v>1</v>
          </cell>
          <cell r="D3315">
            <v>112015</v>
          </cell>
          <cell r="E3315" t="str">
            <v>POLIANA SILVA ARAUJO</v>
          </cell>
          <cell r="F3315">
            <v>4</v>
          </cell>
          <cell r="G3315">
            <v>113936</v>
          </cell>
          <cell r="H3315" t="str">
            <v>30/06/2015 00:00:00</v>
          </cell>
          <cell r="I3315">
            <v>13.66</v>
          </cell>
          <cell r="J3315">
            <v>462</v>
          </cell>
          <cell r="K3315" t="str">
            <v>CONTRIBUIÇÃO EXTRAORDINÁRIA - PLANO CD</v>
          </cell>
        </row>
        <row r="3316">
          <cell r="B3316">
            <v>22211</v>
          </cell>
          <cell r="C3316">
            <v>1</v>
          </cell>
          <cell r="D3316">
            <v>112015</v>
          </cell>
          <cell r="E3316" t="str">
            <v>POLIANA SILVA ARAUJO</v>
          </cell>
          <cell r="F3316">
            <v>4</v>
          </cell>
          <cell r="G3316">
            <v>113936</v>
          </cell>
          <cell r="H3316" t="str">
            <v>31/08/2015 00:00:00</v>
          </cell>
          <cell r="I3316">
            <v>0.01</v>
          </cell>
          <cell r="J3316">
            <v>462</v>
          </cell>
          <cell r="K3316" t="str">
            <v>CONTRIBUIÇÃO EXTRAORDINÁRIA - PLANO CD</v>
          </cell>
        </row>
        <row r="3317">
          <cell r="B3317">
            <v>22211</v>
          </cell>
          <cell r="C3317">
            <v>1</v>
          </cell>
          <cell r="D3317">
            <v>112015</v>
          </cell>
          <cell r="E3317" t="str">
            <v>POLIANA SILVA ARAUJO</v>
          </cell>
          <cell r="F3317">
            <v>4</v>
          </cell>
          <cell r="G3317">
            <v>113936</v>
          </cell>
          <cell r="H3317" t="str">
            <v>31/01/2016 00:00:00</v>
          </cell>
          <cell r="I3317">
            <v>13.66</v>
          </cell>
          <cell r="J3317">
            <v>462</v>
          </cell>
          <cell r="K3317" t="str">
            <v>CONTRIBUIÇÃO EXTRAORDINÁRIA - PLANO CD</v>
          </cell>
        </row>
        <row r="3318">
          <cell r="B3318">
            <v>22211</v>
          </cell>
          <cell r="C3318">
            <v>1</v>
          </cell>
          <cell r="D3318">
            <v>112015</v>
          </cell>
          <cell r="E3318" t="str">
            <v>POLIANA SILVA ARAUJO</v>
          </cell>
          <cell r="F3318">
            <v>4</v>
          </cell>
          <cell r="G3318">
            <v>113936</v>
          </cell>
          <cell r="H3318" t="str">
            <v>31/07/2016 00:00:00</v>
          </cell>
          <cell r="I3318">
            <v>15.21</v>
          </cell>
          <cell r="J3318">
            <v>462</v>
          </cell>
          <cell r="K3318" t="str">
            <v>CONTRIBUIÇÃO EXTRAORDINÁRIA - PLANO CD</v>
          </cell>
        </row>
        <row r="3319">
          <cell r="B3319">
            <v>22211</v>
          </cell>
          <cell r="C3319">
            <v>1</v>
          </cell>
          <cell r="D3319">
            <v>112015</v>
          </cell>
          <cell r="E3319" t="str">
            <v>POLIANA SILVA ARAUJO</v>
          </cell>
          <cell r="F3319">
            <v>4</v>
          </cell>
          <cell r="G3319">
            <v>113936</v>
          </cell>
          <cell r="H3319" t="str">
            <v>30/09/2016 00:00:00</v>
          </cell>
          <cell r="I3319">
            <v>15.21</v>
          </cell>
          <cell r="J3319">
            <v>462</v>
          </cell>
          <cell r="K3319" t="str">
            <v>CONTRIBUIÇÃO EXTRAORDINÁRIA - PLANO CD</v>
          </cell>
        </row>
        <row r="3320">
          <cell r="B3320">
            <v>22211</v>
          </cell>
          <cell r="C3320">
            <v>1</v>
          </cell>
          <cell r="D3320">
            <v>112015</v>
          </cell>
          <cell r="E3320" t="str">
            <v>POLIANA SILVA ARAUJO</v>
          </cell>
          <cell r="F3320">
            <v>4</v>
          </cell>
          <cell r="G3320">
            <v>113936</v>
          </cell>
          <cell r="H3320" t="str">
            <v>30/11/2016 00:00:00</v>
          </cell>
          <cell r="I3320">
            <v>15.21</v>
          </cell>
          <cell r="J3320">
            <v>462</v>
          </cell>
          <cell r="K3320" t="str">
            <v>CONTRIBUIÇÃO EXTRAORDINÁRIA - PLANO CD</v>
          </cell>
        </row>
        <row r="3321">
          <cell r="B3321">
            <v>22211</v>
          </cell>
          <cell r="C3321">
            <v>1</v>
          </cell>
          <cell r="D3321">
            <v>112015</v>
          </cell>
          <cell r="E3321" t="str">
            <v>POLIANA SILVA ARAUJO</v>
          </cell>
          <cell r="F3321">
            <v>4</v>
          </cell>
          <cell r="G3321">
            <v>113936</v>
          </cell>
          <cell r="H3321" t="str">
            <v>28/02/2017 00:00:00</v>
          </cell>
          <cell r="I3321">
            <v>15.21</v>
          </cell>
          <cell r="J3321">
            <v>462</v>
          </cell>
          <cell r="K3321" t="str">
            <v>CONTRIBUIÇÃO EXTRAORDINÁRIA - PLANO CD</v>
          </cell>
        </row>
        <row r="3322">
          <cell r="B3322">
            <v>22211</v>
          </cell>
          <cell r="C3322">
            <v>1</v>
          </cell>
          <cell r="D3322">
            <v>112015</v>
          </cell>
          <cell r="E3322" t="str">
            <v>POLIANA SILVA ARAUJO</v>
          </cell>
          <cell r="F3322">
            <v>4</v>
          </cell>
          <cell r="G3322">
            <v>113936</v>
          </cell>
          <cell r="H3322" t="str">
            <v>31/08/2017 00:00:00</v>
          </cell>
          <cell r="I3322">
            <v>0.67</v>
          </cell>
          <cell r="J3322">
            <v>462</v>
          </cell>
          <cell r="K3322" t="str">
            <v>CONTRIBUIÇÃO EXTRAORDINÁRIA - PLANO CD</v>
          </cell>
        </row>
        <row r="3323">
          <cell r="B3323">
            <v>22211</v>
          </cell>
          <cell r="C3323">
            <v>1</v>
          </cell>
          <cell r="D3323">
            <v>112015</v>
          </cell>
          <cell r="E3323" t="str">
            <v>POLIANA SILVA ARAUJO</v>
          </cell>
          <cell r="F3323">
            <v>4</v>
          </cell>
          <cell r="G3323">
            <v>113936</v>
          </cell>
          <cell r="H3323" t="str">
            <v>31/08/2016 00:00:00</v>
          </cell>
          <cell r="I3323">
            <v>15.21</v>
          </cell>
          <cell r="J3323">
            <v>462</v>
          </cell>
          <cell r="K3323" t="str">
            <v>CONTRIBUIÇÃO EXTRAORDINÁRIA - PLANO CD</v>
          </cell>
        </row>
        <row r="3324">
          <cell r="B3324">
            <v>22211</v>
          </cell>
          <cell r="C3324">
            <v>1</v>
          </cell>
          <cell r="D3324">
            <v>112015</v>
          </cell>
          <cell r="E3324" t="str">
            <v>POLIANA SILVA ARAUJO</v>
          </cell>
          <cell r="F3324">
            <v>4</v>
          </cell>
          <cell r="G3324">
            <v>113936</v>
          </cell>
          <cell r="H3324" t="str">
            <v>31/03/2018 00:00:00</v>
          </cell>
          <cell r="I3324">
            <v>0.67</v>
          </cell>
          <cell r="J3324">
            <v>462</v>
          </cell>
          <cell r="K3324" t="str">
            <v>CONTRIBUIÇÃO EXTRAORDINÁRIA - PLANO CD</v>
          </cell>
        </row>
        <row r="3325">
          <cell r="B3325">
            <v>22211</v>
          </cell>
          <cell r="C3325">
            <v>1</v>
          </cell>
          <cell r="D3325">
            <v>112015</v>
          </cell>
          <cell r="E3325" t="str">
            <v>POLIANA SILVA ARAUJO</v>
          </cell>
          <cell r="F3325">
            <v>4</v>
          </cell>
          <cell r="G3325">
            <v>113936</v>
          </cell>
          <cell r="H3325" t="str">
            <v>30/04/2015 00:00:00</v>
          </cell>
          <cell r="I3325">
            <v>13.04</v>
          </cell>
          <cell r="J3325">
            <v>462</v>
          </cell>
          <cell r="K3325" t="str">
            <v>CONTRIBUIÇÃO EXTRAORDINÁRIA - PLANO CD</v>
          </cell>
        </row>
        <row r="3326">
          <cell r="B3326">
            <v>22211</v>
          </cell>
          <cell r="C3326">
            <v>1</v>
          </cell>
          <cell r="D3326">
            <v>112015</v>
          </cell>
          <cell r="E3326" t="str">
            <v>POLIANA SILVA ARAUJO</v>
          </cell>
          <cell r="F3326">
            <v>4</v>
          </cell>
          <cell r="G3326">
            <v>113936</v>
          </cell>
          <cell r="H3326" t="str">
            <v>31/12/2015 00:00:00</v>
          </cell>
          <cell r="I3326">
            <v>13.66</v>
          </cell>
          <cell r="J3326">
            <v>462</v>
          </cell>
          <cell r="K3326" t="str">
            <v>CONTRIBUIÇÃO EXTRAORDINÁRIA - PLANO CD</v>
          </cell>
        </row>
        <row r="3327">
          <cell r="B3327">
            <v>22211</v>
          </cell>
          <cell r="C3327">
            <v>1</v>
          </cell>
          <cell r="D3327">
            <v>112015</v>
          </cell>
          <cell r="E3327" t="str">
            <v>POLIANA SILVA ARAUJO</v>
          </cell>
          <cell r="F3327">
            <v>4</v>
          </cell>
          <cell r="G3327">
            <v>113936</v>
          </cell>
          <cell r="H3327" t="str">
            <v>31/10/2017 00:00:00</v>
          </cell>
          <cell r="I3327">
            <v>0.67</v>
          </cell>
          <cell r="J3327">
            <v>462</v>
          </cell>
          <cell r="K3327" t="str">
            <v>CONTRIBUIÇÃO EXTRAORDINÁRIA - PLANO CD</v>
          </cell>
        </row>
        <row r="3328">
          <cell r="B3328">
            <v>22211</v>
          </cell>
          <cell r="C3328">
            <v>1</v>
          </cell>
          <cell r="D3328">
            <v>112015</v>
          </cell>
          <cell r="E3328" t="str">
            <v>POLIANA SILVA ARAUJO</v>
          </cell>
          <cell r="F3328">
            <v>4</v>
          </cell>
          <cell r="G3328">
            <v>113936</v>
          </cell>
          <cell r="H3328" t="str">
            <v>31/01/2017 00:00:00</v>
          </cell>
          <cell r="I3328">
            <v>15.21</v>
          </cell>
          <cell r="J3328">
            <v>462</v>
          </cell>
          <cell r="K3328" t="str">
            <v>CONTRIBUIÇÃO EXTRAORDINÁRIA - PLANO CD</v>
          </cell>
        </row>
        <row r="3329">
          <cell r="B3329">
            <v>22211</v>
          </cell>
          <cell r="C3329">
            <v>1</v>
          </cell>
          <cell r="D3329">
            <v>112015</v>
          </cell>
          <cell r="E3329" t="str">
            <v>POLIANA SILVA ARAUJO</v>
          </cell>
          <cell r="F3329">
            <v>4</v>
          </cell>
          <cell r="G3329">
            <v>113936</v>
          </cell>
          <cell r="H3329" t="str">
            <v>30/09/2017 00:00:00</v>
          </cell>
          <cell r="I3329">
            <v>0.67</v>
          </cell>
          <cell r="J3329">
            <v>462</v>
          </cell>
          <cell r="K3329" t="str">
            <v>CONTRIBUIÇÃO EXTRAORDINÁRIA - PLANO CD</v>
          </cell>
        </row>
        <row r="3330">
          <cell r="B3330">
            <v>22211</v>
          </cell>
          <cell r="C3330">
            <v>1</v>
          </cell>
          <cell r="D3330">
            <v>112015</v>
          </cell>
          <cell r="E3330" t="str">
            <v>POLIANA SILVA ARAUJO</v>
          </cell>
          <cell r="F3330">
            <v>4</v>
          </cell>
          <cell r="G3330">
            <v>113936</v>
          </cell>
          <cell r="H3330" t="str">
            <v>31/07/2015 00:00:00</v>
          </cell>
          <cell r="I3330">
            <v>0.01</v>
          </cell>
          <cell r="J3330">
            <v>462</v>
          </cell>
          <cell r="K3330" t="str">
            <v>CONTRIBUIÇÃO EXTRAORDINÁRIA - PLANO CD</v>
          </cell>
        </row>
        <row r="3331">
          <cell r="B3331">
            <v>22211</v>
          </cell>
          <cell r="C3331">
            <v>1</v>
          </cell>
          <cell r="D3331">
            <v>112015</v>
          </cell>
          <cell r="E3331" t="str">
            <v>POLIANA SILVA ARAUJO</v>
          </cell>
          <cell r="F3331">
            <v>4</v>
          </cell>
          <cell r="G3331">
            <v>113936</v>
          </cell>
          <cell r="H3331" t="str">
            <v>31/07/2015 00:00:00</v>
          </cell>
          <cell r="I3331">
            <v>13.66</v>
          </cell>
          <cell r="J3331">
            <v>462</v>
          </cell>
          <cell r="K3331" t="str">
            <v>CONTRIBUIÇÃO EXTRAORDINÁRIA - PLANO CD</v>
          </cell>
        </row>
        <row r="3332">
          <cell r="B3332">
            <v>22211</v>
          </cell>
          <cell r="C3332">
            <v>1</v>
          </cell>
          <cell r="D3332">
            <v>112015</v>
          </cell>
          <cell r="E3332" t="str">
            <v>POLIANA SILVA ARAUJO</v>
          </cell>
          <cell r="F3332">
            <v>4</v>
          </cell>
          <cell r="G3332">
            <v>113936</v>
          </cell>
          <cell r="H3332" t="str">
            <v>31/08/2015 00:00:00</v>
          </cell>
          <cell r="I3332">
            <v>13.66</v>
          </cell>
          <cell r="J3332">
            <v>462</v>
          </cell>
          <cell r="K3332" t="str">
            <v>CONTRIBUIÇÃO EXTRAORDINÁRIA - PLANO CD</v>
          </cell>
        </row>
        <row r="3333">
          <cell r="B3333">
            <v>22211</v>
          </cell>
          <cell r="C3333">
            <v>1</v>
          </cell>
          <cell r="D3333">
            <v>112015</v>
          </cell>
          <cell r="E3333" t="str">
            <v>POLIANA SILVA ARAUJO</v>
          </cell>
          <cell r="F3333">
            <v>4</v>
          </cell>
          <cell r="G3333">
            <v>113936</v>
          </cell>
          <cell r="H3333" t="str">
            <v>30/11/2015 00:00:00</v>
          </cell>
          <cell r="I3333">
            <v>0.01</v>
          </cell>
          <cell r="J3333">
            <v>462</v>
          </cell>
          <cell r="K3333" t="str">
            <v>CONTRIBUIÇÃO EXTRAORDINÁRIA - PLANO CD</v>
          </cell>
        </row>
        <row r="3334">
          <cell r="B3334">
            <v>22211</v>
          </cell>
          <cell r="C3334">
            <v>1</v>
          </cell>
          <cell r="D3334">
            <v>112015</v>
          </cell>
          <cell r="E3334" t="str">
            <v>POLIANA SILVA ARAUJO</v>
          </cell>
          <cell r="F3334">
            <v>4</v>
          </cell>
          <cell r="G3334">
            <v>113936</v>
          </cell>
          <cell r="H3334" t="str">
            <v>30/11/2015 00:00:00</v>
          </cell>
          <cell r="I3334">
            <v>13.66</v>
          </cell>
          <cell r="J3334">
            <v>462</v>
          </cell>
          <cell r="K3334" t="str">
            <v>CONTRIBUIÇÃO EXTRAORDINÁRIA - PLANO CD</v>
          </cell>
        </row>
        <row r="3335">
          <cell r="B3335">
            <v>22211</v>
          </cell>
          <cell r="C3335">
            <v>1</v>
          </cell>
          <cell r="D3335">
            <v>112015</v>
          </cell>
          <cell r="E3335" t="str">
            <v>POLIANA SILVA ARAUJO</v>
          </cell>
          <cell r="F3335">
            <v>4</v>
          </cell>
          <cell r="G3335">
            <v>113936</v>
          </cell>
          <cell r="H3335" t="str">
            <v>31/12/2015 00:00:00</v>
          </cell>
          <cell r="I3335">
            <v>0.01</v>
          </cell>
          <cell r="J3335">
            <v>462</v>
          </cell>
          <cell r="K3335" t="str">
            <v>CONTRIBUIÇÃO EXTRAORDINÁRIA - PLANO CD</v>
          </cell>
        </row>
        <row r="3336">
          <cell r="B3336">
            <v>22211</v>
          </cell>
          <cell r="C3336">
            <v>1</v>
          </cell>
          <cell r="D3336">
            <v>112015</v>
          </cell>
          <cell r="E3336" t="str">
            <v>POLIANA SILVA ARAUJO</v>
          </cell>
          <cell r="F3336">
            <v>4</v>
          </cell>
          <cell r="G3336">
            <v>113936</v>
          </cell>
          <cell r="H3336" t="str">
            <v>29/02/2016 00:00:00</v>
          </cell>
          <cell r="I3336">
            <v>13.66</v>
          </cell>
          <cell r="J3336">
            <v>462</v>
          </cell>
          <cell r="K3336" t="str">
            <v>CONTRIBUIÇÃO EXTRAORDINÁRIA - PLANO CD</v>
          </cell>
        </row>
        <row r="3337">
          <cell r="B3337">
            <v>22211</v>
          </cell>
          <cell r="C3337">
            <v>1</v>
          </cell>
          <cell r="D3337">
            <v>112015</v>
          </cell>
          <cell r="E3337" t="str">
            <v>POLIANA SILVA ARAUJO</v>
          </cell>
          <cell r="F3337">
            <v>4</v>
          </cell>
          <cell r="G3337">
            <v>113936</v>
          </cell>
          <cell r="H3337" t="str">
            <v>31/03/2016 00:00:00</v>
          </cell>
          <cell r="I3337">
            <v>0.01</v>
          </cell>
          <cell r="J3337">
            <v>462</v>
          </cell>
          <cell r="K3337" t="str">
            <v>CONTRIBUIÇÃO EXTRAORDINÁRIA - PLANO CD</v>
          </cell>
        </row>
        <row r="3338">
          <cell r="B3338">
            <v>22211</v>
          </cell>
          <cell r="C3338">
            <v>1</v>
          </cell>
          <cell r="D3338">
            <v>112015</v>
          </cell>
          <cell r="E3338" t="str">
            <v>POLIANA SILVA ARAUJO</v>
          </cell>
          <cell r="F3338">
            <v>4</v>
          </cell>
          <cell r="G3338">
            <v>113936</v>
          </cell>
          <cell r="H3338" t="str">
            <v>30/04/2016 00:00:00</v>
          </cell>
          <cell r="I3338">
            <v>13.66</v>
          </cell>
          <cell r="J3338">
            <v>462</v>
          </cell>
          <cell r="K3338" t="str">
            <v>CONTRIBUIÇÃO EXTRAORDINÁRIA - PLANO CD</v>
          </cell>
        </row>
        <row r="3339">
          <cell r="B3339">
            <v>22211</v>
          </cell>
          <cell r="C3339">
            <v>1</v>
          </cell>
          <cell r="D3339">
            <v>112015</v>
          </cell>
          <cell r="E3339" t="str">
            <v>POLIANA SILVA ARAUJO</v>
          </cell>
          <cell r="F3339">
            <v>4</v>
          </cell>
          <cell r="G3339">
            <v>113936</v>
          </cell>
          <cell r="H3339" t="str">
            <v>31/10/2015 00:00:00</v>
          </cell>
          <cell r="I3339">
            <v>13.66</v>
          </cell>
          <cell r="J3339">
            <v>462</v>
          </cell>
          <cell r="K3339" t="str">
            <v>CONTRIBUIÇÃO EXTRAORDINÁRIA - PLANO CD</v>
          </cell>
        </row>
        <row r="3340">
          <cell r="B3340">
            <v>22211</v>
          </cell>
          <cell r="C3340">
            <v>1</v>
          </cell>
          <cell r="D3340">
            <v>112015</v>
          </cell>
          <cell r="E3340" t="str">
            <v>POLIANA SILVA ARAUJO</v>
          </cell>
          <cell r="F3340">
            <v>4</v>
          </cell>
          <cell r="G3340">
            <v>113936</v>
          </cell>
          <cell r="H3340" t="str">
            <v>31/05/2016 00:00:00</v>
          </cell>
          <cell r="I3340">
            <v>13.66</v>
          </cell>
          <cell r="J3340">
            <v>462</v>
          </cell>
          <cell r="K3340" t="str">
            <v>CONTRIBUIÇÃO EXTRAORDINÁRIA - PLANO CD</v>
          </cell>
        </row>
        <row r="3341">
          <cell r="B3341">
            <v>22211</v>
          </cell>
          <cell r="C3341">
            <v>1</v>
          </cell>
          <cell r="D3341">
            <v>112015</v>
          </cell>
          <cell r="E3341" t="str">
            <v>POLIANA SILVA ARAUJO</v>
          </cell>
          <cell r="F3341">
            <v>4</v>
          </cell>
          <cell r="G3341">
            <v>113936</v>
          </cell>
          <cell r="H3341" t="str">
            <v>31/12/2017 00:00:00</v>
          </cell>
          <cell r="I3341">
            <v>0.67</v>
          </cell>
          <cell r="J3341">
            <v>462</v>
          </cell>
          <cell r="K3341" t="str">
            <v>CONTRIBUIÇÃO EXTRAORDINÁRIA - PLANO CD</v>
          </cell>
        </row>
        <row r="3342">
          <cell r="B3342">
            <v>22529</v>
          </cell>
          <cell r="C3342">
            <v>2</v>
          </cell>
          <cell r="D3342">
            <v>138710</v>
          </cell>
          <cell r="E3342" t="str">
            <v>JOSE ANTONIO HENRIQUE CAETANO</v>
          </cell>
          <cell r="F3342">
            <v>4</v>
          </cell>
          <cell r="G3342">
            <v>138865</v>
          </cell>
          <cell r="H3342" t="str">
            <v>31/07/2015 00:00:00</v>
          </cell>
          <cell r="I3342">
            <v>1.47</v>
          </cell>
          <cell r="J3342">
            <v>462</v>
          </cell>
          <cell r="K3342" t="str">
            <v>CONTRIBUIÇÃO EXTRAORDINÁRIA - PLANO CD</v>
          </cell>
        </row>
        <row r="3343">
          <cell r="B3343">
            <v>22529</v>
          </cell>
          <cell r="C3343">
            <v>2</v>
          </cell>
          <cell r="D3343">
            <v>138710</v>
          </cell>
          <cell r="E3343" t="str">
            <v>JOSE ANTONIO HENRIQUE CAETANO</v>
          </cell>
          <cell r="F3343">
            <v>4</v>
          </cell>
          <cell r="G3343">
            <v>138865</v>
          </cell>
          <cell r="H3343" t="str">
            <v>30/04/2016 00:00:00</v>
          </cell>
          <cell r="I3343">
            <v>1.47</v>
          </cell>
          <cell r="J3343">
            <v>462</v>
          </cell>
          <cell r="K3343" t="str">
            <v>CONTRIBUIÇÃO EXTRAORDINÁRIA - PLANO CD</v>
          </cell>
        </row>
        <row r="3344">
          <cell r="B3344">
            <v>22529</v>
          </cell>
          <cell r="C3344">
            <v>2</v>
          </cell>
          <cell r="D3344">
            <v>138710</v>
          </cell>
          <cell r="E3344" t="str">
            <v>JOSE ANTONIO HENRIQUE CAETANO</v>
          </cell>
          <cell r="F3344">
            <v>4</v>
          </cell>
          <cell r="G3344">
            <v>138865</v>
          </cell>
          <cell r="H3344" t="str">
            <v>31/05/2016 00:00:00</v>
          </cell>
          <cell r="I3344">
            <v>1.47</v>
          </cell>
          <cell r="J3344">
            <v>462</v>
          </cell>
          <cell r="K3344" t="str">
            <v>CONTRIBUIÇÃO EXTRAORDINÁRIA - PLANO CD</v>
          </cell>
        </row>
        <row r="3345">
          <cell r="B3345">
            <v>22529</v>
          </cell>
          <cell r="C3345">
            <v>2</v>
          </cell>
          <cell r="D3345">
            <v>138710</v>
          </cell>
          <cell r="E3345" t="str">
            <v>JOSE ANTONIO HENRIQUE CAETANO</v>
          </cell>
          <cell r="F3345">
            <v>4</v>
          </cell>
          <cell r="G3345">
            <v>138865</v>
          </cell>
          <cell r="H3345" t="str">
            <v>31/08/2016 00:00:00</v>
          </cell>
          <cell r="I3345">
            <v>1.63</v>
          </cell>
          <cell r="J3345">
            <v>462</v>
          </cell>
          <cell r="K3345" t="str">
            <v>CONTRIBUIÇÃO EXTRAORDINÁRIA - PLANO CD</v>
          </cell>
        </row>
        <row r="3346">
          <cell r="B3346">
            <v>22529</v>
          </cell>
          <cell r="C3346">
            <v>2</v>
          </cell>
          <cell r="D3346">
            <v>138710</v>
          </cell>
          <cell r="E3346" t="str">
            <v>JOSE ANTONIO HENRIQUE CAETANO</v>
          </cell>
          <cell r="F3346">
            <v>4</v>
          </cell>
          <cell r="G3346">
            <v>138865</v>
          </cell>
          <cell r="H3346" t="str">
            <v>31/10/2016 00:00:00</v>
          </cell>
          <cell r="I3346">
            <v>1.63</v>
          </cell>
          <cell r="J3346">
            <v>462</v>
          </cell>
          <cell r="K3346" t="str">
            <v>CONTRIBUIÇÃO EXTRAORDINÁRIA - PLANO CD</v>
          </cell>
        </row>
        <row r="3347">
          <cell r="B3347">
            <v>22529</v>
          </cell>
          <cell r="C3347">
            <v>2</v>
          </cell>
          <cell r="D3347">
            <v>138710</v>
          </cell>
          <cell r="E3347" t="str">
            <v>JOSE ANTONIO HENRIQUE CAETANO</v>
          </cell>
          <cell r="F3347">
            <v>4</v>
          </cell>
          <cell r="G3347">
            <v>138865</v>
          </cell>
          <cell r="H3347" t="str">
            <v>31/07/2017 00:00:00</v>
          </cell>
          <cell r="I3347">
            <v>7.0000000000000007E-2</v>
          </cell>
          <cell r="J3347">
            <v>462</v>
          </cell>
          <cell r="K3347" t="str">
            <v>CONTRIBUIÇÃO EXTRAORDINÁRIA - PLANO CD</v>
          </cell>
        </row>
        <row r="3348">
          <cell r="B3348">
            <v>22529</v>
          </cell>
          <cell r="C3348">
            <v>2</v>
          </cell>
          <cell r="D3348">
            <v>138710</v>
          </cell>
          <cell r="E3348" t="str">
            <v>JOSE ANTONIO HENRIQUE CAETANO</v>
          </cell>
          <cell r="F3348">
            <v>4</v>
          </cell>
          <cell r="G3348">
            <v>138865</v>
          </cell>
          <cell r="H3348" t="str">
            <v>30/09/2017 00:00:00</v>
          </cell>
          <cell r="I3348">
            <v>7.0000000000000007E-2</v>
          </cell>
          <cell r="J3348">
            <v>462</v>
          </cell>
          <cell r="K3348" t="str">
            <v>CONTRIBUIÇÃO EXTRAORDINÁRIA - PLANO CD</v>
          </cell>
        </row>
        <row r="3349">
          <cell r="B3349">
            <v>22529</v>
          </cell>
          <cell r="C3349">
            <v>2</v>
          </cell>
          <cell r="D3349">
            <v>138710</v>
          </cell>
          <cell r="E3349" t="str">
            <v>JOSE ANTONIO HENRIQUE CAETANO</v>
          </cell>
          <cell r="F3349">
            <v>4</v>
          </cell>
          <cell r="G3349">
            <v>138865</v>
          </cell>
          <cell r="H3349" t="str">
            <v>31/05/2015 00:00:00</v>
          </cell>
          <cell r="I3349">
            <v>1.4</v>
          </cell>
          <cell r="J3349">
            <v>462</v>
          </cell>
          <cell r="K3349" t="str">
            <v>CONTRIBUIÇÃO EXTRAORDINÁRIA - PLANO CD</v>
          </cell>
        </row>
        <row r="3350">
          <cell r="B3350">
            <v>22529</v>
          </cell>
          <cell r="C3350">
            <v>2</v>
          </cell>
          <cell r="D3350">
            <v>138710</v>
          </cell>
          <cell r="E3350" t="str">
            <v>JOSE ANTONIO HENRIQUE CAETANO</v>
          </cell>
          <cell r="F3350">
            <v>4</v>
          </cell>
          <cell r="G3350">
            <v>138865</v>
          </cell>
          <cell r="H3350" t="str">
            <v>30/11/2015 00:00:00</v>
          </cell>
          <cell r="I3350">
            <v>1.47</v>
          </cell>
          <cell r="J3350">
            <v>462</v>
          </cell>
          <cell r="K3350" t="str">
            <v>CONTRIBUIÇÃO EXTRAORDINÁRIA - PLANO CD</v>
          </cell>
        </row>
        <row r="3351">
          <cell r="B3351">
            <v>22529</v>
          </cell>
          <cell r="C3351">
            <v>2</v>
          </cell>
          <cell r="D3351">
            <v>138710</v>
          </cell>
          <cell r="E3351" t="str">
            <v>JOSE ANTONIO HENRIQUE CAETANO</v>
          </cell>
          <cell r="F3351">
            <v>4</v>
          </cell>
          <cell r="G3351">
            <v>138865</v>
          </cell>
          <cell r="H3351" t="str">
            <v>30/06/2016 00:00:00</v>
          </cell>
          <cell r="I3351">
            <v>1.63</v>
          </cell>
          <cell r="J3351">
            <v>462</v>
          </cell>
          <cell r="K3351" t="str">
            <v>CONTRIBUIÇÃO EXTRAORDINÁRIA - PLANO CD</v>
          </cell>
        </row>
        <row r="3352">
          <cell r="B3352">
            <v>22529</v>
          </cell>
          <cell r="C3352">
            <v>2</v>
          </cell>
          <cell r="D3352">
            <v>138710</v>
          </cell>
          <cell r="E3352" t="str">
            <v>JOSE ANTONIO HENRIQUE CAETANO</v>
          </cell>
          <cell r="F3352">
            <v>4</v>
          </cell>
          <cell r="G3352">
            <v>138865</v>
          </cell>
          <cell r="H3352" t="str">
            <v>31/01/2017 00:00:00</v>
          </cell>
          <cell r="I3352">
            <v>1.63</v>
          </cell>
          <cell r="J3352">
            <v>462</v>
          </cell>
          <cell r="K3352" t="str">
            <v>CONTRIBUIÇÃO EXTRAORDINÁRIA - PLANO CD</v>
          </cell>
        </row>
        <row r="3353">
          <cell r="B3353">
            <v>22529</v>
          </cell>
          <cell r="C3353">
            <v>2</v>
          </cell>
          <cell r="D3353">
            <v>138710</v>
          </cell>
          <cell r="E3353" t="str">
            <v>JOSE ANTONIO HENRIQUE CAETANO</v>
          </cell>
          <cell r="F3353">
            <v>4</v>
          </cell>
          <cell r="G3353">
            <v>138865</v>
          </cell>
          <cell r="H3353" t="str">
            <v>31/01/2016 00:00:00</v>
          </cell>
          <cell r="I3353">
            <v>1.47</v>
          </cell>
          <cell r="J3353">
            <v>462</v>
          </cell>
          <cell r="K3353" t="str">
            <v>CONTRIBUIÇÃO EXTRAORDINÁRIA - PLANO CD</v>
          </cell>
        </row>
        <row r="3354">
          <cell r="B3354">
            <v>22529</v>
          </cell>
          <cell r="C3354">
            <v>2</v>
          </cell>
          <cell r="D3354">
            <v>138710</v>
          </cell>
          <cell r="E3354" t="str">
            <v>JOSE ANTONIO HENRIQUE CAETANO</v>
          </cell>
          <cell r="F3354">
            <v>4</v>
          </cell>
          <cell r="G3354">
            <v>138865</v>
          </cell>
          <cell r="H3354" t="str">
            <v>29/02/2016 00:00:00</v>
          </cell>
          <cell r="I3354">
            <v>1.47</v>
          </cell>
          <cell r="J3354">
            <v>462</v>
          </cell>
          <cell r="K3354" t="str">
            <v>CONTRIBUIÇÃO EXTRAORDINÁRIA - PLANO CD</v>
          </cell>
        </row>
        <row r="3355">
          <cell r="B3355">
            <v>22529</v>
          </cell>
          <cell r="C3355">
            <v>2</v>
          </cell>
          <cell r="D3355">
            <v>138710</v>
          </cell>
          <cell r="E3355" t="str">
            <v>JOSE ANTONIO HENRIQUE CAETANO</v>
          </cell>
          <cell r="F3355">
            <v>4</v>
          </cell>
          <cell r="G3355">
            <v>138865</v>
          </cell>
          <cell r="H3355" t="str">
            <v>31/07/2016 00:00:00</v>
          </cell>
          <cell r="I3355">
            <v>1.63</v>
          </cell>
          <cell r="J3355">
            <v>462</v>
          </cell>
          <cell r="K3355" t="str">
            <v>CONTRIBUIÇÃO EXTRAORDINÁRIA - PLANO CD</v>
          </cell>
        </row>
        <row r="3356">
          <cell r="B3356">
            <v>22529</v>
          </cell>
          <cell r="C3356">
            <v>2</v>
          </cell>
          <cell r="D3356">
            <v>138710</v>
          </cell>
          <cell r="E3356" t="str">
            <v>JOSE ANTONIO HENRIQUE CAETANO</v>
          </cell>
          <cell r="F3356">
            <v>4</v>
          </cell>
          <cell r="G3356">
            <v>138865</v>
          </cell>
          <cell r="H3356" t="str">
            <v>30/11/2016 00:00:00</v>
          </cell>
          <cell r="I3356">
            <v>1.63</v>
          </cell>
          <cell r="J3356">
            <v>462</v>
          </cell>
          <cell r="K3356" t="str">
            <v>CONTRIBUIÇÃO EXTRAORDINÁRIA - PLANO CD</v>
          </cell>
        </row>
        <row r="3357">
          <cell r="B3357">
            <v>22529</v>
          </cell>
          <cell r="C3357">
            <v>2</v>
          </cell>
          <cell r="D3357">
            <v>138710</v>
          </cell>
          <cell r="E3357" t="str">
            <v>JOSE ANTONIO HENRIQUE CAETANO</v>
          </cell>
          <cell r="F3357">
            <v>4</v>
          </cell>
          <cell r="G3357">
            <v>138865</v>
          </cell>
          <cell r="H3357" t="str">
            <v>31/03/2017 00:00:00</v>
          </cell>
          <cell r="I3357">
            <v>1.63</v>
          </cell>
          <cell r="J3357">
            <v>462</v>
          </cell>
          <cell r="K3357" t="str">
            <v>CONTRIBUIÇÃO EXTRAORDINÁRIA - PLANO CD</v>
          </cell>
        </row>
        <row r="3358">
          <cell r="B3358">
            <v>22529</v>
          </cell>
          <cell r="C3358">
            <v>2</v>
          </cell>
          <cell r="D3358">
            <v>138710</v>
          </cell>
          <cell r="E3358" t="str">
            <v>JOSE ANTONIO HENRIQUE CAETANO</v>
          </cell>
          <cell r="F3358">
            <v>4</v>
          </cell>
          <cell r="G3358">
            <v>138865</v>
          </cell>
          <cell r="H3358" t="str">
            <v>31/08/2017 00:00:00</v>
          </cell>
          <cell r="I3358">
            <v>7.0000000000000007E-2</v>
          </cell>
          <cell r="J3358">
            <v>462</v>
          </cell>
          <cell r="K3358" t="str">
            <v>CONTRIBUIÇÃO EXTRAORDINÁRIA - PLANO CD</v>
          </cell>
        </row>
        <row r="3359">
          <cell r="B3359">
            <v>22529</v>
          </cell>
          <cell r="C3359">
            <v>2</v>
          </cell>
          <cell r="D3359">
            <v>138710</v>
          </cell>
          <cell r="E3359" t="str">
            <v>JOSE ANTONIO HENRIQUE CAETANO</v>
          </cell>
          <cell r="F3359">
            <v>4</v>
          </cell>
          <cell r="G3359">
            <v>138865</v>
          </cell>
          <cell r="H3359" t="str">
            <v>28/02/2018 00:00:00</v>
          </cell>
          <cell r="I3359">
            <v>7.0000000000000007E-2</v>
          </cell>
          <cell r="J3359">
            <v>462</v>
          </cell>
          <cell r="K3359" t="str">
            <v>CONTRIBUIÇÃO EXTRAORDINÁRIA - PLANO CD</v>
          </cell>
        </row>
        <row r="3360">
          <cell r="B3360">
            <v>22529</v>
          </cell>
          <cell r="C3360">
            <v>2</v>
          </cell>
          <cell r="D3360">
            <v>138710</v>
          </cell>
          <cell r="E3360" t="str">
            <v>JOSE ANTONIO HENRIQUE CAETANO</v>
          </cell>
          <cell r="F3360">
            <v>4</v>
          </cell>
          <cell r="G3360">
            <v>138865</v>
          </cell>
          <cell r="H3360" t="str">
            <v>31/03/2018 00:00:00</v>
          </cell>
          <cell r="I3360">
            <v>7.0000000000000007E-2</v>
          </cell>
          <cell r="J3360">
            <v>462</v>
          </cell>
          <cell r="K3360" t="str">
            <v>CONTRIBUIÇÃO EXTRAORDINÁRIA - PLANO CD</v>
          </cell>
        </row>
        <row r="3361">
          <cell r="B3361">
            <v>22529</v>
          </cell>
          <cell r="C3361">
            <v>2</v>
          </cell>
          <cell r="D3361">
            <v>138710</v>
          </cell>
          <cell r="E3361" t="str">
            <v>JOSE ANTONIO HENRIQUE CAETANO</v>
          </cell>
          <cell r="F3361">
            <v>4</v>
          </cell>
          <cell r="G3361">
            <v>138865</v>
          </cell>
          <cell r="H3361" t="str">
            <v>30/04/2015 00:00:00</v>
          </cell>
          <cell r="I3361">
            <v>1.4</v>
          </cell>
          <cell r="J3361">
            <v>462</v>
          </cell>
          <cell r="K3361" t="str">
            <v>CONTRIBUIÇÃO EXTRAORDINÁRIA - PLANO CD</v>
          </cell>
        </row>
        <row r="3362">
          <cell r="B3362">
            <v>22529</v>
          </cell>
          <cell r="C3362">
            <v>2</v>
          </cell>
          <cell r="D3362">
            <v>138710</v>
          </cell>
          <cell r="E3362" t="str">
            <v>JOSE ANTONIO HENRIQUE CAETANO</v>
          </cell>
          <cell r="F3362">
            <v>4</v>
          </cell>
          <cell r="G3362">
            <v>138865</v>
          </cell>
          <cell r="H3362" t="str">
            <v>31/08/2015 00:00:00</v>
          </cell>
          <cell r="I3362">
            <v>1.47</v>
          </cell>
          <cell r="J3362">
            <v>462</v>
          </cell>
          <cell r="K3362" t="str">
            <v>CONTRIBUIÇÃO EXTRAORDINÁRIA - PLANO CD</v>
          </cell>
        </row>
        <row r="3363">
          <cell r="B3363">
            <v>22529</v>
          </cell>
          <cell r="C3363">
            <v>2</v>
          </cell>
          <cell r="D3363">
            <v>138710</v>
          </cell>
          <cell r="E3363" t="str">
            <v>JOSE ANTONIO HENRIQUE CAETANO</v>
          </cell>
          <cell r="F3363">
            <v>4</v>
          </cell>
          <cell r="G3363">
            <v>138865</v>
          </cell>
          <cell r="H3363" t="str">
            <v>31/03/2016 00:00:00</v>
          </cell>
          <cell r="I3363">
            <v>1.47</v>
          </cell>
          <cell r="J3363">
            <v>462</v>
          </cell>
          <cell r="K3363" t="str">
            <v>CONTRIBUIÇÃO EXTRAORDINÁRIA - PLANO CD</v>
          </cell>
        </row>
        <row r="3364">
          <cell r="B3364">
            <v>22529</v>
          </cell>
          <cell r="C3364">
            <v>2</v>
          </cell>
          <cell r="D3364">
            <v>138710</v>
          </cell>
          <cell r="E3364" t="str">
            <v>JOSE ANTONIO HENRIQUE CAETANO</v>
          </cell>
          <cell r="F3364">
            <v>4</v>
          </cell>
          <cell r="G3364">
            <v>138865</v>
          </cell>
          <cell r="H3364" t="str">
            <v>31/12/2016 00:00:00</v>
          </cell>
          <cell r="I3364">
            <v>1.63</v>
          </cell>
          <cell r="J3364">
            <v>462</v>
          </cell>
          <cell r="K3364" t="str">
            <v>CONTRIBUIÇÃO EXTRAORDINÁRIA - PLANO CD</v>
          </cell>
        </row>
        <row r="3365">
          <cell r="B3365">
            <v>22529</v>
          </cell>
          <cell r="C3365">
            <v>2</v>
          </cell>
          <cell r="D3365">
            <v>138710</v>
          </cell>
          <cell r="E3365" t="str">
            <v>JOSE ANTONIO HENRIQUE CAETANO</v>
          </cell>
          <cell r="F3365">
            <v>4</v>
          </cell>
          <cell r="G3365">
            <v>138865</v>
          </cell>
          <cell r="H3365" t="str">
            <v>28/02/2017 00:00:00</v>
          </cell>
          <cell r="I3365">
            <v>1.63</v>
          </cell>
          <cell r="J3365">
            <v>462</v>
          </cell>
          <cell r="K3365" t="str">
            <v>CONTRIBUIÇÃO EXTRAORDINÁRIA - PLANO CD</v>
          </cell>
        </row>
        <row r="3366">
          <cell r="B3366">
            <v>22529</v>
          </cell>
          <cell r="C3366">
            <v>2</v>
          </cell>
          <cell r="D3366">
            <v>138710</v>
          </cell>
          <cell r="E3366" t="str">
            <v>JOSE ANTONIO HENRIQUE CAETANO</v>
          </cell>
          <cell r="F3366">
            <v>4</v>
          </cell>
          <cell r="G3366">
            <v>138865</v>
          </cell>
          <cell r="H3366" t="str">
            <v>31/05/2017 00:00:00</v>
          </cell>
          <cell r="I3366">
            <v>7.0000000000000007E-2</v>
          </cell>
          <cell r="J3366">
            <v>462</v>
          </cell>
          <cell r="K3366" t="str">
            <v>CONTRIBUIÇÃO EXTRAORDINÁRIA - PLANO CD</v>
          </cell>
        </row>
        <row r="3367">
          <cell r="B3367">
            <v>22529</v>
          </cell>
          <cell r="C3367">
            <v>2</v>
          </cell>
          <cell r="D3367">
            <v>138710</v>
          </cell>
          <cell r="E3367" t="str">
            <v>JOSE ANTONIO HENRIQUE CAETANO</v>
          </cell>
          <cell r="F3367">
            <v>4</v>
          </cell>
          <cell r="G3367">
            <v>138865</v>
          </cell>
          <cell r="H3367" t="str">
            <v>31/10/2017 00:00:00</v>
          </cell>
          <cell r="I3367">
            <v>7.0000000000000007E-2</v>
          </cell>
          <cell r="J3367">
            <v>462</v>
          </cell>
          <cell r="K3367" t="str">
            <v>CONTRIBUIÇÃO EXTRAORDINÁRIA - PLANO CD</v>
          </cell>
        </row>
        <row r="3368">
          <cell r="B3368">
            <v>22529</v>
          </cell>
          <cell r="C3368">
            <v>2</v>
          </cell>
          <cell r="D3368">
            <v>138710</v>
          </cell>
          <cell r="E3368" t="str">
            <v>JOSE ANTONIO HENRIQUE CAETANO</v>
          </cell>
          <cell r="F3368">
            <v>4</v>
          </cell>
          <cell r="G3368">
            <v>138865</v>
          </cell>
          <cell r="H3368" t="str">
            <v>31/12/2017 00:00:00</v>
          </cell>
          <cell r="I3368">
            <v>7.0000000000000007E-2</v>
          </cell>
          <cell r="J3368">
            <v>462</v>
          </cell>
          <cell r="K3368" t="str">
            <v>CONTRIBUIÇÃO EXTRAORDINÁRIA - PLANO CD</v>
          </cell>
        </row>
        <row r="3369">
          <cell r="B3369">
            <v>22529</v>
          </cell>
          <cell r="C3369">
            <v>2</v>
          </cell>
          <cell r="D3369">
            <v>138710</v>
          </cell>
          <cell r="E3369" t="str">
            <v>JOSE ANTONIO HENRIQUE CAETANO</v>
          </cell>
          <cell r="F3369">
            <v>4</v>
          </cell>
          <cell r="G3369">
            <v>138865</v>
          </cell>
          <cell r="H3369" t="str">
            <v>31/10/2015 00:00:00</v>
          </cell>
          <cell r="I3369">
            <v>1.47</v>
          </cell>
          <cell r="J3369">
            <v>462</v>
          </cell>
          <cell r="K3369" t="str">
            <v>CONTRIBUIÇÃO EXTRAORDINÁRIA - PLANO CD</v>
          </cell>
        </row>
        <row r="3370">
          <cell r="B3370">
            <v>22529</v>
          </cell>
          <cell r="C3370">
            <v>2</v>
          </cell>
          <cell r="D3370">
            <v>138710</v>
          </cell>
          <cell r="E3370" t="str">
            <v>JOSE ANTONIO HENRIQUE CAETANO</v>
          </cell>
          <cell r="F3370">
            <v>4</v>
          </cell>
          <cell r="G3370">
            <v>138865</v>
          </cell>
          <cell r="H3370" t="str">
            <v>30/04/2017 00:00:00</v>
          </cell>
          <cell r="I3370">
            <v>7.0000000000000007E-2</v>
          </cell>
          <cell r="J3370">
            <v>462</v>
          </cell>
          <cell r="K3370" t="str">
            <v>CONTRIBUIÇÃO EXTRAORDINÁRIA - PLANO CD</v>
          </cell>
        </row>
        <row r="3371">
          <cell r="B3371">
            <v>22529</v>
          </cell>
          <cell r="C3371">
            <v>2</v>
          </cell>
          <cell r="D3371">
            <v>138710</v>
          </cell>
          <cell r="E3371" t="str">
            <v>JOSE ANTONIO HENRIQUE CAETANO</v>
          </cell>
          <cell r="F3371">
            <v>4</v>
          </cell>
          <cell r="G3371">
            <v>138865</v>
          </cell>
          <cell r="H3371" t="str">
            <v>30/09/2016 00:00:00</v>
          </cell>
          <cell r="I3371">
            <v>1.63</v>
          </cell>
          <cell r="J3371">
            <v>462</v>
          </cell>
          <cell r="K3371" t="str">
            <v>CONTRIBUIÇÃO EXTRAORDINÁRIA - PLANO CD</v>
          </cell>
        </row>
        <row r="3372">
          <cell r="B3372">
            <v>22529</v>
          </cell>
          <cell r="C3372">
            <v>2</v>
          </cell>
          <cell r="D3372">
            <v>138710</v>
          </cell>
          <cell r="E3372" t="str">
            <v>JOSE ANTONIO HENRIQUE CAETANO</v>
          </cell>
          <cell r="F3372">
            <v>4</v>
          </cell>
          <cell r="G3372">
            <v>138865</v>
          </cell>
          <cell r="H3372" t="str">
            <v>30/06/2015 00:00:00</v>
          </cell>
          <cell r="I3372">
            <v>1.47</v>
          </cell>
          <cell r="J3372">
            <v>462</v>
          </cell>
          <cell r="K3372" t="str">
            <v>CONTRIBUIÇÃO EXTRAORDINÁRIA - PLANO CD</v>
          </cell>
        </row>
        <row r="3373">
          <cell r="B3373">
            <v>22529</v>
          </cell>
          <cell r="C3373">
            <v>2</v>
          </cell>
          <cell r="D3373">
            <v>138710</v>
          </cell>
          <cell r="E3373" t="str">
            <v>JOSE ANTONIO HENRIQUE CAETANO</v>
          </cell>
          <cell r="F3373">
            <v>4</v>
          </cell>
          <cell r="G3373">
            <v>138865</v>
          </cell>
          <cell r="H3373" t="str">
            <v>31/12/2015 00:00:00</v>
          </cell>
          <cell r="I3373">
            <v>1.47</v>
          </cell>
          <cell r="J3373">
            <v>462</v>
          </cell>
          <cell r="K3373" t="str">
            <v>CONTRIBUIÇÃO EXTRAORDINÁRIA - PLANO CD</v>
          </cell>
        </row>
        <row r="3374">
          <cell r="B3374">
            <v>22529</v>
          </cell>
          <cell r="C3374">
            <v>2</v>
          </cell>
          <cell r="D3374">
            <v>138710</v>
          </cell>
          <cell r="E3374" t="str">
            <v>JOSE ANTONIO HENRIQUE CAETANO</v>
          </cell>
          <cell r="F3374">
            <v>4</v>
          </cell>
          <cell r="G3374">
            <v>138865</v>
          </cell>
          <cell r="H3374" t="str">
            <v>30/06/2017 00:00:00</v>
          </cell>
          <cell r="I3374">
            <v>7.0000000000000007E-2</v>
          </cell>
          <cell r="J3374">
            <v>462</v>
          </cell>
          <cell r="K3374" t="str">
            <v>CONTRIBUIÇÃO EXTRAORDINÁRIA - PLANO CD</v>
          </cell>
        </row>
        <row r="3375">
          <cell r="B3375">
            <v>22529</v>
          </cell>
          <cell r="C3375">
            <v>2</v>
          </cell>
          <cell r="D3375">
            <v>138710</v>
          </cell>
          <cell r="E3375" t="str">
            <v>JOSE ANTONIO HENRIQUE CAETANO</v>
          </cell>
          <cell r="F3375">
            <v>4</v>
          </cell>
          <cell r="G3375">
            <v>138865</v>
          </cell>
          <cell r="H3375" t="str">
            <v>30/09/2015 00:00:00</v>
          </cell>
          <cell r="I3375">
            <v>1.47</v>
          </cell>
          <cell r="J3375">
            <v>462</v>
          </cell>
          <cell r="K3375" t="str">
            <v>CONTRIBUIÇÃO EXTRAORDINÁRIA - PLANO CD</v>
          </cell>
        </row>
        <row r="3376">
          <cell r="B3376">
            <v>22529</v>
          </cell>
          <cell r="C3376">
            <v>2</v>
          </cell>
          <cell r="D3376">
            <v>138710</v>
          </cell>
          <cell r="E3376" t="str">
            <v>JOSE ANTONIO HENRIQUE CAETANO</v>
          </cell>
          <cell r="F3376">
            <v>4</v>
          </cell>
          <cell r="G3376">
            <v>138865</v>
          </cell>
          <cell r="H3376" t="str">
            <v>30/11/2017 00:00:00</v>
          </cell>
          <cell r="I3376">
            <v>7.0000000000000007E-2</v>
          </cell>
          <cell r="J3376">
            <v>462</v>
          </cell>
          <cell r="K3376" t="str">
            <v>CONTRIBUIÇÃO EXTRAORDINÁRIA - PLANO CD</v>
          </cell>
        </row>
        <row r="3377">
          <cell r="B3377">
            <v>22529</v>
          </cell>
          <cell r="C3377">
            <v>2</v>
          </cell>
          <cell r="D3377">
            <v>138710</v>
          </cell>
          <cell r="E3377" t="str">
            <v>JOSE ANTONIO HENRIQUE CAETANO</v>
          </cell>
          <cell r="F3377">
            <v>4</v>
          </cell>
          <cell r="G3377">
            <v>138865</v>
          </cell>
          <cell r="H3377" t="str">
            <v>31/01/2018 00:00:00</v>
          </cell>
          <cell r="I3377">
            <v>7.0000000000000007E-2</v>
          </cell>
          <cell r="J3377">
            <v>462</v>
          </cell>
          <cell r="K3377" t="str">
            <v>CONTRIBUIÇÃO EXTRAORDINÁRIA - PLANO CD</v>
          </cell>
        </row>
        <row r="3378">
          <cell r="B3378">
            <v>22866</v>
          </cell>
          <cell r="C3378">
            <v>2</v>
          </cell>
          <cell r="D3378">
            <v>163938</v>
          </cell>
          <cell r="E3378" t="str">
            <v>NELSON DIAS PEIXOTO</v>
          </cell>
          <cell r="F3378">
            <v>4</v>
          </cell>
          <cell r="G3378">
            <v>164211</v>
          </cell>
          <cell r="H3378" t="str">
            <v>31/05/2017 00:00:00</v>
          </cell>
          <cell r="I3378">
            <v>0.11</v>
          </cell>
          <cell r="J3378">
            <v>462</v>
          </cell>
          <cell r="K3378" t="str">
            <v>CONTRIBUIÇÃO EXTRAORDINÁRIA - PLANO CD</v>
          </cell>
        </row>
        <row r="3379">
          <cell r="B3379">
            <v>22866</v>
          </cell>
          <cell r="C3379">
            <v>2</v>
          </cell>
          <cell r="D3379">
            <v>163938</v>
          </cell>
          <cell r="E3379" t="str">
            <v>NELSON DIAS PEIXOTO</v>
          </cell>
          <cell r="F3379">
            <v>4</v>
          </cell>
          <cell r="G3379">
            <v>164211</v>
          </cell>
          <cell r="H3379" t="str">
            <v>30/09/2017 00:00:00</v>
          </cell>
          <cell r="I3379">
            <v>0.11</v>
          </cell>
          <cell r="J3379">
            <v>462</v>
          </cell>
          <cell r="K3379" t="str">
            <v>CONTRIBUIÇÃO EXTRAORDINÁRIA - PLANO CD</v>
          </cell>
        </row>
        <row r="3380">
          <cell r="B3380">
            <v>22866</v>
          </cell>
          <cell r="C3380">
            <v>2</v>
          </cell>
          <cell r="D3380">
            <v>163938</v>
          </cell>
          <cell r="E3380" t="str">
            <v>NELSON DIAS PEIXOTO</v>
          </cell>
          <cell r="F3380">
            <v>4</v>
          </cell>
          <cell r="G3380">
            <v>164211</v>
          </cell>
          <cell r="H3380" t="str">
            <v>30/11/2017 00:00:00</v>
          </cell>
          <cell r="I3380">
            <v>0.11</v>
          </cell>
          <cell r="J3380">
            <v>462</v>
          </cell>
          <cell r="K3380" t="str">
            <v>CONTRIBUIÇÃO EXTRAORDINÁRIA - PLANO CD</v>
          </cell>
        </row>
        <row r="3381">
          <cell r="B3381">
            <v>22866</v>
          </cell>
          <cell r="C3381">
            <v>2</v>
          </cell>
          <cell r="D3381">
            <v>163938</v>
          </cell>
          <cell r="E3381" t="str">
            <v>NELSON DIAS PEIXOTO</v>
          </cell>
          <cell r="F3381">
            <v>4</v>
          </cell>
          <cell r="G3381">
            <v>164211</v>
          </cell>
          <cell r="H3381" t="str">
            <v>28/02/2018 00:00:00</v>
          </cell>
          <cell r="I3381">
            <v>0.11</v>
          </cell>
          <cell r="J3381">
            <v>462</v>
          </cell>
          <cell r="K3381" t="str">
            <v>CONTRIBUIÇÃO EXTRAORDINÁRIA - PLANO CD</v>
          </cell>
        </row>
        <row r="3382">
          <cell r="B3382">
            <v>22866</v>
          </cell>
          <cell r="C3382">
            <v>2</v>
          </cell>
          <cell r="D3382">
            <v>163938</v>
          </cell>
          <cell r="E3382" t="str">
            <v>NELSON DIAS PEIXOTO</v>
          </cell>
          <cell r="F3382">
            <v>4</v>
          </cell>
          <cell r="G3382">
            <v>164211</v>
          </cell>
          <cell r="H3382" t="str">
            <v>31/12/2016 00:00:00</v>
          </cell>
          <cell r="I3382">
            <v>2.4700000000000002</v>
          </cell>
          <cell r="J3382">
            <v>462</v>
          </cell>
          <cell r="K3382" t="str">
            <v>CONTRIBUIÇÃO EXTRAORDINÁRIA - PLANO CD</v>
          </cell>
        </row>
        <row r="3383">
          <cell r="B3383">
            <v>22866</v>
          </cell>
          <cell r="C3383">
            <v>2</v>
          </cell>
          <cell r="D3383">
            <v>163938</v>
          </cell>
          <cell r="E3383" t="str">
            <v>NELSON DIAS PEIXOTO</v>
          </cell>
          <cell r="F3383">
            <v>4</v>
          </cell>
          <cell r="G3383">
            <v>164211</v>
          </cell>
          <cell r="H3383" t="str">
            <v>31/01/2017 00:00:00</v>
          </cell>
          <cell r="I3383">
            <v>2.4700000000000002</v>
          </cell>
          <cell r="J3383">
            <v>462</v>
          </cell>
          <cell r="K3383" t="str">
            <v>CONTRIBUIÇÃO EXTRAORDINÁRIA - PLANO CD</v>
          </cell>
        </row>
        <row r="3384">
          <cell r="B3384">
            <v>22866</v>
          </cell>
          <cell r="C3384">
            <v>2</v>
          </cell>
          <cell r="D3384">
            <v>163938</v>
          </cell>
          <cell r="E3384" t="str">
            <v>NELSON DIAS PEIXOTO</v>
          </cell>
          <cell r="F3384">
            <v>4</v>
          </cell>
          <cell r="G3384">
            <v>164211</v>
          </cell>
          <cell r="H3384" t="str">
            <v>31/12/2017 00:00:00</v>
          </cell>
          <cell r="I3384">
            <v>0.11</v>
          </cell>
          <cell r="J3384">
            <v>462</v>
          </cell>
          <cell r="K3384" t="str">
            <v>CONTRIBUIÇÃO EXTRAORDINÁRIA - PLANO CD</v>
          </cell>
        </row>
        <row r="3385">
          <cell r="B3385">
            <v>22866</v>
          </cell>
          <cell r="C3385">
            <v>2</v>
          </cell>
          <cell r="D3385">
            <v>163938</v>
          </cell>
          <cell r="E3385" t="str">
            <v>NELSON DIAS PEIXOTO</v>
          </cell>
          <cell r="F3385">
            <v>4</v>
          </cell>
          <cell r="G3385">
            <v>164211</v>
          </cell>
          <cell r="H3385" t="str">
            <v>31/03/2018 00:00:00</v>
          </cell>
          <cell r="I3385">
            <v>0.11</v>
          </cell>
          <cell r="J3385">
            <v>462</v>
          </cell>
          <cell r="K3385" t="str">
            <v>CONTRIBUIÇÃO EXTRAORDINÁRIA - PLANO CD</v>
          </cell>
        </row>
        <row r="3386">
          <cell r="B3386">
            <v>22866</v>
          </cell>
          <cell r="C3386">
            <v>2</v>
          </cell>
          <cell r="D3386">
            <v>163938</v>
          </cell>
          <cell r="E3386" t="str">
            <v>NELSON DIAS PEIXOTO</v>
          </cell>
          <cell r="F3386">
            <v>4</v>
          </cell>
          <cell r="G3386">
            <v>164211</v>
          </cell>
          <cell r="H3386" t="str">
            <v>31/05/2016 00:00:00</v>
          </cell>
          <cell r="I3386">
            <v>2.44</v>
          </cell>
          <cell r="J3386">
            <v>462</v>
          </cell>
          <cell r="K3386" t="str">
            <v>CONTRIBUIÇÃO EXTRAORDINÁRIA - PLANO CD</v>
          </cell>
        </row>
        <row r="3387">
          <cell r="B3387">
            <v>22866</v>
          </cell>
          <cell r="C3387">
            <v>2</v>
          </cell>
          <cell r="D3387">
            <v>163938</v>
          </cell>
          <cell r="E3387" t="str">
            <v>NELSON DIAS PEIXOTO</v>
          </cell>
          <cell r="F3387">
            <v>4</v>
          </cell>
          <cell r="G3387">
            <v>164211</v>
          </cell>
          <cell r="H3387" t="str">
            <v>30/09/2016 00:00:00</v>
          </cell>
          <cell r="I3387">
            <v>2.4700000000000002</v>
          </cell>
          <cell r="J3387">
            <v>462</v>
          </cell>
          <cell r="K3387" t="str">
            <v>CONTRIBUIÇÃO EXTRAORDINÁRIA - PLANO CD</v>
          </cell>
        </row>
        <row r="3388">
          <cell r="B3388">
            <v>22866</v>
          </cell>
          <cell r="C3388">
            <v>2</v>
          </cell>
          <cell r="D3388">
            <v>163938</v>
          </cell>
          <cell r="E3388" t="str">
            <v>NELSON DIAS PEIXOTO</v>
          </cell>
          <cell r="F3388">
            <v>4</v>
          </cell>
          <cell r="G3388">
            <v>164211</v>
          </cell>
          <cell r="H3388" t="str">
            <v>28/02/2017 00:00:00</v>
          </cell>
          <cell r="I3388">
            <v>2.4700000000000002</v>
          </cell>
          <cell r="J3388">
            <v>462</v>
          </cell>
          <cell r="K3388" t="str">
            <v>CONTRIBUIÇÃO EXTRAORDINÁRIA - PLANO CD</v>
          </cell>
        </row>
        <row r="3389">
          <cell r="B3389">
            <v>22866</v>
          </cell>
          <cell r="C3389">
            <v>2</v>
          </cell>
          <cell r="D3389">
            <v>163938</v>
          </cell>
          <cell r="E3389" t="str">
            <v>NELSON DIAS PEIXOTO</v>
          </cell>
          <cell r="F3389">
            <v>4</v>
          </cell>
          <cell r="G3389">
            <v>164211</v>
          </cell>
          <cell r="H3389" t="str">
            <v>30/06/2016 00:00:00</v>
          </cell>
          <cell r="I3389">
            <v>2.4700000000000002</v>
          </cell>
          <cell r="J3389">
            <v>462</v>
          </cell>
          <cell r="K3389" t="str">
            <v>CONTRIBUIÇÃO EXTRAORDINÁRIA - PLANO CD</v>
          </cell>
        </row>
        <row r="3390">
          <cell r="B3390">
            <v>22866</v>
          </cell>
          <cell r="C3390">
            <v>2</v>
          </cell>
          <cell r="D3390">
            <v>163938</v>
          </cell>
          <cell r="E3390" t="str">
            <v>NELSON DIAS PEIXOTO</v>
          </cell>
          <cell r="F3390">
            <v>4</v>
          </cell>
          <cell r="G3390">
            <v>164211</v>
          </cell>
          <cell r="H3390" t="str">
            <v>31/01/2018 00:00:00</v>
          </cell>
          <cell r="I3390">
            <v>0.11</v>
          </cell>
          <cell r="J3390">
            <v>462</v>
          </cell>
          <cell r="K3390" t="str">
            <v>CONTRIBUIÇÃO EXTRAORDINÁRIA - PLANO CD</v>
          </cell>
        </row>
        <row r="3391">
          <cell r="B3391">
            <v>22866</v>
          </cell>
          <cell r="C3391">
            <v>2</v>
          </cell>
          <cell r="D3391">
            <v>163938</v>
          </cell>
          <cell r="E3391" t="str">
            <v>NELSON DIAS PEIXOTO</v>
          </cell>
          <cell r="F3391">
            <v>4</v>
          </cell>
          <cell r="G3391">
            <v>164211</v>
          </cell>
          <cell r="H3391" t="str">
            <v>30/11/2016 00:00:00</v>
          </cell>
          <cell r="I3391">
            <v>2.4700000000000002</v>
          </cell>
          <cell r="J3391">
            <v>462</v>
          </cell>
          <cell r="K3391" t="str">
            <v>CONTRIBUIÇÃO EXTRAORDINÁRIA - PLANO CD</v>
          </cell>
        </row>
        <row r="3392">
          <cell r="B3392">
            <v>22866</v>
          </cell>
          <cell r="C3392">
            <v>2</v>
          </cell>
          <cell r="D3392">
            <v>163938</v>
          </cell>
          <cell r="E3392" t="str">
            <v>NELSON DIAS PEIXOTO</v>
          </cell>
          <cell r="F3392">
            <v>4</v>
          </cell>
          <cell r="G3392">
            <v>164211</v>
          </cell>
          <cell r="H3392" t="str">
            <v>30/04/2017 00:00:00</v>
          </cell>
          <cell r="I3392">
            <v>0.11</v>
          </cell>
          <cell r="J3392">
            <v>462</v>
          </cell>
          <cell r="K3392" t="str">
            <v>CONTRIBUIÇÃO EXTRAORDINÁRIA - PLANO CD</v>
          </cell>
        </row>
        <row r="3393">
          <cell r="B3393">
            <v>22866</v>
          </cell>
          <cell r="C3393">
            <v>2</v>
          </cell>
          <cell r="D3393">
            <v>163938</v>
          </cell>
          <cell r="E3393" t="str">
            <v>NELSON DIAS PEIXOTO</v>
          </cell>
          <cell r="F3393">
            <v>4</v>
          </cell>
          <cell r="G3393">
            <v>164211</v>
          </cell>
          <cell r="H3393" t="str">
            <v>31/07/2017 00:00:00</v>
          </cell>
          <cell r="I3393">
            <v>0.11</v>
          </cell>
          <cell r="J3393">
            <v>462</v>
          </cell>
          <cell r="K3393" t="str">
            <v>CONTRIBUIÇÃO EXTRAORDINÁRIA - PLANO CD</v>
          </cell>
        </row>
        <row r="3394">
          <cell r="B3394">
            <v>22866</v>
          </cell>
          <cell r="C3394">
            <v>2</v>
          </cell>
          <cell r="D3394">
            <v>163938</v>
          </cell>
          <cell r="E3394" t="str">
            <v>NELSON DIAS PEIXOTO</v>
          </cell>
          <cell r="F3394">
            <v>4</v>
          </cell>
          <cell r="G3394">
            <v>164211</v>
          </cell>
          <cell r="H3394" t="str">
            <v>31/08/2016 00:00:00</v>
          </cell>
          <cell r="I3394">
            <v>2.4700000000000002</v>
          </cell>
          <cell r="J3394">
            <v>462</v>
          </cell>
          <cell r="K3394" t="str">
            <v>CONTRIBUIÇÃO EXTRAORDINÁRIA - PLANO CD</v>
          </cell>
        </row>
        <row r="3395">
          <cell r="B3395">
            <v>22866</v>
          </cell>
          <cell r="C3395">
            <v>2</v>
          </cell>
          <cell r="D3395">
            <v>163938</v>
          </cell>
          <cell r="E3395" t="str">
            <v>NELSON DIAS PEIXOTO</v>
          </cell>
          <cell r="F3395">
            <v>4</v>
          </cell>
          <cell r="G3395">
            <v>164211</v>
          </cell>
          <cell r="H3395" t="str">
            <v>31/10/2016 00:00:00</v>
          </cell>
          <cell r="I3395">
            <v>2.4700000000000002</v>
          </cell>
          <cell r="J3395">
            <v>462</v>
          </cell>
          <cell r="K3395" t="str">
            <v>CONTRIBUIÇÃO EXTRAORDINÁRIA - PLANO CD</v>
          </cell>
        </row>
        <row r="3396">
          <cell r="B3396">
            <v>22866</v>
          </cell>
          <cell r="C3396">
            <v>2</v>
          </cell>
          <cell r="D3396">
            <v>163938</v>
          </cell>
          <cell r="E3396" t="str">
            <v>NELSON DIAS PEIXOTO</v>
          </cell>
          <cell r="F3396">
            <v>4</v>
          </cell>
          <cell r="G3396">
            <v>164211</v>
          </cell>
          <cell r="H3396" t="str">
            <v>31/03/2017 00:00:00</v>
          </cell>
          <cell r="I3396">
            <v>2.4700000000000002</v>
          </cell>
          <cell r="J3396">
            <v>462</v>
          </cell>
          <cell r="K3396" t="str">
            <v>CONTRIBUIÇÃO EXTRAORDINÁRIA - PLANO CD</v>
          </cell>
        </row>
        <row r="3397">
          <cell r="B3397">
            <v>22866</v>
          </cell>
          <cell r="C3397">
            <v>2</v>
          </cell>
          <cell r="D3397">
            <v>163938</v>
          </cell>
          <cell r="E3397" t="str">
            <v>NELSON DIAS PEIXOTO</v>
          </cell>
          <cell r="F3397">
            <v>4</v>
          </cell>
          <cell r="G3397">
            <v>164211</v>
          </cell>
          <cell r="H3397" t="str">
            <v>30/06/2017 00:00:00</v>
          </cell>
          <cell r="I3397">
            <v>0.11</v>
          </cell>
          <cell r="J3397">
            <v>462</v>
          </cell>
          <cell r="K3397" t="str">
            <v>CONTRIBUIÇÃO EXTRAORDINÁRIA - PLANO CD</v>
          </cell>
        </row>
        <row r="3398">
          <cell r="B3398">
            <v>22866</v>
          </cell>
          <cell r="C3398">
            <v>2</v>
          </cell>
          <cell r="D3398">
            <v>163938</v>
          </cell>
          <cell r="E3398" t="str">
            <v>NELSON DIAS PEIXOTO</v>
          </cell>
          <cell r="F3398">
            <v>4</v>
          </cell>
          <cell r="G3398">
            <v>164211</v>
          </cell>
          <cell r="H3398" t="str">
            <v>31/08/2017 00:00:00</v>
          </cell>
          <cell r="I3398">
            <v>0.11</v>
          </cell>
          <cell r="J3398">
            <v>462</v>
          </cell>
          <cell r="K3398" t="str">
            <v>CONTRIBUIÇÃO EXTRAORDINÁRIA - PLANO CD</v>
          </cell>
        </row>
        <row r="3399">
          <cell r="B3399">
            <v>22866</v>
          </cell>
          <cell r="C3399">
            <v>2</v>
          </cell>
          <cell r="D3399">
            <v>163938</v>
          </cell>
          <cell r="E3399" t="str">
            <v>NELSON DIAS PEIXOTO</v>
          </cell>
          <cell r="F3399">
            <v>4</v>
          </cell>
          <cell r="G3399">
            <v>164211</v>
          </cell>
          <cell r="H3399" t="str">
            <v>31/07/2016 00:00:00</v>
          </cell>
          <cell r="I3399">
            <v>2.4700000000000002</v>
          </cell>
          <cell r="J3399">
            <v>462</v>
          </cell>
          <cell r="K3399" t="str">
            <v>CONTRIBUIÇÃO EXTRAORDINÁRIA - PLANO CD</v>
          </cell>
        </row>
        <row r="3400">
          <cell r="B3400">
            <v>22866</v>
          </cell>
          <cell r="C3400">
            <v>2</v>
          </cell>
          <cell r="D3400">
            <v>163938</v>
          </cell>
          <cell r="E3400" t="str">
            <v>NELSON DIAS PEIXOTO</v>
          </cell>
          <cell r="F3400">
            <v>4</v>
          </cell>
          <cell r="G3400">
            <v>164211</v>
          </cell>
          <cell r="H3400" t="str">
            <v>31/10/2017 00:00:00</v>
          </cell>
          <cell r="I3400">
            <v>0.11</v>
          </cell>
          <cell r="J3400">
            <v>462</v>
          </cell>
          <cell r="K3400" t="str">
            <v>CONTRIBUIÇÃO EXTRAORDINÁRIA - PLANO CD</v>
          </cell>
        </row>
        <row r="3401">
          <cell r="B3401">
            <v>1011</v>
          </cell>
          <cell r="C3401">
            <v>0</v>
          </cell>
          <cell r="D3401">
            <v>15656</v>
          </cell>
          <cell r="E3401" t="str">
            <v>ARINO DOS SANTOS</v>
          </cell>
          <cell r="F3401">
            <v>4</v>
          </cell>
          <cell r="G3401">
            <v>64011</v>
          </cell>
          <cell r="H3401" t="str">
            <v>30/11/2015 00:00:00</v>
          </cell>
          <cell r="I3401">
            <v>2.58</v>
          </cell>
          <cell r="J3401">
            <v>463</v>
          </cell>
          <cell r="K3401" t="str">
            <v>CONTR. EXTRAORDINÁRIA - ABONO - PL CD</v>
          </cell>
        </row>
        <row r="3402">
          <cell r="B3402">
            <v>1011</v>
          </cell>
          <cell r="C3402">
            <v>0</v>
          </cell>
          <cell r="D3402">
            <v>15656</v>
          </cell>
          <cell r="E3402" t="str">
            <v>ARINO DOS SANTOS</v>
          </cell>
          <cell r="F3402">
            <v>4</v>
          </cell>
          <cell r="G3402">
            <v>64011</v>
          </cell>
          <cell r="H3402" t="str">
            <v>30/11/2016 00:00:00</v>
          </cell>
          <cell r="I3402">
            <v>2.87</v>
          </cell>
          <cell r="J3402">
            <v>463</v>
          </cell>
          <cell r="K3402" t="str">
            <v>CONTR. EXTRAORDINÁRIA - ABONO - PL CD</v>
          </cell>
        </row>
        <row r="3403">
          <cell r="B3403">
            <v>1011</v>
          </cell>
          <cell r="C3403">
            <v>0</v>
          </cell>
          <cell r="D3403">
            <v>15656</v>
          </cell>
          <cell r="E3403" t="str">
            <v>ARINO DOS SANTOS</v>
          </cell>
          <cell r="F3403">
            <v>4</v>
          </cell>
          <cell r="G3403">
            <v>64011</v>
          </cell>
          <cell r="H3403" t="str">
            <v>30/11/2017 00:00:00</v>
          </cell>
          <cell r="I3403">
            <v>0.13</v>
          </cell>
          <cell r="J3403">
            <v>463</v>
          </cell>
          <cell r="K3403" t="str">
            <v>CONTR. EXTRAORDINÁRIA - ABONO - PL CD</v>
          </cell>
        </row>
        <row r="3404">
          <cell r="B3404">
            <v>1099</v>
          </cell>
          <cell r="C3404">
            <v>0</v>
          </cell>
          <cell r="D3404">
            <v>15743</v>
          </cell>
          <cell r="E3404" t="str">
            <v>RICARDO MIGUELEZ QUINTAS</v>
          </cell>
          <cell r="F3404">
            <v>4</v>
          </cell>
          <cell r="G3404">
            <v>57003</v>
          </cell>
          <cell r="H3404" t="str">
            <v>30/11/2015 00:00:00</v>
          </cell>
          <cell r="I3404">
            <v>0.01</v>
          </cell>
          <cell r="J3404">
            <v>463</v>
          </cell>
          <cell r="K3404" t="str">
            <v>CONTR. EXTRAORDINÁRIA - ABONO - PL CD</v>
          </cell>
        </row>
        <row r="3405">
          <cell r="B3405">
            <v>1099</v>
          </cell>
          <cell r="C3405">
            <v>0</v>
          </cell>
          <cell r="D3405">
            <v>15743</v>
          </cell>
          <cell r="E3405" t="str">
            <v>RICARDO MIGUELEZ QUINTAS</v>
          </cell>
          <cell r="F3405">
            <v>4</v>
          </cell>
          <cell r="G3405">
            <v>57003</v>
          </cell>
          <cell r="H3405" t="str">
            <v>30/11/2016 00:00:00</v>
          </cell>
          <cell r="I3405">
            <v>3.04</v>
          </cell>
          <cell r="J3405">
            <v>463</v>
          </cell>
          <cell r="K3405" t="str">
            <v>CONTR. EXTRAORDINÁRIA - ABONO - PL CD</v>
          </cell>
        </row>
        <row r="3406">
          <cell r="B3406">
            <v>1099</v>
          </cell>
          <cell r="C3406">
            <v>0</v>
          </cell>
          <cell r="D3406">
            <v>15743</v>
          </cell>
          <cell r="E3406" t="str">
            <v>RICARDO MIGUELEZ QUINTAS</v>
          </cell>
          <cell r="F3406">
            <v>4</v>
          </cell>
          <cell r="G3406">
            <v>57003</v>
          </cell>
          <cell r="H3406" t="str">
            <v>30/11/2015 00:00:00</v>
          </cell>
          <cell r="I3406">
            <v>2.73</v>
          </cell>
          <cell r="J3406">
            <v>463</v>
          </cell>
          <cell r="K3406" t="str">
            <v>CONTR. EXTRAORDINÁRIA - ABONO - PL CD</v>
          </cell>
        </row>
        <row r="3407">
          <cell r="B3407">
            <v>1099</v>
          </cell>
          <cell r="C3407">
            <v>0</v>
          </cell>
          <cell r="D3407">
            <v>15743</v>
          </cell>
          <cell r="E3407" t="str">
            <v>RICARDO MIGUELEZ QUINTAS</v>
          </cell>
          <cell r="F3407">
            <v>4</v>
          </cell>
          <cell r="G3407">
            <v>57003</v>
          </cell>
          <cell r="H3407" t="str">
            <v>30/11/2017 00:00:00</v>
          </cell>
          <cell r="I3407">
            <v>0.13</v>
          </cell>
          <cell r="J3407">
            <v>463</v>
          </cell>
          <cell r="K3407" t="str">
            <v>CONTR. EXTRAORDINÁRIA - ABONO - PL CD</v>
          </cell>
        </row>
        <row r="3408">
          <cell r="B3408">
            <v>1175</v>
          </cell>
          <cell r="C3408">
            <v>0</v>
          </cell>
          <cell r="D3408">
            <v>61829</v>
          </cell>
          <cell r="E3408" t="str">
            <v>ANA LUCIA REIS OLIVEIRA</v>
          </cell>
          <cell r="F3408">
            <v>4</v>
          </cell>
          <cell r="G3408">
            <v>64686</v>
          </cell>
          <cell r="H3408" t="str">
            <v>30/11/2016 00:00:00</v>
          </cell>
          <cell r="I3408">
            <v>4.76</v>
          </cell>
          <cell r="J3408">
            <v>463</v>
          </cell>
          <cell r="K3408" t="str">
            <v>CONTR. EXTRAORDINÁRIA - ABONO - PL CD</v>
          </cell>
        </row>
        <row r="3409">
          <cell r="B3409">
            <v>1175</v>
          </cell>
          <cell r="C3409">
            <v>0</v>
          </cell>
          <cell r="D3409">
            <v>61829</v>
          </cell>
          <cell r="E3409" t="str">
            <v>ANA LUCIA REIS OLIVEIRA</v>
          </cell>
          <cell r="F3409">
            <v>4</v>
          </cell>
          <cell r="G3409">
            <v>64686</v>
          </cell>
          <cell r="H3409" t="str">
            <v>30/11/2017 00:00:00</v>
          </cell>
          <cell r="I3409">
            <v>0.21</v>
          </cell>
          <cell r="J3409">
            <v>463</v>
          </cell>
          <cell r="K3409" t="str">
            <v>CONTR. EXTRAORDINÁRIA - ABONO - PL CD</v>
          </cell>
        </row>
        <row r="3410">
          <cell r="B3410">
            <v>1175</v>
          </cell>
          <cell r="C3410">
            <v>0</v>
          </cell>
          <cell r="D3410">
            <v>61829</v>
          </cell>
          <cell r="E3410" t="str">
            <v>ANA LUCIA REIS OLIVEIRA</v>
          </cell>
          <cell r="F3410">
            <v>4</v>
          </cell>
          <cell r="G3410">
            <v>64686</v>
          </cell>
          <cell r="H3410" t="str">
            <v>30/11/2015 00:00:00</v>
          </cell>
          <cell r="I3410">
            <v>4.28</v>
          </cell>
          <cell r="J3410">
            <v>463</v>
          </cell>
          <cell r="K3410" t="str">
            <v>CONTR. EXTRAORDINÁRIA - ABONO - PL CD</v>
          </cell>
        </row>
        <row r="3411">
          <cell r="B3411">
            <v>18862</v>
          </cell>
          <cell r="C3411">
            <v>7</v>
          </cell>
          <cell r="D3411">
            <v>60931</v>
          </cell>
          <cell r="E3411" t="str">
            <v>MARCOS DE SOUSA RITA</v>
          </cell>
          <cell r="F3411">
            <v>4</v>
          </cell>
          <cell r="G3411">
            <v>67044</v>
          </cell>
          <cell r="H3411" t="str">
            <v>30/11/2016 00:00:00</v>
          </cell>
          <cell r="I3411">
            <v>14.65</v>
          </cell>
          <cell r="J3411">
            <v>463</v>
          </cell>
          <cell r="K3411" t="str">
            <v>CONTR. EXTRAORDINÁRIA - ABONO - PL CD</v>
          </cell>
        </row>
        <row r="3412">
          <cell r="B3412">
            <v>18862</v>
          </cell>
          <cell r="C3412">
            <v>7</v>
          </cell>
          <cell r="D3412">
            <v>60931</v>
          </cell>
          <cell r="E3412" t="str">
            <v>MARCOS DE SOUSA RITA</v>
          </cell>
          <cell r="F3412">
            <v>4</v>
          </cell>
          <cell r="G3412">
            <v>67044</v>
          </cell>
          <cell r="H3412" t="str">
            <v>30/11/2015 00:00:00</v>
          </cell>
          <cell r="I3412">
            <v>13.17</v>
          </cell>
          <cell r="J3412">
            <v>463</v>
          </cell>
          <cell r="K3412" t="str">
            <v>CONTR. EXTRAORDINÁRIA - ABONO - PL CD</v>
          </cell>
        </row>
        <row r="3413">
          <cell r="B3413">
            <v>18862</v>
          </cell>
          <cell r="C3413">
            <v>7</v>
          </cell>
          <cell r="D3413">
            <v>60931</v>
          </cell>
          <cell r="E3413" t="str">
            <v>MARCOS DE SOUSA RITA</v>
          </cell>
          <cell r="F3413">
            <v>4</v>
          </cell>
          <cell r="G3413">
            <v>67044</v>
          </cell>
          <cell r="H3413" t="str">
            <v>30/11/2017 00:00:00</v>
          </cell>
          <cell r="I3413">
            <v>0.64</v>
          </cell>
          <cell r="J3413">
            <v>463</v>
          </cell>
          <cell r="K3413" t="str">
            <v>CONTR. EXTRAORDINÁRIA - ABONO - PL CD</v>
          </cell>
        </row>
        <row r="3414">
          <cell r="B3414">
            <v>18891</v>
          </cell>
          <cell r="C3414">
            <v>9</v>
          </cell>
          <cell r="D3414">
            <v>60946</v>
          </cell>
          <cell r="E3414" t="str">
            <v>RICARDO DE OLIVEIRA SILVA</v>
          </cell>
          <cell r="F3414">
            <v>4</v>
          </cell>
          <cell r="G3414">
            <v>61148</v>
          </cell>
          <cell r="H3414" t="str">
            <v>30/11/2016 00:00:00</v>
          </cell>
          <cell r="I3414">
            <v>1.76</v>
          </cell>
          <cell r="J3414">
            <v>463</v>
          </cell>
          <cell r="K3414" t="str">
            <v>CONTR. EXTRAORDINÁRIA - ABONO - PL CD</v>
          </cell>
        </row>
        <row r="3415">
          <cell r="B3415">
            <v>18891</v>
          </cell>
          <cell r="C3415">
            <v>9</v>
          </cell>
          <cell r="D3415">
            <v>60946</v>
          </cell>
          <cell r="E3415" t="str">
            <v>RICARDO DE OLIVEIRA SILVA</v>
          </cell>
          <cell r="F3415">
            <v>4</v>
          </cell>
          <cell r="G3415">
            <v>61148</v>
          </cell>
          <cell r="H3415" t="str">
            <v>30/11/2017 00:00:00</v>
          </cell>
          <cell r="I3415">
            <v>0.08</v>
          </cell>
          <cell r="J3415">
            <v>463</v>
          </cell>
          <cell r="K3415" t="str">
            <v>CONTR. EXTRAORDINÁRIA - ABONO - PL CD</v>
          </cell>
        </row>
        <row r="3416">
          <cell r="B3416">
            <v>18891</v>
          </cell>
          <cell r="C3416">
            <v>9</v>
          </cell>
          <cell r="D3416">
            <v>60946</v>
          </cell>
          <cell r="E3416" t="str">
            <v>RICARDO DE OLIVEIRA SILVA</v>
          </cell>
          <cell r="F3416">
            <v>4</v>
          </cell>
          <cell r="G3416">
            <v>61148</v>
          </cell>
          <cell r="H3416" t="str">
            <v>30/11/2015 00:00:00</v>
          </cell>
          <cell r="I3416">
            <v>1.58</v>
          </cell>
          <cell r="J3416">
            <v>463</v>
          </cell>
          <cell r="K3416" t="str">
            <v>CONTR. EXTRAORDINÁRIA - ABONO - PL CD</v>
          </cell>
        </row>
        <row r="3417">
          <cell r="B3417">
            <v>18935</v>
          </cell>
          <cell r="C3417">
            <v>5</v>
          </cell>
          <cell r="D3417">
            <v>60649</v>
          </cell>
          <cell r="E3417" t="str">
            <v>SERGIO DO NASCIMENTO BREIA</v>
          </cell>
          <cell r="F3417">
            <v>4</v>
          </cell>
          <cell r="G3417">
            <v>60833</v>
          </cell>
          <cell r="H3417" t="str">
            <v>30/11/2015 00:00:00</v>
          </cell>
          <cell r="I3417">
            <v>0.99</v>
          </cell>
          <cell r="J3417">
            <v>463</v>
          </cell>
          <cell r="K3417" t="str">
            <v>CONTR. EXTRAORDINÁRIA - ABONO - PL CD</v>
          </cell>
        </row>
        <row r="3418">
          <cell r="B3418">
            <v>18935</v>
          </cell>
          <cell r="C3418">
            <v>5</v>
          </cell>
          <cell r="D3418">
            <v>60649</v>
          </cell>
          <cell r="E3418" t="str">
            <v>SERGIO DO NASCIMENTO BREIA</v>
          </cell>
          <cell r="F3418">
            <v>4</v>
          </cell>
          <cell r="G3418">
            <v>60833</v>
          </cell>
          <cell r="H3418" t="str">
            <v>30/11/2016 00:00:00</v>
          </cell>
          <cell r="I3418">
            <v>1.1299999999999999</v>
          </cell>
          <cell r="J3418">
            <v>463</v>
          </cell>
          <cell r="K3418" t="str">
            <v>CONTR. EXTRAORDINÁRIA - ABONO - PL CD</v>
          </cell>
        </row>
        <row r="3419">
          <cell r="B3419">
            <v>18935</v>
          </cell>
          <cell r="C3419">
            <v>5</v>
          </cell>
          <cell r="D3419">
            <v>60649</v>
          </cell>
          <cell r="E3419" t="str">
            <v>SERGIO DO NASCIMENTO BREIA</v>
          </cell>
          <cell r="F3419">
            <v>4</v>
          </cell>
          <cell r="G3419">
            <v>60833</v>
          </cell>
          <cell r="H3419" t="str">
            <v>30/11/2017 00:00:00</v>
          </cell>
          <cell r="I3419">
            <v>0.05</v>
          </cell>
          <cell r="J3419">
            <v>463</v>
          </cell>
          <cell r="K3419" t="str">
            <v>CONTR. EXTRAORDINÁRIA - ABONO - PL CD</v>
          </cell>
        </row>
        <row r="3420">
          <cell r="B3420">
            <v>18935</v>
          </cell>
          <cell r="C3420">
            <v>5</v>
          </cell>
          <cell r="D3420">
            <v>60649</v>
          </cell>
          <cell r="E3420" t="str">
            <v>SERGIO DO NASCIMENTO BREIA</v>
          </cell>
          <cell r="F3420">
            <v>4</v>
          </cell>
          <cell r="G3420">
            <v>60833</v>
          </cell>
          <cell r="H3420" t="str">
            <v>30/11/2015 00:00:00</v>
          </cell>
          <cell r="I3420">
            <v>0.03</v>
          </cell>
          <cell r="J3420">
            <v>463</v>
          </cell>
          <cell r="K3420" t="str">
            <v>CONTR. EXTRAORDINÁRIA - ABONO - PL CD</v>
          </cell>
        </row>
        <row r="3421">
          <cell r="B3421">
            <v>19055</v>
          </cell>
          <cell r="C3421">
            <v>3</v>
          </cell>
          <cell r="D3421">
            <v>61533</v>
          </cell>
          <cell r="E3421" t="str">
            <v>GABRIEL JOSE VILLELA JUNQUEIRA FILHO</v>
          </cell>
          <cell r="F3421">
            <v>4</v>
          </cell>
          <cell r="G3421">
            <v>61653</v>
          </cell>
          <cell r="H3421" t="str">
            <v>30/11/2015 00:00:00</v>
          </cell>
          <cell r="I3421">
            <v>6.64</v>
          </cell>
          <cell r="J3421">
            <v>463</v>
          </cell>
          <cell r="K3421" t="str">
            <v>CONTR. EXTRAORDINÁRIA - ABONO - PL CD</v>
          </cell>
        </row>
        <row r="3422">
          <cell r="B3422">
            <v>19055</v>
          </cell>
          <cell r="C3422">
            <v>3</v>
          </cell>
          <cell r="D3422">
            <v>61533</v>
          </cell>
          <cell r="E3422" t="str">
            <v>GABRIEL JOSE VILLELA JUNQUEIRA FILHO</v>
          </cell>
          <cell r="F3422">
            <v>4</v>
          </cell>
          <cell r="G3422">
            <v>61653</v>
          </cell>
          <cell r="H3422" t="str">
            <v>30/11/2017 00:00:00</v>
          </cell>
          <cell r="I3422">
            <v>0.33</v>
          </cell>
          <cell r="J3422">
            <v>463</v>
          </cell>
          <cell r="K3422" t="str">
            <v>CONTR. EXTRAORDINÁRIA - ABONO - PL CD</v>
          </cell>
        </row>
        <row r="3423">
          <cell r="B3423">
            <v>19055</v>
          </cell>
          <cell r="C3423">
            <v>3</v>
          </cell>
          <cell r="D3423">
            <v>61533</v>
          </cell>
          <cell r="E3423" t="str">
            <v>GABRIEL JOSE VILLELA JUNQUEIRA FILHO</v>
          </cell>
          <cell r="F3423">
            <v>4</v>
          </cell>
          <cell r="G3423">
            <v>61653</v>
          </cell>
          <cell r="H3423" t="str">
            <v>30/11/2016 00:00:00</v>
          </cell>
          <cell r="I3423">
            <v>7.51</v>
          </cell>
          <cell r="J3423">
            <v>463</v>
          </cell>
          <cell r="K3423" t="str">
            <v>CONTR. EXTRAORDINÁRIA - ABONO - PL CD</v>
          </cell>
        </row>
        <row r="3424">
          <cell r="B3424">
            <v>19055</v>
          </cell>
          <cell r="C3424">
            <v>3</v>
          </cell>
          <cell r="D3424">
            <v>61533</v>
          </cell>
          <cell r="E3424" t="str">
            <v>GABRIEL JOSE VILLELA JUNQUEIRA FILHO</v>
          </cell>
          <cell r="F3424">
            <v>4</v>
          </cell>
          <cell r="G3424">
            <v>61653</v>
          </cell>
          <cell r="H3424" t="str">
            <v>30/11/2015 00:00:00</v>
          </cell>
          <cell r="I3424">
            <v>0.11</v>
          </cell>
          <cell r="J3424">
            <v>463</v>
          </cell>
          <cell r="K3424" t="str">
            <v>CONTR. EXTRAORDINÁRIA - ABONO - PL CD</v>
          </cell>
        </row>
        <row r="3425">
          <cell r="B3425">
            <v>19087</v>
          </cell>
          <cell r="C3425">
            <v>7</v>
          </cell>
          <cell r="D3425">
            <v>61564</v>
          </cell>
          <cell r="E3425" t="str">
            <v>CESAR FERRETTI BISKUP</v>
          </cell>
          <cell r="F3425">
            <v>4</v>
          </cell>
          <cell r="G3425">
            <v>61701</v>
          </cell>
          <cell r="H3425" t="str">
            <v>30/11/2015 00:00:00</v>
          </cell>
          <cell r="I3425">
            <v>0.04</v>
          </cell>
          <cell r="J3425">
            <v>463</v>
          </cell>
          <cell r="K3425" t="str">
            <v>CONTR. EXTRAORDINÁRIA - ABONO - PL CD</v>
          </cell>
        </row>
        <row r="3426">
          <cell r="B3426">
            <v>19087</v>
          </cell>
          <cell r="C3426">
            <v>7</v>
          </cell>
          <cell r="D3426">
            <v>61564</v>
          </cell>
          <cell r="E3426" t="str">
            <v>CESAR FERRETTI BISKUP</v>
          </cell>
          <cell r="F3426">
            <v>4</v>
          </cell>
          <cell r="G3426">
            <v>61701</v>
          </cell>
          <cell r="H3426" t="str">
            <v>30/11/2016 00:00:00</v>
          </cell>
          <cell r="I3426">
            <v>8.2100000000000009</v>
          </cell>
          <cell r="J3426">
            <v>463</v>
          </cell>
          <cell r="K3426" t="str">
            <v>CONTR. EXTRAORDINÁRIA - ABONO - PL CD</v>
          </cell>
        </row>
        <row r="3427">
          <cell r="B3427">
            <v>19087</v>
          </cell>
          <cell r="C3427">
            <v>7</v>
          </cell>
          <cell r="D3427">
            <v>61564</v>
          </cell>
          <cell r="E3427" t="str">
            <v>CESAR FERRETTI BISKUP</v>
          </cell>
          <cell r="F3427">
            <v>4</v>
          </cell>
          <cell r="G3427">
            <v>61701</v>
          </cell>
          <cell r="H3427" t="str">
            <v>30/11/2015 00:00:00</v>
          </cell>
          <cell r="I3427">
            <v>7.34</v>
          </cell>
          <cell r="J3427">
            <v>463</v>
          </cell>
          <cell r="K3427" t="str">
            <v>CONTR. EXTRAORDINÁRIA - ABONO - PL CD</v>
          </cell>
        </row>
        <row r="3428">
          <cell r="B3428">
            <v>19087</v>
          </cell>
          <cell r="C3428">
            <v>7</v>
          </cell>
          <cell r="D3428">
            <v>61564</v>
          </cell>
          <cell r="E3428" t="str">
            <v>CESAR FERRETTI BISKUP</v>
          </cell>
          <cell r="F3428">
            <v>4</v>
          </cell>
          <cell r="G3428">
            <v>61701</v>
          </cell>
          <cell r="H3428" t="str">
            <v>30/11/2017 00:00:00</v>
          </cell>
          <cell r="I3428">
            <v>0.36</v>
          </cell>
          <cell r="J3428">
            <v>463</v>
          </cell>
          <cell r="K3428" t="str">
            <v>CONTR. EXTRAORDINÁRIA - ABONO - PL CD</v>
          </cell>
        </row>
        <row r="3429">
          <cell r="B3429">
            <v>19264</v>
          </cell>
          <cell r="C3429">
            <v>3</v>
          </cell>
          <cell r="D3429">
            <v>64230</v>
          </cell>
          <cell r="E3429" t="str">
            <v>PEDRO LIBANO DAHDAH</v>
          </cell>
          <cell r="F3429">
            <v>4</v>
          </cell>
          <cell r="G3429">
            <v>66280</v>
          </cell>
          <cell r="H3429" t="str">
            <v>30/11/2015 00:00:00</v>
          </cell>
          <cell r="I3429">
            <v>2.58</v>
          </cell>
          <cell r="J3429">
            <v>463</v>
          </cell>
          <cell r="K3429" t="str">
            <v>CONTR. EXTRAORDINÁRIA - ABONO - PL CD</v>
          </cell>
        </row>
        <row r="3430">
          <cell r="B3430">
            <v>19264</v>
          </cell>
          <cell r="C3430">
            <v>3</v>
          </cell>
          <cell r="D3430">
            <v>64230</v>
          </cell>
          <cell r="E3430" t="str">
            <v>PEDRO LIBANO DAHDAH</v>
          </cell>
          <cell r="F3430">
            <v>4</v>
          </cell>
          <cell r="G3430">
            <v>66280</v>
          </cell>
          <cell r="H3430" t="str">
            <v>30/11/2017 00:00:00</v>
          </cell>
          <cell r="I3430">
            <v>0.13</v>
          </cell>
          <cell r="J3430">
            <v>463</v>
          </cell>
          <cell r="K3430" t="str">
            <v>CONTR. EXTRAORDINÁRIA - ABONO - PL CD</v>
          </cell>
        </row>
        <row r="3431">
          <cell r="B3431">
            <v>19264</v>
          </cell>
          <cell r="C3431">
            <v>3</v>
          </cell>
          <cell r="D3431">
            <v>64230</v>
          </cell>
          <cell r="E3431" t="str">
            <v>PEDRO LIBANO DAHDAH</v>
          </cell>
          <cell r="F3431">
            <v>4</v>
          </cell>
          <cell r="G3431">
            <v>66280</v>
          </cell>
          <cell r="H3431" t="str">
            <v>30/11/2016 00:00:00</v>
          </cell>
          <cell r="I3431">
            <v>2.87</v>
          </cell>
          <cell r="J3431">
            <v>463</v>
          </cell>
          <cell r="K3431" t="str">
            <v>CONTR. EXTRAORDINÁRIA - ABONO - PL CD</v>
          </cell>
        </row>
        <row r="3432">
          <cell r="B3432">
            <v>19293</v>
          </cell>
          <cell r="C3432">
            <v>5</v>
          </cell>
          <cell r="D3432">
            <v>65876</v>
          </cell>
          <cell r="E3432" t="str">
            <v>OTONIEL THEOBALDO FERREIRA</v>
          </cell>
          <cell r="F3432">
            <v>4</v>
          </cell>
          <cell r="G3432">
            <v>66329</v>
          </cell>
          <cell r="H3432" t="str">
            <v>30/11/2015 00:00:00</v>
          </cell>
          <cell r="I3432">
            <v>9.89</v>
          </cell>
          <cell r="J3432">
            <v>463</v>
          </cell>
          <cell r="K3432" t="str">
            <v>CONTR. EXTRAORDINÁRIA - ABONO - PL CD</v>
          </cell>
        </row>
        <row r="3433">
          <cell r="B3433">
            <v>19293</v>
          </cell>
          <cell r="C3433">
            <v>5</v>
          </cell>
          <cell r="D3433">
            <v>65876</v>
          </cell>
          <cell r="E3433" t="str">
            <v>OTONIEL THEOBALDO FERREIRA</v>
          </cell>
          <cell r="F3433">
            <v>4</v>
          </cell>
          <cell r="G3433">
            <v>66329</v>
          </cell>
          <cell r="H3433" t="str">
            <v>30/11/2017 00:00:00</v>
          </cell>
          <cell r="I3433">
            <v>0.48</v>
          </cell>
          <cell r="J3433">
            <v>463</v>
          </cell>
          <cell r="K3433" t="str">
            <v>CONTR. EXTRAORDINÁRIA - ABONO - PL CD</v>
          </cell>
        </row>
        <row r="3434">
          <cell r="B3434">
            <v>19293</v>
          </cell>
          <cell r="C3434">
            <v>5</v>
          </cell>
          <cell r="D3434">
            <v>65876</v>
          </cell>
          <cell r="E3434" t="str">
            <v>OTONIEL THEOBALDO FERREIRA</v>
          </cell>
          <cell r="F3434">
            <v>4</v>
          </cell>
          <cell r="G3434">
            <v>66329</v>
          </cell>
          <cell r="H3434" t="str">
            <v>30/11/2016 00:00:00</v>
          </cell>
          <cell r="I3434">
            <v>11</v>
          </cell>
          <cell r="J3434">
            <v>463</v>
          </cell>
          <cell r="K3434" t="str">
            <v>CONTR. EXTRAORDINÁRIA - ABONO - PL CD</v>
          </cell>
        </row>
        <row r="3435">
          <cell r="B3435">
            <v>19464</v>
          </cell>
          <cell r="C3435">
            <v>4</v>
          </cell>
          <cell r="D3435">
            <v>65975</v>
          </cell>
          <cell r="E3435" t="str">
            <v>CARLOS ALBERTO ALVES DE OLIVEIRA E SILVA</v>
          </cell>
          <cell r="F3435">
            <v>4</v>
          </cell>
          <cell r="G3435">
            <v>66622</v>
          </cell>
          <cell r="H3435" t="str">
            <v>30/11/2016 00:00:00</v>
          </cell>
          <cell r="I3435">
            <v>5.23</v>
          </cell>
          <cell r="J3435">
            <v>463</v>
          </cell>
          <cell r="K3435" t="str">
            <v>CONTR. EXTRAORDINÁRIA - ABONO - PL CD</v>
          </cell>
        </row>
        <row r="3436">
          <cell r="B3436">
            <v>19464</v>
          </cell>
          <cell r="C3436">
            <v>4</v>
          </cell>
          <cell r="D3436">
            <v>65975</v>
          </cell>
          <cell r="E3436" t="str">
            <v>CARLOS ALBERTO ALVES DE OLIVEIRA E SILVA</v>
          </cell>
          <cell r="F3436">
            <v>4</v>
          </cell>
          <cell r="G3436">
            <v>66622</v>
          </cell>
          <cell r="H3436" t="str">
            <v>30/11/2017 00:00:00</v>
          </cell>
          <cell r="I3436">
            <v>0.23</v>
          </cell>
          <cell r="J3436">
            <v>463</v>
          </cell>
          <cell r="K3436" t="str">
            <v>CONTR. EXTRAORDINÁRIA - ABONO - PL CD</v>
          </cell>
        </row>
        <row r="3437">
          <cell r="B3437">
            <v>19464</v>
          </cell>
          <cell r="C3437">
            <v>4</v>
          </cell>
          <cell r="D3437">
            <v>65975</v>
          </cell>
          <cell r="E3437" t="str">
            <v>CARLOS ALBERTO ALVES DE OLIVEIRA E SILVA</v>
          </cell>
          <cell r="F3437">
            <v>4</v>
          </cell>
          <cell r="G3437">
            <v>66622</v>
          </cell>
          <cell r="H3437" t="str">
            <v>30/11/2015 00:00:00</v>
          </cell>
          <cell r="I3437">
            <v>4.7</v>
          </cell>
          <cell r="J3437">
            <v>463</v>
          </cell>
          <cell r="K3437" t="str">
            <v>CONTR. EXTRAORDINÁRIA - ABONO - PL CD</v>
          </cell>
        </row>
        <row r="3438">
          <cell r="B3438">
            <v>19491</v>
          </cell>
          <cell r="C3438">
            <v>1</v>
          </cell>
          <cell r="D3438">
            <v>63182</v>
          </cell>
          <cell r="E3438" t="str">
            <v>SEBASTIAO ROBERTO DA SILVA COLL</v>
          </cell>
          <cell r="F3438">
            <v>4</v>
          </cell>
          <cell r="G3438">
            <v>66658</v>
          </cell>
          <cell r="H3438" t="str">
            <v>30/11/2017 00:00:00</v>
          </cell>
          <cell r="I3438">
            <v>0.08</v>
          </cell>
          <cell r="J3438">
            <v>463</v>
          </cell>
          <cell r="K3438" t="str">
            <v>CONTR. EXTRAORDINÁRIA - ABONO - PL CD</v>
          </cell>
        </row>
        <row r="3439">
          <cell r="B3439">
            <v>19491</v>
          </cell>
          <cell r="C3439">
            <v>1</v>
          </cell>
          <cell r="D3439">
            <v>63182</v>
          </cell>
          <cell r="E3439" t="str">
            <v>SEBASTIAO ROBERTO DA SILVA COLL</v>
          </cell>
          <cell r="F3439">
            <v>4</v>
          </cell>
          <cell r="G3439">
            <v>66658</v>
          </cell>
          <cell r="H3439" t="str">
            <v>30/11/2015 00:00:00</v>
          </cell>
          <cell r="I3439">
            <v>0.01</v>
          </cell>
          <cell r="J3439">
            <v>463</v>
          </cell>
          <cell r="K3439" t="str">
            <v>CONTR. EXTRAORDINÁRIA - ABONO - PL CD</v>
          </cell>
        </row>
        <row r="3440">
          <cell r="B3440">
            <v>19491</v>
          </cell>
          <cell r="C3440">
            <v>1</v>
          </cell>
          <cell r="D3440">
            <v>63182</v>
          </cell>
          <cell r="E3440" t="str">
            <v>SEBASTIAO ROBERTO DA SILVA COLL</v>
          </cell>
          <cell r="F3440">
            <v>4</v>
          </cell>
          <cell r="G3440">
            <v>66658</v>
          </cell>
          <cell r="H3440" t="str">
            <v>30/11/2015 00:00:00</v>
          </cell>
          <cell r="I3440">
            <v>1.58</v>
          </cell>
          <cell r="J3440">
            <v>463</v>
          </cell>
          <cell r="K3440" t="str">
            <v>CONTR. EXTRAORDINÁRIA - ABONO - PL CD</v>
          </cell>
        </row>
        <row r="3441">
          <cell r="B3441">
            <v>19491</v>
          </cell>
          <cell r="C3441">
            <v>1</v>
          </cell>
          <cell r="D3441">
            <v>63182</v>
          </cell>
          <cell r="E3441" t="str">
            <v>SEBASTIAO ROBERTO DA SILVA COLL</v>
          </cell>
          <cell r="F3441">
            <v>4</v>
          </cell>
          <cell r="G3441">
            <v>66658</v>
          </cell>
          <cell r="H3441" t="str">
            <v>30/11/2016 00:00:00</v>
          </cell>
          <cell r="I3441">
            <v>1.77</v>
          </cell>
          <cell r="J3441">
            <v>463</v>
          </cell>
          <cell r="K3441" t="str">
            <v>CONTR. EXTRAORDINÁRIA - ABONO - PL CD</v>
          </cell>
        </row>
        <row r="3442">
          <cell r="B3442">
            <v>19566</v>
          </cell>
          <cell r="C3442">
            <v>4</v>
          </cell>
          <cell r="D3442">
            <v>66034</v>
          </cell>
          <cell r="E3442" t="str">
            <v>ARMANDO JULIO DE SOUZA</v>
          </cell>
          <cell r="F3442">
            <v>4</v>
          </cell>
          <cell r="G3442">
            <v>66844</v>
          </cell>
          <cell r="H3442" t="str">
            <v>12/11/2017 00:00:00</v>
          </cell>
          <cell r="I3442">
            <v>0.02</v>
          </cell>
          <cell r="J3442">
            <v>463</v>
          </cell>
          <cell r="K3442" t="str">
            <v>CONTR. EXTRAORDINÁRIA - ABONO - PL CD</v>
          </cell>
        </row>
        <row r="3443">
          <cell r="B3443">
            <v>19828</v>
          </cell>
          <cell r="C3443">
            <v>0</v>
          </cell>
          <cell r="D3443">
            <v>67792</v>
          </cell>
          <cell r="E3443" t="str">
            <v>JULIO CASSIO PAIM GONCALVES</v>
          </cell>
          <cell r="F3443">
            <v>4</v>
          </cell>
          <cell r="G3443">
            <v>72174</v>
          </cell>
          <cell r="H3443" t="str">
            <v>30/11/2017 00:00:00</v>
          </cell>
          <cell r="I3443">
            <v>0.55000000000000004</v>
          </cell>
          <cell r="J3443">
            <v>463</v>
          </cell>
          <cell r="K3443" t="str">
            <v>CONTR. EXTRAORDINÁRIA - ABONO - PL CD</v>
          </cell>
        </row>
        <row r="3444">
          <cell r="B3444">
            <v>19828</v>
          </cell>
          <cell r="C3444">
            <v>0</v>
          </cell>
          <cell r="D3444">
            <v>67792</v>
          </cell>
          <cell r="E3444" t="str">
            <v>JULIO CASSIO PAIM GONCALVES</v>
          </cell>
          <cell r="F3444">
            <v>4</v>
          </cell>
          <cell r="G3444">
            <v>72174</v>
          </cell>
          <cell r="H3444" t="str">
            <v>30/11/2015 00:00:00</v>
          </cell>
          <cell r="I3444">
            <v>11.23</v>
          </cell>
          <cell r="J3444">
            <v>463</v>
          </cell>
          <cell r="K3444" t="str">
            <v>CONTR. EXTRAORDINÁRIA - ABONO - PL CD</v>
          </cell>
        </row>
        <row r="3445">
          <cell r="B3445">
            <v>19828</v>
          </cell>
          <cell r="C3445">
            <v>0</v>
          </cell>
          <cell r="D3445">
            <v>67792</v>
          </cell>
          <cell r="E3445" t="str">
            <v>JULIO CASSIO PAIM GONCALVES</v>
          </cell>
          <cell r="F3445">
            <v>4</v>
          </cell>
          <cell r="G3445">
            <v>72174</v>
          </cell>
          <cell r="H3445" t="str">
            <v>30/11/2016 00:00:00</v>
          </cell>
          <cell r="I3445">
            <v>12.49</v>
          </cell>
          <cell r="J3445">
            <v>463</v>
          </cell>
          <cell r="K3445" t="str">
            <v>CONTR. EXTRAORDINÁRIA - ABONO - PL CD</v>
          </cell>
        </row>
        <row r="3446">
          <cell r="B3446">
            <v>19994</v>
          </cell>
          <cell r="C3446">
            <v>1</v>
          </cell>
          <cell r="D3446">
            <v>68774</v>
          </cell>
          <cell r="E3446" t="str">
            <v>VILSON GONCALVES</v>
          </cell>
          <cell r="F3446">
            <v>4</v>
          </cell>
          <cell r="G3446">
            <v>68973</v>
          </cell>
          <cell r="H3446" t="str">
            <v>02/11/2017 00:00:00</v>
          </cell>
          <cell r="I3446">
            <v>0.03</v>
          </cell>
          <cell r="J3446">
            <v>463</v>
          </cell>
          <cell r="K3446" t="str">
            <v>CONTR. EXTRAORDINÁRIA - ABONO - PL CD</v>
          </cell>
        </row>
        <row r="3447">
          <cell r="B3447">
            <v>21156</v>
          </cell>
          <cell r="C3447">
            <v>3</v>
          </cell>
          <cell r="D3447">
            <v>69635</v>
          </cell>
          <cell r="E3447" t="str">
            <v>ULISSES MIGUEL DE SOUZA</v>
          </cell>
          <cell r="F3447">
            <v>4</v>
          </cell>
          <cell r="G3447">
            <v>69779</v>
          </cell>
          <cell r="H3447" t="str">
            <v>30/11/2016 00:00:00</v>
          </cell>
          <cell r="I3447">
            <v>8.56</v>
          </cell>
          <cell r="J3447">
            <v>463</v>
          </cell>
          <cell r="K3447" t="str">
            <v>CONTR. EXTRAORDINÁRIA - ABONO - PL CD</v>
          </cell>
        </row>
        <row r="3448">
          <cell r="B3448">
            <v>21156</v>
          </cell>
          <cell r="C3448">
            <v>3</v>
          </cell>
          <cell r="D3448">
            <v>69635</v>
          </cell>
          <cell r="E3448" t="str">
            <v>ULISSES MIGUEL DE SOUZA</v>
          </cell>
          <cell r="F3448">
            <v>4</v>
          </cell>
          <cell r="G3448">
            <v>69779</v>
          </cell>
          <cell r="H3448" t="str">
            <v>30/11/2015 00:00:00</v>
          </cell>
          <cell r="I3448">
            <v>7.7</v>
          </cell>
          <cell r="J3448">
            <v>463</v>
          </cell>
          <cell r="K3448" t="str">
            <v>CONTR. EXTRAORDINÁRIA - ABONO - PL CD</v>
          </cell>
        </row>
        <row r="3449">
          <cell r="B3449">
            <v>21156</v>
          </cell>
          <cell r="C3449">
            <v>3</v>
          </cell>
          <cell r="D3449">
            <v>69635</v>
          </cell>
          <cell r="E3449" t="str">
            <v>ULISSES MIGUEL DE SOUZA</v>
          </cell>
          <cell r="F3449">
            <v>4</v>
          </cell>
          <cell r="G3449">
            <v>69779</v>
          </cell>
          <cell r="H3449" t="str">
            <v>30/11/2017 00:00:00</v>
          </cell>
          <cell r="I3449">
            <v>0.38</v>
          </cell>
          <cell r="J3449">
            <v>463</v>
          </cell>
          <cell r="K3449" t="str">
            <v>CONTR. EXTRAORDINÁRIA - ABONO - PL CD</v>
          </cell>
        </row>
        <row r="3450">
          <cell r="B3450">
            <v>21325</v>
          </cell>
          <cell r="C3450">
            <v>8</v>
          </cell>
          <cell r="D3450">
            <v>70706</v>
          </cell>
          <cell r="E3450" t="str">
            <v>FLAVIO JORGE DE MIRANDA CUSTODIO</v>
          </cell>
          <cell r="F3450">
            <v>4</v>
          </cell>
          <cell r="G3450">
            <v>70749</v>
          </cell>
          <cell r="H3450" t="str">
            <v>30/11/2015 00:00:00</v>
          </cell>
          <cell r="I3450">
            <v>11.54</v>
          </cell>
          <cell r="J3450">
            <v>463</v>
          </cell>
          <cell r="K3450" t="str">
            <v>CONTR. EXTRAORDINÁRIA - ABONO - PL CD</v>
          </cell>
        </row>
        <row r="3451">
          <cell r="B3451">
            <v>21325</v>
          </cell>
          <cell r="C3451">
            <v>8</v>
          </cell>
          <cell r="D3451">
            <v>70706</v>
          </cell>
          <cell r="E3451" t="str">
            <v>FLAVIO JORGE DE MIRANDA CUSTODIO</v>
          </cell>
          <cell r="F3451">
            <v>4</v>
          </cell>
          <cell r="G3451">
            <v>70749</v>
          </cell>
          <cell r="H3451" t="str">
            <v>30/11/2016 00:00:00</v>
          </cell>
          <cell r="I3451">
            <v>12.86</v>
          </cell>
          <cell r="J3451">
            <v>463</v>
          </cell>
          <cell r="K3451" t="str">
            <v>CONTR. EXTRAORDINÁRIA - ABONO - PL CD</v>
          </cell>
        </row>
        <row r="3452">
          <cell r="B3452">
            <v>21325</v>
          </cell>
          <cell r="C3452">
            <v>8</v>
          </cell>
          <cell r="D3452">
            <v>70706</v>
          </cell>
          <cell r="E3452" t="str">
            <v>FLAVIO JORGE DE MIRANDA CUSTODIO</v>
          </cell>
          <cell r="F3452">
            <v>4</v>
          </cell>
          <cell r="G3452">
            <v>70749</v>
          </cell>
          <cell r="H3452" t="str">
            <v>30/11/2015 00:00:00</v>
          </cell>
          <cell r="I3452">
            <v>0.03</v>
          </cell>
          <cell r="J3452">
            <v>463</v>
          </cell>
          <cell r="K3452" t="str">
            <v>CONTR. EXTRAORDINÁRIA - ABONO - PL CD</v>
          </cell>
        </row>
        <row r="3453">
          <cell r="B3453">
            <v>21325</v>
          </cell>
          <cell r="C3453">
            <v>8</v>
          </cell>
          <cell r="D3453">
            <v>70706</v>
          </cell>
          <cell r="E3453" t="str">
            <v>FLAVIO JORGE DE MIRANDA CUSTODIO</v>
          </cell>
          <cell r="F3453">
            <v>4</v>
          </cell>
          <cell r="G3453">
            <v>70749</v>
          </cell>
          <cell r="H3453" t="str">
            <v>30/11/2017 00:00:00</v>
          </cell>
          <cell r="I3453">
            <v>0.56999999999999995</v>
          </cell>
          <cell r="J3453">
            <v>463</v>
          </cell>
          <cell r="K3453" t="str">
            <v>CONTR. EXTRAORDINÁRIA - ABONO - PL CD</v>
          </cell>
        </row>
        <row r="3454">
          <cell r="B3454">
            <v>21373</v>
          </cell>
          <cell r="C3454">
            <v>5</v>
          </cell>
          <cell r="D3454">
            <v>71258</v>
          </cell>
          <cell r="E3454" t="str">
            <v>FERNANDO HELENO GOMES</v>
          </cell>
          <cell r="F3454">
            <v>4</v>
          </cell>
          <cell r="G3454">
            <v>71367</v>
          </cell>
          <cell r="H3454" t="str">
            <v>30/11/2017 00:00:00</v>
          </cell>
          <cell r="I3454">
            <v>0.02</v>
          </cell>
          <cell r="J3454">
            <v>463</v>
          </cell>
          <cell r="K3454" t="str">
            <v>CONTR. EXTRAORDINÁRIA - ABONO - PL CD</v>
          </cell>
        </row>
        <row r="3455">
          <cell r="B3455">
            <v>21373</v>
          </cell>
          <cell r="C3455">
            <v>5</v>
          </cell>
          <cell r="D3455">
            <v>71258</v>
          </cell>
          <cell r="E3455" t="str">
            <v>FERNANDO HELENO GOMES</v>
          </cell>
          <cell r="F3455">
            <v>4</v>
          </cell>
          <cell r="G3455">
            <v>155970</v>
          </cell>
          <cell r="H3455" t="str">
            <v>30/11/2017 00:00:00</v>
          </cell>
          <cell r="I3455">
            <v>0.05</v>
          </cell>
          <cell r="J3455">
            <v>463</v>
          </cell>
          <cell r="K3455" t="str">
            <v>CONTR. EXTRAORDINÁRIA - ABONO - PL CD</v>
          </cell>
        </row>
        <row r="3456">
          <cell r="B3456">
            <v>21414</v>
          </cell>
          <cell r="C3456">
            <v>0</v>
          </cell>
          <cell r="D3456">
            <v>71494</v>
          </cell>
          <cell r="E3456" t="str">
            <v>ISNARD CAMPELO FILHO</v>
          </cell>
          <cell r="F3456">
            <v>4</v>
          </cell>
          <cell r="G3456">
            <v>71528</v>
          </cell>
          <cell r="H3456" t="str">
            <v>12/11/2017 00:00:00</v>
          </cell>
          <cell r="I3456">
            <v>0.08</v>
          </cell>
          <cell r="J3456">
            <v>463</v>
          </cell>
          <cell r="K3456" t="str">
            <v>CONTR. EXTRAORDINÁRIA - ABONO - PL CD</v>
          </cell>
        </row>
        <row r="3457">
          <cell r="B3457">
            <v>21641</v>
          </cell>
          <cell r="C3457">
            <v>8</v>
          </cell>
          <cell r="D3457">
            <v>74705</v>
          </cell>
          <cell r="E3457" t="str">
            <v>ALEXANDRE AREAS SIQUEIRA</v>
          </cell>
          <cell r="F3457">
            <v>4</v>
          </cell>
          <cell r="G3457">
            <v>75622</v>
          </cell>
          <cell r="H3457" t="str">
            <v>30/11/2015 00:00:00</v>
          </cell>
          <cell r="I3457">
            <v>5.48</v>
          </cell>
          <cell r="J3457">
            <v>463</v>
          </cell>
          <cell r="K3457" t="str">
            <v>CONTR. EXTRAORDINÁRIA - ABONO - PL CD</v>
          </cell>
        </row>
        <row r="3458">
          <cell r="B3458">
            <v>21641</v>
          </cell>
          <cell r="C3458">
            <v>8</v>
          </cell>
          <cell r="D3458">
            <v>74705</v>
          </cell>
          <cell r="E3458" t="str">
            <v>ALEXANDRE AREAS SIQUEIRA</v>
          </cell>
          <cell r="F3458">
            <v>4</v>
          </cell>
          <cell r="G3458">
            <v>75622</v>
          </cell>
          <cell r="H3458" t="str">
            <v>30/11/2015 00:00:00</v>
          </cell>
          <cell r="I3458">
            <v>0.02</v>
          </cell>
          <cell r="J3458">
            <v>463</v>
          </cell>
          <cell r="K3458" t="str">
            <v>CONTR. EXTRAORDINÁRIA - ABONO - PL CD</v>
          </cell>
        </row>
        <row r="3459">
          <cell r="B3459">
            <v>21641</v>
          </cell>
          <cell r="C3459">
            <v>8</v>
          </cell>
          <cell r="D3459">
            <v>74705</v>
          </cell>
          <cell r="E3459" t="str">
            <v>ALEXANDRE AREAS SIQUEIRA</v>
          </cell>
          <cell r="F3459">
            <v>4</v>
          </cell>
          <cell r="G3459">
            <v>75622</v>
          </cell>
          <cell r="H3459" t="str">
            <v>30/11/2016 00:00:00</v>
          </cell>
          <cell r="I3459">
            <v>6.12</v>
          </cell>
          <cell r="J3459">
            <v>463</v>
          </cell>
          <cell r="K3459" t="str">
            <v>CONTR. EXTRAORDINÁRIA - ABONO - PL CD</v>
          </cell>
        </row>
        <row r="3460">
          <cell r="B3460">
            <v>21641</v>
          </cell>
          <cell r="C3460">
            <v>8</v>
          </cell>
          <cell r="D3460">
            <v>74705</v>
          </cell>
          <cell r="E3460" t="str">
            <v>ALEXANDRE AREAS SIQUEIRA</v>
          </cell>
          <cell r="F3460">
            <v>4</v>
          </cell>
          <cell r="G3460">
            <v>75622</v>
          </cell>
          <cell r="H3460" t="str">
            <v>30/11/2017 00:00:00</v>
          </cell>
          <cell r="I3460">
            <v>0.27</v>
          </cell>
          <cell r="J3460">
            <v>463</v>
          </cell>
          <cell r="K3460" t="str">
            <v>CONTR. EXTRAORDINÁRIA - ABONO - PL CD</v>
          </cell>
        </row>
        <row r="3461">
          <cell r="B3461">
            <v>22211</v>
          </cell>
          <cell r="C3461">
            <v>1</v>
          </cell>
          <cell r="D3461">
            <v>112015</v>
          </cell>
          <cell r="E3461" t="str">
            <v>POLIANA SILVA ARAUJO</v>
          </cell>
          <cell r="F3461">
            <v>4</v>
          </cell>
          <cell r="G3461">
            <v>113936</v>
          </cell>
          <cell r="H3461" t="str">
            <v>30/11/2015 00:00:00</v>
          </cell>
          <cell r="I3461">
            <v>0.01</v>
          </cell>
          <cell r="J3461">
            <v>463</v>
          </cell>
          <cell r="K3461" t="str">
            <v>CONTR. EXTRAORDINÁRIA - ABONO - PL CD</v>
          </cell>
        </row>
        <row r="3462">
          <cell r="B3462">
            <v>22211</v>
          </cell>
          <cell r="C3462">
            <v>1</v>
          </cell>
          <cell r="D3462">
            <v>112015</v>
          </cell>
          <cell r="E3462" t="str">
            <v>POLIANA SILVA ARAUJO</v>
          </cell>
          <cell r="F3462">
            <v>4</v>
          </cell>
          <cell r="G3462">
            <v>113936</v>
          </cell>
          <cell r="H3462" t="str">
            <v>30/11/2015 00:00:00</v>
          </cell>
          <cell r="I3462">
            <v>13.66</v>
          </cell>
          <cell r="J3462">
            <v>463</v>
          </cell>
          <cell r="K3462" t="str">
            <v>CONTR. EXTRAORDINÁRIA - ABONO - PL CD</v>
          </cell>
        </row>
        <row r="3463">
          <cell r="B3463">
            <v>22211</v>
          </cell>
          <cell r="C3463">
            <v>1</v>
          </cell>
          <cell r="D3463">
            <v>112015</v>
          </cell>
          <cell r="E3463" t="str">
            <v>POLIANA SILVA ARAUJO</v>
          </cell>
          <cell r="F3463">
            <v>4</v>
          </cell>
          <cell r="G3463">
            <v>113936</v>
          </cell>
          <cell r="H3463" t="str">
            <v>30/11/2016 00:00:00</v>
          </cell>
          <cell r="I3463">
            <v>15.21</v>
          </cell>
          <cell r="J3463">
            <v>463</v>
          </cell>
          <cell r="K3463" t="str">
            <v>CONTR. EXTRAORDINÁRIA - ABONO - PL CD</v>
          </cell>
        </row>
        <row r="3464">
          <cell r="B3464">
            <v>22211</v>
          </cell>
          <cell r="C3464">
            <v>1</v>
          </cell>
          <cell r="D3464">
            <v>112015</v>
          </cell>
          <cell r="E3464" t="str">
            <v>POLIANA SILVA ARAUJO</v>
          </cell>
          <cell r="F3464">
            <v>4</v>
          </cell>
          <cell r="G3464">
            <v>113936</v>
          </cell>
          <cell r="H3464" t="str">
            <v>30/11/2017 00:00:00</v>
          </cell>
          <cell r="I3464">
            <v>0.67</v>
          </cell>
          <cell r="J3464">
            <v>463</v>
          </cell>
          <cell r="K3464" t="str">
            <v>CONTR. EXTRAORDINÁRIA - ABONO - PL CD</v>
          </cell>
        </row>
        <row r="3465">
          <cell r="B3465">
            <v>22529</v>
          </cell>
          <cell r="C3465">
            <v>2</v>
          </cell>
          <cell r="D3465">
            <v>138710</v>
          </cell>
          <cell r="E3465" t="str">
            <v>JOSE ANTONIO HENRIQUE CAETANO</v>
          </cell>
          <cell r="F3465">
            <v>4</v>
          </cell>
          <cell r="G3465">
            <v>138865</v>
          </cell>
          <cell r="H3465" t="str">
            <v>30/11/2015 00:00:00</v>
          </cell>
          <cell r="I3465">
            <v>1.47</v>
          </cell>
          <cell r="J3465">
            <v>463</v>
          </cell>
          <cell r="K3465" t="str">
            <v>CONTR. EXTRAORDINÁRIA - ABONO - PL CD</v>
          </cell>
        </row>
        <row r="3466">
          <cell r="B3466">
            <v>22529</v>
          </cell>
          <cell r="C3466">
            <v>2</v>
          </cell>
          <cell r="D3466">
            <v>138710</v>
          </cell>
          <cell r="E3466" t="str">
            <v>JOSE ANTONIO HENRIQUE CAETANO</v>
          </cell>
          <cell r="F3466">
            <v>4</v>
          </cell>
          <cell r="G3466">
            <v>138865</v>
          </cell>
          <cell r="H3466" t="str">
            <v>30/11/2016 00:00:00</v>
          </cell>
          <cell r="I3466">
            <v>1.63</v>
          </cell>
          <cell r="J3466">
            <v>463</v>
          </cell>
          <cell r="K3466" t="str">
            <v>CONTR. EXTRAORDINÁRIA - ABONO - PL CD</v>
          </cell>
        </row>
        <row r="3467">
          <cell r="B3467">
            <v>22529</v>
          </cell>
          <cell r="C3467">
            <v>2</v>
          </cell>
          <cell r="D3467">
            <v>138710</v>
          </cell>
          <cell r="E3467" t="str">
            <v>JOSE ANTONIO HENRIQUE CAETANO</v>
          </cell>
          <cell r="F3467">
            <v>4</v>
          </cell>
          <cell r="G3467">
            <v>138865</v>
          </cell>
          <cell r="H3467" t="str">
            <v>30/11/2017 00:00:00</v>
          </cell>
          <cell r="I3467">
            <v>7.0000000000000007E-2</v>
          </cell>
          <cell r="J3467">
            <v>463</v>
          </cell>
          <cell r="K3467" t="str">
            <v>CONTR. EXTRAORDINÁRIA - ABONO - PL CD</v>
          </cell>
        </row>
        <row r="3468">
          <cell r="B3468">
            <v>22866</v>
          </cell>
          <cell r="C3468">
            <v>2</v>
          </cell>
          <cell r="D3468">
            <v>163938</v>
          </cell>
          <cell r="E3468" t="str">
            <v>NELSON DIAS PEIXOTO</v>
          </cell>
          <cell r="F3468">
            <v>4</v>
          </cell>
          <cell r="G3468">
            <v>164211</v>
          </cell>
          <cell r="H3468" t="str">
            <v>30/11/2017 00:00:00</v>
          </cell>
          <cell r="I3468">
            <v>0.11</v>
          </cell>
          <cell r="J3468">
            <v>463</v>
          </cell>
          <cell r="K3468" t="str">
            <v>CONTR. EXTRAORDINÁRIA - ABONO - PL CD</v>
          </cell>
        </row>
        <row r="3469">
          <cell r="B3469">
            <v>22866</v>
          </cell>
          <cell r="C3469">
            <v>2</v>
          </cell>
          <cell r="D3469">
            <v>163938</v>
          </cell>
          <cell r="E3469" t="str">
            <v>NELSON DIAS PEIXOTO</v>
          </cell>
          <cell r="F3469">
            <v>4</v>
          </cell>
          <cell r="G3469">
            <v>164211</v>
          </cell>
          <cell r="H3469" t="str">
            <v>30/11/2016 00:00:00</v>
          </cell>
          <cell r="I3469">
            <v>1.65</v>
          </cell>
          <cell r="J3469">
            <v>463</v>
          </cell>
          <cell r="K3469" t="str">
            <v>CONTR. EXTRAORDINÁRIA - ABONO - PL CD</v>
          </cell>
        </row>
        <row r="3470">
          <cell r="B3470">
            <v>1039</v>
          </cell>
          <cell r="C3470">
            <v>0</v>
          </cell>
          <cell r="D3470">
            <v>15684</v>
          </cell>
          <cell r="E3470" t="str">
            <v>JERONYMO MONTEIRO DE SA</v>
          </cell>
          <cell r="F3470">
            <v>5</v>
          </cell>
          <cell r="G3470"/>
          <cell r="H3470" t="str">
            <v>31/10/2015 00:00:00</v>
          </cell>
          <cell r="I3470">
            <v>10.27</v>
          </cell>
          <cell r="J3470">
            <v>462</v>
          </cell>
          <cell r="K3470" t="str">
            <v>CONTRIBUIÇÃO EXTRAORDINÁRIA - PLANO CD</v>
          </cell>
        </row>
        <row r="3471">
          <cell r="B3471">
            <v>1039</v>
          </cell>
          <cell r="C3471">
            <v>0</v>
          </cell>
          <cell r="D3471">
            <v>15684</v>
          </cell>
          <cell r="E3471" t="str">
            <v>JERONYMO MONTEIRO DE SA</v>
          </cell>
          <cell r="F3471">
            <v>5</v>
          </cell>
          <cell r="G3471"/>
          <cell r="H3471" t="str">
            <v>30/06/2016 00:00:00</v>
          </cell>
          <cell r="I3471">
            <v>11.42</v>
          </cell>
          <cell r="J3471">
            <v>462</v>
          </cell>
          <cell r="K3471" t="str">
            <v>CONTRIBUIÇÃO EXTRAORDINÁRIA - PLANO CD</v>
          </cell>
        </row>
        <row r="3472">
          <cell r="B3472">
            <v>1039</v>
          </cell>
          <cell r="C3472">
            <v>0</v>
          </cell>
          <cell r="D3472">
            <v>15684</v>
          </cell>
          <cell r="E3472" t="str">
            <v>JERONYMO MONTEIRO DE SA</v>
          </cell>
          <cell r="F3472">
            <v>5</v>
          </cell>
          <cell r="G3472"/>
          <cell r="H3472" t="str">
            <v>31/05/2017 00:00:00</v>
          </cell>
          <cell r="I3472">
            <v>0.5</v>
          </cell>
          <cell r="J3472">
            <v>462</v>
          </cell>
          <cell r="K3472" t="str">
            <v>CONTRIBUIÇÃO EXTRAORDINÁRIA - PLANO CD</v>
          </cell>
        </row>
        <row r="3473">
          <cell r="B3473">
            <v>1039</v>
          </cell>
          <cell r="C3473">
            <v>0</v>
          </cell>
          <cell r="D3473">
            <v>15684</v>
          </cell>
          <cell r="E3473" t="str">
            <v>JERONYMO MONTEIRO DE SA</v>
          </cell>
          <cell r="F3473">
            <v>5</v>
          </cell>
          <cell r="G3473"/>
          <cell r="H3473" t="str">
            <v>31/10/2017 00:00:00</v>
          </cell>
          <cell r="I3473">
            <v>0.5</v>
          </cell>
          <cell r="J3473">
            <v>462</v>
          </cell>
          <cell r="K3473" t="str">
            <v>CONTRIBUIÇÃO EXTRAORDINÁRIA - PLANO CD</v>
          </cell>
        </row>
        <row r="3474">
          <cell r="B3474">
            <v>1039</v>
          </cell>
          <cell r="C3474">
            <v>0</v>
          </cell>
          <cell r="D3474">
            <v>15684</v>
          </cell>
          <cell r="E3474" t="str">
            <v>JERONYMO MONTEIRO DE SA</v>
          </cell>
          <cell r="F3474">
            <v>5</v>
          </cell>
          <cell r="G3474"/>
          <cell r="H3474" t="str">
            <v>28/02/2018 00:00:00</v>
          </cell>
          <cell r="I3474">
            <v>0.5</v>
          </cell>
          <cell r="J3474">
            <v>462</v>
          </cell>
          <cell r="K3474" t="str">
            <v>CONTRIBUIÇÃO EXTRAORDINÁRIA - PLANO CD</v>
          </cell>
        </row>
        <row r="3475">
          <cell r="B3475">
            <v>1039</v>
          </cell>
          <cell r="C3475">
            <v>0</v>
          </cell>
          <cell r="D3475">
            <v>15684</v>
          </cell>
          <cell r="E3475" t="str">
            <v>JERONYMO MONTEIRO DE SA</v>
          </cell>
          <cell r="F3475">
            <v>5</v>
          </cell>
          <cell r="G3475"/>
          <cell r="H3475" t="str">
            <v>31/07/2016 00:00:00</v>
          </cell>
          <cell r="I3475">
            <v>11.42</v>
          </cell>
          <cell r="J3475">
            <v>462</v>
          </cell>
          <cell r="K3475" t="str">
            <v>CONTRIBUIÇÃO EXTRAORDINÁRIA - PLANO CD</v>
          </cell>
        </row>
        <row r="3476">
          <cell r="B3476">
            <v>1039</v>
          </cell>
          <cell r="C3476">
            <v>0</v>
          </cell>
          <cell r="D3476">
            <v>15684</v>
          </cell>
          <cell r="E3476" t="str">
            <v>JERONYMO MONTEIRO DE SA</v>
          </cell>
          <cell r="F3476">
            <v>5</v>
          </cell>
          <cell r="G3476"/>
          <cell r="H3476" t="str">
            <v>31/05/2015 00:00:00</v>
          </cell>
          <cell r="I3476">
            <v>9.7899999999999991</v>
          </cell>
          <cell r="J3476">
            <v>462</v>
          </cell>
          <cell r="K3476" t="str">
            <v>CONTRIBUIÇÃO EXTRAORDINÁRIA - PLANO CD</v>
          </cell>
        </row>
        <row r="3477">
          <cell r="B3477">
            <v>1039</v>
          </cell>
          <cell r="C3477">
            <v>0</v>
          </cell>
          <cell r="D3477">
            <v>15684</v>
          </cell>
          <cell r="E3477" t="str">
            <v>JERONYMO MONTEIRO DE SA</v>
          </cell>
          <cell r="F3477">
            <v>5</v>
          </cell>
          <cell r="G3477"/>
          <cell r="H3477" t="str">
            <v>31/12/2016 00:00:00</v>
          </cell>
          <cell r="I3477">
            <v>11.42</v>
          </cell>
          <cell r="J3477">
            <v>462</v>
          </cell>
          <cell r="K3477" t="str">
            <v>CONTRIBUIÇÃO EXTRAORDINÁRIA - PLANO CD</v>
          </cell>
        </row>
        <row r="3478">
          <cell r="B3478">
            <v>1039</v>
          </cell>
          <cell r="C3478">
            <v>0</v>
          </cell>
          <cell r="D3478">
            <v>15684</v>
          </cell>
          <cell r="E3478" t="str">
            <v>JERONYMO MONTEIRO DE SA</v>
          </cell>
          <cell r="F3478">
            <v>5</v>
          </cell>
          <cell r="G3478"/>
          <cell r="H3478" t="str">
            <v>31/03/2017 00:00:00</v>
          </cell>
          <cell r="I3478">
            <v>11.42</v>
          </cell>
          <cell r="J3478">
            <v>462</v>
          </cell>
          <cell r="K3478" t="str">
            <v>CONTRIBUIÇÃO EXTRAORDINÁRIA - PLANO CD</v>
          </cell>
        </row>
        <row r="3479">
          <cell r="B3479">
            <v>1039</v>
          </cell>
          <cell r="C3479">
            <v>0</v>
          </cell>
          <cell r="D3479">
            <v>15684</v>
          </cell>
          <cell r="E3479" t="str">
            <v>JERONYMO MONTEIRO DE SA</v>
          </cell>
          <cell r="F3479">
            <v>5</v>
          </cell>
          <cell r="G3479"/>
          <cell r="H3479" t="str">
            <v>30/06/2017 00:00:00</v>
          </cell>
          <cell r="I3479">
            <v>0.5</v>
          </cell>
          <cell r="J3479">
            <v>462</v>
          </cell>
          <cell r="K3479" t="str">
            <v>CONTRIBUIÇÃO EXTRAORDINÁRIA - PLANO CD</v>
          </cell>
        </row>
        <row r="3480">
          <cell r="B3480">
            <v>1039</v>
          </cell>
          <cell r="C3480">
            <v>0</v>
          </cell>
          <cell r="D3480">
            <v>15684</v>
          </cell>
          <cell r="E3480" t="str">
            <v>JERONYMO MONTEIRO DE SA</v>
          </cell>
          <cell r="F3480">
            <v>5</v>
          </cell>
          <cell r="G3480"/>
          <cell r="H3480" t="str">
            <v>30/04/2016 00:00:00</v>
          </cell>
          <cell r="I3480">
            <v>10.27</v>
          </cell>
          <cell r="J3480">
            <v>462</v>
          </cell>
          <cell r="K3480" t="str">
            <v>CONTRIBUIÇÃO EXTRAORDINÁRIA - PLANO CD</v>
          </cell>
        </row>
        <row r="3481">
          <cell r="B3481">
            <v>1039</v>
          </cell>
          <cell r="C3481">
            <v>0</v>
          </cell>
          <cell r="D3481">
            <v>15684</v>
          </cell>
          <cell r="E3481" t="str">
            <v>JERONYMO MONTEIRO DE SA</v>
          </cell>
          <cell r="F3481">
            <v>5</v>
          </cell>
          <cell r="G3481"/>
          <cell r="H3481" t="str">
            <v>31/05/2016 00:00:00</v>
          </cell>
          <cell r="I3481">
            <v>10.27</v>
          </cell>
          <cell r="J3481">
            <v>462</v>
          </cell>
          <cell r="K3481" t="str">
            <v>CONTRIBUIÇÃO EXTRAORDINÁRIA - PLANO CD</v>
          </cell>
        </row>
        <row r="3482">
          <cell r="B3482">
            <v>1039</v>
          </cell>
          <cell r="C3482">
            <v>0</v>
          </cell>
          <cell r="D3482">
            <v>15684</v>
          </cell>
          <cell r="E3482" t="str">
            <v>JERONYMO MONTEIRO DE SA</v>
          </cell>
          <cell r="F3482">
            <v>5</v>
          </cell>
          <cell r="G3482"/>
          <cell r="H3482" t="str">
            <v>31/08/2016 00:00:00</v>
          </cell>
          <cell r="I3482">
            <v>11.42</v>
          </cell>
          <cell r="J3482">
            <v>462</v>
          </cell>
          <cell r="K3482" t="str">
            <v>CONTRIBUIÇÃO EXTRAORDINÁRIA - PLANO CD</v>
          </cell>
        </row>
        <row r="3483">
          <cell r="B3483">
            <v>1039</v>
          </cell>
          <cell r="C3483">
            <v>0</v>
          </cell>
          <cell r="D3483">
            <v>15684</v>
          </cell>
          <cell r="E3483" t="str">
            <v>JERONYMO MONTEIRO DE SA</v>
          </cell>
          <cell r="F3483">
            <v>5</v>
          </cell>
          <cell r="G3483"/>
          <cell r="H3483" t="str">
            <v>31/10/2016 00:00:00</v>
          </cell>
          <cell r="I3483">
            <v>11.42</v>
          </cell>
          <cell r="J3483">
            <v>462</v>
          </cell>
          <cell r="K3483" t="str">
            <v>CONTRIBUIÇÃO EXTRAORDINÁRIA - PLANO CD</v>
          </cell>
        </row>
        <row r="3484">
          <cell r="B3484">
            <v>1039</v>
          </cell>
          <cell r="C3484">
            <v>0</v>
          </cell>
          <cell r="D3484">
            <v>15684</v>
          </cell>
          <cell r="E3484" t="str">
            <v>JERONYMO MONTEIRO DE SA</v>
          </cell>
          <cell r="F3484">
            <v>5</v>
          </cell>
          <cell r="G3484"/>
          <cell r="H3484" t="str">
            <v>31/01/2017 00:00:00</v>
          </cell>
          <cell r="I3484">
            <v>11.42</v>
          </cell>
          <cell r="J3484">
            <v>462</v>
          </cell>
          <cell r="K3484" t="str">
            <v>CONTRIBUIÇÃO EXTRAORDINÁRIA - PLANO CD</v>
          </cell>
        </row>
        <row r="3485">
          <cell r="B3485">
            <v>1039</v>
          </cell>
          <cell r="C3485">
            <v>0</v>
          </cell>
          <cell r="D3485">
            <v>15684</v>
          </cell>
          <cell r="E3485" t="str">
            <v>JERONYMO MONTEIRO DE SA</v>
          </cell>
          <cell r="F3485">
            <v>5</v>
          </cell>
          <cell r="G3485"/>
          <cell r="H3485" t="str">
            <v>31/01/2018 00:00:00</v>
          </cell>
          <cell r="I3485">
            <v>0.5</v>
          </cell>
          <cell r="J3485">
            <v>462</v>
          </cell>
          <cell r="K3485" t="str">
            <v>CONTRIBUIÇÃO EXTRAORDINÁRIA - PLANO CD</v>
          </cell>
        </row>
        <row r="3486">
          <cell r="B3486">
            <v>1039</v>
          </cell>
          <cell r="C3486">
            <v>0</v>
          </cell>
          <cell r="D3486">
            <v>15684</v>
          </cell>
          <cell r="E3486" t="str">
            <v>JERONYMO MONTEIRO DE SA</v>
          </cell>
          <cell r="F3486">
            <v>5</v>
          </cell>
          <cell r="G3486"/>
          <cell r="H3486" t="str">
            <v>30/06/2015 00:00:00</v>
          </cell>
          <cell r="I3486">
            <v>10.27</v>
          </cell>
          <cell r="J3486">
            <v>462</v>
          </cell>
          <cell r="K3486" t="str">
            <v>CONTRIBUIÇÃO EXTRAORDINÁRIA - PLANO CD</v>
          </cell>
        </row>
        <row r="3487">
          <cell r="B3487">
            <v>1039</v>
          </cell>
          <cell r="C3487">
            <v>0</v>
          </cell>
          <cell r="D3487">
            <v>15684</v>
          </cell>
          <cell r="E3487" t="str">
            <v>JERONYMO MONTEIRO DE SA</v>
          </cell>
          <cell r="F3487">
            <v>5</v>
          </cell>
          <cell r="G3487"/>
          <cell r="H3487" t="str">
            <v>31/07/2015 00:00:00</v>
          </cell>
          <cell r="I3487">
            <v>10.27</v>
          </cell>
          <cell r="J3487">
            <v>462</v>
          </cell>
          <cell r="K3487" t="str">
            <v>CONTRIBUIÇÃO EXTRAORDINÁRIA - PLANO CD</v>
          </cell>
        </row>
        <row r="3488">
          <cell r="B3488">
            <v>1039</v>
          </cell>
          <cell r="C3488">
            <v>0</v>
          </cell>
          <cell r="D3488">
            <v>15684</v>
          </cell>
          <cell r="E3488" t="str">
            <v>JERONYMO MONTEIRO DE SA</v>
          </cell>
          <cell r="F3488">
            <v>5</v>
          </cell>
          <cell r="G3488"/>
          <cell r="H3488" t="str">
            <v>31/01/2016 00:00:00</v>
          </cell>
          <cell r="I3488">
            <v>10.27</v>
          </cell>
          <cell r="J3488">
            <v>462</v>
          </cell>
          <cell r="K3488" t="str">
            <v>CONTRIBUIÇÃO EXTRAORDINÁRIA - PLANO CD</v>
          </cell>
        </row>
        <row r="3489">
          <cell r="B3489">
            <v>1039</v>
          </cell>
          <cell r="C3489">
            <v>0</v>
          </cell>
          <cell r="D3489">
            <v>15684</v>
          </cell>
          <cell r="E3489" t="str">
            <v>JERONYMO MONTEIRO DE SA</v>
          </cell>
          <cell r="F3489">
            <v>5</v>
          </cell>
          <cell r="G3489"/>
          <cell r="H3489" t="str">
            <v>29/02/2016 00:00:00</v>
          </cell>
          <cell r="I3489">
            <v>10.27</v>
          </cell>
          <cell r="J3489">
            <v>462</v>
          </cell>
          <cell r="K3489" t="str">
            <v>CONTRIBUIÇÃO EXTRAORDINÁRIA - PLANO CD</v>
          </cell>
        </row>
        <row r="3490">
          <cell r="B3490">
            <v>1039</v>
          </cell>
          <cell r="C3490">
            <v>0</v>
          </cell>
          <cell r="D3490">
            <v>15684</v>
          </cell>
          <cell r="E3490" t="str">
            <v>JERONYMO MONTEIRO DE SA</v>
          </cell>
          <cell r="F3490">
            <v>5</v>
          </cell>
          <cell r="G3490"/>
          <cell r="H3490" t="str">
            <v>30/04/2015 00:00:00</v>
          </cell>
          <cell r="I3490">
            <v>9.7899999999999991</v>
          </cell>
          <cell r="J3490">
            <v>462</v>
          </cell>
          <cell r="K3490" t="str">
            <v>CONTRIBUIÇÃO EXTRAORDINÁRIA - PLANO CD</v>
          </cell>
        </row>
        <row r="3491">
          <cell r="B3491">
            <v>1039</v>
          </cell>
          <cell r="C3491">
            <v>0</v>
          </cell>
          <cell r="D3491">
            <v>15684</v>
          </cell>
          <cell r="E3491" t="str">
            <v>JERONYMO MONTEIRO DE SA</v>
          </cell>
          <cell r="F3491">
            <v>5</v>
          </cell>
          <cell r="G3491"/>
          <cell r="H3491" t="str">
            <v>31/08/2015 00:00:00</v>
          </cell>
          <cell r="I3491">
            <v>10.27</v>
          </cell>
          <cell r="J3491">
            <v>462</v>
          </cell>
          <cell r="K3491" t="str">
            <v>CONTRIBUIÇÃO EXTRAORDINÁRIA - PLANO CD</v>
          </cell>
        </row>
        <row r="3492">
          <cell r="B3492">
            <v>1039</v>
          </cell>
          <cell r="C3492">
            <v>0</v>
          </cell>
          <cell r="D3492">
            <v>15684</v>
          </cell>
          <cell r="E3492" t="str">
            <v>JERONYMO MONTEIRO DE SA</v>
          </cell>
          <cell r="F3492">
            <v>5</v>
          </cell>
          <cell r="G3492"/>
          <cell r="H3492" t="str">
            <v>31/03/2016 00:00:00</v>
          </cell>
          <cell r="I3492">
            <v>10.27</v>
          </cell>
          <cell r="J3492">
            <v>462</v>
          </cell>
          <cell r="K3492" t="str">
            <v>CONTRIBUIÇÃO EXTRAORDINÁRIA - PLANO CD</v>
          </cell>
        </row>
        <row r="3493">
          <cell r="B3493">
            <v>1039</v>
          </cell>
          <cell r="C3493">
            <v>0</v>
          </cell>
          <cell r="D3493">
            <v>15684</v>
          </cell>
          <cell r="E3493" t="str">
            <v>JERONYMO MONTEIRO DE SA</v>
          </cell>
          <cell r="F3493">
            <v>5</v>
          </cell>
          <cell r="G3493"/>
          <cell r="H3493" t="str">
            <v>30/11/2015 00:00:00</v>
          </cell>
          <cell r="I3493">
            <v>10.27</v>
          </cell>
          <cell r="J3493">
            <v>462</v>
          </cell>
          <cell r="K3493" t="str">
            <v>CONTRIBUIÇÃO EXTRAORDINÁRIA - PLANO CD</v>
          </cell>
        </row>
        <row r="3494">
          <cell r="B3494">
            <v>1039</v>
          </cell>
          <cell r="C3494">
            <v>0</v>
          </cell>
          <cell r="D3494">
            <v>15684</v>
          </cell>
          <cell r="E3494" t="str">
            <v>JERONYMO MONTEIRO DE SA</v>
          </cell>
          <cell r="F3494">
            <v>5</v>
          </cell>
          <cell r="G3494"/>
          <cell r="H3494" t="str">
            <v>30/09/2017 00:00:00</v>
          </cell>
          <cell r="I3494">
            <v>0.5</v>
          </cell>
          <cell r="J3494">
            <v>462</v>
          </cell>
          <cell r="K3494" t="str">
            <v>CONTRIBUIÇÃO EXTRAORDINÁRIA - PLANO CD</v>
          </cell>
        </row>
        <row r="3495">
          <cell r="B3495">
            <v>1039</v>
          </cell>
          <cell r="C3495">
            <v>0</v>
          </cell>
          <cell r="D3495">
            <v>15684</v>
          </cell>
          <cell r="E3495" t="str">
            <v>JERONYMO MONTEIRO DE SA</v>
          </cell>
          <cell r="F3495">
            <v>5</v>
          </cell>
          <cell r="G3495"/>
          <cell r="H3495" t="str">
            <v>30/09/2015 00:00:00</v>
          </cell>
          <cell r="I3495">
            <v>10.27</v>
          </cell>
          <cell r="J3495">
            <v>462</v>
          </cell>
          <cell r="K3495" t="str">
            <v>CONTRIBUIÇÃO EXTRAORDINÁRIA - PLANO CD</v>
          </cell>
        </row>
        <row r="3496">
          <cell r="B3496">
            <v>1039</v>
          </cell>
          <cell r="C3496">
            <v>0</v>
          </cell>
          <cell r="D3496">
            <v>15684</v>
          </cell>
          <cell r="E3496" t="str">
            <v>JERONYMO MONTEIRO DE SA</v>
          </cell>
          <cell r="F3496">
            <v>5</v>
          </cell>
          <cell r="G3496"/>
          <cell r="H3496" t="str">
            <v>30/09/2016 00:00:00</v>
          </cell>
          <cell r="I3496">
            <v>11.42</v>
          </cell>
          <cell r="J3496">
            <v>462</v>
          </cell>
          <cell r="K3496" t="str">
            <v>CONTRIBUIÇÃO EXTRAORDINÁRIA - PLANO CD</v>
          </cell>
        </row>
        <row r="3497">
          <cell r="B3497">
            <v>1039</v>
          </cell>
          <cell r="C3497">
            <v>0</v>
          </cell>
          <cell r="D3497">
            <v>15684</v>
          </cell>
          <cell r="E3497" t="str">
            <v>JERONYMO MONTEIRO DE SA</v>
          </cell>
          <cell r="F3497">
            <v>5</v>
          </cell>
          <cell r="G3497"/>
          <cell r="H3497" t="str">
            <v>31/03/2018 00:00:00</v>
          </cell>
          <cell r="I3497">
            <v>0.5</v>
          </cell>
          <cell r="J3497">
            <v>462</v>
          </cell>
          <cell r="K3497" t="str">
            <v>CONTRIBUIÇÃO EXTRAORDINÁRIA - PLANO CD</v>
          </cell>
        </row>
        <row r="3498">
          <cell r="B3498">
            <v>1039</v>
          </cell>
          <cell r="C3498">
            <v>0</v>
          </cell>
          <cell r="D3498">
            <v>15684</v>
          </cell>
          <cell r="E3498" t="str">
            <v>JERONYMO MONTEIRO DE SA</v>
          </cell>
          <cell r="F3498">
            <v>5</v>
          </cell>
          <cell r="G3498"/>
          <cell r="H3498" t="str">
            <v>31/07/2017 00:00:00</v>
          </cell>
          <cell r="I3498">
            <v>0.5</v>
          </cell>
          <cell r="J3498">
            <v>462</v>
          </cell>
          <cell r="K3498" t="str">
            <v>CONTRIBUIÇÃO EXTRAORDINÁRIA - PLANO CD</v>
          </cell>
        </row>
        <row r="3499">
          <cell r="B3499">
            <v>1039</v>
          </cell>
          <cell r="C3499">
            <v>0</v>
          </cell>
          <cell r="D3499">
            <v>15684</v>
          </cell>
          <cell r="E3499" t="str">
            <v>JERONYMO MONTEIRO DE SA</v>
          </cell>
          <cell r="F3499">
            <v>5</v>
          </cell>
          <cell r="G3499"/>
          <cell r="H3499" t="str">
            <v>30/11/2017 00:00:00</v>
          </cell>
          <cell r="I3499">
            <v>0.5</v>
          </cell>
          <cell r="J3499">
            <v>462</v>
          </cell>
          <cell r="K3499" t="str">
            <v>CONTRIBUIÇÃO EXTRAORDINÁRIA - PLANO CD</v>
          </cell>
        </row>
        <row r="3500">
          <cell r="B3500">
            <v>1039</v>
          </cell>
          <cell r="C3500">
            <v>0</v>
          </cell>
          <cell r="D3500">
            <v>15684</v>
          </cell>
          <cell r="E3500" t="str">
            <v>JERONYMO MONTEIRO DE SA</v>
          </cell>
          <cell r="F3500">
            <v>5</v>
          </cell>
          <cell r="G3500"/>
          <cell r="H3500" t="str">
            <v>30/11/2016 00:00:00</v>
          </cell>
          <cell r="I3500">
            <v>11.42</v>
          </cell>
          <cell r="J3500">
            <v>462</v>
          </cell>
          <cell r="K3500" t="str">
            <v>CONTRIBUIÇÃO EXTRAORDINÁRIA - PLANO CD</v>
          </cell>
        </row>
        <row r="3501">
          <cell r="B3501">
            <v>1039</v>
          </cell>
          <cell r="C3501">
            <v>0</v>
          </cell>
          <cell r="D3501">
            <v>15684</v>
          </cell>
          <cell r="E3501" t="str">
            <v>JERONYMO MONTEIRO DE SA</v>
          </cell>
          <cell r="F3501">
            <v>5</v>
          </cell>
          <cell r="G3501"/>
          <cell r="H3501" t="str">
            <v>28/02/2017 00:00:00</v>
          </cell>
          <cell r="I3501">
            <v>11.42</v>
          </cell>
          <cell r="J3501">
            <v>462</v>
          </cell>
          <cell r="K3501" t="str">
            <v>CONTRIBUIÇÃO EXTRAORDINÁRIA - PLANO CD</v>
          </cell>
        </row>
        <row r="3502">
          <cell r="B3502">
            <v>1039</v>
          </cell>
          <cell r="C3502">
            <v>0</v>
          </cell>
          <cell r="D3502">
            <v>15684</v>
          </cell>
          <cell r="E3502" t="str">
            <v>JERONYMO MONTEIRO DE SA</v>
          </cell>
          <cell r="F3502">
            <v>5</v>
          </cell>
          <cell r="G3502"/>
          <cell r="H3502" t="str">
            <v>30/04/2017 00:00:00</v>
          </cell>
          <cell r="I3502">
            <v>0.5</v>
          </cell>
          <cell r="J3502">
            <v>462</v>
          </cell>
          <cell r="K3502" t="str">
            <v>CONTRIBUIÇÃO EXTRAORDINÁRIA - PLANO CD</v>
          </cell>
        </row>
        <row r="3503">
          <cell r="B3503">
            <v>1039</v>
          </cell>
          <cell r="C3503">
            <v>0</v>
          </cell>
          <cell r="D3503">
            <v>15684</v>
          </cell>
          <cell r="E3503" t="str">
            <v>JERONYMO MONTEIRO DE SA</v>
          </cell>
          <cell r="F3503">
            <v>5</v>
          </cell>
          <cell r="G3503"/>
          <cell r="H3503" t="str">
            <v>31/12/2015 00:00:00</v>
          </cell>
          <cell r="I3503">
            <v>10.27</v>
          </cell>
          <cell r="J3503">
            <v>462</v>
          </cell>
          <cell r="K3503" t="str">
            <v>CONTRIBUIÇÃO EXTRAORDINÁRIA - PLANO CD</v>
          </cell>
        </row>
        <row r="3504">
          <cell r="B3504">
            <v>1039</v>
          </cell>
          <cell r="C3504">
            <v>0</v>
          </cell>
          <cell r="D3504">
            <v>15684</v>
          </cell>
          <cell r="E3504" t="str">
            <v>JERONYMO MONTEIRO DE SA</v>
          </cell>
          <cell r="F3504">
            <v>5</v>
          </cell>
          <cell r="G3504"/>
          <cell r="H3504" t="str">
            <v>31/08/2017 00:00:00</v>
          </cell>
          <cell r="I3504">
            <v>0.5</v>
          </cell>
          <cell r="J3504">
            <v>462</v>
          </cell>
          <cell r="K3504" t="str">
            <v>CONTRIBUIÇÃO EXTRAORDINÁRIA - PLANO CD</v>
          </cell>
        </row>
        <row r="3505">
          <cell r="B3505">
            <v>1039</v>
          </cell>
          <cell r="C3505">
            <v>0</v>
          </cell>
          <cell r="D3505">
            <v>15684</v>
          </cell>
          <cell r="E3505" t="str">
            <v>JERONYMO MONTEIRO DE SA</v>
          </cell>
          <cell r="F3505">
            <v>5</v>
          </cell>
          <cell r="G3505"/>
          <cell r="H3505" t="str">
            <v>31/12/2017 00:00:00</v>
          </cell>
          <cell r="I3505">
            <v>0.5</v>
          </cell>
          <cell r="J3505">
            <v>462</v>
          </cell>
          <cell r="K3505" t="str">
            <v>CONTRIBUIÇÃO EXTRAORDINÁRIA - PLANO CD</v>
          </cell>
        </row>
        <row r="3506">
          <cell r="B3506">
            <v>1048</v>
          </cell>
          <cell r="C3506">
            <v>0</v>
          </cell>
          <cell r="D3506">
            <v>15693</v>
          </cell>
          <cell r="E3506" t="str">
            <v>CRISTIENE ZAIDAN</v>
          </cell>
          <cell r="F3506">
            <v>5</v>
          </cell>
          <cell r="G3506"/>
          <cell r="H3506" t="str">
            <v>31/07/2015 00:00:00</v>
          </cell>
          <cell r="I3506">
            <v>1.45</v>
          </cell>
          <cell r="J3506">
            <v>462</v>
          </cell>
          <cell r="K3506" t="str">
            <v>CONTRIBUIÇÃO EXTRAORDINÁRIA - PLANO CD</v>
          </cell>
        </row>
        <row r="3507">
          <cell r="B3507">
            <v>1048</v>
          </cell>
          <cell r="C3507">
            <v>0</v>
          </cell>
          <cell r="D3507">
            <v>15693</v>
          </cell>
          <cell r="E3507" t="str">
            <v>CRISTIENE ZAIDAN</v>
          </cell>
          <cell r="F3507">
            <v>5</v>
          </cell>
          <cell r="G3507"/>
          <cell r="H3507" t="str">
            <v>30/09/2015 00:00:00</v>
          </cell>
          <cell r="I3507">
            <v>1.45</v>
          </cell>
          <cell r="J3507">
            <v>462</v>
          </cell>
          <cell r="K3507" t="str">
            <v>CONTRIBUIÇÃO EXTRAORDINÁRIA - PLANO CD</v>
          </cell>
        </row>
        <row r="3508">
          <cell r="B3508">
            <v>1048</v>
          </cell>
          <cell r="C3508">
            <v>0</v>
          </cell>
          <cell r="D3508">
            <v>15693</v>
          </cell>
          <cell r="E3508" t="str">
            <v>CRISTIENE ZAIDAN</v>
          </cell>
          <cell r="F3508">
            <v>5</v>
          </cell>
          <cell r="G3508"/>
          <cell r="H3508" t="str">
            <v>31/10/2015 00:00:00</v>
          </cell>
          <cell r="I3508">
            <v>1.45</v>
          </cell>
          <cell r="J3508">
            <v>462</v>
          </cell>
          <cell r="K3508" t="str">
            <v>CONTRIBUIÇÃO EXTRAORDINÁRIA - PLANO CD</v>
          </cell>
        </row>
        <row r="3509">
          <cell r="B3509">
            <v>1048</v>
          </cell>
          <cell r="C3509">
            <v>0</v>
          </cell>
          <cell r="D3509">
            <v>15693</v>
          </cell>
          <cell r="E3509" t="str">
            <v>CRISTIENE ZAIDAN</v>
          </cell>
          <cell r="F3509">
            <v>5</v>
          </cell>
          <cell r="G3509"/>
          <cell r="H3509" t="str">
            <v>31/05/2016 00:00:00</v>
          </cell>
          <cell r="I3509">
            <v>1.45</v>
          </cell>
          <cell r="J3509">
            <v>462</v>
          </cell>
          <cell r="K3509" t="str">
            <v>CONTRIBUIÇÃO EXTRAORDINÁRIA - PLANO CD</v>
          </cell>
        </row>
        <row r="3510">
          <cell r="B3510">
            <v>1048</v>
          </cell>
          <cell r="C3510">
            <v>0</v>
          </cell>
          <cell r="D3510">
            <v>15693</v>
          </cell>
          <cell r="E3510" t="str">
            <v>CRISTIENE ZAIDAN</v>
          </cell>
          <cell r="F3510">
            <v>5</v>
          </cell>
          <cell r="G3510"/>
          <cell r="H3510" t="str">
            <v>31/01/2017 00:00:00</v>
          </cell>
          <cell r="I3510">
            <v>1.61</v>
          </cell>
          <cell r="J3510">
            <v>462</v>
          </cell>
          <cell r="K3510" t="str">
            <v>CONTRIBUIÇÃO EXTRAORDINÁRIA - PLANO CD</v>
          </cell>
        </row>
        <row r="3511">
          <cell r="B3511">
            <v>1048</v>
          </cell>
          <cell r="C3511">
            <v>0</v>
          </cell>
          <cell r="D3511">
            <v>15693</v>
          </cell>
          <cell r="E3511" t="str">
            <v>CRISTIENE ZAIDAN</v>
          </cell>
          <cell r="F3511">
            <v>5</v>
          </cell>
          <cell r="G3511"/>
          <cell r="H3511" t="str">
            <v>30/11/2016 00:00:00</v>
          </cell>
          <cell r="I3511">
            <v>1.61</v>
          </cell>
          <cell r="J3511">
            <v>462</v>
          </cell>
          <cell r="K3511" t="str">
            <v>CONTRIBUIÇÃO EXTRAORDINÁRIA - PLANO CD</v>
          </cell>
        </row>
        <row r="3512">
          <cell r="B3512">
            <v>1048</v>
          </cell>
          <cell r="C3512">
            <v>0</v>
          </cell>
          <cell r="D3512">
            <v>15693</v>
          </cell>
          <cell r="E3512" t="str">
            <v>CRISTIENE ZAIDAN</v>
          </cell>
          <cell r="F3512">
            <v>5</v>
          </cell>
          <cell r="G3512"/>
          <cell r="H3512" t="str">
            <v>31/12/2016 00:00:00</v>
          </cell>
          <cell r="I3512">
            <v>1.61</v>
          </cell>
          <cell r="J3512">
            <v>462</v>
          </cell>
          <cell r="K3512" t="str">
            <v>CONTRIBUIÇÃO EXTRAORDINÁRIA - PLANO CD</v>
          </cell>
        </row>
        <row r="3513">
          <cell r="B3513">
            <v>1048</v>
          </cell>
          <cell r="C3513">
            <v>0</v>
          </cell>
          <cell r="D3513">
            <v>15693</v>
          </cell>
          <cell r="E3513" t="str">
            <v>CRISTIENE ZAIDAN</v>
          </cell>
          <cell r="F3513">
            <v>5</v>
          </cell>
          <cell r="G3513"/>
          <cell r="H3513" t="str">
            <v>30/06/2017 00:00:00</v>
          </cell>
          <cell r="I3513">
            <v>7.0000000000000007E-2</v>
          </cell>
          <cell r="J3513">
            <v>462</v>
          </cell>
          <cell r="K3513" t="str">
            <v>CONTRIBUIÇÃO EXTRAORDINÁRIA - PLANO CD</v>
          </cell>
        </row>
        <row r="3514">
          <cell r="B3514">
            <v>1048</v>
          </cell>
          <cell r="C3514">
            <v>0</v>
          </cell>
          <cell r="D3514">
            <v>15693</v>
          </cell>
          <cell r="E3514" t="str">
            <v>CRISTIENE ZAIDAN</v>
          </cell>
          <cell r="F3514">
            <v>5</v>
          </cell>
          <cell r="G3514"/>
          <cell r="H3514" t="str">
            <v>31/05/2015 00:00:00</v>
          </cell>
          <cell r="I3514">
            <v>1.38</v>
          </cell>
          <cell r="J3514">
            <v>462</v>
          </cell>
          <cell r="K3514" t="str">
            <v>CONTRIBUIÇÃO EXTRAORDINÁRIA - PLANO CD</v>
          </cell>
        </row>
        <row r="3515">
          <cell r="B3515">
            <v>1048</v>
          </cell>
          <cell r="C3515">
            <v>0</v>
          </cell>
          <cell r="D3515">
            <v>15693</v>
          </cell>
          <cell r="E3515" t="str">
            <v>CRISTIENE ZAIDAN</v>
          </cell>
          <cell r="F3515">
            <v>5</v>
          </cell>
          <cell r="G3515"/>
          <cell r="H3515" t="str">
            <v>29/02/2016 00:00:00</v>
          </cell>
          <cell r="I3515">
            <v>1.45</v>
          </cell>
          <cell r="J3515">
            <v>462</v>
          </cell>
          <cell r="K3515" t="str">
            <v>CONTRIBUIÇÃO EXTRAORDINÁRIA - PLANO CD</v>
          </cell>
        </row>
        <row r="3516">
          <cell r="B3516">
            <v>1048</v>
          </cell>
          <cell r="C3516">
            <v>0</v>
          </cell>
          <cell r="D3516">
            <v>15693</v>
          </cell>
          <cell r="E3516" t="str">
            <v>CRISTIENE ZAIDAN</v>
          </cell>
          <cell r="F3516">
            <v>5</v>
          </cell>
          <cell r="G3516"/>
          <cell r="H3516" t="str">
            <v>30/04/2016 00:00:00</v>
          </cell>
          <cell r="I3516">
            <v>1.45</v>
          </cell>
          <cell r="J3516">
            <v>462</v>
          </cell>
          <cell r="K3516" t="str">
            <v>CONTRIBUIÇÃO EXTRAORDINÁRIA - PLANO CD</v>
          </cell>
        </row>
        <row r="3517">
          <cell r="B3517">
            <v>1048</v>
          </cell>
          <cell r="C3517">
            <v>0</v>
          </cell>
          <cell r="D3517">
            <v>15693</v>
          </cell>
          <cell r="E3517" t="str">
            <v>CRISTIENE ZAIDAN</v>
          </cell>
          <cell r="F3517">
            <v>5</v>
          </cell>
          <cell r="G3517"/>
          <cell r="H3517" t="str">
            <v>31/03/2017 00:00:00</v>
          </cell>
          <cell r="I3517">
            <v>1.61</v>
          </cell>
          <cell r="J3517">
            <v>462</v>
          </cell>
          <cell r="K3517" t="str">
            <v>CONTRIBUIÇÃO EXTRAORDINÁRIA - PLANO CD</v>
          </cell>
        </row>
        <row r="3518">
          <cell r="B3518">
            <v>1048</v>
          </cell>
          <cell r="C3518">
            <v>0</v>
          </cell>
          <cell r="D3518">
            <v>15693</v>
          </cell>
          <cell r="E3518" t="str">
            <v>CRISTIENE ZAIDAN</v>
          </cell>
          <cell r="F3518">
            <v>5</v>
          </cell>
          <cell r="G3518"/>
          <cell r="H3518" t="str">
            <v>31/08/2017 00:00:00</v>
          </cell>
          <cell r="I3518">
            <v>7.0000000000000007E-2</v>
          </cell>
          <cell r="J3518">
            <v>462</v>
          </cell>
          <cell r="K3518" t="str">
            <v>CONTRIBUIÇÃO EXTRAORDINÁRIA - PLANO CD</v>
          </cell>
        </row>
        <row r="3519">
          <cell r="B3519">
            <v>1048</v>
          </cell>
          <cell r="C3519">
            <v>0</v>
          </cell>
          <cell r="D3519">
            <v>15693</v>
          </cell>
          <cell r="E3519" t="str">
            <v>CRISTIENE ZAIDAN</v>
          </cell>
          <cell r="F3519">
            <v>5</v>
          </cell>
          <cell r="G3519"/>
          <cell r="H3519" t="str">
            <v>31/10/2017 00:00:00</v>
          </cell>
          <cell r="I3519">
            <v>7.0000000000000007E-2</v>
          </cell>
          <cell r="J3519">
            <v>462</v>
          </cell>
          <cell r="K3519" t="str">
            <v>CONTRIBUIÇÃO EXTRAORDINÁRIA - PLANO CD</v>
          </cell>
        </row>
        <row r="3520">
          <cell r="B3520">
            <v>1048</v>
          </cell>
          <cell r="C3520">
            <v>0</v>
          </cell>
          <cell r="D3520">
            <v>15693</v>
          </cell>
          <cell r="E3520" t="str">
            <v>CRISTIENE ZAIDAN</v>
          </cell>
          <cell r="F3520">
            <v>5</v>
          </cell>
          <cell r="G3520"/>
          <cell r="H3520" t="str">
            <v>31/01/2018 00:00:00</v>
          </cell>
          <cell r="I3520">
            <v>7.0000000000000007E-2</v>
          </cell>
          <cell r="J3520">
            <v>462</v>
          </cell>
          <cell r="K3520" t="str">
            <v>CONTRIBUIÇÃO EXTRAORDINÁRIA - PLANO CD</v>
          </cell>
        </row>
        <row r="3521">
          <cell r="B3521">
            <v>1048</v>
          </cell>
          <cell r="C3521">
            <v>0</v>
          </cell>
          <cell r="D3521">
            <v>15693</v>
          </cell>
          <cell r="E3521" t="str">
            <v>CRISTIENE ZAIDAN</v>
          </cell>
          <cell r="F3521">
            <v>5</v>
          </cell>
          <cell r="G3521"/>
          <cell r="H3521" t="str">
            <v>31/03/2018 00:00:00</v>
          </cell>
          <cell r="I3521">
            <v>7.0000000000000007E-2</v>
          </cell>
          <cell r="J3521">
            <v>462</v>
          </cell>
          <cell r="K3521" t="str">
            <v>CONTRIBUIÇÃO EXTRAORDINÁRIA - PLANO CD</v>
          </cell>
        </row>
        <row r="3522">
          <cell r="B3522">
            <v>1048</v>
          </cell>
          <cell r="C3522">
            <v>0</v>
          </cell>
          <cell r="D3522">
            <v>15693</v>
          </cell>
          <cell r="E3522" t="str">
            <v>CRISTIENE ZAIDAN</v>
          </cell>
          <cell r="F3522">
            <v>5</v>
          </cell>
          <cell r="G3522"/>
          <cell r="H3522" t="str">
            <v>31/08/2015 00:00:00</v>
          </cell>
          <cell r="I3522">
            <v>1.45</v>
          </cell>
          <cell r="J3522">
            <v>462</v>
          </cell>
          <cell r="K3522" t="str">
            <v>CONTRIBUIÇÃO EXTRAORDINÁRIA - PLANO CD</v>
          </cell>
        </row>
        <row r="3523">
          <cell r="B3523">
            <v>1048</v>
          </cell>
          <cell r="C3523">
            <v>0</v>
          </cell>
          <cell r="D3523">
            <v>15693</v>
          </cell>
          <cell r="E3523" t="str">
            <v>CRISTIENE ZAIDAN</v>
          </cell>
          <cell r="F3523">
            <v>5</v>
          </cell>
          <cell r="G3523"/>
          <cell r="H3523" t="str">
            <v>31/01/2016 00:00:00</v>
          </cell>
          <cell r="I3523">
            <v>1.45</v>
          </cell>
          <cell r="J3523">
            <v>462</v>
          </cell>
          <cell r="K3523" t="str">
            <v>CONTRIBUIÇÃO EXTRAORDINÁRIA - PLANO CD</v>
          </cell>
        </row>
        <row r="3524">
          <cell r="B3524">
            <v>1048</v>
          </cell>
          <cell r="C3524">
            <v>0</v>
          </cell>
          <cell r="D3524">
            <v>15693</v>
          </cell>
          <cell r="E3524" t="str">
            <v>CRISTIENE ZAIDAN</v>
          </cell>
          <cell r="F3524">
            <v>5</v>
          </cell>
          <cell r="G3524"/>
          <cell r="H3524" t="str">
            <v>30/09/2016 00:00:00</v>
          </cell>
          <cell r="I3524">
            <v>1.61</v>
          </cell>
          <cell r="J3524">
            <v>462</v>
          </cell>
          <cell r="K3524" t="str">
            <v>CONTRIBUIÇÃO EXTRAORDINÁRIA - PLANO CD</v>
          </cell>
        </row>
        <row r="3525">
          <cell r="B3525">
            <v>1048</v>
          </cell>
          <cell r="C3525">
            <v>0</v>
          </cell>
          <cell r="D3525">
            <v>15693</v>
          </cell>
          <cell r="E3525" t="str">
            <v>CRISTIENE ZAIDAN</v>
          </cell>
          <cell r="F3525">
            <v>5</v>
          </cell>
          <cell r="G3525"/>
          <cell r="H3525" t="str">
            <v>31/10/2016 00:00:00</v>
          </cell>
          <cell r="I3525">
            <v>1.61</v>
          </cell>
          <cell r="J3525">
            <v>462</v>
          </cell>
          <cell r="K3525" t="str">
            <v>CONTRIBUIÇÃO EXTRAORDINÁRIA - PLANO CD</v>
          </cell>
        </row>
        <row r="3526">
          <cell r="B3526">
            <v>1048</v>
          </cell>
          <cell r="C3526">
            <v>0</v>
          </cell>
          <cell r="D3526">
            <v>15693</v>
          </cell>
          <cell r="E3526" t="str">
            <v>CRISTIENE ZAIDAN</v>
          </cell>
          <cell r="F3526">
            <v>5</v>
          </cell>
          <cell r="G3526"/>
          <cell r="H3526" t="str">
            <v>28/02/2017 00:00:00</v>
          </cell>
          <cell r="I3526">
            <v>1.61</v>
          </cell>
          <cell r="J3526">
            <v>462</v>
          </cell>
          <cell r="K3526" t="str">
            <v>CONTRIBUIÇÃO EXTRAORDINÁRIA - PLANO CD</v>
          </cell>
        </row>
        <row r="3527">
          <cell r="B3527">
            <v>1048</v>
          </cell>
          <cell r="C3527">
            <v>0</v>
          </cell>
          <cell r="D3527">
            <v>15693</v>
          </cell>
          <cell r="E3527" t="str">
            <v>CRISTIENE ZAIDAN</v>
          </cell>
          <cell r="F3527">
            <v>5</v>
          </cell>
          <cell r="G3527"/>
          <cell r="H3527" t="str">
            <v>31/08/2016 00:00:00</v>
          </cell>
          <cell r="I3527">
            <v>1.61</v>
          </cell>
          <cell r="J3527">
            <v>462</v>
          </cell>
          <cell r="K3527" t="str">
            <v>CONTRIBUIÇÃO EXTRAORDINÁRIA - PLANO CD</v>
          </cell>
        </row>
        <row r="3528">
          <cell r="B3528">
            <v>1048</v>
          </cell>
          <cell r="C3528">
            <v>0</v>
          </cell>
          <cell r="D3528">
            <v>15693</v>
          </cell>
          <cell r="E3528" t="str">
            <v>CRISTIENE ZAIDAN</v>
          </cell>
          <cell r="F3528">
            <v>5</v>
          </cell>
          <cell r="G3528"/>
          <cell r="H3528" t="str">
            <v>31/07/2017 00:00:00</v>
          </cell>
          <cell r="I3528">
            <v>7.0000000000000007E-2</v>
          </cell>
          <cell r="J3528">
            <v>462</v>
          </cell>
          <cell r="K3528" t="str">
            <v>CONTRIBUIÇÃO EXTRAORDINÁRIA - PLANO CD</v>
          </cell>
        </row>
        <row r="3529">
          <cell r="B3529">
            <v>1048</v>
          </cell>
          <cell r="C3529">
            <v>0</v>
          </cell>
          <cell r="D3529">
            <v>15693</v>
          </cell>
          <cell r="E3529" t="str">
            <v>CRISTIENE ZAIDAN</v>
          </cell>
          <cell r="F3529">
            <v>5</v>
          </cell>
          <cell r="G3529"/>
          <cell r="H3529" t="str">
            <v>30/04/2015 00:00:00</v>
          </cell>
          <cell r="I3529">
            <v>1.38</v>
          </cell>
          <cell r="J3529">
            <v>462</v>
          </cell>
          <cell r="K3529" t="str">
            <v>CONTRIBUIÇÃO EXTRAORDINÁRIA - PLANO CD</v>
          </cell>
        </row>
        <row r="3530">
          <cell r="B3530">
            <v>1048</v>
          </cell>
          <cell r="C3530">
            <v>0</v>
          </cell>
          <cell r="D3530">
            <v>15693</v>
          </cell>
          <cell r="E3530" t="str">
            <v>CRISTIENE ZAIDAN</v>
          </cell>
          <cell r="F3530">
            <v>5</v>
          </cell>
          <cell r="G3530"/>
          <cell r="H3530" t="str">
            <v>31/12/2015 00:00:00</v>
          </cell>
          <cell r="I3530">
            <v>1.45</v>
          </cell>
          <cell r="J3530">
            <v>462</v>
          </cell>
          <cell r="K3530" t="str">
            <v>CONTRIBUIÇÃO EXTRAORDINÁRIA - PLANO CD</v>
          </cell>
        </row>
        <row r="3531">
          <cell r="B3531">
            <v>1048</v>
          </cell>
          <cell r="C3531">
            <v>0</v>
          </cell>
          <cell r="D3531">
            <v>15693</v>
          </cell>
          <cell r="E3531" t="str">
            <v>CRISTIENE ZAIDAN</v>
          </cell>
          <cell r="F3531">
            <v>5</v>
          </cell>
          <cell r="G3531"/>
          <cell r="H3531" t="str">
            <v>31/12/2017 00:00:00</v>
          </cell>
          <cell r="I3531">
            <v>7.0000000000000007E-2</v>
          </cell>
          <cell r="J3531">
            <v>462</v>
          </cell>
          <cell r="K3531" t="str">
            <v>CONTRIBUIÇÃO EXTRAORDINÁRIA - PLANO CD</v>
          </cell>
        </row>
        <row r="3532">
          <cell r="B3532">
            <v>1048</v>
          </cell>
          <cell r="C3532">
            <v>0</v>
          </cell>
          <cell r="D3532">
            <v>15693</v>
          </cell>
          <cell r="E3532" t="str">
            <v>CRISTIENE ZAIDAN</v>
          </cell>
          <cell r="F3532">
            <v>5</v>
          </cell>
          <cell r="G3532"/>
          <cell r="H3532" t="str">
            <v>31/03/2016 00:00:00</v>
          </cell>
          <cell r="I3532">
            <v>1.45</v>
          </cell>
          <cell r="J3532">
            <v>462</v>
          </cell>
          <cell r="K3532" t="str">
            <v>CONTRIBUIÇÃO EXTRAORDINÁRIA - PLANO CD</v>
          </cell>
        </row>
        <row r="3533">
          <cell r="B3533">
            <v>1048</v>
          </cell>
          <cell r="C3533">
            <v>0</v>
          </cell>
          <cell r="D3533">
            <v>15693</v>
          </cell>
          <cell r="E3533" t="str">
            <v>CRISTIENE ZAIDAN</v>
          </cell>
          <cell r="F3533">
            <v>5</v>
          </cell>
          <cell r="G3533"/>
          <cell r="H3533" t="str">
            <v>30/06/2016 00:00:00</v>
          </cell>
          <cell r="I3533">
            <v>1.61</v>
          </cell>
          <cell r="J3533">
            <v>462</v>
          </cell>
          <cell r="K3533" t="str">
            <v>CONTRIBUIÇÃO EXTRAORDINÁRIA - PLANO CD</v>
          </cell>
        </row>
        <row r="3534">
          <cell r="B3534">
            <v>1048</v>
          </cell>
          <cell r="C3534">
            <v>0</v>
          </cell>
          <cell r="D3534">
            <v>15693</v>
          </cell>
          <cell r="E3534" t="str">
            <v>CRISTIENE ZAIDAN</v>
          </cell>
          <cell r="F3534">
            <v>5</v>
          </cell>
          <cell r="G3534"/>
          <cell r="H3534" t="str">
            <v>30/09/2017 00:00:00</v>
          </cell>
          <cell r="I3534">
            <v>7.0000000000000007E-2</v>
          </cell>
          <cell r="J3534">
            <v>462</v>
          </cell>
          <cell r="K3534" t="str">
            <v>CONTRIBUIÇÃO EXTRAORDINÁRIA - PLANO CD</v>
          </cell>
        </row>
        <row r="3535">
          <cell r="B3535">
            <v>1048</v>
          </cell>
          <cell r="C3535">
            <v>0</v>
          </cell>
          <cell r="D3535">
            <v>15693</v>
          </cell>
          <cell r="E3535" t="str">
            <v>CRISTIENE ZAIDAN</v>
          </cell>
          <cell r="F3535">
            <v>5</v>
          </cell>
          <cell r="G3535"/>
          <cell r="H3535" t="str">
            <v>31/05/2017 00:00:00</v>
          </cell>
          <cell r="I3535">
            <v>7.0000000000000007E-2</v>
          </cell>
          <cell r="J3535">
            <v>462</v>
          </cell>
          <cell r="K3535" t="str">
            <v>CONTRIBUIÇÃO EXTRAORDINÁRIA - PLANO CD</v>
          </cell>
        </row>
        <row r="3536">
          <cell r="B3536">
            <v>1048</v>
          </cell>
          <cell r="C3536">
            <v>0</v>
          </cell>
          <cell r="D3536">
            <v>15693</v>
          </cell>
          <cell r="E3536" t="str">
            <v>CRISTIENE ZAIDAN</v>
          </cell>
          <cell r="F3536">
            <v>5</v>
          </cell>
          <cell r="G3536"/>
          <cell r="H3536" t="str">
            <v>28/02/2018 00:00:00</v>
          </cell>
          <cell r="I3536">
            <v>7.0000000000000007E-2</v>
          </cell>
          <cell r="J3536">
            <v>462</v>
          </cell>
          <cell r="K3536" t="str">
            <v>CONTRIBUIÇÃO EXTRAORDINÁRIA - PLANO CD</v>
          </cell>
        </row>
        <row r="3537">
          <cell r="B3537">
            <v>1048</v>
          </cell>
          <cell r="C3537">
            <v>0</v>
          </cell>
          <cell r="D3537">
            <v>15693</v>
          </cell>
          <cell r="E3537" t="str">
            <v>CRISTIENE ZAIDAN</v>
          </cell>
          <cell r="F3537">
            <v>5</v>
          </cell>
          <cell r="G3537"/>
          <cell r="H3537" t="str">
            <v>31/07/2016 00:00:00</v>
          </cell>
          <cell r="I3537">
            <v>1.61</v>
          </cell>
          <cell r="J3537">
            <v>462</v>
          </cell>
          <cell r="K3537" t="str">
            <v>CONTRIBUIÇÃO EXTRAORDINÁRIA - PLANO CD</v>
          </cell>
        </row>
        <row r="3538">
          <cell r="B3538">
            <v>1048</v>
          </cell>
          <cell r="C3538">
            <v>0</v>
          </cell>
          <cell r="D3538">
            <v>15693</v>
          </cell>
          <cell r="E3538" t="str">
            <v>CRISTIENE ZAIDAN</v>
          </cell>
          <cell r="F3538">
            <v>5</v>
          </cell>
          <cell r="G3538"/>
          <cell r="H3538" t="str">
            <v>30/06/2015 00:00:00</v>
          </cell>
          <cell r="I3538">
            <v>1.45</v>
          </cell>
          <cell r="J3538">
            <v>462</v>
          </cell>
          <cell r="K3538" t="str">
            <v>CONTRIBUIÇÃO EXTRAORDINÁRIA - PLANO CD</v>
          </cell>
        </row>
        <row r="3539">
          <cell r="B3539">
            <v>1048</v>
          </cell>
          <cell r="C3539">
            <v>0</v>
          </cell>
          <cell r="D3539">
            <v>15693</v>
          </cell>
          <cell r="E3539" t="str">
            <v>CRISTIENE ZAIDAN</v>
          </cell>
          <cell r="F3539">
            <v>5</v>
          </cell>
          <cell r="G3539"/>
          <cell r="H3539" t="str">
            <v>30/11/2015 00:00:00</v>
          </cell>
          <cell r="I3539">
            <v>1.45</v>
          </cell>
          <cell r="J3539">
            <v>462</v>
          </cell>
          <cell r="K3539" t="str">
            <v>CONTRIBUIÇÃO EXTRAORDINÁRIA - PLANO CD</v>
          </cell>
        </row>
        <row r="3540">
          <cell r="B3540">
            <v>1048</v>
          </cell>
          <cell r="C3540">
            <v>0</v>
          </cell>
          <cell r="D3540">
            <v>15693</v>
          </cell>
          <cell r="E3540" t="str">
            <v>CRISTIENE ZAIDAN</v>
          </cell>
          <cell r="F3540">
            <v>5</v>
          </cell>
          <cell r="G3540"/>
          <cell r="H3540" t="str">
            <v>30/04/2017 00:00:00</v>
          </cell>
          <cell r="I3540">
            <v>7.0000000000000007E-2</v>
          </cell>
          <cell r="J3540">
            <v>462</v>
          </cell>
          <cell r="K3540" t="str">
            <v>CONTRIBUIÇÃO EXTRAORDINÁRIA - PLANO CD</v>
          </cell>
        </row>
        <row r="3541">
          <cell r="B3541">
            <v>1048</v>
          </cell>
          <cell r="C3541">
            <v>0</v>
          </cell>
          <cell r="D3541">
            <v>15693</v>
          </cell>
          <cell r="E3541" t="str">
            <v>CRISTIENE ZAIDAN</v>
          </cell>
          <cell r="F3541">
            <v>5</v>
          </cell>
          <cell r="G3541"/>
          <cell r="H3541" t="str">
            <v>30/11/2017 00:00:00</v>
          </cell>
          <cell r="I3541">
            <v>7.0000000000000007E-2</v>
          </cell>
          <cell r="J3541">
            <v>462</v>
          </cell>
          <cell r="K3541" t="str">
            <v>CONTRIBUIÇÃO EXTRAORDINÁRIA - PLANO CD</v>
          </cell>
        </row>
        <row r="3542">
          <cell r="B3542">
            <v>1093</v>
          </cell>
          <cell r="C3542">
            <v>0</v>
          </cell>
          <cell r="D3542">
            <v>15737</v>
          </cell>
          <cell r="E3542" t="str">
            <v>LUCIA MARIA DO AMARAL CHAVES</v>
          </cell>
          <cell r="F3542">
            <v>5</v>
          </cell>
          <cell r="G3542"/>
          <cell r="H3542" t="str">
            <v>31/05/2015 00:00:00</v>
          </cell>
          <cell r="I3542">
            <v>1.18</v>
          </cell>
          <cell r="J3542">
            <v>462</v>
          </cell>
          <cell r="K3542" t="str">
            <v>CONTRIBUIÇÃO EXTRAORDINÁRIA - PLANO CD</v>
          </cell>
        </row>
        <row r="3543">
          <cell r="B3543">
            <v>1093</v>
          </cell>
          <cell r="C3543">
            <v>0</v>
          </cell>
          <cell r="D3543">
            <v>15737</v>
          </cell>
          <cell r="E3543" t="str">
            <v>LUCIA MARIA DO AMARAL CHAVES</v>
          </cell>
          <cell r="F3543">
            <v>5</v>
          </cell>
          <cell r="G3543"/>
          <cell r="H3543" t="str">
            <v>30/04/2016 00:00:00</v>
          </cell>
          <cell r="I3543">
            <v>0.01</v>
          </cell>
          <cell r="J3543">
            <v>462</v>
          </cell>
          <cell r="K3543" t="str">
            <v>CONTRIBUIÇÃO EXTRAORDINÁRIA - PLANO CD</v>
          </cell>
        </row>
        <row r="3544">
          <cell r="B3544">
            <v>1093</v>
          </cell>
          <cell r="C3544">
            <v>0</v>
          </cell>
          <cell r="D3544">
            <v>15737</v>
          </cell>
          <cell r="E3544" t="str">
            <v>LUCIA MARIA DO AMARAL CHAVES</v>
          </cell>
          <cell r="F3544">
            <v>5</v>
          </cell>
          <cell r="G3544"/>
          <cell r="H3544" t="str">
            <v>31/01/2016 00:00:00</v>
          </cell>
          <cell r="I3544">
            <v>0.01</v>
          </cell>
          <cell r="J3544">
            <v>462</v>
          </cell>
          <cell r="K3544" t="str">
            <v>CONTRIBUIÇÃO EXTRAORDINÁRIA - PLANO CD</v>
          </cell>
        </row>
        <row r="3545">
          <cell r="B3545">
            <v>1093</v>
          </cell>
          <cell r="C3545">
            <v>0</v>
          </cell>
          <cell r="D3545">
            <v>15737</v>
          </cell>
          <cell r="E3545" t="str">
            <v>LUCIA MARIA DO AMARAL CHAVES</v>
          </cell>
          <cell r="F3545">
            <v>5</v>
          </cell>
          <cell r="G3545"/>
          <cell r="H3545" t="str">
            <v>31/10/2015 00:00:00</v>
          </cell>
          <cell r="I3545">
            <v>0.01</v>
          </cell>
          <cell r="J3545">
            <v>462</v>
          </cell>
          <cell r="K3545" t="str">
            <v>CONTRIBUIÇÃO EXTRAORDINÁRIA - PLANO CD</v>
          </cell>
        </row>
        <row r="3546">
          <cell r="B3546">
            <v>1093</v>
          </cell>
          <cell r="C3546">
            <v>0</v>
          </cell>
          <cell r="D3546">
            <v>15737</v>
          </cell>
          <cell r="E3546" t="str">
            <v>LUCIA MARIA DO AMARAL CHAVES</v>
          </cell>
          <cell r="F3546">
            <v>5</v>
          </cell>
          <cell r="G3546"/>
          <cell r="H3546" t="str">
            <v>31/10/2015 00:00:00</v>
          </cell>
          <cell r="I3546">
            <v>1.24</v>
          </cell>
          <cell r="J3546">
            <v>462</v>
          </cell>
          <cell r="K3546" t="str">
            <v>CONTRIBUIÇÃO EXTRAORDINÁRIA - PLANO CD</v>
          </cell>
        </row>
        <row r="3547">
          <cell r="B3547">
            <v>1093</v>
          </cell>
          <cell r="C3547">
            <v>0</v>
          </cell>
          <cell r="D3547">
            <v>15737</v>
          </cell>
          <cell r="E3547" t="str">
            <v>LUCIA MARIA DO AMARAL CHAVES</v>
          </cell>
          <cell r="F3547">
            <v>5</v>
          </cell>
          <cell r="G3547"/>
          <cell r="H3547" t="str">
            <v>30/11/2015 00:00:00</v>
          </cell>
          <cell r="I3547">
            <v>1.24</v>
          </cell>
          <cell r="J3547">
            <v>462</v>
          </cell>
          <cell r="K3547" t="str">
            <v>CONTRIBUIÇÃO EXTRAORDINÁRIA - PLANO CD</v>
          </cell>
        </row>
        <row r="3548">
          <cell r="B3548">
            <v>1093</v>
          </cell>
          <cell r="C3548">
            <v>0</v>
          </cell>
          <cell r="D3548">
            <v>15737</v>
          </cell>
          <cell r="E3548" t="str">
            <v>LUCIA MARIA DO AMARAL CHAVES</v>
          </cell>
          <cell r="F3548">
            <v>5</v>
          </cell>
          <cell r="G3548"/>
          <cell r="H3548" t="str">
            <v>30/04/2017 00:00:00</v>
          </cell>
          <cell r="I3548">
            <v>0.06</v>
          </cell>
          <cell r="J3548">
            <v>462</v>
          </cell>
          <cell r="K3548" t="str">
            <v>CONTRIBUIÇÃO EXTRAORDINÁRIA - PLANO CD</v>
          </cell>
        </row>
        <row r="3549">
          <cell r="B3549">
            <v>1093</v>
          </cell>
          <cell r="C3549">
            <v>0</v>
          </cell>
          <cell r="D3549">
            <v>15737</v>
          </cell>
          <cell r="E3549" t="str">
            <v>LUCIA MARIA DO AMARAL CHAVES</v>
          </cell>
          <cell r="F3549">
            <v>5</v>
          </cell>
          <cell r="G3549"/>
          <cell r="H3549" t="str">
            <v>31/05/2015 00:00:00</v>
          </cell>
          <cell r="I3549">
            <v>0.01</v>
          </cell>
          <cell r="J3549">
            <v>462</v>
          </cell>
          <cell r="K3549" t="str">
            <v>CONTRIBUIÇÃO EXTRAORDINÁRIA - PLANO CD</v>
          </cell>
        </row>
        <row r="3550">
          <cell r="B3550">
            <v>1093</v>
          </cell>
          <cell r="C3550">
            <v>0</v>
          </cell>
          <cell r="D3550">
            <v>15737</v>
          </cell>
          <cell r="E3550" t="str">
            <v>LUCIA MARIA DO AMARAL CHAVES</v>
          </cell>
          <cell r="F3550">
            <v>5</v>
          </cell>
          <cell r="G3550"/>
          <cell r="H3550" t="str">
            <v>31/08/2015 00:00:00</v>
          </cell>
          <cell r="I3550">
            <v>0.01</v>
          </cell>
          <cell r="J3550">
            <v>462</v>
          </cell>
          <cell r="K3550" t="str">
            <v>CONTRIBUIÇÃO EXTRAORDINÁRIA - PLANO CD</v>
          </cell>
        </row>
        <row r="3551">
          <cell r="B3551">
            <v>1093</v>
          </cell>
          <cell r="C3551">
            <v>0</v>
          </cell>
          <cell r="D3551">
            <v>15737</v>
          </cell>
          <cell r="E3551" t="str">
            <v>LUCIA MARIA DO AMARAL CHAVES</v>
          </cell>
          <cell r="F3551">
            <v>5</v>
          </cell>
          <cell r="G3551"/>
          <cell r="H3551" t="str">
            <v>31/01/2017 00:00:00</v>
          </cell>
          <cell r="I3551">
            <v>1.39</v>
          </cell>
          <cell r="J3551">
            <v>462</v>
          </cell>
          <cell r="K3551" t="str">
            <v>CONTRIBUIÇÃO EXTRAORDINÁRIA - PLANO CD</v>
          </cell>
        </row>
        <row r="3552">
          <cell r="B3552">
            <v>1093</v>
          </cell>
          <cell r="C3552">
            <v>0</v>
          </cell>
          <cell r="D3552">
            <v>15737</v>
          </cell>
          <cell r="E3552" t="str">
            <v>LUCIA MARIA DO AMARAL CHAVES</v>
          </cell>
          <cell r="F3552">
            <v>5</v>
          </cell>
          <cell r="G3552"/>
          <cell r="H3552" t="str">
            <v>31/05/2017 00:00:00</v>
          </cell>
          <cell r="I3552">
            <v>0.06</v>
          </cell>
          <cell r="J3552">
            <v>462</v>
          </cell>
          <cell r="K3552" t="str">
            <v>CONTRIBUIÇÃO EXTRAORDINÁRIA - PLANO CD</v>
          </cell>
        </row>
        <row r="3553">
          <cell r="B3553">
            <v>1093</v>
          </cell>
          <cell r="C3553">
            <v>0</v>
          </cell>
          <cell r="D3553">
            <v>15737</v>
          </cell>
          <cell r="E3553" t="str">
            <v>LUCIA MARIA DO AMARAL CHAVES</v>
          </cell>
          <cell r="F3553">
            <v>5</v>
          </cell>
          <cell r="G3553"/>
          <cell r="H3553" t="str">
            <v>30/09/2017 00:00:00</v>
          </cell>
          <cell r="I3553">
            <v>0.06</v>
          </cell>
          <cell r="J3553">
            <v>462</v>
          </cell>
          <cell r="K3553" t="str">
            <v>CONTRIBUIÇÃO EXTRAORDINÁRIA - PLANO CD</v>
          </cell>
        </row>
        <row r="3554">
          <cell r="B3554">
            <v>1093</v>
          </cell>
          <cell r="C3554">
            <v>0</v>
          </cell>
          <cell r="D3554">
            <v>15737</v>
          </cell>
          <cell r="E3554" t="str">
            <v>LUCIA MARIA DO AMARAL CHAVES</v>
          </cell>
          <cell r="F3554">
            <v>5</v>
          </cell>
          <cell r="G3554"/>
          <cell r="H3554" t="str">
            <v>31/07/2017 00:00:00</v>
          </cell>
          <cell r="I3554">
            <v>0.06</v>
          </cell>
          <cell r="J3554">
            <v>462</v>
          </cell>
          <cell r="K3554" t="str">
            <v>CONTRIBUIÇÃO EXTRAORDINÁRIA - PLANO CD</v>
          </cell>
        </row>
        <row r="3555">
          <cell r="B3555">
            <v>1093</v>
          </cell>
          <cell r="C3555">
            <v>0</v>
          </cell>
          <cell r="D3555">
            <v>15737</v>
          </cell>
          <cell r="E3555" t="str">
            <v>LUCIA MARIA DO AMARAL CHAVES</v>
          </cell>
          <cell r="F3555">
            <v>5</v>
          </cell>
          <cell r="G3555"/>
          <cell r="H3555" t="str">
            <v>30/04/2015 00:00:00</v>
          </cell>
          <cell r="I3555">
            <v>1.18</v>
          </cell>
          <cell r="J3555">
            <v>462</v>
          </cell>
          <cell r="K3555" t="str">
            <v>CONTRIBUIÇÃO EXTRAORDINÁRIA - PLANO CD</v>
          </cell>
        </row>
        <row r="3556">
          <cell r="B3556">
            <v>1093</v>
          </cell>
          <cell r="C3556">
            <v>0</v>
          </cell>
          <cell r="D3556">
            <v>15737</v>
          </cell>
          <cell r="E3556" t="str">
            <v>LUCIA MARIA DO AMARAL CHAVES</v>
          </cell>
          <cell r="F3556">
            <v>5</v>
          </cell>
          <cell r="G3556"/>
          <cell r="H3556" t="str">
            <v>30/09/2015 00:00:00</v>
          </cell>
          <cell r="I3556">
            <v>1.24</v>
          </cell>
          <cell r="J3556">
            <v>462</v>
          </cell>
          <cell r="K3556" t="str">
            <v>CONTRIBUIÇÃO EXTRAORDINÁRIA - PLANO CD</v>
          </cell>
        </row>
        <row r="3557">
          <cell r="B3557">
            <v>1093</v>
          </cell>
          <cell r="C3557">
            <v>0</v>
          </cell>
          <cell r="D3557">
            <v>15737</v>
          </cell>
          <cell r="E3557" t="str">
            <v>LUCIA MARIA DO AMARAL CHAVES</v>
          </cell>
          <cell r="F3557">
            <v>5</v>
          </cell>
          <cell r="G3557"/>
          <cell r="H3557" t="str">
            <v>29/02/2016 00:00:00</v>
          </cell>
          <cell r="I3557">
            <v>1.24</v>
          </cell>
          <cell r="J3557">
            <v>462</v>
          </cell>
          <cell r="K3557" t="str">
            <v>CONTRIBUIÇÃO EXTRAORDINÁRIA - PLANO CD</v>
          </cell>
        </row>
        <row r="3558">
          <cell r="B3558">
            <v>1093</v>
          </cell>
          <cell r="C3558">
            <v>0</v>
          </cell>
          <cell r="D3558">
            <v>15737</v>
          </cell>
          <cell r="E3558" t="str">
            <v>LUCIA MARIA DO AMARAL CHAVES</v>
          </cell>
          <cell r="F3558">
            <v>5</v>
          </cell>
          <cell r="G3558"/>
          <cell r="H3558" t="str">
            <v>30/04/2016 00:00:00</v>
          </cell>
          <cell r="I3558">
            <v>1.24</v>
          </cell>
          <cell r="J3558">
            <v>462</v>
          </cell>
          <cell r="K3558" t="str">
            <v>CONTRIBUIÇÃO EXTRAORDINÁRIA - PLANO CD</v>
          </cell>
        </row>
        <row r="3559">
          <cell r="B3559">
            <v>1093</v>
          </cell>
          <cell r="C3559">
            <v>0</v>
          </cell>
          <cell r="D3559">
            <v>15737</v>
          </cell>
          <cell r="E3559" t="str">
            <v>LUCIA MARIA DO AMARAL CHAVES</v>
          </cell>
          <cell r="F3559">
            <v>5</v>
          </cell>
          <cell r="G3559"/>
          <cell r="H3559" t="str">
            <v>31/08/2016 00:00:00</v>
          </cell>
          <cell r="I3559">
            <v>1.39</v>
          </cell>
          <cell r="J3559">
            <v>462</v>
          </cell>
          <cell r="K3559" t="str">
            <v>CONTRIBUIÇÃO EXTRAORDINÁRIA - PLANO CD</v>
          </cell>
        </row>
        <row r="3560">
          <cell r="B3560">
            <v>1093</v>
          </cell>
          <cell r="C3560">
            <v>0</v>
          </cell>
          <cell r="D3560">
            <v>15737</v>
          </cell>
          <cell r="E3560" t="str">
            <v>LUCIA MARIA DO AMARAL CHAVES</v>
          </cell>
          <cell r="F3560">
            <v>5</v>
          </cell>
          <cell r="G3560"/>
          <cell r="H3560" t="str">
            <v>31/03/2017 00:00:00</v>
          </cell>
          <cell r="I3560">
            <v>1.39</v>
          </cell>
          <cell r="J3560">
            <v>462</v>
          </cell>
          <cell r="K3560" t="str">
            <v>CONTRIBUIÇÃO EXTRAORDINÁRIA - PLANO CD</v>
          </cell>
        </row>
        <row r="3561">
          <cell r="B3561">
            <v>1093</v>
          </cell>
          <cell r="C3561">
            <v>0</v>
          </cell>
          <cell r="D3561">
            <v>15737</v>
          </cell>
          <cell r="E3561" t="str">
            <v>LUCIA MARIA DO AMARAL CHAVES</v>
          </cell>
          <cell r="F3561">
            <v>5</v>
          </cell>
          <cell r="G3561"/>
          <cell r="H3561" t="str">
            <v>31/08/2017 00:00:00</v>
          </cell>
          <cell r="I3561">
            <v>0.06</v>
          </cell>
          <cell r="J3561">
            <v>462</v>
          </cell>
          <cell r="K3561" t="str">
            <v>CONTRIBUIÇÃO EXTRAORDINÁRIA - PLANO CD</v>
          </cell>
        </row>
        <row r="3562">
          <cell r="B3562">
            <v>1093</v>
          </cell>
          <cell r="C3562">
            <v>0</v>
          </cell>
          <cell r="D3562">
            <v>15737</v>
          </cell>
          <cell r="E3562" t="str">
            <v>LUCIA MARIA DO AMARAL CHAVES</v>
          </cell>
          <cell r="F3562">
            <v>5</v>
          </cell>
          <cell r="G3562"/>
          <cell r="H3562" t="str">
            <v>30/11/2017 00:00:00</v>
          </cell>
          <cell r="I3562">
            <v>0.06</v>
          </cell>
          <cell r="J3562">
            <v>462</v>
          </cell>
          <cell r="K3562" t="str">
            <v>CONTRIBUIÇÃO EXTRAORDINÁRIA - PLANO CD</v>
          </cell>
        </row>
        <row r="3563">
          <cell r="B3563">
            <v>1093</v>
          </cell>
          <cell r="C3563">
            <v>0</v>
          </cell>
          <cell r="D3563">
            <v>15737</v>
          </cell>
          <cell r="E3563" t="str">
            <v>LUCIA MARIA DO AMARAL CHAVES</v>
          </cell>
          <cell r="F3563">
            <v>5</v>
          </cell>
          <cell r="G3563"/>
          <cell r="H3563" t="str">
            <v>31/12/2017 00:00:00</v>
          </cell>
          <cell r="I3563">
            <v>0.06</v>
          </cell>
          <cell r="J3563">
            <v>462</v>
          </cell>
          <cell r="K3563" t="str">
            <v>CONTRIBUIÇÃO EXTRAORDINÁRIA - PLANO CD</v>
          </cell>
        </row>
        <row r="3564">
          <cell r="B3564">
            <v>1093</v>
          </cell>
          <cell r="C3564">
            <v>0</v>
          </cell>
          <cell r="D3564">
            <v>15737</v>
          </cell>
          <cell r="E3564" t="str">
            <v>LUCIA MARIA DO AMARAL CHAVES</v>
          </cell>
          <cell r="F3564">
            <v>5</v>
          </cell>
          <cell r="G3564"/>
          <cell r="H3564" t="str">
            <v>28/02/2018 00:00:00</v>
          </cell>
          <cell r="I3564">
            <v>0.06</v>
          </cell>
          <cell r="J3564">
            <v>462</v>
          </cell>
          <cell r="K3564" t="str">
            <v>CONTRIBUIÇÃO EXTRAORDINÁRIA - PLANO CD</v>
          </cell>
        </row>
        <row r="3565">
          <cell r="B3565">
            <v>1093</v>
          </cell>
          <cell r="C3565">
            <v>0</v>
          </cell>
          <cell r="D3565">
            <v>15737</v>
          </cell>
          <cell r="E3565" t="str">
            <v>LUCIA MARIA DO AMARAL CHAVES</v>
          </cell>
          <cell r="F3565">
            <v>5</v>
          </cell>
          <cell r="G3565"/>
          <cell r="H3565" t="str">
            <v>30/06/2015 00:00:00</v>
          </cell>
          <cell r="I3565">
            <v>1.24</v>
          </cell>
          <cell r="J3565">
            <v>462</v>
          </cell>
          <cell r="K3565" t="str">
            <v>CONTRIBUIÇÃO EXTRAORDINÁRIA - PLANO CD</v>
          </cell>
        </row>
        <row r="3566">
          <cell r="B3566">
            <v>1093</v>
          </cell>
          <cell r="C3566">
            <v>0</v>
          </cell>
          <cell r="D3566">
            <v>15737</v>
          </cell>
          <cell r="E3566" t="str">
            <v>LUCIA MARIA DO AMARAL CHAVES</v>
          </cell>
          <cell r="F3566">
            <v>5</v>
          </cell>
          <cell r="G3566"/>
          <cell r="H3566" t="str">
            <v>31/07/2015 00:00:00</v>
          </cell>
          <cell r="I3566">
            <v>1.24</v>
          </cell>
          <cell r="J3566">
            <v>462</v>
          </cell>
          <cell r="K3566" t="str">
            <v>CONTRIBUIÇÃO EXTRAORDINÁRIA - PLANO CD</v>
          </cell>
        </row>
        <row r="3567">
          <cell r="B3567">
            <v>1093</v>
          </cell>
          <cell r="C3567">
            <v>0</v>
          </cell>
          <cell r="D3567">
            <v>15737</v>
          </cell>
          <cell r="E3567" t="str">
            <v>LUCIA MARIA DO AMARAL CHAVES</v>
          </cell>
          <cell r="F3567">
            <v>5</v>
          </cell>
          <cell r="G3567"/>
          <cell r="H3567" t="str">
            <v>31/12/2015 00:00:00</v>
          </cell>
          <cell r="I3567">
            <v>0.01</v>
          </cell>
          <cell r="J3567">
            <v>462</v>
          </cell>
          <cell r="K3567" t="str">
            <v>CONTRIBUIÇÃO EXTRAORDINÁRIA - PLANO CD</v>
          </cell>
        </row>
        <row r="3568">
          <cell r="B3568">
            <v>1093</v>
          </cell>
          <cell r="C3568">
            <v>0</v>
          </cell>
          <cell r="D3568">
            <v>15737</v>
          </cell>
          <cell r="E3568" t="str">
            <v>LUCIA MARIA DO AMARAL CHAVES</v>
          </cell>
          <cell r="F3568">
            <v>5</v>
          </cell>
          <cell r="G3568"/>
          <cell r="H3568" t="str">
            <v>31/10/2016 00:00:00</v>
          </cell>
          <cell r="I3568">
            <v>1.39</v>
          </cell>
          <cell r="J3568">
            <v>462</v>
          </cell>
          <cell r="K3568" t="str">
            <v>CONTRIBUIÇÃO EXTRAORDINÁRIA - PLANO CD</v>
          </cell>
        </row>
        <row r="3569">
          <cell r="B3569">
            <v>1093</v>
          </cell>
          <cell r="C3569">
            <v>0</v>
          </cell>
          <cell r="D3569">
            <v>15737</v>
          </cell>
          <cell r="E3569" t="str">
            <v>LUCIA MARIA DO AMARAL CHAVES</v>
          </cell>
          <cell r="F3569">
            <v>5</v>
          </cell>
          <cell r="G3569"/>
          <cell r="H3569" t="str">
            <v>31/12/2016 00:00:00</v>
          </cell>
          <cell r="I3569">
            <v>1.39</v>
          </cell>
          <cell r="J3569">
            <v>462</v>
          </cell>
          <cell r="K3569" t="str">
            <v>CONTRIBUIÇÃO EXTRAORDINÁRIA - PLANO CD</v>
          </cell>
        </row>
        <row r="3570">
          <cell r="B3570">
            <v>1093</v>
          </cell>
          <cell r="C3570">
            <v>0</v>
          </cell>
          <cell r="D3570">
            <v>15737</v>
          </cell>
          <cell r="E3570" t="str">
            <v>LUCIA MARIA DO AMARAL CHAVES</v>
          </cell>
          <cell r="F3570">
            <v>5</v>
          </cell>
          <cell r="G3570"/>
          <cell r="H3570" t="str">
            <v>31/03/2018 00:00:00</v>
          </cell>
          <cell r="I3570">
            <v>0.06</v>
          </cell>
          <cell r="J3570">
            <v>462</v>
          </cell>
          <cell r="K3570" t="str">
            <v>CONTRIBUIÇÃO EXTRAORDINÁRIA - PLANO CD</v>
          </cell>
        </row>
        <row r="3571">
          <cell r="B3571">
            <v>1093</v>
          </cell>
          <cell r="C3571">
            <v>0</v>
          </cell>
          <cell r="D3571">
            <v>15737</v>
          </cell>
          <cell r="E3571" t="str">
            <v>LUCIA MARIA DO AMARAL CHAVES</v>
          </cell>
          <cell r="F3571">
            <v>5</v>
          </cell>
          <cell r="G3571"/>
          <cell r="H3571" t="str">
            <v>30/11/2015 00:00:00</v>
          </cell>
          <cell r="I3571">
            <v>0.01</v>
          </cell>
          <cell r="J3571">
            <v>462</v>
          </cell>
          <cell r="K3571" t="str">
            <v>CONTRIBUIÇÃO EXTRAORDINÁRIA - PLANO CD</v>
          </cell>
        </row>
        <row r="3572">
          <cell r="B3572">
            <v>1093</v>
          </cell>
          <cell r="C3572">
            <v>0</v>
          </cell>
          <cell r="D3572">
            <v>15737</v>
          </cell>
          <cell r="E3572" t="str">
            <v>LUCIA MARIA DO AMARAL CHAVES</v>
          </cell>
          <cell r="F3572">
            <v>5</v>
          </cell>
          <cell r="G3572"/>
          <cell r="H3572" t="str">
            <v>30/04/2015 00:00:00</v>
          </cell>
          <cell r="I3572">
            <v>0.01</v>
          </cell>
          <cell r="J3572">
            <v>462</v>
          </cell>
          <cell r="K3572" t="str">
            <v>CONTRIBUIÇÃO EXTRAORDINÁRIA - PLANO CD</v>
          </cell>
        </row>
        <row r="3573">
          <cell r="B3573">
            <v>1093</v>
          </cell>
          <cell r="C3573">
            <v>0</v>
          </cell>
          <cell r="D3573">
            <v>15737</v>
          </cell>
          <cell r="E3573" t="str">
            <v>LUCIA MARIA DO AMARAL CHAVES</v>
          </cell>
          <cell r="F3573">
            <v>5</v>
          </cell>
          <cell r="G3573"/>
          <cell r="H3573" t="str">
            <v>30/09/2015 00:00:00</v>
          </cell>
          <cell r="I3573">
            <v>0.01</v>
          </cell>
          <cell r="J3573">
            <v>462</v>
          </cell>
          <cell r="K3573" t="str">
            <v>CONTRIBUIÇÃO EXTRAORDINÁRIA - PLANO CD</v>
          </cell>
        </row>
        <row r="3574">
          <cell r="B3574">
            <v>1093</v>
          </cell>
          <cell r="C3574">
            <v>0</v>
          </cell>
          <cell r="D3574">
            <v>15737</v>
          </cell>
          <cell r="E3574" t="str">
            <v>LUCIA MARIA DO AMARAL CHAVES</v>
          </cell>
          <cell r="F3574">
            <v>5</v>
          </cell>
          <cell r="G3574"/>
          <cell r="H3574" t="str">
            <v>31/07/2015 00:00:00</v>
          </cell>
          <cell r="I3574">
            <v>0.01</v>
          </cell>
          <cell r="J3574">
            <v>462</v>
          </cell>
          <cell r="K3574" t="str">
            <v>CONTRIBUIÇÃO EXTRAORDINÁRIA - PLANO CD</v>
          </cell>
        </row>
        <row r="3575">
          <cell r="B3575">
            <v>1093</v>
          </cell>
          <cell r="C3575">
            <v>0</v>
          </cell>
          <cell r="D3575">
            <v>15737</v>
          </cell>
          <cell r="E3575" t="str">
            <v>LUCIA MARIA DO AMARAL CHAVES</v>
          </cell>
          <cell r="F3575">
            <v>5</v>
          </cell>
          <cell r="G3575"/>
          <cell r="H3575" t="str">
            <v>31/10/2017 00:00:00</v>
          </cell>
          <cell r="I3575">
            <v>0.06</v>
          </cell>
          <cell r="J3575">
            <v>462</v>
          </cell>
          <cell r="K3575" t="str">
            <v>CONTRIBUIÇÃO EXTRAORDINÁRIA - PLANO CD</v>
          </cell>
        </row>
        <row r="3576">
          <cell r="B3576">
            <v>1093</v>
          </cell>
          <cell r="C3576">
            <v>0</v>
          </cell>
          <cell r="D3576">
            <v>15737</v>
          </cell>
          <cell r="E3576" t="str">
            <v>LUCIA MARIA DO AMARAL CHAVES</v>
          </cell>
          <cell r="F3576">
            <v>5</v>
          </cell>
          <cell r="G3576"/>
          <cell r="H3576" t="str">
            <v>30/06/2016 00:00:00</v>
          </cell>
          <cell r="I3576">
            <v>1.39</v>
          </cell>
          <cell r="J3576">
            <v>462</v>
          </cell>
          <cell r="K3576" t="str">
            <v>CONTRIBUIÇÃO EXTRAORDINÁRIA - PLANO CD</v>
          </cell>
        </row>
        <row r="3577">
          <cell r="B3577">
            <v>1093</v>
          </cell>
          <cell r="C3577">
            <v>0</v>
          </cell>
          <cell r="D3577">
            <v>15737</v>
          </cell>
          <cell r="E3577" t="str">
            <v>LUCIA MARIA DO AMARAL CHAVES</v>
          </cell>
          <cell r="F3577">
            <v>5</v>
          </cell>
          <cell r="G3577"/>
          <cell r="H3577" t="str">
            <v>30/09/2016 00:00:00</v>
          </cell>
          <cell r="I3577">
            <v>1.39</v>
          </cell>
          <cell r="J3577">
            <v>462</v>
          </cell>
          <cell r="K3577" t="str">
            <v>CONTRIBUIÇÃO EXTRAORDINÁRIA - PLANO CD</v>
          </cell>
        </row>
        <row r="3578">
          <cell r="B3578">
            <v>1093</v>
          </cell>
          <cell r="C3578">
            <v>0</v>
          </cell>
          <cell r="D3578">
            <v>15737</v>
          </cell>
          <cell r="E3578" t="str">
            <v>LUCIA MARIA DO AMARAL CHAVES</v>
          </cell>
          <cell r="F3578">
            <v>5</v>
          </cell>
          <cell r="G3578"/>
          <cell r="H3578" t="str">
            <v>28/02/2017 00:00:00</v>
          </cell>
          <cell r="I3578">
            <v>1.39</v>
          </cell>
          <cell r="J3578">
            <v>462</v>
          </cell>
          <cell r="K3578" t="str">
            <v>CONTRIBUIÇÃO EXTRAORDINÁRIA - PLANO CD</v>
          </cell>
        </row>
        <row r="3579">
          <cell r="B3579">
            <v>1093</v>
          </cell>
          <cell r="C3579">
            <v>0</v>
          </cell>
          <cell r="D3579">
            <v>15737</v>
          </cell>
          <cell r="E3579" t="str">
            <v>LUCIA MARIA DO AMARAL CHAVES</v>
          </cell>
          <cell r="F3579">
            <v>5</v>
          </cell>
          <cell r="G3579"/>
          <cell r="H3579" t="str">
            <v>31/01/2016 00:00:00</v>
          </cell>
          <cell r="I3579">
            <v>1.24</v>
          </cell>
          <cell r="J3579">
            <v>462</v>
          </cell>
          <cell r="K3579" t="str">
            <v>CONTRIBUIÇÃO EXTRAORDINÁRIA - PLANO CD</v>
          </cell>
        </row>
        <row r="3580">
          <cell r="B3580">
            <v>1093</v>
          </cell>
          <cell r="C3580">
            <v>0</v>
          </cell>
          <cell r="D3580">
            <v>15737</v>
          </cell>
          <cell r="E3580" t="str">
            <v>LUCIA MARIA DO AMARAL CHAVES</v>
          </cell>
          <cell r="F3580">
            <v>5</v>
          </cell>
          <cell r="G3580"/>
          <cell r="H3580" t="str">
            <v>30/06/2017 00:00:00</v>
          </cell>
          <cell r="I3580">
            <v>0.06</v>
          </cell>
          <cell r="J3580">
            <v>462</v>
          </cell>
          <cell r="K3580" t="str">
            <v>CONTRIBUIÇÃO EXTRAORDINÁRIA - PLANO CD</v>
          </cell>
        </row>
        <row r="3581">
          <cell r="B3581">
            <v>1093</v>
          </cell>
          <cell r="C3581">
            <v>0</v>
          </cell>
          <cell r="D3581">
            <v>15737</v>
          </cell>
          <cell r="E3581" t="str">
            <v>LUCIA MARIA DO AMARAL CHAVES</v>
          </cell>
          <cell r="F3581">
            <v>5</v>
          </cell>
          <cell r="G3581"/>
          <cell r="H3581" t="str">
            <v>31/01/2018 00:00:00</v>
          </cell>
          <cell r="I3581">
            <v>0.06</v>
          </cell>
          <cell r="J3581">
            <v>462</v>
          </cell>
          <cell r="K3581" t="str">
            <v>CONTRIBUIÇÃO EXTRAORDINÁRIA - PLANO CD</v>
          </cell>
        </row>
        <row r="3582">
          <cell r="B3582">
            <v>1093</v>
          </cell>
          <cell r="C3582">
            <v>0</v>
          </cell>
          <cell r="D3582">
            <v>15737</v>
          </cell>
          <cell r="E3582" t="str">
            <v>LUCIA MARIA DO AMARAL CHAVES</v>
          </cell>
          <cell r="F3582">
            <v>5</v>
          </cell>
          <cell r="G3582"/>
          <cell r="H3582" t="str">
            <v>31/07/2016 00:00:00</v>
          </cell>
          <cell r="I3582">
            <v>1.39</v>
          </cell>
          <cell r="J3582">
            <v>462</v>
          </cell>
          <cell r="K3582" t="str">
            <v>CONTRIBUIÇÃO EXTRAORDINÁRIA - PLANO CD</v>
          </cell>
        </row>
        <row r="3583">
          <cell r="B3583">
            <v>1093</v>
          </cell>
          <cell r="C3583">
            <v>0</v>
          </cell>
          <cell r="D3583">
            <v>15737</v>
          </cell>
          <cell r="E3583" t="str">
            <v>LUCIA MARIA DO AMARAL CHAVES</v>
          </cell>
          <cell r="F3583">
            <v>5</v>
          </cell>
          <cell r="G3583"/>
          <cell r="H3583" t="str">
            <v>30/11/2016 00:00:00</v>
          </cell>
          <cell r="I3583">
            <v>1.39</v>
          </cell>
          <cell r="J3583">
            <v>462</v>
          </cell>
          <cell r="K3583" t="str">
            <v>CONTRIBUIÇÃO EXTRAORDINÁRIA - PLANO CD</v>
          </cell>
        </row>
        <row r="3584">
          <cell r="B3584">
            <v>1093</v>
          </cell>
          <cell r="C3584">
            <v>0</v>
          </cell>
          <cell r="D3584">
            <v>15737</v>
          </cell>
          <cell r="E3584" t="str">
            <v>LUCIA MARIA DO AMARAL CHAVES</v>
          </cell>
          <cell r="F3584">
            <v>5</v>
          </cell>
          <cell r="G3584"/>
          <cell r="H3584" t="str">
            <v>31/08/2015 00:00:00</v>
          </cell>
          <cell r="I3584">
            <v>1.24</v>
          </cell>
          <cell r="J3584">
            <v>462</v>
          </cell>
          <cell r="K3584" t="str">
            <v>CONTRIBUIÇÃO EXTRAORDINÁRIA - PLANO CD</v>
          </cell>
        </row>
        <row r="3585">
          <cell r="B3585">
            <v>1093</v>
          </cell>
          <cell r="C3585">
            <v>0</v>
          </cell>
          <cell r="D3585">
            <v>15737</v>
          </cell>
          <cell r="E3585" t="str">
            <v>LUCIA MARIA DO AMARAL CHAVES</v>
          </cell>
          <cell r="F3585">
            <v>5</v>
          </cell>
          <cell r="G3585"/>
          <cell r="H3585" t="str">
            <v>31/03/2016 00:00:00</v>
          </cell>
          <cell r="I3585">
            <v>0.01</v>
          </cell>
          <cell r="J3585">
            <v>462</v>
          </cell>
          <cell r="K3585" t="str">
            <v>CONTRIBUIÇÃO EXTRAORDINÁRIA - PLANO CD</v>
          </cell>
        </row>
        <row r="3586">
          <cell r="B3586">
            <v>1093</v>
          </cell>
          <cell r="C3586">
            <v>0</v>
          </cell>
          <cell r="D3586">
            <v>15737</v>
          </cell>
          <cell r="E3586" t="str">
            <v>LUCIA MARIA DO AMARAL CHAVES</v>
          </cell>
          <cell r="F3586">
            <v>5</v>
          </cell>
          <cell r="G3586"/>
          <cell r="H3586" t="str">
            <v>29/02/2016 00:00:00</v>
          </cell>
          <cell r="I3586">
            <v>0.01</v>
          </cell>
          <cell r="J3586">
            <v>462</v>
          </cell>
          <cell r="K3586" t="str">
            <v>CONTRIBUIÇÃO EXTRAORDINÁRIA - PLANO CD</v>
          </cell>
        </row>
        <row r="3587">
          <cell r="B3587">
            <v>1093</v>
          </cell>
          <cell r="C3587">
            <v>0</v>
          </cell>
          <cell r="D3587">
            <v>15737</v>
          </cell>
          <cell r="E3587" t="str">
            <v>LUCIA MARIA DO AMARAL CHAVES</v>
          </cell>
          <cell r="F3587">
            <v>5</v>
          </cell>
          <cell r="G3587"/>
          <cell r="H3587" t="str">
            <v>30/06/2015 00:00:00</v>
          </cell>
          <cell r="I3587">
            <v>0.01</v>
          </cell>
          <cell r="J3587">
            <v>462</v>
          </cell>
          <cell r="K3587" t="str">
            <v>CONTRIBUIÇÃO EXTRAORDINÁRIA - PLANO CD</v>
          </cell>
        </row>
        <row r="3588">
          <cell r="B3588">
            <v>1093</v>
          </cell>
          <cell r="C3588">
            <v>0</v>
          </cell>
          <cell r="D3588">
            <v>15737</v>
          </cell>
          <cell r="E3588" t="str">
            <v>LUCIA MARIA DO AMARAL CHAVES</v>
          </cell>
          <cell r="F3588">
            <v>5</v>
          </cell>
          <cell r="G3588"/>
          <cell r="H3588" t="str">
            <v>31/12/2015 00:00:00</v>
          </cell>
          <cell r="I3588">
            <v>1.24</v>
          </cell>
          <cell r="J3588">
            <v>462</v>
          </cell>
          <cell r="K3588" t="str">
            <v>CONTRIBUIÇÃO EXTRAORDINÁRIA - PLANO CD</v>
          </cell>
        </row>
        <row r="3589">
          <cell r="B3589">
            <v>1093</v>
          </cell>
          <cell r="C3589">
            <v>0</v>
          </cell>
          <cell r="D3589">
            <v>15737</v>
          </cell>
          <cell r="E3589" t="str">
            <v>LUCIA MARIA DO AMARAL CHAVES</v>
          </cell>
          <cell r="F3589">
            <v>5</v>
          </cell>
          <cell r="G3589"/>
          <cell r="H3589" t="str">
            <v>31/03/2016 00:00:00</v>
          </cell>
          <cell r="I3589">
            <v>1.24</v>
          </cell>
          <cell r="J3589">
            <v>462</v>
          </cell>
          <cell r="K3589" t="str">
            <v>CONTRIBUIÇÃO EXTRAORDINÁRIA - PLANO CD</v>
          </cell>
        </row>
        <row r="3590">
          <cell r="B3590">
            <v>1093</v>
          </cell>
          <cell r="C3590">
            <v>0</v>
          </cell>
          <cell r="D3590">
            <v>15737</v>
          </cell>
          <cell r="E3590" t="str">
            <v>LUCIA MARIA DO AMARAL CHAVES</v>
          </cell>
          <cell r="F3590">
            <v>5</v>
          </cell>
          <cell r="G3590"/>
          <cell r="H3590" t="str">
            <v>31/05/2016 00:00:00</v>
          </cell>
          <cell r="I3590">
            <v>1.25</v>
          </cell>
          <cell r="J3590">
            <v>462</v>
          </cell>
          <cell r="K3590" t="str">
            <v>CONTRIBUIÇÃO EXTRAORDINÁRIA - PLANO CD</v>
          </cell>
        </row>
        <row r="3591">
          <cell r="B3591">
            <v>1039</v>
          </cell>
          <cell r="C3591">
            <v>0</v>
          </cell>
          <cell r="D3591">
            <v>15684</v>
          </cell>
          <cell r="E3591" t="str">
            <v>JERONYMO MONTEIRO DE SA</v>
          </cell>
          <cell r="F3591">
            <v>5</v>
          </cell>
          <cell r="G3591"/>
          <cell r="H3591" t="str">
            <v>30/11/2016 00:00:00</v>
          </cell>
          <cell r="I3591">
            <v>11.42</v>
          </cell>
          <cell r="J3591">
            <v>463</v>
          </cell>
          <cell r="K3591" t="str">
            <v>CONTR. EXTRAORDINÁRIA - ABONO - PL CD</v>
          </cell>
        </row>
        <row r="3592">
          <cell r="B3592">
            <v>1039</v>
          </cell>
          <cell r="C3592">
            <v>0</v>
          </cell>
          <cell r="D3592">
            <v>15684</v>
          </cell>
          <cell r="E3592" t="str">
            <v>JERONYMO MONTEIRO DE SA</v>
          </cell>
          <cell r="F3592">
            <v>5</v>
          </cell>
          <cell r="G3592"/>
          <cell r="H3592" t="str">
            <v>30/11/2015 00:00:00</v>
          </cell>
          <cell r="I3592">
            <v>10.27</v>
          </cell>
          <cell r="J3592">
            <v>463</v>
          </cell>
          <cell r="K3592" t="str">
            <v>CONTR. EXTRAORDINÁRIA - ABONO - PL CD</v>
          </cell>
        </row>
        <row r="3593">
          <cell r="B3593">
            <v>1039</v>
          </cell>
          <cell r="C3593">
            <v>0</v>
          </cell>
          <cell r="D3593">
            <v>15684</v>
          </cell>
          <cell r="E3593" t="str">
            <v>JERONYMO MONTEIRO DE SA</v>
          </cell>
          <cell r="F3593">
            <v>5</v>
          </cell>
          <cell r="G3593"/>
          <cell r="H3593" t="str">
            <v>30/11/2017 00:00:00</v>
          </cell>
          <cell r="I3593">
            <v>0.5</v>
          </cell>
          <cell r="J3593">
            <v>463</v>
          </cell>
          <cell r="K3593" t="str">
            <v>CONTR. EXTRAORDINÁRIA - ABONO - PL CD</v>
          </cell>
        </row>
        <row r="3594">
          <cell r="B3594">
            <v>1048</v>
          </cell>
          <cell r="C3594">
            <v>0</v>
          </cell>
          <cell r="D3594">
            <v>15693</v>
          </cell>
          <cell r="E3594" t="str">
            <v>CRISTIENE ZAIDAN</v>
          </cell>
          <cell r="F3594">
            <v>5</v>
          </cell>
          <cell r="G3594"/>
          <cell r="H3594" t="str">
            <v>30/11/2016 00:00:00</v>
          </cell>
          <cell r="I3594">
            <v>1.61</v>
          </cell>
          <cell r="J3594">
            <v>463</v>
          </cell>
          <cell r="K3594" t="str">
            <v>CONTR. EXTRAORDINÁRIA - ABONO - PL CD</v>
          </cell>
        </row>
        <row r="3595">
          <cell r="B3595">
            <v>1048</v>
          </cell>
          <cell r="C3595">
            <v>0</v>
          </cell>
          <cell r="D3595">
            <v>15693</v>
          </cell>
          <cell r="E3595" t="str">
            <v>CRISTIENE ZAIDAN</v>
          </cell>
          <cell r="F3595">
            <v>5</v>
          </cell>
          <cell r="G3595"/>
          <cell r="H3595" t="str">
            <v>30/11/2015 00:00:00</v>
          </cell>
          <cell r="I3595">
            <v>1.45</v>
          </cell>
          <cell r="J3595">
            <v>463</v>
          </cell>
          <cell r="K3595" t="str">
            <v>CONTR. EXTRAORDINÁRIA - ABONO - PL CD</v>
          </cell>
        </row>
        <row r="3596">
          <cell r="B3596">
            <v>1048</v>
          </cell>
          <cell r="C3596">
            <v>0</v>
          </cell>
          <cell r="D3596">
            <v>15693</v>
          </cell>
          <cell r="E3596" t="str">
            <v>CRISTIENE ZAIDAN</v>
          </cell>
          <cell r="F3596">
            <v>5</v>
          </cell>
          <cell r="G3596"/>
          <cell r="H3596" t="str">
            <v>30/11/2017 00:00:00</v>
          </cell>
          <cell r="I3596">
            <v>7.0000000000000007E-2</v>
          </cell>
          <cell r="J3596">
            <v>463</v>
          </cell>
          <cell r="K3596" t="str">
            <v>CONTR. EXTRAORDINÁRIA - ABONO - PL CD</v>
          </cell>
        </row>
        <row r="3597">
          <cell r="B3597">
            <v>1093</v>
          </cell>
          <cell r="C3597">
            <v>0</v>
          </cell>
          <cell r="D3597">
            <v>15737</v>
          </cell>
          <cell r="E3597" t="str">
            <v>LUCIA MARIA DO AMARAL CHAVES</v>
          </cell>
          <cell r="F3597">
            <v>5</v>
          </cell>
          <cell r="G3597"/>
          <cell r="H3597" t="str">
            <v>30/11/2015 00:00:00</v>
          </cell>
          <cell r="I3597">
            <v>1.24</v>
          </cell>
          <cell r="J3597">
            <v>463</v>
          </cell>
          <cell r="K3597" t="str">
            <v>CONTR. EXTRAORDINÁRIA - ABONO - PL CD</v>
          </cell>
        </row>
        <row r="3598">
          <cell r="B3598">
            <v>1093</v>
          </cell>
          <cell r="C3598">
            <v>0</v>
          </cell>
          <cell r="D3598">
            <v>15737</v>
          </cell>
          <cell r="E3598" t="str">
            <v>LUCIA MARIA DO AMARAL CHAVES</v>
          </cell>
          <cell r="F3598">
            <v>5</v>
          </cell>
          <cell r="G3598"/>
          <cell r="H3598" t="str">
            <v>30/11/2016 00:00:00</v>
          </cell>
          <cell r="I3598">
            <v>1.39</v>
          </cell>
          <cell r="J3598">
            <v>463</v>
          </cell>
          <cell r="K3598" t="str">
            <v>CONTR. EXTRAORDINÁRIA - ABONO - PL CD</v>
          </cell>
        </row>
        <row r="3599">
          <cell r="B3599">
            <v>1093</v>
          </cell>
          <cell r="C3599">
            <v>0</v>
          </cell>
          <cell r="D3599">
            <v>15737</v>
          </cell>
          <cell r="E3599" t="str">
            <v>LUCIA MARIA DO AMARAL CHAVES</v>
          </cell>
          <cell r="F3599">
            <v>5</v>
          </cell>
          <cell r="G3599"/>
          <cell r="H3599" t="str">
            <v>30/11/2015 00:00:00</v>
          </cell>
          <cell r="I3599">
            <v>0.01</v>
          </cell>
          <cell r="J3599">
            <v>463</v>
          </cell>
          <cell r="K3599" t="str">
            <v>CONTR. EXTRAORDINÁRIA - ABONO - PL CD</v>
          </cell>
        </row>
        <row r="3600">
          <cell r="B3600">
            <v>1093</v>
          </cell>
          <cell r="C3600">
            <v>0</v>
          </cell>
          <cell r="D3600">
            <v>15737</v>
          </cell>
          <cell r="E3600" t="str">
            <v>LUCIA MARIA DO AMARAL CHAVES</v>
          </cell>
          <cell r="F3600">
            <v>5</v>
          </cell>
          <cell r="G3600"/>
          <cell r="H3600" t="str">
            <v>30/11/2017 00:00:00</v>
          </cell>
          <cell r="I3600">
            <v>0.06</v>
          </cell>
          <cell r="J3600">
            <v>463</v>
          </cell>
          <cell r="K3600" t="str">
            <v>CONTR. EXTRAORDINÁRIA - ABONO - PL CD</v>
          </cell>
        </row>
        <row r="3601">
          <cell r="B3601">
            <v>1048</v>
          </cell>
          <cell r="C3601">
            <v>0</v>
          </cell>
          <cell r="D3601">
            <v>15743</v>
          </cell>
          <cell r="E3601" t="str">
            <v>CRISTIENE ZAIDAN</v>
          </cell>
          <cell r="F3601">
            <v>4</v>
          </cell>
          <cell r="G3601">
            <v>57003</v>
          </cell>
          <cell r="H3601">
            <v>43190</v>
          </cell>
          <cell r="I3601">
            <v>0.13</v>
          </cell>
          <cell r="J3601">
            <v>462</v>
          </cell>
          <cell r="K3601" t="str">
            <v>CONTRIBUIÇÃO EXTRAORDINÁRIA - PLANO CD</v>
          </cell>
        </row>
        <row r="3602">
          <cell r="B3602">
            <v>1093</v>
          </cell>
          <cell r="C3602">
            <v>0</v>
          </cell>
          <cell r="D3602">
            <v>61829</v>
          </cell>
          <cell r="E3602" t="str">
            <v>LUCIA MARIA DO AMARAL CHAVES</v>
          </cell>
          <cell r="F3602">
            <v>4</v>
          </cell>
          <cell r="G3602">
            <v>64686</v>
          </cell>
          <cell r="H3602">
            <v>43190</v>
          </cell>
          <cell r="I3602">
            <v>0.21</v>
          </cell>
          <cell r="J3602">
            <v>462</v>
          </cell>
          <cell r="K3602" t="str">
            <v>CONTRIBUIÇÃO EXTRAORDINÁRIA - PLANO CD</v>
          </cell>
        </row>
        <row r="3603">
          <cell r="B3603">
            <v>1093</v>
          </cell>
          <cell r="C3603">
            <v>0</v>
          </cell>
          <cell r="D3603">
            <v>15684</v>
          </cell>
          <cell r="E3603" t="str">
            <v>LUCIA MARIA DO AMARAL CHAVES</v>
          </cell>
          <cell r="F3603">
            <v>5</v>
          </cell>
          <cell r="H3603">
            <v>43190</v>
          </cell>
          <cell r="I3603">
            <v>0.5</v>
          </cell>
          <cell r="J3603">
            <v>462</v>
          </cell>
          <cell r="K3603" t="str">
            <v>CONTRIBUIÇÃO EXTRAORDINÁRIA - PLANO CD</v>
          </cell>
        </row>
        <row r="3604">
          <cell r="B3604">
            <v>1093</v>
          </cell>
          <cell r="C3604">
            <v>0</v>
          </cell>
          <cell r="D3604">
            <v>15693</v>
          </cell>
          <cell r="E3604" t="str">
            <v>LUCIA MARIA DO AMARAL CHAVES</v>
          </cell>
          <cell r="F3604">
            <v>5</v>
          </cell>
          <cell r="H3604">
            <v>43190</v>
          </cell>
          <cell r="I3604">
            <v>7.0000000000000007E-2</v>
          </cell>
          <cell r="J3604">
            <v>462</v>
          </cell>
          <cell r="K3604" t="str">
            <v>CONTRIBUIÇÃO EXTRAORDINÁRIA - PLANO CD</v>
          </cell>
        </row>
        <row r="3605">
          <cell r="B3605">
            <v>1093</v>
          </cell>
          <cell r="C3605">
            <v>0</v>
          </cell>
          <cell r="D3605">
            <v>15737</v>
          </cell>
          <cell r="E3605" t="str">
            <v>LUCIA MARIA DO AMARAL CHAVES</v>
          </cell>
          <cell r="F3605">
            <v>5</v>
          </cell>
          <cell r="H3605">
            <v>43190</v>
          </cell>
          <cell r="I3605">
            <v>0.06</v>
          </cell>
          <cell r="J3605">
            <v>462</v>
          </cell>
          <cell r="K3605" t="str">
            <v>CONTRIBUIÇÃO EXTRAORDINÁRIA - PLANO CD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367BF-016E-4DBB-987F-B342E92A2979}">
  <dimension ref="A1:L23"/>
  <sheetViews>
    <sheetView showGridLines="0" tabSelected="1" workbookViewId="0">
      <selection activeCell="B10" sqref="B10"/>
    </sheetView>
  </sheetViews>
  <sheetFormatPr defaultRowHeight="13.2"/>
  <cols>
    <col min="2" max="2" width="12.44140625" bestFit="1" customWidth="1"/>
    <col min="3" max="3" width="7.21875" bestFit="1" customWidth="1"/>
    <col min="4" max="4" width="17.21875" customWidth="1"/>
    <col min="5" max="5" width="13.77734375" bestFit="1" customWidth="1"/>
    <col min="6" max="6" width="11.21875" bestFit="1" customWidth="1"/>
  </cols>
  <sheetData>
    <row r="1" spans="1:6" ht="15.6">
      <c r="A1" s="1" t="s">
        <v>0</v>
      </c>
    </row>
    <row r="2" spans="1:6">
      <c r="A2" s="2" t="s">
        <v>46</v>
      </c>
    </row>
    <row r="5" spans="1:6">
      <c r="A5" s="80" t="s">
        <v>47</v>
      </c>
    </row>
    <row r="7" spans="1:6">
      <c r="A7" t="s">
        <v>49</v>
      </c>
      <c r="E7" s="81">
        <f>'Ativos - 24m'!H14</f>
        <v>86566.238291161615</v>
      </c>
      <c r="F7" t="s">
        <v>82</v>
      </c>
    </row>
    <row r="10" spans="1:6">
      <c r="A10" t="s">
        <v>48</v>
      </c>
      <c r="B10" s="82"/>
      <c r="D10" t="s">
        <v>50</v>
      </c>
    </row>
    <row r="12" spans="1:6">
      <c r="A12" t="s">
        <v>79</v>
      </c>
      <c r="E12" s="6">
        <f>Cliente_Ativos!C1873</f>
        <v>21849501.229999997</v>
      </c>
      <c r="F12" t="s">
        <v>80</v>
      </c>
    </row>
    <row r="13" spans="1:6">
      <c r="E13" s="76"/>
    </row>
    <row r="14" spans="1:6">
      <c r="A14" t="s">
        <v>86</v>
      </c>
      <c r="E14" s="76" t="e">
        <f>VLOOKUP(B10,Cliente_Ativos!B11:C1871,2,FALSE)</f>
        <v>#N/A</v>
      </c>
      <c r="F14" t="s">
        <v>83</v>
      </c>
    </row>
    <row r="15" spans="1:6">
      <c r="E15" s="76"/>
    </row>
    <row r="16" spans="1:6">
      <c r="A16" t="s">
        <v>81</v>
      </c>
      <c r="E16" s="77" t="e">
        <f>VLOOKUP(B10,Cliente_Ativos!B11:T1871,19,FALSE)</f>
        <v>#N/A</v>
      </c>
      <c r="F16" t="s">
        <v>84</v>
      </c>
    </row>
    <row r="18" spans="1:12">
      <c r="A18" s="3" t="s">
        <v>51</v>
      </c>
      <c r="B18" s="3"/>
      <c r="C18" s="3"/>
      <c r="E18" s="78" t="e">
        <f>VLOOKUP(B10,Cliente_Ativos!$B$11:$U$1048576,20,FALSE)</f>
        <v>#N/A</v>
      </c>
      <c r="F18" s="79" t="s">
        <v>85</v>
      </c>
    </row>
    <row r="21" spans="1:12">
      <c r="A21" s="83" t="s">
        <v>87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</row>
    <row r="22" spans="1:12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</row>
    <row r="23" spans="1:12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</row>
  </sheetData>
  <sheetProtection algorithmName="SHA-512" hashValue="bPGD8pG2RXKYoBSM+Iebdka0k/LMwTur8PBp4LF9uESBcX1dHLVEviODLqthLWa02EKAXRm6ELlwxM9FkA7Eyw==" saltValue="jqNj9QR7kjtOeLVrA2if/w==" spinCount="100000" sheet="1" objects="1" scenarios="1" selectLockedCells="1"/>
  <mergeCells count="1">
    <mergeCell ref="A21:L2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CDAD-622C-4C54-B7DE-02341DD73A2B}">
  <sheetPr>
    <pageSetUpPr fitToPage="1"/>
  </sheetPr>
  <dimension ref="A1:U1874"/>
  <sheetViews>
    <sheetView workbookViewId="0">
      <pane ySplit="10" topLeftCell="A11" activePane="bottomLeft" state="frozen"/>
      <selection activeCell="A11" sqref="A11"/>
      <selection pane="bottomLeft" activeCell="C1873" sqref="C1873"/>
    </sheetView>
  </sheetViews>
  <sheetFormatPr defaultRowHeight="13.2"/>
  <cols>
    <col min="1" max="1" width="12" bestFit="1" customWidth="1"/>
    <col min="2" max="2" width="12" customWidth="1"/>
    <col min="3" max="3" width="28.21875" bestFit="1" customWidth="1"/>
    <col min="4" max="4" width="20.77734375" customWidth="1"/>
    <col min="5" max="5" width="22.21875" customWidth="1"/>
    <col min="6" max="6" width="17.21875" customWidth="1"/>
    <col min="7" max="7" width="17.77734375" customWidth="1"/>
    <col min="8" max="8" width="16.33203125" customWidth="1"/>
    <col min="9" max="9" width="19.33203125" bestFit="1" customWidth="1"/>
    <col min="10" max="10" width="17.77734375" bestFit="1" customWidth="1"/>
    <col min="11" max="11" width="13" bestFit="1" customWidth="1"/>
    <col min="12" max="12" width="19.44140625" hidden="1" customWidth="1"/>
    <col min="13" max="13" width="12.109375" hidden="1" customWidth="1"/>
    <col min="14" max="14" width="13.77734375" hidden="1" customWidth="1"/>
    <col min="15" max="15" width="0" hidden="1" customWidth="1"/>
    <col min="16" max="16" width="12.77734375" hidden="1" customWidth="1"/>
    <col min="17" max="17" width="10.21875" hidden="1" customWidth="1"/>
    <col min="18" max="18" width="12.77734375" hidden="1" customWidth="1"/>
    <col min="19" max="19" width="10.21875" hidden="1" customWidth="1"/>
    <col min="20" max="20" width="16.33203125" bestFit="1" customWidth="1"/>
    <col min="21" max="21" width="13.21875" bestFit="1" customWidth="1"/>
  </cols>
  <sheetData>
    <row r="1" spans="1:21" ht="15.6">
      <c r="A1" s="1" t="s">
        <v>0</v>
      </c>
      <c r="B1" s="1"/>
      <c r="R1">
        <v>24</v>
      </c>
      <c r="S1" t="s">
        <v>52</v>
      </c>
    </row>
    <row r="2" spans="1:21">
      <c r="A2" s="2" t="s">
        <v>1</v>
      </c>
      <c r="B2" s="2"/>
      <c r="U2">
        <v>2214</v>
      </c>
    </row>
    <row r="3" spans="1:21">
      <c r="A3" s="2"/>
      <c r="B3" s="2"/>
    </row>
    <row r="4" spans="1:21">
      <c r="K4" s="11" t="s">
        <v>60</v>
      </c>
      <c r="L4" s="11"/>
      <c r="M4" s="11"/>
      <c r="N4" s="11"/>
      <c r="O4" s="11"/>
      <c r="P4" s="11"/>
      <c r="Q4" s="11"/>
      <c r="R4" s="11"/>
      <c r="S4" s="11"/>
      <c r="T4" s="38" t="s">
        <v>59</v>
      </c>
    </row>
    <row r="5" spans="1:21">
      <c r="A5" s="3" t="s">
        <v>2</v>
      </c>
      <c r="B5" s="3"/>
      <c r="K5" s="40">
        <v>45017</v>
      </c>
      <c r="L5" s="11"/>
      <c r="M5" s="11"/>
      <c r="N5" s="11"/>
      <c r="O5" s="11"/>
      <c r="P5" s="11"/>
      <c r="Q5" s="11"/>
      <c r="R5" s="11"/>
      <c r="S5" s="11"/>
      <c r="T5" s="39">
        <f>VLOOKUP(K5,'Ativos - 24m'!A14:H37,8,FALSE)</f>
        <v>86566.238291161615</v>
      </c>
      <c r="U5" s="13"/>
    </row>
    <row r="6" spans="1:21">
      <c r="A6" t="s">
        <v>3</v>
      </c>
    </row>
    <row r="7" spans="1:21">
      <c r="A7" t="s">
        <v>4</v>
      </c>
      <c r="K7" s="29"/>
      <c r="L7" s="13">
        <v>1885888.56</v>
      </c>
      <c r="M7">
        <f>K7/24</f>
        <v>0</v>
      </c>
      <c r="S7" s="13"/>
      <c r="U7" s="6"/>
    </row>
    <row r="8" spans="1:21">
      <c r="A8" t="s">
        <v>5</v>
      </c>
      <c r="K8" s="29"/>
      <c r="Q8" s="31"/>
      <c r="U8" s="13"/>
    </row>
    <row r="9" spans="1:21" ht="12" customHeight="1">
      <c r="L9" s="13">
        <f>SUBTOTAL(9,L11:L1048576)</f>
        <v>37171412.670000009</v>
      </c>
      <c r="N9" s="13">
        <f>SUM(N11:N1871)</f>
        <v>21849501.229999997</v>
      </c>
      <c r="O9" s="13">
        <f>SUM(O11:O1871)</f>
        <v>0.99999999999999911</v>
      </c>
      <c r="P9" s="13">
        <f>SUM(P11:P1871)</f>
        <v>0</v>
      </c>
      <c r="Q9" s="13">
        <f>SUM(Q11:Q1871)</f>
        <v>0</v>
      </c>
      <c r="R9" s="13">
        <f>SUM(R11:R1871)</f>
        <v>0</v>
      </c>
      <c r="T9" s="31">
        <f>SUM(T11:T1871)</f>
        <v>0.99999999999999911</v>
      </c>
      <c r="U9" s="13">
        <f>SUBTOTAL(9,U11:U1871)</f>
        <v>86566.238291161659</v>
      </c>
    </row>
    <row r="10" spans="1:21">
      <c r="A10" s="4" t="s">
        <v>6</v>
      </c>
      <c r="B10" s="4" t="s">
        <v>15</v>
      </c>
      <c r="C10" s="4" t="s">
        <v>7</v>
      </c>
      <c r="D10" s="4" t="s">
        <v>8</v>
      </c>
      <c r="E10" s="4" t="s">
        <v>9</v>
      </c>
      <c r="F10" s="4" t="s">
        <v>10</v>
      </c>
      <c r="G10" s="4" t="s">
        <v>11</v>
      </c>
      <c r="H10" s="4" t="s">
        <v>12</v>
      </c>
      <c r="I10" s="8" t="s">
        <v>13</v>
      </c>
      <c r="J10" s="8" t="s">
        <v>14</v>
      </c>
      <c r="K10" s="8" t="s">
        <v>21</v>
      </c>
      <c r="L10" s="22" t="s">
        <v>44</v>
      </c>
      <c r="M10" s="21" t="s">
        <v>45</v>
      </c>
      <c r="T10" t="s">
        <v>55</v>
      </c>
      <c r="U10" t="s">
        <v>58</v>
      </c>
    </row>
    <row r="11" spans="1:21" s="18" customFormat="1">
      <c r="A11">
        <v>60695099787</v>
      </c>
      <c r="B11">
        <f>VLOOKUP(A11,Cadastro!$A$3:$B$3577,2,FALSE)</f>
        <v>213482</v>
      </c>
      <c r="C11" s="5">
        <v>239.88</v>
      </c>
      <c r="D11">
        <v>0</v>
      </c>
      <c r="E11">
        <v>145.58000000000001</v>
      </c>
      <c r="F11">
        <v>0</v>
      </c>
      <c r="G11">
        <v>94.3</v>
      </c>
      <c r="H11">
        <v>0</v>
      </c>
      <c r="I11" s="14">
        <f>VLOOKUP(A11,Cadastro!$A$3:$H$3577,7,FALSE)</f>
        <v>2</v>
      </c>
      <c r="J11" s="14">
        <f>VLOOKUP(A11,Cadastro!$A$3:$H$3577,8,FALSE)</f>
        <v>1</v>
      </c>
      <c r="K11">
        <f>VLOOKUP(A11,Cadastro!$A$3:$J$3577,10,FALSE)</f>
        <v>1</v>
      </c>
      <c r="L11">
        <v>13702.83</v>
      </c>
      <c r="M11" s="23">
        <f t="shared" ref="M11:M74" si="0">L11/$L$9</f>
        <v>3.6863893556187506E-4</v>
      </c>
      <c r="N11" s="26">
        <f t="shared" ref="N11:N74" si="1">G11+F11+E11</f>
        <v>239.88</v>
      </c>
      <c r="O11" s="27">
        <f t="shared" ref="O11:O74" si="2">N11/$N$9</f>
        <v>1.0978740314247439E-5</v>
      </c>
      <c r="P11" s="30">
        <f t="shared" ref="P11:P74" si="3">$K$7*L11</f>
        <v>0</v>
      </c>
      <c r="Q11" s="30">
        <f t="shared" ref="Q11:Q74" si="4">P11/$R$1</f>
        <v>0</v>
      </c>
      <c r="R11" s="30">
        <f t="shared" ref="R11:R74" si="5">$K$8*L11</f>
        <v>0</v>
      </c>
      <c r="S11" s="30">
        <f t="shared" ref="S11:S74" si="6">R11*1.01</f>
        <v>0</v>
      </c>
      <c r="T11" s="32">
        <f t="shared" ref="T11:T74" si="7">C11/$C$1873</f>
        <v>1.0978740314247439E-5</v>
      </c>
      <c r="U11" s="33">
        <f t="shared" ref="U11:U74" si="8">$T$5*T11</f>
        <v>0.95038825017992634</v>
      </c>
    </row>
    <row r="12" spans="1:21">
      <c r="A12">
        <v>66577012768</v>
      </c>
      <c r="B12">
        <f>VLOOKUP(A12,Cadastro!$A$3:$B$3577,2,FALSE)</f>
        <v>220509</v>
      </c>
      <c r="C12" s="5">
        <v>248.41</v>
      </c>
      <c r="D12">
        <v>0</v>
      </c>
      <c r="E12">
        <v>107.38</v>
      </c>
      <c r="F12">
        <v>0</v>
      </c>
      <c r="G12">
        <v>141.03</v>
      </c>
      <c r="H12">
        <v>0</v>
      </c>
      <c r="I12" s="14">
        <f>VLOOKUP(A12,Cadastro!$A$3:$H$3577,7,FALSE)</f>
        <v>1</v>
      </c>
      <c r="J12" s="14">
        <f>VLOOKUP(A12,Cadastro!$A$3:$H$3577,8,FALSE)</f>
        <v>1</v>
      </c>
      <c r="K12">
        <f>VLOOKUP(A12,Cadastro!$A$3:$J$3577,10,FALSE)</f>
        <v>1</v>
      </c>
      <c r="L12" s="13">
        <v>4523.03</v>
      </c>
      <c r="M12" s="23">
        <f t="shared" si="0"/>
        <v>1.2168033644980108E-4</v>
      </c>
      <c r="N12" s="26">
        <f t="shared" si="1"/>
        <v>248.41</v>
      </c>
      <c r="O12" s="27">
        <f t="shared" si="2"/>
        <v>1.1369138241880134E-5</v>
      </c>
      <c r="P12" s="30">
        <f t="shared" si="3"/>
        <v>0</v>
      </c>
      <c r="Q12" s="30">
        <f t="shared" si="4"/>
        <v>0</v>
      </c>
      <c r="R12" s="30">
        <f t="shared" si="5"/>
        <v>0</v>
      </c>
      <c r="S12" s="30">
        <f t="shared" si="6"/>
        <v>0</v>
      </c>
      <c r="T12" s="32">
        <f t="shared" si="7"/>
        <v>1.1369138241880134E-5</v>
      </c>
      <c r="U12" s="33">
        <f t="shared" si="8"/>
        <v>0.98418353021175398</v>
      </c>
    </row>
    <row r="13" spans="1:21">
      <c r="A13">
        <v>11817216104</v>
      </c>
      <c r="B13">
        <f>VLOOKUP(A13,Cadastro!$A$3:$B$3577,2,FALSE)</f>
        <v>192465</v>
      </c>
      <c r="C13" s="5">
        <v>283.36</v>
      </c>
      <c r="D13">
        <v>0</v>
      </c>
      <c r="E13">
        <v>134.87</v>
      </c>
      <c r="F13">
        <v>0</v>
      </c>
      <c r="G13">
        <v>148.49</v>
      </c>
      <c r="H13">
        <v>0</v>
      </c>
      <c r="I13" s="14">
        <f>VLOOKUP(A13,Cadastro!$A$3:$H$3577,7,FALSE)</f>
        <v>2</v>
      </c>
      <c r="J13" s="14">
        <f>VLOOKUP(A13,Cadastro!$A$3:$H$3577,8,FALSE)</f>
        <v>1</v>
      </c>
      <c r="K13">
        <f>VLOOKUP(A13,Cadastro!$A$3:$J$3577,10,FALSE)</f>
        <v>1</v>
      </c>
      <c r="L13">
        <v>12343.99</v>
      </c>
      <c r="M13" s="23">
        <f t="shared" si="0"/>
        <v>3.3208288610355889E-4</v>
      </c>
      <c r="N13" s="26">
        <f t="shared" si="1"/>
        <v>283.36</v>
      </c>
      <c r="O13" s="27">
        <f t="shared" si="2"/>
        <v>1.2968717089566262E-5</v>
      </c>
      <c r="P13" s="30">
        <f t="shared" si="3"/>
        <v>0</v>
      </c>
      <c r="Q13" s="30">
        <f t="shared" si="4"/>
        <v>0</v>
      </c>
      <c r="R13" s="30">
        <f t="shared" si="5"/>
        <v>0</v>
      </c>
      <c r="S13" s="30">
        <f t="shared" si="6"/>
        <v>0</v>
      </c>
      <c r="T13" s="32">
        <f t="shared" si="7"/>
        <v>1.2968717089566262E-5</v>
      </c>
      <c r="U13" s="33">
        <f t="shared" si="8"/>
        <v>1.1226530539060529</v>
      </c>
    </row>
    <row r="14" spans="1:21" s="18" customFormat="1">
      <c r="A14">
        <v>46682430787</v>
      </c>
      <c r="B14">
        <f>VLOOKUP(A14,Cadastro!$A$3:$B$3577,2,FALSE)</f>
        <v>220263</v>
      </c>
      <c r="C14" s="5">
        <v>319.39</v>
      </c>
      <c r="D14">
        <v>0</v>
      </c>
      <c r="E14">
        <v>149.16</v>
      </c>
      <c r="F14">
        <v>0</v>
      </c>
      <c r="G14">
        <v>170.23</v>
      </c>
      <c r="H14">
        <v>0</v>
      </c>
      <c r="I14" s="14">
        <f>VLOOKUP(A14,Cadastro!$A$3:$H$3577,7,FALSE)</f>
        <v>1</v>
      </c>
      <c r="J14" s="14">
        <f>VLOOKUP(A14,Cadastro!$A$3:$H$3577,8,FALSE)</f>
        <v>1</v>
      </c>
      <c r="K14">
        <f>VLOOKUP(A14,Cadastro!$A$3:$J$3577,10,FALSE)</f>
        <v>1</v>
      </c>
      <c r="L14" s="13">
        <v>5988.57</v>
      </c>
      <c r="M14" s="23">
        <f t="shared" si="0"/>
        <v>1.6110687137896172E-4</v>
      </c>
      <c r="N14" s="26">
        <f t="shared" si="1"/>
        <v>319.39</v>
      </c>
      <c r="O14" s="27">
        <f t="shared" si="2"/>
        <v>1.461772498318947E-5</v>
      </c>
      <c r="P14" s="30">
        <f t="shared" si="3"/>
        <v>0</v>
      </c>
      <c r="Q14" s="30">
        <f t="shared" si="4"/>
        <v>0</v>
      </c>
      <c r="R14" s="30">
        <f t="shared" si="5"/>
        <v>0</v>
      </c>
      <c r="S14" s="30">
        <f t="shared" si="6"/>
        <v>0</v>
      </c>
      <c r="T14" s="32">
        <f t="shared" si="7"/>
        <v>1.461772498318947E-5</v>
      </c>
      <c r="U14" s="33">
        <f t="shared" si="8"/>
        <v>1.265401464169446</v>
      </c>
    </row>
    <row r="15" spans="1:21">
      <c r="A15">
        <v>4269945745</v>
      </c>
      <c r="B15">
        <f>VLOOKUP(A15,Cadastro!$A$3:$B$3577,2,FALSE)</f>
        <v>224404</v>
      </c>
      <c r="C15" s="5">
        <v>360.77</v>
      </c>
      <c r="D15">
        <v>0</v>
      </c>
      <c r="E15">
        <v>160.47999999999999</v>
      </c>
      <c r="F15">
        <v>0</v>
      </c>
      <c r="G15">
        <v>200.29</v>
      </c>
      <c r="H15">
        <v>0</v>
      </c>
      <c r="I15" s="14">
        <f>VLOOKUP(A15,Cadastro!$A$3:$H$3577,7,FALSE)</f>
        <v>1</v>
      </c>
      <c r="J15" s="14">
        <f>VLOOKUP(A15,Cadastro!$A$3:$H$3577,8,FALSE)</f>
        <v>1</v>
      </c>
      <c r="K15">
        <f>VLOOKUP(A15,Cadastro!$A$3:$J$3577,10,FALSE)</f>
        <v>1</v>
      </c>
      <c r="L15" s="13">
        <v>2980.4</v>
      </c>
      <c r="M15" s="23">
        <f t="shared" si="0"/>
        <v>8.0179895944751012E-5</v>
      </c>
      <c r="N15" s="26">
        <f t="shared" si="1"/>
        <v>360.77</v>
      </c>
      <c r="O15" s="27">
        <f t="shared" si="2"/>
        <v>1.6511589724741742E-5</v>
      </c>
      <c r="P15" s="30">
        <f t="shared" si="3"/>
        <v>0</v>
      </c>
      <c r="Q15" s="30">
        <f t="shared" si="4"/>
        <v>0</v>
      </c>
      <c r="R15" s="30">
        <f t="shared" si="5"/>
        <v>0</v>
      </c>
      <c r="S15" s="30">
        <f t="shared" si="6"/>
        <v>0</v>
      </c>
      <c r="T15" s="32">
        <f t="shared" si="7"/>
        <v>1.6511589724741742E-5</v>
      </c>
      <c r="U15" s="33">
        <f t="shared" si="8"/>
        <v>1.4293462106778891</v>
      </c>
    </row>
    <row r="16" spans="1:21">
      <c r="A16">
        <v>46827153720</v>
      </c>
      <c r="B16">
        <f>VLOOKUP(A16,Cadastro!$A$3:$B$3577,2,FALSE)</f>
        <v>220531</v>
      </c>
      <c r="C16" s="5">
        <v>383.09000000000003</v>
      </c>
      <c r="D16">
        <v>0</v>
      </c>
      <c r="E16">
        <v>180.29</v>
      </c>
      <c r="F16">
        <v>0</v>
      </c>
      <c r="G16">
        <v>202.8</v>
      </c>
      <c r="H16">
        <v>0</v>
      </c>
      <c r="I16" s="14">
        <f>VLOOKUP(A16,Cadastro!$A$3:$H$3577,7,FALSE)</f>
        <v>1</v>
      </c>
      <c r="J16" s="14">
        <f>VLOOKUP(A16,Cadastro!$A$3:$H$3577,8,FALSE)</f>
        <v>1</v>
      </c>
      <c r="K16">
        <f>VLOOKUP(A16,Cadastro!$A$3:$J$3577,10,FALSE)</f>
        <v>1</v>
      </c>
      <c r="L16" s="13">
        <v>6260.69</v>
      </c>
      <c r="M16" s="23">
        <f t="shared" si="0"/>
        <v>1.6842755091341536E-4</v>
      </c>
      <c r="N16" s="26">
        <f t="shared" si="1"/>
        <v>383.09000000000003</v>
      </c>
      <c r="O16" s="27">
        <f t="shared" si="2"/>
        <v>1.7533123340774771E-5</v>
      </c>
      <c r="P16" s="30">
        <f t="shared" si="3"/>
        <v>0</v>
      </c>
      <c r="Q16" s="30">
        <f t="shared" si="4"/>
        <v>0</v>
      </c>
      <c r="R16" s="30">
        <f t="shared" si="5"/>
        <v>0</v>
      </c>
      <c r="S16" s="30">
        <f t="shared" si="6"/>
        <v>0</v>
      </c>
      <c r="T16" s="32">
        <f t="shared" si="7"/>
        <v>1.7533123340774771E-5</v>
      </c>
      <c r="U16" s="33">
        <f t="shared" si="8"/>
        <v>1.5177765331058364</v>
      </c>
    </row>
    <row r="17" spans="1:21" s="18" customFormat="1">
      <c r="A17">
        <v>28647947649</v>
      </c>
      <c r="B17">
        <f>VLOOKUP(A17,Cadastro!$A$3:$B$3577,2,FALSE)</f>
        <v>188449</v>
      </c>
      <c r="C17" s="5">
        <v>413.53</v>
      </c>
      <c r="D17">
        <v>0</v>
      </c>
      <c r="E17">
        <v>196.83</v>
      </c>
      <c r="F17">
        <v>0</v>
      </c>
      <c r="G17">
        <v>216.7</v>
      </c>
      <c r="H17">
        <v>0</v>
      </c>
      <c r="I17" s="14">
        <f>VLOOKUP(A17,Cadastro!$A$3:$H$3577,7,FALSE)</f>
        <v>2</v>
      </c>
      <c r="J17" s="14">
        <f>VLOOKUP(A17,Cadastro!$A$3:$H$3577,8,FALSE)</f>
        <v>1</v>
      </c>
      <c r="K17">
        <f>VLOOKUP(A17,Cadastro!$A$3:$J$3577,10,FALSE)</f>
        <v>1</v>
      </c>
      <c r="L17">
        <v>22621.01</v>
      </c>
      <c r="M17" s="23">
        <f t="shared" si="0"/>
        <v>6.085593302795504E-4</v>
      </c>
      <c r="N17" s="26">
        <f t="shared" si="1"/>
        <v>413.53</v>
      </c>
      <c r="O17" s="27">
        <f t="shared" si="2"/>
        <v>1.8926290154038452E-5</v>
      </c>
      <c r="P17" s="30">
        <f t="shared" si="3"/>
        <v>0</v>
      </c>
      <c r="Q17" s="30">
        <f t="shared" si="4"/>
        <v>0</v>
      </c>
      <c r="R17" s="30">
        <f t="shared" si="5"/>
        <v>0</v>
      </c>
      <c r="S17" s="30">
        <f t="shared" si="6"/>
        <v>0</v>
      </c>
      <c r="T17" s="32">
        <f t="shared" si="7"/>
        <v>1.8926290154038452E-5</v>
      </c>
      <c r="U17" s="33">
        <f t="shared" si="8"/>
        <v>1.6383777434421585</v>
      </c>
    </row>
    <row r="18" spans="1:21">
      <c r="A18">
        <v>48625884687</v>
      </c>
      <c r="B18">
        <f>VLOOKUP(A18,Cadastro!$A$3:$B$3577,2,FALSE)</f>
        <v>223875</v>
      </c>
      <c r="C18" s="5">
        <v>418.76</v>
      </c>
      <c r="D18">
        <v>0</v>
      </c>
      <c r="E18">
        <v>242.91</v>
      </c>
      <c r="F18">
        <v>0</v>
      </c>
      <c r="G18">
        <v>175.85</v>
      </c>
      <c r="H18">
        <v>0</v>
      </c>
      <c r="I18" s="14">
        <f>VLOOKUP(A18,Cadastro!$A$3:$H$3577,7,FALSE)</f>
        <v>1</v>
      </c>
      <c r="J18" s="14">
        <f>VLOOKUP(A18,Cadastro!$A$3:$H$3577,8,FALSE)</f>
        <v>1</v>
      </c>
      <c r="K18">
        <f>VLOOKUP(A18,Cadastro!$A$3:$J$3577,10,FALSE)</f>
        <v>1</v>
      </c>
      <c r="L18" s="13">
        <v>12798.89</v>
      </c>
      <c r="M18" s="23">
        <f t="shared" si="0"/>
        <v>3.4432078526651263E-4</v>
      </c>
      <c r="N18" s="26">
        <f t="shared" si="1"/>
        <v>418.76</v>
      </c>
      <c r="O18" s="27">
        <f t="shared" si="2"/>
        <v>1.9165654885752286E-5</v>
      </c>
      <c r="P18" s="30">
        <f t="shared" si="3"/>
        <v>0</v>
      </c>
      <c r="Q18" s="30">
        <f t="shared" si="4"/>
        <v>0</v>
      </c>
      <c r="R18" s="30">
        <f t="shared" si="5"/>
        <v>0</v>
      </c>
      <c r="S18" s="30">
        <f t="shared" si="6"/>
        <v>0</v>
      </c>
      <c r="T18" s="32">
        <f t="shared" si="7"/>
        <v>1.9165654885752286E-5</v>
      </c>
      <c r="U18" s="33">
        <f t="shared" si="8"/>
        <v>1.6590986478461982</v>
      </c>
    </row>
    <row r="19" spans="1:21">
      <c r="A19">
        <v>5091661646</v>
      </c>
      <c r="B19">
        <f>VLOOKUP(A19,Cadastro!$A$3:$B$3577,2,FALSE)</f>
        <v>227051</v>
      </c>
      <c r="C19" s="5">
        <v>430.52</v>
      </c>
      <c r="D19">
        <v>0</v>
      </c>
      <c r="E19">
        <v>204</v>
      </c>
      <c r="F19">
        <v>0</v>
      </c>
      <c r="G19">
        <v>226.52</v>
      </c>
      <c r="H19">
        <v>0</v>
      </c>
      <c r="I19" s="14">
        <f>VLOOKUP(A19,Cadastro!$A$3:$H$3577,7,FALSE)</f>
        <v>1</v>
      </c>
      <c r="J19" s="14">
        <f>VLOOKUP(A19,Cadastro!$A$3:$H$3577,8,FALSE)</f>
        <v>1</v>
      </c>
      <c r="K19">
        <f>VLOOKUP(A19,Cadastro!$A$3:$J$3577,10,FALSE)</f>
        <v>1</v>
      </c>
      <c r="L19" s="13">
        <v>11647.55</v>
      </c>
      <c r="M19" s="23">
        <f t="shared" si="0"/>
        <v>3.1334698262356882E-4</v>
      </c>
      <c r="N19" s="26">
        <f t="shared" si="1"/>
        <v>430.52</v>
      </c>
      <c r="O19" s="27">
        <f t="shared" si="2"/>
        <v>1.9703882274844956E-5</v>
      </c>
      <c r="P19" s="30">
        <f t="shared" si="3"/>
        <v>0</v>
      </c>
      <c r="Q19" s="30">
        <f t="shared" si="4"/>
        <v>0</v>
      </c>
      <c r="R19" s="30">
        <f t="shared" si="5"/>
        <v>0</v>
      </c>
      <c r="S19" s="30">
        <f t="shared" si="6"/>
        <v>0</v>
      </c>
      <c r="T19" s="32">
        <f t="shared" si="7"/>
        <v>1.9703882274844956E-5</v>
      </c>
      <c r="U19" s="33">
        <f t="shared" si="8"/>
        <v>1.7056909682652242</v>
      </c>
    </row>
    <row r="20" spans="1:21">
      <c r="A20">
        <v>58638369700</v>
      </c>
      <c r="B20">
        <f>VLOOKUP(A20,Cadastro!$A$3:$B$3577,2,FALSE)</f>
        <v>220150</v>
      </c>
      <c r="C20" s="5">
        <v>452.4</v>
      </c>
      <c r="D20">
        <v>0</v>
      </c>
      <c r="E20">
        <v>201</v>
      </c>
      <c r="F20">
        <v>0</v>
      </c>
      <c r="G20">
        <v>251.4</v>
      </c>
      <c r="H20">
        <v>0</v>
      </c>
      <c r="I20" s="14">
        <f>VLOOKUP(A20,Cadastro!$A$3:$H$3577,7,FALSE)</f>
        <v>1</v>
      </c>
      <c r="J20" s="14">
        <f>VLOOKUP(A20,Cadastro!$A$3:$H$3577,8,FALSE)</f>
        <v>1</v>
      </c>
      <c r="K20">
        <f>VLOOKUP(A20,Cadastro!$A$3:$J$3577,10,FALSE)</f>
        <v>1</v>
      </c>
      <c r="L20" s="13">
        <v>6132.68</v>
      </c>
      <c r="M20" s="23">
        <f t="shared" si="0"/>
        <v>1.6498377542023071E-4</v>
      </c>
      <c r="N20" s="26">
        <f t="shared" si="1"/>
        <v>452.4</v>
      </c>
      <c r="O20" s="27">
        <f t="shared" si="2"/>
        <v>2.0705278131422135E-5</v>
      </c>
      <c r="P20" s="30">
        <f t="shared" si="3"/>
        <v>0</v>
      </c>
      <c r="Q20" s="30">
        <f t="shared" si="4"/>
        <v>0</v>
      </c>
      <c r="R20" s="30">
        <f t="shared" si="5"/>
        <v>0</v>
      </c>
      <c r="S20" s="30">
        <f t="shared" si="6"/>
        <v>0</v>
      </c>
      <c r="T20" s="32">
        <f t="shared" si="7"/>
        <v>2.0705278131422135E-5</v>
      </c>
      <c r="U20" s="33">
        <f t="shared" si="8"/>
        <v>1.792378040609466</v>
      </c>
    </row>
    <row r="21" spans="1:21" s="18" customFormat="1">
      <c r="A21">
        <v>77360842700</v>
      </c>
      <c r="B21">
        <f>VLOOKUP(A21,Cadastro!$A$3:$B$3577,2,FALSE)</f>
        <v>226266</v>
      </c>
      <c r="C21" s="5">
        <v>479.75</v>
      </c>
      <c r="D21">
        <v>0</v>
      </c>
      <c r="E21">
        <v>206.72</v>
      </c>
      <c r="F21">
        <v>0</v>
      </c>
      <c r="G21">
        <v>273.02999999999997</v>
      </c>
      <c r="H21">
        <v>0</v>
      </c>
      <c r="I21" s="14">
        <f>VLOOKUP(A21,Cadastro!$A$3:$H$3577,7,FALSE)</f>
        <v>1</v>
      </c>
      <c r="J21" s="14">
        <f>VLOOKUP(A21,Cadastro!$A$3:$H$3577,8,FALSE)</f>
        <v>1</v>
      </c>
      <c r="K21">
        <f>VLOOKUP(A21,Cadastro!$A$3:$J$3577,10,FALSE)</f>
        <v>1</v>
      </c>
      <c r="L21" s="13">
        <v>9182.83</v>
      </c>
      <c r="M21" s="23">
        <f t="shared" si="0"/>
        <v>2.4704011336677557E-4</v>
      </c>
      <c r="N21" s="26">
        <f t="shared" si="1"/>
        <v>479.75</v>
      </c>
      <c r="O21" s="27">
        <f t="shared" si="2"/>
        <v>2.195702295214361E-5</v>
      </c>
      <c r="P21" s="30">
        <f t="shared" si="3"/>
        <v>0</v>
      </c>
      <c r="Q21" s="30">
        <f t="shared" si="4"/>
        <v>0</v>
      </c>
      <c r="R21" s="30">
        <f t="shared" si="5"/>
        <v>0</v>
      </c>
      <c r="S21" s="30">
        <f t="shared" si="6"/>
        <v>0</v>
      </c>
      <c r="T21" s="32">
        <f t="shared" si="7"/>
        <v>2.195702295214361E-5</v>
      </c>
      <c r="U21" s="33">
        <f t="shared" si="8"/>
        <v>1.9007368810397687</v>
      </c>
    </row>
    <row r="22" spans="1:21" s="18" customFormat="1">
      <c r="A22">
        <v>43187986153</v>
      </c>
      <c r="B22">
        <f>VLOOKUP(A22,Cadastro!$A$3:$B$3577,2,FALSE)</f>
        <v>219873</v>
      </c>
      <c r="C22" s="5">
        <v>501.08</v>
      </c>
      <c r="D22">
        <v>0</v>
      </c>
      <c r="E22">
        <v>288.19</v>
      </c>
      <c r="F22">
        <v>0</v>
      </c>
      <c r="G22">
        <v>212.89</v>
      </c>
      <c r="H22">
        <v>0</v>
      </c>
      <c r="I22" s="14">
        <f>VLOOKUP(A22,Cadastro!$A$3:$H$3577,7,FALSE)</f>
        <v>1</v>
      </c>
      <c r="J22" s="14">
        <f>VLOOKUP(A22,Cadastro!$A$3:$H$3577,8,FALSE)</f>
        <v>1</v>
      </c>
      <c r="K22">
        <f>VLOOKUP(A22,Cadastro!$A$3:$J$3577,10,FALSE)</f>
        <v>1</v>
      </c>
      <c r="L22" s="13">
        <v>5448.85</v>
      </c>
      <c r="M22" s="23">
        <f t="shared" si="0"/>
        <v>1.4658711113224956E-4</v>
      </c>
      <c r="N22" s="26">
        <f t="shared" si="1"/>
        <v>501.08</v>
      </c>
      <c r="O22" s="27">
        <f t="shared" si="2"/>
        <v>2.293324660940098E-5</v>
      </c>
      <c r="P22" s="30">
        <f t="shared" si="3"/>
        <v>0</v>
      </c>
      <c r="Q22" s="30">
        <f t="shared" si="4"/>
        <v>0</v>
      </c>
      <c r="R22" s="30">
        <f t="shared" si="5"/>
        <v>0</v>
      </c>
      <c r="S22" s="30">
        <f t="shared" si="6"/>
        <v>0</v>
      </c>
      <c r="T22" s="32">
        <f t="shared" si="7"/>
        <v>2.293324660940098E-5</v>
      </c>
      <c r="U22" s="33">
        <f t="shared" si="8"/>
        <v>1.9852448907793794</v>
      </c>
    </row>
    <row r="23" spans="1:21" s="18" customFormat="1">
      <c r="A23">
        <v>8896252717</v>
      </c>
      <c r="B23">
        <f>VLOOKUP(A23,Cadastro!$A$3:$B$3577,2,FALSE)</f>
        <v>225820</v>
      </c>
      <c r="C23" s="5">
        <v>503.21999999999997</v>
      </c>
      <c r="D23">
        <v>0</v>
      </c>
      <c r="E23">
        <v>300.70999999999998</v>
      </c>
      <c r="F23">
        <v>0</v>
      </c>
      <c r="G23">
        <v>202.51</v>
      </c>
      <c r="H23">
        <v>0</v>
      </c>
      <c r="I23" s="14">
        <f>VLOOKUP(A23,Cadastro!$A$3:$H$3577,7,FALSE)</f>
        <v>1</v>
      </c>
      <c r="J23" s="14">
        <f>VLOOKUP(A23,Cadastro!$A$3:$H$3577,8,FALSE)</f>
        <v>1</v>
      </c>
      <c r="K23">
        <f>VLOOKUP(A23,Cadastro!$A$3:$J$3577,10,FALSE)</f>
        <v>1</v>
      </c>
      <c r="L23" s="13">
        <v>5710.32</v>
      </c>
      <c r="M23" s="23">
        <f t="shared" si="0"/>
        <v>1.5362128016750454E-4</v>
      </c>
      <c r="N23" s="26">
        <f t="shared" si="1"/>
        <v>503.21999999999997</v>
      </c>
      <c r="O23" s="27">
        <f t="shared" si="2"/>
        <v>2.3031189348572605E-5</v>
      </c>
      <c r="P23" s="30">
        <f t="shared" si="3"/>
        <v>0</v>
      </c>
      <c r="Q23" s="30">
        <f t="shared" si="4"/>
        <v>0</v>
      </c>
      <c r="R23" s="30">
        <f t="shared" si="5"/>
        <v>0</v>
      </c>
      <c r="S23" s="30">
        <f t="shared" si="6"/>
        <v>0</v>
      </c>
      <c r="T23" s="32">
        <f t="shared" si="7"/>
        <v>2.3031189348572605E-5</v>
      </c>
      <c r="U23" s="33">
        <f t="shared" si="8"/>
        <v>1.9937234252773994</v>
      </c>
    </row>
    <row r="24" spans="1:21">
      <c r="A24">
        <v>40600866734</v>
      </c>
      <c r="B24">
        <f>VLOOKUP(A24,Cadastro!$A$3:$B$3577,2,FALSE)</f>
        <v>213241</v>
      </c>
      <c r="C24" s="5">
        <v>532</v>
      </c>
      <c r="D24">
        <v>0</v>
      </c>
      <c r="E24">
        <v>271.02999999999997</v>
      </c>
      <c r="F24">
        <v>0</v>
      </c>
      <c r="G24">
        <v>260.97000000000003</v>
      </c>
      <c r="H24">
        <v>0</v>
      </c>
      <c r="I24" s="14">
        <f>VLOOKUP(A24,Cadastro!$A$3:$H$3577,7,FALSE)</f>
        <v>2</v>
      </c>
      <c r="J24" s="14">
        <f>VLOOKUP(A24,Cadastro!$A$3:$H$3577,8,FALSE)</f>
        <v>1</v>
      </c>
      <c r="K24">
        <f>VLOOKUP(A24,Cadastro!$A$3:$J$3577,10,FALSE)</f>
        <v>1</v>
      </c>
      <c r="L24">
        <v>11466.33</v>
      </c>
      <c r="M24" s="23">
        <f t="shared" si="0"/>
        <v>3.0847173073016268E-4</v>
      </c>
      <c r="N24" s="26">
        <f t="shared" si="1"/>
        <v>532</v>
      </c>
      <c r="O24" s="27">
        <f t="shared" si="2"/>
        <v>2.4348381887525588E-5</v>
      </c>
      <c r="P24" s="30">
        <f t="shared" si="3"/>
        <v>0</v>
      </c>
      <c r="Q24" s="30">
        <f t="shared" si="4"/>
        <v>0</v>
      </c>
      <c r="R24" s="30">
        <f t="shared" si="5"/>
        <v>0</v>
      </c>
      <c r="S24" s="30">
        <f t="shared" si="6"/>
        <v>0</v>
      </c>
      <c r="T24" s="32">
        <f t="shared" si="7"/>
        <v>2.4348381887525588E-5</v>
      </c>
      <c r="U24" s="33">
        <f t="shared" si="8"/>
        <v>2.1077478284797433</v>
      </c>
    </row>
    <row r="25" spans="1:21">
      <c r="A25">
        <v>43464971791</v>
      </c>
      <c r="B25">
        <f>VLOOKUP(A25,Cadastro!$A$3:$B$3577,2,FALSE)</f>
        <v>199125</v>
      </c>
      <c r="C25" s="5">
        <v>592.13</v>
      </c>
      <c r="D25">
        <v>0</v>
      </c>
      <c r="E25">
        <v>281.83999999999997</v>
      </c>
      <c r="F25">
        <v>0</v>
      </c>
      <c r="G25">
        <v>310.29000000000002</v>
      </c>
      <c r="H25">
        <v>0</v>
      </c>
      <c r="I25" s="14">
        <f>VLOOKUP(A25,Cadastro!$A$3:$H$3577,7,FALSE)</f>
        <v>2</v>
      </c>
      <c r="J25" s="14">
        <f>VLOOKUP(A25,Cadastro!$A$3:$H$3577,8,FALSE)</f>
        <v>1</v>
      </c>
      <c r="K25">
        <f>VLOOKUP(A25,Cadastro!$A$3:$J$3577,10,FALSE)</f>
        <v>1</v>
      </c>
      <c r="L25">
        <v>16260.94</v>
      </c>
      <c r="M25" s="23">
        <f t="shared" si="0"/>
        <v>4.3745821942150028E-4</v>
      </c>
      <c r="N25" s="26">
        <f t="shared" si="1"/>
        <v>592.13</v>
      </c>
      <c r="O25" s="27">
        <f t="shared" si="2"/>
        <v>2.7100389787707758E-5</v>
      </c>
      <c r="P25" s="30">
        <f t="shared" si="3"/>
        <v>0</v>
      </c>
      <c r="Q25" s="30">
        <f t="shared" si="4"/>
        <v>0</v>
      </c>
      <c r="R25" s="30">
        <f t="shared" si="5"/>
        <v>0</v>
      </c>
      <c r="S25" s="30">
        <f t="shared" si="6"/>
        <v>0</v>
      </c>
      <c r="T25" s="32">
        <f t="shared" si="7"/>
        <v>2.7100389787707758E-5</v>
      </c>
      <c r="U25" s="33">
        <f t="shared" si="8"/>
        <v>2.3459788001460726</v>
      </c>
    </row>
    <row r="26" spans="1:21">
      <c r="A26">
        <v>79144730144</v>
      </c>
      <c r="B26">
        <f>VLOOKUP(A26,Cadastro!$A$3:$B$3577,2,FALSE)</f>
        <v>225449</v>
      </c>
      <c r="C26" s="5">
        <v>614.93000000000006</v>
      </c>
      <c r="D26">
        <v>0</v>
      </c>
      <c r="E26">
        <v>356.74</v>
      </c>
      <c r="F26">
        <v>0</v>
      </c>
      <c r="G26">
        <v>258.19</v>
      </c>
      <c r="H26">
        <v>0</v>
      </c>
      <c r="I26" s="14">
        <f>VLOOKUP(A26,Cadastro!$A$3:$H$3577,7,FALSE)</f>
        <v>1</v>
      </c>
      <c r="J26" s="14">
        <f>VLOOKUP(A26,Cadastro!$A$3:$H$3577,8,FALSE)</f>
        <v>1</v>
      </c>
      <c r="K26">
        <f>VLOOKUP(A26,Cadastro!$A$3:$J$3577,10,FALSE)</f>
        <v>1</v>
      </c>
      <c r="L26" s="13">
        <v>7450.47</v>
      </c>
      <c r="M26" s="23">
        <f t="shared" si="0"/>
        <v>2.0043548159290333E-4</v>
      </c>
      <c r="N26" s="26">
        <f t="shared" si="1"/>
        <v>614.93000000000006</v>
      </c>
      <c r="O26" s="27">
        <f t="shared" si="2"/>
        <v>2.8143891868601715E-5</v>
      </c>
      <c r="P26" s="30">
        <f t="shared" si="3"/>
        <v>0</v>
      </c>
      <c r="Q26" s="30">
        <f t="shared" si="4"/>
        <v>0</v>
      </c>
      <c r="R26" s="30">
        <f t="shared" si="5"/>
        <v>0</v>
      </c>
      <c r="S26" s="30">
        <f t="shared" si="6"/>
        <v>0</v>
      </c>
      <c r="T26" s="32">
        <f t="shared" si="7"/>
        <v>2.8143891868601715E-5</v>
      </c>
      <c r="U26" s="33">
        <f t="shared" si="8"/>
        <v>2.4363108499380619</v>
      </c>
    </row>
    <row r="27" spans="1:21">
      <c r="A27">
        <v>29306694890</v>
      </c>
      <c r="B27">
        <f>VLOOKUP(A27,Cadastro!$A$3:$B$3577,2,FALSE)</f>
        <v>226615</v>
      </c>
      <c r="C27" s="5">
        <v>637.12</v>
      </c>
      <c r="D27">
        <v>0</v>
      </c>
      <c r="E27">
        <v>296.75</v>
      </c>
      <c r="F27">
        <v>0</v>
      </c>
      <c r="G27">
        <v>340.37</v>
      </c>
      <c r="H27">
        <v>0</v>
      </c>
      <c r="I27" s="14">
        <f>VLOOKUP(A27,Cadastro!$A$3:$H$3577,7,FALSE)</f>
        <v>1</v>
      </c>
      <c r="J27" s="14">
        <f>VLOOKUP(A27,Cadastro!$A$3:$H$3577,8,FALSE)</f>
        <v>1</v>
      </c>
      <c r="K27">
        <f>VLOOKUP(A27,Cadastro!$A$3:$J$3577,10,FALSE)</f>
        <v>1</v>
      </c>
      <c r="L27" s="13">
        <v>10258.98</v>
      </c>
      <c r="M27" s="23">
        <f t="shared" si="0"/>
        <v>2.7599112498298268E-4</v>
      </c>
      <c r="N27" s="26">
        <f t="shared" si="1"/>
        <v>637.12</v>
      </c>
      <c r="O27" s="27">
        <f t="shared" si="2"/>
        <v>2.9159475692068238E-5</v>
      </c>
      <c r="P27" s="30">
        <f t="shared" si="3"/>
        <v>0</v>
      </c>
      <c r="Q27" s="30">
        <f t="shared" si="4"/>
        <v>0</v>
      </c>
      <c r="R27" s="30">
        <f t="shared" si="5"/>
        <v>0</v>
      </c>
      <c r="S27" s="30">
        <f t="shared" si="6"/>
        <v>0</v>
      </c>
      <c r="T27" s="32">
        <f t="shared" si="7"/>
        <v>2.9159475692068238E-5</v>
      </c>
      <c r="U27" s="33">
        <f t="shared" si="8"/>
        <v>2.5242261212049137</v>
      </c>
    </row>
    <row r="28" spans="1:21" s="18" customFormat="1">
      <c r="A28">
        <v>71897305753</v>
      </c>
      <c r="B28">
        <f>VLOOKUP(A28,Cadastro!$A$3:$B$3577,2,FALSE)</f>
        <v>191274</v>
      </c>
      <c r="C28" s="5">
        <v>647.45000000000005</v>
      </c>
      <c r="D28">
        <v>0</v>
      </c>
      <c r="E28">
        <v>381.41</v>
      </c>
      <c r="F28">
        <v>0</v>
      </c>
      <c r="G28">
        <v>266.04000000000002</v>
      </c>
      <c r="H28">
        <v>0</v>
      </c>
      <c r="I28" s="14">
        <f>VLOOKUP(A28,Cadastro!$A$3:$H$3577,7,FALSE)</f>
        <v>1</v>
      </c>
      <c r="J28" s="14">
        <f>VLOOKUP(A28,Cadastro!$A$3:$H$3577,8,FALSE)</f>
        <v>1</v>
      </c>
      <c r="K28">
        <f>VLOOKUP(A28,Cadastro!$A$3:$J$3577,10,FALSE)</f>
        <v>1</v>
      </c>
      <c r="L28" s="13">
        <v>9962.0499999999993</v>
      </c>
      <c r="M28" s="23">
        <f t="shared" si="0"/>
        <v>2.6800299704617055E-4</v>
      </c>
      <c r="N28" s="26">
        <f t="shared" si="1"/>
        <v>647.45000000000005</v>
      </c>
      <c r="O28" s="27">
        <f t="shared" si="2"/>
        <v>2.9632255362929404E-5</v>
      </c>
      <c r="P28" s="30">
        <f t="shared" si="3"/>
        <v>0</v>
      </c>
      <c r="Q28" s="30">
        <f t="shared" si="4"/>
        <v>0</v>
      </c>
      <c r="R28" s="30">
        <f t="shared" si="5"/>
        <v>0</v>
      </c>
      <c r="S28" s="30">
        <f t="shared" si="6"/>
        <v>0</v>
      </c>
      <c r="T28" s="32">
        <f t="shared" si="7"/>
        <v>2.9632255362929404E-5</v>
      </c>
      <c r="U28" s="33">
        <f t="shared" si="8"/>
        <v>2.5651528788518987</v>
      </c>
    </row>
    <row r="29" spans="1:21" s="18" customFormat="1">
      <c r="A29">
        <v>50128043768</v>
      </c>
      <c r="B29">
        <f>VLOOKUP(A29,Cadastro!$A$3:$B$3577,2,FALSE)</f>
        <v>199805</v>
      </c>
      <c r="C29" s="5">
        <v>671.36</v>
      </c>
      <c r="D29">
        <v>0</v>
      </c>
      <c r="E29">
        <v>319.55</v>
      </c>
      <c r="F29">
        <v>0</v>
      </c>
      <c r="G29">
        <v>351.81</v>
      </c>
      <c r="H29">
        <v>0</v>
      </c>
      <c r="I29" s="14">
        <f>VLOOKUP(A29,Cadastro!$A$3:$H$3577,7,FALSE)</f>
        <v>2</v>
      </c>
      <c r="J29" s="14">
        <f>VLOOKUP(A29,Cadastro!$A$3:$H$3577,8,FALSE)</f>
        <v>1</v>
      </c>
      <c r="K29">
        <f>VLOOKUP(A29,Cadastro!$A$3:$J$3577,10,FALSE)</f>
        <v>1</v>
      </c>
      <c r="L29">
        <v>35429.03</v>
      </c>
      <c r="M29" s="23">
        <f t="shared" si="0"/>
        <v>9.5312573440593936E-4</v>
      </c>
      <c r="N29" s="26">
        <f t="shared" si="1"/>
        <v>671.36</v>
      </c>
      <c r="O29" s="27">
        <f t="shared" si="2"/>
        <v>3.0726559518814246E-5</v>
      </c>
      <c r="P29" s="30">
        <f t="shared" si="3"/>
        <v>0</v>
      </c>
      <c r="Q29" s="30">
        <f t="shared" si="4"/>
        <v>0</v>
      </c>
      <c r="R29" s="30">
        <f t="shared" si="5"/>
        <v>0</v>
      </c>
      <c r="S29" s="30">
        <f t="shared" si="6"/>
        <v>0</v>
      </c>
      <c r="T29" s="32">
        <f t="shared" si="7"/>
        <v>3.0726559518814246E-5</v>
      </c>
      <c r="U29" s="33">
        <f t="shared" si="8"/>
        <v>2.6598826731732341</v>
      </c>
    </row>
    <row r="30" spans="1:21" s="18" customFormat="1">
      <c r="A30">
        <v>82521077704</v>
      </c>
      <c r="B30">
        <f>VLOOKUP(A30,Cadastro!$A$3:$B$3577,2,FALSE)</f>
        <v>195625</v>
      </c>
      <c r="C30" s="5">
        <v>700.07999999999993</v>
      </c>
      <c r="D30">
        <v>0</v>
      </c>
      <c r="E30">
        <v>309.01</v>
      </c>
      <c r="F30">
        <v>0</v>
      </c>
      <c r="G30">
        <v>391.07</v>
      </c>
      <c r="H30">
        <v>0</v>
      </c>
      <c r="I30" s="14">
        <f>VLOOKUP(A30,Cadastro!$A$3:$H$3577,7,FALSE)</f>
        <v>1</v>
      </c>
      <c r="J30" s="14">
        <f>VLOOKUP(A30,Cadastro!$A$3:$H$3577,8,FALSE)</f>
        <v>1</v>
      </c>
      <c r="K30">
        <f>VLOOKUP(A30,Cadastro!$A$3:$J$3577,10,FALSE)</f>
        <v>1</v>
      </c>
      <c r="L30" s="13">
        <v>6793.97</v>
      </c>
      <c r="M30" s="23">
        <f t="shared" si="0"/>
        <v>1.8277405974089384E-4</v>
      </c>
      <c r="N30" s="26">
        <f t="shared" si="1"/>
        <v>700.07999999999993</v>
      </c>
      <c r="O30" s="27">
        <f t="shared" si="2"/>
        <v>3.2041005999659611E-5</v>
      </c>
      <c r="P30" s="30">
        <f t="shared" si="3"/>
        <v>0</v>
      </c>
      <c r="Q30" s="30">
        <f t="shared" si="4"/>
        <v>0</v>
      </c>
      <c r="R30" s="30">
        <f t="shared" si="5"/>
        <v>0</v>
      </c>
      <c r="S30" s="30">
        <f t="shared" si="6"/>
        <v>0</v>
      </c>
      <c r="T30" s="32">
        <f t="shared" si="7"/>
        <v>3.2041005999659611E-5</v>
      </c>
      <c r="U30" s="33">
        <f t="shared" si="8"/>
        <v>2.7736693604550728</v>
      </c>
    </row>
    <row r="31" spans="1:21" s="18" customFormat="1">
      <c r="A31">
        <v>37509594715</v>
      </c>
      <c r="B31">
        <f>VLOOKUP(A31,Cadastro!$A$3:$B$3577,2,FALSE)</f>
        <v>212843</v>
      </c>
      <c r="C31" s="5">
        <v>702.74</v>
      </c>
      <c r="D31">
        <v>0</v>
      </c>
      <c r="E31">
        <v>328.94</v>
      </c>
      <c r="F31">
        <v>0</v>
      </c>
      <c r="G31">
        <v>373.8</v>
      </c>
      <c r="H31">
        <v>0</v>
      </c>
      <c r="I31" s="14">
        <f>VLOOKUP(A31,Cadastro!$A$3:$H$3577,7,FALSE)</f>
        <v>2</v>
      </c>
      <c r="J31" s="14">
        <f>VLOOKUP(A31,Cadastro!$A$3:$H$3577,8,FALSE)</f>
        <v>1</v>
      </c>
      <c r="K31">
        <f>VLOOKUP(A31,Cadastro!$A$3:$J$3577,10,FALSE)</f>
        <v>1</v>
      </c>
      <c r="L31">
        <v>37539.57</v>
      </c>
      <c r="M31" s="23">
        <f t="shared" si="0"/>
        <v>1.0099043136527635E-3</v>
      </c>
      <c r="N31" s="26">
        <f t="shared" si="1"/>
        <v>702.74</v>
      </c>
      <c r="O31" s="27">
        <f t="shared" si="2"/>
        <v>3.2162747909097245E-5</v>
      </c>
      <c r="P31" s="30">
        <f t="shared" si="3"/>
        <v>0</v>
      </c>
      <c r="Q31" s="30">
        <f t="shared" si="4"/>
        <v>0</v>
      </c>
      <c r="R31" s="30">
        <f t="shared" si="5"/>
        <v>0</v>
      </c>
      <c r="S31" s="30">
        <f t="shared" si="6"/>
        <v>0</v>
      </c>
      <c r="T31" s="32">
        <f t="shared" si="7"/>
        <v>3.2162747909097245E-5</v>
      </c>
      <c r="U31" s="33">
        <f t="shared" si="8"/>
        <v>2.7842080995974721</v>
      </c>
    </row>
    <row r="32" spans="1:21">
      <c r="A32">
        <v>55444245787</v>
      </c>
      <c r="B32">
        <f>VLOOKUP(A32,Cadastro!$A$3:$B$3577,2,FALSE)</f>
        <v>192732</v>
      </c>
      <c r="C32" s="5">
        <v>711.74</v>
      </c>
      <c r="D32">
        <v>0</v>
      </c>
      <c r="E32">
        <v>338.77</v>
      </c>
      <c r="F32">
        <v>0</v>
      </c>
      <c r="G32">
        <v>372.97</v>
      </c>
      <c r="H32">
        <v>0</v>
      </c>
      <c r="I32" s="14">
        <f>VLOOKUP(A32,Cadastro!$A$3:$H$3577,7,FALSE)</f>
        <v>2</v>
      </c>
      <c r="J32" s="14">
        <f>VLOOKUP(A32,Cadastro!$A$3:$H$3577,8,FALSE)</f>
        <v>1</v>
      </c>
      <c r="K32">
        <f>VLOOKUP(A32,Cadastro!$A$3:$J$3577,10,FALSE)</f>
        <v>1</v>
      </c>
      <c r="L32">
        <v>11575.73</v>
      </c>
      <c r="M32" s="23">
        <f t="shared" si="0"/>
        <v>3.1141485266559274E-4</v>
      </c>
      <c r="N32" s="26">
        <f t="shared" si="1"/>
        <v>711.74</v>
      </c>
      <c r="O32" s="27">
        <f t="shared" si="2"/>
        <v>3.2574656625239591E-5</v>
      </c>
      <c r="P32" s="30">
        <f t="shared" si="3"/>
        <v>0</v>
      </c>
      <c r="Q32" s="30">
        <f t="shared" si="4"/>
        <v>0</v>
      </c>
      <c r="R32" s="30">
        <f t="shared" si="5"/>
        <v>0</v>
      </c>
      <c r="S32" s="30">
        <f t="shared" si="6"/>
        <v>0</v>
      </c>
      <c r="T32" s="32">
        <f t="shared" si="7"/>
        <v>3.2574656625239591E-5</v>
      </c>
      <c r="U32" s="33">
        <f t="shared" si="8"/>
        <v>2.819865487673257</v>
      </c>
    </row>
    <row r="33" spans="1:21">
      <c r="A33">
        <v>86574701600</v>
      </c>
      <c r="B33">
        <f>VLOOKUP(A33,Cadastro!$A$3:$B$3577,2,FALSE)</f>
        <v>226491</v>
      </c>
      <c r="C33" s="5">
        <v>718.66</v>
      </c>
      <c r="D33">
        <v>0</v>
      </c>
      <c r="E33">
        <v>318.45</v>
      </c>
      <c r="F33">
        <v>0</v>
      </c>
      <c r="G33">
        <v>400.21</v>
      </c>
      <c r="H33">
        <v>0</v>
      </c>
      <c r="I33" s="14">
        <f>VLOOKUP(A33,Cadastro!$A$3:$H$3577,7,FALSE)</f>
        <v>1</v>
      </c>
      <c r="J33" s="14">
        <f>VLOOKUP(A33,Cadastro!$A$3:$H$3577,8,FALSE)</f>
        <v>1</v>
      </c>
      <c r="K33">
        <f>VLOOKUP(A33,Cadastro!$A$3:$J$3577,10,FALSE)</f>
        <v>1</v>
      </c>
      <c r="L33" s="13">
        <v>18461.02</v>
      </c>
      <c r="M33" s="23">
        <f t="shared" si="0"/>
        <v>4.9664563905313624E-4</v>
      </c>
      <c r="N33" s="26">
        <f t="shared" si="1"/>
        <v>718.66</v>
      </c>
      <c r="O33" s="27">
        <f t="shared" si="2"/>
        <v>3.2891368660317931E-5</v>
      </c>
      <c r="P33" s="30">
        <f t="shared" si="3"/>
        <v>0</v>
      </c>
      <c r="Q33" s="30">
        <f t="shared" si="4"/>
        <v>0</v>
      </c>
      <c r="R33" s="30">
        <f t="shared" si="5"/>
        <v>0</v>
      </c>
      <c r="S33" s="30">
        <f t="shared" si="6"/>
        <v>0</v>
      </c>
      <c r="T33" s="32">
        <f t="shared" si="7"/>
        <v>3.2891368660317931E-5</v>
      </c>
      <c r="U33" s="33">
        <f t="shared" si="8"/>
        <v>2.8472820571715274</v>
      </c>
    </row>
    <row r="34" spans="1:21">
      <c r="A34">
        <v>29430326899</v>
      </c>
      <c r="B34">
        <f>VLOOKUP(A34,Cadastro!$A$3:$B$3577,2,FALSE)</f>
        <v>222809</v>
      </c>
      <c r="C34" s="5">
        <v>735.42</v>
      </c>
      <c r="D34">
        <v>0</v>
      </c>
      <c r="E34">
        <v>431.53</v>
      </c>
      <c r="F34">
        <v>0</v>
      </c>
      <c r="G34">
        <v>303.89</v>
      </c>
      <c r="H34">
        <v>0</v>
      </c>
      <c r="I34" s="14">
        <f>VLOOKUP(A34,Cadastro!$A$3:$H$3577,7,FALSE)</f>
        <v>1</v>
      </c>
      <c r="J34" s="14">
        <f>VLOOKUP(A34,Cadastro!$A$3:$H$3577,8,FALSE)</f>
        <v>1</v>
      </c>
      <c r="K34">
        <f>VLOOKUP(A34,Cadastro!$A$3:$J$3577,10,FALSE)</f>
        <v>1</v>
      </c>
      <c r="L34" s="13">
        <v>5743.29</v>
      </c>
      <c r="M34" s="23">
        <f t="shared" si="0"/>
        <v>1.5450825210727723E-4</v>
      </c>
      <c r="N34" s="26">
        <f t="shared" si="1"/>
        <v>735.42</v>
      </c>
      <c r="O34" s="27">
        <f t="shared" si="2"/>
        <v>3.3658434225045239E-5</v>
      </c>
      <c r="P34" s="30">
        <f t="shared" si="3"/>
        <v>0</v>
      </c>
      <c r="Q34" s="30">
        <f t="shared" si="4"/>
        <v>0</v>
      </c>
      <c r="R34" s="30">
        <f t="shared" si="5"/>
        <v>0</v>
      </c>
      <c r="S34" s="30">
        <f t="shared" si="6"/>
        <v>0</v>
      </c>
      <c r="T34" s="32">
        <f t="shared" si="7"/>
        <v>3.3658434225045239E-5</v>
      </c>
      <c r="U34" s="33">
        <f t="shared" si="8"/>
        <v>2.9136840376326556</v>
      </c>
    </row>
    <row r="35" spans="1:21">
      <c r="A35">
        <v>859342751</v>
      </c>
      <c r="B35">
        <f>VLOOKUP(A35,Cadastro!$A$3:$B$3577,2,FALSE)</f>
        <v>219617</v>
      </c>
      <c r="C35" s="5">
        <v>739.94</v>
      </c>
      <c r="D35">
        <v>0</v>
      </c>
      <c r="E35">
        <v>307.87</v>
      </c>
      <c r="F35">
        <v>0</v>
      </c>
      <c r="G35">
        <v>432.07</v>
      </c>
      <c r="H35">
        <v>0</v>
      </c>
      <c r="I35" s="14">
        <f>VLOOKUP(A35,Cadastro!$A$3:$H$3577,7,FALSE)</f>
        <v>1</v>
      </c>
      <c r="J35" s="14">
        <f>VLOOKUP(A35,Cadastro!$A$3:$H$3577,8,FALSE)</f>
        <v>1</v>
      </c>
      <c r="K35">
        <f>VLOOKUP(A35,Cadastro!$A$3:$J$3577,10,FALSE)</f>
        <v>1</v>
      </c>
      <c r="L35" s="13">
        <v>5368.3</v>
      </c>
      <c r="M35" s="23">
        <f t="shared" si="0"/>
        <v>1.4442012327211341E-4</v>
      </c>
      <c r="N35" s="26">
        <f t="shared" si="1"/>
        <v>739.94</v>
      </c>
      <c r="O35" s="27">
        <f t="shared" si="2"/>
        <v>3.3865303935818958E-5</v>
      </c>
      <c r="P35" s="30">
        <f t="shared" si="3"/>
        <v>0</v>
      </c>
      <c r="Q35" s="30">
        <f t="shared" si="4"/>
        <v>0</v>
      </c>
      <c r="R35" s="30">
        <f t="shared" si="5"/>
        <v>0</v>
      </c>
      <c r="S35" s="30">
        <f t="shared" si="6"/>
        <v>0</v>
      </c>
      <c r="T35" s="32">
        <f t="shared" si="7"/>
        <v>3.3865303935818958E-5</v>
      </c>
      <c r="U35" s="33">
        <f t="shared" si="8"/>
        <v>2.9315919703107172</v>
      </c>
    </row>
    <row r="36" spans="1:21">
      <c r="A36">
        <v>218688830</v>
      </c>
      <c r="B36">
        <f>VLOOKUP(A36,Cadastro!$A$3:$B$3577,2,FALSE)</f>
        <v>220128</v>
      </c>
      <c r="C36" s="5">
        <v>741.52</v>
      </c>
      <c r="D36">
        <v>0</v>
      </c>
      <c r="E36">
        <v>385.28</v>
      </c>
      <c r="F36">
        <v>0</v>
      </c>
      <c r="G36">
        <v>356.24</v>
      </c>
      <c r="H36">
        <v>0</v>
      </c>
      <c r="I36" s="14">
        <f>VLOOKUP(A36,Cadastro!$A$3:$H$3577,7,FALSE)</f>
        <v>1</v>
      </c>
      <c r="J36" s="14">
        <f>VLOOKUP(A36,Cadastro!$A$3:$H$3577,8,FALSE)</f>
        <v>1</v>
      </c>
      <c r="K36">
        <f>VLOOKUP(A36,Cadastro!$A$3:$J$3577,10,FALSE)</f>
        <v>1</v>
      </c>
      <c r="L36" s="13">
        <v>8363.32</v>
      </c>
      <c r="M36" s="23">
        <f t="shared" si="0"/>
        <v>2.2499333222139812E-4</v>
      </c>
      <c r="N36" s="26">
        <f t="shared" si="1"/>
        <v>741.52</v>
      </c>
      <c r="O36" s="27">
        <f t="shared" si="2"/>
        <v>3.3937616799319502E-5</v>
      </c>
      <c r="P36" s="30">
        <f t="shared" si="3"/>
        <v>0</v>
      </c>
      <c r="Q36" s="30">
        <f t="shared" si="4"/>
        <v>0</v>
      </c>
      <c r="R36" s="30">
        <f t="shared" si="5"/>
        <v>0</v>
      </c>
      <c r="S36" s="30">
        <f t="shared" si="6"/>
        <v>0</v>
      </c>
      <c r="T36" s="32">
        <f t="shared" si="7"/>
        <v>3.3937616799319502E-5</v>
      </c>
      <c r="U36" s="33">
        <f t="shared" si="8"/>
        <v>2.9378518228840216</v>
      </c>
    </row>
    <row r="37" spans="1:21">
      <c r="A37">
        <v>14473542149</v>
      </c>
      <c r="B37">
        <f>VLOOKUP(A37,Cadastro!$A$3:$B$3577,2,FALSE)</f>
        <v>193834</v>
      </c>
      <c r="C37" s="5">
        <v>742.94</v>
      </c>
      <c r="D37">
        <v>0</v>
      </c>
      <c r="E37">
        <v>347.46</v>
      </c>
      <c r="F37">
        <v>0</v>
      </c>
      <c r="G37">
        <v>395.48</v>
      </c>
      <c r="H37">
        <v>0</v>
      </c>
      <c r="I37" s="14">
        <f>VLOOKUP(A37,Cadastro!$A$3:$H$3577,7,FALSE)</f>
        <v>2</v>
      </c>
      <c r="J37" s="14">
        <f>VLOOKUP(A37,Cadastro!$A$3:$H$3577,8,FALSE)</f>
        <v>1</v>
      </c>
      <c r="K37">
        <f>VLOOKUP(A37,Cadastro!$A$3:$J$3577,10,FALSE)</f>
        <v>1</v>
      </c>
      <c r="L37">
        <v>11175.52</v>
      </c>
      <c r="M37" s="23">
        <f t="shared" si="0"/>
        <v>3.0064824544641117E-4</v>
      </c>
      <c r="N37" s="26">
        <f t="shared" si="1"/>
        <v>742.94</v>
      </c>
      <c r="O37" s="27">
        <f t="shared" si="2"/>
        <v>3.4002606841199745E-5</v>
      </c>
      <c r="P37" s="30">
        <f t="shared" si="3"/>
        <v>0</v>
      </c>
      <c r="Q37" s="30">
        <f t="shared" si="4"/>
        <v>0</v>
      </c>
      <c r="R37" s="30">
        <f t="shared" si="5"/>
        <v>0</v>
      </c>
      <c r="S37" s="30">
        <f t="shared" si="6"/>
        <v>0</v>
      </c>
      <c r="T37" s="32">
        <f t="shared" si="7"/>
        <v>3.4002606841199745E-5</v>
      </c>
      <c r="U37" s="33">
        <f t="shared" si="8"/>
        <v>2.9434777663359792</v>
      </c>
    </row>
    <row r="38" spans="1:21">
      <c r="A38">
        <v>34707093191</v>
      </c>
      <c r="B38">
        <f>VLOOKUP(A38,Cadastro!$A$3:$B$3577,2,FALSE)</f>
        <v>216927</v>
      </c>
      <c r="C38" s="5">
        <v>745.44</v>
      </c>
      <c r="D38">
        <v>0</v>
      </c>
      <c r="E38">
        <v>403.32</v>
      </c>
      <c r="F38">
        <v>0</v>
      </c>
      <c r="G38">
        <v>342.12</v>
      </c>
      <c r="H38">
        <v>0</v>
      </c>
      <c r="I38" s="14">
        <f>VLOOKUP(A38,Cadastro!$A$3:$H$3577,7,FALSE)</f>
        <v>2</v>
      </c>
      <c r="J38" s="14">
        <f>VLOOKUP(A38,Cadastro!$A$3:$H$3577,8,FALSE)</f>
        <v>1</v>
      </c>
      <c r="K38">
        <f>VLOOKUP(A38,Cadastro!$A$3:$J$3577,10,FALSE)</f>
        <v>1</v>
      </c>
      <c r="L38">
        <v>5871.89</v>
      </c>
      <c r="M38" s="23">
        <f t="shared" si="0"/>
        <v>1.5796790001309355E-4</v>
      </c>
      <c r="N38" s="26">
        <f t="shared" si="1"/>
        <v>745.44</v>
      </c>
      <c r="O38" s="27">
        <f t="shared" si="2"/>
        <v>3.4117025929017063E-5</v>
      </c>
      <c r="P38" s="30">
        <f t="shared" si="3"/>
        <v>0</v>
      </c>
      <c r="Q38" s="30">
        <f t="shared" si="4"/>
        <v>0</v>
      </c>
      <c r="R38" s="30">
        <f t="shared" si="5"/>
        <v>0</v>
      </c>
      <c r="S38" s="30">
        <f t="shared" si="6"/>
        <v>0</v>
      </c>
      <c r="T38" s="32">
        <f t="shared" si="7"/>
        <v>3.4117025929017063E-5</v>
      </c>
      <c r="U38" s="33">
        <f t="shared" si="8"/>
        <v>2.9533825963570304</v>
      </c>
    </row>
    <row r="39" spans="1:21">
      <c r="A39">
        <v>2896856722</v>
      </c>
      <c r="B39">
        <f>VLOOKUP(A39,Cadastro!$A$3:$B$3577,2,FALSE)</f>
        <v>219236</v>
      </c>
      <c r="C39" s="5">
        <v>801.39</v>
      </c>
      <c r="D39">
        <v>0</v>
      </c>
      <c r="E39">
        <v>467.06</v>
      </c>
      <c r="F39">
        <v>0</v>
      </c>
      <c r="G39">
        <v>334.33</v>
      </c>
      <c r="H39">
        <v>0</v>
      </c>
      <c r="I39" s="14">
        <f>VLOOKUP(A39,Cadastro!$A$3:$H$3577,7,FALSE)</f>
        <v>1</v>
      </c>
      <c r="J39" s="14">
        <f>VLOOKUP(A39,Cadastro!$A$3:$H$3577,8,FALSE)</f>
        <v>1</v>
      </c>
      <c r="K39">
        <f>VLOOKUP(A39,Cadastro!$A$3:$J$3577,10,FALSE)</f>
        <v>1</v>
      </c>
      <c r="L39" s="13">
        <v>10181.17</v>
      </c>
      <c r="M39" s="23">
        <f t="shared" si="0"/>
        <v>2.7389784968320378E-4</v>
      </c>
      <c r="N39" s="26">
        <f t="shared" si="1"/>
        <v>801.39</v>
      </c>
      <c r="O39" s="27">
        <f t="shared" si="2"/>
        <v>3.667772511436867E-5</v>
      </c>
      <c r="P39" s="30">
        <f t="shared" si="3"/>
        <v>0</v>
      </c>
      <c r="Q39" s="30">
        <f t="shared" si="4"/>
        <v>0</v>
      </c>
      <c r="R39" s="30">
        <f t="shared" si="5"/>
        <v>0</v>
      </c>
      <c r="S39" s="30">
        <f t="shared" si="6"/>
        <v>0</v>
      </c>
      <c r="T39" s="32">
        <f t="shared" si="7"/>
        <v>3.667772511436867E-5</v>
      </c>
      <c r="U39" s="33">
        <f t="shared" si="8"/>
        <v>3.175052692228161</v>
      </c>
    </row>
    <row r="40" spans="1:21" s="18" customFormat="1">
      <c r="A40">
        <v>98001108791</v>
      </c>
      <c r="B40">
        <f>VLOOKUP(A40,Cadastro!$A$3:$B$3577,2,FALSE)</f>
        <v>194879</v>
      </c>
      <c r="C40" s="5">
        <v>810.47</v>
      </c>
      <c r="D40">
        <v>0</v>
      </c>
      <c r="E40">
        <v>337.8</v>
      </c>
      <c r="F40">
        <v>0</v>
      </c>
      <c r="G40">
        <v>472.67</v>
      </c>
      <c r="H40">
        <v>0</v>
      </c>
      <c r="I40" s="14">
        <f>VLOOKUP(A40,Cadastro!$A$3:$H$3577,7,FALSE)</f>
        <v>1</v>
      </c>
      <c r="J40" s="14">
        <f>VLOOKUP(A40,Cadastro!$A$3:$H$3577,8,FALSE)</f>
        <v>1</v>
      </c>
      <c r="K40">
        <f>VLOOKUP(A40,Cadastro!$A$3:$J$3577,10,FALSE)</f>
        <v>1</v>
      </c>
      <c r="L40" s="13">
        <v>6449.37</v>
      </c>
      <c r="M40" s="23">
        <f t="shared" si="0"/>
        <v>1.7350349466823206E-4</v>
      </c>
      <c r="N40" s="26">
        <f t="shared" si="1"/>
        <v>810.47</v>
      </c>
      <c r="O40" s="27">
        <f t="shared" si="2"/>
        <v>3.7093295241321177E-5</v>
      </c>
      <c r="P40" s="30">
        <f t="shared" si="3"/>
        <v>0</v>
      </c>
      <c r="Q40" s="30">
        <f t="shared" si="4"/>
        <v>0</v>
      </c>
      <c r="R40" s="30">
        <f t="shared" si="5"/>
        <v>0</v>
      </c>
      <c r="S40" s="30">
        <f t="shared" si="6"/>
        <v>0</v>
      </c>
      <c r="T40" s="32">
        <f t="shared" si="7"/>
        <v>3.7093295241321177E-5</v>
      </c>
      <c r="U40" s="33">
        <f t="shared" si="8"/>
        <v>3.2110270348646202</v>
      </c>
    </row>
    <row r="41" spans="1:21">
      <c r="A41">
        <v>8846780752</v>
      </c>
      <c r="B41">
        <f>VLOOKUP(A41,Cadastro!$A$3:$B$3577,2,FALSE)</f>
        <v>196190</v>
      </c>
      <c r="C41" s="5">
        <v>815.12</v>
      </c>
      <c r="D41">
        <v>0</v>
      </c>
      <c r="E41">
        <v>390.07</v>
      </c>
      <c r="F41">
        <v>0</v>
      </c>
      <c r="G41">
        <v>425.05</v>
      </c>
      <c r="H41">
        <v>0</v>
      </c>
      <c r="I41" s="14">
        <f>VLOOKUP(A41,Cadastro!$A$3:$H$3577,7,FALSE)</f>
        <v>3</v>
      </c>
      <c r="J41" s="14">
        <f>VLOOKUP(A41,Cadastro!$A$3:$H$3577,8,FALSE)</f>
        <v>1</v>
      </c>
      <c r="K41">
        <f>VLOOKUP(A41,Cadastro!$A$3:$J$3577,10,FALSE)</f>
        <v>1</v>
      </c>
      <c r="L41" s="13">
        <v>6376.06</v>
      </c>
      <c r="M41" s="23">
        <f t="shared" si="0"/>
        <v>1.7153128014276244E-4</v>
      </c>
      <c r="N41" s="26">
        <f t="shared" si="1"/>
        <v>815.12</v>
      </c>
      <c r="O41" s="27">
        <f t="shared" si="2"/>
        <v>3.7306114744661389E-5</v>
      </c>
      <c r="P41" s="30">
        <f t="shared" si="3"/>
        <v>0</v>
      </c>
      <c r="Q41" s="30">
        <f t="shared" si="4"/>
        <v>0</v>
      </c>
      <c r="R41" s="30">
        <f t="shared" si="5"/>
        <v>0</v>
      </c>
      <c r="S41" s="30">
        <f t="shared" si="6"/>
        <v>0</v>
      </c>
      <c r="T41" s="32">
        <f t="shared" si="7"/>
        <v>3.7306114744661389E-5</v>
      </c>
      <c r="U41" s="33">
        <f t="shared" si="8"/>
        <v>3.2294500187037758</v>
      </c>
    </row>
    <row r="42" spans="1:21" s="18" customFormat="1">
      <c r="A42">
        <v>2354391773</v>
      </c>
      <c r="B42">
        <f>VLOOKUP(A42,Cadastro!$A$3:$B$3577,2,FALSE)</f>
        <v>219948</v>
      </c>
      <c r="C42" s="5">
        <v>827.56</v>
      </c>
      <c r="D42">
        <v>0</v>
      </c>
      <c r="E42">
        <v>479.72</v>
      </c>
      <c r="F42">
        <v>0</v>
      </c>
      <c r="G42">
        <v>347.84</v>
      </c>
      <c r="H42">
        <v>0</v>
      </c>
      <c r="I42" s="14">
        <f>VLOOKUP(A42,Cadastro!$A$3:$H$3577,7,FALSE)</f>
        <v>1</v>
      </c>
      <c r="J42" s="14">
        <f>VLOOKUP(A42,Cadastro!$A$3:$H$3577,8,FALSE)</f>
        <v>1</v>
      </c>
      <c r="K42">
        <f>VLOOKUP(A42,Cadastro!$A$3:$J$3577,10,FALSE)</f>
        <v>1</v>
      </c>
      <c r="L42" s="13">
        <v>7004.26</v>
      </c>
      <c r="M42" s="23">
        <f t="shared" si="0"/>
        <v>1.8843136423633798E-4</v>
      </c>
      <c r="N42" s="26">
        <f t="shared" si="1"/>
        <v>827.56</v>
      </c>
      <c r="O42" s="27">
        <f t="shared" si="2"/>
        <v>3.7875464125640365E-5</v>
      </c>
      <c r="P42" s="30">
        <f t="shared" si="3"/>
        <v>0</v>
      </c>
      <c r="Q42" s="30">
        <f t="shared" si="4"/>
        <v>0</v>
      </c>
      <c r="R42" s="30">
        <f t="shared" si="5"/>
        <v>0</v>
      </c>
      <c r="S42" s="30">
        <f t="shared" si="6"/>
        <v>0</v>
      </c>
      <c r="T42" s="32">
        <f t="shared" si="7"/>
        <v>3.7875464125640365E-5</v>
      </c>
      <c r="U42" s="33">
        <f t="shared" si="8"/>
        <v>3.278736452888527</v>
      </c>
    </row>
    <row r="43" spans="1:21">
      <c r="A43">
        <v>82738823734</v>
      </c>
      <c r="B43">
        <f>VLOOKUP(A43,Cadastro!$A$3:$B$3577,2,FALSE)</f>
        <v>191915</v>
      </c>
      <c r="C43" s="5">
        <v>841.17000000000007</v>
      </c>
      <c r="D43">
        <v>0</v>
      </c>
      <c r="E43">
        <v>357.35</v>
      </c>
      <c r="F43">
        <v>0</v>
      </c>
      <c r="G43">
        <v>483.82</v>
      </c>
      <c r="H43">
        <v>0</v>
      </c>
      <c r="I43" s="14">
        <f>VLOOKUP(A43,Cadastro!$A$3:$H$3577,7,FALSE)</f>
        <v>1</v>
      </c>
      <c r="J43" s="14">
        <f>VLOOKUP(A43,Cadastro!$A$3:$H$3577,8,FALSE)</f>
        <v>1</v>
      </c>
      <c r="K43">
        <f>VLOOKUP(A43,Cadastro!$A$3:$J$3577,10,FALSE)</f>
        <v>1</v>
      </c>
      <c r="L43" s="13">
        <v>7101.1</v>
      </c>
      <c r="M43" s="23">
        <f t="shared" si="0"/>
        <v>1.910365920994737E-4</v>
      </c>
      <c r="N43" s="26">
        <f t="shared" si="1"/>
        <v>841.17000000000007</v>
      </c>
      <c r="O43" s="27">
        <f t="shared" si="2"/>
        <v>3.8498361639717863E-5</v>
      </c>
      <c r="P43" s="30">
        <f t="shared" si="3"/>
        <v>0</v>
      </c>
      <c r="Q43" s="30">
        <f t="shared" si="4"/>
        <v>0</v>
      </c>
      <c r="R43" s="30">
        <f t="shared" si="5"/>
        <v>0</v>
      </c>
      <c r="S43" s="30">
        <f t="shared" si="6"/>
        <v>0</v>
      </c>
      <c r="T43" s="32">
        <f t="shared" si="7"/>
        <v>3.8498361639717863E-5</v>
      </c>
      <c r="U43" s="33">
        <f t="shared" si="8"/>
        <v>3.3326583475231319</v>
      </c>
    </row>
    <row r="44" spans="1:21">
      <c r="A44">
        <v>35097713893</v>
      </c>
      <c r="B44">
        <f>VLOOKUP(A44,Cadastro!$A$3:$B$3577,2,FALSE)</f>
        <v>223245</v>
      </c>
      <c r="C44" s="5">
        <v>857.25</v>
      </c>
      <c r="D44">
        <v>0</v>
      </c>
      <c r="E44">
        <v>514.74</v>
      </c>
      <c r="F44">
        <v>0</v>
      </c>
      <c r="G44">
        <v>342.51</v>
      </c>
      <c r="H44">
        <v>0</v>
      </c>
      <c r="I44" s="14">
        <f>VLOOKUP(A44,Cadastro!$A$3:$H$3577,7,FALSE)</f>
        <v>1</v>
      </c>
      <c r="J44" s="14">
        <f>VLOOKUP(A44,Cadastro!$A$3:$H$3577,8,FALSE)</f>
        <v>1</v>
      </c>
      <c r="K44">
        <f>VLOOKUP(A44,Cadastro!$A$3:$J$3577,10,FALSE)</f>
        <v>1</v>
      </c>
      <c r="L44" s="13">
        <v>14662.66</v>
      </c>
      <c r="M44" s="23">
        <f t="shared" si="0"/>
        <v>3.9446066067415879E-4</v>
      </c>
      <c r="N44" s="26">
        <f t="shared" si="1"/>
        <v>857.25</v>
      </c>
      <c r="O44" s="27">
        <f t="shared" si="2"/>
        <v>3.9234305212558858E-5</v>
      </c>
      <c r="P44" s="30">
        <f t="shared" si="3"/>
        <v>0</v>
      </c>
      <c r="Q44" s="30">
        <f t="shared" si="4"/>
        <v>0</v>
      </c>
      <c r="R44" s="30">
        <f t="shared" si="5"/>
        <v>0</v>
      </c>
      <c r="S44" s="30">
        <f t="shared" si="6"/>
        <v>0</v>
      </c>
      <c r="T44" s="32">
        <f t="shared" si="7"/>
        <v>3.9234305212558858E-5</v>
      </c>
      <c r="U44" s="33">
        <f t="shared" si="8"/>
        <v>3.3963662142185345</v>
      </c>
    </row>
    <row r="45" spans="1:21">
      <c r="A45">
        <v>14224062372</v>
      </c>
      <c r="B45">
        <f>VLOOKUP(A45,Cadastro!$A$3:$B$3577,2,FALSE)</f>
        <v>214118</v>
      </c>
      <c r="C45" s="5">
        <v>876.08999999999992</v>
      </c>
      <c r="D45">
        <v>0</v>
      </c>
      <c r="E45">
        <v>403.03</v>
      </c>
      <c r="F45">
        <v>0</v>
      </c>
      <c r="G45">
        <v>473.06</v>
      </c>
      <c r="H45">
        <v>0</v>
      </c>
      <c r="I45" s="14">
        <f>VLOOKUP(A45,Cadastro!$A$3:$H$3577,7,FALSE)</f>
        <v>2</v>
      </c>
      <c r="J45" s="14">
        <f>VLOOKUP(A45,Cadastro!$A$3:$H$3577,8,FALSE)</f>
        <v>1</v>
      </c>
      <c r="K45">
        <f>VLOOKUP(A45,Cadastro!$A$3:$J$3577,10,FALSE)</f>
        <v>1</v>
      </c>
      <c r="L45" s="13">
        <v>14834.83</v>
      </c>
      <c r="M45" s="23">
        <f t="shared" si="0"/>
        <v>3.9909244589923185E-4</v>
      </c>
      <c r="N45" s="26">
        <f t="shared" si="1"/>
        <v>876.08999999999992</v>
      </c>
      <c r="O45" s="27">
        <f t="shared" si="2"/>
        <v>4.009656745835017E-5</v>
      </c>
      <c r="P45" s="30">
        <f t="shared" si="3"/>
        <v>0</v>
      </c>
      <c r="Q45" s="30">
        <f t="shared" si="4"/>
        <v>0</v>
      </c>
      <c r="R45" s="30">
        <f t="shared" si="5"/>
        <v>0</v>
      </c>
      <c r="S45" s="30">
        <f t="shared" si="6"/>
        <v>0</v>
      </c>
      <c r="T45" s="32">
        <f t="shared" si="7"/>
        <v>4.009656745835017E-5</v>
      </c>
      <c r="U45" s="33">
        <f t="shared" si="8"/>
        <v>3.4710090132571771</v>
      </c>
    </row>
    <row r="46" spans="1:21">
      <c r="A46">
        <v>24224952904</v>
      </c>
      <c r="B46">
        <f>VLOOKUP(A46,Cadastro!$A$3:$B$3577,2,FALSE)</f>
        <v>193122</v>
      </c>
      <c r="C46" s="5">
        <v>878.75</v>
      </c>
      <c r="D46">
        <v>0</v>
      </c>
      <c r="E46">
        <v>410.96</v>
      </c>
      <c r="F46">
        <v>0</v>
      </c>
      <c r="G46">
        <v>467.79</v>
      </c>
      <c r="H46">
        <v>0</v>
      </c>
      <c r="I46" s="14">
        <f>VLOOKUP(A46,Cadastro!$A$3:$H$3577,7,FALSE)</f>
        <v>2</v>
      </c>
      <c r="J46" s="14">
        <f>VLOOKUP(A46,Cadastro!$A$3:$H$3577,8,FALSE)</f>
        <v>1</v>
      </c>
      <c r="K46">
        <f>VLOOKUP(A46,Cadastro!$A$3:$J$3577,10,FALSE)</f>
        <v>1</v>
      </c>
      <c r="L46">
        <v>9441.35</v>
      </c>
      <c r="M46" s="23">
        <f t="shared" si="0"/>
        <v>2.5399492033887229E-4</v>
      </c>
      <c r="N46" s="26">
        <f t="shared" si="1"/>
        <v>878.75</v>
      </c>
      <c r="O46" s="27">
        <f t="shared" si="2"/>
        <v>4.0218309367787803E-5</v>
      </c>
      <c r="P46" s="30">
        <f t="shared" si="3"/>
        <v>0</v>
      </c>
      <c r="Q46" s="30">
        <f t="shared" si="4"/>
        <v>0</v>
      </c>
      <c r="R46" s="30">
        <f t="shared" si="5"/>
        <v>0</v>
      </c>
      <c r="S46" s="30">
        <f t="shared" si="6"/>
        <v>0</v>
      </c>
      <c r="T46" s="32">
        <f t="shared" si="7"/>
        <v>4.0218309367787803E-5</v>
      </c>
      <c r="U46" s="33">
        <f t="shared" si="8"/>
        <v>3.4815477523995764</v>
      </c>
    </row>
    <row r="47" spans="1:21">
      <c r="A47">
        <v>75923629704</v>
      </c>
      <c r="B47">
        <f>VLOOKUP(A47,Cadastro!$A$3:$B$3577,2,FALSE)</f>
        <v>191826</v>
      </c>
      <c r="C47" s="5">
        <v>884.67000000000007</v>
      </c>
      <c r="D47">
        <v>0</v>
      </c>
      <c r="E47">
        <v>406.51</v>
      </c>
      <c r="F47">
        <v>0</v>
      </c>
      <c r="G47">
        <v>478.16</v>
      </c>
      <c r="H47">
        <v>0</v>
      </c>
      <c r="I47" s="14">
        <f>VLOOKUP(A47,Cadastro!$A$3:$H$3577,7,FALSE)</f>
        <v>2</v>
      </c>
      <c r="J47" s="14">
        <f>VLOOKUP(A47,Cadastro!$A$3:$H$3577,8,FALSE)</f>
        <v>1</v>
      </c>
      <c r="K47">
        <f>VLOOKUP(A47,Cadastro!$A$3:$J$3577,10,FALSE)</f>
        <v>1</v>
      </c>
      <c r="L47">
        <v>7032.97</v>
      </c>
      <c r="M47" s="23">
        <f t="shared" si="0"/>
        <v>1.8920373197643119E-4</v>
      </c>
      <c r="N47" s="26">
        <f t="shared" si="1"/>
        <v>884.67000000000007</v>
      </c>
      <c r="O47" s="27">
        <f t="shared" si="2"/>
        <v>4.0489253767739222E-5</v>
      </c>
      <c r="P47" s="30">
        <f t="shared" si="3"/>
        <v>0</v>
      </c>
      <c r="Q47" s="30">
        <f t="shared" si="4"/>
        <v>0</v>
      </c>
      <c r="R47" s="30">
        <f t="shared" si="5"/>
        <v>0</v>
      </c>
      <c r="S47" s="30">
        <f t="shared" si="6"/>
        <v>0</v>
      </c>
      <c r="T47" s="32">
        <f t="shared" si="7"/>
        <v>4.0489253767739222E-5</v>
      </c>
      <c r="U47" s="33">
        <f t="shared" si="8"/>
        <v>3.5050023898894267</v>
      </c>
    </row>
    <row r="48" spans="1:21" s="18" customFormat="1">
      <c r="A48">
        <v>5704608671</v>
      </c>
      <c r="B48">
        <f>VLOOKUP(A48,Cadastro!$A$3:$B$3577,2,FALSE)</f>
        <v>226469</v>
      </c>
      <c r="C48" s="5">
        <v>897.35</v>
      </c>
      <c r="D48">
        <v>0</v>
      </c>
      <c r="E48">
        <v>416.23</v>
      </c>
      <c r="F48">
        <v>0</v>
      </c>
      <c r="G48">
        <v>481.12</v>
      </c>
      <c r="H48">
        <v>0</v>
      </c>
      <c r="I48" s="14">
        <f>VLOOKUP(A48,Cadastro!$A$3:$H$3577,7,FALSE)</f>
        <v>1</v>
      </c>
      <c r="J48" s="14">
        <f>VLOOKUP(A48,Cadastro!$A$3:$H$3577,8,FALSE)</f>
        <v>1</v>
      </c>
      <c r="K48">
        <f>VLOOKUP(A48,Cadastro!$A$3:$J$3577,10,FALSE)</f>
        <v>1</v>
      </c>
      <c r="L48" s="13">
        <v>9158.44</v>
      </c>
      <c r="M48" s="23">
        <f t="shared" si="0"/>
        <v>2.4638396397001929E-4</v>
      </c>
      <c r="N48" s="26">
        <f t="shared" si="1"/>
        <v>897.35</v>
      </c>
      <c r="O48" s="27">
        <f t="shared" si="2"/>
        <v>4.106958738114866E-5</v>
      </c>
      <c r="P48" s="30">
        <f t="shared" si="3"/>
        <v>0</v>
      </c>
      <c r="Q48" s="30">
        <f t="shared" si="4"/>
        <v>0</v>
      </c>
      <c r="R48" s="30">
        <f t="shared" si="5"/>
        <v>0</v>
      </c>
      <c r="S48" s="30">
        <f t="shared" si="6"/>
        <v>0</v>
      </c>
      <c r="T48" s="32">
        <f t="shared" si="7"/>
        <v>4.106958738114866E-5</v>
      </c>
      <c r="U48" s="33">
        <f t="shared" si="8"/>
        <v>3.5552396877561989</v>
      </c>
    </row>
    <row r="49" spans="1:21">
      <c r="A49">
        <v>42552842704</v>
      </c>
      <c r="B49">
        <f>VLOOKUP(A49,Cadastro!$A$3:$B$3577,2,FALSE)</f>
        <v>211944</v>
      </c>
      <c r="C49" s="5">
        <v>902.23</v>
      </c>
      <c r="D49">
        <v>0</v>
      </c>
      <c r="E49">
        <v>415.11</v>
      </c>
      <c r="F49">
        <v>0</v>
      </c>
      <c r="G49">
        <v>487.12</v>
      </c>
      <c r="H49">
        <v>0</v>
      </c>
      <c r="I49" s="14">
        <f>VLOOKUP(A49,Cadastro!$A$3:$H$3577,7,FALSE)</f>
        <v>1</v>
      </c>
      <c r="J49" s="14">
        <f>VLOOKUP(A49,Cadastro!$A$3:$H$3577,8,FALSE)</f>
        <v>1</v>
      </c>
      <c r="K49">
        <f>VLOOKUP(A49,Cadastro!$A$3:$J$3577,10,FALSE)</f>
        <v>1</v>
      </c>
      <c r="L49" s="13">
        <v>14103.84</v>
      </c>
      <c r="M49" s="23">
        <f t="shared" si="0"/>
        <v>3.7942706469648943E-4</v>
      </c>
      <c r="N49" s="26">
        <f t="shared" si="1"/>
        <v>902.23</v>
      </c>
      <c r="O49" s="27">
        <f t="shared" si="2"/>
        <v>4.1292933440568069E-5</v>
      </c>
      <c r="P49" s="30">
        <f t="shared" si="3"/>
        <v>0</v>
      </c>
      <c r="Q49" s="30">
        <f t="shared" si="4"/>
        <v>0</v>
      </c>
      <c r="R49" s="30">
        <f t="shared" si="5"/>
        <v>0</v>
      </c>
      <c r="S49" s="30">
        <f t="shared" si="6"/>
        <v>0</v>
      </c>
      <c r="T49" s="32">
        <f t="shared" si="7"/>
        <v>4.1292933440568069E-5</v>
      </c>
      <c r="U49" s="33">
        <f t="shared" si="8"/>
        <v>3.5745739159572913</v>
      </c>
    </row>
    <row r="50" spans="1:21">
      <c r="A50">
        <v>76801942700</v>
      </c>
      <c r="B50">
        <f>VLOOKUP(A50,Cadastro!$A$3:$B$3577,2,FALSE)</f>
        <v>191737</v>
      </c>
      <c r="C50" s="5">
        <v>911.15000000000009</v>
      </c>
      <c r="D50">
        <v>0</v>
      </c>
      <c r="E50">
        <v>529.73</v>
      </c>
      <c r="F50">
        <v>0</v>
      </c>
      <c r="G50">
        <v>381.42</v>
      </c>
      <c r="H50">
        <v>0</v>
      </c>
      <c r="I50" s="14">
        <f>VLOOKUP(A50,Cadastro!$A$3:$H$3577,7,FALSE)</f>
        <v>1</v>
      </c>
      <c r="J50" s="14">
        <f>VLOOKUP(A50,Cadastro!$A$3:$H$3577,8,FALSE)</f>
        <v>1</v>
      </c>
      <c r="K50">
        <f>VLOOKUP(A50,Cadastro!$A$3:$J$3577,10,FALSE)</f>
        <v>1</v>
      </c>
      <c r="L50" s="13">
        <v>7581.78</v>
      </c>
      <c r="M50" s="23">
        <f t="shared" si="0"/>
        <v>2.0396803498724811E-4</v>
      </c>
      <c r="N50" s="26">
        <f t="shared" si="1"/>
        <v>911.15000000000009</v>
      </c>
      <c r="O50" s="27">
        <f t="shared" si="2"/>
        <v>4.1701180745900268E-5</v>
      </c>
      <c r="P50" s="30">
        <f t="shared" si="3"/>
        <v>0</v>
      </c>
      <c r="Q50" s="30">
        <f t="shared" si="4"/>
        <v>0</v>
      </c>
      <c r="R50" s="30">
        <f t="shared" si="5"/>
        <v>0</v>
      </c>
      <c r="S50" s="30">
        <f t="shared" si="6"/>
        <v>0</v>
      </c>
      <c r="T50" s="32">
        <f t="shared" si="7"/>
        <v>4.1701180745900268E-5</v>
      </c>
      <c r="U50" s="33">
        <f t="shared" si="8"/>
        <v>3.6099143494724033</v>
      </c>
    </row>
    <row r="51" spans="1:21">
      <c r="A51">
        <v>93250819700</v>
      </c>
      <c r="B51">
        <f>VLOOKUP(A51,Cadastro!$A$3:$B$3577,2,FALSE)</f>
        <v>191979</v>
      </c>
      <c r="C51" s="5">
        <v>915.53</v>
      </c>
      <c r="D51">
        <v>0</v>
      </c>
      <c r="E51">
        <v>385.68</v>
      </c>
      <c r="F51">
        <v>0</v>
      </c>
      <c r="G51">
        <v>529.85</v>
      </c>
      <c r="H51">
        <v>0</v>
      </c>
      <c r="I51" s="14">
        <f>VLOOKUP(A51,Cadastro!$A$3:$H$3577,7,FALSE)</f>
        <v>1</v>
      </c>
      <c r="J51" s="14">
        <f>VLOOKUP(A51,Cadastro!$A$3:$H$3577,8,FALSE)</f>
        <v>1</v>
      </c>
      <c r="K51">
        <f>VLOOKUP(A51,Cadastro!$A$3:$J$3577,10,FALSE)</f>
        <v>1</v>
      </c>
      <c r="L51" s="13">
        <v>6693.56</v>
      </c>
      <c r="M51" s="23">
        <f t="shared" si="0"/>
        <v>1.8007279033013945E-4</v>
      </c>
      <c r="N51" s="26">
        <f t="shared" si="1"/>
        <v>915.53</v>
      </c>
      <c r="O51" s="27">
        <f t="shared" si="2"/>
        <v>4.190164298775621E-5</v>
      </c>
      <c r="P51" s="30">
        <f t="shared" si="3"/>
        <v>0</v>
      </c>
      <c r="Q51" s="30">
        <f t="shared" si="4"/>
        <v>0</v>
      </c>
      <c r="R51" s="30">
        <f t="shared" si="5"/>
        <v>0</v>
      </c>
      <c r="S51" s="30">
        <f t="shared" si="6"/>
        <v>0</v>
      </c>
      <c r="T51" s="32">
        <f t="shared" si="7"/>
        <v>4.190164298775621E-5</v>
      </c>
      <c r="U51" s="33">
        <f t="shared" si="8"/>
        <v>3.6272676116692852</v>
      </c>
    </row>
    <row r="52" spans="1:21">
      <c r="A52">
        <v>66430640744</v>
      </c>
      <c r="B52">
        <f>VLOOKUP(A52,Cadastro!$A$3:$B$3577,2,FALSE)</f>
        <v>219599</v>
      </c>
      <c r="C52" s="5">
        <v>921.9</v>
      </c>
      <c r="D52">
        <v>0</v>
      </c>
      <c r="E52">
        <v>398.24</v>
      </c>
      <c r="F52">
        <v>0</v>
      </c>
      <c r="G52">
        <v>523.66</v>
      </c>
      <c r="H52">
        <v>0</v>
      </c>
      <c r="I52" s="14">
        <f>VLOOKUP(A52,Cadastro!$A$3:$H$3577,7,FALSE)</f>
        <v>1</v>
      </c>
      <c r="J52" s="14">
        <f>VLOOKUP(A52,Cadastro!$A$3:$H$3577,8,FALSE)</f>
        <v>1</v>
      </c>
      <c r="K52">
        <f>VLOOKUP(A52,Cadastro!$A$3:$J$3577,10,FALSE)</f>
        <v>1</v>
      </c>
      <c r="L52" s="13">
        <v>18821.66</v>
      </c>
      <c r="M52" s="23">
        <f t="shared" si="0"/>
        <v>5.0634771853022488E-4</v>
      </c>
      <c r="N52" s="26">
        <f t="shared" si="1"/>
        <v>921.9</v>
      </c>
      <c r="O52" s="27">
        <f t="shared" si="2"/>
        <v>4.2193182823514737E-5</v>
      </c>
      <c r="P52" s="30">
        <f t="shared" si="3"/>
        <v>0</v>
      </c>
      <c r="Q52" s="30">
        <f t="shared" si="4"/>
        <v>0</v>
      </c>
      <c r="R52" s="30">
        <f t="shared" si="5"/>
        <v>0</v>
      </c>
      <c r="S52" s="30">
        <f t="shared" si="6"/>
        <v>0</v>
      </c>
      <c r="T52" s="32">
        <f t="shared" si="7"/>
        <v>4.2193182823514737E-5</v>
      </c>
      <c r="U52" s="33">
        <f t="shared" si="8"/>
        <v>3.652505118562924</v>
      </c>
    </row>
    <row r="53" spans="1:21">
      <c r="A53">
        <v>88333728715</v>
      </c>
      <c r="B53">
        <f>VLOOKUP(A53,Cadastro!$A$3:$B$3577,2,FALSE)</f>
        <v>192038</v>
      </c>
      <c r="C53" s="5">
        <v>923.55</v>
      </c>
      <c r="D53">
        <v>0</v>
      </c>
      <c r="E53">
        <v>386.8</v>
      </c>
      <c r="F53">
        <v>0</v>
      </c>
      <c r="G53">
        <v>536.75</v>
      </c>
      <c r="H53">
        <v>0</v>
      </c>
      <c r="I53" s="14">
        <f>VLOOKUP(A53,Cadastro!$A$3:$H$3577,7,FALSE)</f>
        <v>1</v>
      </c>
      <c r="J53" s="14">
        <f>VLOOKUP(A53,Cadastro!$A$3:$H$3577,8,FALSE)</f>
        <v>1</v>
      </c>
      <c r="K53">
        <f>VLOOKUP(A53,Cadastro!$A$3:$J$3577,10,FALSE)</f>
        <v>1</v>
      </c>
      <c r="L53" s="13">
        <v>6217.5</v>
      </c>
      <c r="M53" s="23">
        <f t="shared" si="0"/>
        <v>1.6726563650398918E-4</v>
      </c>
      <c r="N53" s="26">
        <f t="shared" si="1"/>
        <v>923.55</v>
      </c>
      <c r="O53" s="27">
        <f t="shared" si="2"/>
        <v>4.2268699421474163E-5</v>
      </c>
      <c r="P53" s="30">
        <f t="shared" si="3"/>
        <v>0</v>
      </c>
      <c r="Q53" s="30">
        <f t="shared" si="4"/>
        <v>0</v>
      </c>
      <c r="R53" s="30">
        <f t="shared" si="5"/>
        <v>0</v>
      </c>
      <c r="S53" s="30">
        <f t="shared" si="6"/>
        <v>0</v>
      </c>
      <c r="T53" s="32">
        <f t="shared" si="7"/>
        <v>4.2268699421474163E-5</v>
      </c>
      <c r="U53" s="33">
        <f t="shared" si="8"/>
        <v>3.6590423063768176</v>
      </c>
    </row>
    <row r="54" spans="1:21">
      <c r="A54">
        <v>67690319734</v>
      </c>
      <c r="B54">
        <f>VLOOKUP(A54,Cadastro!$A$3:$B$3577,2,FALSE)</f>
        <v>193581</v>
      </c>
      <c r="C54" s="5">
        <v>936.2</v>
      </c>
      <c r="D54">
        <v>0</v>
      </c>
      <c r="E54">
        <v>418.63</v>
      </c>
      <c r="F54">
        <v>0</v>
      </c>
      <c r="G54">
        <v>517.57000000000005</v>
      </c>
      <c r="H54">
        <v>0</v>
      </c>
      <c r="I54" s="14">
        <f>VLOOKUP(A54,Cadastro!$A$3:$H$3577,7,FALSE)</f>
        <v>1</v>
      </c>
      <c r="J54" s="14">
        <f>VLOOKUP(A54,Cadastro!$A$3:$H$3577,8,FALSE)</f>
        <v>1</v>
      </c>
      <c r="K54">
        <f>VLOOKUP(A54,Cadastro!$A$3:$J$3577,10,FALSE)</f>
        <v>1</v>
      </c>
      <c r="L54" s="13">
        <v>6255.92</v>
      </c>
      <c r="M54" s="23">
        <f t="shared" si="0"/>
        <v>1.6829922649264754E-4</v>
      </c>
      <c r="N54" s="26">
        <f t="shared" si="1"/>
        <v>936.2</v>
      </c>
      <c r="O54" s="27">
        <f t="shared" si="2"/>
        <v>4.2847660005829806E-5</v>
      </c>
      <c r="P54" s="30">
        <f t="shared" si="3"/>
        <v>0</v>
      </c>
      <c r="Q54" s="30">
        <f t="shared" si="4"/>
        <v>0</v>
      </c>
      <c r="R54" s="30">
        <f t="shared" si="5"/>
        <v>0</v>
      </c>
      <c r="S54" s="30">
        <f t="shared" si="6"/>
        <v>0</v>
      </c>
      <c r="T54" s="32">
        <f t="shared" si="7"/>
        <v>4.2847660005829806E-5</v>
      </c>
      <c r="U54" s="33">
        <f t="shared" si="8"/>
        <v>3.7091607462833385</v>
      </c>
    </row>
    <row r="55" spans="1:21">
      <c r="A55">
        <v>59955058668</v>
      </c>
      <c r="B55">
        <f>VLOOKUP(A55,Cadastro!$A$3:$B$3577,2,FALSE)</f>
        <v>219738</v>
      </c>
      <c r="C55" s="5">
        <v>957.88</v>
      </c>
      <c r="D55">
        <v>0</v>
      </c>
      <c r="E55">
        <v>402.28</v>
      </c>
      <c r="F55">
        <v>0</v>
      </c>
      <c r="G55">
        <v>555.6</v>
      </c>
      <c r="H55">
        <v>0</v>
      </c>
      <c r="I55" s="14">
        <f>VLOOKUP(A55,Cadastro!$A$3:$H$3577,7,FALSE)</f>
        <v>1</v>
      </c>
      <c r="J55" s="14">
        <f>VLOOKUP(A55,Cadastro!$A$3:$H$3577,8,FALSE)</f>
        <v>1</v>
      </c>
      <c r="K55">
        <f>VLOOKUP(A55,Cadastro!$A$3:$J$3577,10,FALSE)</f>
        <v>1</v>
      </c>
      <c r="L55" s="13">
        <v>6316.59</v>
      </c>
      <c r="M55" s="23">
        <f t="shared" si="0"/>
        <v>1.6993139475427957E-4</v>
      </c>
      <c r="N55" s="26">
        <f t="shared" si="1"/>
        <v>957.88</v>
      </c>
      <c r="O55" s="27">
        <f t="shared" si="2"/>
        <v>4.3839902335381597E-5</v>
      </c>
      <c r="P55" s="30">
        <f t="shared" si="3"/>
        <v>0</v>
      </c>
      <c r="Q55" s="30">
        <f t="shared" si="4"/>
        <v>0</v>
      </c>
      <c r="R55" s="30">
        <f t="shared" si="5"/>
        <v>0</v>
      </c>
      <c r="S55" s="30">
        <f t="shared" si="6"/>
        <v>0</v>
      </c>
      <c r="T55" s="32">
        <f t="shared" si="7"/>
        <v>4.3839902335381597E-5</v>
      </c>
      <c r="U55" s="33">
        <f t="shared" si="8"/>
        <v>3.795055432225896</v>
      </c>
    </row>
    <row r="56" spans="1:21">
      <c r="A56">
        <v>53401999753</v>
      </c>
      <c r="B56">
        <f>VLOOKUP(A56,Cadastro!$A$3:$B$3577,2,FALSE)</f>
        <v>226049</v>
      </c>
      <c r="C56" s="5">
        <v>970.37</v>
      </c>
      <c r="D56">
        <v>0</v>
      </c>
      <c r="E56">
        <v>450.52</v>
      </c>
      <c r="F56">
        <v>0</v>
      </c>
      <c r="G56">
        <v>519.85</v>
      </c>
      <c r="H56">
        <v>0</v>
      </c>
      <c r="I56" s="14">
        <f>VLOOKUP(A56,Cadastro!$A$3:$H$3577,7,FALSE)</f>
        <v>1</v>
      </c>
      <c r="J56" s="14">
        <f>VLOOKUP(A56,Cadastro!$A$3:$H$3577,8,FALSE)</f>
        <v>1</v>
      </c>
      <c r="K56">
        <f>VLOOKUP(A56,Cadastro!$A$3:$J$3577,10,FALSE)</f>
        <v>1</v>
      </c>
      <c r="L56" s="13">
        <v>7760.83</v>
      </c>
      <c r="M56" s="23">
        <f t="shared" si="0"/>
        <v>2.0878490868504293E-4</v>
      </c>
      <c r="N56" s="26">
        <f t="shared" si="1"/>
        <v>970.37</v>
      </c>
      <c r="O56" s="27">
        <f t="shared" si="2"/>
        <v>4.4411540098116932E-5</v>
      </c>
      <c r="P56" s="30">
        <f t="shared" si="3"/>
        <v>0</v>
      </c>
      <c r="Q56" s="30">
        <f t="shared" si="4"/>
        <v>0</v>
      </c>
      <c r="R56" s="30">
        <f t="shared" si="5"/>
        <v>0</v>
      </c>
      <c r="S56" s="30">
        <f t="shared" si="6"/>
        <v>0</v>
      </c>
      <c r="T56" s="32">
        <f t="shared" si="7"/>
        <v>4.4411540098116932E-5</v>
      </c>
      <c r="U56" s="33">
        <f t="shared" si="8"/>
        <v>3.8445399630110693</v>
      </c>
    </row>
    <row r="57" spans="1:21">
      <c r="A57">
        <v>97856460849</v>
      </c>
      <c r="B57">
        <f>VLOOKUP(A57,Cadastro!$A$3:$B$3577,2,FALSE)</f>
        <v>224443</v>
      </c>
      <c r="C57" s="5">
        <v>981.19</v>
      </c>
      <c r="D57">
        <v>0</v>
      </c>
      <c r="E57">
        <v>463.66</v>
      </c>
      <c r="F57">
        <v>0</v>
      </c>
      <c r="G57">
        <v>517.53</v>
      </c>
      <c r="H57">
        <v>0</v>
      </c>
      <c r="I57" s="14">
        <f>VLOOKUP(A57,Cadastro!$A$3:$H$3577,7,FALSE)</f>
        <v>2</v>
      </c>
      <c r="J57" s="14">
        <f>VLOOKUP(A57,Cadastro!$A$3:$H$3577,8,FALSE)</f>
        <v>1</v>
      </c>
      <c r="K57">
        <f>VLOOKUP(A57,Cadastro!$A$3:$J$3577,10,FALSE)</f>
        <v>1</v>
      </c>
      <c r="L57">
        <v>6890.58</v>
      </c>
      <c r="M57" s="23">
        <f t="shared" si="0"/>
        <v>1.8537310005334263E-4</v>
      </c>
      <c r="N57" s="26">
        <f t="shared" si="1"/>
        <v>981.19</v>
      </c>
      <c r="O57" s="27">
        <f t="shared" si="2"/>
        <v>4.490674591019029E-5</v>
      </c>
      <c r="P57" s="30">
        <f t="shared" si="3"/>
        <v>0</v>
      </c>
      <c r="Q57" s="30">
        <f t="shared" si="4"/>
        <v>0</v>
      </c>
      <c r="R57" s="30">
        <f t="shared" si="5"/>
        <v>0</v>
      </c>
      <c r="S57" s="30">
        <f t="shared" si="6"/>
        <v>0</v>
      </c>
      <c r="T57" s="32">
        <f t="shared" si="7"/>
        <v>4.490674591019029E-5</v>
      </c>
      <c r="U57" s="33">
        <f t="shared" si="8"/>
        <v>3.88740806734218</v>
      </c>
    </row>
    <row r="58" spans="1:21" s="18" customFormat="1">
      <c r="A58">
        <v>8669343754</v>
      </c>
      <c r="B58">
        <f>VLOOKUP(A58,Cadastro!$A$3:$B$3577,2,FALSE)</f>
        <v>199659</v>
      </c>
      <c r="C58" s="5">
        <v>998.65</v>
      </c>
      <c r="D58">
        <v>0</v>
      </c>
      <c r="E58">
        <v>600.02</v>
      </c>
      <c r="F58">
        <v>0</v>
      </c>
      <c r="G58">
        <v>398.63</v>
      </c>
      <c r="H58">
        <v>0</v>
      </c>
      <c r="I58" s="14">
        <f>VLOOKUP(A58,Cadastro!$A$3:$H$3577,7,FALSE)</f>
        <v>3</v>
      </c>
      <c r="J58" s="14">
        <f>VLOOKUP(A58,Cadastro!$A$3:$H$3577,8,FALSE)</f>
        <v>1</v>
      </c>
      <c r="K58">
        <f>VLOOKUP(A58,Cadastro!$A$3:$J$3577,10,FALSE)</f>
        <v>1</v>
      </c>
      <c r="L58" s="13">
        <v>9753.92</v>
      </c>
      <c r="M58" s="23">
        <f t="shared" si="0"/>
        <v>2.6240380172239488E-4</v>
      </c>
      <c r="N58" s="26">
        <f t="shared" si="1"/>
        <v>998.65</v>
      </c>
      <c r="O58" s="27">
        <f t="shared" si="2"/>
        <v>4.5705848819506447E-5</v>
      </c>
      <c r="P58" s="30">
        <f t="shared" si="3"/>
        <v>0</v>
      </c>
      <c r="Q58" s="30">
        <f t="shared" si="4"/>
        <v>0</v>
      </c>
      <c r="R58" s="30">
        <f t="shared" si="5"/>
        <v>0</v>
      </c>
      <c r="S58" s="30">
        <f t="shared" si="6"/>
        <v>0</v>
      </c>
      <c r="T58" s="32">
        <f t="shared" si="7"/>
        <v>4.5705848819506447E-5</v>
      </c>
      <c r="U58" s="33">
        <f t="shared" si="8"/>
        <v>3.9565834002092028</v>
      </c>
    </row>
    <row r="59" spans="1:21">
      <c r="A59">
        <v>2476601756</v>
      </c>
      <c r="B59">
        <f>VLOOKUP(A59,Cadastro!$A$3:$B$3577,2,FALSE)</f>
        <v>219211</v>
      </c>
      <c r="C59" s="5">
        <v>1031.52</v>
      </c>
      <c r="D59">
        <v>0</v>
      </c>
      <c r="E59">
        <v>597.70000000000005</v>
      </c>
      <c r="F59">
        <v>0</v>
      </c>
      <c r="G59">
        <v>433.82</v>
      </c>
      <c r="H59">
        <v>0</v>
      </c>
      <c r="I59" s="14">
        <f>VLOOKUP(A59,Cadastro!$A$3:$H$3577,7,FALSE)</f>
        <v>1</v>
      </c>
      <c r="J59" s="14">
        <f>VLOOKUP(A59,Cadastro!$A$3:$H$3577,8,FALSE)</f>
        <v>1</v>
      </c>
      <c r="K59">
        <f>VLOOKUP(A59,Cadastro!$A$3:$J$3577,10,FALSE)</f>
        <v>1</v>
      </c>
      <c r="L59" s="13">
        <v>7496.55</v>
      </c>
      <c r="M59" s="23">
        <f t="shared" si="0"/>
        <v>2.0167514392183035E-4</v>
      </c>
      <c r="N59" s="26">
        <f t="shared" si="1"/>
        <v>1031.52</v>
      </c>
      <c r="O59" s="27">
        <f t="shared" si="2"/>
        <v>4.7210230986128564E-5</v>
      </c>
      <c r="P59" s="30">
        <f t="shared" si="3"/>
        <v>0</v>
      </c>
      <c r="Q59" s="30">
        <f t="shared" si="4"/>
        <v>0</v>
      </c>
      <c r="R59" s="30">
        <f t="shared" si="5"/>
        <v>0</v>
      </c>
      <c r="S59" s="30">
        <f t="shared" si="6"/>
        <v>0</v>
      </c>
      <c r="T59" s="32">
        <f t="shared" si="7"/>
        <v>4.7210230986128564E-5</v>
      </c>
      <c r="U59" s="33">
        <f t="shared" si="8"/>
        <v>4.0868121053259872</v>
      </c>
    </row>
    <row r="60" spans="1:21" s="18" customFormat="1">
      <c r="A60">
        <v>80987672134</v>
      </c>
      <c r="B60">
        <f>VLOOKUP(A60,Cadastro!$A$3:$B$3577,2,FALSE)</f>
        <v>219574</v>
      </c>
      <c r="C60" s="5">
        <v>1066</v>
      </c>
      <c r="D60">
        <v>0</v>
      </c>
      <c r="E60">
        <v>625.23</v>
      </c>
      <c r="F60">
        <v>0</v>
      </c>
      <c r="G60">
        <v>440.77</v>
      </c>
      <c r="H60">
        <v>0</v>
      </c>
      <c r="I60" s="14">
        <f>VLOOKUP(A60,Cadastro!$A$3:$H$3577,7,FALSE)</f>
        <v>1</v>
      </c>
      <c r="J60" s="14">
        <f>VLOOKUP(A60,Cadastro!$A$3:$H$3577,8,FALSE)</f>
        <v>1</v>
      </c>
      <c r="K60">
        <f>VLOOKUP(A60,Cadastro!$A$3:$J$3577,10,FALSE)</f>
        <v>1</v>
      </c>
      <c r="L60" s="13">
        <v>7430.79</v>
      </c>
      <c r="M60" s="23">
        <f t="shared" si="0"/>
        <v>1.9990604247325741E-4</v>
      </c>
      <c r="N60" s="26">
        <f t="shared" si="1"/>
        <v>1066</v>
      </c>
      <c r="O60" s="27">
        <f t="shared" si="2"/>
        <v>4.8788299045305033E-5</v>
      </c>
      <c r="P60" s="30">
        <f t="shared" si="3"/>
        <v>0</v>
      </c>
      <c r="Q60" s="30">
        <f t="shared" si="4"/>
        <v>0</v>
      </c>
      <c r="R60" s="30">
        <f t="shared" si="5"/>
        <v>0</v>
      </c>
      <c r="S60" s="30">
        <f t="shared" si="6"/>
        <v>0</v>
      </c>
      <c r="T60" s="32">
        <f t="shared" si="7"/>
        <v>4.8788299045305033E-5</v>
      </c>
      <c r="U60" s="33">
        <f t="shared" si="8"/>
        <v>4.2234195209763286</v>
      </c>
    </row>
    <row r="61" spans="1:21">
      <c r="A61">
        <v>5647299652</v>
      </c>
      <c r="B61">
        <f>VLOOKUP(A61,Cadastro!$A$3:$B$3577,2,FALSE)</f>
        <v>197996</v>
      </c>
      <c r="C61" s="5">
        <v>1071.57</v>
      </c>
      <c r="D61">
        <v>0</v>
      </c>
      <c r="E61">
        <v>515.65</v>
      </c>
      <c r="F61">
        <v>0</v>
      </c>
      <c r="G61">
        <v>555.91999999999996</v>
      </c>
      <c r="H61">
        <v>0</v>
      </c>
      <c r="I61" s="14">
        <f>VLOOKUP(A61,Cadastro!$A$3:$H$3577,7,FALSE)</f>
        <v>3</v>
      </c>
      <c r="J61" s="14">
        <f>VLOOKUP(A61,Cadastro!$A$3:$H$3577,8,FALSE)</f>
        <v>1</v>
      </c>
      <c r="K61">
        <f>VLOOKUP(A61,Cadastro!$A$3:$J$3577,10,FALSE)</f>
        <v>1</v>
      </c>
      <c r="L61" s="13">
        <v>8725.1299999999992</v>
      </c>
      <c r="M61" s="23">
        <f t="shared" si="0"/>
        <v>2.3472688749980717E-4</v>
      </c>
      <c r="N61" s="26">
        <f t="shared" si="1"/>
        <v>1071.57</v>
      </c>
      <c r="O61" s="27">
        <f t="shared" si="2"/>
        <v>4.9043224772962021E-5</v>
      </c>
      <c r="P61" s="30">
        <f t="shared" si="3"/>
        <v>0</v>
      </c>
      <c r="Q61" s="30">
        <f t="shared" si="4"/>
        <v>0</v>
      </c>
      <c r="R61" s="30">
        <f t="shared" si="5"/>
        <v>0</v>
      </c>
      <c r="S61" s="30">
        <f t="shared" si="6"/>
        <v>0</v>
      </c>
      <c r="T61" s="32">
        <f t="shared" si="7"/>
        <v>4.9043224772962021E-5</v>
      </c>
      <c r="U61" s="33">
        <f t="shared" si="8"/>
        <v>4.2454874822632309</v>
      </c>
    </row>
    <row r="62" spans="1:21" s="18" customFormat="1">
      <c r="A62">
        <v>94011052787</v>
      </c>
      <c r="B62">
        <f>VLOOKUP(A62,Cadastro!$A$3:$B$3577,2,FALSE)</f>
        <v>194861</v>
      </c>
      <c r="C62" s="5">
        <v>1121.8899999999999</v>
      </c>
      <c r="D62">
        <v>0</v>
      </c>
      <c r="E62">
        <v>472.61</v>
      </c>
      <c r="F62">
        <v>0</v>
      </c>
      <c r="G62">
        <v>649.28</v>
      </c>
      <c r="H62">
        <v>0</v>
      </c>
      <c r="I62" s="14">
        <f>VLOOKUP(A62,Cadastro!$A$3:$H$3577,7,FALSE)</f>
        <v>1</v>
      </c>
      <c r="J62" s="14">
        <f>VLOOKUP(A62,Cadastro!$A$3:$H$3577,8,FALSE)</f>
        <v>1</v>
      </c>
      <c r="K62">
        <f>VLOOKUP(A62,Cadastro!$A$3:$J$3577,10,FALSE)</f>
        <v>1</v>
      </c>
      <c r="L62" s="13">
        <v>6894.29</v>
      </c>
      <c r="M62" s="23">
        <f t="shared" si="0"/>
        <v>1.8547290793616207E-4</v>
      </c>
      <c r="N62" s="26">
        <f t="shared" si="1"/>
        <v>1121.8899999999999</v>
      </c>
      <c r="O62" s="27">
        <f t="shared" si="2"/>
        <v>5.1346252172549023E-5</v>
      </c>
      <c r="P62" s="30">
        <f t="shared" si="3"/>
        <v>0</v>
      </c>
      <c r="Q62" s="30">
        <f t="shared" si="4"/>
        <v>0</v>
      </c>
      <c r="R62" s="30">
        <f t="shared" si="5"/>
        <v>0</v>
      </c>
      <c r="S62" s="30">
        <f t="shared" si="6"/>
        <v>0</v>
      </c>
      <c r="T62" s="32">
        <f t="shared" si="7"/>
        <v>5.1346252172549023E-5</v>
      </c>
      <c r="U62" s="33">
        <f t="shared" si="8"/>
        <v>4.4448519009269534</v>
      </c>
    </row>
    <row r="63" spans="1:21" s="18" customFormat="1">
      <c r="A63">
        <v>946288747</v>
      </c>
      <c r="B63">
        <f>VLOOKUP(A63,Cadastro!$A$3:$B$3577,2,FALSE)</f>
        <v>219760</v>
      </c>
      <c r="C63" s="5">
        <v>1130.3499999999999</v>
      </c>
      <c r="D63">
        <v>0</v>
      </c>
      <c r="E63">
        <v>476.92</v>
      </c>
      <c r="F63">
        <v>0</v>
      </c>
      <c r="G63">
        <v>653.42999999999995</v>
      </c>
      <c r="H63">
        <v>0</v>
      </c>
      <c r="I63" s="14">
        <f>VLOOKUP(A63,Cadastro!$A$3:$H$3577,7,FALSE)</f>
        <v>1</v>
      </c>
      <c r="J63" s="14">
        <f>VLOOKUP(A63,Cadastro!$A$3:$H$3577,8,FALSE)</f>
        <v>1</v>
      </c>
      <c r="K63">
        <f>VLOOKUP(A63,Cadastro!$A$3:$J$3577,10,FALSE)</f>
        <v>1</v>
      </c>
      <c r="L63" s="13">
        <v>6602.16</v>
      </c>
      <c r="M63" s="23">
        <f t="shared" si="0"/>
        <v>1.7761391149194648E-4</v>
      </c>
      <c r="N63" s="26">
        <f t="shared" si="1"/>
        <v>1130.3499999999999</v>
      </c>
      <c r="O63" s="27">
        <f t="shared" si="2"/>
        <v>5.1733446365722834E-5</v>
      </c>
      <c r="P63" s="30">
        <f t="shared" si="3"/>
        <v>0</v>
      </c>
      <c r="Q63" s="30">
        <f t="shared" si="4"/>
        <v>0</v>
      </c>
      <c r="R63" s="30">
        <f t="shared" si="5"/>
        <v>0</v>
      </c>
      <c r="S63" s="30">
        <f t="shared" si="6"/>
        <v>0</v>
      </c>
      <c r="T63" s="32">
        <f t="shared" si="7"/>
        <v>5.1733446365722834E-5</v>
      </c>
      <c r="U63" s="33">
        <f t="shared" si="8"/>
        <v>4.4783698457181913</v>
      </c>
    </row>
    <row r="64" spans="1:21">
      <c r="A64">
        <v>41281497720</v>
      </c>
      <c r="B64">
        <f>VLOOKUP(A64,Cadastro!$A$3:$B$3577,2,FALSE)</f>
        <v>213767</v>
      </c>
      <c r="C64" s="5">
        <v>1152.02</v>
      </c>
      <c r="D64">
        <v>0</v>
      </c>
      <c r="E64">
        <v>539.22</v>
      </c>
      <c r="F64">
        <v>0</v>
      </c>
      <c r="G64">
        <v>612.79999999999995</v>
      </c>
      <c r="H64">
        <v>0</v>
      </c>
      <c r="I64" s="14">
        <f>VLOOKUP(A64,Cadastro!$A$3:$H$3577,7,FALSE)</f>
        <v>2</v>
      </c>
      <c r="J64" s="14">
        <f>VLOOKUP(A64,Cadastro!$A$3:$H$3577,8,FALSE)</f>
        <v>1</v>
      </c>
      <c r="K64">
        <f>VLOOKUP(A64,Cadastro!$A$3:$J$3577,10,FALSE)</f>
        <v>1</v>
      </c>
      <c r="L64">
        <v>14890.44</v>
      </c>
      <c r="M64" s="23">
        <f t="shared" si="0"/>
        <v>4.0058848804575166E-4</v>
      </c>
      <c r="N64" s="26">
        <f t="shared" si="1"/>
        <v>1152.02</v>
      </c>
      <c r="O64" s="27">
        <f t="shared" si="2"/>
        <v>5.2725231018923359E-5</v>
      </c>
      <c r="P64" s="30">
        <f t="shared" si="3"/>
        <v>0</v>
      </c>
      <c r="Q64" s="30">
        <f t="shared" si="4"/>
        <v>0</v>
      </c>
      <c r="R64" s="30">
        <f t="shared" si="5"/>
        <v>0</v>
      </c>
      <c r="S64" s="30">
        <f t="shared" si="6"/>
        <v>0</v>
      </c>
      <c r="T64" s="32">
        <f t="shared" si="7"/>
        <v>5.2725231018923359E-5</v>
      </c>
      <c r="U64" s="33">
        <f t="shared" si="8"/>
        <v>4.5642249123406655</v>
      </c>
    </row>
    <row r="65" spans="1:21" s="18" customFormat="1">
      <c r="A65">
        <v>52922707768</v>
      </c>
      <c r="B65">
        <f>VLOOKUP(A65,Cadastro!$A$3:$B$3577,2,FALSE)</f>
        <v>213913</v>
      </c>
      <c r="C65" s="5">
        <v>1179.1799999999998</v>
      </c>
      <c r="D65">
        <v>0</v>
      </c>
      <c r="E65">
        <v>542.52</v>
      </c>
      <c r="F65">
        <v>0</v>
      </c>
      <c r="G65">
        <v>636.66</v>
      </c>
      <c r="H65">
        <v>0</v>
      </c>
      <c r="I65" s="14">
        <f>VLOOKUP(A65,Cadastro!$A$3:$H$3577,7,FALSE)</f>
        <v>1</v>
      </c>
      <c r="J65" s="14">
        <f>VLOOKUP(A65,Cadastro!$A$3:$H$3577,8,FALSE)</f>
        <v>1</v>
      </c>
      <c r="K65">
        <f>VLOOKUP(A65,Cadastro!$A$3:$J$3577,10,FALSE)</f>
        <v>1</v>
      </c>
      <c r="L65" s="13">
        <v>12166.22</v>
      </c>
      <c r="M65" s="23">
        <f t="shared" si="0"/>
        <v>3.2730044747045651E-4</v>
      </c>
      <c r="N65" s="26">
        <f t="shared" si="1"/>
        <v>1179.1799999999998</v>
      </c>
      <c r="O65" s="27">
        <f t="shared" si="2"/>
        <v>5.3968279988970718E-5</v>
      </c>
      <c r="P65" s="30">
        <f t="shared" si="3"/>
        <v>0</v>
      </c>
      <c r="Q65" s="30">
        <f t="shared" si="4"/>
        <v>0</v>
      </c>
      <c r="R65" s="30">
        <f t="shared" si="5"/>
        <v>0</v>
      </c>
      <c r="S65" s="30">
        <f t="shared" si="6"/>
        <v>0</v>
      </c>
      <c r="T65" s="32">
        <f t="shared" si="7"/>
        <v>5.3968279988970718E-5</v>
      </c>
      <c r="U65" s="33">
        <f t="shared" si="8"/>
        <v>4.6718309856893683</v>
      </c>
    </row>
    <row r="66" spans="1:21">
      <c r="A66">
        <v>8200707776</v>
      </c>
      <c r="B66">
        <f>VLOOKUP(A66,Cadastro!$A$3:$B$3577,2,FALSE)</f>
        <v>212964</v>
      </c>
      <c r="C66" s="5">
        <v>1179.2</v>
      </c>
      <c r="D66">
        <v>0</v>
      </c>
      <c r="E66">
        <v>554.95000000000005</v>
      </c>
      <c r="F66">
        <v>0</v>
      </c>
      <c r="G66">
        <v>624.25</v>
      </c>
      <c r="H66">
        <v>0</v>
      </c>
      <c r="I66" s="14">
        <f>VLOOKUP(A66,Cadastro!$A$3:$H$3577,7,FALSE)</f>
        <v>3</v>
      </c>
      <c r="J66" s="14">
        <f>VLOOKUP(A66,Cadastro!$A$3:$H$3577,8,FALSE)</f>
        <v>1</v>
      </c>
      <c r="K66">
        <f>VLOOKUP(A66,Cadastro!$A$3:$J$3577,10,FALSE)</f>
        <v>1</v>
      </c>
      <c r="L66" s="13">
        <v>9447.4599999999991</v>
      </c>
      <c r="M66" s="23">
        <f t="shared" si="0"/>
        <v>2.5415929396798998E-4</v>
      </c>
      <c r="N66" s="26">
        <f t="shared" si="1"/>
        <v>1179.2</v>
      </c>
      <c r="O66" s="27">
        <f t="shared" si="2"/>
        <v>5.3969195341673261E-5</v>
      </c>
      <c r="P66" s="30">
        <f t="shared" si="3"/>
        <v>0</v>
      </c>
      <c r="Q66" s="30">
        <f t="shared" si="4"/>
        <v>0</v>
      </c>
      <c r="R66" s="30">
        <f t="shared" si="5"/>
        <v>0</v>
      </c>
      <c r="S66" s="30">
        <f t="shared" si="6"/>
        <v>0</v>
      </c>
      <c r="T66" s="32">
        <f t="shared" si="7"/>
        <v>5.3969195341673261E-5</v>
      </c>
      <c r="U66" s="33">
        <f t="shared" si="8"/>
        <v>4.6719102243295367</v>
      </c>
    </row>
    <row r="67" spans="1:21">
      <c r="A67">
        <v>7754670739</v>
      </c>
      <c r="B67">
        <f>VLOOKUP(A67,Cadastro!$A$3:$B$3577,2,FALSE)</f>
        <v>219859</v>
      </c>
      <c r="C67" s="5">
        <v>1184.27</v>
      </c>
      <c r="D67">
        <v>0</v>
      </c>
      <c r="E67">
        <v>698.02</v>
      </c>
      <c r="F67">
        <v>0</v>
      </c>
      <c r="G67">
        <v>486.25</v>
      </c>
      <c r="H67">
        <v>0</v>
      </c>
      <c r="I67" s="14">
        <f>VLOOKUP(A67,Cadastro!$A$3:$H$3577,7,FALSE)</f>
        <v>1</v>
      </c>
      <c r="J67" s="14">
        <f>VLOOKUP(A67,Cadastro!$A$3:$H$3577,8,FALSE)</f>
        <v>1</v>
      </c>
      <c r="K67">
        <f>VLOOKUP(A67,Cadastro!$A$3:$J$3577,10,FALSE)</f>
        <v>1</v>
      </c>
      <c r="L67" s="13">
        <v>5795.98</v>
      </c>
      <c r="M67" s="23">
        <f t="shared" si="0"/>
        <v>1.5592573926246741E-4</v>
      </c>
      <c r="N67" s="26">
        <f t="shared" si="1"/>
        <v>1184.27</v>
      </c>
      <c r="O67" s="27">
        <f t="shared" si="2"/>
        <v>5.4201237251766781E-5</v>
      </c>
      <c r="P67" s="30">
        <f t="shared" si="3"/>
        <v>0</v>
      </c>
      <c r="Q67" s="30">
        <f t="shared" si="4"/>
        <v>0</v>
      </c>
      <c r="R67" s="30">
        <f t="shared" si="5"/>
        <v>0</v>
      </c>
      <c r="S67" s="30">
        <f t="shared" si="6"/>
        <v>0</v>
      </c>
      <c r="T67" s="32">
        <f t="shared" si="7"/>
        <v>5.4201237251766781E-5</v>
      </c>
      <c r="U67" s="33">
        <f t="shared" si="8"/>
        <v>4.6919972196122286</v>
      </c>
    </row>
    <row r="68" spans="1:21">
      <c r="A68">
        <v>55318142753</v>
      </c>
      <c r="B68">
        <f>VLOOKUP(A68,Cadastro!$A$3:$B$3577,2,FALSE)</f>
        <v>187692</v>
      </c>
      <c r="C68" s="5">
        <v>1200.23</v>
      </c>
      <c r="D68">
        <v>0</v>
      </c>
      <c r="E68">
        <v>728.41</v>
      </c>
      <c r="F68">
        <v>0</v>
      </c>
      <c r="G68">
        <v>471.82</v>
      </c>
      <c r="H68">
        <v>0</v>
      </c>
      <c r="I68" s="14">
        <f>VLOOKUP(A68,Cadastro!$A$3:$H$3577,7,FALSE)</f>
        <v>2</v>
      </c>
      <c r="J68" s="14">
        <f>VLOOKUP(A68,Cadastro!$A$3:$H$3577,8,FALSE)</f>
        <v>1</v>
      </c>
      <c r="K68">
        <f>VLOOKUP(A68,Cadastro!$A$3:$J$3577,10,FALSE)</f>
        <v>1</v>
      </c>
      <c r="L68">
        <v>48347.66</v>
      </c>
      <c r="M68" s="23">
        <f t="shared" si="0"/>
        <v>1.3006678123648507E-3</v>
      </c>
      <c r="N68" s="26">
        <f t="shared" si="1"/>
        <v>1200.23</v>
      </c>
      <c r="O68" s="27">
        <f t="shared" si="2"/>
        <v>5.4931688708392555E-5</v>
      </c>
      <c r="P68" s="30">
        <f t="shared" si="3"/>
        <v>0</v>
      </c>
      <c r="Q68" s="30">
        <f t="shared" si="4"/>
        <v>0</v>
      </c>
      <c r="R68" s="30">
        <f t="shared" si="5"/>
        <v>0</v>
      </c>
      <c r="S68" s="30">
        <f t="shared" si="6"/>
        <v>0</v>
      </c>
      <c r="T68" s="32">
        <f t="shared" si="7"/>
        <v>5.4931688708392555E-5</v>
      </c>
      <c r="U68" s="33">
        <f t="shared" si="8"/>
        <v>4.7552296544666213</v>
      </c>
    </row>
    <row r="69" spans="1:21">
      <c r="A69">
        <v>8854366790</v>
      </c>
      <c r="B69">
        <f>VLOOKUP(A69,Cadastro!$A$3:$B$3577,2,FALSE)</f>
        <v>219193</v>
      </c>
      <c r="C69" s="5">
        <v>1216.24</v>
      </c>
      <c r="D69">
        <v>0</v>
      </c>
      <c r="E69">
        <v>716.53</v>
      </c>
      <c r="F69">
        <v>0</v>
      </c>
      <c r="G69">
        <v>499.71</v>
      </c>
      <c r="H69">
        <v>0</v>
      </c>
      <c r="I69" s="14">
        <f>VLOOKUP(A69,Cadastro!$A$3:$H$3577,7,FALSE)</f>
        <v>1</v>
      </c>
      <c r="J69" s="14">
        <f>VLOOKUP(A69,Cadastro!$A$3:$H$3577,8,FALSE)</f>
        <v>1</v>
      </c>
      <c r="K69">
        <f>VLOOKUP(A69,Cadastro!$A$3:$J$3577,10,FALSE)</f>
        <v>1</v>
      </c>
      <c r="L69" s="13">
        <v>6602.16</v>
      </c>
      <c r="M69" s="23">
        <f t="shared" si="0"/>
        <v>1.7761391149194648E-4</v>
      </c>
      <c r="N69" s="26">
        <f t="shared" si="1"/>
        <v>1216.24</v>
      </c>
      <c r="O69" s="27">
        <f t="shared" si="2"/>
        <v>5.5664428546774667E-5</v>
      </c>
      <c r="P69" s="30">
        <f t="shared" si="3"/>
        <v>0</v>
      </c>
      <c r="Q69" s="30">
        <f t="shared" si="4"/>
        <v>0</v>
      </c>
      <c r="R69" s="30">
        <f t="shared" si="5"/>
        <v>0</v>
      </c>
      <c r="S69" s="30">
        <f t="shared" si="6"/>
        <v>0</v>
      </c>
      <c r="T69" s="32">
        <f t="shared" si="7"/>
        <v>5.5664428546774667E-5</v>
      </c>
      <c r="U69" s="33">
        <f t="shared" si="8"/>
        <v>4.8186601859214351</v>
      </c>
    </row>
    <row r="70" spans="1:21">
      <c r="A70">
        <v>40300544715</v>
      </c>
      <c r="B70">
        <f>VLOOKUP(A70,Cadastro!$A$3:$B$3577,2,FALSE)</f>
        <v>217349</v>
      </c>
      <c r="C70" s="5">
        <v>1225.4899999999998</v>
      </c>
      <c r="D70">
        <v>0</v>
      </c>
      <c r="E70">
        <v>577.80999999999995</v>
      </c>
      <c r="F70">
        <v>0</v>
      </c>
      <c r="G70">
        <v>647.67999999999995</v>
      </c>
      <c r="H70">
        <v>0</v>
      </c>
      <c r="I70" s="14">
        <f>VLOOKUP(A70,Cadastro!$A$3:$H$3577,7,FALSE)</f>
        <v>1</v>
      </c>
      <c r="J70" s="14">
        <f>VLOOKUP(A70,Cadastro!$A$3:$H$3577,8,FALSE)</f>
        <v>1</v>
      </c>
      <c r="K70">
        <f>VLOOKUP(A70,Cadastro!$A$3:$J$3577,10,FALSE)</f>
        <v>1</v>
      </c>
      <c r="L70" s="13">
        <v>15466.86</v>
      </c>
      <c r="M70" s="23">
        <f t="shared" si="0"/>
        <v>4.1609556616294178E-4</v>
      </c>
      <c r="N70" s="26">
        <f t="shared" si="1"/>
        <v>1225.4899999999998</v>
      </c>
      <c r="O70" s="27">
        <f t="shared" si="2"/>
        <v>5.608777917169874E-5</v>
      </c>
      <c r="P70" s="30">
        <f t="shared" si="3"/>
        <v>0</v>
      </c>
      <c r="Q70" s="30">
        <f t="shared" si="4"/>
        <v>0</v>
      </c>
      <c r="R70" s="30">
        <f t="shared" si="5"/>
        <v>0</v>
      </c>
      <c r="S70" s="30">
        <f t="shared" si="6"/>
        <v>0</v>
      </c>
      <c r="T70" s="32">
        <f t="shared" si="7"/>
        <v>5.608777917169874E-5</v>
      </c>
      <c r="U70" s="33">
        <f t="shared" si="8"/>
        <v>4.8553080569993243</v>
      </c>
    </row>
    <row r="71" spans="1:21">
      <c r="A71">
        <v>41116925753</v>
      </c>
      <c r="B71">
        <f>VLOOKUP(A71,Cadastro!$A$3:$B$3577,2,FALSE)</f>
        <v>194427</v>
      </c>
      <c r="C71" s="5">
        <v>1255.9000000000001</v>
      </c>
      <c r="D71">
        <v>0</v>
      </c>
      <c r="E71">
        <v>587.34</v>
      </c>
      <c r="F71">
        <v>0</v>
      </c>
      <c r="G71">
        <v>668.56</v>
      </c>
      <c r="H71">
        <v>0</v>
      </c>
      <c r="I71" s="14">
        <f>VLOOKUP(A71,Cadastro!$A$3:$H$3577,7,FALSE)</f>
        <v>2</v>
      </c>
      <c r="J71" s="14">
        <f>VLOOKUP(A71,Cadastro!$A$3:$H$3577,8,FALSE)</f>
        <v>1</v>
      </c>
      <c r="K71">
        <f>VLOOKUP(A71,Cadastro!$A$3:$J$3577,10,FALSE)</f>
        <v>1</v>
      </c>
      <c r="L71">
        <v>12529.16</v>
      </c>
      <c r="M71" s="23">
        <f t="shared" si="0"/>
        <v>3.3706440245441434E-4</v>
      </c>
      <c r="N71" s="26">
        <f t="shared" si="1"/>
        <v>1255.9000000000001</v>
      </c>
      <c r="O71" s="27">
        <f t="shared" si="2"/>
        <v>5.7479572955908625E-5</v>
      </c>
      <c r="P71" s="30">
        <f t="shared" si="3"/>
        <v>0</v>
      </c>
      <c r="Q71" s="30">
        <f t="shared" si="4"/>
        <v>0</v>
      </c>
      <c r="R71" s="30">
        <f t="shared" si="5"/>
        <v>0</v>
      </c>
      <c r="S71" s="30">
        <f t="shared" si="6"/>
        <v>0</v>
      </c>
      <c r="T71" s="32">
        <f t="shared" si="7"/>
        <v>5.7479572955908625E-5</v>
      </c>
      <c r="U71" s="33">
        <f t="shared" si="8"/>
        <v>4.9757904093753949</v>
      </c>
    </row>
    <row r="72" spans="1:21">
      <c r="A72">
        <v>39426165134</v>
      </c>
      <c r="B72">
        <f>VLOOKUP(A72,Cadastro!$A$3:$B$3577,2,FALSE)</f>
        <v>216973</v>
      </c>
      <c r="C72" s="5">
        <v>1266.02</v>
      </c>
      <c r="D72">
        <v>0</v>
      </c>
      <c r="E72">
        <v>527.98</v>
      </c>
      <c r="F72">
        <v>0</v>
      </c>
      <c r="G72">
        <v>738.04</v>
      </c>
      <c r="H72">
        <v>0</v>
      </c>
      <c r="I72" s="14">
        <f>VLOOKUP(A72,Cadastro!$A$3:$H$3577,7,FALSE)</f>
        <v>1</v>
      </c>
      <c r="J72" s="14">
        <f>VLOOKUP(A72,Cadastro!$A$3:$H$3577,8,FALSE)</f>
        <v>1</v>
      </c>
      <c r="K72">
        <f>VLOOKUP(A72,Cadastro!$A$3:$J$3577,10,FALSE)</f>
        <v>1</v>
      </c>
      <c r="L72" s="13">
        <v>6226.66</v>
      </c>
      <c r="M72" s="23">
        <f t="shared" si="0"/>
        <v>1.6751206243569431E-4</v>
      </c>
      <c r="N72" s="26">
        <f t="shared" si="1"/>
        <v>1266.02</v>
      </c>
      <c r="O72" s="27">
        <f t="shared" si="2"/>
        <v>5.7942741423393134E-5</v>
      </c>
      <c r="P72" s="30">
        <f t="shared" si="3"/>
        <v>0</v>
      </c>
      <c r="Q72" s="30">
        <f t="shared" si="4"/>
        <v>0</v>
      </c>
      <c r="R72" s="30">
        <f t="shared" si="5"/>
        <v>0</v>
      </c>
      <c r="S72" s="30">
        <f t="shared" si="6"/>
        <v>0</v>
      </c>
      <c r="T72" s="32">
        <f t="shared" si="7"/>
        <v>5.7942741423393134E-5</v>
      </c>
      <c r="U72" s="33">
        <f t="shared" si="8"/>
        <v>5.015885161300611</v>
      </c>
    </row>
    <row r="73" spans="1:21" s="18" customFormat="1">
      <c r="A73">
        <v>76134199168</v>
      </c>
      <c r="B73">
        <f>VLOOKUP(A73,Cadastro!$A$3:$B$3577,2,FALSE)</f>
        <v>221785</v>
      </c>
      <c r="C73" s="5">
        <v>1293.3499999999999</v>
      </c>
      <c r="D73">
        <v>0</v>
      </c>
      <c r="E73">
        <v>751.53</v>
      </c>
      <c r="F73">
        <v>0</v>
      </c>
      <c r="G73">
        <v>541.82000000000005</v>
      </c>
      <c r="H73">
        <v>0</v>
      </c>
      <c r="I73" s="14">
        <f>VLOOKUP(A73,Cadastro!$A$3:$H$3577,7,FALSE)</f>
        <v>1</v>
      </c>
      <c r="J73" s="14">
        <f>VLOOKUP(A73,Cadastro!$A$3:$H$3577,8,FALSE)</f>
        <v>1</v>
      </c>
      <c r="K73">
        <f>VLOOKUP(A73,Cadastro!$A$3:$J$3577,10,FALSE)</f>
        <v>1</v>
      </c>
      <c r="L73" s="13">
        <v>9609.52</v>
      </c>
      <c r="M73" s="23">
        <f t="shared" si="0"/>
        <v>2.5851909598678153E-4</v>
      </c>
      <c r="N73" s="26">
        <f t="shared" si="1"/>
        <v>1293.3499999999999</v>
      </c>
      <c r="O73" s="27">
        <f t="shared" si="2"/>
        <v>5.9193570891412066E-5</v>
      </c>
      <c r="P73" s="30">
        <f t="shared" si="3"/>
        <v>0</v>
      </c>
      <c r="Q73" s="30">
        <f t="shared" si="4"/>
        <v>0</v>
      </c>
      <c r="R73" s="30">
        <f t="shared" si="5"/>
        <v>0</v>
      </c>
      <c r="S73" s="30">
        <f t="shared" si="6"/>
        <v>0</v>
      </c>
      <c r="T73" s="32">
        <f t="shared" si="7"/>
        <v>5.9193570891412066E-5</v>
      </c>
      <c r="U73" s="33">
        <f t="shared" si="8"/>
        <v>5.1241647630907448</v>
      </c>
    </row>
    <row r="74" spans="1:21" s="18" customFormat="1">
      <c r="A74">
        <v>55866280663</v>
      </c>
      <c r="B74">
        <f>VLOOKUP(A74,Cadastro!$A$3:$B$3577,2,FALSE)</f>
        <v>227091</v>
      </c>
      <c r="C74" s="5">
        <v>1302.28</v>
      </c>
      <c r="D74">
        <v>0</v>
      </c>
      <c r="E74">
        <v>535.28</v>
      </c>
      <c r="F74">
        <v>0</v>
      </c>
      <c r="G74">
        <v>767</v>
      </c>
      <c r="H74">
        <v>0</v>
      </c>
      <c r="I74" s="14">
        <f>VLOOKUP(A74,Cadastro!$A$3:$H$3577,7,FALSE)</f>
        <v>1</v>
      </c>
      <c r="J74" s="14">
        <f>VLOOKUP(A74,Cadastro!$A$3:$H$3577,8,FALSE)</f>
        <v>1</v>
      </c>
      <c r="K74">
        <f>VLOOKUP(A74,Cadastro!$A$3:$J$3577,10,FALSE)</f>
        <v>1</v>
      </c>
      <c r="L74" s="13">
        <v>22704.46</v>
      </c>
      <c r="M74" s="23">
        <f t="shared" si="0"/>
        <v>6.1080433508313024E-4</v>
      </c>
      <c r="N74" s="26">
        <f t="shared" si="1"/>
        <v>1302.28</v>
      </c>
      <c r="O74" s="27">
        <f t="shared" si="2"/>
        <v>5.9602275873095529E-5</v>
      </c>
      <c r="P74" s="30">
        <f t="shared" si="3"/>
        <v>0</v>
      </c>
      <c r="Q74" s="30">
        <f t="shared" si="4"/>
        <v>0</v>
      </c>
      <c r="R74" s="30">
        <f t="shared" si="5"/>
        <v>0</v>
      </c>
      <c r="S74" s="30">
        <f t="shared" si="6"/>
        <v>0</v>
      </c>
      <c r="T74" s="32">
        <f t="shared" si="7"/>
        <v>5.9602275873095529E-5</v>
      </c>
      <c r="U74" s="33">
        <f t="shared" si="8"/>
        <v>5.1595448159259405</v>
      </c>
    </row>
    <row r="75" spans="1:21" s="18" customFormat="1">
      <c r="A75">
        <v>52891860772</v>
      </c>
      <c r="B75">
        <f>VLOOKUP(A75,Cadastro!$A$3:$B$3577,2,FALSE)</f>
        <v>191242</v>
      </c>
      <c r="C75" s="5">
        <v>1304.1799999999998</v>
      </c>
      <c r="D75">
        <v>0</v>
      </c>
      <c r="E75">
        <v>599.38</v>
      </c>
      <c r="F75">
        <v>0</v>
      </c>
      <c r="G75">
        <v>704.8</v>
      </c>
      <c r="H75">
        <v>0</v>
      </c>
      <c r="I75" s="14">
        <f>VLOOKUP(A75,Cadastro!$A$3:$H$3577,7,FALSE)</f>
        <v>1</v>
      </c>
      <c r="J75" s="14">
        <f>VLOOKUP(A75,Cadastro!$A$3:$H$3577,8,FALSE)</f>
        <v>1</v>
      </c>
      <c r="K75">
        <f>VLOOKUP(A75,Cadastro!$A$3:$J$3577,10,FALSE)</f>
        <v>1</v>
      </c>
      <c r="L75" s="13">
        <v>7833.82</v>
      </c>
      <c r="M75" s="23">
        <f t="shared" ref="M75:M138" si="9">L75/$L$9</f>
        <v>2.1074851444433945E-4</v>
      </c>
      <c r="N75" s="26">
        <f t="shared" ref="N75:N138" si="10">G75+F75+E75</f>
        <v>1304.1799999999998</v>
      </c>
      <c r="O75" s="27">
        <f t="shared" ref="O75:O138" si="11">N75/$N$9</f>
        <v>5.9689234379836689E-5</v>
      </c>
      <c r="P75" s="30">
        <f t="shared" ref="P75:P138" si="12">$K$7*L75</f>
        <v>0</v>
      </c>
      <c r="Q75" s="30">
        <f t="shared" ref="Q75:Q138" si="13">P75/$R$1</f>
        <v>0</v>
      </c>
      <c r="R75" s="30">
        <f t="shared" ref="R75:R138" si="14">$K$8*L75</f>
        <v>0</v>
      </c>
      <c r="S75" s="30">
        <f t="shared" ref="S75:S138" si="15">R75*1.01</f>
        <v>0</v>
      </c>
      <c r="T75" s="32">
        <f t="shared" ref="T75:T138" si="16">C75/$C$1873</f>
        <v>5.9689234379836689E-5</v>
      </c>
      <c r="U75" s="33">
        <f t="shared" ref="U75:U138" si="17">$T$5*T75</f>
        <v>5.1670724867419393</v>
      </c>
    </row>
    <row r="76" spans="1:21">
      <c r="A76">
        <v>54739080710</v>
      </c>
      <c r="B76">
        <f>VLOOKUP(A76,Cadastro!$A$3:$B$3577,2,FALSE)</f>
        <v>194410</v>
      </c>
      <c r="C76" s="5">
        <v>1310.71</v>
      </c>
      <c r="D76">
        <v>0</v>
      </c>
      <c r="E76">
        <v>602.23</v>
      </c>
      <c r="F76">
        <v>0</v>
      </c>
      <c r="G76">
        <v>708.48</v>
      </c>
      <c r="H76">
        <v>0</v>
      </c>
      <c r="I76" s="14">
        <f>VLOOKUP(A76,Cadastro!$A$3:$H$3577,7,FALSE)</f>
        <v>2</v>
      </c>
      <c r="J76" s="14">
        <f>VLOOKUP(A76,Cadastro!$A$3:$H$3577,8,FALSE)</f>
        <v>1</v>
      </c>
      <c r="K76">
        <f>VLOOKUP(A76,Cadastro!$A$3:$J$3577,10,FALSE)</f>
        <v>1</v>
      </c>
      <c r="L76" s="13">
        <v>14047.64</v>
      </c>
      <c r="M76" s="23">
        <f t="shared" si="9"/>
        <v>3.7791515013733794E-4</v>
      </c>
      <c r="N76" s="26">
        <f t="shared" si="10"/>
        <v>1310.71</v>
      </c>
      <c r="O76" s="27">
        <f t="shared" si="11"/>
        <v>5.9988097037215539E-5</v>
      </c>
      <c r="P76" s="30">
        <f t="shared" si="12"/>
        <v>0</v>
      </c>
      <c r="Q76" s="30">
        <f t="shared" si="13"/>
        <v>0</v>
      </c>
      <c r="R76" s="30">
        <f t="shared" si="14"/>
        <v>0</v>
      </c>
      <c r="S76" s="30">
        <f t="shared" si="15"/>
        <v>0</v>
      </c>
      <c r="T76" s="32">
        <f t="shared" si="16"/>
        <v>5.9988097037215539E-5</v>
      </c>
      <c r="U76" s="33">
        <f t="shared" si="17"/>
        <v>5.1929439027569266</v>
      </c>
    </row>
    <row r="77" spans="1:21">
      <c r="A77">
        <v>8174037799</v>
      </c>
      <c r="B77">
        <f>VLOOKUP(A77,Cadastro!$A$3:$B$3577,2,FALSE)</f>
        <v>219318</v>
      </c>
      <c r="C77" s="5">
        <v>1339.65</v>
      </c>
      <c r="D77">
        <v>0</v>
      </c>
      <c r="E77">
        <v>791.06</v>
      </c>
      <c r="F77">
        <v>0</v>
      </c>
      <c r="G77">
        <v>548.59</v>
      </c>
      <c r="H77">
        <v>0</v>
      </c>
      <c r="I77" s="14">
        <f>VLOOKUP(A77,Cadastro!$A$3:$H$3577,7,FALSE)</f>
        <v>1</v>
      </c>
      <c r="J77" s="14">
        <f>VLOOKUP(A77,Cadastro!$A$3:$H$3577,8,FALSE)</f>
        <v>1</v>
      </c>
      <c r="K77">
        <f>VLOOKUP(A77,Cadastro!$A$3:$J$3577,10,FALSE)</f>
        <v>1</v>
      </c>
      <c r="L77" s="13">
        <v>7387.37</v>
      </c>
      <c r="M77" s="23">
        <f t="shared" si="9"/>
        <v>1.987379405131443E-4</v>
      </c>
      <c r="N77" s="26">
        <f t="shared" si="10"/>
        <v>1339.65</v>
      </c>
      <c r="O77" s="27">
        <f t="shared" si="11"/>
        <v>6.1312612397788836E-5</v>
      </c>
      <c r="P77" s="30">
        <f t="shared" si="12"/>
        <v>0</v>
      </c>
      <c r="Q77" s="30">
        <f t="shared" si="13"/>
        <v>0</v>
      </c>
      <c r="R77" s="30">
        <f t="shared" si="14"/>
        <v>0</v>
      </c>
      <c r="S77" s="30">
        <f t="shared" si="15"/>
        <v>0</v>
      </c>
      <c r="T77" s="32">
        <f t="shared" si="16"/>
        <v>6.1312612397788836E-5</v>
      </c>
      <c r="U77" s="33">
        <f t="shared" si="17"/>
        <v>5.3076022150806184</v>
      </c>
    </row>
    <row r="78" spans="1:21">
      <c r="A78">
        <v>50818260734</v>
      </c>
      <c r="B78">
        <f>VLOOKUP(A78,Cadastro!$A$3:$B$3577,2,FALSE)</f>
        <v>194943</v>
      </c>
      <c r="C78" s="5">
        <v>1343.1100000000001</v>
      </c>
      <c r="D78">
        <v>0</v>
      </c>
      <c r="E78">
        <v>628.12</v>
      </c>
      <c r="F78">
        <v>0</v>
      </c>
      <c r="G78">
        <v>714.99</v>
      </c>
      <c r="H78">
        <v>0</v>
      </c>
      <c r="I78" s="14">
        <f>VLOOKUP(A78,Cadastro!$A$3:$H$3577,7,FALSE)</f>
        <v>2</v>
      </c>
      <c r="J78" s="14">
        <f>VLOOKUP(A78,Cadastro!$A$3:$H$3577,8,FALSE)</f>
        <v>1</v>
      </c>
      <c r="K78">
        <f>VLOOKUP(A78,Cadastro!$A$3:$J$3577,10,FALSE)</f>
        <v>1</v>
      </c>
      <c r="L78">
        <v>17784.48</v>
      </c>
      <c r="M78" s="23">
        <f t="shared" si="9"/>
        <v>4.7844509321953607E-4</v>
      </c>
      <c r="N78" s="26">
        <f t="shared" si="10"/>
        <v>1343.1100000000001</v>
      </c>
      <c r="O78" s="27">
        <f t="shared" si="11"/>
        <v>6.1470968415327997E-5</v>
      </c>
      <c r="P78" s="30">
        <f t="shared" si="12"/>
        <v>0</v>
      </c>
      <c r="Q78" s="30">
        <f t="shared" si="13"/>
        <v>0</v>
      </c>
      <c r="R78" s="30">
        <f t="shared" si="14"/>
        <v>0</v>
      </c>
      <c r="S78" s="30">
        <f t="shared" si="15"/>
        <v>0</v>
      </c>
      <c r="T78" s="32">
        <f t="shared" si="16"/>
        <v>6.1470968415327997E-5</v>
      </c>
      <c r="U78" s="33">
        <f t="shared" si="17"/>
        <v>5.3213104998297522</v>
      </c>
    </row>
    <row r="79" spans="1:21">
      <c r="A79">
        <v>35184035753</v>
      </c>
      <c r="B79">
        <f>VLOOKUP(A79,Cadastro!$A$3:$B$3577,2,FALSE)</f>
        <v>226095</v>
      </c>
      <c r="C79" s="5">
        <v>1348.44</v>
      </c>
      <c r="D79">
        <v>0</v>
      </c>
      <c r="E79">
        <v>843.82</v>
      </c>
      <c r="F79">
        <v>0</v>
      </c>
      <c r="G79">
        <v>504.62</v>
      </c>
      <c r="H79">
        <v>0</v>
      </c>
      <c r="I79" s="14">
        <f>VLOOKUP(A79,Cadastro!$A$3:$H$3577,7,FALSE)</f>
        <v>1</v>
      </c>
      <c r="J79" s="14">
        <f>VLOOKUP(A79,Cadastro!$A$3:$H$3577,8,FALSE)</f>
        <v>1</v>
      </c>
      <c r="K79">
        <f>VLOOKUP(A79,Cadastro!$A$3:$J$3577,10,FALSE)</f>
        <v>1</v>
      </c>
      <c r="L79" s="13">
        <v>13306.03</v>
      </c>
      <c r="M79" s="23">
        <f t="shared" si="9"/>
        <v>3.5796406550722562E-4</v>
      </c>
      <c r="N79" s="26">
        <f t="shared" si="10"/>
        <v>1348.44</v>
      </c>
      <c r="O79" s="27">
        <f t="shared" si="11"/>
        <v>6.1714909910554522E-5</v>
      </c>
      <c r="P79" s="30">
        <f t="shared" si="12"/>
        <v>0</v>
      </c>
      <c r="Q79" s="30">
        <f t="shared" si="13"/>
        <v>0</v>
      </c>
      <c r="R79" s="30">
        <f t="shared" si="14"/>
        <v>0</v>
      </c>
      <c r="S79" s="30">
        <f t="shared" si="15"/>
        <v>0</v>
      </c>
      <c r="T79" s="32">
        <f t="shared" si="16"/>
        <v>6.1714909910554522E-5</v>
      </c>
      <c r="U79" s="33">
        <f t="shared" si="17"/>
        <v>5.342427597434634</v>
      </c>
    </row>
    <row r="80" spans="1:21">
      <c r="A80">
        <v>61743283172</v>
      </c>
      <c r="B80">
        <f>VLOOKUP(A80,Cadastro!$A$3:$B$3577,2,FALSE)</f>
        <v>221746</v>
      </c>
      <c r="C80" s="5">
        <v>1364.6799999999998</v>
      </c>
      <c r="D80">
        <v>0</v>
      </c>
      <c r="E80">
        <v>590.77</v>
      </c>
      <c r="F80">
        <v>0</v>
      </c>
      <c r="G80">
        <v>773.91</v>
      </c>
      <c r="H80">
        <v>0</v>
      </c>
      <c r="I80" s="14">
        <f>VLOOKUP(A80,Cadastro!$A$3:$H$3577,7,FALSE)</f>
        <v>1</v>
      </c>
      <c r="J80" s="14">
        <f>VLOOKUP(A80,Cadastro!$A$3:$H$3577,8,FALSE)</f>
        <v>1</v>
      </c>
      <c r="K80">
        <f>VLOOKUP(A80,Cadastro!$A$3:$J$3577,10,FALSE)</f>
        <v>1</v>
      </c>
      <c r="L80" s="13">
        <v>8138.9</v>
      </c>
      <c r="M80" s="23">
        <f t="shared" si="9"/>
        <v>2.1895589689462284E-4</v>
      </c>
      <c r="N80" s="26">
        <f t="shared" si="10"/>
        <v>1364.6799999999998</v>
      </c>
      <c r="O80" s="27">
        <f t="shared" si="11"/>
        <v>6.2458176305015824E-5</v>
      </c>
      <c r="P80" s="30">
        <f t="shared" si="12"/>
        <v>0</v>
      </c>
      <c r="Q80" s="30">
        <f t="shared" si="13"/>
        <v>0</v>
      </c>
      <c r="R80" s="30">
        <f t="shared" si="14"/>
        <v>0</v>
      </c>
      <c r="S80" s="30">
        <f t="shared" si="15"/>
        <v>0</v>
      </c>
      <c r="T80" s="32">
        <f t="shared" si="16"/>
        <v>6.2458176305015824E-5</v>
      </c>
      <c r="U80" s="33">
        <f t="shared" si="17"/>
        <v>5.4067693732513842</v>
      </c>
    </row>
    <row r="81" spans="1:21">
      <c r="A81">
        <v>48692441791</v>
      </c>
      <c r="B81">
        <f>VLOOKUP(A81,Cadastro!$A$3:$B$3577,2,FALSE)</f>
        <v>219357</v>
      </c>
      <c r="C81" s="5">
        <v>1373.8899999999999</v>
      </c>
      <c r="D81">
        <v>0</v>
      </c>
      <c r="E81">
        <v>684.52</v>
      </c>
      <c r="F81">
        <v>0</v>
      </c>
      <c r="G81">
        <v>689.37</v>
      </c>
      <c r="H81">
        <v>0</v>
      </c>
      <c r="I81" s="14">
        <f>VLOOKUP(A81,Cadastro!$A$3:$H$3577,7,FALSE)</f>
        <v>1</v>
      </c>
      <c r="J81" s="14">
        <f>VLOOKUP(A81,Cadastro!$A$3:$H$3577,8,FALSE)</f>
        <v>1</v>
      </c>
      <c r="K81">
        <f>VLOOKUP(A81,Cadastro!$A$3:$J$3577,10,FALSE)</f>
        <v>1</v>
      </c>
      <c r="L81" s="13">
        <v>22333.41</v>
      </c>
      <c r="M81" s="23">
        <f t="shared" si="9"/>
        <v>6.0082220168147283E-4</v>
      </c>
      <c r="N81" s="26">
        <f t="shared" si="10"/>
        <v>1373.8899999999999</v>
      </c>
      <c r="O81" s="27">
        <f t="shared" si="11"/>
        <v>6.287969622453483E-5</v>
      </c>
      <c r="P81" s="30">
        <f t="shared" si="12"/>
        <v>0</v>
      </c>
      <c r="Q81" s="30">
        <f t="shared" si="13"/>
        <v>0</v>
      </c>
      <c r="R81" s="30">
        <f t="shared" si="14"/>
        <v>0</v>
      </c>
      <c r="S81" s="30">
        <f t="shared" si="15"/>
        <v>0</v>
      </c>
      <c r="T81" s="32">
        <f t="shared" si="16"/>
        <v>6.287969622453483E-5</v>
      </c>
      <c r="U81" s="33">
        <f t="shared" si="17"/>
        <v>5.4432587670489374</v>
      </c>
    </row>
    <row r="82" spans="1:21" s="18" customFormat="1">
      <c r="A82">
        <v>1920743855</v>
      </c>
      <c r="B82">
        <f>VLOOKUP(A82,Cadastro!$A$3:$B$3577,2,FALSE)</f>
        <v>195415</v>
      </c>
      <c r="C82" s="5">
        <v>1389.1599999999999</v>
      </c>
      <c r="D82">
        <v>0</v>
      </c>
      <c r="E82">
        <v>638.28</v>
      </c>
      <c r="F82">
        <v>0</v>
      </c>
      <c r="G82">
        <v>750.88</v>
      </c>
      <c r="H82">
        <v>0</v>
      </c>
      <c r="I82" s="14">
        <f>VLOOKUP(A82,Cadastro!$A$3:$H$3577,7,FALSE)</f>
        <v>1</v>
      </c>
      <c r="J82" s="14">
        <f>VLOOKUP(A82,Cadastro!$A$3:$H$3577,8,FALSE)</f>
        <v>1</v>
      </c>
      <c r="K82">
        <f>VLOOKUP(A82,Cadastro!$A$3:$J$3577,10,FALSE)</f>
        <v>1</v>
      </c>
      <c r="L82" s="13">
        <v>13564.31</v>
      </c>
      <c r="M82" s="23">
        <f t="shared" si="9"/>
        <v>3.6491241590469247E-4</v>
      </c>
      <c r="N82" s="26">
        <f t="shared" si="10"/>
        <v>1389.1599999999999</v>
      </c>
      <c r="O82" s="27">
        <f t="shared" si="11"/>
        <v>6.3578568012923013E-5</v>
      </c>
      <c r="P82" s="30">
        <f t="shared" si="12"/>
        <v>0</v>
      </c>
      <c r="Q82" s="30">
        <f t="shared" si="13"/>
        <v>0</v>
      </c>
      <c r="R82" s="30">
        <f t="shared" si="14"/>
        <v>0</v>
      </c>
      <c r="S82" s="30">
        <f t="shared" si="15"/>
        <v>0</v>
      </c>
      <c r="T82" s="32">
        <f t="shared" si="16"/>
        <v>6.3578568012923013E-5</v>
      </c>
      <c r="U82" s="33">
        <f t="shared" si="17"/>
        <v>5.5037574688175193</v>
      </c>
    </row>
    <row r="83" spans="1:21">
      <c r="A83">
        <v>350898731</v>
      </c>
      <c r="B83">
        <f>VLOOKUP(A83,Cadastro!$A$3:$B$3577,2,FALSE)</f>
        <v>191993</v>
      </c>
      <c r="C83" s="5">
        <v>1398.94</v>
      </c>
      <c r="D83">
        <v>0</v>
      </c>
      <c r="E83">
        <v>587.35</v>
      </c>
      <c r="F83">
        <v>0</v>
      </c>
      <c r="G83">
        <v>811.59</v>
      </c>
      <c r="H83">
        <v>0</v>
      </c>
      <c r="I83" s="14">
        <f>VLOOKUP(A83,Cadastro!$A$3:$H$3577,7,FALSE)</f>
        <v>1</v>
      </c>
      <c r="J83" s="14">
        <f>VLOOKUP(A83,Cadastro!$A$3:$H$3577,8,FALSE)</f>
        <v>1</v>
      </c>
      <c r="K83">
        <f>VLOOKUP(A83,Cadastro!$A$3:$J$3577,10,FALSE)</f>
        <v>1</v>
      </c>
      <c r="L83" s="13">
        <v>6309.39</v>
      </c>
      <c r="M83" s="23">
        <f t="shared" si="9"/>
        <v>1.6973769751538472E-4</v>
      </c>
      <c r="N83" s="26">
        <f t="shared" si="10"/>
        <v>1398.94</v>
      </c>
      <c r="O83" s="27">
        <f t="shared" si="11"/>
        <v>6.4026175484464376E-5</v>
      </c>
      <c r="P83" s="30">
        <f t="shared" si="12"/>
        <v>0</v>
      </c>
      <c r="Q83" s="30">
        <f t="shared" si="13"/>
        <v>0</v>
      </c>
      <c r="R83" s="30">
        <f t="shared" si="14"/>
        <v>0</v>
      </c>
      <c r="S83" s="30">
        <f t="shared" si="15"/>
        <v>0</v>
      </c>
      <c r="T83" s="32">
        <f t="shared" si="16"/>
        <v>6.4026175484464376E-5</v>
      </c>
      <c r="U83" s="33">
        <f t="shared" si="17"/>
        <v>5.5425051638598735</v>
      </c>
    </row>
    <row r="84" spans="1:21" s="18" customFormat="1">
      <c r="A84">
        <v>96750103049</v>
      </c>
      <c r="B84">
        <f>VLOOKUP(A84,Cadastro!$A$3:$B$3577,2,FALSE)</f>
        <v>220053</v>
      </c>
      <c r="C84" s="5">
        <v>1408.8400000000001</v>
      </c>
      <c r="D84">
        <v>0</v>
      </c>
      <c r="E84">
        <v>834.94</v>
      </c>
      <c r="F84">
        <v>0</v>
      </c>
      <c r="G84">
        <v>573.9</v>
      </c>
      <c r="H84">
        <v>0</v>
      </c>
      <c r="I84" s="14">
        <f>VLOOKUP(A84,Cadastro!$A$3:$H$3577,7,FALSE)</f>
        <v>1</v>
      </c>
      <c r="J84" s="14">
        <f>VLOOKUP(A84,Cadastro!$A$3:$H$3577,8,FALSE)</f>
        <v>1</v>
      </c>
      <c r="K84">
        <f>VLOOKUP(A84,Cadastro!$A$3:$J$3577,10,FALSE)</f>
        <v>1</v>
      </c>
      <c r="L84" s="13">
        <v>7430.79</v>
      </c>
      <c r="M84" s="23">
        <f t="shared" si="9"/>
        <v>1.9990604247325741E-4</v>
      </c>
      <c r="N84" s="26">
        <f t="shared" si="10"/>
        <v>1408.8400000000001</v>
      </c>
      <c r="O84" s="27">
        <f t="shared" si="11"/>
        <v>6.4479275072220973E-5</v>
      </c>
      <c r="P84" s="30">
        <f t="shared" si="12"/>
        <v>0</v>
      </c>
      <c r="Q84" s="30">
        <f t="shared" si="13"/>
        <v>0</v>
      </c>
      <c r="R84" s="30">
        <f t="shared" si="14"/>
        <v>0</v>
      </c>
      <c r="S84" s="30">
        <f t="shared" si="15"/>
        <v>0</v>
      </c>
      <c r="T84" s="32">
        <f t="shared" si="16"/>
        <v>6.4479275072220973E-5</v>
      </c>
      <c r="U84" s="33">
        <f t="shared" si="17"/>
        <v>5.5817282907432375</v>
      </c>
    </row>
    <row r="85" spans="1:21" s="18" customFormat="1">
      <c r="A85">
        <v>4550895748</v>
      </c>
      <c r="B85">
        <f>VLOOKUP(A85,Cadastro!$A$3:$B$3577,2,FALSE)</f>
        <v>196481</v>
      </c>
      <c r="C85" s="5">
        <v>1409.35</v>
      </c>
      <c r="D85">
        <v>0</v>
      </c>
      <c r="E85">
        <v>835.11</v>
      </c>
      <c r="F85">
        <v>0</v>
      </c>
      <c r="G85">
        <v>574.24</v>
      </c>
      <c r="H85">
        <v>0</v>
      </c>
      <c r="I85" s="14">
        <f>VLOOKUP(A85,Cadastro!$A$3:$H$3577,7,FALSE)</f>
        <v>3</v>
      </c>
      <c r="J85" s="14">
        <f>VLOOKUP(A85,Cadastro!$A$3:$H$3577,8,FALSE)</f>
        <v>1</v>
      </c>
      <c r="K85">
        <f>VLOOKUP(A85,Cadastro!$A$3:$J$3577,10,FALSE)</f>
        <v>1</v>
      </c>
      <c r="L85" s="13">
        <v>9001.0400000000009</v>
      </c>
      <c r="M85" s="23">
        <f t="shared" si="9"/>
        <v>2.4214952710862358E-4</v>
      </c>
      <c r="N85" s="26">
        <f t="shared" si="10"/>
        <v>1409.35</v>
      </c>
      <c r="O85" s="27">
        <f t="shared" si="11"/>
        <v>6.4502616566135685E-5</v>
      </c>
      <c r="P85" s="30">
        <f t="shared" si="12"/>
        <v>0</v>
      </c>
      <c r="Q85" s="30">
        <f t="shared" si="13"/>
        <v>0</v>
      </c>
      <c r="R85" s="30">
        <f t="shared" si="14"/>
        <v>0</v>
      </c>
      <c r="S85" s="30">
        <f t="shared" si="15"/>
        <v>0</v>
      </c>
      <c r="T85" s="32">
        <f t="shared" si="16"/>
        <v>6.4502616566135685E-5</v>
      </c>
      <c r="U85" s="33">
        <f t="shared" si="17"/>
        <v>5.5837488760675305</v>
      </c>
    </row>
    <row r="86" spans="1:21" s="18" customFormat="1">
      <c r="A86">
        <v>3373993792</v>
      </c>
      <c r="B86">
        <f>VLOOKUP(A86,Cadastro!$A$3:$B$3577,2,FALSE)</f>
        <v>227020</v>
      </c>
      <c r="C86" s="5">
        <v>1420.53</v>
      </c>
      <c r="D86">
        <v>0</v>
      </c>
      <c r="E86">
        <v>832.53</v>
      </c>
      <c r="F86">
        <v>0</v>
      </c>
      <c r="G86">
        <v>588</v>
      </c>
      <c r="H86">
        <v>0</v>
      </c>
      <c r="I86" s="14">
        <f>VLOOKUP(A86,Cadastro!$A$3:$H$3577,7,FALSE)</f>
        <v>1</v>
      </c>
      <c r="J86" s="14">
        <f>VLOOKUP(A86,Cadastro!$A$3:$H$3577,8,FALSE)</f>
        <v>1</v>
      </c>
      <c r="K86">
        <f>VLOOKUP(A86,Cadastro!$A$3:$J$3577,10,FALSE)</f>
        <v>1</v>
      </c>
      <c r="L86" s="13">
        <v>12271.64</v>
      </c>
      <c r="M86" s="23">
        <f t="shared" si="9"/>
        <v>3.3013649787660856E-4</v>
      </c>
      <c r="N86" s="26">
        <f t="shared" si="10"/>
        <v>1420.53</v>
      </c>
      <c r="O86" s="27">
        <f t="shared" si="11"/>
        <v>6.5014298726854747E-5</v>
      </c>
      <c r="P86" s="30">
        <f t="shared" si="12"/>
        <v>0</v>
      </c>
      <c r="Q86" s="30">
        <f t="shared" si="13"/>
        <v>0</v>
      </c>
      <c r="R86" s="30">
        <f t="shared" si="14"/>
        <v>0</v>
      </c>
      <c r="S86" s="30">
        <f t="shared" si="15"/>
        <v>0</v>
      </c>
      <c r="T86" s="32">
        <f t="shared" si="16"/>
        <v>6.5014298726854747E-5</v>
      </c>
      <c r="U86" s="33">
        <f t="shared" si="17"/>
        <v>5.628043275921673</v>
      </c>
    </row>
    <row r="87" spans="1:21" s="18" customFormat="1">
      <c r="A87">
        <v>24614734715</v>
      </c>
      <c r="B87">
        <f>VLOOKUP(A87,Cadastro!$A$3:$B$3577,2,FALSE)</f>
        <v>214101</v>
      </c>
      <c r="C87" s="5">
        <v>1423.37</v>
      </c>
      <c r="D87">
        <v>0</v>
      </c>
      <c r="E87">
        <v>765.67</v>
      </c>
      <c r="F87">
        <v>0</v>
      </c>
      <c r="G87">
        <v>657.7</v>
      </c>
      <c r="H87">
        <v>0</v>
      </c>
      <c r="I87" s="14">
        <f>VLOOKUP(A87,Cadastro!$A$3:$H$3577,7,FALSE)</f>
        <v>2</v>
      </c>
      <c r="J87" s="14">
        <f>VLOOKUP(A87,Cadastro!$A$3:$H$3577,8,FALSE)</f>
        <v>1</v>
      </c>
      <c r="K87">
        <f>VLOOKUP(A87,Cadastro!$A$3:$J$3577,10,FALSE)</f>
        <v>1</v>
      </c>
      <c r="L87">
        <v>23818.66</v>
      </c>
      <c r="M87" s="23">
        <f t="shared" si="9"/>
        <v>6.4077898280210808E-4</v>
      </c>
      <c r="N87" s="26">
        <f t="shared" si="10"/>
        <v>1423.37</v>
      </c>
      <c r="O87" s="27">
        <f t="shared" si="11"/>
        <v>6.5144278810615219E-5</v>
      </c>
      <c r="P87" s="30">
        <f t="shared" si="12"/>
        <v>0</v>
      </c>
      <c r="Q87" s="30">
        <f t="shared" si="13"/>
        <v>0</v>
      </c>
      <c r="R87" s="30">
        <f t="shared" si="14"/>
        <v>0</v>
      </c>
      <c r="S87" s="30">
        <f t="shared" si="15"/>
        <v>0</v>
      </c>
      <c r="T87" s="32">
        <f t="shared" si="16"/>
        <v>6.5144278810615219E-5</v>
      </c>
      <c r="U87" s="33">
        <f t="shared" si="17"/>
        <v>5.6392951628255874</v>
      </c>
    </row>
    <row r="88" spans="1:21">
      <c r="A88">
        <v>10152332790</v>
      </c>
      <c r="B88">
        <f>VLOOKUP(A88,Cadastro!$A$3:$B$3577,2,FALSE)</f>
        <v>226558</v>
      </c>
      <c r="C88" s="5">
        <v>1430.9</v>
      </c>
      <c r="D88">
        <v>0</v>
      </c>
      <c r="E88">
        <v>870.1</v>
      </c>
      <c r="F88">
        <v>0</v>
      </c>
      <c r="G88">
        <v>560.79999999999995</v>
      </c>
      <c r="H88">
        <v>0</v>
      </c>
      <c r="I88" s="14">
        <f>VLOOKUP(A88,Cadastro!$A$3:$H$3577,7,FALSE)</f>
        <v>1</v>
      </c>
      <c r="J88" s="14">
        <f>VLOOKUP(A88,Cadastro!$A$3:$H$3577,8,FALSE)</f>
        <v>1</v>
      </c>
      <c r="K88">
        <f>VLOOKUP(A88,Cadastro!$A$3:$J$3577,10,FALSE)</f>
        <v>1</v>
      </c>
      <c r="L88" s="13">
        <v>11334.34</v>
      </c>
      <c r="M88" s="23">
        <f t="shared" si="9"/>
        <v>3.0492088370770004E-4</v>
      </c>
      <c r="N88" s="26">
        <f t="shared" si="10"/>
        <v>1430.9</v>
      </c>
      <c r="O88" s="27">
        <f t="shared" si="11"/>
        <v>6.5488909103120997E-5</v>
      </c>
      <c r="P88" s="30">
        <f t="shared" si="12"/>
        <v>0</v>
      </c>
      <c r="Q88" s="30">
        <f t="shared" si="13"/>
        <v>0</v>
      </c>
      <c r="R88" s="30">
        <f t="shared" si="14"/>
        <v>0</v>
      </c>
      <c r="S88" s="30">
        <f t="shared" si="15"/>
        <v>0</v>
      </c>
      <c r="T88" s="32">
        <f t="shared" si="16"/>
        <v>6.5488909103120997E-5</v>
      </c>
      <c r="U88" s="33">
        <f t="shared" si="17"/>
        <v>5.6691285108489948</v>
      </c>
    </row>
    <row r="89" spans="1:21">
      <c r="A89">
        <v>22461833168</v>
      </c>
      <c r="B89">
        <f>VLOOKUP(A89,Cadastro!$A$3:$B$3577,2,FALSE)</f>
        <v>193713</v>
      </c>
      <c r="C89" s="5">
        <v>1446.67</v>
      </c>
      <c r="D89">
        <v>0</v>
      </c>
      <c r="E89">
        <v>653.75</v>
      </c>
      <c r="F89">
        <v>0</v>
      </c>
      <c r="G89">
        <v>792.92</v>
      </c>
      <c r="H89">
        <v>0</v>
      </c>
      <c r="I89" s="14">
        <f>VLOOKUP(A89,Cadastro!$A$3:$H$3577,7,FALSE)</f>
        <v>1</v>
      </c>
      <c r="J89" s="14">
        <f>VLOOKUP(A89,Cadastro!$A$3:$H$3577,8,FALSE)</f>
        <v>1</v>
      </c>
      <c r="K89">
        <f>VLOOKUP(A89,Cadastro!$A$3:$J$3577,10,FALSE)</f>
        <v>1</v>
      </c>
      <c r="L89" s="13">
        <v>9811.76</v>
      </c>
      <c r="M89" s="23">
        <f t="shared" si="9"/>
        <v>2.6395983620818351E-4</v>
      </c>
      <c r="N89" s="26">
        <f t="shared" si="10"/>
        <v>1446.67</v>
      </c>
      <c r="O89" s="27">
        <f t="shared" si="11"/>
        <v>6.6210664709072647E-5</v>
      </c>
      <c r="P89" s="30">
        <f t="shared" si="12"/>
        <v>0</v>
      </c>
      <c r="Q89" s="30">
        <f t="shared" si="13"/>
        <v>0</v>
      </c>
      <c r="R89" s="30">
        <f t="shared" si="14"/>
        <v>0</v>
      </c>
      <c r="S89" s="30">
        <f t="shared" si="15"/>
        <v>0</v>
      </c>
      <c r="T89" s="32">
        <f t="shared" si="16"/>
        <v>6.6210664709072647E-5</v>
      </c>
      <c r="U89" s="33">
        <f t="shared" si="17"/>
        <v>5.7316081786217872</v>
      </c>
    </row>
    <row r="90" spans="1:21">
      <c r="A90">
        <v>61021598704</v>
      </c>
      <c r="B90">
        <f>VLOOKUP(A90,Cadastro!$A$3:$B$3577,2,FALSE)</f>
        <v>193873</v>
      </c>
      <c r="C90" s="5">
        <v>1446.8899999999999</v>
      </c>
      <c r="D90">
        <v>0</v>
      </c>
      <c r="E90">
        <v>640.09</v>
      </c>
      <c r="F90">
        <v>0</v>
      </c>
      <c r="G90">
        <v>806.8</v>
      </c>
      <c r="H90">
        <v>0</v>
      </c>
      <c r="I90" s="14">
        <f>VLOOKUP(A90,Cadastro!$A$3:$H$3577,7,FALSE)</f>
        <v>1</v>
      </c>
      <c r="J90" s="14">
        <f>VLOOKUP(A90,Cadastro!$A$3:$H$3577,8,FALSE)</f>
        <v>1</v>
      </c>
      <c r="K90">
        <f>VLOOKUP(A90,Cadastro!$A$3:$J$3577,10,FALSE)</f>
        <v>1</v>
      </c>
      <c r="L90" s="13">
        <v>8162.38</v>
      </c>
      <c r="M90" s="23">
        <f t="shared" si="9"/>
        <v>2.1958756511257439E-4</v>
      </c>
      <c r="N90" s="26">
        <f t="shared" si="10"/>
        <v>1446.8899999999999</v>
      </c>
      <c r="O90" s="27">
        <f t="shared" si="11"/>
        <v>6.6220733588800558E-5</v>
      </c>
      <c r="P90" s="30">
        <f t="shared" si="12"/>
        <v>0</v>
      </c>
      <c r="Q90" s="30">
        <f t="shared" si="13"/>
        <v>0</v>
      </c>
      <c r="R90" s="30">
        <f t="shared" si="14"/>
        <v>0</v>
      </c>
      <c r="S90" s="30">
        <f t="shared" si="15"/>
        <v>0</v>
      </c>
      <c r="T90" s="32">
        <f t="shared" si="16"/>
        <v>6.6220733588800558E-5</v>
      </c>
      <c r="U90" s="33">
        <f t="shared" si="17"/>
        <v>5.7324798036636393</v>
      </c>
    </row>
    <row r="91" spans="1:21">
      <c r="A91">
        <v>40324788720</v>
      </c>
      <c r="B91">
        <f>VLOOKUP(A91,Cadastro!$A$3:$B$3577,2,FALSE)</f>
        <v>190788</v>
      </c>
      <c r="C91" s="5">
        <v>1451.4</v>
      </c>
      <c r="D91">
        <v>0</v>
      </c>
      <c r="E91">
        <v>678.82</v>
      </c>
      <c r="F91">
        <v>0</v>
      </c>
      <c r="G91">
        <v>772.58</v>
      </c>
      <c r="H91">
        <v>0</v>
      </c>
      <c r="I91" s="14">
        <f>VLOOKUP(A91,Cadastro!$A$3:$H$3577,7,FALSE)</f>
        <v>2</v>
      </c>
      <c r="J91" s="14">
        <f>VLOOKUP(A91,Cadastro!$A$3:$H$3577,8,FALSE)</f>
        <v>1</v>
      </c>
      <c r="K91">
        <f>VLOOKUP(A91,Cadastro!$A$3:$J$3577,10,FALSE)</f>
        <v>1</v>
      </c>
      <c r="L91">
        <v>16832.25</v>
      </c>
      <c r="M91" s="23">
        <f t="shared" si="9"/>
        <v>4.5282782630386365E-4</v>
      </c>
      <c r="N91" s="26">
        <f t="shared" si="10"/>
        <v>1451.4</v>
      </c>
      <c r="O91" s="27">
        <f t="shared" si="11"/>
        <v>6.6427145623223013E-5</v>
      </c>
      <c r="P91" s="30">
        <f t="shared" si="12"/>
        <v>0</v>
      </c>
      <c r="Q91" s="30">
        <f t="shared" si="13"/>
        <v>0</v>
      </c>
      <c r="R91" s="30">
        <f t="shared" si="14"/>
        <v>0</v>
      </c>
      <c r="S91" s="30">
        <f t="shared" si="15"/>
        <v>0</v>
      </c>
      <c r="T91" s="32">
        <f t="shared" si="16"/>
        <v>6.6427145623223013E-5</v>
      </c>
      <c r="U91" s="33">
        <f t="shared" si="17"/>
        <v>5.7503481170216171</v>
      </c>
    </row>
    <row r="92" spans="1:21">
      <c r="A92">
        <v>1309415730</v>
      </c>
      <c r="B92">
        <f>VLOOKUP(A92,Cadastro!$A$3:$B$3577,2,FALSE)</f>
        <v>195590</v>
      </c>
      <c r="C92" s="5">
        <v>1451.74</v>
      </c>
      <c r="D92">
        <v>0</v>
      </c>
      <c r="E92">
        <v>608.01</v>
      </c>
      <c r="F92">
        <v>0</v>
      </c>
      <c r="G92">
        <v>843.73</v>
      </c>
      <c r="H92">
        <v>0</v>
      </c>
      <c r="I92" s="14">
        <f>VLOOKUP(A92,Cadastro!$A$3:$H$3577,7,FALSE)</f>
        <v>1</v>
      </c>
      <c r="J92" s="14">
        <f>VLOOKUP(A92,Cadastro!$A$3:$H$3577,8,FALSE)</f>
        <v>1</v>
      </c>
      <c r="K92">
        <f>VLOOKUP(A92,Cadastro!$A$3:$J$3577,10,FALSE)</f>
        <v>1</v>
      </c>
      <c r="L92" s="13">
        <v>5774.02</v>
      </c>
      <c r="M92" s="23">
        <f t="shared" si="9"/>
        <v>1.5533496268383816E-4</v>
      </c>
      <c r="N92" s="26">
        <f t="shared" si="10"/>
        <v>1451.74</v>
      </c>
      <c r="O92" s="27">
        <f t="shared" si="11"/>
        <v>6.6442706619166159E-5</v>
      </c>
      <c r="P92" s="30">
        <f t="shared" si="12"/>
        <v>0</v>
      </c>
      <c r="Q92" s="30">
        <f t="shared" si="13"/>
        <v>0</v>
      </c>
      <c r="R92" s="30">
        <f t="shared" si="14"/>
        <v>0</v>
      </c>
      <c r="S92" s="30">
        <f t="shared" si="15"/>
        <v>0</v>
      </c>
      <c r="T92" s="32">
        <f t="shared" si="16"/>
        <v>6.6442706619166159E-5</v>
      </c>
      <c r="U92" s="33">
        <f t="shared" si="17"/>
        <v>5.751695173904479</v>
      </c>
    </row>
    <row r="93" spans="1:21">
      <c r="A93">
        <v>31535366869</v>
      </c>
      <c r="B93">
        <f>VLOOKUP(A93,Cadastro!$A$3:$B$3577,2,FALSE)</f>
        <v>219332</v>
      </c>
      <c r="C93" s="5">
        <v>1464.21</v>
      </c>
      <c r="D93">
        <v>0</v>
      </c>
      <c r="E93">
        <v>872.89</v>
      </c>
      <c r="F93">
        <v>0</v>
      </c>
      <c r="G93">
        <v>591.32000000000005</v>
      </c>
      <c r="H93">
        <v>0</v>
      </c>
      <c r="I93" s="14">
        <f>VLOOKUP(A93,Cadastro!$A$3:$H$3577,7,FALSE)</f>
        <v>1</v>
      </c>
      <c r="J93" s="14">
        <f>VLOOKUP(A93,Cadastro!$A$3:$H$3577,8,FALSE)</f>
        <v>1</v>
      </c>
      <c r="K93">
        <f>VLOOKUP(A93,Cadastro!$A$3:$J$3577,10,FALSE)</f>
        <v>1</v>
      </c>
      <c r="L93" s="13">
        <v>6372.49</v>
      </c>
      <c r="M93" s="23">
        <f t="shared" si="9"/>
        <v>1.7143523859514372E-4</v>
      </c>
      <c r="N93" s="26">
        <f t="shared" si="10"/>
        <v>1464.21</v>
      </c>
      <c r="O93" s="27">
        <f t="shared" si="11"/>
        <v>6.7013429029198957E-5</v>
      </c>
      <c r="P93" s="30">
        <f t="shared" si="12"/>
        <v>0</v>
      </c>
      <c r="Q93" s="30">
        <f t="shared" si="13"/>
        <v>0</v>
      </c>
      <c r="R93" s="30">
        <f t="shared" si="14"/>
        <v>0</v>
      </c>
      <c r="S93" s="30">
        <f t="shared" si="15"/>
        <v>0</v>
      </c>
      <c r="T93" s="32">
        <f t="shared" si="16"/>
        <v>6.7013429029198957E-5</v>
      </c>
      <c r="U93" s="33">
        <f t="shared" si="17"/>
        <v>5.8011004660494843</v>
      </c>
    </row>
    <row r="94" spans="1:21">
      <c r="A94">
        <v>24014010678</v>
      </c>
      <c r="B94">
        <f>VLOOKUP(A94,Cadastro!$A$3:$B$3577,2,FALSE)</f>
        <v>211385</v>
      </c>
      <c r="C94" s="5">
        <v>1476.83</v>
      </c>
      <c r="D94">
        <v>0</v>
      </c>
      <c r="E94">
        <v>679.48</v>
      </c>
      <c r="F94">
        <v>0</v>
      </c>
      <c r="G94">
        <v>797.35</v>
      </c>
      <c r="H94">
        <v>0</v>
      </c>
      <c r="I94" s="14">
        <f>VLOOKUP(A94,Cadastro!$A$3:$H$3577,7,FALSE)</f>
        <v>2</v>
      </c>
      <c r="J94" s="14">
        <f>VLOOKUP(A94,Cadastro!$A$3:$H$3577,8,FALSE)</f>
        <v>1</v>
      </c>
      <c r="K94">
        <f>VLOOKUP(A94,Cadastro!$A$3:$J$3577,10,FALSE)</f>
        <v>1</v>
      </c>
      <c r="L94">
        <v>16604.97</v>
      </c>
      <c r="M94" s="23">
        <f t="shared" si="9"/>
        <v>4.4671345012941627E-4</v>
      </c>
      <c r="N94" s="26">
        <f t="shared" si="10"/>
        <v>1476.83</v>
      </c>
      <c r="O94" s="27">
        <f t="shared" si="11"/>
        <v>6.7591016584500778E-5</v>
      </c>
      <c r="P94" s="30">
        <f t="shared" si="12"/>
        <v>0</v>
      </c>
      <c r="Q94" s="30">
        <f t="shared" si="13"/>
        <v>0</v>
      </c>
      <c r="R94" s="30">
        <f t="shared" si="14"/>
        <v>0</v>
      </c>
      <c r="S94" s="30">
        <f t="shared" si="15"/>
        <v>0</v>
      </c>
      <c r="T94" s="32">
        <f t="shared" si="16"/>
        <v>6.7591016584500778E-5</v>
      </c>
      <c r="U94" s="33">
        <f t="shared" si="17"/>
        <v>5.8511000479957511</v>
      </c>
    </row>
    <row r="95" spans="1:21">
      <c r="A95">
        <v>23440791904</v>
      </c>
      <c r="B95">
        <f>VLOOKUP(A95,Cadastro!$A$3:$B$3577,2,FALSE)</f>
        <v>217242</v>
      </c>
      <c r="C95" s="5">
        <v>1490.8600000000001</v>
      </c>
      <c r="D95">
        <v>0</v>
      </c>
      <c r="E95">
        <v>684.66</v>
      </c>
      <c r="F95">
        <v>0</v>
      </c>
      <c r="G95">
        <v>806.2</v>
      </c>
      <c r="H95">
        <v>0</v>
      </c>
      <c r="I95" s="14">
        <f>VLOOKUP(A95,Cadastro!$A$3:$H$3577,7,FALSE)</f>
        <v>1</v>
      </c>
      <c r="J95" s="14">
        <f>VLOOKUP(A95,Cadastro!$A$3:$H$3577,8,FALSE)</f>
        <v>1</v>
      </c>
      <c r="K95">
        <f>VLOOKUP(A95,Cadastro!$A$3:$J$3577,10,FALSE)</f>
        <v>1</v>
      </c>
      <c r="L95" s="13">
        <v>9052.2999999999993</v>
      </c>
      <c r="M95" s="23">
        <f t="shared" si="9"/>
        <v>2.4352854383997768E-4</v>
      </c>
      <c r="N95" s="26">
        <f t="shared" si="10"/>
        <v>1490.8600000000001</v>
      </c>
      <c r="O95" s="27">
        <f t="shared" si="11"/>
        <v>6.8233136505331583E-5</v>
      </c>
      <c r="P95" s="30">
        <f t="shared" si="12"/>
        <v>0</v>
      </c>
      <c r="Q95" s="30">
        <f t="shared" si="13"/>
        <v>0</v>
      </c>
      <c r="R95" s="30">
        <f t="shared" si="14"/>
        <v>0</v>
      </c>
      <c r="S95" s="30">
        <f t="shared" si="15"/>
        <v>0</v>
      </c>
      <c r="T95" s="32">
        <f t="shared" si="16"/>
        <v>6.8233136505331583E-5</v>
      </c>
      <c r="U95" s="33">
        <f t="shared" si="17"/>
        <v>5.9066859540738923</v>
      </c>
    </row>
    <row r="96" spans="1:21">
      <c r="A96">
        <v>7189311300</v>
      </c>
      <c r="B96">
        <f>VLOOKUP(A96,Cadastro!$A$3:$B$3577,2,FALSE)</f>
        <v>193325</v>
      </c>
      <c r="C96" s="5">
        <v>1495.1799999999998</v>
      </c>
      <c r="D96">
        <v>0</v>
      </c>
      <c r="E96">
        <v>687.06</v>
      </c>
      <c r="F96">
        <v>0</v>
      </c>
      <c r="G96">
        <v>808.12</v>
      </c>
      <c r="H96">
        <v>0</v>
      </c>
      <c r="I96" s="14">
        <f>VLOOKUP(A96,Cadastro!$A$3:$H$3577,7,FALSE)</f>
        <v>2</v>
      </c>
      <c r="J96" s="14">
        <f>VLOOKUP(A96,Cadastro!$A$3:$H$3577,8,FALSE)</f>
        <v>1</v>
      </c>
      <c r="K96">
        <f>VLOOKUP(A96,Cadastro!$A$3:$J$3577,10,FALSE)</f>
        <v>1</v>
      </c>
      <c r="L96">
        <v>15480.48</v>
      </c>
      <c r="M96" s="23">
        <f t="shared" si="9"/>
        <v>4.1646197677318449E-4</v>
      </c>
      <c r="N96" s="26">
        <f t="shared" si="10"/>
        <v>1495.1799999999998</v>
      </c>
      <c r="O96" s="27">
        <f t="shared" si="11"/>
        <v>6.8430852689079901E-5</v>
      </c>
      <c r="P96" s="30">
        <f t="shared" si="12"/>
        <v>0</v>
      </c>
      <c r="Q96" s="30">
        <f t="shared" si="13"/>
        <v>0</v>
      </c>
      <c r="R96" s="30">
        <f t="shared" si="14"/>
        <v>0</v>
      </c>
      <c r="S96" s="30">
        <f t="shared" si="15"/>
        <v>0</v>
      </c>
      <c r="T96" s="32">
        <f t="shared" si="16"/>
        <v>6.8430852689079901E-5</v>
      </c>
      <c r="U96" s="33">
        <f t="shared" si="17"/>
        <v>5.923801500350268</v>
      </c>
    </row>
    <row r="97" spans="1:21">
      <c r="A97">
        <v>5163600788</v>
      </c>
      <c r="B97">
        <f>VLOOKUP(A97,Cadastro!$A$3:$B$3577,2,FALSE)</f>
        <v>226751</v>
      </c>
      <c r="C97" s="5">
        <v>1508.0900000000001</v>
      </c>
      <c r="D97">
        <v>0</v>
      </c>
      <c r="E97">
        <v>720.32</v>
      </c>
      <c r="F97">
        <v>0</v>
      </c>
      <c r="G97">
        <v>787.77</v>
      </c>
      <c r="H97">
        <v>0</v>
      </c>
      <c r="I97" s="14">
        <f>VLOOKUP(A97,Cadastro!$A$3:$H$3577,7,FALSE)</f>
        <v>1</v>
      </c>
      <c r="J97" s="14">
        <f>VLOOKUP(A97,Cadastro!$A$3:$H$3577,8,FALSE)</f>
        <v>1</v>
      </c>
      <c r="K97">
        <f>VLOOKUP(A97,Cadastro!$A$3:$J$3577,10,FALSE)</f>
        <v>1</v>
      </c>
      <c r="L97" s="13">
        <v>12271.64</v>
      </c>
      <c r="M97" s="23">
        <f t="shared" si="9"/>
        <v>3.3013649787660856E-4</v>
      </c>
      <c r="N97" s="26">
        <f t="shared" si="10"/>
        <v>1508.0900000000001</v>
      </c>
      <c r="O97" s="27">
        <f t="shared" si="11"/>
        <v>6.902171285856855E-5</v>
      </c>
      <c r="P97" s="30">
        <f t="shared" si="12"/>
        <v>0</v>
      </c>
      <c r="Q97" s="30">
        <f t="shared" si="13"/>
        <v>0</v>
      </c>
      <c r="R97" s="30">
        <f t="shared" si="14"/>
        <v>0</v>
      </c>
      <c r="S97" s="30">
        <f t="shared" si="15"/>
        <v>0</v>
      </c>
      <c r="T97" s="32">
        <f t="shared" si="16"/>
        <v>6.902171285856855E-5</v>
      </c>
      <c r="U97" s="33">
        <f t="shared" si="17"/>
        <v>5.9749500425789792</v>
      </c>
    </row>
    <row r="98" spans="1:21">
      <c r="A98">
        <v>8550039799</v>
      </c>
      <c r="B98">
        <f>VLOOKUP(A98,Cadastro!$A$3:$B$3577,2,FALSE)</f>
        <v>219301</v>
      </c>
      <c r="C98" s="5">
        <v>1518.16</v>
      </c>
      <c r="D98">
        <v>0</v>
      </c>
      <c r="E98">
        <v>686.2</v>
      </c>
      <c r="F98">
        <v>0</v>
      </c>
      <c r="G98">
        <v>831.96</v>
      </c>
      <c r="H98">
        <v>0</v>
      </c>
      <c r="I98" s="14">
        <f>VLOOKUP(A98,Cadastro!$A$3:$H$3577,7,FALSE)</f>
        <v>1</v>
      </c>
      <c r="J98" s="14">
        <f>VLOOKUP(A98,Cadastro!$A$3:$H$3577,8,FALSE)</f>
        <v>1</v>
      </c>
      <c r="K98">
        <f>VLOOKUP(A98,Cadastro!$A$3:$J$3577,10,FALSE)</f>
        <v>1</v>
      </c>
      <c r="L98" s="13">
        <v>7172.25</v>
      </c>
      <c r="M98" s="23">
        <f t="shared" si="9"/>
        <v>1.9295069745327488E-4</v>
      </c>
      <c r="N98" s="26">
        <f t="shared" si="10"/>
        <v>1518.16</v>
      </c>
      <c r="O98" s="27">
        <f t="shared" si="11"/>
        <v>6.9482592944296713E-5</v>
      </c>
      <c r="P98" s="30">
        <f t="shared" si="12"/>
        <v>0</v>
      </c>
      <c r="Q98" s="30">
        <f t="shared" si="13"/>
        <v>0</v>
      </c>
      <c r="R98" s="30">
        <f t="shared" si="14"/>
        <v>0</v>
      </c>
      <c r="S98" s="30">
        <f t="shared" si="15"/>
        <v>0</v>
      </c>
      <c r="T98" s="32">
        <f t="shared" si="16"/>
        <v>6.9482592944296713E-5</v>
      </c>
      <c r="U98" s="33">
        <f t="shared" si="17"/>
        <v>6.0148466979037742</v>
      </c>
    </row>
    <row r="99" spans="1:21">
      <c r="A99">
        <v>8864375716</v>
      </c>
      <c r="B99">
        <f>VLOOKUP(A99,Cadastro!$A$3:$B$3577,2,FALSE)</f>
        <v>226825</v>
      </c>
      <c r="C99" s="5">
        <v>1546.97</v>
      </c>
      <c r="D99">
        <v>0</v>
      </c>
      <c r="E99">
        <v>746.39</v>
      </c>
      <c r="F99">
        <v>0</v>
      </c>
      <c r="G99">
        <v>800.58</v>
      </c>
      <c r="H99">
        <v>0</v>
      </c>
      <c r="I99" s="14">
        <f>VLOOKUP(A99,Cadastro!$A$3:$H$3577,7,FALSE)</f>
        <v>1</v>
      </c>
      <c r="J99" s="14">
        <f>VLOOKUP(A99,Cadastro!$A$3:$H$3577,8,FALSE)</f>
        <v>1</v>
      </c>
      <c r="K99">
        <f>VLOOKUP(A99,Cadastro!$A$3:$J$3577,10,FALSE)</f>
        <v>1</v>
      </c>
      <c r="L99" s="13">
        <v>12271.64</v>
      </c>
      <c r="M99" s="23">
        <f t="shared" si="9"/>
        <v>3.3013649787660856E-4</v>
      </c>
      <c r="N99" s="26">
        <f t="shared" si="10"/>
        <v>1546.97</v>
      </c>
      <c r="O99" s="27">
        <f t="shared" si="11"/>
        <v>7.0801158512303505E-5</v>
      </c>
      <c r="P99" s="30">
        <f t="shared" si="12"/>
        <v>0</v>
      </c>
      <c r="Q99" s="30">
        <f t="shared" si="13"/>
        <v>0</v>
      </c>
      <c r="R99" s="30">
        <f t="shared" si="14"/>
        <v>0</v>
      </c>
      <c r="S99" s="30">
        <f t="shared" si="15"/>
        <v>0</v>
      </c>
      <c r="T99" s="32">
        <f t="shared" si="16"/>
        <v>7.0801158512303505E-5</v>
      </c>
      <c r="U99" s="33">
        <f t="shared" si="17"/>
        <v>6.128989959066371</v>
      </c>
    </row>
    <row r="100" spans="1:21">
      <c r="A100">
        <v>2442374927</v>
      </c>
      <c r="B100">
        <f>VLOOKUP(A100,Cadastro!$A$3:$B$3577,2,FALSE)</f>
        <v>225311</v>
      </c>
      <c r="C100" s="5">
        <v>1596.27</v>
      </c>
      <c r="D100">
        <v>0</v>
      </c>
      <c r="E100">
        <v>952.54</v>
      </c>
      <c r="F100">
        <v>0</v>
      </c>
      <c r="G100">
        <v>643.73</v>
      </c>
      <c r="H100">
        <v>0</v>
      </c>
      <c r="I100" s="14">
        <f>VLOOKUP(A100,Cadastro!$A$3:$H$3577,7,FALSE)</f>
        <v>1</v>
      </c>
      <c r="J100" s="14">
        <f>VLOOKUP(A100,Cadastro!$A$3:$H$3577,8,FALSE)</f>
        <v>1</v>
      </c>
      <c r="K100">
        <f>VLOOKUP(A100,Cadastro!$A$3:$J$3577,10,FALSE)</f>
        <v>1</v>
      </c>
      <c r="L100" s="13">
        <v>8783.2199999999993</v>
      </c>
      <c r="M100" s="23">
        <f t="shared" si="9"/>
        <v>2.3628964758416854E-4</v>
      </c>
      <c r="N100" s="26">
        <f t="shared" si="10"/>
        <v>1596.27</v>
      </c>
      <c r="O100" s="27">
        <f t="shared" si="11"/>
        <v>7.3057502924061041E-5</v>
      </c>
      <c r="P100" s="30">
        <f t="shared" si="12"/>
        <v>0</v>
      </c>
      <c r="Q100" s="30">
        <f t="shared" si="13"/>
        <v>0</v>
      </c>
      <c r="R100" s="30">
        <f t="shared" si="14"/>
        <v>0</v>
      </c>
      <c r="S100" s="30">
        <f t="shared" si="15"/>
        <v>0</v>
      </c>
      <c r="T100" s="32">
        <f t="shared" si="16"/>
        <v>7.3057502924061041E-5</v>
      </c>
      <c r="U100" s="33">
        <f t="shared" si="17"/>
        <v>6.3243132070815049</v>
      </c>
    </row>
    <row r="101" spans="1:21">
      <c r="A101">
        <v>9253594675</v>
      </c>
      <c r="B101">
        <f>VLOOKUP(A101,Cadastro!$A$3:$B$3577,2,FALSE)</f>
        <v>221778</v>
      </c>
      <c r="C101" s="5">
        <v>1635.43</v>
      </c>
      <c r="D101">
        <v>0</v>
      </c>
      <c r="E101">
        <v>994.32</v>
      </c>
      <c r="F101">
        <v>0</v>
      </c>
      <c r="G101">
        <v>641.11</v>
      </c>
      <c r="H101">
        <v>0</v>
      </c>
      <c r="I101" s="14">
        <f>VLOOKUP(A101,Cadastro!$A$3:$H$3577,7,FALSE)</f>
        <v>1</v>
      </c>
      <c r="J101" s="14">
        <f>VLOOKUP(A101,Cadastro!$A$3:$H$3577,8,FALSE)</f>
        <v>1</v>
      </c>
      <c r="K101">
        <f>VLOOKUP(A101,Cadastro!$A$3:$J$3577,10,FALSE)</f>
        <v>1</v>
      </c>
      <c r="L101" s="13">
        <v>5848.67</v>
      </c>
      <c r="M101" s="23">
        <f t="shared" si="9"/>
        <v>1.5734322641765765E-4</v>
      </c>
      <c r="N101" s="26">
        <f t="shared" si="10"/>
        <v>1635.43</v>
      </c>
      <c r="O101" s="27">
        <f t="shared" si="11"/>
        <v>7.4849763515631539E-5</v>
      </c>
      <c r="P101" s="30">
        <f t="shared" si="12"/>
        <v>0</v>
      </c>
      <c r="Q101" s="30">
        <f t="shared" si="13"/>
        <v>0</v>
      </c>
      <c r="R101" s="30">
        <f t="shared" si="14"/>
        <v>0</v>
      </c>
      <c r="S101" s="30">
        <f t="shared" si="15"/>
        <v>0</v>
      </c>
      <c r="T101" s="32">
        <f t="shared" si="16"/>
        <v>7.4849763515631539E-5</v>
      </c>
      <c r="U101" s="33">
        <f t="shared" si="17"/>
        <v>6.4794624645312542</v>
      </c>
    </row>
    <row r="102" spans="1:21">
      <c r="A102">
        <v>86108328720</v>
      </c>
      <c r="B102">
        <f>VLOOKUP(A102,Cadastro!$A$3:$B$3577,2,FALSE)</f>
        <v>226743</v>
      </c>
      <c r="C102" s="5">
        <v>1642.85</v>
      </c>
      <c r="D102">
        <v>0</v>
      </c>
      <c r="E102">
        <v>676.52</v>
      </c>
      <c r="F102">
        <v>0</v>
      </c>
      <c r="G102">
        <v>966.33</v>
      </c>
      <c r="H102">
        <v>0</v>
      </c>
      <c r="I102" s="14">
        <f>VLOOKUP(A102,Cadastro!$A$3:$H$3577,7,FALSE)</f>
        <v>1</v>
      </c>
      <c r="J102" s="14">
        <f>VLOOKUP(A102,Cadastro!$A$3:$H$3577,8,FALSE)</f>
        <v>1</v>
      </c>
      <c r="K102">
        <f>VLOOKUP(A102,Cadastro!$A$3:$J$3577,10,FALSE)</f>
        <v>1</v>
      </c>
      <c r="L102" s="13">
        <v>11334.34</v>
      </c>
      <c r="M102" s="23">
        <f t="shared" si="9"/>
        <v>3.0492088370770004E-4</v>
      </c>
      <c r="N102" s="26">
        <f t="shared" si="10"/>
        <v>1642.85</v>
      </c>
      <c r="O102" s="27">
        <f t="shared" si="11"/>
        <v>7.5189359368273327E-5</v>
      </c>
      <c r="P102" s="30">
        <f t="shared" si="12"/>
        <v>0</v>
      </c>
      <c r="Q102" s="30">
        <f t="shared" si="13"/>
        <v>0</v>
      </c>
      <c r="R102" s="30">
        <f t="shared" si="14"/>
        <v>0</v>
      </c>
      <c r="S102" s="30">
        <f t="shared" si="15"/>
        <v>0</v>
      </c>
      <c r="T102" s="32">
        <f t="shared" si="16"/>
        <v>7.5189359368273327E-5</v>
      </c>
      <c r="U102" s="33">
        <f t="shared" si="17"/>
        <v>6.5088600000337342</v>
      </c>
    </row>
    <row r="103" spans="1:21">
      <c r="A103">
        <v>59749725700</v>
      </c>
      <c r="B103">
        <f>VLOOKUP(A103,Cadastro!$A$3:$B$3577,2,FALSE)</f>
        <v>194384</v>
      </c>
      <c r="C103" s="5">
        <v>1647.47</v>
      </c>
      <c r="D103">
        <v>0</v>
      </c>
      <c r="E103">
        <v>756.94</v>
      </c>
      <c r="F103">
        <v>0</v>
      </c>
      <c r="G103">
        <v>890.53</v>
      </c>
      <c r="H103">
        <v>0</v>
      </c>
      <c r="I103" s="14">
        <f>VLOOKUP(A103,Cadastro!$A$3:$H$3577,7,FALSE)</f>
        <v>1</v>
      </c>
      <c r="J103" s="14">
        <f>VLOOKUP(A103,Cadastro!$A$3:$H$3577,8,FALSE)</f>
        <v>1</v>
      </c>
      <c r="K103">
        <f>VLOOKUP(A103,Cadastro!$A$3:$J$3577,10,FALSE)</f>
        <v>1</v>
      </c>
      <c r="L103" s="13">
        <v>23162.89</v>
      </c>
      <c r="M103" s="23">
        <f t="shared" si="9"/>
        <v>6.23137199697931E-4</v>
      </c>
      <c r="N103" s="26">
        <f t="shared" si="10"/>
        <v>1647.47</v>
      </c>
      <c r="O103" s="27">
        <f t="shared" si="11"/>
        <v>7.5400805842559744E-5</v>
      </c>
      <c r="P103" s="30">
        <f t="shared" si="12"/>
        <v>0</v>
      </c>
      <c r="Q103" s="30">
        <f t="shared" si="13"/>
        <v>0</v>
      </c>
      <c r="R103" s="30">
        <f t="shared" si="14"/>
        <v>0</v>
      </c>
      <c r="S103" s="30">
        <f t="shared" si="15"/>
        <v>0</v>
      </c>
      <c r="T103" s="32">
        <f t="shared" si="16"/>
        <v>7.5400805842559744E-5</v>
      </c>
      <c r="U103" s="33">
        <f t="shared" si="17"/>
        <v>6.5271641259126376</v>
      </c>
    </row>
    <row r="104" spans="1:21" s="18" customFormat="1">
      <c r="A104">
        <v>57557284100</v>
      </c>
      <c r="B104">
        <f>VLOOKUP(A104,Cadastro!$A$3:$B$3577,2,FALSE)</f>
        <v>219115</v>
      </c>
      <c r="C104" s="5">
        <v>1654.95</v>
      </c>
      <c r="D104">
        <v>0</v>
      </c>
      <c r="E104">
        <v>691.37</v>
      </c>
      <c r="F104">
        <v>0</v>
      </c>
      <c r="G104">
        <v>963.58</v>
      </c>
      <c r="H104">
        <v>0</v>
      </c>
      <c r="I104" s="14">
        <f>VLOOKUP(A104,Cadastro!$A$3:$H$3577,7,FALSE)</f>
        <v>1</v>
      </c>
      <c r="J104" s="14">
        <f>VLOOKUP(A104,Cadastro!$A$3:$H$3577,8,FALSE)</f>
        <v>1</v>
      </c>
      <c r="K104">
        <f>VLOOKUP(A104,Cadastro!$A$3:$J$3577,10,FALSE)</f>
        <v>1</v>
      </c>
      <c r="L104"/>
      <c r="M104" s="23">
        <f t="shared" si="9"/>
        <v>0</v>
      </c>
      <c r="N104" s="26">
        <f t="shared" si="10"/>
        <v>1654.95</v>
      </c>
      <c r="O104" s="27">
        <f t="shared" si="11"/>
        <v>7.5743147753309163E-5</v>
      </c>
      <c r="P104" s="30">
        <f t="shared" si="12"/>
        <v>0</v>
      </c>
      <c r="Q104" s="30">
        <f t="shared" si="13"/>
        <v>0</v>
      </c>
      <c r="R104" s="30">
        <f t="shared" si="14"/>
        <v>0</v>
      </c>
      <c r="S104" s="30">
        <f t="shared" si="15"/>
        <v>0</v>
      </c>
      <c r="T104" s="32">
        <f t="shared" si="16"/>
        <v>7.5743147753309163E-5</v>
      </c>
      <c r="U104" s="33">
        <f t="shared" si="17"/>
        <v>6.5567993773356239</v>
      </c>
    </row>
    <row r="105" spans="1:21">
      <c r="A105">
        <v>10398526702</v>
      </c>
      <c r="B105">
        <f>VLOOKUP(A105,Cadastro!$A$3:$B$3577,2,FALSE)</f>
        <v>219161</v>
      </c>
      <c r="C105" s="5">
        <v>1657.99</v>
      </c>
      <c r="D105">
        <v>0</v>
      </c>
      <c r="E105">
        <v>757.86</v>
      </c>
      <c r="F105">
        <v>0</v>
      </c>
      <c r="G105">
        <v>900.13</v>
      </c>
      <c r="H105">
        <v>0</v>
      </c>
      <c r="I105" s="14">
        <f>VLOOKUP(A105,Cadastro!$A$3:$H$3577,7,FALSE)</f>
        <v>1</v>
      </c>
      <c r="J105" s="14">
        <f>VLOOKUP(A105,Cadastro!$A$3:$H$3577,8,FALSE)</f>
        <v>1</v>
      </c>
      <c r="K105">
        <f>VLOOKUP(A105,Cadastro!$A$3:$J$3577,10,FALSE)</f>
        <v>1</v>
      </c>
      <c r="L105" s="13">
        <v>7278.19</v>
      </c>
      <c r="M105" s="23">
        <f t="shared" si="9"/>
        <v>1.9580073710445824E-4</v>
      </c>
      <c r="N105" s="26">
        <f t="shared" si="10"/>
        <v>1657.99</v>
      </c>
      <c r="O105" s="27">
        <f t="shared" si="11"/>
        <v>7.5882281364095017E-5</v>
      </c>
      <c r="P105" s="30">
        <f t="shared" si="12"/>
        <v>0</v>
      </c>
      <c r="Q105" s="30">
        <f t="shared" si="13"/>
        <v>0</v>
      </c>
      <c r="R105" s="30">
        <f t="shared" si="14"/>
        <v>0</v>
      </c>
      <c r="S105" s="30">
        <f t="shared" si="15"/>
        <v>0</v>
      </c>
      <c r="T105" s="32">
        <f t="shared" si="16"/>
        <v>7.5882281364095017E-5</v>
      </c>
      <c r="U105" s="33">
        <f t="shared" si="17"/>
        <v>6.5688436506412211</v>
      </c>
    </row>
    <row r="106" spans="1:21">
      <c r="A106">
        <v>24709522120</v>
      </c>
      <c r="B106">
        <f>VLOOKUP(A106,Cadastro!$A$3:$B$3577,2,FALSE)</f>
        <v>211684</v>
      </c>
      <c r="C106" s="5">
        <v>1664.78</v>
      </c>
      <c r="D106">
        <v>0</v>
      </c>
      <c r="E106">
        <v>765.9</v>
      </c>
      <c r="F106">
        <v>0</v>
      </c>
      <c r="G106">
        <v>898.88</v>
      </c>
      <c r="H106">
        <v>0</v>
      </c>
      <c r="I106" s="14">
        <f>VLOOKUP(A106,Cadastro!$A$3:$H$3577,7,FALSE)</f>
        <v>2</v>
      </c>
      <c r="J106" s="14">
        <f>VLOOKUP(A106,Cadastro!$A$3:$H$3577,8,FALSE)</f>
        <v>1</v>
      </c>
      <c r="K106">
        <f>VLOOKUP(A106,Cadastro!$A$3:$J$3577,10,FALSE)</f>
        <v>1</v>
      </c>
      <c r="L106">
        <v>28177</v>
      </c>
      <c r="M106" s="23">
        <f t="shared" si="9"/>
        <v>7.5802876393613245E-4</v>
      </c>
      <c r="N106" s="26">
        <f t="shared" si="10"/>
        <v>1664.78</v>
      </c>
      <c r="O106" s="27">
        <f t="shared" si="11"/>
        <v>7.6193043606606858E-5</v>
      </c>
      <c r="P106" s="30">
        <f t="shared" si="12"/>
        <v>0</v>
      </c>
      <c r="Q106" s="30">
        <f t="shared" si="13"/>
        <v>0</v>
      </c>
      <c r="R106" s="30">
        <f t="shared" si="14"/>
        <v>0</v>
      </c>
      <c r="S106" s="30">
        <f t="shared" si="15"/>
        <v>0</v>
      </c>
      <c r="T106" s="32">
        <f t="shared" si="16"/>
        <v>7.6193043606606858E-5</v>
      </c>
      <c r="U106" s="33">
        <f t="shared" si="17"/>
        <v>6.5957451689783975</v>
      </c>
    </row>
    <row r="107" spans="1:21">
      <c r="A107">
        <v>57786100172</v>
      </c>
      <c r="B107">
        <f>VLOOKUP(A107,Cadastro!$A$3:$B$3577,2,FALSE)</f>
        <v>221618</v>
      </c>
      <c r="C107" s="5">
        <v>1686.9299999999998</v>
      </c>
      <c r="D107">
        <v>0</v>
      </c>
      <c r="E107">
        <v>988.3</v>
      </c>
      <c r="F107">
        <v>0</v>
      </c>
      <c r="G107">
        <v>698.63</v>
      </c>
      <c r="H107">
        <v>0</v>
      </c>
      <c r="I107" s="14">
        <f>VLOOKUP(A107,Cadastro!$A$3:$H$3577,7,FALSE)</f>
        <v>1</v>
      </c>
      <c r="J107" s="14">
        <f>VLOOKUP(A107,Cadastro!$A$3:$H$3577,8,FALSE)</f>
        <v>1</v>
      </c>
      <c r="K107">
        <f>VLOOKUP(A107,Cadastro!$A$3:$J$3577,10,FALSE)</f>
        <v>1</v>
      </c>
      <c r="L107" s="13">
        <v>19787.36</v>
      </c>
      <c r="M107" s="23">
        <f t="shared" si="9"/>
        <v>5.3232736069699655E-4</v>
      </c>
      <c r="N107" s="26">
        <f t="shared" si="10"/>
        <v>1686.9299999999998</v>
      </c>
      <c r="O107" s="27">
        <f t="shared" si="11"/>
        <v>7.7206796724668301E-5</v>
      </c>
      <c r="P107" s="30">
        <f t="shared" si="12"/>
        <v>0</v>
      </c>
      <c r="Q107" s="30">
        <f t="shared" si="13"/>
        <v>0</v>
      </c>
      <c r="R107" s="30">
        <f t="shared" si="14"/>
        <v>0</v>
      </c>
      <c r="S107" s="30">
        <f t="shared" si="15"/>
        <v>0</v>
      </c>
      <c r="T107" s="32">
        <f t="shared" si="16"/>
        <v>7.7206796724668301E-5</v>
      </c>
      <c r="U107" s="33">
        <f t="shared" si="17"/>
        <v>6.6835019629649119</v>
      </c>
    </row>
    <row r="108" spans="1:21">
      <c r="A108">
        <v>50835840778</v>
      </c>
      <c r="B108">
        <f>VLOOKUP(A108,Cadastro!$A$3:$B$3577,2,FALSE)</f>
        <v>218270</v>
      </c>
      <c r="C108" s="5">
        <v>1691.93</v>
      </c>
      <c r="D108">
        <v>0</v>
      </c>
      <c r="E108">
        <v>783.58</v>
      </c>
      <c r="F108">
        <v>0</v>
      </c>
      <c r="G108">
        <v>908.35</v>
      </c>
      <c r="H108">
        <v>0</v>
      </c>
      <c r="I108" s="14">
        <f>VLOOKUP(A108,Cadastro!$A$3:$H$3577,7,FALSE)</f>
        <v>1</v>
      </c>
      <c r="J108" s="14">
        <f>VLOOKUP(A108,Cadastro!$A$3:$H$3577,8,FALSE)</f>
        <v>1</v>
      </c>
      <c r="K108">
        <f>VLOOKUP(A108,Cadastro!$A$3:$J$3577,10,FALSE)</f>
        <v>1</v>
      </c>
      <c r="L108" s="13">
        <v>11854.27</v>
      </c>
      <c r="M108" s="23">
        <f t="shared" si="9"/>
        <v>3.1890824557139429E-4</v>
      </c>
      <c r="N108" s="26">
        <f t="shared" si="10"/>
        <v>1691.93</v>
      </c>
      <c r="O108" s="27">
        <f t="shared" si="11"/>
        <v>7.7435634900302952E-5</v>
      </c>
      <c r="P108" s="30">
        <f t="shared" si="12"/>
        <v>0</v>
      </c>
      <c r="Q108" s="30">
        <f t="shared" si="13"/>
        <v>0</v>
      </c>
      <c r="R108" s="30">
        <f t="shared" si="14"/>
        <v>0</v>
      </c>
      <c r="S108" s="30">
        <f t="shared" si="15"/>
        <v>0</v>
      </c>
      <c r="T108" s="32">
        <f t="shared" si="16"/>
        <v>7.7435634900302952E-5</v>
      </c>
      <c r="U108" s="33">
        <f t="shared" si="17"/>
        <v>6.703311623007016</v>
      </c>
    </row>
    <row r="109" spans="1:21">
      <c r="A109">
        <v>3810444758</v>
      </c>
      <c r="B109">
        <f>VLOOKUP(A109,Cadastro!$A$3:$B$3577,2,FALSE)</f>
        <v>220676</v>
      </c>
      <c r="C109" s="5">
        <v>1696.12</v>
      </c>
      <c r="D109">
        <v>0</v>
      </c>
      <c r="E109">
        <v>984.16</v>
      </c>
      <c r="F109">
        <v>0</v>
      </c>
      <c r="G109">
        <v>711.96</v>
      </c>
      <c r="H109">
        <v>0</v>
      </c>
      <c r="I109" s="14">
        <f>VLOOKUP(A109,Cadastro!$A$3:$H$3577,7,FALSE)</f>
        <v>1</v>
      </c>
      <c r="J109" s="14">
        <f>VLOOKUP(A109,Cadastro!$A$3:$H$3577,8,FALSE)</f>
        <v>1</v>
      </c>
      <c r="K109">
        <f>VLOOKUP(A109,Cadastro!$A$3:$J$3577,10,FALSE)</f>
        <v>1</v>
      </c>
      <c r="L109" s="13">
        <v>6942.28</v>
      </c>
      <c r="M109" s="23">
        <f t="shared" si="9"/>
        <v>1.8676395383818481E-4</v>
      </c>
      <c r="N109" s="26">
        <f t="shared" si="10"/>
        <v>1696.12</v>
      </c>
      <c r="O109" s="27">
        <f t="shared" si="11"/>
        <v>7.7627401291484777E-5</v>
      </c>
      <c r="P109" s="30">
        <f t="shared" si="12"/>
        <v>0</v>
      </c>
      <c r="Q109" s="30">
        <f t="shared" si="13"/>
        <v>0</v>
      </c>
      <c r="R109" s="30">
        <f t="shared" si="14"/>
        <v>0</v>
      </c>
      <c r="S109" s="30">
        <f t="shared" si="15"/>
        <v>0</v>
      </c>
      <c r="T109" s="32">
        <f t="shared" si="16"/>
        <v>7.7627401291484777E-5</v>
      </c>
      <c r="U109" s="33">
        <f t="shared" si="17"/>
        <v>6.7199121181222985</v>
      </c>
    </row>
    <row r="110" spans="1:21">
      <c r="A110">
        <v>3448011797</v>
      </c>
      <c r="B110">
        <f>VLOOKUP(A110,Cadastro!$A$3:$B$3577,2,FALSE)</f>
        <v>226978</v>
      </c>
      <c r="C110" s="5">
        <v>1708.12</v>
      </c>
      <c r="D110">
        <v>0</v>
      </c>
      <c r="E110">
        <v>1010.28</v>
      </c>
      <c r="F110">
        <v>0</v>
      </c>
      <c r="G110">
        <v>697.84</v>
      </c>
      <c r="H110">
        <v>0</v>
      </c>
      <c r="I110" s="14">
        <f>VLOOKUP(A110,Cadastro!$A$3:$H$3577,7,FALSE)</f>
        <v>1</v>
      </c>
      <c r="J110" s="14">
        <f>VLOOKUP(A110,Cadastro!$A$3:$H$3577,8,FALSE)</f>
        <v>1</v>
      </c>
      <c r="K110">
        <f>VLOOKUP(A110,Cadastro!$A$3:$J$3577,10,FALSE)</f>
        <v>1</v>
      </c>
      <c r="L110" s="13">
        <v>17004.2</v>
      </c>
      <c r="M110" s="23">
        <f t="shared" si="9"/>
        <v>4.5745369300219271E-4</v>
      </c>
      <c r="N110" s="26">
        <f t="shared" si="10"/>
        <v>1708.12</v>
      </c>
      <c r="O110" s="27">
        <f t="shared" si="11"/>
        <v>7.8176612913007909E-5</v>
      </c>
      <c r="P110" s="30">
        <f t="shared" si="12"/>
        <v>0</v>
      </c>
      <c r="Q110" s="30">
        <f t="shared" si="13"/>
        <v>0</v>
      </c>
      <c r="R110" s="30">
        <f t="shared" si="14"/>
        <v>0</v>
      </c>
      <c r="S110" s="30">
        <f t="shared" si="15"/>
        <v>0</v>
      </c>
      <c r="T110" s="32">
        <f t="shared" si="16"/>
        <v>7.8176612913007909E-5</v>
      </c>
      <c r="U110" s="33">
        <f t="shared" si="17"/>
        <v>6.767455302223345</v>
      </c>
    </row>
    <row r="111" spans="1:21">
      <c r="A111">
        <v>9198543709</v>
      </c>
      <c r="B111">
        <f>VLOOKUP(A111,Cadastro!$A$3:$B$3577,2,FALSE)</f>
        <v>226533</v>
      </c>
      <c r="C111" s="5">
        <v>1756.13</v>
      </c>
      <c r="D111">
        <v>0</v>
      </c>
      <c r="E111">
        <v>1064.79</v>
      </c>
      <c r="F111">
        <v>0</v>
      </c>
      <c r="G111">
        <v>691.34</v>
      </c>
      <c r="H111">
        <v>0</v>
      </c>
      <c r="I111" s="14">
        <f>VLOOKUP(A111,Cadastro!$A$3:$H$3577,7,FALSE)</f>
        <v>1</v>
      </c>
      <c r="J111" s="14">
        <f>VLOOKUP(A111,Cadastro!$A$3:$H$3577,8,FALSE)</f>
        <v>1</v>
      </c>
      <c r="K111">
        <f>VLOOKUP(A111,Cadastro!$A$3:$J$3577,10,FALSE)</f>
        <v>1</v>
      </c>
      <c r="L111" s="13">
        <v>11914.2</v>
      </c>
      <c r="M111" s="23">
        <f t="shared" si="9"/>
        <v>3.2052050606125104E-4</v>
      </c>
      <c r="N111" s="26">
        <f t="shared" si="10"/>
        <v>1756.13</v>
      </c>
      <c r="O111" s="27">
        <f t="shared" si="11"/>
        <v>8.0373917075451723E-5</v>
      </c>
      <c r="P111" s="30">
        <f t="shared" si="12"/>
        <v>0</v>
      </c>
      <c r="Q111" s="30">
        <f t="shared" si="13"/>
        <v>0</v>
      </c>
      <c r="R111" s="30">
        <f t="shared" si="14"/>
        <v>0</v>
      </c>
      <c r="S111" s="30">
        <f t="shared" si="15"/>
        <v>0</v>
      </c>
      <c r="T111" s="32">
        <f t="shared" si="16"/>
        <v>8.0373917075451723E-5</v>
      </c>
      <c r="U111" s="33">
        <f t="shared" si="17"/>
        <v>6.9576676579476171</v>
      </c>
    </row>
    <row r="112" spans="1:21" s="18" customFormat="1">
      <c r="A112">
        <v>10180971719</v>
      </c>
      <c r="B112">
        <f>VLOOKUP(A112,Cadastro!$A$3:$B$3577,2,FALSE)</f>
        <v>219371</v>
      </c>
      <c r="C112" s="5">
        <v>1762.4</v>
      </c>
      <c r="D112">
        <v>0</v>
      </c>
      <c r="E112">
        <v>807.93</v>
      </c>
      <c r="F112">
        <v>0</v>
      </c>
      <c r="G112">
        <v>954.47</v>
      </c>
      <c r="H112">
        <v>0</v>
      </c>
      <c r="I112" s="14">
        <f>VLOOKUP(A112,Cadastro!$A$3:$H$3577,7,FALSE)</f>
        <v>1</v>
      </c>
      <c r="J112" s="14">
        <f>VLOOKUP(A112,Cadastro!$A$3:$H$3577,8,FALSE)</f>
        <v>1</v>
      </c>
      <c r="K112">
        <f>VLOOKUP(A112,Cadastro!$A$3:$J$3577,10,FALSE)</f>
        <v>1</v>
      </c>
      <c r="L112" s="13">
        <v>7496.55</v>
      </c>
      <c r="M112" s="23">
        <f t="shared" si="9"/>
        <v>2.0167514392183035E-4</v>
      </c>
      <c r="N112" s="26">
        <f t="shared" si="10"/>
        <v>1762.4</v>
      </c>
      <c r="O112" s="27">
        <f t="shared" si="11"/>
        <v>8.0660880147697553E-5</v>
      </c>
      <c r="P112" s="30">
        <f t="shared" si="12"/>
        <v>0</v>
      </c>
      <c r="Q112" s="30">
        <f t="shared" si="13"/>
        <v>0</v>
      </c>
      <c r="R112" s="30">
        <f t="shared" si="14"/>
        <v>0</v>
      </c>
      <c r="S112" s="30">
        <f t="shared" si="15"/>
        <v>0</v>
      </c>
      <c r="T112" s="32">
        <f t="shared" si="16"/>
        <v>8.0660880147697553E-5</v>
      </c>
      <c r="U112" s="33">
        <f t="shared" si="17"/>
        <v>6.9825089716404136</v>
      </c>
    </row>
    <row r="113" spans="1:21">
      <c r="A113">
        <v>87504383791</v>
      </c>
      <c r="B113">
        <f>VLOOKUP(A113,Cadastro!$A$3:$B$3577,2,FALSE)</f>
        <v>194822</v>
      </c>
      <c r="C113" s="5">
        <v>1772.71</v>
      </c>
      <c r="D113">
        <v>0</v>
      </c>
      <c r="E113">
        <v>747.7</v>
      </c>
      <c r="F113">
        <v>0</v>
      </c>
      <c r="G113">
        <v>1025.01</v>
      </c>
      <c r="H113">
        <v>0</v>
      </c>
      <c r="I113" s="14">
        <f>VLOOKUP(A113,Cadastro!$A$3:$H$3577,7,FALSE)</f>
        <v>1</v>
      </c>
      <c r="J113" s="14">
        <f>VLOOKUP(A113,Cadastro!$A$3:$H$3577,8,FALSE)</f>
        <v>1</v>
      </c>
      <c r="K113">
        <f>VLOOKUP(A113,Cadastro!$A$3:$J$3577,10,FALSE)</f>
        <v>1</v>
      </c>
      <c r="L113" s="13">
        <v>5486.55</v>
      </c>
      <c r="M113" s="23">
        <f t="shared" si="9"/>
        <v>1.4760133139701841E-4</v>
      </c>
      <c r="N113" s="26">
        <f t="shared" si="10"/>
        <v>1772.71</v>
      </c>
      <c r="O113" s="27">
        <f t="shared" si="11"/>
        <v>8.1132744465856185E-5</v>
      </c>
      <c r="P113" s="30">
        <f t="shared" si="12"/>
        <v>0</v>
      </c>
      <c r="Q113" s="30">
        <f t="shared" si="13"/>
        <v>0</v>
      </c>
      <c r="R113" s="30">
        <f t="shared" si="14"/>
        <v>0</v>
      </c>
      <c r="S113" s="30">
        <f t="shared" si="15"/>
        <v>0</v>
      </c>
      <c r="T113" s="32">
        <f t="shared" si="16"/>
        <v>8.1132744465856185E-5</v>
      </c>
      <c r="U113" s="33">
        <f t="shared" si="17"/>
        <v>7.0233564906472301</v>
      </c>
    </row>
    <row r="114" spans="1:21">
      <c r="A114">
        <v>10091212782</v>
      </c>
      <c r="B114">
        <f>VLOOKUP(A114,Cadastro!$A$3:$B$3577,2,FALSE)</f>
        <v>226608</v>
      </c>
      <c r="C114" s="5">
        <v>1775.96</v>
      </c>
      <c r="D114">
        <v>0</v>
      </c>
      <c r="E114">
        <v>1083.27</v>
      </c>
      <c r="F114">
        <v>0</v>
      </c>
      <c r="G114">
        <v>692.69</v>
      </c>
      <c r="H114">
        <v>0</v>
      </c>
      <c r="I114" s="14">
        <f>VLOOKUP(A114,Cadastro!$A$3:$H$3577,7,FALSE)</f>
        <v>1</v>
      </c>
      <c r="J114" s="14">
        <f>VLOOKUP(A114,Cadastro!$A$3:$H$3577,8,FALSE)</f>
        <v>1</v>
      </c>
      <c r="K114">
        <f>VLOOKUP(A114,Cadastro!$A$3:$J$3577,10,FALSE)</f>
        <v>1</v>
      </c>
      <c r="L114" s="13">
        <v>11501.73</v>
      </c>
      <c r="M114" s="23">
        <f t="shared" si="9"/>
        <v>3.0942407548806235E-4</v>
      </c>
      <c r="N114" s="26">
        <f t="shared" si="10"/>
        <v>1775.96</v>
      </c>
      <c r="O114" s="27">
        <f t="shared" si="11"/>
        <v>8.1281489280018692E-5</v>
      </c>
      <c r="P114" s="30">
        <f t="shared" si="12"/>
        <v>0</v>
      </c>
      <c r="Q114" s="30">
        <f t="shared" si="13"/>
        <v>0</v>
      </c>
      <c r="R114" s="30">
        <f t="shared" si="14"/>
        <v>0</v>
      </c>
      <c r="S114" s="30">
        <f t="shared" si="15"/>
        <v>0</v>
      </c>
      <c r="T114" s="32">
        <f t="shared" si="16"/>
        <v>8.1281489280018692E-5</v>
      </c>
      <c r="U114" s="33">
        <f t="shared" si="17"/>
        <v>7.0362327696745961</v>
      </c>
    </row>
    <row r="115" spans="1:21">
      <c r="A115">
        <v>2587016762</v>
      </c>
      <c r="B115">
        <f>VLOOKUP(A115,Cadastro!$A$3:$B$3577,2,FALSE)</f>
        <v>226857</v>
      </c>
      <c r="C115" s="5">
        <v>1781.5700000000002</v>
      </c>
      <c r="D115">
        <v>0</v>
      </c>
      <c r="E115">
        <v>1047.3900000000001</v>
      </c>
      <c r="F115">
        <v>0</v>
      </c>
      <c r="G115">
        <v>734.18</v>
      </c>
      <c r="H115">
        <v>0</v>
      </c>
      <c r="I115" s="14">
        <f>VLOOKUP(A115,Cadastro!$A$3:$H$3577,7,FALSE)</f>
        <v>1</v>
      </c>
      <c r="J115" s="14">
        <f>VLOOKUP(A115,Cadastro!$A$3:$H$3577,8,FALSE)</f>
        <v>1</v>
      </c>
      <c r="K115">
        <f>VLOOKUP(A115,Cadastro!$A$3:$J$3577,10,FALSE)</f>
        <v>1</v>
      </c>
      <c r="L115" s="13">
        <v>11914.2</v>
      </c>
      <c r="M115" s="23">
        <f t="shared" si="9"/>
        <v>3.2052050606125104E-4</v>
      </c>
      <c r="N115" s="26">
        <f t="shared" si="10"/>
        <v>1781.5700000000002</v>
      </c>
      <c r="O115" s="27">
        <f t="shared" si="11"/>
        <v>8.1538245713080773E-5</v>
      </c>
      <c r="P115" s="30">
        <f t="shared" si="12"/>
        <v>0</v>
      </c>
      <c r="Q115" s="30">
        <f t="shared" si="13"/>
        <v>0</v>
      </c>
      <c r="R115" s="30">
        <f t="shared" si="14"/>
        <v>0</v>
      </c>
      <c r="S115" s="30">
        <f t="shared" si="15"/>
        <v>0</v>
      </c>
      <c r="T115" s="32">
        <f t="shared" si="16"/>
        <v>8.1538245713080773E-5</v>
      </c>
      <c r="U115" s="33">
        <f t="shared" si="17"/>
        <v>7.0584592082418371</v>
      </c>
    </row>
    <row r="116" spans="1:21">
      <c r="A116">
        <v>80664954049</v>
      </c>
      <c r="B116">
        <f>VLOOKUP(A116,Cadastro!$A$3:$B$3577,2,FALSE)</f>
        <v>226526</v>
      </c>
      <c r="C116" s="5">
        <v>1783.88</v>
      </c>
      <c r="D116">
        <v>0</v>
      </c>
      <c r="E116">
        <v>818.72</v>
      </c>
      <c r="F116">
        <v>0</v>
      </c>
      <c r="G116">
        <v>965.16</v>
      </c>
      <c r="H116">
        <v>0</v>
      </c>
      <c r="I116" s="14">
        <f>VLOOKUP(A116,Cadastro!$A$3:$H$3577,7,FALSE)</f>
        <v>1</v>
      </c>
      <c r="J116" s="14">
        <f>VLOOKUP(A116,Cadastro!$A$3:$H$3577,8,FALSE)</f>
        <v>1</v>
      </c>
      <c r="K116">
        <f>VLOOKUP(A116,Cadastro!$A$3:$J$3577,10,FALSE)</f>
        <v>1</v>
      </c>
      <c r="L116" s="13">
        <v>8655.2800000000007</v>
      </c>
      <c r="M116" s="23">
        <f t="shared" si="9"/>
        <v>2.3284775525858427E-4</v>
      </c>
      <c r="N116" s="26">
        <f t="shared" si="10"/>
        <v>1783.88</v>
      </c>
      <c r="O116" s="27">
        <f t="shared" si="11"/>
        <v>8.1643968950223961E-5</v>
      </c>
      <c r="P116" s="30">
        <f t="shared" si="12"/>
        <v>0</v>
      </c>
      <c r="Q116" s="30">
        <f t="shared" si="13"/>
        <v>0</v>
      </c>
      <c r="R116" s="30">
        <f t="shared" si="14"/>
        <v>0</v>
      </c>
      <c r="S116" s="30">
        <f t="shared" si="15"/>
        <v>0</v>
      </c>
      <c r="T116" s="32">
        <f t="shared" si="16"/>
        <v>8.1643968950223961E-5</v>
      </c>
      <c r="U116" s="33">
        <f t="shared" si="17"/>
        <v>7.0676112711812875</v>
      </c>
    </row>
    <row r="117" spans="1:21">
      <c r="A117">
        <v>78710413715</v>
      </c>
      <c r="B117">
        <f>VLOOKUP(A117,Cadastro!$A$3:$B$3577,2,FALSE)</f>
        <v>225659</v>
      </c>
      <c r="C117" s="5">
        <v>1812.08</v>
      </c>
      <c r="D117">
        <v>0</v>
      </c>
      <c r="E117">
        <v>760.03</v>
      </c>
      <c r="F117">
        <v>0</v>
      </c>
      <c r="G117">
        <v>1052.05</v>
      </c>
      <c r="H117">
        <v>0</v>
      </c>
      <c r="I117" s="14">
        <f>VLOOKUP(A117,Cadastro!$A$3:$H$3577,7,FALSE)</f>
        <v>1</v>
      </c>
      <c r="J117" s="14">
        <f>VLOOKUP(A117,Cadastro!$A$3:$H$3577,8,FALSE)</f>
        <v>1</v>
      </c>
      <c r="K117">
        <f>VLOOKUP(A117,Cadastro!$A$3:$J$3577,10,FALSE)</f>
        <v>1</v>
      </c>
      <c r="L117" s="13">
        <v>12134.84</v>
      </c>
      <c r="M117" s="23">
        <f t="shared" si="9"/>
        <v>3.2645625033760647E-4</v>
      </c>
      <c r="N117" s="26">
        <f t="shared" si="10"/>
        <v>1812.08</v>
      </c>
      <c r="O117" s="27">
        <f t="shared" si="11"/>
        <v>8.2934616260803322E-5</v>
      </c>
      <c r="P117" s="30">
        <f t="shared" si="12"/>
        <v>0</v>
      </c>
      <c r="Q117" s="30">
        <f t="shared" si="13"/>
        <v>0</v>
      </c>
      <c r="R117" s="30">
        <f t="shared" si="14"/>
        <v>0</v>
      </c>
      <c r="S117" s="30">
        <f t="shared" si="15"/>
        <v>0</v>
      </c>
      <c r="T117" s="32">
        <f t="shared" si="16"/>
        <v>8.2934616260803322E-5</v>
      </c>
      <c r="U117" s="33">
        <f t="shared" si="17"/>
        <v>7.1793377538187473</v>
      </c>
    </row>
    <row r="118" spans="1:21">
      <c r="A118">
        <v>46051082700</v>
      </c>
      <c r="B118">
        <f>VLOOKUP(A118,Cadastro!$A$3:$B$3577,2,FALSE)</f>
        <v>218561</v>
      </c>
      <c r="C118" s="5">
        <v>1820.51</v>
      </c>
      <c r="D118">
        <v>0</v>
      </c>
      <c r="E118">
        <v>1127.82</v>
      </c>
      <c r="F118">
        <v>0</v>
      </c>
      <c r="G118">
        <v>692.69</v>
      </c>
      <c r="H118">
        <v>0</v>
      </c>
      <c r="I118" s="14">
        <f>VLOOKUP(A118,Cadastro!$A$3:$H$3577,7,FALSE)</f>
        <v>1</v>
      </c>
      <c r="J118" s="14">
        <f>VLOOKUP(A118,Cadastro!$A$3:$H$3577,8,FALSE)</f>
        <v>1</v>
      </c>
      <c r="K118">
        <f>VLOOKUP(A118,Cadastro!$A$3:$J$3577,10,FALSE)</f>
        <v>1</v>
      </c>
      <c r="L118" s="13">
        <v>11338.87</v>
      </c>
      <c r="M118" s="23">
        <f t="shared" si="9"/>
        <v>3.0504275155383804E-4</v>
      </c>
      <c r="N118" s="26">
        <f t="shared" si="10"/>
        <v>1820.51</v>
      </c>
      <c r="O118" s="27">
        <f t="shared" si="11"/>
        <v>8.3320437424923332E-5</v>
      </c>
      <c r="P118" s="30">
        <f t="shared" si="12"/>
        <v>0</v>
      </c>
      <c r="Q118" s="30">
        <f t="shared" si="13"/>
        <v>0</v>
      </c>
      <c r="R118" s="30">
        <f t="shared" si="14"/>
        <v>0</v>
      </c>
      <c r="S118" s="30">
        <f t="shared" si="15"/>
        <v>0</v>
      </c>
      <c r="T118" s="32">
        <f t="shared" si="16"/>
        <v>8.3320437424923332E-5</v>
      </c>
      <c r="U118" s="33">
        <f t="shared" si="17"/>
        <v>7.2127368406497334</v>
      </c>
    </row>
    <row r="119" spans="1:21">
      <c r="A119">
        <v>63483211772</v>
      </c>
      <c r="B119">
        <f>VLOOKUP(A119,Cadastro!$A$3:$B$3577,2,FALSE)</f>
        <v>198614</v>
      </c>
      <c r="C119" s="5">
        <v>1847.33</v>
      </c>
      <c r="D119">
        <v>0</v>
      </c>
      <c r="E119">
        <v>1083.92</v>
      </c>
      <c r="F119">
        <v>0</v>
      </c>
      <c r="G119">
        <v>763.41</v>
      </c>
      <c r="H119">
        <v>0</v>
      </c>
      <c r="I119" s="14">
        <f>VLOOKUP(A119,Cadastro!$A$3:$H$3577,7,FALSE)</f>
        <v>1</v>
      </c>
      <c r="J119" s="14">
        <f>VLOOKUP(A119,Cadastro!$A$3:$H$3577,8,FALSE)</f>
        <v>1</v>
      </c>
      <c r="K119">
        <f>VLOOKUP(A119,Cadastro!$A$3:$J$3577,10,FALSE)</f>
        <v>1</v>
      </c>
      <c r="L119" s="13">
        <v>14014.14</v>
      </c>
      <c r="M119" s="23">
        <f t="shared" si="9"/>
        <v>3.7701391992859108E-4</v>
      </c>
      <c r="N119" s="26">
        <f t="shared" si="10"/>
        <v>1847.33</v>
      </c>
      <c r="O119" s="27">
        <f t="shared" si="11"/>
        <v>8.4547925399027524E-5</v>
      </c>
      <c r="P119" s="30">
        <f t="shared" si="12"/>
        <v>0</v>
      </c>
      <c r="Q119" s="30">
        <f t="shared" si="13"/>
        <v>0</v>
      </c>
      <c r="R119" s="30">
        <f t="shared" si="14"/>
        <v>0</v>
      </c>
      <c r="S119" s="30">
        <f t="shared" si="15"/>
        <v>0</v>
      </c>
      <c r="T119" s="32">
        <f t="shared" si="16"/>
        <v>8.4547925399027524E-5</v>
      </c>
      <c r="U119" s="33">
        <f t="shared" si="17"/>
        <v>7.3189958571155724</v>
      </c>
    </row>
    <row r="120" spans="1:21">
      <c r="A120">
        <v>578859157</v>
      </c>
      <c r="B120">
        <f>VLOOKUP(A120,Cadastro!$A$3:$B$3577,2,FALSE)</f>
        <v>222054</v>
      </c>
      <c r="C120" s="5">
        <v>1849.52</v>
      </c>
      <c r="D120">
        <v>0</v>
      </c>
      <c r="E120">
        <v>847.41</v>
      </c>
      <c r="F120">
        <v>0</v>
      </c>
      <c r="G120">
        <v>1002.11</v>
      </c>
      <c r="H120">
        <v>0</v>
      </c>
      <c r="I120" s="14">
        <f>VLOOKUP(A120,Cadastro!$A$3:$H$3577,7,FALSE)</f>
        <v>1</v>
      </c>
      <c r="J120" s="14">
        <f>VLOOKUP(A120,Cadastro!$A$3:$H$3577,8,FALSE)</f>
        <v>1</v>
      </c>
      <c r="K120">
        <f>VLOOKUP(A120,Cadastro!$A$3:$J$3577,10,FALSE)</f>
        <v>1</v>
      </c>
      <c r="L120" s="13">
        <v>6353.21</v>
      </c>
      <c r="M120" s="23">
        <f t="shared" si="9"/>
        <v>1.7091656043321417E-4</v>
      </c>
      <c r="N120" s="26">
        <f t="shared" si="10"/>
        <v>1849.52</v>
      </c>
      <c r="O120" s="27">
        <f t="shared" si="11"/>
        <v>8.4648156519955505E-5</v>
      </c>
      <c r="P120" s="30">
        <f t="shared" si="12"/>
        <v>0</v>
      </c>
      <c r="Q120" s="30">
        <f t="shared" si="13"/>
        <v>0</v>
      </c>
      <c r="R120" s="30">
        <f t="shared" si="14"/>
        <v>0</v>
      </c>
      <c r="S120" s="30">
        <f t="shared" si="15"/>
        <v>0</v>
      </c>
      <c r="T120" s="32">
        <f t="shared" si="16"/>
        <v>8.4648156519955505E-5</v>
      </c>
      <c r="U120" s="33">
        <f t="shared" si="17"/>
        <v>7.3276724882140138</v>
      </c>
    </row>
    <row r="121" spans="1:21">
      <c r="A121">
        <v>68094779772</v>
      </c>
      <c r="B121">
        <f>VLOOKUP(A121,Cadastro!$A$3:$B$3577,2,FALSE)</f>
        <v>195123</v>
      </c>
      <c r="C121" s="5">
        <v>1856.06</v>
      </c>
      <c r="D121">
        <v>0</v>
      </c>
      <c r="E121">
        <v>800.16</v>
      </c>
      <c r="F121">
        <v>0</v>
      </c>
      <c r="G121">
        <v>1055.9000000000001</v>
      </c>
      <c r="H121">
        <v>0</v>
      </c>
      <c r="I121" s="14">
        <f>VLOOKUP(A121,Cadastro!$A$3:$H$3577,7,FALSE)</f>
        <v>1</v>
      </c>
      <c r="J121" s="14">
        <f>VLOOKUP(A121,Cadastro!$A$3:$H$3577,8,FALSE)</f>
        <v>1</v>
      </c>
      <c r="K121">
        <f>VLOOKUP(A121,Cadastro!$A$3:$J$3577,10,FALSE)</f>
        <v>1</v>
      </c>
      <c r="L121" s="13">
        <v>10797.4</v>
      </c>
      <c r="M121" s="23">
        <f t="shared" si="9"/>
        <v>2.9047591211711664E-4</v>
      </c>
      <c r="N121" s="26">
        <f t="shared" si="10"/>
        <v>1856.06</v>
      </c>
      <c r="O121" s="27">
        <f t="shared" si="11"/>
        <v>8.4947476853685605E-5</v>
      </c>
      <c r="P121" s="30">
        <f t="shared" si="12"/>
        <v>0</v>
      </c>
      <c r="Q121" s="30">
        <f t="shared" si="13"/>
        <v>0</v>
      </c>
      <c r="R121" s="30">
        <f t="shared" si="14"/>
        <v>0</v>
      </c>
      <c r="S121" s="30">
        <f t="shared" si="15"/>
        <v>0</v>
      </c>
      <c r="T121" s="32">
        <f t="shared" si="16"/>
        <v>8.4947476853685605E-5</v>
      </c>
      <c r="U121" s="33">
        <f t="shared" si="17"/>
        <v>7.3535835235490836</v>
      </c>
    </row>
    <row r="122" spans="1:21">
      <c r="A122">
        <v>27828816120</v>
      </c>
      <c r="B122">
        <f>VLOOKUP(A122,Cadastro!$A$3:$B$3577,2,FALSE)</f>
        <v>218141</v>
      </c>
      <c r="C122" s="5">
        <v>1856.17</v>
      </c>
      <c r="D122">
        <v>0</v>
      </c>
      <c r="E122">
        <v>824.69</v>
      </c>
      <c r="F122">
        <v>0</v>
      </c>
      <c r="G122">
        <v>1031.48</v>
      </c>
      <c r="H122">
        <v>0</v>
      </c>
      <c r="I122" s="14">
        <f>VLOOKUP(A122,Cadastro!$A$3:$H$3577,7,FALSE)</f>
        <v>1</v>
      </c>
      <c r="J122" s="14">
        <f>VLOOKUP(A122,Cadastro!$A$3:$H$3577,8,FALSE)</f>
        <v>1</v>
      </c>
      <c r="K122">
        <f>VLOOKUP(A122,Cadastro!$A$3:$J$3577,10,FALSE)</f>
        <v>1</v>
      </c>
      <c r="L122" s="13">
        <v>27067.01</v>
      </c>
      <c r="M122" s="23">
        <f t="shared" si="9"/>
        <v>7.281673752971195E-4</v>
      </c>
      <c r="N122" s="26">
        <f t="shared" si="10"/>
        <v>1856.17</v>
      </c>
      <c r="O122" s="27">
        <f t="shared" si="11"/>
        <v>8.4952511293549582E-5</v>
      </c>
      <c r="P122" s="30">
        <f t="shared" si="12"/>
        <v>0</v>
      </c>
      <c r="Q122" s="30">
        <f t="shared" si="13"/>
        <v>0</v>
      </c>
      <c r="R122" s="30">
        <f t="shared" si="14"/>
        <v>0</v>
      </c>
      <c r="S122" s="30">
        <f t="shared" si="15"/>
        <v>0</v>
      </c>
      <c r="T122" s="32">
        <f t="shared" si="16"/>
        <v>8.4952511293549582E-5</v>
      </c>
      <c r="U122" s="33">
        <f t="shared" si="17"/>
        <v>7.354019336070011</v>
      </c>
    </row>
    <row r="123" spans="1:21" s="18" customFormat="1">
      <c r="A123">
        <v>57993548187</v>
      </c>
      <c r="B123">
        <f>VLOOKUP(A123,Cadastro!$A$3:$B$3577,2,FALSE)</f>
        <v>226177</v>
      </c>
      <c r="C123" s="5">
        <v>1857.5900000000001</v>
      </c>
      <c r="D123">
        <v>0</v>
      </c>
      <c r="E123">
        <v>787.64</v>
      </c>
      <c r="F123">
        <v>0</v>
      </c>
      <c r="G123">
        <v>1069.95</v>
      </c>
      <c r="H123">
        <v>0</v>
      </c>
      <c r="I123" s="14">
        <f>VLOOKUP(A123,Cadastro!$A$3:$H$3577,7,FALSE)</f>
        <v>1</v>
      </c>
      <c r="J123" s="14">
        <f>VLOOKUP(A123,Cadastro!$A$3:$H$3577,8,FALSE)</f>
        <v>1</v>
      </c>
      <c r="K123">
        <f>VLOOKUP(A123,Cadastro!$A$3:$J$3577,10,FALSE)</f>
        <v>1</v>
      </c>
      <c r="L123" s="13">
        <v>9428.85</v>
      </c>
      <c r="M123" s="23">
        <f t="shared" si="9"/>
        <v>2.536586404102354E-4</v>
      </c>
      <c r="N123" s="26">
        <f t="shared" si="10"/>
        <v>1857.5900000000001</v>
      </c>
      <c r="O123" s="27">
        <f t="shared" si="11"/>
        <v>8.5017501335429811E-5</v>
      </c>
      <c r="P123" s="30">
        <f t="shared" si="12"/>
        <v>0</v>
      </c>
      <c r="Q123" s="30">
        <f t="shared" si="13"/>
        <v>0</v>
      </c>
      <c r="R123" s="30">
        <f t="shared" si="14"/>
        <v>0</v>
      </c>
      <c r="S123" s="30">
        <f t="shared" si="15"/>
        <v>0</v>
      </c>
      <c r="T123" s="32">
        <f t="shared" si="16"/>
        <v>8.5017501335429811E-5</v>
      </c>
      <c r="U123" s="33">
        <f t="shared" si="17"/>
        <v>7.3596452795219678</v>
      </c>
    </row>
    <row r="124" spans="1:21">
      <c r="A124">
        <v>8280560726</v>
      </c>
      <c r="B124">
        <f>VLOOKUP(A124,Cadastro!$A$3:$B$3577,2,FALSE)</f>
        <v>226273</v>
      </c>
      <c r="C124" s="5">
        <v>1863.55</v>
      </c>
      <c r="D124">
        <v>0</v>
      </c>
      <c r="E124">
        <v>1107.74</v>
      </c>
      <c r="F124">
        <v>0</v>
      </c>
      <c r="G124">
        <v>755.81</v>
      </c>
      <c r="H124">
        <v>0</v>
      </c>
      <c r="I124" s="14">
        <f>VLOOKUP(A124,Cadastro!$A$3:$H$3577,7,FALSE)</f>
        <v>3</v>
      </c>
      <c r="J124" s="14">
        <f>VLOOKUP(A124,Cadastro!$A$3:$H$3577,8,FALSE)</f>
        <v>1</v>
      </c>
      <c r="K124">
        <f>VLOOKUP(A124,Cadastro!$A$3:$J$3577,10,FALSE)</f>
        <v>1</v>
      </c>
      <c r="L124" s="13">
        <v>11997.2</v>
      </c>
      <c r="M124" s="23">
        <f t="shared" si="9"/>
        <v>3.2275340478739995E-4</v>
      </c>
      <c r="N124" s="26">
        <f t="shared" si="10"/>
        <v>1863.55</v>
      </c>
      <c r="O124" s="27">
        <f t="shared" si="11"/>
        <v>8.5290276440786296E-5</v>
      </c>
      <c r="P124" s="30">
        <f t="shared" si="12"/>
        <v>0</v>
      </c>
      <c r="Q124" s="30">
        <f t="shared" si="13"/>
        <v>0</v>
      </c>
      <c r="R124" s="30">
        <f t="shared" si="14"/>
        <v>0</v>
      </c>
      <c r="S124" s="30">
        <f t="shared" si="15"/>
        <v>0</v>
      </c>
      <c r="T124" s="32">
        <f t="shared" si="16"/>
        <v>8.5290276440786296E-5</v>
      </c>
      <c r="U124" s="33">
        <f t="shared" si="17"/>
        <v>7.3832583942921541</v>
      </c>
    </row>
    <row r="125" spans="1:21">
      <c r="A125">
        <v>84375590734</v>
      </c>
      <c r="B125">
        <f>VLOOKUP(A125,Cadastro!$A$3:$B$3577,2,FALSE)</f>
        <v>195027</v>
      </c>
      <c r="C125" s="5">
        <v>1868.78</v>
      </c>
      <c r="D125">
        <v>0</v>
      </c>
      <c r="E125">
        <v>793.54</v>
      </c>
      <c r="F125">
        <v>0</v>
      </c>
      <c r="G125">
        <v>1075.24</v>
      </c>
      <c r="H125">
        <v>0</v>
      </c>
      <c r="I125" s="14">
        <f>VLOOKUP(A125,Cadastro!$A$3:$H$3577,7,FALSE)</f>
        <v>1</v>
      </c>
      <c r="J125" s="14">
        <f>VLOOKUP(A125,Cadastro!$A$3:$H$3577,8,FALSE)</f>
        <v>1</v>
      </c>
      <c r="K125">
        <f>VLOOKUP(A125,Cadastro!$A$3:$J$3577,10,FALSE)</f>
        <v>1</v>
      </c>
      <c r="L125" s="13">
        <v>9130.27</v>
      </c>
      <c r="M125" s="23">
        <f t="shared" si="9"/>
        <v>2.4562612352284319E-4</v>
      </c>
      <c r="N125" s="26">
        <f t="shared" si="10"/>
        <v>1868.78</v>
      </c>
      <c r="O125" s="27">
        <f t="shared" si="11"/>
        <v>8.5529641172500131E-5</v>
      </c>
      <c r="P125" s="30">
        <f t="shared" si="12"/>
        <v>0</v>
      </c>
      <c r="Q125" s="30">
        <f t="shared" si="13"/>
        <v>0</v>
      </c>
      <c r="R125" s="30">
        <f t="shared" si="14"/>
        <v>0</v>
      </c>
      <c r="S125" s="30">
        <f t="shared" si="15"/>
        <v>0</v>
      </c>
      <c r="T125" s="32">
        <f t="shared" si="16"/>
        <v>8.5529641172500131E-5</v>
      </c>
      <c r="U125" s="33">
        <f t="shared" si="17"/>
        <v>7.4039792986961936</v>
      </c>
    </row>
    <row r="126" spans="1:21">
      <c r="A126">
        <v>38086026604</v>
      </c>
      <c r="B126">
        <f>VLOOKUP(A126,Cadastro!$A$3:$B$3577,2,FALSE)</f>
        <v>193492</v>
      </c>
      <c r="C126" s="5">
        <v>1881.52</v>
      </c>
      <c r="D126">
        <v>0</v>
      </c>
      <c r="E126">
        <v>1104.33</v>
      </c>
      <c r="F126">
        <v>0</v>
      </c>
      <c r="G126">
        <v>777.19</v>
      </c>
      <c r="H126">
        <v>0</v>
      </c>
      <c r="I126" s="14">
        <f>VLOOKUP(A126,Cadastro!$A$3:$H$3577,7,FALSE)</f>
        <v>1</v>
      </c>
      <c r="J126" s="14">
        <f>VLOOKUP(A126,Cadastro!$A$3:$H$3577,8,FALSE)</f>
        <v>1</v>
      </c>
      <c r="K126">
        <f>VLOOKUP(A126,Cadastro!$A$3:$J$3577,10,FALSE)</f>
        <v>1</v>
      </c>
      <c r="L126" s="13">
        <v>9976.89</v>
      </c>
      <c r="M126" s="23">
        <f t="shared" si="9"/>
        <v>2.6840222857744825E-4</v>
      </c>
      <c r="N126" s="26">
        <f t="shared" si="10"/>
        <v>1881.52</v>
      </c>
      <c r="O126" s="27">
        <f t="shared" si="11"/>
        <v>8.6112720844017186E-5</v>
      </c>
      <c r="P126" s="30">
        <f t="shared" si="12"/>
        <v>0</v>
      </c>
      <c r="Q126" s="30">
        <f t="shared" si="13"/>
        <v>0</v>
      </c>
      <c r="R126" s="30">
        <f t="shared" si="14"/>
        <v>0</v>
      </c>
      <c r="S126" s="30">
        <f t="shared" si="15"/>
        <v>0</v>
      </c>
      <c r="T126" s="32">
        <f t="shared" si="16"/>
        <v>8.6112720844017186E-5</v>
      </c>
      <c r="U126" s="33">
        <f t="shared" si="17"/>
        <v>7.4544543124834712</v>
      </c>
    </row>
    <row r="127" spans="1:21" s="18" customFormat="1">
      <c r="A127">
        <v>9264699759</v>
      </c>
      <c r="B127">
        <f>VLOOKUP(A127,Cadastro!$A$3:$B$3577,2,FALSE)</f>
        <v>226818</v>
      </c>
      <c r="C127" s="5">
        <v>1922.2</v>
      </c>
      <c r="D127">
        <v>0</v>
      </c>
      <c r="E127">
        <v>1164.2</v>
      </c>
      <c r="F127">
        <v>0</v>
      </c>
      <c r="G127">
        <v>758</v>
      </c>
      <c r="H127">
        <v>0</v>
      </c>
      <c r="I127" s="14">
        <f>VLOOKUP(A127,Cadastro!$A$3:$H$3577,7,FALSE)</f>
        <v>1</v>
      </c>
      <c r="J127" s="14">
        <f>VLOOKUP(A127,Cadastro!$A$3:$H$3577,8,FALSE)</f>
        <v>1</v>
      </c>
      <c r="K127">
        <f>VLOOKUP(A127,Cadastro!$A$3:$J$3577,10,FALSE)</f>
        <v>1</v>
      </c>
      <c r="L127" s="13">
        <v>21267.48</v>
      </c>
      <c r="M127" s="23">
        <f t="shared" si="9"/>
        <v>5.7214613253491918E-4</v>
      </c>
      <c r="N127" s="26">
        <f t="shared" si="10"/>
        <v>1922.2</v>
      </c>
      <c r="O127" s="27">
        <f t="shared" si="11"/>
        <v>8.7974548240980617E-5</v>
      </c>
      <c r="P127" s="30">
        <f t="shared" si="12"/>
        <v>0</v>
      </c>
      <c r="Q127" s="30">
        <f t="shared" si="13"/>
        <v>0</v>
      </c>
      <c r="R127" s="30">
        <f t="shared" si="14"/>
        <v>0</v>
      </c>
      <c r="S127" s="30">
        <f t="shared" si="15"/>
        <v>0</v>
      </c>
      <c r="T127" s="32">
        <f t="shared" si="16"/>
        <v>8.7974548240980617E-5</v>
      </c>
      <c r="U127" s="33">
        <f t="shared" si="17"/>
        <v>7.6156257065860213</v>
      </c>
    </row>
    <row r="128" spans="1:21">
      <c r="A128">
        <v>89195434704</v>
      </c>
      <c r="B128">
        <f>VLOOKUP(A128,Cadastro!$A$3:$B$3577,2,FALSE)</f>
        <v>191922</v>
      </c>
      <c r="C128" s="5">
        <v>1946.76</v>
      </c>
      <c r="D128">
        <v>0</v>
      </c>
      <c r="E128">
        <v>819.79</v>
      </c>
      <c r="F128">
        <v>0</v>
      </c>
      <c r="G128">
        <v>1126.97</v>
      </c>
      <c r="H128">
        <v>0</v>
      </c>
      <c r="I128" s="14">
        <f>VLOOKUP(A128,Cadastro!$A$3:$H$3577,7,FALSE)</f>
        <v>1</v>
      </c>
      <c r="J128" s="14">
        <f>VLOOKUP(A128,Cadastro!$A$3:$H$3577,8,FALSE)</f>
        <v>1</v>
      </c>
      <c r="K128">
        <f>VLOOKUP(A128,Cadastro!$A$3:$J$3577,10,FALSE)</f>
        <v>1</v>
      </c>
      <c r="L128" s="13">
        <v>5947.25</v>
      </c>
      <c r="M128" s="23">
        <f t="shared" si="9"/>
        <v>1.5999526444685964E-4</v>
      </c>
      <c r="N128" s="26">
        <f t="shared" si="10"/>
        <v>1946.76</v>
      </c>
      <c r="O128" s="27">
        <f t="shared" si="11"/>
        <v>8.9098601359697966E-5</v>
      </c>
      <c r="P128" s="30">
        <f t="shared" si="12"/>
        <v>0</v>
      </c>
      <c r="Q128" s="30">
        <f t="shared" si="13"/>
        <v>0</v>
      </c>
      <c r="R128" s="30">
        <f t="shared" si="14"/>
        <v>0</v>
      </c>
      <c r="S128" s="30">
        <f t="shared" si="15"/>
        <v>0</v>
      </c>
      <c r="T128" s="32">
        <f t="shared" si="16"/>
        <v>8.9098601359697966E-5</v>
      </c>
      <c r="U128" s="33">
        <f t="shared" si="17"/>
        <v>7.7129307567128302</v>
      </c>
    </row>
    <row r="129" spans="1:21">
      <c r="A129">
        <v>44472153904</v>
      </c>
      <c r="B129">
        <f>VLOOKUP(A129,Cadastro!$A$3:$B$3577,2,FALSE)</f>
        <v>220360</v>
      </c>
      <c r="C129" s="5">
        <v>1961.0700000000002</v>
      </c>
      <c r="D129">
        <v>0</v>
      </c>
      <c r="E129">
        <v>857.11</v>
      </c>
      <c r="F129">
        <v>0</v>
      </c>
      <c r="G129">
        <v>1103.96</v>
      </c>
      <c r="H129">
        <v>0</v>
      </c>
      <c r="I129" s="14">
        <f>VLOOKUP(A129,Cadastro!$A$3:$H$3577,7,FALSE)</f>
        <v>1</v>
      </c>
      <c r="J129" s="14">
        <f>VLOOKUP(A129,Cadastro!$A$3:$H$3577,8,FALSE)</f>
        <v>1</v>
      </c>
      <c r="K129">
        <f>VLOOKUP(A129,Cadastro!$A$3:$J$3577,10,FALSE)</f>
        <v>1</v>
      </c>
      <c r="L129" s="13">
        <v>15796.54</v>
      </c>
      <c r="M129" s="23">
        <f t="shared" si="9"/>
        <v>4.2496474751278258E-4</v>
      </c>
      <c r="N129" s="26">
        <f t="shared" si="10"/>
        <v>1961.0700000000002</v>
      </c>
      <c r="O129" s="27">
        <f t="shared" si="11"/>
        <v>8.97535362183643E-5</v>
      </c>
      <c r="P129" s="30">
        <f t="shared" si="12"/>
        <v>0</v>
      </c>
      <c r="Q129" s="30">
        <f t="shared" si="13"/>
        <v>0</v>
      </c>
      <c r="R129" s="30">
        <f t="shared" si="14"/>
        <v>0</v>
      </c>
      <c r="S129" s="30">
        <f t="shared" si="15"/>
        <v>0</v>
      </c>
      <c r="T129" s="32">
        <f t="shared" si="16"/>
        <v>8.97535362183643E-5</v>
      </c>
      <c r="U129" s="33">
        <f t="shared" si="17"/>
        <v>7.7696260037533289</v>
      </c>
    </row>
    <row r="130" spans="1:21">
      <c r="A130">
        <v>9385483790</v>
      </c>
      <c r="B130">
        <f>VLOOKUP(A130,Cadastro!$A$3:$B$3577,2,FALSE)</f>
        <v>227037</v>
      </c>
      <c r="C130" s="5">
        <v>1962.6599999999999</v>
      </c>
      <c r="D130">
        <v>0</v>
      </c>
      <c r="E130">
        <v>950.79</v>
      </c>
      <c r="F130">
        <v>0</v>
      </c>
      <c r="G130">
        <v>1011.87</v>
      </c>
      <c r="H130">
        <v>0</v>
      </c>
      <c r="I130" s="14">
        <f>VLOOKUP(A130,Cadastro!$A$3:$H$3577,7,FALSE)</f>
        <v>1</v>
      </c>
      <c r="J130" s="14">
        <f>VLOOKUP(A130,Cadastro!$A$3:$H$3577,8,FALSE)</f>
        <v>1</v>
      </c>
      <c r="K130">
        <f>VLOOKUP(A130,Cadastro!$A$3:$J$3577,10,FALSE)</f>
        <v>1</v>
      </c>
      <c r="L130" s="13">
        <v>22372.25</v>
      </c>
      <c r="M130" s="23">
        <f t="shared" si="9"/>
        <v>6.0186709067573338E-4</v>
      </c>
      <c r="N130" s="26">
        <f t="shared" si="10"/>
        <v>1962.6599999999999</v>
      </c>
      <c r="O130" s="27">
        <f t="shared" si="11"/>
        <v>8.9826306758216109E-5</v>
      </c>
      <c r="P130" s="30">
        <f t="shared" si="12"/>
        <v>0</v>
      </c>
      <c r="Q130" s="30">
        <f t="shared" si="13"/>
        <v>0</v>
      </c>
      <c r="R130" s="30">
        <f t="shared" si="14"/>
        <v>0</v>
      </c>
      <c r="S130" s="30">
        <f t="shared" si="15"/>
        <v>0</v>
      </c>
      <c r="T130" s="32">
        <f t="shared" si="16"/>
        <v>8.9826306758216109E-5</v>
      </c>
      <c r="U130" s="33">
        <f t="shared" si="17"/>
        <v>7.7759254756467167</v>
      </c>
    </row>
    <row r="131" spans="1:21">
      <c r="A131">
        <v>47604778615</v>
      </c>
      <c r="B131">
        <f>VLOOKUP(A131,Cadastro!$A$3:$B$3577,2,FALSE)</f>
        <v>225285</v>
      </c>
      <c r="C131" s="5">
        <v>1968.23</v>
      </c>
      <c r="D131">
        <v>0</v>
      </c>
      <c r="E131">
        <v>837.73</v>
      </c>
      <c r="F131">
        <v>0</v>
      </c>
      <c r="G131">
        <v>1130.5</v>
      </c>
      <c r="H131">
        <v>0</v>
      </c>
      <c r="I131" s="14">
        <f>VLOOKUP(A131,Cadastro!$A$3:$H$3577,7,FALSE)</f>
        <v>1</v>
      </c>
      <c r="J131" s="14">
        <f>VLOOKUP(A131,Cadastro!$A$3:$H$3577,8,FALSE)</f>
        <v>1</v>
      </c>
      <c r="K131">
        <f>VLOOKUP(A131,Cadastro!$A$3:$J$3577,10,FALSE)</f>
        <v>1</v>
      </c>
      <c r="L131" s="13">
        <v>9830.9</v>
      </c>
      <c r="M131" s="23">
        <f t="shared" si="9"/>
        <v>2.6447474803491234E-4</v>
      </c>
      <c r="N131" s="26">
        <f t="shared" si="10"/>
        <v>1968.23</v>
      </c>
      <c r="O131" s="27">
        <f t="shared" si="11"/>
        <v>9.0081232485873103E-5</v>
      </c>
      <c r="P131" s="30">
        <f t="shared" si="12"/>
        <v>0</v>
      </c>
      <c r="Q131" s="30">
        <f t="shared" si="13"/>
        <v>0</v>
      </c>
      <c r="R131" s="30">
        <f t="shared" si="14"/>
        <v>0</v>
      </c>
      <c r="S131" s="30">
        <f t="shared" si="15"/>
        <v>0</v>
      </c>
      <c r="T131" s="32">
        <f t="shared" si="16"/>
        <v>9.0081232485873103E-5</v>
      </c>
      <c r="U131" s="33">
        <f t="shared" si="17"/>
        <v>7.7979934369336199</v>
      </c>
    </row>
    <row r="132" spans="1:21">
      <c r="A132">
        <v>43071856172</v>
      </c>
      <c r="B132">
        <f>VLOOKUP(A132,Cadastro!$A$3:$B$3577,2,FALSE)</f>
        <v>197188</v>
      </c>
      <c r="C132" s="5">
        <v>2000.71</v>
      </c>
      <c r="D132">
        <v>0</v>
      </c>
      <c r="E132">
        <v>840.97</v>
      </c>
      <c r="F132">
        <v>0</v>
      </c>
      <c r="G132">
        <v>1159.74</v>
      </c>
      <c r="H132">
        <v>0</v>
      </c>
      <c r="I132" s="14">
        <f>VLOOKUP(A132,Cadastro!$A$3:$H$3577,7,FALSE)</f>
        <v>1</v>
      </c>
      <c r="J132" s="14">
        <f>VLOOKUP(A132,Cadastro!$A$3:$H$3577,8,FALSE)</f>
        <v>1</v>
      </c>
      <c r="K132">
        <f>VLOOKUP(A132,Cadastro!$A$3:$J$3577,10,FALSE)</f>
        <v>1</v>
      </c>
      <c r="L132" s="13">
        <v>9348.36</v>
      </c>
      <c r="M132" s="23">
        <f t="shared" si="9"/>
        <v>2.5149326669375675E-4</v>
      </c>
      <c r="N132" s="26">
        <f t="shared" si="10"/>
        <v>2000.71</v>
      </c>
      <c r="O132" s="27">
        <f t="shared" si="11"/>
        <v>9.1567765274795722E-5</v>
      </c>
      <c r="P132" s="30">
        <f t="shared" si="12"/>
        <v>0</v>
      </c>
      <c r="Q132" s="30">
        <f t="shared" si="13"/>
        <v>0</v>
      </c>
      <c r="R132" s="30">
        <f t="shared" si="14"/>
        <v>0</v>
      </c>
      <c r="S132" s="30">
        <f t="shared" si="15"/>
        <v>0</v>
      </c>
      <c r="T132" s="32">
        <f t="shared" si="16"/>
        <v>9.1567765274795722E-5</v>
      </c>
      <c r="U132" s="33">
        <f t="shared" si="17"/>
        <v>7.9266769885671202</v>
      </c>
    </row>
    <row r="133" spans="1:21" s="18" customFormat="1">
      <c r="A133">
        <v>72883618704</v>
      </c>
      <c r="B133">
        <f>VLOOKUP(A133,Cadastro!$A$3:$B$3577,2,FALSE)</f>
        <v>222983</v>
      </c>
      <c r="C133" s="5">
        <v>2019.8</v>
      </c>
      <c r="D133">
        <v>0</v>
      </c>
      <c r="E133">
        <v>858.3</v>
      </c>
      <c r="F133">
        <v>0</v>
      </c>
      <c r="G133">
        <v>1161.5</v>
      </c>
      <c r="H133">
        <v>0</v>
      </c>
      <c r="I133" s="14">
        <f>VLOOKUP(A133,Cadastro!$A$3:$H$3577,7,FALSE)</f>
        <v>1</v>
      </c>
      <c r="J133" s="14">
        <f>VLOOKUP(A133,Cadastro!$A$3:$H$3577,8,FALSE)</f>
        <v>1</v>
      </c>
      <c r="K133">
        <f>VLOOKUP(A133,Cadastro!$A$3:$J$3577,10,FALSE)</f>
        <v>1</v>
      </c>
      <c r="L133" s="13">
        <v>12612.52</v>
      </c>
      <c r="M133" s="23">
        <f t="shared" si="9"/>
        <v>3.3930698604250805E-4</v>
      </c>
      <c r="N133" s="26">
        <f t="shared" si="10"/>
        <v>2019.8</v>
      </c>
      <c r="O133" s="27">
        <f t="shared" si="11"/>
        <v>9.2441469429368768E-5</v>
      </c>
      <c r="P133" s="30">
        <f t="shared" si="12"/>
        <v>0</v>
      </c>
      <c r="Q133" s="30">
        <f t="shared" si="13"/>
        <v>0</v>
      </c>
      <c r="R133" s="30">
        <f t="shared" si="14"/>
        <v>0</v>
      </c>
      <c r="S133" s="30">
        <f t="shared" si="15"/>
        <v>0</v>
      </c>
      <c r="T133" s="32">
        <f t="shared" si="16"/>
        <v>9.2441469429368768E-5</v>
      </c>
      <c r="U133" s="33">
        <f t="shared" si="17"/>
        <v>8.0023102706078681</v>
      </c>
    </row>
    <row r="134" spans="1:21">
      <c r="A134">
        <v>42903793972</v>
      </c>
      <c r="B134">
        <f>VLOOKUP(A134,Cadastro!$A$3:$B$3577,2,FALSE)</f>
        <v>198023</v>
      </c>
      <c r="C134" s="5">
        <v>2021.6</v>
      </c>
      <c r="D134">
        <v>0</v>
      </c>
      <c r="E134">
        <v>898.82</v>
      </c>
      <c r="F134">
        <v>0</v>
      </c>
      <c r="G134">
        <v>1122.78</v>
      </c>
      <c r="H134">
        <v>0</v>
      </c>
      <c r="I134" s="14">
        <f>VLOOKUP(A134,Cadastro!$A$3:$H$3577,7,FALSE)</f>
        <v>1</v>
      </c>
      <c r="J134" s="14">
        <f>VLOOKUP(A134,Cadastro!$A$3:$H$3577,8,FALSE)</f>
        <v>1</v>
      </c>
      <c r="K134">
        <f>VLOOKUP(A134,Cadastro!$A$3:$J$3577,10,FALSE)</f>
        <v>1</v>
      </c>
      <c r="L134" s="13">
        <v>12969.96</v>
      </c>
      <c r="M134" s="23">
        <f t="shared" si="9"/>
        <v>3.4892297785786563E-4</v>
      </c>
      <c r="N134" s="26">
        <f t="shared" si="10"/>
        <v>2021.6</v>
      </c>
      <c r="O134" s="27">
        <f t="shared" si="11"/>
        <v>9.252385117259723E-5</v>
      </c>
      <c r="P134" s="30">
        <f t="shared" si="12"/>
        <v>0</v>
      </c>
      <c r="Q134" s="30">
        <f t="shared" si="13"/>
        <v>0</v>
      </c>
      <c r="R134" s="30">
        <f t="shared" si="14"/>
        <v>0</v>
      </c>
      <c r="S134" s="30">
        <f t="shared" si="15"/>
        <v>0</v>
      </c>
      <c r="T134" s="32">
        <f t="shared" si="16"/>
        <v>9.252385117259723E-5</v>
      </c>
      <c r="U134" s="33">
        <f t="shared" si="17"/>
        <v>8.0094417482230256</v>
      </c>
    </row>
    <row r="135" spans="1:21">
      <c r="A135">
        <v>58516930700</v>
      </c>
      <c r="B135">
        <f>VLOOKUP(A135,Cadastro!$A$3:$B$3577,2,FALSE)</f>
        <v>215309</v>
      </c>
      <c r="C135" s="5">
        <v>2043.24</v>
      </c>
      <c r="D135">
        <v>0</v>
      </c>
      <c r="E135">
        <v>896.78</v>
      </c>
      <c r="F135">
        <v>0</v>
      </c>
      <c r="G135">
        <v>1146.46</v>
      </c>
      <c r="H135">
        <v>0</v>
      </c>
      <c r="I135" s="14">
        <f>VLOOKUP(A135,Cadastro!$A$3:$H$3577,7,FALSE)</f>
        <v>1</v>
      </c>
      <c r="J135" s="14">
        <f>VLOOKUP(A135,Cadastro!$A$3:$H$3577,8,FALSE)</f>
        <v>1</v>
      </c>
      <c r="K135">
        <f>VLOOKUP(A135,Cadastro!$A$3:$J$3577,10,FALSE)</f>
        <v>1</v>
      </c>
      <c r="L135" s="13">
        <v>15054.03</v>
      </c>
      <c r="M135" s="23">
        <f t="shared" si="9"/>
        <v>4.049894507278084E-4</v>
      </c>
      <c r="N135" s="26">
        <f t="shared" si="10"/>
        <v>2043.24</v>
      </c>
      <c r="O135" s="27">
        <f t="shared" si="11"/>
        <v>9.351426279674396E-5</v>
      </c>
      <c r="P135" s="30">
        <f t="shared" si="12"/>
        <v>0</v>
      </c>
      <c r="Q135" s="30">
        <f t="shared" si="13"/>
        <v>0</v>
      </c>
      <c r="R135" s="30">
        <f t="shared" si="14"/>
        <v>0</v>
      </c>
      <c r="S135" s="30">
        <f t="shared" si="15"/>
        <v>0</v>
      </c>
      <c r="T135" s="32">
        <f t="shared" si="16"/>
        <v>9.351426279674396E-5</v>
      </c>
      <c r="U135" s="33">
        <f t="shared" si="17"/>
        <v>8.0951779568852462</v>
      </c>
    </row>
    <row r="136" spans="1:21" s="18" customFormat="1">
      <c r="A136">
        <v>88656292749</v>
      </c>
      <c r="B136">
        <f>VLOOKUP(A136,Cadastro!$A$3:$B$3577,2,FALSE)</f>
        <v>193923</v>
      </c>
      <c r="C136" s="5">
        <v>2049.77</v>
      </c>
      <c r="D136">
        <v>0</v>
      </c>
      <c r="E136">
        <v>866.01</v>
      </c>
      <c r="F136">
        <v>0</v>
      </c>
      <c r="G136">
        <v>1183.76</v>
      </c>
      <c r="H136">
        <v>0</v>
      </c>
      <c r="I136" s="14">
        <f>VLOOKUP(A136,Cadastro!$A$3:$H$3577,7,FALSE)</f>
        <v>1</v>
      </c>
      <c r="J136" s="14">
        <f>VLOOKUP(A136,Cadastro!$A$3:$H$3577,8,FALSE)</f>
        <v>1</v>
      </c>
      <c r="K136">
        <f>VLOOKUP(A136,Cadastro!$A$3:$J$3577,10,FALSE)</f>
        <v>1</v>
      </c>
      <c r="L136" s="13">
        <v>7423.91</v>
      </c>
      <c r="M136" s="23">
        <f t="shared" si="9"/>
        <v>1.9972095400053565E-4</v>
      </c>
      <c r="N136" s="26">
        <f t="shared" si="10"/>
        <v>2049.77</v>
      </c>
      <c r="O136" s="27">
        <f t="shared" si="11"/>
        <v>9.3813125454122789E-5</v>
      </c>
      <c r="P136" s="30">
        <f t="shared" si="12"/>
        <v>0</v>
      </c>
      <c r="Q136" s="30">
        <f t="shared" si="13"/>
        <v>0</v>
      </c>
      <c r="R136" s="30">
        <f t="shared" si="14"/>
        <v>0</v>
      </c>
      <c r="S136" s="30">
        <f t="shared" si="15"/>
        <v>0</v>
      </c>
      <c r="T136" s="32">
        <f t="shared" si="16"/>
        <v>9.3813125454122789E-5</v>
      </c>
      <c r="U136" s="33">
        <f t="shared" si="17"/>
        <v>8.1210493729002327</v>
      </c>
    </row>
    <row r="137" spans="1:21" s="18" customFormat="1">
      <c r="A137">
        <v>5481807688</v>
      </c>
      <c r="B137">
        <f>VLOOKUP(A137,Cadastro!$A$3:$B$3577,2,FALSE)</f>
        <v>226679</v>
      </c>
      <c r="C137" s="5">
        <v>2088.85</v>
      </c>
      <c r="D137">
        <v>0</v>
      </c>
      <c r="E137">
        <v>995.01</v>
      </c>
      <c r="F137">
        <v>0</v>
      </c>
      <c r="G137">
        <v>1093.8399999999999</v>
      </c>
      <c r="H137">
        <v>0</v>
      </c>
      <c r="I137" s="14">
        <f>VLOOKUP(A137,Cadastro!$A$3:$H$3577,7,FALSE)</f>
        <v>1</v>
      </c>
      <c r="J137" s="14">
        <f>VLOOKUP(A137,Cadastro!$A$3:$H$3577,8,FALSE)</f>
        <v>1</v>
      </c>
      <c r="K137">
        <f>VLOOKUP(A137,Cadastro!$A$3:$J$3577,10,FALSE)</f>
        <v>1</v>
      </c>
      <c r="L137" s="13">
        <v>14562.3</v>
      </c>
      <c r="M137" s="23">
        <f t="shared" si="9"/>
        <v>3.9176073638311887E-4</v>
      </c>
      <c r="N137" s="26">
        <f t="shared" si="10"/>
        <v>2088.85</v>
      </c>
      <c r="O137" s="27">
        <f t="shared" si="11"/>
        <v>9.5601724634883126E-5</v>
      </c>
      <c r="P137" s="30">
        <f t="shared" si="12"/>
        <v>0</v>
      </c>
      <c r="Q137" s="30">
        <f t="shared" si="13"/>
        <v>0</v>
      </c>
      <c r="R137" s="30">
        <f t="shared" si="14"/>
        <v>0</v>
      </c>
      <c r="S137" s="30">
        <f t="shared" si="15"/>
        <v>0</v>
      </c>
      <c r="T137" s="32">
        <f t="shared" si="16"/>
        <v>9.5601724634883126E-5</v>
      </c>
      <c r="U137" s="33">
        <f t="shared" si="17"/>
        <v>8.275881675789309</v>
      </c>
    </row>
    <row r="138" spans="1:21" s="18" customFormat="1">
      <c r="A138">
        <v>7752107816</v>
      </c>
      <c r="B138">
        <f>VLOOKUP(A138,Cadastro!$A$3:$B$3577,2,FALSE)</f>
        <v>220701</v>
      </c>
      <c r="C138" s="5">
        <v>2089.5500000000002</v>
      </c>
      <c r="D138">
        <v>0</v>
      </c>
      <c r="E138">
        <v>874.82</v>
      </c>
      <c r="F138">
        <v>0</v>
      </c>
      <c r="G138">
        <v>1214.73</v>
      </c>
      <c r="H138">
        <v>0</v>
      </c>
      <c r="I138" s="14">
        <f>VLOOKUP(A138,Cadastro!$A$3:$H$3577,7,FALSE)</f>
        <v>1</v>
      </c>
      <c r="J138" s="14">
        <f>VLOOKUP(A138,Cadastro!$A$3:$H$3577,8,FALSE)</f>
        <v>1</v>
      </c>
      <c r="K138">
        <f>VLOOKUP(A138,Cadastro!$A$3:$J$3577,10,FALSE)</f>
        <v>1</v>
      </c>
      <c r="L138" s="13">
        <v>9183.9500000000007</v>
      </c>
      <c r="M138" s="23">
        <f t="shared" si="9"/>
        <v>2.4707024404838144E-4</v>
      </c>
      <c r="N138" s="26">
        <f t="shared" si="10"/>
        <v>2089.5500000000002</v>
      </c>
      <c r="O138" s="27">
        <f t="shared" si="11"/>
        <v>9.5633761979471989E-5</v>
      </c>
      <c r="P138" s="30">
        <f t="shared" si="12"/>
        <v>0</v>
      </c>
      <c r="Q138" s="30">
        <f t="shared" si="13"/>
        <v>0</v>
      </c>
      <c r="R138" s="30">
        <f t="shared" si="14"/>
        <v>0</v>
      </c>
      <c r="S138" s="30">
        <f t="shared" si="15"/>
        <v>0</v>
      </c>
      <c r="T138" s="32">
        <f t="shared" si="16"/>
        <v>9.5633761979471989E-5</v>
      </c>
      <c r="U138" s="33">
        <f t="shared" si="17"/>
        <v>8.2786550281952032</v>
      </c>
    </row>
    <row r="139" spans="1:21">
      <c r="A139">
        <v>10614158729</v>
      </c>
      <c r="B139">
        <f>VLOOKUP(A139,Cadastro!$A$3:$B$3577,2,FALSE)</f>
        <v>226056</v>
      </c>
      <c r="C139" s="5">
        <v>2112</v>
      </c>
      <c r="D139">
        <v>0</v>
      </c>
      <c r="E139">
        <v>1283.7</v>
      </c>
      <c r="F139">
        <v>0</v>
      </c>
      <c r="G139">
        <v>828.3</v>
      </c>
      <c r="H139">
        <v>0</v>
      </c>
      <c r="I139" s="14">
        <f>VLOOKUP(A139,Cadastro!$A$3:$H$3577,7,FALSE)</f>
        <v>1</v>
      </c>
      <c r="J139" s="14">
        <f>VLOOKUP(A139,Cadastro!$A$3:$H$3577,8,FALSE)</f>
        <v>1</v>
      </c>
      <c r="K139">
        <f>VLOOKUP(A139,Cadastro!$A$3:$J$3577,10,FALSE)</f>
        <v>1</v>
      </c>
      <c r="L139" s="13">
        <v>14924.16</v>
      </c>
      <c r="M139" s="23">
        <f t="shared" ref="M139:M202" si="18">L139/$L$9</f>
        <v>4.0149563678124251E-4</v>
      </c>
      <c r="N139" s="26">
        <f t="shared" ref="N139:N202" si="19">G139+F139+E139</f>
        <v>2112</v>
      </c>
      <c r="O139" s="27">
        <f t="shared" ref="O139:O202" si="20">N139/$N$9</f>
        <v>9.6661245388071518E-5</v>
      </c>
      <c r="P139" s="30">
        <f t="shared" ref="P139:P202" si="21">$K$7*L139</f>
        <v>0</v>
      </c>
      <c r="Q139" s="30">
        <f t="shared" ref="Q139:Q202" si="22">P139/$R$1</f>
        <v>0</v>
      </c>
      <c r="R139" s="30">
        <f t="shared" ref="R139:R202" si="23">$K$8*L139</f>
        <v>0</v>
      </c>
      <c r="S139" s="30">
        <f t="shared" ref="S139:S202" si="24">R139*1.01</f>
        <v>0</v>
      </c>
      <c r="T139" s="32">
        <f t="shared" ref="T139:T202" si="25">C139/$C$1873</f>
        <v>9.6661245388071518E-5</v>
      </c>
      <c r="U139" s="33">
        <f t="shared" ref="U139:U202" si="26">$T$5*T139</f>
        <v>8.3676004017842462</v>
      </c>
    </row>
    <row r="140" spans="1:21">
      <c r="A140">
        <v>60487674715</v>
      </c>
      <c r="B140">
        <f>VLOOKUP(A140,Cadastro!$A$3:$B$3577,2,FALSE)</f>
        <v>218209</v>
      </c>
      <c r="C140" s="5">
        <v>2119.67</v>
      </c>
      <c r="D140">
        <v>0</v>
      </c>
      <c r="E140">
        <v>942.04</v>
      </c>
      <c r="F140">
        <v>0</v>
      </c>
      <c r="G140">
        <v>1177.6300000000001</v>
      </c>
      <c r="H140">
        <v>0</v>
      </c>
      <c r="I140" s="14">
        <f>VLOOKUP(A140,Cadastro!$A$3:$H$3577,7,FALSE)</f>
        <v>1</v>
      </c>
      <c r="J140" s="14">
        <f>VLOOKUP(A140,Cadastro!$A$3:$H$3577,8,FALSE)</f>
        <v>1</v>
      </c>
      <c r="K140">
        <f>VLOOKUP(A140,Cadastro!$A$3:$J$3577,10,FALSE)</f>
        <v>1</v>
      </c>
      <c r="L140" s="13">
        <v>12029.34</v>
      </c>
      <c r="M140" s="23">
        <f t="shared" si="18"/>
        <v>3.2361804773991111E-4</v>
      </c>
      <c r="N140" s="26">
        <f t="shared" si="19"/>
        <v>2119.67</v>
      </c>
      <c r="O140" s="27">
        <f t="shared" si="20"/>
        <v>9.7012283149495047E-5</v>
      </c>
      <c r="P140" s="30">
        <f t="shared" si="21"/>
        <v>0</v>
      </c>
      <c r="Q140" s="30">
        <f t="shared" si="22"/>
        <v>0</v>
      </c>
      <c r="R140" s="30">
        <f t="shared" si="23"/>
        <v>0</v>
      </c>
      <c r="S140" s="30">
        <f t="shared" si="24"/>
        <v>0</v>
      </c>
      <c r="T140" s="32">
        <f t="shared" si="25"/>
        <v>9.7012283149495047E-5</v>
      </c>
      <c r="U140" s="33">
        <f t="shared" si="26"/>
        <v>8.3979884202888311</v>
      </c>
    </row>
    <row r="141" spans="1:21">
      <c r="A141">
        <v>84850981704</v>
      </c>
      <c r="B141">
        <f>VLOOKUP(A141,Cadastro!$A$3:$B$3577,2,FALSE)</f>
        <v>220167</v>
      </c>
      <c r="C141" s="5">
        <v>2129.06</v>
      </c>
      <c r="D141">
        <v>0</v>
      </c>
      <c r="E141">
        <v>1227.57</v>
      </c>
      <c r="F141">
        <v>0</v>
      </c>
      <c r="G141">
        <v>901.49</v>
      </c>
      <c r="H141">
        <v>0</v>
      </c>
      <c r="I141" s="14">
        <f>VLOOKUP(A141,Cadastro!$A$3:$H$3577,7,FALSE)</f>
        <v>1</v>
      </c>
      <c r="J141" s="14">
        <f>VLOOKUP(A141,Cadastro!$A$3:$H$3577,8,FALSE)</f>
        <v>1</v>
      </c>
      <c r="K141">
        <f>VLOOKUP(A141,Cadastro!$A$3:$J$3577,10,FALSE)</f>
        <v>1</v>
      </c>
      <c r="L141" s="13">
        <v>21013.88</v>
      </c>
      <c r="M141" s="23">
        <f t="shared" si="18"/>
        <v>5.6532368534273402E-4</v>
      </c>
      <c r="N141" s="26">
        <f t="shared" si="19"/>
        <v>2129.06</v>
      </c>
      <c r="O141" s="27">
        <f t="shared" si="20"/>
        <v>9.7442041243336891E-5</v>
      </c>
      <c r="P141" s="30">
        <f t="shared" si="21"/>
        <v>0</v>
      </c>
      <c r="Q141" s="30">
        <f t="shared" si="22"/>
        <v>0</v>
      </c>
      <c r="R141" s="30">
        <f t="shared" si="23"/>
        <v>0</v>
      </c>
      <c r="S141" s="30">
        <f t="shared" si="24"/>
        <v>0</v>
      </c>
      <c r="T141" s="32">
        <f t="shared" si="25"/>
        <v>9.7442041243336891E-5</v>
      </c>
      <c r="U141" s="33">
        <f t="shared" si="26"/>
        <v>8.4351909618478995</v>
      </c>
    </row>
    <row r="142" spans="1:21">
      <c r="A142">
        <v>9804983761</v>
      </c>
      <c r="B142">
        <f>VLOOKUP(A142,Cadastro!$A$3:$B$3577,2,FALSE)</f>
        <v>226654</v>
      </c>
      <c r="C142" s="5">
        <v>2154.41</v>
      </c>
      <c r="D142">
        <v>0</v>
      </c>
      <c r="E142">
        <v>1305.06</v>
      </c>
      <c r="F142">
        <v>0</v>
      </c>
      <c r="G142">
        <v>849.35</v>
      </c>
      <c r="H142">
        <v>0</v>
      </c>
      <c r="I142" s="14">
        <f>VLOOKUP(A142,Cadastro!$A$3:$H$3577,7,FALSE)</f>
        <v>1</v>
      </c>
      <c r="J142" s="14">
        <f>VLOOKUP(A142,Cadastro!$A$3:$H$3577,8,FALSE)</f>
        <v>1</v>
      </c>
      <c r="K142">
        <f>VLOOKUP(A142,Cadastro!$A$3:$J$3577,10,FALSE)</f>
        <v>1</v>
      </c>
      <c r="L142" s="13">
        <v>12756.79</v>
      </c>
      <c r="M142" s="23">
        <f t="shared" si="18"/>
        <v>3.4318819446686359E-4</v>
      </c>
      <c r="N142" s="26">
        <f t="shared" si="19"/>
        <v>2154.41</v>
      </c>
      <c r="O142" s="27">
        <f t="shared" si="20"/>
        <v>9.8602250793804509E-5</v>
      </c>
      <c r="P142" s="30">
        <f t="shared" si="21"/>
        <v>0</v>
      </c>
      <c r="Q142" s="30">
        <f t="shared" si="22"/>
        <v>0</v>
      </c>
      <c r="R142" s="30">
        <f t="shared" si="23"/>
        <v>0</v>
      </c>
      <c r="S142" s="30">
        <f t="shared" si="24"/>
        <v>0</v>
      </c>
      <c r="T142" s="32">
        <f t="shared" si="25"/>
        <v>9.8602250793804509E-5</v>
      </c>
      <c r="U142" s="33">
        <f t="shared" si="26"/>
        <v>8.5356259382613597</v>
      </c>
    </row>
    <row r="143" spans="1:21" s="18" customFormat="1">
      <c r="A143">
        <v>83439404153</v>
      </c>
      <c r="B143">
        <f>VLOOKUP(A143,Cadastro!$A$3:$B$3577,2,FALSE)</f>
        <v>218771</v>
      </c>
      <c r="C143" s="5">
        <v>2161.35</v>
      </c>
      <c r="D143">
        <v>0</v>
      </c>
      <c r="E143">
        <v>1272.3699999999999</v>
      </c>
      <c r="F143">
        <v>0</v>
      </c>
      <c r="G143">
        <v>888.98</v>
      </c>
      <c r="H143">
        <v>0</v>
      </c>
      <c r="I143" s="14">
        <f>VLOOKUP(A143,Cadastro!$A$3:$H$3577,7,FALSE)</f>
        <v>1</v>
      </c>
      <c r="J143" s="14">
        <f>VLOOKUP(A143,Cadastro!$A$3:$H$3577,8,FALSE)</f>
        <v>1</v>
      </c>
      <c r="K143">
        <f>VLOOKUP(A143,Cadastro!$A$3:$J$3577,10,FALSE)</f>
        <v>1</v>
      </c>
      <c r="L143" s="13">
        <v>8072.4</v>
      </c>
      <c r="M143" s="23">
        <f t="shared" si="18"/>
        <v>2.1716688767427461E-4</v>
      </c>
      <c r="N143" s="26">
        <f t="shared" si="19"/>
        <v>2161.35</v>
      </c>
      <c r="O143" s="27">
        <f t="shared" si="20"/>
        <v>9.89198781815854E-5</v>
      </c>
      <c r="P143" s="30">
        <f t="shared" si="21"/>
        <v>0</v>
      </c>
      <c r="Q143" s="30">
        <f t="shared" si="22"/>
        <v>0</v>
      </c>
      <c r="R143" s="30">
        <f t="shared" si="23"/>
        <v>0</v>
      </c>
      <c r="S143" s="30">
        <f t="shared" si="24"/>
        <v>0</v>
      </c>
      <c r="T143" s="32">
        <f t="shared" si="25"/>
        <v>9.89198781815854E-5</v>
      </c>
      <c r="U143" s="33">
        <f t="shared" si="26"/>
        <v>8.5631217463998013</v>
      </c>
    </row>
    <row r="144" spans="1:21">
      <c r="A144">
        <v>59983647753</v>
      </c>
      <c r="B144">
        <f>VLOOKUP(A144,Cadastro!$A$3:$B$3577,2,FALSE)</f>
        <v>194570</v>
      </c>
      <c r="C144" s="5">
        <v>2199.44</v>
      </c>
      <c r="D144">
        <v>0</v>
      </c>
      <c r="E144">
        <v>978.35</v>
      </c>
      <c r="F144">
        <v>0</v>
      </c>
      <c r="G144">
        <v>1221.0899999999999</v>
      </c>
      <c r="H144">
        <v>0</v>
      </c>
      <c r="I144" s="14">
        <f>VLOOKUP(A144,Cadastro!$A$3:$H$3577,7,FALSE)</f>
        <v>1</v>
      </c>
      <c r="J144" s="14">
        <f>VLOOKUP(A144,Cadastro!$A$3:$H$3577,8,FALSE)</f>
        <v>1</v>
      </c>
      <c r="K144">
        <f>VLOOKUP(A144,Cadastro!$A$3:$J$3577,10,FALSE)</f>
        <v>1</v>
      </c>
      <c r="L144" s="13">
        <v>12570.26</v>
      </c>
      <c r="M144" s="23">
        <f t="shared" si="18"/>
        <v>3.3817009085977245E-4</v>
      </c>
      <c r="N144" s="26">
        <f t="shared" si="19"/>
        <v>2199.44</v>
      </c>
      <c r="O144" s="27">
        <f t="shared" si="20"/>
        <v>1.0066316740357009E-4</v>
      </c>
      <c r="P144" s="30">
        <f t="shared" si="21"/>
        <v>0</v>
      </c>
      <c r="Q144" s="30">
        <f t="shared" si="22"/>
        <v>0</v>
      </c>
      <c r="R144" s="30">
        <f t="shared" si="23"/>
        <v>0</v>
      </c>
      <c r="S144" s="30">
        <f t="shared" si="24"/>
        <v>0</v>
      </c>
      <c r="T144" s="32">
        <f t="shared" si="25"/>
        <v>1.0066316740357009E-4</v>
      </c>
      <c r="U144" s="33">
        <f t="shared" si="26"/>
        <v>8.7140317366005409</v>
      </c>
    </row>
    <row r="145" spans="1:21" s="18" customFormat="1">
      <c r="A145">
        <v>8292117725</v>
      </c>
      <c r="B145">
        <f>VLOOKUP(A145,Cadastro!$A$3:$B$3577,2,FALSE)</f>
        <v>219282</v>
      </c>
      <c r="C145" s="5">
        <v>2207.23</v>
      </c>
      <c r="D145">
        <v>0</v>
      </c>
      <c r="E145">
        <v>985.61</v>
      </c>
      <c r="F145">
        <v>0</v>
      </c>
      <c r="G145">
        <v>1221.6199999999999</v>
      </c>
      <c r="H145">
        <v>0</v>
      </c>
      <c r="I145" s="14">
        <f>VLOOKUP(A145,Cadastro!$A$3:$H$3577,7,FALSE)</f>
        <v>1</v>
      </c>
      <c r="J145" s="14">
        <f>VLOOKUP(A145,Cadastro!$A$3:$H$3577,8,FALSE)</f>
        <v>1</v>
      </c>
      <c r="K145">
        <f>VLOOKUP(A145,Cadastro!$A$3:$J$3577,10,FALSE)</f>
        <v>1</v>
      </c>
      <c r="L145" s="13">
        <v>7953.08</v>
      </c>
      <c r="M145" s="23">
        <f t="shared" si="18"/>
        <v>2.1395689398747829E-4</v>
      </c>
      <c r="N145" s="26">
        <f t="shared" si="19"/>
        <v>2207.23</v>
      </c>
      <c r="O145" s="27">
        <f t="shared" si="20"/>
        <v>1.0101969728120885E-4</v>
      </c>
      <c r="P145" s="30">
        <f t="shared" si="21"/>
        <v>0</v>
      </c>
      <c r="Q145" s="30">
        <f t="shared" si="22"/>
        <v>0</v>
      </c>
      <c r="R145" s="30">
        <f t="shared" si="23"/>
        <v>0</v>
      </c>
      <c r="S145" s="30">
        <f t="shared" si="24"/>
        <v>0</v>
      </c>
      <c r="T145" s="32">
        <f t="shared" si="25"/>
        <v>1.0101969728120885E-4</v>
      </c>
      <c r="U145" s="33">
        <f t="shared" si="26"/>
        <v>8.7448951869461364</v>
      </c>
    </row>
    <row r="146" spans="1:21">
      <c r="A146">
        <v>120457644</v>
      </c>
      <c r="B146">
        <f>VLOOKUP(A146,Cadastro!$A$3:$B$3577,2,FALSE)</f>
        <v>222264</v>
      </c>
      <c r="C146" s="5">
        <v>2211.1800000000003</v>
      </c>
      <c r="D146">
        <v>0</v>
      </c>
      <c r="E146">
        <v>960.54</v>
      </c>
      <c r="F146">
        <v>0</v>
      </c>
      <c r="G146">
        <v>1250.6400000000001</v>
      </c>
      <c r="H146">
        <v>0</v>
      </c>
      <c r="I146" s="14">
        <f>VLOOKUP(A146,Cadastro!$A$3:$H$3577,7,FALSE)</f>
        <v>1</v>
      </c>
      <c r="J146" s="14">
        <f>VLOOKUP(A146,Cadastro!$A$3:$H$3577,8,FALSE)</f>
        <v>1</v>
      </c>
      <c r="K146">
        <f>VLOOKUP(A146,Cadastro!$A$3:$J$3577,10,FALSE)</f>
        <v>1</v>
      </c>
      <c r="L146" s="13">
        <v>8654.59</v>
      </c>
      <c r="M146" s="23">
        <f t="shared" si="18"/>
        <v>2.3282919260652349E-4</v>
      </c>
      <c r="N146" s="26">
        <f t="shared" si="19"/>
        <v>2211.1800000000003</v>
      </c>
      <c r="O146" s="27">
        <f t="shared" si="20"/>
        <v>1.0120047943996022E-4</v>
      </c>
      <c r="P146" s="30">
        <f t="shared" si="21"/>
        <v>0</v>
      </c>
      <c r="Q146" s="30">
        <f t="shared" si="22"/>
        <v>0</v>
      </c>
      <c r="R146" s="30">
        <f t="shared" si="23"/>
        <v>0</v>
      </c>
      <c r="S146" s="30">
        <f t="shared" si="24"/>
        <v>0</v>
      </c>
      <c r="T146" s="32">
        <f t="shared" si="25"/>
        <v>1.0120047943996022E-4</v>
      </c>
      <c r="U146" s="33">
        <f t="shared" si="26"/>
        <v>8.7605448183793975</v>
      </c>
    </row>
    <row r="147" spans="1:21" s="18" customFormat="1">
      <c r="A147">
        <v>66983142772</v>
      </c>
      <c r="B147">
        <f>VLOOKUP(A147,Cadastro!$A$3:$B$3577,2,FALSE)</f>
        <v>212996</v>
      </c>
      <c r="C147" s="5">
        <v>2230.3599999999997</v>
      </c>
      <c r="D147">
        <v>0</v>
      </c>
      <c r="E147">
        <v>1317.35</v>
      </c>
      <c r="F147">
        <v>0</v>
      </c>
      <c r="G147">
        <v>913.01</v>
      </c>
      <c r="H147">
        <v>0</v>
      </c>
      <c r="I147" s="14">
        <f>VLOOKUP(A147,Cadastro!$A$3:$H$3577,7,FALSE)</f>
        <v>1</v>
      </c>
      <c r="J147" s="14">
        <f>VLOOKUP(A147,Cadastro!$A$3:$H$3577,8,FALSE)</f>
        <v>1</v>
      </c>
      <c r="K147">
        <f>VLOOKUP(A147,Cadastro!$A$3:$J$3577,10,FALSE)</f>
        <v>1</v>
      </c>
      <c r="L147" s="13">
        <v>15639.28</v>
      </c>
      <c r="M147" s="23">
        <f t="shared" si="18"/>
        <v>4.207340769865876E-4</v>
      </c>
      <c r="N147" s="26">
        <f t="shared" si="19"/>
        <v>2230.3599999999997</v>
      </c>
      <c r="O147" s="27">
        <f t="shared" si="20"/>
        <v>1.0207830268169467E-4</v>
      </c>
      <c r="P147" s="30">
        <f t="shared" si="21"/>
        <v>0</v>
      </c>
      <c r="Q147" s="30">
        <f t="shared" si="22"/>
        <v>0</v>
      </c>
      <c r="R147" s="30">
        <f t="shared" si="23"/>
        <v>0</v>
      </c>
      <c r="S147" s="30">
        <f t="shared" si="24"/>
        <v>0</v>
      </c>
      <c r="T147" s="32">
        <f t="shared" si="25"/>
        <v>1.0207830268169467E-4</v>
      </c>
      <c r="U147" s="33">
        <f t="shared" si="26"/>
        <v>8.8365346743009034</v>
      </c>
    </row>
    <row r="148" spans="1:21">
      <c r="A148">
        <v>30539250287</v>
      </c>
      <c r="B148">
        <f>VLOOKUP(A148,Cadastro!$A$3:$B$3577,2,FALSE)</f>
        <v>222104</v>
      </c>
      <c r="C148" s="5">
        <v>2243.87</v>
      </c>
      <c r="D148">
        <v>0</v>
      </c>
      <c r="E148">
        <v>937.1</v>
      </c>
      <c r="F148">
        <v>0</v>
      </c>
      <c r="G148">
        <v>1306.77</v>
      </c>
      <c r="H148">
        <v>0</v>
      </c>
      <c r="I148" s="14">
        <f>VLOOKUP(A148,Cadastro!$A$3:$H$3577,7,FALSE)</f>
        <v>1</v>
      </c>
      <c r="J148" s="14">
        <f>VLOOKUP(A148,Cadastro!$A$3:$H$3577,8,FALSE)</f>
        <v>1</v>
      </c>
      <c r="K148">
        <f>VLOOKUP(A148,Cadastro!$A$3:$J$3577,10,FALSE)</f>
        <v>1</v>
      </c>
      <c r="L148" s="13">
        <v>11474.16</v>
      </c>
      <c r="M148" s="23">
        <f t="shared" si="18"/>
        <v>3.0868237647746082E-4</v>
      </c>
      <c r="N148" s="26">
        <f t="shared" si="19"/>
        <v>2243.87</v>
      </c>
      <c r="O148" s="27">
        <f t="shared" si="20"/>
        <v>1.0269662343225948E-4</v>
      </c>
      <c r="P148" s="30">
        <f t="shared" si="21"/>
        <v>0</v>
      </c>
      <c r="Q148" s="30">
        <f t="shared" si="22"/>
        <v>0</v>
      </c>
      <c r="R148" s="30">
        <f t="shared" si="23"/>
        <v>0</v>
      </c>
      <c r="S148" s="30">
        <f t="shared" si="24"/>
        <v>0</v>
      </c>
      <c r="T148" s="32">
        <f t="shared" si="25"/>
        <v>1.0269662343225948E-4</v>
      </c>
      <c r="U148" s="33">
        <f t="shared" si="26"/>
        <v>8.8900603757346648</v>
      </c>
    </row>
    <row r="149" spans="1:21">
      <c r="A149">
        <v>57120587749</v>
      </c>
      <c r="B149">
        <f>VLOOKUP(A149,Cadastro!$A$3:$B$3577,2,FALSE)</f>
        <v>214417</v>
      </c>
      <c r="C149" s="5">
        <v>2248.87</v>
      </c>
      <c r="D149">
        <v>0</v>
      </c>
      <c r="E149">
        <v>1052.57</v>
      </c>
      <c r="F149">
        <v>0</v>
      </c>
      <c r="G149">
        <v>1196.3</v>
      </c>
      <c r="H149">
        <v>0</v>
      </c>
      <c r="I149" s="14">
        <f>VLOOKUP(A149,Cadastro!$A$3:$H$3577,7,FALSE)</f>
        <v>2</v>
      </c>
      <c r="J149" s="14">
        <f>VLOOKUP(A149,Cadastro!$A$3:$H$3577,8,FALSE)</f>
        <v>1</v>
      </c>
      <c r="K149">
        <f>VLOOKUP(A149,Cadastro!$A$3:$J$3577,10,FALSE)</f>
        <v>1</v>
      </c>
      <c r="L149">
        <v>20482.240000000002</v>
      </c>
      <c r="M149" s="23">
        <f t="shared" si="18"/>
        <v>5.5102129644189269E-4</v>
      </c>
      <c r="N149" s="26">
        <f t="shared" si="19"/>
        <v>2248.87</v>
      </c>
      <c r="O149" s="27">
        <f t="shared" si="20"/>
        <v>1.0292546160789412E-4</v>
      </c>
      <c r="P149" s="30">
        <f t="shared" si="21"/>
        <v>0</v>
      </c>
      <c r="Q149" s="30">
        <f t="shared" si="22"/>
        <v>0</v>
      </c>
      <c r="R149" s="30">
        <f t="shared" si="23"/>
        <v>0</v>
      </c>
      <c r="S149" s="30">
        <f t="shared" si="24"/>
        <v>0</v>
      </c>
      <c r="T149" s="32">
        <f t="shared" si="25"/>
        <v>1.0292546160789412E-4</v>
      </c>
      <c r="U149" s="33">
        <f t="shared" si="26"/>
        <v>8.9098700357767679</v>
      </c>
    </row>
    <row r="150" spans="1:21">
      <c r="A150">
        <v>837707714</v>
      </c>
      <c r="B150">
        <f>VLOOKUP(A150,Cadastro!$A$3:$B$3577,2,FALSE)</f>
        <v>194886</v>
      </c>
      <c r="C150" s="5">
        <v>2284.31</v>
      </c>
      <c r="D150">
        <v>0</v>
      </c>
      <c r="E150">
        <v>1316.65</v>
      </c>
      <c r="F150">
        <v>0</v>
      </c>
      <c r="G150">
        <v>967.66</v>
      </c>
      <c r="H150">
        <v>0</v>
      </c>
      <c r="I150" s="14">
        <f>VLOOKUP(A150,Cadastro!$A$3:$H$3577,7,FALSE)</f>
        <v>1</v>
      </c>
      <c r="J150" s="14">
        <f>VLOOKUP(A150,Cadastro!$A$3:$H$3577,8,FALSE)</f>
        <v>1</v>
      </c>
      <c r="K150">
        <f>VLOOKUP(A150,Cadastro!$A$3:$J$3577,10,FALSE)</f>
        <v>1</v>
      </c>
      <c r="L150" s="13">
        <v>15699.19</v>
      </c>
      <c r="M150" s="23">
        <f t="shared" si="18"/>
        <v>4.2234579942855848E-4</v>
      </c>
      <c r="N150" s="26">
        <f t="shared" si="19"/>
        <v>2284.31</v>
      </c>
      <c r="O150" s="27">
        <f t="shared" si="20"/>
        <v>1.0454746659679244E-4</v>
      </c>
      <c r="P150" s="30">
        <f t="shared" si="21"/>
        <v>0</v>
      </c>
      <c r="Q150" s="30">
        <f t="shared" si="22"/>
        <v>0</v>
      </c>
      <c r="R150" s="30">
        <f t="shared" si="23"/>
        <v>0</v>
      </c>
      <c r="S150" s="30">
        <f t="shared" si="24"/>
        <v>0</v>
      </c>
      <c r="T150" s="32">
        <f t="shared" si="25"/>
        <v>1.0454746659679244E-4</v>
      </c>
      <c r="U150" s="33">
        <f t="shared" si="26"/>
        <v>9.0502809061551943</v>
      </c>
    </row>
    <row r="151" spans="1:21" s="18" customFormat="1">
      <c r="A151">
        <v>96093234720</v>
      </c>
      <c r="B151">
        <f>VLOOKUP(A151,Cadastro!$A$3:$B$3577,2,FALSE)</f>
        <v>192013</v>
      </c>
      <c r="C151" s="5">
        <v>2304.59</v>
      </c>
      <c r="D151">
        <v>0</v>
      </c>
      <c r="E151">
        <v>964.46</v>
      </c>
      <c r="F151">
        <v>0</v>
      </c>
      <c r="G151">
        <v>1340.13</v>
      </c>
      <c r="H151">
        <v>0</v>
      </c>
      <c r="I151" s="14">
        <f>VLOOKUP(A151,Cadastro!$A$3:$H$3577,7,FALSE)</f>
        <v>1</v>
      </c>
      <c r="J151" s="14">
        <f>VLOOKUP(A151,Cadastro!$A$3:$H$3577,8,FALSE)</f>
        <v>1</v>
      </c>
      <c r="K151">
        <f>VLOOKUP(A151,Cadastro!$A$3:$J$3577,10,FALSE)</f>
        <v>1</v>
      </c>
      <c r="L151" s="13">
        <v>5437.54</v>
      </c>
      <c r="M151" s="23">
        <f t="shared" si="18"/>
        <v>1.4628284505281889E-4</v>
      </c>
      <c r="N151" s="26">
        <f t="shared" si="19"/>
        <v>2304.59</v>
      </c>
      <c r="O151" s="27">
        <f t="shared" si="20"/>
        <v>1.0547563423716655E-4</v>
      </c>
      <c r="P151" s="30">
        <f t="shared" si="21"/>
        <v>0</v>
      </c>
      <c r="Q151" s="30">
        <f t="shared" si="22"/>
        <v>0</v>
      </c>
      <c r="R151" s="30">
        <f t="shared" si="23"/>
        <v>0</v>
      </c>
      <c r="S151" s="30">
        <f t="shared" si="24"/>
        <v>0</v>
      </c>
      <c r="T151" s="32">
        <f t="shared" si="25"/>
        <v>1.0547563423716655E-4</v>
      </c>
      <c r="U151" s="33">
        <f t="shared" si="26"/>
        <v>9.1306288872859636</v>
      </c>
    </row>
    <row r="152" spans="1:21">
      <c r="A152">
        <v>3142953647</v>
      </c>
      <c r="B152">
        <f>VLOOKUP(A152,Cadastro!$A$3:$B$3577,2,FALSE)</f>
        <v>225335</v>
      </c>
      <c r="C152" s="5">
        <v>2313.2600000000002</v>
      </c>
      <c r="D152">
        <v>0</v>
      </c>
      <c r="E152">
        <v>1369.96</v>
      </c>
      <c r="F152">
        <v>0</v>
      </c>
      <c r="G152">
        <v>943.3</v>
      </c>
      <c r="H152">
        <v>0</v>
      </c>
      <c r="I152" s="14">
        <f>VLOOKUP(A152,Cadastro!$A$3:$H$3577,7,FALSE)</f>
        <v>1</v>
      </c>
      <c r="J152" s="14">
        <f>VLOOKUP(A152,Cadastro!$A$3:$H$3577,8,FALSE)</f>
        <v>1</v>
      </c>
      <c r="K152">
        <f>VLOOKUP(A152,Cadastro!$A$3:$J$3577,10,FALSE)</f>
        <v>1</v>
      </c>
      <c r="L152" s="13">
        <v>16502.95</v>
      </c>
      <c r="M152" s="23">
        <f t="shared" si="18"/>
        <v>4.4396886786385342E-4</v>
      </c>
      <c r="N152" s="26">
        <f t="shared" si="19"/>
        <v>2313.2600000000002</v>
      </c>
      <c r="O152" s="27">
        <f t="shared" si="20"/>
        <v>1.0587243963371701E-4</v>
      </c>
      <c r="P152" s="30">
        <f t="shared" si="21"/>
        <v>0</v>
      </c>
      <c r="Q152" s="30">
        <f t="shared" si="22"/>
        <v>0</v>
      </c>
      <c r="R152" s="30">
        <f t="shared" si="23"/>
        <v>0</v>
      </c>
      <c r="S152" s="30">
        <f t="shared" si="24"/>
        <v>0</v>
      </c>
      <c r="T152" s="32">
        <f t="shared" si="25"/>
        <v>1.0587243963371701E-4</v>
      </c>
      <c r="U152" s="33">
        <f t="shared" si="26"/>
        <v>9.1649788377989694</v>
      </c>
    </row>
    <row r="153" spans="1:21">
      <c r="A153">
        <v>1184587795</v>
      </c>
      <c r="B153">
        <f>VLOOKUP(A153,Cadastro!$A$3:$B$3577,2,FALSE)</f>
        <v>219186</v>
      </c>
      <c r="C153" s="5">
        <v>2329.25</v>
      </c>
      <c r="D153">
        <v>0</v>
      </c>
      <c r="E153">
        <v>994.22</v>
      </c>
      <c r="F153">
        <v>0</v>
      </c>
      <c r="G153">
        <v>1335.03</v>
      </c>
      <c r="H153">
        <v>0</v>
      </c>
      <c r="I153" s="14">
        <f>VLOOKUP(A153,Cadastro!$A$3:$H$3577,7,FALSE)</f>
        <v>1</v>
      </c>
      <c r="J153" s="14">
        <f>VLOOKUP(A153,Cadastro!$A$3:$H$3577,8,FALSE)</f>
        <v>1</v>
      </c>
      <c r="K153">
        <f>VLOOKUP(A153,Cadastro!$A$3:$J$3577,10,FALSE)</f>
        <v>1</v>
      </c>
      <c r="L153" s="13">
        <v>18002.919999999998</v>
      </c>
      <c r="M153" s="23">
        <f t="shared" si="18"/>
        <v>4.8432165222845144E-4</v>
      </c>
      <c r="N153" s="26">
        <f t="shared" si="19"/>
        <v>2329.25</v>
      </c>
      <c r="O153" s="27">
        <f t="shared" si="20"/>
        <v>1.0660426411939657E-4</v>
      </c>
      <c r="P153" s="30">
        <f t="shared" si="21"/>
        <v>0</v>
      </c>
      <c r="Q153" s="30">
        <f t="shared" si="22"/>
        <v>0</v>
      </c>
      <c r="R153" s="30">
        <f t="shared" si="23"/>
        <v>0</v>
      </c>
      <c r="S153" s="30">
        <f t="shared" si="24"/>
        <v>0</v>
      </c>
      <c r="T153" s="32">
        <f t="shared" si="25"/>
        <v>1.0660426411939657E-4</v>
      </c>
      <c r="U153" s="33">
        <f t="shared" si="26"/>
        <v>9.2283301306136138</v>
      </c>
    </row>
    <row r="154" spans="1:21">
      <c r="A154">
        <v>52281299791</v>
      </c>
      <c r="B154">
        <f>VLOOKUP(A154,Cadastro!$A$3:$B$3577,2,FALSE)</f>
        <v>213856</v>
      </c>
      <c r="C154" s="5">
        <v>2329.36</v>
      </c>
      <c r="D154">
        <v>0</v>
      </c>
      <c r="E154">
        <v>1053.71</v>
      </c>
      <c r="F154">
        <v>0</v>
      </c>
      <c r="G154">
        <v>1275.6500000000001</v>
      </c>
      <c r="H154">
        <v>0</v>
      </c>
      <c r="I154" s="14">
        <f>VLOOKUP(A154,Cadastro!$A$3:$H$3577,7,FALSE)</f>
        <v>1</v>
      </c>
      <c r="J154" s="14">
        <f>VLOOKUP(A154,Cadastro!$A$3:$H$3577,8,FALSE)</f>
        <v>1</v>
      </c>
      <c r="K154">
        <f>VLOOKUP(A154,Cadastro!$A$3:$J$3577,10,FALSE)</f>
        <v>1</v>
      </c>
      <c r="L154" s="13">
        <v>29906.560000000001</v>
      </c>
      <c r="M154" s="23">
        <f t="shared" si="18"/>
        <v>8.0455806900599008E-4</v>
      </c>
      <c r="N154" s="26">
        <f t="shared" si="19"/>
        <v>2329.36</v>
      </c>
      <c r="O154" s="27">
        <f t="shared" si="20"/>
        <v>1.0660929855926055E-4</v>
      </c>
      <c r="P154" s="30">
        <f t="shared" si="21"/>
        <v>0</v>
      </c>
      <c r="Q154" s="30">
        <f t="shared" si="22"/>
        <v>0</v>
      </c>
      <c r="R154" s="30">
        <f t="shared" si="23"/>
        <v>0</v>
      </c>
      <c r="S154" s="30">
        <f t="shared" si="24"/>
        <v>0</v>
      </c>
      <c r="T154" s="32">
        <f t="shared" si="25"/>
        <v>1.0660929855926055E-4</v>
      </c>
      <c r="U154" s="33">
        <f t="shared" si="26"/>
        <v>9.2287659431345404</v>
      </c>
    </row>
    <row r="155" spans="1:21">
      <c r="A155">
        <v>88741770706</v>
      </c>
      <c r="B155">
        <f>VLOOKUP(A155,Cadastro!$A$3:$B$3577,2,FALSE)</f>
        <v>226387</v>
      </c>
      <c r="C155" s="5">
        <v>2348.0100000000002</v>
      </c>
      <c r="D155">
        <v>0</v>
      </c>
      <c r="E155">
        <v>1346.53</v>
      </c>
      <c r="F155">
        <v>0</v>
      </c>
      <c r="G155">
        <v>1001.48</v>
      </c>
      <c r="H155">
        <v>0</v>
      </c>
      <c r="I155" s="14">
        <f>VLOOKUP(A155,Cadastro!$A$3:$H$3577,7,FALSE)</f>
        <v>1</v>
      </c>
      <c r="J155" s="14">
        <f>VLOOKUP(A155,Cadastro!$A$3:$H$3577,8,FALSE)</f>
        <v>1</v>
      </c>
      <c r="K155">
        <f>VLOOKUP(A155,Cadastro!$A$3:$J$3577,10,FALSE)</f>
        <v>1</v>
      </c>
      <c r="L155" s="13">
        <v>12024.52</v>
      </c>
      <c r="M155" s="23">
        <f t="shared" si="18"/>
        <v>3.2348837819942873E-4</v>
      </c>
      <c r="N155" s="26">
        <f t="shared" si="19"/>
        <v>2348.0100000000002</v>
      </c>
      <c r="O155" s="27">
        <f t="shared" si="20"/>
        <v>1.0746286495437776E-4</v>
      </c>
      <c r="P155" s="30">
        <f t="shared" si="21"/>
        <v>0</v>
      </c>
      <c r="Q155" s="30">
        <f t="shared" si="22"/>
        <v>0</v>
      </c>
      <c r="R155" s="30">
        <f t="shared" si="23"/>
        <v>0</v>
      </c>
      <c r="S155" s="30">
        <f t="shared" si="24"/>
        <v>0</v>
      </c>
      <c r="T155" s="32">
        <f t="shared" si="25"/>
        <v>1.0746286495437776E-4</v>
      </c>
      <c r="U155" s="33">
        <f t="shared" si="26"/>
        <v>9.3026559750915858</v>
      </c>
    </row>
    <row r="156" spans="1:21" s="18" customFormat="1">
      <c r="A156">
        <v>61707236704</v>
      </c>
      <c r="B156">
        <f>VLOOKUP(A156,Cadastro!$A$3:$B$3577,2,FALSE)</f>
        <v>226693</v>
      </c>
      <c r="C156" s="5">
        <v>2349.9300000000003</v>
      </c>
      <c r="D156">
        <v>0</v>
      </c>
      <c r="E156">
        <v>1065.25</v>
      </c>
      <c r="F156">
        <v>0</v>
      </c>
      <c r="G156">
        <v>1284.68</v>
      </c>
      <c r="H156">
        <v>0</v>
      </c>
      <c r="I156" s="14">
        <f>VLOOKUP(A156,Cadastro!$A$3:$H$3577,7,FALSE)</f>
        <v>1</v>
      </c>
      <c r="J156" s="14">
        <f>VLOOKUP(A156,Cadastro!$A$3:$H$3577,8,FALSE)</f>
        <v>1</v>
      </c>
      <c r="K156">
        <f>VLOOKUP(A156,Cadastro!$A$3:$J$3577,10,FALSE)</f>
        <v>1</v>
      </c>
      <c r="L156" s="13">
        <v>15809.17</v>
      </c>
      <c r="M156" s="23">
        <f t="shared" si="18"/>
        <v>4.2530452475267728E-4</v>
      </c>
      <c r="N156" s="26">
        <f t="shared" si="19"/>
        <v>2349.9300000000003</v>
      </c>
      <c r="O156" s="27">
        <f t="shared" si="20"/>
        <v>1.0755073881382145E-4</v>
      </c>
      <c r="P156" s="30">
        <f t="shared" si="21"/>
        <v>0</v>
      </c>
      <c r="Q156" s="30">
        <f t="shared" si="22"/>
        <v>0</v>
      </c>
      <c r="R156" s="30">
        <f t="shared" si="23"/>
        <v>0</v>
      </c>
      <c r="S156" s="30">
        <f t="shared" si="24"/>
        <v>0</v>
      </c>
      <c r="T156" s="32">
        <f t="shared" si="25"/>
        <v>1.0755073881382145E-4</v>
      </c>
      <c r="U156" s="33">
        <f t="shared" si="26"/>
        <v>9.3102628845477522</v>
      </c>
    </row>
    <row r="157" spans="1:21" s="18" customFormat="1">
      <c r="A157">
        <v>10552271721</v>
      </c>
      <c r="B157">
        <f>VLOOKUP(A157,Cadastro!$A$3:$B$3577,2,FALSE)</f>
        <v>224863</v>
      </c>
      <c r="C157" s="5">
        <v>2357.9700000000003</v>
      </c>
      <c r="D157">
        <v>0</v>
      </c>
      <c r="E157">
        <v>1426.68</v>
      </c>
      <c r="F157">
        <v>0</v>
      </c>
      <c r="G157">
        <v>931.29</v>
      </c>
      <c r="H157">
        <v>0</v>
      </c>
      <c r="I157" s="14">
        <f>VLOOKUP(A157,Cadastro!$A$3:$H$3577,7,FALSE)</f>
        <v>1</v>
      </c>
      <c r="J157" s="14">
        <f>VLOOKUP(A157,Cadastro!$A$3:$H$3577,8,FALSE)</f>
        <v>1</v>
      </c>
      <c r="K157">
        <f>VLOOKUP(A157,Cadastro!$A$3:$J$3577,10,FALSE)</f>
        <v>1</v>
      </c>
      <c r="L157" s="13">
        <v>12873.83</v>
      </c>
      <c r="M157" s="23">
        <f t="shared" si="18"/>
        <v>3.4633685069467653E-4</v>
      </c>
      <c r="N157" s="26">
        <f t="shared" si="19"/>
        <v>2357.9700000000003</v>
      </c>
      <c r="O157" s="27">
        <f t="shared" si="20"/>
        <v>1.0791871060024196E-4</v>
      </c>
      <c r="P157" s="30">
        <f t="shared" si="21"/>
        <v>0</v>
      </c>
      <c r="Q157" s="30">
        <f t="shared" si="22"/>
        <v>0</v>
      </c>
      <c r="R157" s="30">
        <f t="shared" si="23"/>
        <v>0</v>
      </c>
      <c r="S157" s="30">
        <f t="shared" si="24"/>
        <v>0</v>
      </c>
      <c r="T157" s="32">
        <f t="shared" si="25"/>
        <v>1.0791871060024196E-4</v>
      </c>
      <c r="U157" s="33">
        <f t="shared" si="26"/>
        <v>9.3421168178954535</v>
      </c>
    </row>
    <row r="158" spans="1:21">
      <c r="A158">
        <v>57026890620</v>
      </c>
      <c r="B158">
        <f>VLOOKUP(A158,Cadastro!$A$3:$B$3577,2,FALSE)</f>
        <v>192262</v>
      </c>
      <c r="C158" s="5">
        <v>2361.23</v>
      </c>
      <c r="D158">
        <v>0</v>
      </c>
      <c r="E158">
        <v>1021.31</v>
      </c>
      <c r="F158">
        <v>0</v>
      </c>
      <c r="G158">
        <v>1339.92</v>
      </c>
      <c r="H158">
        <v>0</v>
      </c>
      <c r="I158" s="14">
        <f>VLOOKUP(A158,Cadastro!$A$3:$H$3577,7,FALSE)</f>
        <v>1</v>
      </c>
      <c r="J158" s="14">
        <f>VLOOKUP(A158,Cadastro!$A$3:$H$3577,8,FALSE)</f>
        <v>1</v>
      </c>
      <c r="K158">
        <f>VLOOKUP(A158,Cadastro!$A$3:$J$3577,10,FALSE)</f>
        <v>1</v>
      </c>
      <c r="L158" s="13">
        <v>13103.49</v>
      </c>
      <c r="M158" s="23">
        <f t="shared" si="18"/>
        <v>3.5251525456753634E-4</v>
      </c>
      <c r="N158" s="26">
        <f t="shared" si="19"/>
        <v>2361.23</v>
      </c>
      <c r="O158" s="27">
        <f t="shared" si="20"/>
        <v>1.0806791309075572E-4</v>
      </c>
      <c r="P158" s="30">
        <f t="shared" si="21"/>
        <v>0</v>
      </c>
      <c r="Q158" s="30">
        <f t="shared" si="22"/>
        <v>0</v>
      </c>
      <c r="R158" s="30">
        <f t="shared" si="23"/>
        <v>0</v>
      </c>
      <c r="S158" s="30">
        <f t="shared" si="24"/>
        <v>0</v>
      </c>
      <c r="T158" s="32">
        <f t="shared" si="25"/>
        <v>1.0806791309075572E-4</v>
      </c>
      <c r="U158" s="33">
        <f t="shared" si="26"/>
        <v>9.3550327162429028</v>
      </c>
    </row>
    <row r="159" spans="1:21">
      <c r="A159">
        <v>95112545615</v>
      </c>
      <c r="B159">
        <f>VLOOKUP(A159,Cadastro!$A$3:$B$3577,2,FALSE)</f>
        <v>227076</v>
      </c>
      <c r="C159" s="5">
        <v>2371.1800000000003</v>
      </c>
      <c r="D159">
        <v>0</v>
      </c>
      <c r="E159">
        <v>1067.55</v>
      </c>
      <c r="F159">
        <v>0</v>
      </c>
      <c r="G159">
        <v>1303.6300000000001</v>
      </c>
      <c r="H159">
        <v>0</v>
      </c>
      <c r="I159" s="14">
        <f>VLOOKUP(A159,Cadastro!$A$3:$H$3577,7,FALSE)</f>
        <v>1</v>
      </c>
      <c r="J159" s="14">
        <f>VLOOKUP(A159,Cadastro!$A$3:$H$3577,8,FALSE)</f>
        <v>1</v>
      </c>
      <c r="K159">
        <f>VLOOKUP(A159,Cadastro!$A$3:$J$3577,10,FALSE)</f>
        <v>1</v>
      </c>
      <c r="L159" s="13">
        <v>24145.86</v>
      </c>
      <c r="M159" s="23">
        <f t="shared" si="18"/>
        <v>6.4958144621410743E-4</v>
      </c>
      <c r="N159" s="26">
        <f t="shared" si="19"/>
        <v>2371.1800000000003</v>
      </c>
      <c r="O159" s="27">
        <f t="shared" si="20"/>
        <v>1.0852330106026867E-4</v>
      </c>
      <c r="P159" s="30">
        <f t="shared" si="21"/>
        <v>0</v>
      </c>
      <c r="Q159" s="30">
        <f t="shared" si="22"/>
        <v>0</v>
      </c>
      <c r="R159" s="30">
        <f t="shared" si="23"/>
        <v>0</v>
      </c>
      <c r="S159" s="30">
        <f t="shared" si="24"/>
        <v>0</v>
      </c>
      <c r="T159" s="32">
        <f t="shared" si="25"/>
        <v>1.0852330106026867E-4</v>
      </c>
      <c r="U159" s="33">
        <f t="shared" si="26"/>
        <v>9.3944539397266897</v>
      </c>
    </row>
    <row r="160" spans="1:21">
      <c r="A160">
        <v>1881621782</v>
      </c>
      <c r="B160">
        <f>VLOOKUP(A160,Cadastro!$A$3:$B$3577,2,FALSE)</f>
        <v>224451</v>
      </c>
      <c r="C160" s="5">
        <v>2407.1999999999998</v>
      </c>
      <c r="D160">
        <v>0</v>
      </c>
      <c r="E160">
        <v>1400.91</v>
      </c>
      <c r="F160">
        <v>0</v>
      </c>
      <c r="G160">
        <v>1006.29</v>
      </c>
      <c r="H160">
        <v>0</v>
      </c>
      <c r="I160" s="14">
        <f>VLOOKUP(A160,Cadastro!$A$3:$H$3577,7,FALSE)</f>
        <v>1</v>
      </c>
      <c r="J160" s="14">
        <f>VLOOKUP(A160,Cadastro!$A$3:$H$3577,8,FALSE)</f>
        <v>1</v>
      </c>
      <c r="K160">
        <f>VLOOKUP(A160,Cadastro!$A$3:$J$3577,10,FALSE)</f>
        <v>1</v>
      </c>
      <c r="L160" s="13">
        <v>11607.26</v>
      </c>
      <c r="M160" s="23">
        <f t="shared" si="18"/>
        <v>3.1226308515758646E-4</v>
      </c>
      <c r="N160" s="26">
        <f t="shared" si="19"/>
        <v>2407.1999999999998</v>
      </c>
      <c r="O160" s="27">
        <f t="shared" si="20"/>
        <v>1.1017185127754059E-4</v>
      </c>
      <c r="P160" s="30">
        <f t="shared" si="21"/>
        <v>0</v>
      </c>
      <c r="Q160" s="30">
        <f t="shared" si="22"/>
        <v>0</v>
      </c>
      <c r="R160" s="30">
        <f t="shared" si="23"/>
        <v>0</v>
      </c>
      <c r="S160" s="30">
        <f t="shared" si="24"/>
        <v>0</v>
      </c>
      <c r="T160" s="32">
        <f t="shared" si="25"/>
        <v>1.1017185127754059E-4</v>
      </c>
      <c r="U160" s="33">
        <f t="shared" si="26"/>
        <v>9.5371627306699978</v>
      </c>
    </row>
    <row r="161" spans="1:21" s="18" customFormat="1">
      <c r="A161">
        <v>12409135757</v>
      </c>
      <c r="B161">
        <f>VLOOKUP(A161,Cadastro!$A$3:$B$3577,2,FALSE)</f>
        <v>220975</v>
      </c>
      <c r="C161" s="5">
        <v>2420.73</v>
      </c>
      <c r="D161">
        <v>0</v>
      </c>
      <c r="E161">
        <v>1474.35</v>
      </c>
      <c r="F161">
        <v>0</v>
      </c>
      <c r="G161">
        <v>946.38</v>
      </c>
      <c r="H161">
        <v>0</v>
      </c>
      <c r="I161" s="14">
        <f>VLOOKUP(A161,Cadastro!$A$3:$H$3577,7,FALSE)</f>
        <v>1</v>
      </c>
      <c r="J161" s="14">
        <f>VLOOKUP(A161,Cadastro!$A$3:$H$3577,8,FALSE)</f>
        <v>1</v>
      </c>
      <c r="K161">
        <f>VLOOKUP(A161,Cadastro!$A$3:$J$3577,10,FALSE)</f>
        <v>1</v>
      </c>
      <c r="L161" s="13">
        <v>15652.67</v>
      </c>
      <c r="M161" s="23">
        <f t="shared" si="18"/>
        <v>4.2109430004614337E-4</v>
      </c>
      <c r="N161" s="26">
        <f t="shared" si="19"/>
        <v>2420.73</v>
      </c>
      <c r="O161" s="27">
        <f t="shared" si="20"/>
        <v>1.1079108738080793E-4</v>
      </c>
      <c r="P161" s="30">
        <f t="shared" si="21"/>
        <v>0</v>
      </c>
      <c r="Q161" s="30">
        <f t="shared" si="22"/>
        <v>0</v>
      </c>
      <c r="R161" s="30">
        <f t="shared" si="23"/>
        <v>0</v>
      </c>
      <c r="S161" s="30">
        <f t="shared" si="24"/>
        <v>0</v>
      </c>
      <c r="T161" s="32">
        <f t="shared" si="25"/>
        <v>1.1079108738080793E-4</v>
      </c>
      <c r="U161" s="33">
        <f t="shared" si="26"/>
        <v>9.5907676707439276</v>
      </c>
    </row>
    <row r="162" spans="1:21">
      <c r="A162">
        <v>4432028696</v>
      </c>
      <c r="B162">
        <f>VLOOKUP(A162,Cadastro!$A$3:$B$3577,2,FALSE)</f>
        <v>226113</v>
      </c>
      <c r="C162" s="5">
        <v>2425.29</v>
      </c>
      <c r="D162">
        <v>0</v>
      </c>
      <c r="E162">
        <v>1454.79</v>
      </c>
      <c r="F162">
        <v>0</v>
      </c>
      <c r="G162">
        <v>970.5</v>
      </c>
      <c r="H162">
        <v>0</v>
      </c>
      <c r="I162" s="14">
        <f>VLOOKUP(A162,Cadastro!$A$3:$H$3577,7,FALSE)</f>
        <v>1</v>
      </c>
      <c r="J162" s="14">
        <f>VLOOKUP(A162,Cadastro!$A$3:$H$3577,8,FALSE)</f>
        <v>1</v>
      </c>
      <c r="K162">
        <f>VLOOKUP(A162,Cadastro!$A$3:$J$3577,10,FALSE)</f>
        <v>1</v>
      </c>
      <c r="L162" s="13">
        <v>15535.15</v>
      </c>
      <c r="M162" s="23">
        <f t="shared" si="18"/>
        <v>4.179327306690708E-4</v>
      </c>
      <c r="N162" s="26">
        <f t="shared" si="19"/>
        <v>2425.29</v>
      </c>
      <c r="O162" s="27">
        <f t="shared" si="20"/>
        <v>1.1099978779698672E-4</v>
      </c>
      <c r="P162" s="30">
        <f t="shared" si="21"/>
        <v>0</v>
      </c>
      <c r="Q162" s="30">
        <f t="shared" si="22"/>
        <v>0</v>
      </c>
      <c r="R162" s="30">
        <f t="shared" si="23"/>
        <v>0</v>
      </c>
      <c r="S162" s="30">
        <f t="shared" si="24"/>
        <v>0</v>
      </c>
      <c r="T162" s="32">
        <f t="shared" si="25"/>
        <v>1.1099978779698672E-4</v>
      </c>
      <c r="U162" s="33">
        <f t="shared" si="26"/>
        <v>9.6088340807023247</v>
      </c>
    </row>
    <row r="163" spans="1:21">
      <c r="A163">
        <v>8357744737</v>
      </c>
      <c r="B163">
        <f>VLOOKUP(A163,Cadastro!$A$3:$B$3577,2,FALSE)</f>
        <v>219688</v>
      </c>
      <c r="C163" s="5">
        <v>2476.1</v>
      </c>
      <c r="D163">
        <v>0</v>
      </c>
      <c r="E163">
        <v>1114.33</v>
      </c>
      <c r="F163">
        <v>0</v>
      </c>
      <c r="G163">
        <v>1361.77</v>
      </c>
      <c r="H163">
        <v>0</v>
      </c>
      <c r="I163" s="14">
        <f>VLOOKUP(A163,Cadastro!$A$3:$H$3577,7,FALSE)</f>
        <v>1</v>
      </c>
      <c r="J163" s="14">
        <f>VLOOKUP(A163,Cadastro!$A$3:$H$3577,8,FALSE)</f>
        <v>1</v>
      </c>
      <c r="K163">
        <f>VLOOKUP(A163,Cadastro!$A$3:$J$3577,10,FALSE)</f>
        <v>1</v>
      </c>
      <c r="L163" s="13">
        <v>7109.34</v>
      </c>
      <c r="M163" s="23">
        <f t="shared" si="18"/>
        <v>1.9125826782843112E-4</v>
      </c>
      <c r="N163" s="26">
        <f t="shared" si="19"/>
        <v>2476.1</v>
      </c>
      <c r="O163" s="27">
        <f t="shared" si="20"/>
        <v>1.1332524133778591E-4</v>
      </c>
      <c r="P163" s="30">
        <f t="shared" si="21"/>
        <v>0</v>
      </c>
      <c r="Q163" s="30">
        <f t="shared" si="22"/>
        <v>0</v>
      </c>
      <c r="R163" s="30">
        <f t="shared" si="23"/>
        <v>0</v>
      </c>
      <c r="S163" s="30">
        <f t="shared" si="24"/>
        <v>0</v>
      </c>
      <c r="T163" s="32">
        <f t="shared" si="25"/>
        <v>1.1332524133778591E-4</v>
      </c>
      <c r="U163" s="33">
        <f t="shared" si="26"/>
        <v>9.8101398460501734</v>
      </c>
    </row>
    <row r="164" spans="1:21">
      <c r="A164">
        <v>51160587787</v>
      </c>
      <c r="B164">
        <f>VLOOKUP(A164,Cadastro!$A$3:$B$3577,2,FALSE)</f>
        <v>198661</v>
      </c>
      <c r="C164" s="5">
        <v>2496.83</v>
      </c>
      <c r="D164">
        <v>0</v>
      </c>
      <c r="E164">
        <v>1127.95</v>
      </c>
      <c r="F164">
        <v>0</v>
      </c>
      <c r="G164">
        <v>1368.88</v>
      </c>
      <c r="H164">
        <v>0</v>
      </c>
      <c r="I164" s="14">
        <f>VLOOKUP(A164,Cadastro!$A$3:$H$3577,7,FALSE)</f>
        <v>1</v>
      </c>
      <c r="J164" s="14">
        <f>VLOOKUP(A164,Cadastro!$A$3:$H$3577,8,FALSE)</f>
        <v>1</v>
      </c>
      <c r="K164">
        <f>VLOOKUP(A164,Cadastro!$A$3:$J$3577,10,FALSE)</f>
        <v>1</v>
      </c>
      <c r="L164" s="13">
        <v>12860.04</v>
      </c>
      <c r="M164" s="23">
        <f t="shared" si="18"/>
        <v>3.4596586667740432E-4</v>
      </c>
      <c r="N164" s="26">
        <f t="shared" si="19"/>
        <v>2496.83</v>
      </c>
      <c r="O164" s="27">
        <f t="shared" si="20"/>
        <v>1.1427400441396713E-4</v>
      </c>
      <c r="P164" s="30">
        <f t="shared" si="21"/>
        <v>0</v>
      </c>
      <c r="Q164" s="30">
        <f t="shared" si="22"/>
        <v>0</v>
      </c>
      <c r="R164" s="30">
        <f t="shared" si="23"/>
        <v>0</v>
      </c>
      <c r="S164" s="30">
        <f t="shared" si="24"/>
        <v>0</v>
      </c>
      <c r="T164" s="32">
        <f t="shared" si="25"/>
        <v>1.1427400441396713E-4</v>
      </c>
      <c r="U164" s="33">
        <f t="shared" si="26"/>
        <v>9.8922706965847329</v>
      </c>
    </row>
    <row r="165" spans="1:21">
      <c r="A165">
        <v>99553953620</v>
      </c>
      <c r="B165">
        <f>VLOOKUP(A165,Cadastro!$A$3:$B$3577,2,FALSE)</f>
        <v>221739</v>
      </c>
      <c r="C165" s="5">
        <v>2496.86</v>
      </c>
      <c r="D165">
        <v>0</v>
      </c>
      <c r="E165">
        <v>1128.95</v>
      </c>
      <c r="F165">
        <v>0</v>
      </c>
      <c r="G165">
        <v>1367.91</v>
      </c>
      <c r="H165">
        <v>0</v>
      </c>
      <c r="I165" s="14">
        <f>VLOOKUP(A165,Cadastro!$A$3:$H$3577,7,FALSE)</f>
        <v>1</v>
      </c>
      <c r="J165" s="14">
        <f>VLOOKUP(A165,Cadastro!$A$3:$H$3577,8,FALSE)</f>
        <v>1</v>
      </c>
      <c r="K165">
        <f>VLOOKUP(A165,Cadastro!$A$3:$J$3577,10,FALSE)</f>
        <v>1</v>
      </c>
      <c r="L165" s="13">
        <v>17423.490000000002</v>
      </c>
      <c r="M165" s="23">
        <f t="shared" si="18"/>
        <v>4.6873359790444567E-4</v>
      </c>
      <c r="N165" s="26">
        <f t="shared" si="19"/>
        <v>2496.86</v>
      </c>
      <c r="O165" s="27">
        <f t="shared" si="20"/>
        <v>1.1427537744302096E-4</v>
      </c>
      <c r="P165" s="30">
        <f t="shared" si="21"/>
        <v>0</v>
      </c>
      <c r="Q165" s="30">
        <f t="shared" si="22"/>
        <v>0</v>
      </c>
      <c r="R165" s="30">
        <f t="shared" si="23"/>
        <v>0</v>
      </c>
      <c r="S165" s="30">
        <f t="shared" si="24"/>
        <v>0</v>
      </c>
      <c r="T165" s="32">
        <f t="shared" si="25"/>
        <v>1.1427537744302096E-4</v>
      </c>
      <c r="U165" s="33">
        <f t="shared" si="26"/>
        <v>9.8923895545449874</v>
      </c>
    </row>
    <row r="166" spans="1:21">
      <c r="A166">
        <v>5267209643</v>
      </c>
      <c r="B166">
        <f>VLOOKUP(A166,Cadastro!$A$3:$B$3577,2,FALSE)</f>
        <v>226565</v>
      </c>
      <c r="C166" s="5">
        <v>2497.9</v>
      </c>
      <c r="D166">
        <v>0</v>
      </c>
      <c r="E166">
        <v>1509.03</v>
      </c>
      <c r="F166">
        <v>0</v>
      </c>
      <c r="G166">
        <v>988.87</v>
      </c>
      <c r="H166">
        <v>0</v>
      </c>
      <c r="I166" s="14">
        <f>VLOOKUP(A166,Cadastro!$A$3:$H$3577,7,FALSE)</f>
        <v>1</v>
      </c>
      <c r="J166" s="14">
        <f>VLOOKUP(A166,Cadastro!$A$3:$H$3577,8,FALSE)</f>
        <v>1</v>
      </c>
      <c r="K166">
        <f>VLOOKUP(A166,Cadastro!$A$3:$J$3577,10,FALSE)</f>
        <v>1</v>
      </c>
      <c r="L166" s="13">
        <v>10934.37</v>
      </c>
      <c r="M166" s="23">
        <f t="shared" si="18"/>
        <v>2.9416073306314829E-4</v>
      </c>
      <c r="N166" s="26">
        <f t="shared" si="19"/>
        <v>2497.9</v>
      </c>
      <c r="O166" s="27">
        <f t="shared" si="20"/>
        <v>1.1432297578355295E-4</v>
      </c>
      <c r="P166" s="30">
        <f t="shared" si="21"/>
        <v>0</v>
      </c>
      <c r="Q166" s="30">
        <f t="shared" si="22"/>
        <v>0</v>
      </c>
      <c r="R166" s="30">
        <f t="shared" si="23"/>
        <v>0</v>
      </c>
      <c r="S166" s="30">
        <f t="shared" si="24"/>
        <v>0</v>
      </c>
      <c r="T166" s="32">
        <f t="shared" si="25"/>
        <v>1.1432297578355295E-4</v>
      </c>
      <c r="U166" s="33">
        <f t="shared" si="26"/>
        <v>9.8965099638337435</v>
      </c>
    </row>
    <row r="167" spans="1:21">
      <c r="A167">
        <v>93391986700</v>
      </c>
      <c r="B167">
        <f>VLOOKUP(A167,Cadastro!$A$3:$B$3577,2,FALSE)</f>
        <v>193511</v>
      </c>
      <c r="C167" s="5">
        <v>2507.23</v>
      </c>
      <c r="D167">
        <v>0</v>
      </c>
      <c r="E167">
        <v>1054.45</v>
      </c>
      <c r="F167">
        <v>0</v>
      </c>
      <c r="G167">
        <v>1452.78</v>
      </c>
      <c r="H167">
        <v>0</v>
      </c>
      <c r="I167" s="14">
        <f>VLOOKUP(A167,Cadastro!$A$3:$H$3577,7,FALSE)</f>
        <v>1</v>
      </c>
      <c r="J167" s="14">
        <f>VLOOKUP(A167,Cadastro!$A$3:$H$3577,8,FALSE)</f>
        <v>1</v>
      </c>
      <c r="K167">
        <f>VLOOKUP(A167,Cadastro!$A$3:$J$3577,10,FALSE)</f>
        <v>1</v>
      </c>
      <c r="L167" s="13">
        <v>5451.87</v>
      </c>
      <c r="M167" s="23">
        <f t="shared" si="18"/>
        <v>1.4666835636300822E-4</v>
      </c>
      <c r="N167" s="26">
        <f t="shared" si="19"/>
        <v>2507.23</v>
      </c>
      <c r="O167" s="27">
        <f t="shared" si="20"/>
        <v>1.1474998781928719E-4</v>
      </c>
      <c r="P167" s="30">
        <f t="shared" si="21"/>
        <v>0</v>
      </c>
      <c r="Q167" s="30">
        <f t="shared" si="22"/>
        <v>0</v>
      </c>
      <c r="R167" s="30">
        <f t="shared" si="23"/>
        <v>0</v>
      </c>
      <c r="S167" s="30">
        <f t="shared" si="24"/>
        <v>0</v>
      </c>
      <c r="T167" s="32">
        <f t="shared" si="25"/>
        <v>1.1474998781928719E-4</v>
      </c>
      <c r="U167" s="33">
        <f t="shared" si="26"/>
        <v>9.9334747894723083</v>
      </c>
    </row>
    <row r="168" spans="1:21">
      <c r="A168">
        <v>71346783772</v>
      </c>
      <c r="B168">
        <f>VLOOKUP(A168,Cadastro!$A$3:$B$3577,2,FALSE)</f>
        <v>194249</v>
      </c>
      <c r="C168" s="5">
        <v>2512.9300000000003</v>
      </c>
      <c r="D168">
        <v>0</v>
      </c>
      <c r="E168">
        <v>1466.99</v>
      </c>
      <c r="F168">
        <v>0</v>
      </c>
      <c r="G168">
        <v>1045.94</v>
      </c>
      <c r="H168">
        <v>0</v>
      </c>
      <c r="I168" s="14">
        <f>VLOOKUP(A168,Cadastro!$A$3:$H$3577,7,FALSE)</f>
        <v>1</v>
      </c>
      <c r="J168" s="14">
        <f>VLOOKUP(A168,Cadastro!$A$3:$H$3577,8,FALSE)</f>
        <v>1</v>
      </c>
      <c r="K168">
        <f>VLOOKUP(A168,Cadastro!$A$3:$J$3577,10,FALSE)</f>
        <v>1</v>
      </c>
      <c r="L168" s="13">
        <v>10428.040000000001</v>
      </c>
      <c r="M168" s="23">
        <f t="shared" si="18"/>
        <v>2.8053924376181098E-4</v>
      </c>
      <c r="N168" s="26">
        <f t="shared" si="19"/>
        <v>2512.9300000000003</v>
      </c>
      <c r="O168" s="27">
        <f t="shared" si="20"/>
        <v>1.1501086333951069E-4</v>
      </c>
      <c r="P168" s="30">
        <f t="shared" si="21"/>
        <v>0</v>
      </c>
      <c r="Q168" s="30">
        <f t="shared" si="22"/>
        <v>0</v>
      </c>
      <c r="R168" s="30">
        <f t="shared" si="23"/>
        <v>0</v>
      </c>
      <c r="S168" s="30">
        <f t="shared" si="24"/>
        <v>0</v>
      </c>
      <c r="T168" s="32">
        <f t="shared" si="25"/>
        <v>1.1501086333951069E-4</v>
      </c>
      <c r="U168" s="33">
        <f t="shared" si="26"/>
        <v>9.9560578019203056</v>
      </c>
    </row>
    <row r="169" spans="1:21" s="18" customFormat="1">
      <c r="A169">
        <v>11224128869</v>
      </c>
      <c r="B169">
        <f>VLOOKUP(A169,Cadastro!$A$3:$B$3577,2,FALSE)</f>
        <v>219414</v>
      </c>
      <c r="C169" s="5">
        <v>2514.23</v>
      </c>
      <c r="D169">
        <v>0</v>
      </c>
      <c r="E169">
        <v>1053.3</v>
      </c>
      <c r="F169">
        <v>0</v>
      </c>
      <c r="G169">
        <v>1460.93</v>
      </c>
      <c r="H169">
        <v>0</v>
      </c>
      <c r="I169" s="14">
        <f>VLOOKUP(A169,Cadastro!$A$3:$H$3577,7,FALSE)</f>
        <v>1</v>
      </c>
      <c r="J169" s="14">
        <f>VLOOKUP(A169,Cadastro!$A$3:$H$3577,8,FALSE)</f>
        <v>1</v>
      </c>
      <c r="K169">
        <f>VLOOKUP(A169,Cadastro!$A$3:$J$3577,10,FALSE)</f>
        <v>1</v>
      </c>
      <c r="L169" s="13">
        <v>7234.4</v>
      </c>
      <c r="M169" s="23">
        <f t="shared" si="18"/>
        <v>1.9462268125845748E-4</v>
      </c>
      <c r="N169" s="26">
        <f t="shared" si="19"/>
        <v>2514.23</v>
      </c>
      <c r="O169" s="27">
        <f t="shared" si="20"/>
        <v>1.1507036126517569E-4</v>
      </c>
      <c r="P169" s="30">
        <f t="shared" si="21"/>
        <v>0</v>
      </c>
      <c r="Q169" s="30">
        <f t="shared" si="22"/>
        <v>0</v>
      </c>
      <c r="R169" s="30">
        <f t="shared" si="23"/>
        <v>0</v>
      </c>
      <c r="S169" s="30">
        <f t="shared" si="24"/>
        <v>0</v>
      </c>
      <c r="T169" s="32">
        <f t="shared" si="25"/>
        <v>1.1507036126517569E-4</v>
      </c>
      <c r="U169" s="33">
        <f t="shared" si="26"/>
        <v>9.9612083135312517</v>
      </c>
    </row>
    <row r="170" spans="1:21" s="18" customFormat="1">
      <c r="A170">
        <v>3812304732</v>
      </c>
      <c r="B170">
        <f>VLOOKUP(A170,Cadastro!$A$3:$B$3577,2,FALSE)</f>
        <v>223851</v>
      </c>
      <c r="C170" s="5">
        <v>2526.9700000000003</v>
      </c>
      <c r="D170">
        <v>0</v>
      </c>
      <c r="E170">
        <v>1488.08</v>
      </c>
      <c r="F170">
        <v>0</v>
      </c>
      <c r="G170">
        <v>1038.8900000000001</v>
      </c>
      <c r="H170">
        <v>0</v>
      </c>
      <c r="I170" s="14">
        <f>VLOOKUP(A170,Cadastro!$A$3:$H$3577,7,FALSE)</f>
        <v>1</v>
      </c>
      <c r="J170" s="14">
        <f>VLOOKUP(A170,Cadastro!$A$3:$H$3577,8,FALSE)</f>
        <v>1</v>
      </c>
      <c r="K170">
        <f>VLOOKUP(A170,Cadastro!$A$3:$J$3577,10,FALSE)</f>
        <v>1</v>
      </c>
      <c r="L170" s="13">
        <v>12798.89</v>
      </c>
      <c r="M170" s="23">
        <f t="shared" si="18"/>
        <v>3.4432078526651263E-4</v>
      </c>
      <c r="N170" s="26">
        <f t="shared" si="19"/>
        <v>2526.9700000000003</v>
      </c>
      <c r="O170" s="27">
        <f t="shared" si="20"/>
        <v>1.1565344093669276E-4</v>
      </c>
      <c r="P170" s="30">
        <f t="shared" si="21"/>
        <v>0</v>
      </c>
      <c r="Q170" s="30">
        <f t="shared" si="22"/>
        <v>0</v>
      </c>
      <c r="R170" s="30">
        <f t="shared" si="23"/>
        <v>0</v>
      </c>
      <c r="S170" s="30">
        <f t="shared" si="24"/>
        <v>0</v>
      </c>
      <c r="T170" s="32">
        <f t="shared" si="25"/>
        <v>1.1565344093669276E-4</v>
      </c>
      <c r="U170" s="33">
        <f t="shared" si="26"/>
        <v>10.011683327318531</v>
      </c>
    </row>
    <row r="171" spans="1:21" s="18" customFormat="1">
      <c r="A171">
        <v>5145038747</v>
      </c>
      <c r="B171">
        <f>VLOOKUP(A171,Cadastro!$A$3:$B$3577,2,FALSE)</f>
        <v>219721</v>
      </c>
      <c r="C171" s="5">
        <v>2528.2200000000003</v>
      </c>
      <c r="D171">
        <v>0</v>
      </c>
      <c r="E171">
        <v>1495.58</v>
      </c>
      <c r="F171">
        <v>0</v>
      </c>
      <c r="G171">
        <v>1032.6400000000001</v>
      </c>
      <c r="H171">
        <v>0</v>
      </c>
      <c r="I171" s="14">
        <f>VLOOKUP(A171,Cadastro!$A$3:$H$3577,7,FALSE)</f>
        <v>1</v>
      </c>
      <c r="J171" s="14">
        <f>VLOOKUP(A171,Cadastro!$A$3:$H$3577,8,FALSE)</f>
        <v>1</v>
      </c>
      <c r="K171">
        <f>VLOOKUP(A171,Cadastro!$A$3:$J$3577,10,FALSE)</f>
        <v>1</v>
      </c>
      <c r="L171" s="13">
        <v>7768.47</v>
      </c>
      <c r="M171" s="23">
        <f t="shared" si="18"/>
        <v>2.0899044297742581E-4</v>
      </c>
      <c r="N171" s="26">
        <f t="shared" si="19"/>
        <v>2528.2200000000003</v>
      </c>
      <c r="O171" s="27">
        <f t="shared" si="20"/>
        <v>1.1571065048060141E-4</v>
      </c>
      <c r="P171" s="30">
        <f t="shared" si="21"/>
        <v>0</v>
      </c>
      <c r="Q171" s="30">
        <f t="shared" si="22"/>
        <v>0</v>
      </c>
      <c r="R171" s="30">
        <f t="shared" si="23"/>
        <v>0</v>
      </c>
      <c r="S171" s="30">
        <f t="shared" si="24"/>
        <v>0</v>
      </c>
      <c r="T171" s="32">
        <f t="shared" si="25"/>
        <v>1.1571065048060141E-4</v>
      </c>
      <c r="U171" s="33">
        <f t="shared" si="26"/>
        <v>10.016635742329056</v>
      </c>
    </row>
    <row r="172" spans="1:21">
      <c r="A172">
        <v>72602660744</v>
      </c>
      <c r="B172">
        <f>VLOOKUP(A172,Cadastro!$A$3:$B$3577,2,FALSE)</f>
        <v>194808</v>
      </c>
      <c r="C172" s="5">
        <v>2555.3599999999997</v>
      </c>
      <c r="D172">
        <v>0</v>
      </c>
      <c r="E172">
        <v>1111.33</v>
      </c>
      <c r="F172">
        <v>0</v>
      </c>
      <c r="G172">
        <v>1444.03</v>
      </c>
      <c r="H172">
        <v>0</v>
      </c>
      <c r="I172" s="14">
        <f>VLOOKUP(A172,Cadastro!$A$3:$H$3577,7,FALSE)</f>
        <v>1</v>
      </c>
      <c r="J172" s="14">
        <f>VLOOKUP(A172,Cadastro!$A$3:$H$3577,8,FALSE)</f>
        <v>1</v>
      </c>
      <c r="K172">
        <f>VLOOKUP(A172,Cadastro!$A$3:$J$3577,10,FALSE)</f>
        <v>1</v>
      </c>
      <c r="L172" s="13">
        <v>9686.35</v>
      </c>
      <c r="M172" s="23">
        <f t="shared" si="18"/>
        <v>2.6058600694015536E-4</v>
      </c>
      <c r="N172" s="26">
        <f t="shared" si="19"/>
        <v>2555.3599999999997</v>
      </c>
      <c r="O172" s="27">
        <f t="shared" si="20"/>
        <v>1.169527840979462E-4</v>
      </c>
      <c r="P172" s="30">
        <f t="shared" si="21"/>
        <v>0</v>
      </c>
      <c r="Q172" s="30">
        <f t="shared" si="22"/>
        <v>0</v>
      </c>
      <c r="R172" s="30">
        <f t="shared" si="23"/>
        <v>0</v>
      </c>
      <c r="S172" s="30">
        <f t="shared" si="24"/>
        <v>0</v>
      </c>
      <c r="T172" s="32">
        <f t="shared" si="25"/>
        <v>1.169527840979462E-4</v>
      </c>
      <c r="U172" s="33">
        <f t="shared" si="26"/>
        <v>10.124162577037588</v>
      </c>
    </row>
    <row r="173" spans="1:21">
      <c r="A173">
        <v>7860020777</v>
      </c>
      <c r="B173">
        <f>VLOOKUP(A173,Cadastro!$A$3:$B$3577,2,FALSE)</f>
        <v>225239</v>
      </c>
      <c r="C173" s="5">
        <v>2559.35</v>
      </c>
      <c r="D173">
        <v>0</v>
      </c>
      <c r="E173">
        <v>1134.8599999999999</v>
      </c>
      <c r="F173">
        <v>0</v>
      </c>
      <c r="G173">
        <v>1424.49</v>
      </c>
      <c r="H173">
        <v>0</v>
      </c>
      <c r="I173" s="14">
        <f>VLOOKUP(A173,Cadastro!$A$3:$H$3577,7,FALSE)</f>
        <v>1</v>
      </c>
      <c r="J173" s="14">
        <f>VLOOKUP(A173,Cadastro!$A$3:$H$3577,8,FALSE)</f>
        <v>1</v>
      </c>
      <c r="K173">
        <f>VLOOKUP(A173,Cadastro!$A$3:$J$3577,10,FALSE)</f>
        <v>1</v>
      </c>
      <c r="L173" s="13">
        <v>20017.080000000002</v>
      </c>
      <c r="M173" s="23">
        <f t="shared" si="18"/>
        <v>5.3850737871351381E-4</v>
      </c>
      <c r="N173" s="26">
        <f t="shared" si="19"/>
        <v>2559.35</v>
      </c>
      <c r="O173" s="27">
        <f t="shared" si="20"/>
        <v>1.1713539696210266E-4</v>
      </c>
      <c r="P173" s="30">
        <f t="shared" si="21"/>
        <v>0</v>
      </c>
      <c r="Q173" s="30">
        <f t="shared" si="22"/>
        <v>0</v>
      </c>
      <c r="R173" s="30">
        <f t="shared" si="23"/>
        <v>0</v>
      </c>
      <c r="S173" s="30">
        <f t="shared" si="24"/>
        <v>0</v>
      </c>
      <c r="T173" s="32">
        <f t="shared" si="25"/>
        <v>1.1713539696210266E-4</v>
      </c>
      <c r="U173" s="33">
        <f t="shared" si="26"/>
        <v>10.139970685751187</v>
      </c>
    </row>
    <row r="174" spans="1:21" s="18" customFormat="1">
      <c r="A174">
        <v>75817993791</v>
      </c>
      <c r="B174">
        <f>VLOOKUP(A174,Cadastro!$A$3:$B$3577,2,FALSE)</f>
        <v>223868</v>
      </c>
      <c r="C174" s="5">
        <v>2570.79</v>
      </c>
      <c r="D174">
        <v>0</v>
      </c>
      <c r="E174">
        <v>1091.3399999999999</v>
      </c>
      <c r="F174">
        <v>0</v>
      </c>
      <c r="G174">
        <v>1479.45</v>
      </c>
      <c r="H174">
        <v>0</v>
      </c>
      <c r="I174" s="14">
        <f>VLOOKUP(A174,Cadastro!$A$3:$H$3577,7,FALSE)</f>
        <v>1</v>
      </c>
      <c r="J174" s="14">
        <f>VLOOKUP(A174,Cadastro!$A$3:$H$3577,8,FALSE)</f>
        <v>1</v>
      </c>
      <c r="K174">
        <f>VLOOKUP(A174,Cadastro!$A$3:$J$3577,10,FALSE)</f>
        <v>1</v>
      </c>
      <c r="L174" s="13">
        <v>13985.62</v>
      </c>
      <c r="M174" s="23">
        <f t="shared" si="18"/>
        <v>3.7624666364341318E-4</v>
      </c>
      <c r="N174" s="26">
        <f t="shared" si="19"/>
        <v>2570.79</v>
      </c>
      <c r="O174" s="27">
        <f t="shared" si="20"/>
        <v>1.1765897870795472E-4</v>
      </c>
      <c r="P174" s="30">
        <f t="shared" si="21"/>
        <v>0</v>
      </c>
      <c r="Q174" s="30">
        <f t="shared" si="22"/>
        <v>0</v>
      </c>
      <c r="R174" s="30">
        <f t="shared" si="23"/>
        <v>0</v>
      </c>
      <c r="S174" s="30">
        <f t="shared" si="24"/>
        <v>0</v>
      </c>
      <c r="T174" s="32">
        <f t="shared" si="25"/>
        <v>1.1765897870795472E-4</v>
      </c>
      <c r="U174" s="33">
        <f t="shared" si="26"/>
        <v>10.185295187927519</v>
      </c>
    </row>
    <row r="175" spans="1:21">
      <c r="A175">
        <v>1408699648</v>
      </c>
      <c r="B175">
        <f>VLOOKUP(A175,Cadastro!$A$3:$B$3577,2,FALSE)</f>
        <v>219492</v>
      </c>
      <c r="C175" s="5">
        <v>2574.88</v>
      </c>
      <c r="D175">
        <v>0</v>
      </c>
      <c r="E175">
        <v>1165.68</v>
      </c>
      <c r="F175">
        <v>0</v>
      </c>
      <c r="G175">
        <v>1409.2</v>
      </c>
      <c r="H175">
        <v>0</v>
      </c>
      <c r="I175" s="14">
        <f>VLOOKUP(A175,Cadastro!$A$3:$H$3577,7,FALSE)</f>
        <v>1</v>
      </c>
      <c r="J175" s="14">
        <f>VLOOKUP(A175,Cadastro!$A$3:$H$3577,8,FALSE)</f>
        <v>1</v>
      </c>
      <c r="K175">
        <f>VLOOKUP(A175,Cadastro!$A$3:$J$3577,10,FALSE)</f>
        <v>1</v>
      </c>
      <c r="L175" s="13">
        <v>15350.92</v>
      </c>
      <c r="M175" s="23">
        <f t="shared" si="18"/>
        <v>4.1297650256884885E-4</v>
      </c>
      <c r="N175" s="26">
        <f t="shared" si="19"/>
        <v>2574.88</v>
      </c>
      <c r="O175" s="27">
        <f t="shared" si="20"/>
        <v>1.1784616833562385E-4</v>
      </c>
      <c r="P175" s="30">
        <f t="shared" si="21"/>
        <v>0</v>
      </c>
      <c r="Q175" s="30">
        <f t="shared" si="22"/>
        <v>0</v>
      </c>
      <c r="R175" s="30">
        <f t="shared" si="23"/>
        <v>0</v>
      </c>
      <c r="S175" s="30">
        <f t="shared" si="24"/>
        <v>0</v>
      </c>
      <c r="T175" s="32">
        <f t="shared" si="25"/>
        <v>1.1784616833562385E-4</v>
      </c>
      <c r="U175" s="33">
        <f t="shared" si="26"/>
        <v>10.201499489841959</v>
      </c>
    </row>
    <row r="176" spans="1:21">
      <c r="A176">
        <v>37294369704</v>
      </c>
      <c r="B176">
        <f>VLOOKUP(A176,Cadastro!$A$3:$B$3577,2,FALSE)</f>
        <v>224411</v>
      </c>
      <c r="C176" s="5">
        <v>2593.98</v>
      </c>
      <c r="D176">
        <v>0</v>
      </c>
      <c r="E176">
        <v>1309.43</v>
      </c>
      <c r="F176">
        <v>0</v>
      </c>
      <c r="G176">
        <v>1284.55</v>
      </c>
      <c r="H176">
        <v>0</v>
      </c>
      <c r="I176" s="14">
        <f>VLOOKUP(A176,Cadastro!$A$3:$H$3577,7,FALSE)</f>
        <v>1</v>
      </c>
      <c r="J176" s="14">
        <f>VLOOKUP(A176,Cadastro!$A$3:$H$3577,8,FALSE)</f>
        <v>1</v>
      </c>
      <c r="K176">
        <f>VLOOKUP(A176,Cadastro!$A$3:$J$3577,10,FALSE)</f>
        <v>1</v>
      </c>
      <c r="L176" s="13">
        <v>10941.02</v>
      </c>
      <c r="M176" s="23">
        <f t="shared" si="18"/>
        <v>2.9433963398518311E-4</v>
      </c>
      <c r="N176" s="26">
        <f t="shared" si="19"/>
        <v>2593.98</v>
      </c>
      <c r="O176" s="27">
        <f t="shared" si="20"/>
        <v>1.1872033016654817E-4</v>
      </c>
      <c r="P176" s="30">
        <f t="shared" si="21"/>
        <v>0</v>
      </c>
      <c r="Q176" s="30">
        <f t="shared" si="22"/>
        <v>0</v>
      </c>
      <c r="R176" s="30">
        <f t="shared" si="23"/>
        <v>0</v>
      </c>
      <c r="S176" s="30">
        <f t="shared" si="24"/>
        <v>0</v>
      </c>
      <c r="T176" s="32">
        <f t="shared" si="25"/>
        <v>1.1872033016654817E-4</v>
      </c>
      <c r="U176" s="33">
        <f t="shared" si="26"/>
        <v>10.277172391202791</v>
      </c>
    </row>
    <row r="177" spans="1:21">
      <c r="A177">
        <v>97088854104</v>
      </c>
      <c r="B177">
        <f>VLOOKUP(A177,Cadastro!$A$3:$B$3577,2,FALSE)</f>
        <v>219243</v>
      </c>
      <c r="C177" s="5">
        <v>2608.1800000000003</v>
      </c>
      <c r="D177">
        <v>0</v>
      </c>
      <c r="E177">
        <v>1205.67</v>
      </c>
      <c r="F177">
        <v>0</v>
      </c>
      <c r="G177">
        <v>1402.51</v>
      </c>
      <c r="H177">
        <v>0</v>
      </c>
      <c r="I177" s="14">
        <f>VLOOKUP(A177,Cadastro!$A$3:$H$3577,7,FALSE)</f>
        <v>1</v>
      </c>
      <c r="J177" s="14">
        <f>VLOOKUP(A177,Cadastro!$A$3:$H$3577,8,FALSE)</f>
        <v>1</v>
      </c>
      <c r="K177">
        <f>VLOOKUP(A177,Cadastro!$A$3:$J$3577,10,FALSE)</f>
        <v>1</v>
      </c>
      <c r="L177" s="13">
        <v>14138.26</v>
      </c>
      <c r="M177" s="23">
        <f t="shared" si="18"/>
        <v>3.8035304510798397E-4</v>
      </c>
      <c r="N177" s="26">
        <f t="shared" si="19"/>
        <v>2608.1800000000003</v>
      </c>
      <c r="O177" s="27">
        <f t="shared" si="20"/>
        <v>1.1937023058535055E-4</v>
      </c>
      <c r="P177" s="30">
        <f t="shared" si="21"/>
        <v>0</v>
      </c>
      <c r="Q177" s="30">
        <f t="shared" si="22"/>
        <v>0</v>
      </c>
      <c r="R177" s="30">
        <f t="shared" si="23"/>
        <v>0</v>
      </c>
      <c r="S177" s="30">
        <f t="shared" si="24"/>
        <v>0</v>
      </c>
      <c r="T177" s="32">
        <f t="shared" si="25"/>
        <v>1.1937023058535055E-4</v>
      </c>
      <c r="U177" s="33">
        <f t="shared" si="26"/>
        <v>10.333431825722364</v>
      </c>
    </row>
    <row r="178" spans="1:21">
      <c r="A178">
        <v>38331136187</v>
      </c>
      <c r="B178">
        <f>VLOOKUP(A178,Cadastro!$A$3:$B$3577,2,FALSE)</f>
        <v>197195</v>
      </c>
      <c r="C178" s="5">
        <v>2628.57</v>
      </c>
      <c r="D178">
        <v>0</v>
      </c>
      <c r="E178">
        <v>1109.1400000000001</v>
      </c>
      <c r="F178">
        <v>0</v>
      </c>
      <c r="G178">
        <v>1519.43</v>
      </c>
      <c r="H178">
        <v>0</v>
      </c>
      <c r="I178" s="14">
        <f>VLOOKUP(A178,Cadastro!$A$3:$H$3577,7,FALSE)</f>
        <v>1</v>
      </c>
      <c r="J178" s="14">
        <f>VLOOKUP(A178,Cadastro!$A$3:$H$3577,8,FALSE)</f>
        <v>1</v>
      </c>
      <c r="K178">
        <f>VLOOKUP(A178,Cadastro!$A$3:$J$3577,10,FALSE)</f>
        <v>1</v>
      </c>
      <c r="L178" s="13">
        <v>10195.629999999999</v>
      </c>
      <c r="M178" s="23">
        <f t="shared" si="18"/>
        <v>2.7428685830465093E-4</v>
      </c>
      <c r="N178" s="26">
        <f t="shared" si="19"/>
        <v>2628.57</v>
      </c>
      <c r="O178" s="27">
        <f t="shared" si="20"/>
        <v>1.2030343266558861E-4</v>
      </c>
      <c r="P178" s="30">
        <f t="shared" si="21"/>
        <v>0</v>
      </c>
      <c r="Q178" s="30">
        <f t="shared" si="22"/>
        <v>0</v>
      </c>
      <c r="R178" s="30">
        <f t="shared" si="23"/>
        <v>0</v>
      </c>
      <c r="S178" s="30">
        <f t="shared" si="24"/>
        <v>0</v>
      </c>
      <c r="T178" s="32">
        <f t="shared" si="25"/>
        <v>1.2030343266558861E-4</v>
      </c>
      <c r="U178" s="33">
        <f t="shared" si="26"/>
        <v>10.41421561937406</v>
      </c>
    </row>
    <row r="179" spans="1:21">
      <c r="A179">
        <v>9837024704</v>
      </c>
      <c r="B179">
        <f>VLOOKUP(A179,Cadastro!$A$3:$B$3577,2,FALSE)</f>
        <v>226782</v>
      </c>
      <c r="C179" s="5">
        <v>2631.38</v>
      </c>
      <c r="D179">
        <v>0</v>
      </c>
      <c r="E179">
        <v>1259.42</v>
      </c>
      <c r="F179">
        <v>0</v>
      </c>
      <c r="G179">
        <v>1371.96</v>
      </c>
      <c r="H179">
        <v>0</v>
      </c>
      <c r="I179" s="14">
        <f>VLOOKUP(A179,Cadastro!$A$3:$H$3577,7,FALSE)</f>
        <v>1</v>
      </c>
      <c r="J179" s="14">
        <f>VLOOKUP(A179,Cadastro!$A$3:$H$3577,8,FALSE)</f>
        <v>1</v>
      </c>
      <c r="K179">
        <f>VLOOKUP(A179,Cadastro!$A$3:$J$3577,10,FALSE)</f>
        <v>1</v>
      </c>
      <c r="L179" s="13">
        <v>12103.45</v>
      </c>
      <c r="M179" s="23">
        <f t="shared" si="18"/>
        <v>3.2561178418081356E-4</v>
      </c>
      <c r="N179" s="26">
        <f t="shared" si="19"/>
        <v>2631.38</v>
      </c>
      <c r="O179" s="27">
        <f t="shared" si="20"/>
        <v>1.2043203972029528E-4</v>
      </c>
      <c r="P179" s="30">
        <f t="shared" si="21"/>
        <v>0</v>
      </c>
      <c r="Q179" s="30">
        <f t="shared" si="22"/>
        <v>0</v>
      </c>
      <c r="R179" s="30">
        <f t="shared" si="23"/>
        <v>0</v>
      </c>
      <c r="S179" s="30">
        <f t="shared" si="24"/>
        <v>0</v>
      </c>
      <c r="T179" s="32">
        <f t="shared" si="25"/>
        <v>1.2043203972029528E-4</v>
      </c>
      <c r="U179" s="33">
        <f t="shared" si="26"/>
        <v>10.425348648317721</v>
      </c>
    </row>
    <row r="180" spans="1:21">
      <c r="A180">
        <v>75475367787</v>
      </c>
      <c r="B180">
        <f>VLOOKUP(A180,Cadastro!$A$3:$B$3577,2,FALSE)</f>
        <v>218682</v>
      </c>
      <c r="C180" s="5">
        <v>2633.27</v>
      </c>
      <c r="D180">
        <v>0</v>
      </c>
      <c r="E180">
        <v>1523.68</v>
      </c>
      <c r="F180">
        <v>0</v>
      </c>
      <c r="G180">
        <v>1109.5899999999999</v>
      </c>
      <c r="H180">
        <v>0</v>
      </c>
      <c r="I180" s="14">
        <f>VLOOKUP(A180,Cadastro!$A$3:$H$3577,7,FALSE)</f>
        <v>1</v>
      </c>
      <c r="J180" s="14">
        <f>VLOOKUP(A180,Cadastro!$A$3:$H$3577,8,FALSE)</f>
        <v>1</v>
      </c>
      <c r="K180">
        <f>VLOOKUP(A180,Cadastro!$A$3:$J$3577,10,FALSE)</f>
        <v>1</v>
      </c>
      <c r="L180" s="13">
        <v>15695.45</v>
      </c>
      <c r="M180" s="23">
        <f t="shared" si="18"/>
        <v>4.2224518447391029E-4</v>
      </c>
      <c r="N180" s="26">
        <f t="shared" si="19"/>
        <v>2633.27</v>
      </c>
      <c r="O180" s="27">
        <f t="shared" si="20"/>
        <v>1.2051854055068516E-4</v>
      </c>
      <c r="P180" s="30">
        <f t="shared" si="21"/>
        <v>0</v>
      </c>
      <c r="Q180" s="30">
        <f t="shared" si="22"/>
        <v>0</v>
      </c>
      <c r="R180" s="30">
        <f t="shared" si="23"/>
        <v>0</v>
      </c>
      <c r="S180" s="30">
        <f t="shared" si="24"/>
        <v>0</v>
      </c>
      <c r="T180" s="32">
        <f t="shared" si="25"/>
        <v>1.2051854055068516E-4</v>
      </c>
      <c r="U180" s="33">
        <f t="shared" si="26"/>
        <v>10.432836699813636</v>
      </c>
    </row>
    <row r="181" spans="1:21">
      <c r="A181">
        <v>3594623670</v>
      </c>
      <c r="B181">
        <f>VLOOKUP(A181,Cadastro!$A$3:$B$3577,2,FALSE)</f>
        <v>219695</v>
      </c>
      <c r="C181" s="5">
        <v>2635.92</v>
      </c>
      <c r="D181">
        <v>0</v>
      </c>
      <c r="E181">
        <v>1181.2</v>
      </c>
      <c r="F181">
        <v>0</v>
      </c>
      <c r="G181">
        <v>1454.72</v>
      </c>
      <c r="H181">
        <v>0</v>
      </c>
      <c r="I181" s="14">
        <f>VLOOKUP(A181,Cadastro!$A$3:$H$3577,7,FALSE)</f>
        <v>1</v>
      </c>
      <c r="J181" s="14">
        <f>VLOOKUP(A181,Cadastro!$A$3:$H$3577,8,FALSE)</f>
        <v>1</v>
      </c>
      <c r="K181">
        <f>VLOOKUP(A181,Cadastro!$A$3:$J$3577,10,FALSE)</f>
        <v>1</v>
      </c>
      <c r="L181" s="13">
        <v>7854.65</v>
      </c>
      <c r="M181" s="23">
        <f t="shared" si="18"/>
        <v>2.1130889131741997E-4</v>
      </c>
      <c r="N181" s="26">
        <f t="shared" si="19"/>
        <v>2635.92</v>
      </c>
      <c r="O181" s="27">
        <f t="shared" si="20"/>
        <v>1.2063982478377152E-4</v>
      </c>
      <c r="P181" s="30">
        <f t="shared" si="21"/>
        <v>0</v>
      </c>
      <c r="Q181" s="30">
        <f t="shared" si="22"/>
        <v>0</v>
      </c>
      <c r="R181" s="30">
        <f t="shared" si="23"/>
        <v>0</v>
      </c>
      <c r="S181" s="30">
        <f t="shared" si="24"/>
        <v>0</v>
      </c>
      <c r="T181" s="32">
        <f t="shared" si="25"/>
        <v>1.2063982478377152E-4</v>
      </c>
      <c r="U181" s="33">
        <f t="shared" si="26"/>
        <v>10.44333581963595</v>
      </c>
    </row>
    <row r="182" spans="1:21">
      <c r="A182">
        <v>9113113780</v>
      </c>
      <c r="B182">
        <f>VLOOKUP(A182,Cadastro!$A$3:$B$3577,2,FALSE)</f>
        <v>219663</v>
      </c>
      <c r="C182" s="5">
        <v>2658.19</v>
      </c>
      <c r="D182">
        <v>0</v>
      </c>
      <c r="E182">
        <v>1196.6300000000001</v>
      </c>
      <c r="F182">
        <v>0</v>
      </c>
      <c r="G182">
        <v>1461.56</v>
      </c>
      <c r="H182">
        <v>0</v>
      </c>
      <c r="I182" s="14">
        <f>VLOOKUP(A182,Cadastro!$A$3:$H$3577,7,FALSE)</f>
        <v>1</v>
      </c>
      <c r="J182" s="14">
        <f>VLOOKUP(A182,Cadastro!$A$3:$H$3577,8,FALSE)</f>
        <v>1</v>
      </c>
      <c r="K182">
        <f>VLOOKUP(A182,Cadastro!$A$3:$J$3577,10,FALSE)</f>
        <v>1</v>
      </c>
      <c r="L182" s="13">
        <v>7004.26</v>
      </c>
      <c r="M182" s="23">
        <f t="shared" si="18"/>
        <v>1.8843136423633798E-4</v>
      </c>
      <c r="N182" s="26">
        <f t="shared" si="19"/>
        <v>2658.19</v>
      </c>
      <c r="O182" s="27">
        <f t="shared" si="20"/>
        <v>1.2165907001804821E-4</v>
      </c>
      <c r="P182" s="30">
        <f t="shared" si="21"/>
        <v>0</v>
      </c>
      <c r="Q182" s="30">
        <f t="shared" si="22"/>
        <v>0</v>
      </c>
      <c r="R182" s="30">
        <f t="shared" si="23"/>
        <v>0</v>
      </c>
      <c r="S182" s="30">
        <f t="shared" si="24"/>
        <v>0</v>
      </c>
      <c r="T182" s="32">
        <f t="shared" si="25"/>
        <v>1.2165907001804821E-4</v>
      </c>
      <c r="U182" s="33">
        <f t="shared" si="26"/>
        <v>10.531568045463477</v>
      </c>
    </row>
    <row r="183" spans="1:21">
      <c r="A183">
        <v>87496321168</v>
      </c>
      <c r="B183">
        <f>VLOOKUP(A183,Cadastro!$A$3:$B$3577,2,FALSE)</f>
        <v>220555</v>
      </c>
      <c r="C183" s="5">
        <v>2664.8199999999997</v>
      </c>
      <c r="D183">
        <v>0</v>
      </c>
      <c r="E183">
        <v>1175.8499999999999</v>
      </c>
      <c r="F183">
        <v>0</v>
      </c>
      <c r="G183">
        <v>1488.97</v>
      </c>
      <c r="H183">
        <v>0</v>
      </c>
      <c r="I183" s="14">
        <f>VLOOKUP(A183,Cadastro!$A$3:$H$3577,7,FALSE)</f>
        <v>1</v>
      </c>
      <c r="J183" s="14">
        <f>VLOOKUP(A183,Cadastro!$A$3:$H$3577,8,FALSE)</f>
        <v>1</v>
      </c>
      <c r="K183">
        <f>VLOOKUP(A183,Cadastro!$A$3:$J$3577,10,FALSE)</f>
        <v>1</v>
      </c>
      <c r="L183" s="13">
        <v>11202.43</v>
      </c>
      <c r="M183" s="23">
        <f t="shared" si="18"/>
        <v>3.0137218887678064E-4</v>
      </c>
      <c r="N183" s="26">
        <f t="shared" si="19"/>
        <v>2664.8199999999997</v>
      </c>
      <c r="O183" s="27">
        <f t="shared" si="20"/>
        <v>1.2196250943893972E-4</v>
      </c>
      <c r="P183" s="30">
        <f t="shared" si="21"/>
        <v>0</v>
      </c>
      <c r="Q183" s="30">
        <f t="shared" si="22"/>
        <v>0</v>
      </c>
      <c r="R183" s="30">
        <f t="shared" si="23"/>
        <v>0</v>
      </c>
      <c r="S183" s="30">
        <f t="shared" si="24"/>
        <v>0</v>
      </c>
      <c r="T183" s="32">
        <f t="shared" si="25"/>
        <v>1.2196250943893972E-4</v>
      </c>
      <c r="U183" s="33">
        <f t="shared" si="26"/>
        <v>10.557835654679304</v>
      </c>
    </row>
    <row r="184" spans="1:21" s="18" customFormat="1">
      <c r="A184">
        <v>81043350225</v>
      </c>
      <c r="B184">
        <f>VLOOKUP(A184,Cadastro!$A$3:$B$3577,2,FALSE)</f>
        <v>223221</v>
      </c>
      <c r="C184" s="5">
        <v>2666.6000000000004</v>
      </c>
      <c r="D184">
        <v>0</v>
      </c>
      <c r="E184">
        <v>1239.43</v>
      </c>
      <c r="F184">
        <v>0</v>
      </c>
      <c r="G184">
        <v>1427.17</v>
      </c>
      <c r="H184">
        <v>0</v>
      </c>
      <c r="I184" s="14">
        <f>VLOOKUP(A184,Cadastro!$A$3:$H$3577,7,FALSE)</f>
        <v>1</v>
      </c>
      <c r="J184" s="14">
        <f>VLOOKUP(A184,Cadastro!$A$3:$H$3577,8,FALSE)</f>
        <v>1</v>
      </c>
      <c r="K184">
        <f>VLOOKUP(A184,Cadastro!$A$3:$J$3577,10,FALSE)</f>
        <v>1</v>
      </c>
      <c r="L184" s="13">
        <v>10960.17</v>
      </c>
      <c r="M184" s="23">
        <f t="shared" si="18"/>
        <v>2.9485481483585482E-4</v>
      </c>
      <c r="N184" s="26">
        <f t="shared" si="19"/>
        <v>2666.6000000000004</v>
      </c>
      <c r="O184" s="27">
        <f t="shared" si="20"/>
        <v>1.2204397582946569E-4</v>
      </c>
      <c r="P184" s="30">
        <f t="shared" si="21"/>
        <v>0</v>
      </c>
      <c r="Q184" s="30">
        <f t="shared" si="22"/>
        <v>0</v>
      </c>
      <c r="R184" s="30">
        <f t="shared" si="23"/>
        <v>0</v>
      </c>
      <c r="S184" s="30">
        <f t="shared" si="24"/>
        <v>0</v>
      </c>
      <c r="T184" s="32">
        <f t="shared" si="25"/>
        <v>1.2204397582946569E-4</v>
      </c>
      <c r="U184" s="33">
        <f t="shared" si="26"/>
        <v>10.564887893654296</v>
      </c>
    </row>
    <row r="185" spans="1:21" s="18" customFormat="1">
      <c r="A185">
        <v>21956308172</v>
      </c>
      <c r="B185">
        <f>VLOOKUP(A185,Cadastro!$A$3:$B$3577,2,FALSE)</f>
        <v>192458</v>
      </c>
      <c r="C185" s="5">
        <v>2670.14</v>
      </c>
      <c r="D185">
        <v>0</v>
      </c>
      <c r="E185">
        <v>1597.29</v>
      </c>
      <c r="F185">
        <v>0</v>
      </c>
      <c r="G185">
        <v>1072.8499999999999</v>
      </c>
      <c r="H185">
        <v>0</v>
      </c>
      <c r="I185" s="14">
        <f>VLOOKUP(A185,Cadastro!$A$3:$H$3577,7,FALSE)</f>
        <v>2</v>
      </c>
      <c r="J185" s="14">
        <f>VLOOKUP(A185,Cadastro!$A$3:$H$3577,8,FALSE)</f>
        <v>1</v>
      </c>
      <c r="K185">
        <f>VLOOKUP(A185,Cadastro!$A$3:$J$3577,10,FALSE)</f>
        <v>1</v>
      </c>
      <c r="L185">
        <v>24942.03</v>
      </c>
      <c r="M185" s="23">
        <f t="shared" si="18"/>
        <v>6.7100032547673394E-4</v>
      </c>
      <c r="N185" s="26">
        <f t="shared" si="19"/>
        <v>2670.14</v>
      </c>
      <c r="O185" s="27">
        <f t="shared" si="20"/>
        <v>1.2220599325781499E-4</v>
      </c>
      <c r="P185" s="30">
        <f t="shared" si="21"/>
        <v>0</v>
      </c>
      <c r="Q185" s="30">
        <f t="shared" si="22"/>
        <v>0</v>
      </c>
      <c r="R185" s="30">
        <f t="shared" si="23"/>
        <v>0</v>
      </c>
      <c r="S185" s="30">
        <f t="shared" si="24"/>
        <v>0</v>
      </c>
      <c r="T185" s="32">
        <f t="shared" si="25"/>
        <v>1.2220599325781499E-4</v>
      </c>
      <c r="U185" s="33">
        <f t="shared" si="26"/>
        <v>10.578913132964102</v>
      </c>
    </row>
    <row r="186" spans="1:21">
      <c r="A186">
        <v>76606090768</v>
      </c>
      <c r="B186">
        <f>VLOOKUP(A186,Cadastro!$A$3:$B$3577,2,FALSE)</f>
        <v>193866</v>
      </c>
      <c r="C186" s="5">
        <v>2684.64</v>
      </c>
      <c r="D186">
        <v>0</v>
      </c>
      <c r="E186">
        <v>1556.56</v>
      </c>
      <c r="F186">
        <v>0</v>
      </c>
      <c r="G186">
        <v>1128.08</v>
      </c>
      <c r="H186">
        <v>0</v>
      </c>
      <c r="I186" s="14">
        <f>VLOOKUP(A186,Cadastro!$A$3:$H$3577,7,FALSE)</f>
        <v>1</v>
      </c>
      <c r="J186" s="14">
        <f>VLOOKUP(A186,Cadastro!$A$3:$H$3577,8,FALSE)</f>
        <v>1</v>
      </c>
      <c r="K186">
        <f>VLOOKUP(A186,Cadastro!$A$3:$J$3577,10,FALSE)</f>
        <v>1</v>
      </c>
      <c r="L186" s="13">
        <v>10584.49</v>
      </c>
      <c r="M186" s="23">
        <f t="shared" si="18"/>
        <v>2.8474812334863022E-4</v>
      </c>
      <c r="N186" s="26">
        <f t="shared" si="19"/>
        <v>2684.64</v>
      </c>
      <c r="O186" s="27">
        <f t="shared" si="20"/>
        <v>1.2286962396715543E-4</v>
      </c>
      <c r="P186" s="30">
        <f t="shared" si="21"/>
        <v>0</v>
      </c>
      <c r="Q186" s="30">
        <f t="shared" si="22"/>
        <v>0</v>
      </c>
      <c r="R186" s="30">
        <f t="shared" si="23"/>
        <v>0</v>
      </c>
      <c r="S186" s="30">
        <f t="shared" si="24"/>
        <v>0</v>
      </c>
      <c r="T186" s="32">
        <f t="shared" si="25"/>
        <v>1.2286962396715543E-4</v>
      </c>
      <c r="U186" s="33">
        <f t="shared" si="26"/>
        <v>10.6363611470862</v>
      </c>
    </row>
    <row r="187" spans="1:21" s="18" customFormat="1">
      <c r="A187">
        <v>8962151723</v>
      </c>
      <c r="B187">
        <f>VLOOKUP(A187,Cadastro!$A$3:$B$3577,2,FALSE)</f>
        <v>220078</v>
      </c>
      <c r="C187" s="5">
        <v>2704.96</v>
      </c>
      <c r="D187">
        <v>0</v>
      </c>
      <c r="E187">
        <v>1226.78</v>
      </c>
      <c r="F187">
        <v>0</v>
      </c>
      <c r="G187">
        <v>1478.18</v>
      </c>
      <c r="H187">
        <v>0</v>
      </c>
      <c r="I187" s="14">
        <f>VLOOKUP(A187,Cadastro!$A$3:$H$3577,7,FALSE)</f>
        <v>1</v>
      </c>
      <c r="J187" s="14">
        <f>VLOOKUP(A187,Cadastro!$A$3:$H$3577,8,FALSE)</f>
        <v>1</v>
      </c>
      <c r="K187">
        <f>VLOOKUP(A187,Cadastro!$A$3:$J$3577,10,FALSE)</f>
        <v>1</v>
      </c>
      <c r="L187" s="13">
        <v>7322.57</v>
      </c>
      <c r="M187" s="23">
        <f t="shared" si="18"/>
        <v>1.9699466536309064E-4</v>
      </c>
      <c r="N187" s="26">
        <f t="shared" si="19"/>
        <v>2704.96</v>
      </c>
      <c r="O187" s="27">
        <f t="shared" si="20"/>
        <v>1.2379962231293462E-4</v>
      </c>
      <c r="P187" s="30">
        <f t="shared" si="21"/>
        <v>0</v>
      </c>
      <c r="Q187" s="30">
        <f t="shared" si="22"/>
        <v>0</v>
      </c>
      <c r="R187" s="30">
        <f t="shared" si="23"/>
        <v>0</v>
      </c>
      <c r="S187" s="30">
        <f t="shared" si="24"/>
        <v>0</v>
      </c>
      <c r="T187" s="32">
        <f t="shared" si="25"/>
        <v>1.2379962231293462E-4</v>
      </c>
      <c r="U187" s="33">
        <f t="shared" si="26"/>
        <v>10.716867605497306</v>
      </c>
    </row>
    <row r="188" spans="1:21" s="18" customFormat="1">
      <c r="A188">
        <v>49705393753</v>
      </c>
      <c r="B188">
        <f>VLOOKUP(A188,Cadastro!$A$3:$B$3577,2,FALSE)</f>
        <v>210707</v>
      </c>
      <c r="C188" s="5">
        <v>2712.36</v>
      </c>
      <c r="D188">
        <v>0</v>
      </c>
      <c r="E188">
        <v>1226.9000000000001</v>
      </c>
      <c r="F188">
        <v>0</v>
      </c>
      <c r="G188">
        <v>1485.46</v>
      </c>
      <c r="H188">
        <v>0</v>
      </c>
      <c r="I188" s="14">
        <f>VLOOKUP(A188,Cadastro!$A$3:$H$3577,7,FALSE)</f>
        <v>1</v>
      </c>
      <c r="J188" s="14">
        <f>VLOOKUP(A188,Cadastro!$A$3:$H$3577,8,FALSE)</f>
        <v>1</v>
      </c>
      <c r="K188">
        <f>VLOOKUP(A188,Cadastro!$A$3:$J$3577,10,FALSE)</f>
        <v>1</v>
      </c>
      <c r="L188" s="13">
        <v>23674.74</v>
      </c>
      <c r="M188" s="23">
        <f t="shared" si="18"/>
        <v>6.3690719021575442E-4</v>
      </c>
      <c r="N188" s="26">
        <f t="shared" si="19"/>
        <v>2712.36</v>
      </c>
      <c r="O188" s="27">
        <f t="shared" si="20"/>
        <v>1.2413830281287388E-4</v>
      </c>
      <c r="P188" s="30">
        <f t="shared" si="21"/>
        <v>0</v>
      </c>
      <c r="Q188" s="30">
        <f t="shared" si="22"/>
        <v>0</v>
      </c>
      <c r="R188" s="30">
        <f t="shared" si="23"/>
        <v>0</v>
      </c>
      <c r="S188" s="30">
        <f t="shared" si="24"/>
        <v>0</v>
      </c>
      <c r="T188" s="32">
        <f t="shared" si="25"/>
        <v>1.2413830281287388E-4</v>
      </c>
      <c r="U188" s="33">
        <f t="shared" si="26"/>
        <v>10.746185902359619</v>
      </c>
    </row>
    <row r="189" spans="1:21">
      <c r="A189">
        <v>71091289700</v>
      </c>
      <c r="B189">
        <f>VLOOKUP(A189,Cadastro!$A$3:$B$3577,2,FALSE)</f>
        <v>191178</v>
      </c>
      <c r="C189" s="5">
        <v>2724.84</v>
      </c>
      <c r="D189">
        <v>0</v>
      </c>
      <c r="E189">
        <v>1231.42</v>
      </c>
      <c r="F189">
        <v>0</v>
      </c>
      <c r="G189">
        <v>1493.42</v>
      </c>
      <c r="H189">
        <v>0</v>
      </c>
      <c r="I189" s="14">
        <f>VLOOKUP(A189,Cadastro!$A$3:$H$3577,7,FALSE)</f>
        <v>1</v>
      </c>
      <c r="J189" s="14">
        <f>VLOOKUP(A189,Cadastro!$A$3:$H$3577,8,FALSE)</f>
        <v>1</v>
      </c>
      <c r="K189">
        <f>VLOOKUP(A189,Cadastro!$A$3:$J$3577,10,FALSE)</f>
        <v>1</v>
      </c>
      <c r="L189" s="13">
        <v>14679.2</v>
      </c>
      <c r="M189" s="23">
        <f t="shared" si="18"/>
        <v>3.9490562627573112E-4</v>
      </c>
      <c r="N189" s="26">
        <f t="shared" si="19"/>
        <v>2724.84</v>
      </c>
      <c r="O189" s="27">
        <f t="shared" si="20"/>
        <v>1.2470948289925796E-4</v>
      </c>
      <c r="P189" s="30">
        <f t="shared" si="21"/>
        <v>0</v>
      </c>
      <c r="Q189" s="30">
        <f t="shared" si="22"/>
        <v>0</v>
      </c>
      <c r="R189" s="30">
        <f t="shared" si="23"/>
        <v>0</v>
      </c>
      <c r="S189" s="30">
        <f t="shared" si="24"/>
        <v>0</v>
      </c>
      <c r="T189" s="32">
        <f t="shared" si="25"/>
        <v>1.2470948289925796E-4</v>
      </c>
      <c r="U189" s="33">
        <f t="shared" si="26"/>
        <v>10.79563081382471</v>
      </c>
    </row>
    <row r="190" spans="1:21">
      <c r="A190">
        <v>39408345568</v>
      </c>
      <c r="B190">
        <f>VLOOKUP(A190,Cadastro!$A$3:$B$3577,2,FALSE)</f>
        <v>225926</v>
      </c>
      <c r="C190" s="5">
        <v>2749.7</v>
      </c>
      <c r="D190">
        <v>0</v>
      </c>
      <c r="E190">
        <v>1585.02</v>
      </c>
      <c r="F190">
        <v>0</v>
      </c>
      <c r="G190">
        <v>1164.68</v>
      </c>
      <c r="H190">
        <v>0</v>
      </c>
      <c r="I190" s="14">
        <f>VLOOKUP(A190,Cadastro!$A$3:$H$3577,7,FALSE)</f>
        <v>1</v>
      </c>
      <c r="J190" s="14">
        <f>VLOOKUP(A190,Cadastro!$A$3:$H$3577,8,FALSE)</f>
        <v>1</v>
      </c>
      <c r="K190">
        <f>VLOOKUP(A190,Cadastro!$A$3:$J$3577,10,FALSE)</f>
        <v>1</v>
      </c>
      <c r="L190" s="13">
        <v>12134.84</v>
      </c>
      <c r="M190" s="23">
        <f t="shared" si="18"/>
        <v>3.2645625033760647E-4</v>
      </c>
      <c r="N190" s="26">
        <f t="shared" si="19"/>
        <v>2749.7</v>
      </c>
      <c r="O190" s="27">
        <f t="shared" si="20"/>
        <v>1.2584726630851336E-4</v>
      </c>
      <c r="P190" s="30">
        <f t="shared" si="21"/>
        <v>0</v>
      </c>
      <c r="Q190" s="30">
        <f t="shared" si="22"/>
        <v>0</v>
      </c>
      <c r="R190" s="30">
        <f t="shared" si="23"/>
        <v>0</v>
      </c>
      <c r="S190" s="30">
        <f t="shared" si="24"/>
        <v>0</v>
      </c>
      <c r="T190" s="32">
        <f t="shared" si="25"/>
        <v>1.2584726630851336E-4</v>
      </c>
      <c r="U190" s="33">
        <f t="shared" si="26"/>
        <v>10.894124443554041</v>
      </c>
    </row>
    <row r="191" spans="1:21">
      <c r="A191">
        <v>5417750735</v>
      </c>
      <c r="B191">
        <f>VLOOKUP(A191,Cadastro!$A$3:$B$3577,2,FALSE)</f>
        <v>224977</v>
      </c>
      <c r="C191" s="5">
        <v>2760.08</v>
      </c>
      <c r="D191">
        <v>0</v>
      </c>
      <c r="E191">
        <v>1297.53</v>
      </c>
      <c r="F191">
        <v>0</v>
      </c>
      <c r="G191">
        <v>1462.55</v>
      </c>
      <c r="H191">
        <v>0</v>
      </c>
      <c r="I191" s="14">
        <f>VLOOKUP(A191,Cadastro!$A$3:$H$3577,7,FALSE)</f>
        <v>1</v>
      </c>
      <c r="J191" s="14">
        <f>VLOOKUP(A191,Cadastro!$A$3:$H$3577,8,FALSE)</f>
        <v>1</v>
      </c>
      <c r="K191">
        <f>VLOOKUP(A191,Cadastro!$A$3:$J$3577,10,FALSE)</f>
        <v>1</v>
      </c>
      <c r="L191" s="13">
        <v>13657.77</v>
      </c>
      <c r="M191" s="23">
        <f t="shared" si="18"/>
        <v>3.6742671367512482E-4</v>
      </c>
      <c r="N191" s="26">
        <f t="shared" si="19"/>
        <v>2760.08</v>
      </c>
      <c r="O191" s="27">
        <f t="shared" si="20"/>
        <v>1.2632233436113088E-4</v>
      </c>
      <c r="P191" s="30">
        <f t="shared" si="21"/>
        <v>0</v>
      </c>
      <c r="Q191" s="30">
        <f t="shared" si="22"/>
        <v>0</v>
      </c>
      <c r="R191" s="30">
        <f t="shared" si="23"/>
        <v>0</v>
      </c>
      <c r="S191" s="30">
        <f t="shared" si="24"/>
        <v>0</v>
      </c>
      <c r="T191" s="32">
        <f t="shared" si="25"/>
        <v>1.2632233436113088E-4</v>
      </c>
      <c r="U191" s="33">
        <f t="shared" si="26"/>
        <v>10.935249297801448</v>
      </c>
    </row>
    <row r="192" spans="1:21">
      <c r="A192">
        <v>93617321704</v>
      </c>
      <c r="B192">
        <f>VLOOKUP(A192,Cadastro!$A$3:$B$3577,2,FALSE)</f>
        <v>224678</v>
      </c>
      <c r="C192" s="5">
        <v>2763.77</v>
      </c>
      <c r="D192">
        <v>0</v>
      </c>
      <c r="E192">
        <v>1586.72</v>
      </c>
      <c r="F192">
        <v>0</v>
      </c>
      <c r="G192">
        <v>1177.05</v>
      </c>
      <c r="H192">
        <v>0</v>
      </c>
      <c r="I192" s="14">
        <f>VLOOKUP(A192,Cadastro!$A$3:$H$3577,7,FALSE)</f>
        <v>1</v>
      </c>
      <c r="J192" s="14">
        <f>VLOOKUP(A192,Cadastro!$A$3:$H$3577,8,FALSE)</f>
        <v>1</v>
      </c>
      <c r="K192">
        <f>VLOOKUP(A192,Cadastro!$A$3:$J$3577,10,FALSE)</f>
        <v>1</v>
      </c>
      <c r="L192" s="13">
        <v>12873.83</v>
      </c>
      <c r="M192" s="23">
        <f t="shared" si="18"/>
        <v>3.4633685069467653E-4</v>
      </c>
      <c r="N192" s="26">
        <f t="shared" si="19"/>
        <v>2763.77</v>
      </c>
      <c r="O192" s="27">
        <f t="shared" si="20"/>
        <v>1.2649121693474925E-4</v>
      </c>
      <c r="P192" s="30">
        <f t="shared" si="21"/>
        <v>0</v>
      </c>
      <c r="Q192" s="30">
        <f t="shared" si="22"/>
        <v>0</v>
      </c>
      <c r="R192" s="30">
        <f t="shared" si="23"/>
        <v>0</v>
      </c>
      <c r="S192" s="30">
        <f t="shared" si="24"/>
        <v>0</v>
      </c>
      <c r="T192" s="32">
        <f t="shared" si="25"/>
        <v>1.2649121693474925E-4</v>
      </c>
      <c r="U192" s="33">
        <f t="shared" si="26"/>
        <v>10.949868826912521</v>
      </c>
    </row>
    <row r="193" spans="1:21">
      <c r="A193">
        <v>9189377796</v>
      </c>
      <c r="B193">
        <f>VLOOKUP(A193,Cadastro!$A$3:$B$3577,2,FALSE)</f>
        <v>226790</v>
      </c>
      <c r="C193" s="5">
        <v>2773.69</v>
      </c>
      <c r="D193">
        <v>0</v>
      </c>
      <c r="E193">
        <v>1331.99</v>
      </c>
      <c r="F193">
        <v>0</v>
      </c>
      <c r="G193">
        <v>1441.7</v>
      </c>
      <c r="H193">
        <v>0</v>
      </c>
      <c r="I193" s="14">
        <f>VLOOKUP(A193,Cadastro!$A$3:$H$3577,7,FALSE)</f>
        <v>1</v>
      </c>
      <c r="J193" s="14">
        <f>VLOOKUP(A193,Cadastro!$A$3:$H$3577,8,FALSE)</f>
        <v>1</v>
      </c>
      <c r="K193">
        <f>VLOOKUP(A193,Cadastro!$A$3:$J$3577,10,FALSE)</f>
        <v>1</v>
      </c>
      <c r="L193" s="13">
        <v>12381.04</v>
      </c>
      <c r="M193" s="23">
        <f t="shared" si="18"/>
        <v>3.3307961981203868E-4</v>
      </c>
      <c r="N193" s="26">
        <f t="shared" si="19"/>
        <v>2773.69</v>
      </c>
      <c r="O193" s="27">
        <f t="shared" si="20"/>
        <v>1.2694523187520838E-4</v>
      </c>
      <c r="P193" s="30">
        <f t="shared" si="21"/>
        <v>0</v>
      </c>
      <c r="Q193" s="30">
        <f t="shared" si="22"/>
        <v>0</v>
      </c>
      <c r="R193" s="30">
        <f t="shared" si="23"/>
        <v>0</v>
      </c>
      <c r="S193" s="30">
        <f t="shared" si="24"/>
        <v>0</v>
      </c>
      <c r="T193" s="32">
        <f t="shared" si="25"/>
        <v>1.2694523187520838E-4</v>
      </c>
      <c r="U193" s="33">
        <f t="shared" si="26"/>
        <v>10.989171192436054</v>
      </c>
    </row>
    <row r="194" spans="1:21">
      <c r="A194">
        <v>5694376790</v>
      </c>
      <c r="B194">
        <f>VLOOKUP(A194,Cadastro!$A$3:$B$3577,2,FALSE)</f>
        <v>226775</v>
      </c>
      <c r="C194" s="5">
        <v>2797.17</v>
      </c>
      <c r="D194">
        <v>0</v>
      </c>
      <c r="E194">
        <v>1338.39</v>
      </c>
      <c r="F194">
        <v>0</v>
      </c>
      <c r="G194">
        <v>1458.78</v>
      </c>
      <c r="H194">
        <v>0</v>
      </c>
      <c r="I194" s="14">
        <f>VLOOKUP(A194,Cadastro!$A$3:$H$3577,7,FALSE)</f>
        <v>1</v>
      </c>
      <c r="J194" s="14">
        <f>VLOOKUP(A194,Cadastro!$A$3:$H$3577,8,FALSE)</f>
        <v>1</v>
      </c>
      <c r="K194">
        <f>VLOOKUP(A194,Cadastro!$A$3:$J$3577,10,FALSE)</f>
        <v>1</v>
      </c>
      <c r="L194" s="13">
        <v>14341.43</v>
      </c>
      <c r="M194" s="23">
        <f t="shared" si="18"/>
        <v>3.858188045560765E-4</v>
      </c>
      <c r="N194" s="26">
        <f t="shared" si="19"/>
        <v>2797.17</v>
      </c>
      <c r="O194" s="27">
        <f t="shared" si="20"/>
        <v>1.2801985594798864E-4</v>
      </c>
      <c r="P194" s="30">
        <f t="shared" si="21"/>
        <v>0</v>
      </c>
      <c r="Q194" s="30">
        <f t="shared" si="22"/>
        <v>0</v>
      </c>
      <c r="R194" s="30">
        <f t="shared" si="23"/>
        <v>0</v>
      </c>
      <c r="S194" s="30">
        <f t="shared" si="24"/>
        <v>0</v>
      </c>
      <c r="T194" s="32">
        <f t="shared" si="25"/>
        <v>1.2801985594798864E-4</v>
      </c>
      <c r="U194" s="33">
        <f t="shared" si="26"/>
        <v>11.082197355993769</v>
      </c>
    </row>
    <row r="195" spans="1:21">
      <c r="A195">
        <v>53229088700</v>
      </c>
      <c r="B195">
        <f>VLOOKUP(A195,Cadastro!$A$3:$B$3577,2,FALSE)</f>
        <v>222353</v>
      </c>
      <c r="C195" s="5">
        <v>2797.99</v>
      </c>
      <c r="D195">
        <v>0</v>
      </c>
      <c r="E195">
        <v>1813.07</v>
      </c>
      <c r="F195">
        <v>0</v>
      </c>
      <c r="G195">
        <v>984.92</v>
      </c>
      <c r="H195">
        <v>0</v>
      </c>
      <c r="I195" s="14">
        <f>VLOOKUP(A195,Cadastro!$A$3:$H$3577,7,FALSE)</f>
        <v>4</v>
      </c>
      <c r="J195" s="14">
        <f>VLOOKUP(A195,Cadastro!$A$3:$H$3577,8,FALSE)</f>
        <v>1</v>
      </c>
      <c r="K195">
        <f>VLOOKUP(A195,Cadastro!$A$3:$J$3577,10,FALSE)</f>
        <v>1</v>
      </c>
      <c r="L195" s="13">
        <v>10419.15</v>
      </c>
      <c r="M195" s="23">
        <f t="shared" si="18"/>
        <v>2.8030008147656436E-4</v>
      </c>
      <c r="N195" s="26">
        <f t="shared" si="19"/>
        <v>2797.99</v>
      </c>
      <c r="O195" s="27">
        <f t="shared" si="20"/>
        <v>1.2805738540879271E-4</v>
      </c>
      <c r="P195" s="30">
        <f t="shared" si="21"/>
        <v>0</v>
      </c>
      <c r="Q195" s="30">
        <f t="shared" si="22"/>
        <v>0</v>
      </c>
      <c r="R195" s="30">
        <f t="shared" si="23"/>
        <v>0</v>
      </c>
      <c r="S195" s="30">
        <f t="shared" si="24"/>
        <v>0</v>
      </c>
      <c r="T195" s="32">
        <f t="shared" si="25"/>
        <v>1.2805738540879271E-4</v>
      </c>
      <c r="U195" s="33">
        <f t="shared" si="26"/>
        <v>11.085446140240672</v>
      </c>
    </row>
    <row r="196" spans="1:21">
      <c r="A196">
        <v>350884781</v>
      </c>
      <c r="B196">
        <f>VLOOKUP(A196,Cadastro!$A$3:$B$3577,2,FALSE)</f>
        <v>191986</v>
      </c>
      <c r="C196" s="5">
        <v>2822.55</v>
      </c>
      <c r="D196">
        <v>0</v>
      </c>
      <c r="E196">
        <v>1179.8</v>
      </c>
      <c r="F196">
        <v>0</v>
      </c>
      <c r="G196">
        <v>1642.75</v>
      </c>
      <c r="H196">
        <v>0</v>
      </c>
      <c r="I196" s="14">
        <f>VLOOKUP(A196,Cadastro!$A$3:$H$3577,7,FALSE)</f>
        <v>1</v>
      </c>
      <c r="J196" s="14">
        <f>VLOOKUP(A196,Cadastro!$A$3:$H$3577,8,FALSE)</f>
        <v>1</v>
      </c>
      <c r="K196">
        <f>VLOOKUP(A196,Cadastro!$A$3:$J$3577,10,FALSE)</f>
        <v>1</v>
      </c>
      <c r="L196" s="13">
        <v>15512.66</v>
      </c>
      <c r="M196" s="23">
        <f t="shared" si="18"/>
        <v>4.1732769582146728E-4</v>
      </c>
      <c r="N196" s="26">
        <f t="shared" si="19"/>
        <v>2822.55</v>
      </c>
      <c r="O196" s="27">
        <f t="shared" si="20"/>
        <v>1.2918143852751006E-4</v>
      </c>
      <c r="P196" s="30">
        <f t="shared" si="21"/>
        <v>0</v>
      </c>
      <c r="Q196" s="30">
        <f t="shared" si="22"/>
        <v>0</v>
      </c>
      <c r="R196" s="30">
        <f t="shared" si="23"/>
        <v>0</v>
      </c>
      <c r="S196" s="30">
        <f t="shared" si="24"/>
        <v>0</v>
      </c>
      <c r="T196" s="32">
        <f t="shared" si="25"/>
        <v>1.2918143852751006E-4</v>
      </c>
      <c r="U196" s="33">
        <f t="shared" si="26"/>
        <v>11.182751190367481</v>
      </c>
    </row>
    <row r="197" spans="1:21" s="18" customFormat="1">
      <c r="A197">
        <v>9461735677</v>
      </c>
      <c r="B197">
        <f>VLOOKUP(A197,Cadastro!$A$3:$B$3577,2,FALSE)</f>
        <v>223131</v>
      </c>
      <c r="C197" s="5">
        <v>2863.6099999999997</v>
      </c>
      <c r="D197">
        <v>0</v>
      </c>
      <c r="E197">
        <v>1362.74</v>
      </c>
      <c r="F197">
        <v>0</v>
      </c>
      <c r="G197">
        <v>1500.87</v>
      </c>
      <c r="H197">
        <v>0</v>
      </c>
      <c r="I197" s="14">
        <f>VLOOKUP(A197,Cadastro!$A$3:$H$3577,7,FALSE)</f>
        <v>1</v>
      </c>
      <c r="J197" s="14">
        <f>VLOOKUP(A197,Cadastro!$A$3:$H$3577,8,FALSE)</f>
        <v>1</v>
      </c>
      <c r="K197">
        <f>VLOOKUP(A197,Cadastro!$A$3:$J$3577,10,FALSE)</f>
        <v>1</v>
      </c>
      <c r="L197" s="13">
        <v>8430.19</v>
      </c>
      <c r="M197" s="23">
        <f t="shared" si="18"/>
        <v>2.2679229532763406E-4</v>
      </c>
      <c r="N197" s="26">
        <f t="shared" si="19"/>
        <v>2863.6099999999997</v>
      </c>
      <c r="O197" s="27">
        <f t="shared" si="20"/>
        <v>1.310606576258217E-4</v>
      </c>
      <c r="P197" s="30">
        <f t="shared" si="21"/>
        <v>0</v>
      </c>
      <c r="Q197" s="30">
        <f t="shared" si="22"/>
        <v>0</v>
      </c>
      <c r="R197" s="30">
        <f t="shared" si="23"/>
        <v>0</v>
      </c>
      <c r="S197" s="30">
        <f t="shared" si="24"/>
        <v>0</v>
      </c>
      <c r="T197" s="32">
        <f t="shared" si="25"/>
        <v>1.310606576258217E-4</v>
      </c>
      <c r="U197" s="33">
        <f t="shared" si="26"/>
        <v>11.34542811863323</v>
      </c>
    </row>
    <row r="198" spans="1:21">
      <c r="A198">
        <v>6908834638</v>
      </c>
      <c r="B198">
        <f>VLOOKUP(A198,Cadastro!$A$3:$B$3577,2,FALSE)</f>
        <v>225328</v>
      </c>
      <c r="C198" s="5">
        <v>2886.36</v>
      </c>
      <c r="D198">
        <v>0</v>
      </c>
      <c r="E198">
        <v>1373.88</v>
      </c>
      <c r="F198">
        <v>0</v>
      </c>
      <c r="G198">
        <v>1512.48</v>
      </c>
      <c r="H198">
        <v>0</v>
      </c>
      <c r="I198" s="14">
        <f>VLOOKUP(A198,Cadastro!$A$3:$H$3577,7,FALSE)</f>
        <v>1</v>
      </c>
      <c r="J198" s="14">
        <f>VLOOKUP(A198,Cadastro!$A$3:$H$3577,8,FALSE)</f>
        <v>1</v>
      </c>
      <c r="K198">
        <f>VLOOKUP(A198,Cadastro!$A$3:$J$3577,10,FALSE)</f>
        <v>1</v>
      </c>
      <c r="L198" s="13">
        <v>12134.84</v>
      </c>
      <c r="M198" s="23">
        <f t="shared" si="18"/>
        <v>3.2645625033760647E-4</v>
      </c>
      <c r="N198" s="26">
        <f t="shared" si="19"/>
        <v>2886.36</v>
      </c>
      <c r="O198" s="27">
        <f t="shared" si="20"/>
        <v>1.3210187132495932E-4</v>
      </c>
      <c r="P198" s="30">
        <f t="shared" si="21"/>
        <v>0</v>
      </c>
      <c r="Q198" s="30">
        <f t="shared" si="22"/>
        <v>0</v>
      </c>
      <c r="R198" s="30">
        <f t="shared" si="23"/>
        <v>0</v>
      </c>
      <c r="S198" s="30">
        <f t="shared" si="24"/>
        <v>0</v>
      </c>
      <c r="T198" s="32">
        <f t="shared" si="25"/>
        <v>1.3210187132495932E-4</v>
      </c>
      <c r="U198" s="33">
        <f t="shared" si="26"/>
        <v>11.435562071824798</v>
      </c>
    </row>
    <row r="199" spans="1:21">
      <c r="A199">
        <v>5831320650</v>
      </c>
      <c r="B199">
        <f>VLOOKUP(A199,Cadastro!$A$3:$B$3577,2,FALSE)</f>
        <v>223715</v>
      </c>
      <c r="C199" s="5">
        <v>2887.71</v>
      </c>
      <c r="D199">
        <v>0</v>
      </c>
      <c r="E199">
        <v>1740.67</v>
      </c>
      <c r="F199">
        <v>0</v>
      </c>
      <c r="G199">
        <v>1147.04</v>
      </c>
      <c r="H199">
        <v>0</v>
      </c>
      <c r="I199" s="14">
        <f>VLOOKUP(A199,Cadastro!$A$3:$H$3577,7,FALSE)</f>
        <v>1</v>
      </c>
      <c r="J199" s="14">
        <f>VLOOKUP(A199,Cadastro!$A$3:$H$3577,8,FALSE)</f>
        <v>1</v>
      </c>
      <c r="K199">
        <f>VLOOKUP(A199,Cadastro!$A$3:$J$3577,10,FALSE)</f>
        <v>1</v>
      </c>
      <c r="L199" s="13">
        <v>13781.93</v>
      </c>
      <c r="M199" s="23">
        <f t="shared" si="18"/>
        <v>3.7076691495028933E-4</v>
      </c>
      <c r="N199" s="26">
        <f t="shared" si="19"/>
        <v>2887.71</v>
      </c>
      <c r="O199" s="27">
        <f t="shared" si="20"/>
        <v>1.3216365763238068E-4</v>
      </c>
      <c r="P199" s="30">
        <f t="shared" si="21"/>
        <v>0</v>
      </c>
      <c r="Q199" s="30">
        <f t="shared" si="22"/>
        <v>0</v>
      </c>
      <c r="R199" s="30">
        <f t="shared" si="23"/>
        <v>0</v>
      </c>
      <c r="S199" s="30">
        <f t="shared" si="24"/>
        <v>0</v>
      </c>
      <c r="T199" s="32">
        <f t="shared" si="25"/>
        <v>1.3216365763238068E-4</v>
      </c>
      <c r="U199" s="33">
        <f t="shared" si="26"/>
        <v>11.440910680036167</v>
      </c>
    </row>
    <row r="200" spans="1:21">
      <c r="A200">
        <v>1825971722</v>
      </c>
      <c r="B200">
        <f>VLOOKUP(A200,Cadastro!$A$3:$B$3577,2,FALSE)</f>
        <v>226316</v>
      </c>
      <c r="C200" s="5">
        <v>2888.95</v>
      </c>
      <c r="D200">
        <v>0</v>
      </c>
      <c r="E200">
        <v>1676.75</v>
      </c>
      <c r="F200">
        <v>0</v>
      </c>
      <c r="G200">
        <v>1212.2</v>
      </c>
      <c r="H200">
        <v>0</v>
      </c>
      <c r="I200" s="14">
        <f>VLOOKUP(A200,Cadastro!$A$3:$H$3577,7,FALSE)</f>
        <v>1</v>
      </c>
      <c r="J200" s="14">
        <f>VLOOKUP(A200,Cadastro!$A$3:$H$3577,8,FALSE)</f>
        <v>1</v>
      </c>
      <c r="K200">
        <f>VLOOKUP(A200,Cadastro!$A$3:$J$3577,10,FALSE)</f>
        <v>1</v>
      </c>
      <c r="L200" s="13">
        <v>12914.19</v>
      </c>
      <c r="M200" s="23">
        <f t="shared" si="18"/>
        <v>3.4742263132825932E-4</v>
      </c>
      <c r="N200" s="26">
        <f t="shared" si="19"/>
        <v>2888.95</v>
      </c>
      <c r="O200" s="27">
        <f t="shared" si="20"/>
        <v>1.3222040949993806E-4</v>
      </c>
      <c r="P200" s="30">
        <f t="shared" si="21"/>
        <v>0</v>
      </c>
      <c r="Q200" s="30">
        <f t="shared" si="22"/>
        <v>0</v>
      </c>
      <c r="R200" s="30">
        <f t="shared" si="23"/>
        <v>0</v>
      </c>
      <c r="S200" s="30">
        <f t="shared" si="24"/>
        <v>0</v>
      </c>
      <c r="T200" s="32">
        <f t="shared" si="25"/>
        <v>1.3222040949993806E-4</v>
      </c>
      <c r="U200" s="33">
        <f t="shared" si="26"/>
        <v>11.445823475726607</v>
      </c>
    </row>
    <row r="201" spans="1:21" s="18" customFormat="1">
      <c r="A201">
        <v>80848621700</v>
      </c>
      <c r="B201">
        <f>VLOOKUP(A201,Cadastro!$A$3:$B$3577,2,FALSE)</f>
        <v>195098</v>
      </c>
      <c r="C201" s="5">
        <v>2889.74</v>
      </c>
      <c r="D201">
        <v>0</v>
      </c>
      <c r="E201">
        <v>1668.15</v>
      </c>
      <c r="F201">
        <v>0</v>
      </c>
      <c r="G201">
        <v>1221.5899999999999</v>
      </c>
      <c r="H201">
        <v>0</v>
      </c>
      <c r="I201" s="14">
        <f>VLOOKUP(A201,Cadastro!$A$3:$H$3577,7,FALSE)</f>
        <v>1</v>
      </c>
      <c r="J201" s="14">
        <f>VLOOKUP(A201,Cadastro!$A$3:$H$3577,8,FALSE)</f>
        <v>1</v>
      </c>
      <c r="K201">
        <f>VLOOKUP(A201,Cadastro!$A$3:$J$3577,10,FALSE)</f>
        <v>1</v>
      </c>
      <c r="L201" s="13">
        <v>8479.0400000000009</v>
      </c>
      <c r="M201" s="23">
        <f t="shared" si="18"/>
        <v>2.2810647728874705E-4</v>
      </c>
      <c r="N201" s="26">
        <f t="shared" si="19"/>
        <v>2889.74</v>
      </c>
      <c r="O201" s="27">
        <f t="shared" si="20"/>
        <v>1.3225656593168831E-4</v>
      </c>
      <c r="P201" s="30">
        <f t="shared" si="21"/>
        <v>0</v>
      </c>
      <c r="Q201" s="30">
        <f t="shared" si="22"/>
        <v>0</v>
      </c>
      <c r="R201" s="30">
        <f t="shared" si="23"/>
        <v>0</v>
      </c>
      <c r="S201" s="30">
        <f t="shared" si="24"/>
        <v>0</v>
      </c>
      <c r="T201" s="32">
        <f t="shared" si="25"/>
        <v>1.3225656593168831E-4</v>
      </c>
      <c r="U201" s="33">
        <f t="shared" si="26"/>
        <v>11.448953402013258</v>
      </c>
    </row>
    <row r="202" spans="1:21">
      <c r="A202">
        <v>3931182665</v>
      </c>
      <c r="B202">
        <f>VLOOKUP(A202,Cadastro!$A$3:$B$3577,2,FALSE)</f>
        <v>221707</v>
      </c>
      <c r="C202" s="5">
        <v>2894.01</v>
      </c>
      <c r="D202">
        <v>0</v>
      </c>
      <c r="E202">
        <v>1700.94</v>
      </c>
      <c r="F202">
        <v>0</v>
      </c>
      <c r="G202">
        <v>1193.07</v>
      </c>
      <c r="H202">
        <v>0</v>
      </c>
      <c r="I202" s="14">
        <f>VLOOKUP(A202,Cadastro!$A$3:$H$3577,7,FALSE)</f>
        <v>1</v>
      </c>
      <c r="J202" s="14">
        <f>VLOOKUP(A202,Cadastro!$A$3:$H$3577,8,FALSE)</f>
        <v>1</v>
      </c>
      <c r="K202">
        <f>VLOOKUP(A202,Cadastro!$A$3:$J$3577,10,FALSE)</f>
        <v>1</v>
      </c>
      <c r="L202" s="13">
        <v>9861.7099999999991</v>
      </c>
      <c r="M202" s="23">
        <f t="shared" si="18"/>
        <v>2.653036108030165E-4</v>
      </c>
      <c r="N202" s="26">
        <f t="shared" si="19"/>
        <v>2894.01</v>
      </c>
      <c r="O202" s="27">
        <f t="shared" si="20"/>
        <v>1.3245199373368034E-4</v>
      </c>
      <c r="P202" s="30">
        <f t="shared" si="21"/>
        <v>0</v>
      </c>
      <c r="Q202" s="30">
        <f t="shared" si="22"/>
        <v>0</v>
      </c>
      <c r="R202" s="30">
        <f t="shared" si="23"/>
        <v>0</v>
      </c>
      <c r="S202" s="30">
        <f t="shared" si="24"/>
        <v>0</v>
      </c>
      <c r="T202" s="32">
        <f t="shared" si="25"/>
        <v>1.3245199373368034E-4</v>
      </c>
      <c r="U202" s="33">
        <f t="shared" si="26"/>
        <v>11.465870851689218</v>
      </c>
    </row>
    <row r="203" spans="1:21">
      <c r="A203">
        <v>5113289663</v>
      </c>
      <c r="B203">
        <f>VLOOKUP(A203,Cadastro!$A$3:$B$3577,2,FALSE)</f>
        <v>224016</v>
      </c>
      <c r="C203" s="5">
        <v>2907.87</v>
      </c>
      <c r="D203">
        <v>0</v>
      </c>
      <c r="E203">
        <v>1737.1</v>
      </c>
      <c r="F203">
        <v>0</v>
      </c>
      <c r="G203">
        <v>1170.77</v>
      </c>
      <c r="H203">
        <v>0</v>
      </c>
      <c r="I203" s="14">
        <f>VLOOKUP(A203,Cadastro!$A$3:$H$3577,7,FALSE)</f>
        <v>1</v>
      </c>
      <c r="J203" s="14">
        <f>VLOOKUP(A203,Cadastro!$A$3:$H$3577,8,FALSE)</f>
        <v>1</v>
      </c>
      <c r="K203">
        <f>VLOOKUP(A203,Cadastro!$A$3:$J$3577,10,FALSE)</f>
        <v>1</v>
      </c>
      <c r="L203" s="13">
        <v>20931.009999999998</v>
      </c>
      <c r="M203" s="23">
        <f t="shared" ref="M203:M266" si="27">L203/$L$9</f>
        <v>5.6309428392784281E-4</v>
      </c>
      <c r="N203" s="26">
        <f t="shared" ref="N203:N266" si="28">G203+F203+E203</f>
        <v>2907.87</v>
      </c>
      <c r="O203" s="27">
        <f t="shared" ref="O203:O266" si="29">N203/$N$9</f>
        <v>1.3308633315653953E-4</v>
      </c>
      <c r="P203" s="30">
        <f t="shared" ref="P203:P266" si="30">$K$7*L203</f>
        <v>0</v>
      </c>
      <c r="Q203" s="30">
        <f t="shared" ref="Q203:Q266" si="31">P203/$R$1</f>
        <v>0</v>
      </c>
      <c r="R203" s="30">
        <f t="shared" ref="R203:R266" si="32">$K$8*L203</f>
        <v>0</v>
      </c>
      <c r="S203" s="30">
        <f t="shared" ref="S203:S266" si="33">R203*1.01</f>
        <v>0</v>
      </c>
      <c r="T203" s="32">
        <f t="shared" ref="T203:T266" si="34">C203/$C$1873</f>
        <v>1.3308633315653953E-4</v>
      </c>
      <c r="U203" s="33">
        <f t="shared" ref="U203:U266" si="35">$T$5*T203</f>
        <v>11.520783229325923</v>
      </c>
    </row>
    <row r="204" spans="1:21">
      <c r="A204">
        <v>10683977725</v>
      </c>
      <c r="B204">
        <f>VLOOKUP(A204,Cadastro!$A$3:$B$3577,2,FALSE)</f>
        <v>226063</v>
      </c>
      <c r="C204" s="5">
        <v>2942.49</v>
      </c>
      <c r="D204">
        <v>0</v>
      </c>
      <c r="E204">
        <v>1405.75</v>
      </c>
      <c r="F204">
        <v>0</v>
      </c>
      <c r="G204">
        <v>1536.74</v>
      </c>
      <c r="H204">
        <v>0</v>
      </c>
      <c r="I204" s="14">
        <f>VLOOKUP(A204,Cadastro!$A$3:$H$3577,7,FALSE)</f>
        <v>1</v>
      </c>
      <c r="J204" s="14">
        <f>VLOOKUP(A204,Cadastro!$A$3:$H$3577,8,FALSE)</f>
        <v>1</v>
      </c>
      <c r="K204">
        <f>VLOOKUP(A204,Cadastro!$A$3:$J$3577,10,FALSE)</f>
        <v>1</v>
      </c>
      <c r="L204" s="13">
        <v>11607.26</v>
      </c>
      <c r="M204" s="23">
        <f t="shared" si="27"/>
        <v>3.1226308515758646E-4</v>
      </c>
      <c r="N204" s="26">
        <f t="shared" si="28"/>
        <v>2942.49</v>
      </c>
      <c r="O204" s="27">
        <f t="shared" si="29"/>
        <v>1.3467080868463378E-4</v>
      </c>
      <c r="P204" s="30">
        <f t="shared" si="30"/>
        <v>0</v>
      </c>
      <c r="Q204" s="30">
        <f t="shared" si="31"/>
        <v>0</v>
      </c>
      <c r="R204" s="30">
        <f t="shared" si="32"/>
        <v>0</v>
      </c>
      <c r="S204" s="30">
        <f t="shared" si="33"/>
        <v>0</v>
      </c>
      <c r="T204" s="32">
        <f t="shared" si="34"/>
        <v>1.3467080868463378E-4</v>
      </c>
      <c r="U204" s="33">
        <f t="shared" si="35"/>
        <v>11.657945315457445</v>
      </c>
    </row>
    <row r="205" spans="1:21">
      <c r="A205">
        <v>29589103855</v>
      </c>
      <c r="B205">
        <f>VLOOKUP(A205,Cadastro!$A$3:$B$3577,2,FALSE)</f>
        <v>226647</v>
      </c>
      <c r="C205" s="5">
        <v>2960.29</v>
      </c>
      <c r="D205">
        <v>0</v>
      </c>
      <c r="E205">
        <v>1391.51</v>
      </c>
      <c r="F205">
        <v>0</v>
      </c>
      <c r="G205">
        <v>1568.78</v>
      </c>
      <c r="H205">
        <v>0</v>
      </c>
      <c r="I205" s="14">
        <f>VLOOKUP(A205,Cadastro!$A$3:$H$3577,7,FALSE)</f>
        <v>1</v>
      </c>
      <c r="J205" s="14">
        <f>VLOOKUP(A205,Cadastro!$A$3:$H$3577,8,FALSE)</f>
        <v>1</v>
      </c>
      <c r="K205">
        <f>VLOOKUP(A205,Cadastro!$A$3:$J$3577,10,FALSE)</f>
        <v>1</v>
      </c>
      <c r="L205" s="13">
        <v>27721.68</v>
      </c>
      <c r="M205" s="23">
        <f t="shared" si="27"/>
        <v>7.4577956576757658E-4</v>
      </c>
      <c r="N205" s="26">
        <f t="shared" si="28"/>
        <v>2960.29</v>
      </c>
      <c r="O205" s="27">
        <f t="shared" si="29"/>
        <v>1.354854725898931E-4</v>
      </c>
      <c r="P205" s="30">
        <f t="shared" si="30"/>
        <v>0</v>
      </c>
      <c r="Q205" s="30">
        <f t="shared" si="31"/>
        <v>0</v>
      </c>
      <c r="R205" s="30">
        <f t="shared" si="32"/>
        <v>0</v>
      </c>
      <c r="S205" s="30">
        <f t="shared" si="33"/>
        <v>0</v>
      </c>
      <c r="T205" s="32">
        <f t="shared" si="34"/>
        <v>1.354854725898931E-4</v>
      </c>
      <c r="U205" s="33">
        <f t="shared" si="35"/>
        <v>11.728467705207331</v>
      </c>
    </row>
    <row r="206" spans="1:21">
      <c r="A206">
        <v>4123356702</v>
      </c>
      <c r="B206">
        <f>VLOOKUP(A206,Cadastro!$A$3:$B$3577,2,FALSE)</f>
        <v>225876</v>
      </c>
      <c r="C206" s="5">
        <v>2964.79</v>
      </c>
      <c r="D206">
        <v>0</v>
      </c>
      <c r="E206">
        <v>1742.4</v>
      </c>
      <c r="F206">
        <v>0</v>
      </c>
      <c r="G206">
        <v>1222.3900000000001</v>
      </c>
      <c r="H206">
        <v>0</v>
      </c>
      <c r="I206" s="14">
        <f>VLOOKUP(A206,Cadastro!$A$3:$H$3577,7,FALSE)</f>
        <v>1</v>
      </c>
      <c r="J206" s="14">
        <f>VLOOKUP(A206,Cadastro!$A$3:$H$3577,8,FALSE)</f>
        <v>1</v>
      </c>
      <c r="K206">
        <f>VLOOKUP(A206,Cadastro!$A$3:$J$3577,10,FALSE)</f>
        <v>1</v>
      </c>
      <c r="L206" s="13">
        <v>12873.83</v>
      </c>
      <c r="M206" s="23">
        <f t="shared" si="27"/>
        <v>3.4633685069467653E-4</v>
      </c>
      <c r="N206" s="26">
        <f t="shared" si="28"/>
        <v>2964.79</v>
      </c>
      <c r="O206" s="27">
        <f t="shared" si="29"/>
        <v>1.3569142694796427E-4</v>
      </c>
      <c r="P206" s="30">
        <f t="shared" si="30"/>
        <v>0</v>
      </c>
      <c r="Q206" s="30">
        <f t="shared" si="31"/>
        <v>0</v>
      </c>
      <c r="R206" s="30">
        <f t="shared" si="32"/>
        <v>0</v>
      </c>
      <c r="S206" s="30">
        <f t="shared" si="33"/>
        <v>0</v>
      </c>
      <c r="T206" s="32">
        <f t="shared" si="34"/>
        <v>1.3569142694796427E-4</v>
      </c>
      <c r="U206" s="33">
        <f t="shared" si="35"/>
        <v>11.746296399245225</v>
      </c>
    </row>
    <row r="207" spans="1:21">
      <c r="A207">
        <v>71504869168</v>
      </c>
      <c r="B207">
        <f>VLOOKUP(A207,Cadastro!$A$3:$B$3577,2,FALSE)</f>
        <v>225303</v>
      </c>
      <c r="C207" s="5">
        <v>2970.34</v>
      </c>
      <c r="D207">
        <v>0</v>
      </c>
      <c r="E207">
        <v>1412.85</v>
      </c>
      <c r="F207">
        <v>0</v>
      </c>
      <c r="G207">
        <v>1557.49</v>
      </c>
      <c r="H207">
        <v>0</v>
      </c>
      <c r="I207" s="14">
        <f>VLOOKUP(A207,Cadastro!$A$3:$H$3577,7,FALSE)</f>
        <v>1</v>
      </c>
      <c r="J207" s="14">
        <f>VLOOKUP(A207,Cadastro!$A$3:$H$3577,8,FALSE)</f>
        <v>1</v>
      </c>
      <c r="K207">
        <f>VLOOKUP(A207,Cadastro!$A$3:$J$3577,10,FALSE)</f>
        <v>1</v>
      </c>
      <c r="L207" s="13">
        <v>11781.39</v>
      </c>
      <c r="M207" s="23">
        <f t="shared" si="27"/>
        <v>3.1694759907546977E-4</v>
      </c>
      <c r="N207" s="26">
        <f t="shared" si="28"/>
        <v>2970.34</v>
      </c>
      <c r="O207" s="27">
        <f t="shared" si="29"/>
        <v>1.3594543732291874E-4</v>
      </c>
      <c r="P207" s="30">
        <f t="shared" si="30"/>
        <v>0</v>
      </c>
      <c r="Q207" s="30">
        <f t="shared" si="31"/>
        <v>0</v>
      </c>
      <c r="R207" s="30">
        <f t="shared" si="32"/>
        <v>0</v>
      </c>
      <c r="S207" s="30">
        <f t="shared" si="33"/>
        <v>0</v>
      </c>
      <c r="T207" s="32">
        <f t="shared" si="34"/>
        <v>1.3594543732291874E-4</v>
      </c>
      <c r="U207" s="33">
        <f t="shared" si="35"/>
        <v>11.76828512189196</v>
      </c>
    </row>
    <row r="208" spans="1:21">
      <c r="A208">
        <v>9586070794</v>
      </c>
      <c r="B208">
        <f>VLOOKUP(A208,Cadastro!$A$3:$B$3577,2,FALSE)</f>
        <v>221664</v>
      </c>
      <c r="C208" s="5">
        <v>2987.56</v>
      </c>
      <c r="D208">
        <v>0</v>
      </c>
      <c r="E208">
        <v>1793.33</v>
      </c>
      <c r="F208">
        <v>0</v>
      </c>
      <c r="G208">
        <v>1194.23</v>
      </c>
      <c r="H208">
        <v>0</v>
      </c>
      <c r="I208" s="14">
        <f>VLOOKUP(A208,Cadastro!$A$3:$H$3577,7,FALSE)</f>
        <v>1</v>
      </c>
      <c r="J208" s="14">
        <f>VLOOKUP(A208,Cadastro!$A$3:$H$3577,8,FALSE)</f>
        <v>1</v>
      </c>
      <c r="K208">
        <f>VLOOKUP(A208,Cadastro!$A$3:$J$3577,10,FALSE)</f>
        <v>1</v>
      </c>
      <c r="L208" s="13">
        <v>15420.09</v>
      </c>
      <c r="M208" s="23">
        <f t="shared" si="27"/>
        <v>4.1483734118195399E-4</v>
      </c>
      <c r="N208" s="26">
        <f t="shared" si="28"/>
        <v>2987.56</v>
      </c>
      <c r="O208" s="27">
        <f t="shared" si="29"/>
        <v>1.367335559998044E-4</v>
      </c>
      <c r="P208" s="30">
        <f t="shared" si="30"/>
        <v>0</v>
      </c>
      <c r="Q208" s="30">
        <f t="shared" si="31"/>
        <v>0</v>
      </c>
      <c r="R208" s="30">
        <f t="shared" si="32"/>
        <v>0</v>
      </c>
      <c r="S208" s="30">
        <f t="shared" si="33"/>
        <v>0</v>
      </c>
      <c r="T208" s="32">
        <f t="shared" si="34"/>
        <v>1.367335559998044E-4</v>
      </c>
      <c r="U208" s="33">
        <f t="shared" si="35"/>
        <v>11.836509591076959</v>
      </c>
    </row>
    <row r="209" spans="1:21">
      <c r="A209">
        <v>10904086763</v>
      </c>
      <c r="B209">
        <f>VLOOKUP(A209,Cadastro!$A$3:$B$3577,2,FALSE)</f>
        <v>225051</v>
      </c>
      <c r="C209" s="5">
        <v>2989.14</v>
      </c>
      <c r="D209">
        <v>0</v>
      </c>
      <c r="E209">
        <v>1423.03</v>
      </c>
      <c r="F209">
        <v>0</v>
      </c>
      <c r="G209">
        <v>1566.11</v>
      </c>
      <c r="H209">
        <v>0</v>
      </c>
      <c r="I209" s="14">
        <f>VLOOKUP(A209,Cadastro!$A$3:$H$3577,7,FALSE)</f>
        <v>1</v>
      </c>
      <c r="J209" s="14">
        <f>VLOOKUP(A209,Cadastro!$A$3:$H$3577,8,FALSE)</f>
        <v>1</v>
      </c>
      <c r="K209">
        <f>VLOOKUP(A209,Cadastro!$A$3:$J$3577,10,FALSE)</f>
        <v>1</v>
      </c>
      <c r="L209" s="13">
        <v>11269.27</v>
      </c>
      <c r="M209" s="23">
        <f t="shared" si="27"/>
        <v>3.0317034491118784E-4</v>
      </c>
      <c r="N209" s="26">
        <f t="shared" si="28"/>
        <v>2989.14</v>
      </c>
      <c r="O209" s="27">
        <f t="shared" si="29"/>
        <v>1.3680586886330497E-4</v>
      </c>
      <c r="P209" s="30">
        <f t="shared" si="30"/>
        <v>0</v>
      </c>
      <c r="Q209" s="30">
        <f t="shared" si="31"/>
        <v>0</v>
      </c>
      <c r="R209" s="30">
        <f t="shared" si="32"/>
        <v>0</v>
      </c>
      <c r="S209" s="30">
        <f t="shared" si="33"/>
        <v>0</v>
      </c>
      <c r="T209" s="32">
        <f t="shared" si="34"/>
        <v>1.3680586886330497E-4</v>
      </c>
      <c r="U209" s="33">
        <f t="shared" si="35"/>
        <v>11.842769443650266</v>
      </c>
    </row>
    <row r="210" spans="1:21" s="18" customFormat="1">
      <c r="A210">
        <v>12984004736</v>
      </c>
      <c r="B210">
        <f>VLOOKUP(A210,Cadastro!$A$3:$B$3577,2,FALSE)</f>
        <v>223512</v>
      </c>
      <c r="C210" s="5">
        <v>2994.31</v>
      </c>
      <c r="D210">
        <v>0</v>
      </c>
      <c r="E210">
        <v>1864.36</v>
      </c>
      <c r="F210">
        <v>0</v>
      </c>
      <c r="G210">
        <v>1129.95</v>
      </c>
      <c r="H210">
        <v>0</v>
      </c>
      <c r="I210" s="14">
        <f>VLOOKUP(A210,Cadastro!$A$3:$H$3577,7,FALSE)</f>
        <v>1</v>
      </c>
      <c r="J210" s="14">
        <f>VLOOKUP(A210,Cadastro!$A$3:$H$3577,8,FALSE)</f>
        <v>1</v>
      </c>
      <c r="K210">
        <f>VLOOKUP(A210,Cadastro!$A$3:$J$3577,10,FALSE)</f>
        <v>1</v>
      </c>
      <c r="L210" s="13">
        <v>18626.080000000002</v>
      </c>
      <c r="M210" s="23">
        <f t="shared" si="27"/>
        <v>5.0108614825480067E-4</v>
      </c>
      <c r="N210" s="26">
        <f t="shared" si="28"/>
        <v>2994.31</v>
      </c>
      <c r="O210" s="27">
        <f t="shared" si="29"/>
        <v>1.3704248753691119E-4</v>
      </c>
      <c r="P210" s="30">
        <f t="shared" si="30"/>
        <v>0</v>
      </c>
      <c r="Q210" s="30">
        <f t="shared" si="31"/>
        <v>0</v>
      </c>
      <c r="R210" s="30">
        <f t="shared" si="32"/>
        <v>0</v>
      </c>
      <c r="S210" s="30">
        <f t="shared" si="33"/>
        <v>0</v>
      </c>
      <c r="T210" s="32">
        <f t="shared" si="34"/>
        <v>1.3704248753691119E-4</v>
      </c>
      <c r="U210" s="33">
        <f t="shared" si="35"/>
        <v>11.863252632133799</v>
      </c>
    </row>
    <row r="211" spans="1:21">
      <c r="A211">
        <v>3725569819</v>
      </c>
      <c r="B211">
        <f>VLOOKUP(A211,Cadastro!$A$3:$B$3577,2,FALSE)</f>
        <v>195707</v>
      </c>
      <c r="C211" s="5">
        <v>2994.7799999999997</v>
      </c>
      <c r="D211">
        <v>0</v>
      </c>
      <c r="E211">
        <v>1286.98</v>
      </c>
      <c r="F211">
        <v>0</v>
      </c>
      <c r="G211">
        <v>1707.8</v>
      </c>
      <c r="H211">
        <v>0</v>
      </c>
      <c r="I211" s="14">
        <f>VLOOKUP(A211,Cadastro!$A$3:$H$3577,7,FALSE)</f>
        <v>1</v>
      </c>
      <c r="J211" s="14">
        <f>VLOOKUP(A211,Cadastro!$A$3:$H$3577,8,FALSE)</f>
        <v>1</v>
      </c>
      <c r="K211">
        <f>VLOOKUP(A211,Cadastro!$A$3:$J$3577,10,FALSE)</f>
        <v>1</v>
      </c>
      <c r="L211" s="13">
        <v>9543.18</v>
      </c>
      <c r="M211" s="23">
        <f t="shared" si="27"/>
        <v>2.5673439114951984E-4</v>
      </c>
      <c r="N211" s="26">
        <f t="shared" si="28"/>
        <v>2994.7799999999997</v>
      </c>
      <c r="O211" s="27">
        <f t="shared" si="29"/>
        <v>1.3706399832542082E-4</v>
      </c>
      <c r="P211" s="30">
        <f t="shared" si="30"/>
        <v>0</v>
      </c>
      <c r="Q211" s="30">
        <f t="shared" si="31"/>
        <v>0</v>
      </c>
      <c r="R211" s="30">
        <f t="shared" si="32"/>
        <v>0</v>
      </c>
      <c r="S211" s="30">
        <f t="shared" si="33"/>
        <v>0</v>
      </c>
      <c r="T211" s="32">
        <f t="shared" si="34"/>
        <v>1.3706399832542082E-4</v>
      </c>
      <c r="U211" s="33">
        <f t="shared" si="35"/>
        <v>11.865114740177756</v>
      </c>
    </row>
    <row r="212" spans="1:21" s="18" customFormat="1">
      <c r="A212">
        <v>57825068149</v>
      </c>
      <c r="B212">
        <f>VLOOKUP(A212,Cadastro!$A$3:$B$3577,2,FALSE)</f>
        <v>222823</v>
      </c>
      <c r="C212" s="5">
        <v>3005.72</v>
      </c>
      <c r="D212">
        <v>0</v>
      </c>
      <c r="E212">
        <v>1359.11</v>
      </c>
      <c r="F212">
        <v>0</v>
      </c>
      <c r="G212">
        <v>1646.61</v>
      </c>
      <c r="H212">
        <v>0</v>
      </c>
      <c r="I212" s="14">
        <f>VLOOKUP(A212,Cadastro!$A$3:$H$3577,7,FALSE)</f>
        <v>1</v>
      </c>
      <c r="J212" s="14">
        <f>VLOOKUP(A212,Cadastro!$A$3:$H$3577,8,FALSE)</f>
        <v>1</v>
      </c>
      <c r="K212">
        <f>VLOOKUP(A212,Cadastro!$A$3:$J$3577,10,FALSE)</f>
        <v>1</v>
      </c>
      <c r="L212" s="13">
        <v>9489.0499999999993</v>
      </c>
      <c r="M212" s="23">
        <f t="shared" si="27"/>
        <v>2.5527816454655065E-4</v>
      </c>
      <c r="N212" s="26">
        <f t="shared" si="28"/>
        <v>3005.72</v>
      </c>
      <c r="O212" s="27">
        <f t="shared" si="29"/>
        <v>1.375646962537094E-4</v>
      </c>
      <c r="P212" s="30">
        <f t="shared" si="30"/>
        <v>0</v>
      </c>
      <c r="Q212" s="30">
        <f t="shared" si="31"/>
        <v>0</v>
      </c>
      <c r="R212" s="30">
        <f t="shared" si="32"/>
        <v>0</v>
      </c>
      <c r="S212" s="30">
        <f t="shared" si="33"/>
        <v>0</v>
      </c>
      <c r="T212" s="32">
        <f t="shared" si="34"/>
        <v>1.375646962537094E-4</v>
      </c>
      <c r="U212" s="33">
        <f t="shared" si="35"/>
        <v>11.908458276349876</v>
      </c>
    </row>
    <row r="213" spans="1:21" s="18" customFormat="1">
      <c r="A213">
        <v>9026006802</v>
      </c>
      <c r="B213">
        <f>VLOOKUP(A213,Cadastro!$A$3:$B$3577,2,FALSE)</f>
        <v>217687</v>
      </c>
      <c r="C213" s="5">
        <v>3007.51</v>
      </c>
      <c r="D213">
        <v>0</v>
      </c>
      <c r="E213">
        <v>1377.87</v>
      </c>
      <c r="F213">
        <v>0</v>
      </c>
      <c r="G213">
        <v>1629.64</v>
      </c>
      <c r="H213">
        <v>0</v>
      </c>
      <c r="I213" s="14">
        <f>VLOOKUP(A213,Cadastro!$A$3:$H$3577,7,FALSE)</f>
        <v>1</v>
      </c>
      <c r="J213" s="14">
        <f>VLOOKUP(A213,Cadastro!$A$3:$H$3577,8,FALSE)</f>
        <v>1</v>
      </c>
      <c r="K213">
        <f>VLOOKUP(A213,Cadastro!$A$3:$J$3577,10,FALSE)</f>
        <v>1</v>
      </c>
      <c r="L213" s="13">
        <v>11929.73</v>
      </c>
      <c r="M213" s="23">
        <f t="shared" si="27"/>
        <v>3.2093830024458944E-4</v>
      </c>
      <c r="N213" s="26">
        <f t="shared" si="28"/>
        <v>3007.51</v>
      </c>
      <c r="O213" s="27">
        <f t="shared" si="29"/>
        <v>1.3764662032058662E-4</v>
      </c>
      <c r="P213" s="30">
        <f t="shared" si="30"/>
        <v>0</v>
      </c>
      <c r="Q213" s="30">
        <f t="shared" si="31"/>
        <v>0</v>
      </c>
      <c r="R213" s="30">
        <f t="shared" si="32"/>
        <v>0</v>
      </c>
      <c r="S213" s="30">
        <f t="shared" si="33"/>
        <v>0</v>
      </c>
      <c r="T213" s="32">
        <f t="shared" si="34"/>
        <v>1.3764662032058662E-4</v>
      </c>
      <c r="U213" s="33">
        <f t="shared" si="35"/>
        <v>11.915550134644951</v>
      </c>
    </row>
    <row r="214" spans="1:21">
      <c r="A214">
        <v>50191756768</v>
      </c>
      <c r="B214">
        <f>VLOOKUP(A214,Cadastro!$A$3:$B$3577,2,FALSE)</f>
        <v>211264</v>
      </c>
      <c r="C214" s="5">
        <v>3018.04</v>
      </c>
      <c r="D214">
        <v>0</v>
      </c>
      <c r="E214">
        <v>1365.34</v>
      </c>
      <c r="F214">
        <v>0</v>
      </c>
      <c r="G214">
        <v>1652.7</v>
      </c>
      <c r="H214">
        <v>0</v>
      </c>
      <c r="I214" s="14">
        <f>VLOOKUP(A214,Cadastro!$A$3:$H$3577,7,FALSE)</f>
        <v>1</v>
      </c>
      <c r="J214" s="14">
        <f>VLOOKUP(A214,Cadastro!$A$3:$H$3577,8,FALSE)</f>
        <v>1</v>
      </c>
      <c r="K214">
        <f>VLOOKUP(A214,Cadastro!$A$3:$J$3577,10,FALSE)</f>
        <v>1</v>
      </c>
      <c r="L214" s="13">
        <v>18130.13</v>
      </c>
      <c r="M214" s="23">
        <f t="shared" si="27"/>
        <v>4.8774390580620344E-4</v>
      </c>
      <c r="N214" s="26">
        <f t="shared" si="28"/>
        <v>3018.04</v>
      </c>
      <c r="O214" s="27">
        <f t="shared" si="29"/>
        <v>1.3812855351847317E-4</v>
      </c>
      <c r="P214" s="30">
        <f t="shared" si="30"/>
        <v>0</v>
      </c>
      <c r="Q214" s="30">
        <f t="shared" si="31"/>
        <v>0</v>
      </c>
      <c r="R214" s="30">
        <f t="shared" si="32"/>
        <v>0</v>
      </c>
      <c r="S214" s="30">
        <f t="shared" si="33"/>
        <v>0</v>
      </c>
      <c r="T214" s="32">
        <f t="shared" si="34"/>
        <v>1.3812855351847317E-4</v>
      </c>
      <c r="U214" s="33">
        <f t="shared" si="35"/>
        <v>11.957269278693618</v>
      </c>
    </row>
    <row r="215" spans="1:21">
      <c r="A215">
        <v>8719124732</v>
      </c>
      <c r="B215">
        <f>VLOOKUP(A215,Cadastro!$A$3:$B$3577,2,FALSE)</f>
        <v>222411</v>
      </c>
      <c r="C215" s="5">
        <v>3045.87</v>
      </c>
      <c r="D215">
        <v>0</v>
      </c>
      <c r="E215">
        <v>1819.67</v>
      </c>
      <c r="F215">
        <v>0</v>
      </c>
      <c r="G215">
        <v>1226.2</v>
      </c>
      <c r="H215">
        <v>0</v>
      </c>
      <c r="I215" s="14">
        <f>VLOOKUP(A215,Cadastro!$A$3:$H$3577,7,FALSE)</f>
        <v>1</v>
      </c>
      <c r="J215" s="14">
        <f>VLOOKUP(A215,Cadastro!$A$3:$H$3577,8,FALSE)</f>
        <v>1</v>
      </c>
      <c r="K215">
        <f>VLOOKUP(A215,Cadastro!$A$3:$J$3577,10,FALSE)</f>
        <v>1</v>
      </c>
      <c r="L215" s="13">
        <v>15740.85</v>
      </c>
      <c r="M215" s="23">
        <f t="shared" si="27"/>
        <v>4.2346655317471946E-4</v>
      </c>
      <c r="N215" s="26">
        <f t="shared" si="28"/>
        <v>3045.87</v>
      </c>
      <c r="O215" s="27">
        <f t="shared" si="29"/>
        <v>1.3940226680405558E-4</v>
      </c>
      <c r="P215" s="30">
        <f t="shared" si="30"/>
        <v>0</v>
      </c>
      <c r="Q215" s="30">
        <f t="shared" si="31"/>
        <v>0</v>
      </c>
      <c r="R215" s="30">
        <f t="shared" si="32"/>
        <v>0</v>
      </c>
      <c r="S215" s="30">
        <f t="shared" si="33"/>
        <v>0</v>
      </c>
      <c r="T215" s="32">
        <f t="shared" si="34"/>
        <v>1.3940226680405558E-4</v>
      </c>
      <c r="U215" s="33">
        <f t="shared" si="35"/>
        <v>12.067529846487965</v>
      </c>
    </row>
    <row r="216" spans="1:21">
      <c r="A216">
        <v>273836609</v>
      </c>
      <c r="B216">
        <f>VLOOKUP(A216,Cadastro!$A$3:$B$3577,2,FALSE)</f>
        <v>226864</v>
      </c>
      <c r="C216" s="5">
        <v>3061.8199999999997</v>
      </c>
      <c r="D216">
        <v>0</v>
      </c>
      <c r="E216">
        <v>1364.08</v>
      </c>
      <c r="F216">
        <v>0</v>
      </c>
      <c r="G216">
        <v>1697.74</v>
      </c>
      <c r="H216">
        <v>0</v>
      </c>
      <c r="I216" s="14">
        <f>VLOOKUP(A216,Cadastro!$A$3:$H$3577,7,FALSE)</f>
        <v>1</v>
      </c>
      <c r="J216" s="14">
        <f>VLOOKUP(A216,Cadastro!$A$3:$H$3577,8,FALSE)</f>
        <v>1</v>
      </c>
      <c r="K216">
        <f>VLOOKUP(A216,Cadastro!$A$3:$J$3577,10,FALSE)</f>
        <v>1</v>
      </c>
      <c r="L216" s="13">
        <v>15545.16</v>
      </c>
      <c r="M216" s="23">
        <f t="shared" si="27"/>
        <v>4.1820202363592325E-4</v>
      </c>
      <c r="N216" s="26">
        <f t="shared" si="28"/>
        <v>3061.8199999999997</v>
      </c>
      <c r="O216" s="27">
        <f t="shared" si="29"/>
        <v>1.4013226058433005E-4</v>
      </c>
      <c r="P216" s="30">
        <f t="shared" si="30"/>
        <v>0</v>
      </c>
      <c r="Q216" s="30">
        <f t="shared" si="31"/>
        <v>0</v>
      </c>
      <c r="R216" s="30">
        <f t="shared" si="32"/>
        <v>0</v>
      </c>
      <c r="S216" s="30">
        <f t="shared" si="33"/>
        <v>0</v>
      </c>
      <c r="T216" s="32">
        <f t="shared" si="34"/>
        <v>1.4013226058433005E-4</v>
      </c>
      <c r="U216" s="33">
        <f t="shared" si="35"/>
        <v>12.13072266202227</v>
      </c>
    </row>
    <row r="217" spans="1:21">
      <c r="A217">
        <v>13053573881</v>
      </c>
      <c r="B217">
        <f>VLOOKUP(A217,Cadastro!$A$3:$B$3577,2,FALSE)</f>
        <v>222086</v>
      </c>
      <c r="C217" s="5">
        <v>3062.13</v>
      </c>
      <c r="D217">
        <v>0</v>
      </c>
      <c r="E217">
        <v>1297.6400000000001</v>
      </c>
      <c r="F217">
        <v>0</v>
      </c>
      <c r="G217">
        <v>1764.49</v>
      </c>
      <c r="H217">
        <v>0</v>
      </c>
      <c r="I217" s="14">
        <f>VLOOKUP(A217,Cadastro!$A$3:$H$3577,7,FALSE)</f>
        <v>1</v>
      </c>
      <c r="J217" s="14">
        <f>VLOOKUP(A217,Cadastro!$A$3:$H$3577,8,FALSE)</f>
        <v>1</v>
      </c>
      <c r="K217">
        <f>VLOOKUP(A217,Cadastro!$A$3:$J$3577,10,FALSE)</f>
        <v>1</v>
      </c>
      <c r="L217" s="13">
        <v>10871.4</v>
      </c>
      <c r="M217" s="23">
        <f t="shared" si="27"/>
        <v>2.9246668929464704E-4</v>
      </c>
      <c r="N217" s="26">
        <f t="shared" si="28"/>
        <v>3062.13</v>
      </c>
      <c r="O217" s="27">
        <f t="shared" si="29"/>
        <v>1.4014644855121942E-4</v>
      </c>
      <c r="P217" s="30">
        <f t="shared" si="30"/>
        <v>0</v>
      </c>
      <c r="Q217" s="30">
        <f t="shared" si="31"/>
        <v>0</v>
      </c>
      <c r="R217" s="30">
        <f t="shared" si="32"/>
        <v>0</v>
      </c>
      <c r="S217" s="30">
        <f t="shared" si="33"/>
        <v>0</v>
      </c>
      <c r="T217" s="32">
        <f t="shared" si="34"/>
        <v>1.4014644855121942E-4</v>
      </c>
      <c r="U217" s="33">
        <f t="shared" si="35"/>
        <v>12.131950860944881</v>
      </c>
    </row>
    <row r="218" spans="1:21">
      <c r="A218">
        <v>91388996715</v>
      </c>
      <c r="B218">
        <f>VLOOKUP(A218,Cadastro!$A$3:$B$3577,2,FALSE)</f>
        <v>195746</v>
      </c>
      <c r="C218" s="5">
        <v>3065.2200000000003</v>
      </c>
      <c r="D218">
        <v>0</v>
      </c>
      <c r="E218">
        <v>1299.8399999999999</v>
      </c>
      <c r="F218">
        <v>0</v>
      </c>
      <c r="G218">
        <v>1765.38</v>
      </c>
      <c r="H218">
        <v>0</v>
      </c>
      <c r="I218" s="14">
        <f>VLOOKUP(A218,Cadastro!$A$3:$H$3577,7,FALSE)</f>
        <v>1</v>
      </c>
      <c r="J218" s="14">
        <f>VLOOKUP(A218,Cadastro!$A$3:$H$3577,8,FALSE)</f>
        <v>1</v>
      </c>
      <c r="K218">
        <f>VLOOKUP(A218,Cadastro!$A$3:$J$3577,10,FALSE)</f>
        <v>1</v>
      </c>
      <c r="L218" s="13">
        <v>8733.3799999999992</v>
      </c>
      <c r="M218" s="23">
        <f t="shared" si="27"/>
        <v>2.3494883225270752E-4</v>
      </c>
      <c r="N218" s="26">
        <f t="shared" si="28"/>
        <v>3065.2200000000003</v>
      </c>
      <c r="O218" s="27">
        <f t="shared" si="29"/>
        <v>1.4028787054376165E-4</v>
      </c>
      <c r="P218" s="30">
        <f t="shared" si="30"/>
        <v>0</v>
      </c>
      <c r="Q218" s="30">
        <f t="shared" si="31"/>
        <v>0</v>
      </c>
      <c r="R218" s="30">
        <f t="shared" si="32"/>
        <v>0</v>
      </c>
      <c r="S218" s="30">
        <f t="shared" si="33"/>
        <v>0</v>
      </c>
      <c r="T218" s="32">
        <f t="shared" si="34"/>
        <v>1.4028787054376165E-4</v>
      </c>
      <c r="U218" s="33">
        <f t="shared" si="35"/>
        <v>12.144193230850904</v>
      </c>
    </row>
    <row r="219" spans="1:21" s="18" customFormat="1">
      <c r="A219">
        <v>3301175805</v>
      </c>
      <c r="B219">
        <f>VLOOKUP(A219,Cadastro!$A$3:$B$3577,2,FALSE)</f>
        <v>195372</v>
      </c>
      <c r="C219" s="5">
        <v>3068.2200000000003</v>
      </c>
      <c r="D219">
        <v>0</v>
      </c>
      <c r="E219">
        <v>1811.21</v>
      </c>
      <c r="F219">
        <v>0</v>
      </c>
      <c r="G219">
        <v>1257.01</v>
      </c>
      <c r="H219">
        <v>0</v>
      </c>
      <c r="I219" s="14">
        <f>VLOOKUP(A219,Cadastro!$A$3:$H$3577,7,FALSE)</f>
        <v>1</v>
      </c>
      <c r="J219" s="14">
        <f>VLOOKUP(A219,Cadastro!$A$3:$H$3577,8,FALSE)</f>
        <v>1</v>
      </c>
      <c r="K219">
        <f>VLOOKUP(A219,Cadastro!$A$3:$J$3577,10,FALSE)</f>
        <v>1</v>
      </c>
      <c r="L219" s="13">
        <v>16489.87</v>
      </c>
      <c r="M219" s="23">
        <f t="shared" si="27"/>
        <v>4.4361698454652772E-4</v>
      </c>
      <c r="N219" s="26">
        <f t="shared" si="28"/>
        <v>3068.2200000000003</v>
      </c>
      <c r="O219" s="27">
        <f t="shared" si="29"/>
        <v>1.4042517344914243E-4</v>
      </c>
      <c r="P219" s="30">
        <f t="shared" si="30"/>
        <v>0</v>
      </c>
      <c r="Q219" s="30">
        <f t="shared" si="31"/>
        <v>0</v>
      </c>
      <c r="R219" s="30">
        <f t="shared" si="32"/>
        <v>0</v>
      </c>
      <c r="S219" s="30">
        <f t="shared" si="33"/>
        <v>0</v>
      </c>
      <c r="T219" s="32">
        <f t="shared" si="34"/>
        <v>1.4042517344914243E-4</v>
      </c>
      <c r="U219" s="33">
        <f t="shared" si="35"/>
        <v>12.156079026876165</v>
      </c>
    </row>
    <row r="220" spans="1:21">
      <c r="A220">
        <v>6457966624</v>
      </c>
      <c r="B220">
        <f>VLOOKUP(A220,Cadastro!$A$3:$B$3577,2,FALSE)</f>
        <v>226202</v>
      </c>
      <c r="C220" s="5">
        <v>3078.75</v>
      </c>
      <c r="D220">
        <v>0</v>
      </c>
      <c r="E220">
        <v>1471.02</v>
      </c>
      <c r="F220">
        <v>0</v>
      </c>
      <c r="G220">
        <v>1607.73</v>
      </c>
      <c r="H220">
        <v>0</v>
      </c>
      <c r="I220" s="14">
        <f>VLOOKUP(A220,Cadastro!$A$3:$H$3577,7,FALSE)</f>
        <v>1</v>
      </c>
      <c r="J220" s="14">
        <f>VLOOKUP(A220,Cadastro!$A$3:$H$3577,8,FALSE)</f>
        <v>1</v>
      </c>
      <c r="K220">
        <f>VLOOKUP(A220,Cadastro!$A$3:$J$3577,10,FALSE)</f>
        <v>1</v>
      </c>
      <c r="L220" s="13">
        <v>11846.82</v>
      </c>
      <c r="M220" s="23">
        <f t="shared" si="27"/>
        <v>3.1870782273392672E-4</v>
      </c>
      <c r="N220" s="26">
        <f t="shared" si="28"/>
        <v>3078.75</v>
      </c>
      <c r="O220" s="27">
        <f t="shared" si="29"/>
        <v>1.4090710664702897E-4</v>
      </c>
      <c r="P220" s="30">
        <f t="shared" si="30"/>
        <v>0</v>
      </c>
      <c r="Q220" s="30">
        <f t="shared" si="31"/>
        <v>0</v>
      </c>
      <c r="R220" s="30">
        <f t="shared" si="32"/>
        <v>0</v>
      </c>
      <c r="S220" s="30">
        <f t="shared" si="33"/>
        <v>0</v>
      </c>
      <c r="T220" s="32">
        <f t="shared" si="34"/>
        <v>1.4090710664702897E-4</v>
      </c>
      <c r="U220" s="33">
        <f t="shared" si="35"/>
        <v>12.197798170924832</v>
      </c>
    </row>
    <row r="221" spans="1:21">
      <c r="A221">
        <v>7370658775</v>
      </c>
      <c r="B221">
        <f>VLOOKUP(A221,Cadastro!$A$3:$B$3577,2,FALSE)</f>
        <v>220199</v>
      </c>
      <c r="C221" s="5">
        <v>3090.48</v>
      </c>
      <c r="D221">
        <v>0</v>
      </c>
      <c r="E221">
        <v>1409.71</v>
      </c>
      <c r="F221">
        <v>0</v>
      </c>
      <c r="G221">
        <v>1680.77</v>
      </c>
      <c r="H221">
        <v>0</v>
      </c>
      <c r="I221" s="14">
        <f>VLOOKUP(A221,Cadastro!$A$3:$H$3577,7,FALSE)</f>
        <v>1</v>
      </c>
      <c r="J221" s="14">
        <f>VLOOKUP(A221,Cadastro!$A$3:$H$3577,8,FALSE)</f>
        <v>1</v>
      </c>
      <c r="K221">
        <f>VLOOKUP(A221,Cadastro!$A$3:$J$3577,10,FALSE)</f>
        <v>1</v>
      </c>
      <c r="L221" s="13">
        <v>14830.43</v>
      </c>
      <c r="M221" s="23">
        <f t="shared" si="27"/>
        <v>3.9897407536435166E-4</v>
      </c>
      <c r="N221" s="26">
        <f t="shared" si="28"/>
        <v>3090.48</v>
      </c>
      <c r="O221" s="27">
        <f t="shared" si="29"/>
        <v>1.4144396100706784E-4</v>
      </c>
      <c r="P221" s="30">
        <f t="shared" si="30"/>
        <v>0</v>
      </c>
      <c r="Q221" s="30">
        <f t="shared" si="31"/>
        <v>0</v>
      </c>
      <c r="R221" s="30">
        <f t="shared" si="32"/>
        <v>0</v>
      </c>
      <c r="S221" s="30">
        <f t="shared" si="33"/>
        <v>0</v>
      </c>
      <c r="T221" s="32">
        <f t="shared" si="34"/>
        <v>1.4144396100706784E-4</v>
      </c>
      <c r="U221" s="33">
        <f t="shared" si="35"/>
        <v>12.244271633383606</v>
      </c>
    </row>
    <row r="222" spans="1:21">
      <c r="A222">
        <v>79733328120</v>
      </c>
      <c r="B222">
        <f>VLOOKUP(A222,Cadastro!$A$3:$B$3577,2,FALSE)</f>
        <v>220548</v>
      </c>
      <c r="C222" s="5">
        <v>3093.37</v>
      </c>
      <c r="D222">
        <v>0</v>
      </c>
      <c r="E222">
        <v>1351.5</v>
      </c>
      <c r="F222">
        <v>0</v>
      </c>
      <c r="G222">
        <v>1741.87</v>
      </c>
      <c r="H222">
        <v>0</v>
      </c>
      <c r="I222" s="14">
        <f>VLOOKUP(A222,Cadastro!$A$3:$H$3577,7,FALSE)</f>
        <v>2</v>
      </c>
      <c r="J222" s="14">
        <f>VLOOKUP(A222,Cadastro!$A$3:$H$3577,8,FALSE)</f>
        <v>1</v>
      </c>
      <c r="K222">
        <f>VLOOKUP(A222,Cadastro!$A$3:$J$3577,10,FALSE)</f>
        <v>1</v>
      </c>
      <c r="L222">
        <v>9329.64</v>
      </c>
      <c r="M222" s="23">
        <f t="shared" si="27"/>
        <v>2.509896538726301E-4</v>
      </c>
      <c r="N222" s="26">
        <f t="shared" si="28"/>
        <v>3093.37</v>
      </c>
      <c r="O222" s="27">
        <f t="shared" si="29"/>
        <v>1.4157622947258465E-4</v>
      </c>
      <c r="P222" s="30">
        <f t="shared" si="30"/>
        <v>0</v>
      </c>
      <c r="Q222" s="30">
        <f t="shared" si="31"/>
        <v>0</v>
      </c>
      <c r="R222" s="30">
        <f t="shared" si="32"/>
        <v>0</v>
      </c>
      <c r="S222" s="30">
        <f t="shared" si="33"/>
        <v>0</v>
      </c>
      <c r="T222" s="32">
        <f t="shared" si="34"/>
        <v>1.4157622947258465E-4</v>
      </c>
      <c r="U222" s="33">
        <f t="shared" si="35"/>
        <v>12.255721616887941</v>
      </c>
    </row>
    <row r="223" spans="1:21">
      <c r="A223">
        <v>13794996828</v>
      </c>
      <c r="B223">
        <f>VLOOKUP(A223,Cadastro!$A$3:$B$3577,2,FALSE)</f>
        <v>193695</v>
      </c>
      <c r="C223" s="5">
        <v>3100.3500000000004</v>
      </c>
      <c r="D223">
        <v>0</v>
      </c>
      <c r="E223">
        <v>1290.19</v>
      </c>
      <c r="F223">
        <v>0</v>
      </c>
      <c r="G223">
        <v>1810.16</v>
      </c>
      <c r="H223">
        <v>0</v>
      </c>
      <c r="I223" s="14">
        <f>VLOOKUP(A223,Cadastro!$A$3:$H$3577,7,FALSE)</f>
        <v>1</v>
      </c>
      <c r="J223" s="14">
        <f>VLOOKUP(A223,Cadastro!$A$3:$H$3577,8,FALSE)</f>
        <v>1</v>
      </c>
      <c r="K223">
        <f>VLOOKUP(A223,Cadastro!$A$3:$J$3577,10,FALSE)</f>
        <v>1</v>
      </c>
      <c r="L223" s="13">
        <v>15914.28</v>
      </c>
      <c r="M223" s="23">
        <f t="shared" si="27"/>
        <v>4.2813223541659915E-4</v>
      </c>
      <c r="N223" s="26">
        <f t="shared" si="28"/>
        <v>3100.3500000000004</v>
      </c>
      <c r="O223" s="27">
        <f t="shared" si="29"/>
        <v>1.4189568756577063E-4</v>
      </c>
      <c r="P223" s="30">
        <f t="shared" si="30"/>
        <v>0</v>
      </c>
      <c r="Q223" s="30">
        <f t="shared" si="31"/>
        <v>0</v>
      </c>
      <c r="R223" s="30">
        <f t="shared" si="32"/>
        <v>0</v>
      </c>
      <c r="S223" s="30">
        <f t="shared" si="33"/>
        <v>0</v>
      </c>
      <c r="T223" s="32">
        <f t="shared" si="34"/>
        <v>1.4189568756577063E-4</v>
      </c>
      <c r="U223" s="33">
        <f t="shared" si="35"/>
        <v>12.283375902306719</v>
      </c>
    </row>
    <row r="224" spans="1:21">
      <c r="A224">
        <v>17374065191</v>
      </c>
      <c r="B224">
        <f>VLOOKUP(A224,Cadastro!$A$3:$B$3577,2,FALSE)</f>
        <v>221109</v>
      </c>
      <c r="C224" s="5">
        <v>3106.99</v>
      </c>
      <c r="D224">
        <v>0</v>
      </c>
      <c r="E224">
        <v>1458.6</v>
      </c>
      <c r="F224">
        <v>0</v>
      </c>
      <c r="G224">
        <v>1648.39</v>
      </c>
      <c r="H224">
        <v>0</v>
      </c>
      <c r="I224" s="14">
        <f>VLOOKUP(A224,Cadastro!$A$3:$H$3577,7,FALSE)</f>
        <v>1</v>
      </c>
      <c r="J224" s="14">
        <f>VLOOKUP(A224,Cadastro!$A$3:$H$3577,8,FALSE)</f>
        <v>1</v>
      </c>
      <c r="K224">
        <f>VLOOKUP(A224,Cadastro!$A$3:$J$3577,10,FALSE)</f>
        <v>1</v>
      </c>
      <c r="L224" s="13">
        <v>10310.01</v>
      </c>
      <c r="M224" s="23">
        <f t="shared" si="27"/>
        <v>2.7736395416364998E-4</v>
      </c>
      <c r="N224" s="26">
        <f t="shared" si="28"/>
        <v>3106.99</v>
      </c>
      <c r="O224" s="27">
        <f t="shared" si="29"/>
        <v>1.421995846630134E-4</v>
      </c>
      <c r="P224" s="30">
        <f t="shared" si="30"/>
        <v>0</v>
      </c>
      <c r="Q224" s="30">
        <f t="shared" si="31"/>
        <v>0</v>
      </c>
      <c r="R224" s="30">
        <f t="shared" si="32"/>
        <v>0</v>
      </c>
      <c r="S224" s="30">
        <f t="shared" si="33"/>
        <v>0</v>
      </c>
      <c r="T224" s="32">
        <f t="shared" si="34"/>
        <v>1.421995846630134E-4</v>
      </c>
      <c r="U224" s="33">
        <f t="shared" si="35"/>
        <v>12.309683130842629</v>
      </c>
    </row>
    <row r="225" spans="1:21">
      <c r="A225">
        <v>4635215601</v>
      </c>
      <c r="B225">
        <f>VLOOKUP(A225,Cadastro!$A$3:$B$3577,2,FALSE)</f>
        <v>221380</v>
      </c>
      <c r="C225" s="5">
        <v>3114.69</v>
      </c>
      <c r="D225">
        <v>0</v>
      </c>
      <c r="E225">
        <v>1849.81</v>
      </c>
      <c r="F225">
        <v>0</v>
      </c>
      <c r="G225">
        <v>1264.8800000000001</v>
      </c>
      <c r="H225">
        <v>0</v>
      </c>
      <c r="I225" s="14">
        <f>VLOOKUP(A225,Cadastro!$A$3:$H$3577,7,FALSE)</f>
        <v>1</v>
      </c>
      <c r="J225" s="14">
        <f>VLOOKUP(A225,Cadastro!$A$3:$H$3577,8,FALSE)</f>
        <v>1</v>
      </c>
      <c r="K225">
        <f>VLOOKUP(A225,Cadastro!$A$3:$J$3577,10,FALSE)</f>
        <v>1</v>
      </c>
      <c r="L225" s="13">
        <v>8557.3700000000008</v>
      </c>
      <c r="M225" s="23">
        <f t="shared" si="27"/>
        <v>2.3021374183355723E-4</v>
      </c>
      <c r="N225" s="26">
        <f t="shared" si="28"/>
        <v>3114.69</v>
      </c>
      <c r="O225" s="27">
        <f t="shared" si="29"/>
        <v>1.4255199545349075E-4</v>
      </c>
      <c r="P225" s="30">
        <f t="shared" si="30"/>
        <v>0</v>
      </c>
      <c r="Q225" s="30">
        <f t="shared" si="31"/>
        <v>0</v>
      </c>
      <c r="R225" s="30">
        <f t="shared" si="32"/>
        <v>0</v>
      </c>
      <c r="S225" s="30">
        <f t="shared" si="33"/>
        <v>0</v>
      </c>
      <c r="T225" s="32">
        <f t="shared" si="34"/>
        <v>1.4255199545349075E-4</v>
      </c>
      <c r="U225" s="33">
        <f t="shared" si="35"/>
        <v>12.340190007307468</v>
      </c>
    </row>
    <row r="226" spans="1:21">
      <c r="A226">
        <v>7959287775</v>
      </c>
      <c r="B226">
        <f>VLOOKUP(A226,Cadastro!$A$3:$B$3577,2,FALSE)</f>
        <v>225805</v>
      </c>
      <c r="C226" s="5">
        <v>3125.6099999999997</v>
      </c>
      <c r="D226">
        <v>0</v>
      </c>
      <c r="E226">
        <v>1835.58</v>
      </c>
      <c r="F226">
        <v>0</v>
      </c>
      <c r="G226">
        <v>1290.03</v>
      </c>
      <c r="H226">
        <v>0</v>
      </c>
      <c r="I226" s="14">
        <f>VLOOKUP(A226,Cadastro!$A$3:$H$3577,7,FALSE)</f>
        <v>1</v>
      </c>
      <c r="J226" s="14">
        <f>VLOOKUP(A226,Cadastro!$A$3:$H$3577,8,FALSE)</f>
        <v>1</v>
      </c>
      <c r="K226">
        <f>VLOOKUP(A226,Cadastro!$A$3:$J$3577,10,FALSE)</f>
        <v>1</v>
      </c>
      <c r="L226" s="13">
        <v>10313.030000000001</v>
      </c>
      <c r="M226" s="23">
        <f t="shared" si="27"/>
        <v>2.7744519939440867E-4</v>
      </c>
      <c r="N226" s="26">
        <f t="shared" si="28"/>
        <v>3125.6099999999997</v>
      </c>
      <c r="O226" s="27">
        <f t="shared" si="29"/>
        <v>1.4305177802907679E-4</v>
      </c>
      <c r="P226" s="30">
        <f t="shared" si="30"/>
        <v>0</v>
      </c>
      <c r="Q226" s="30">
        <f t="shared" si="31"/>
        <v>0</v>
      </c>
      <c r="R226" s="30">
        <f t="shared" si="32"/>
        <v>0</v>
      </c>
      <c r="S226" s="30">
        <f t="shared" si="33"/>
        <v>0</v>
      </c>
      <c r="T226" s="32">
        <f t="shared" si="34"/>
        <v>1.4305177802907679E-4</v>
      </c>
      <c r="U226" s="33">
        <f t="shared" si="35"/>
        <v>12.383454304839418</v>
      </c>
    </row>
    <row r="227" spans="1:21">
      <c r="A227">
        <v>237351633</v>
      </c>
      <c r="B227">
        <f>VLOOKUP(A227,Cadastro!$A$3:$B$3577,2,FALSE)</f>
        <v>225698</v>
      </c>
      <c r="C227" s="5">
        <v>3134.16</v>
      </c>
      <c r="D227">
        <v>0</v>
      </c>
      <c r="E227">
        <v>1431.61</v>
      </c>
      <c r="F227">
        <v>0</v>
      </c>
      <c r="G227">
        <v>1702.55</v>
      </c>
      <c r="H227">
        <v>0</v>
      </c>
      <c r="I227" s="14">
        <f>VLOOKUP(A227,Cadastro!$A$3:$H$3577,7,FALSE)</f>
        <v>1</v>
      </c>
      <c r="J227" s="14">
        <f>VLOOKUP(A227,Cadastro!$A$3:$H$3577,8,FALSE)</f>
        <v>1</v>
      </c>
      <c r="K227">
        <f>VLOOKUP(A227,Cadastro!$A$3:$J$3577,10,FALSE)</f>
        <v>1</v>
      </c>
      <c r="L227" s="13">
        <v>14067.52</v>
      </c>
      <c r="M227" s="23">
        <f t="shared" si="27"/>
        <v>3.7844996973584208E-4</v>
      </c>
      <c r="N227" s="26">
        <f t="shared" si="28"/>
        <v>3134.16</v>
      </c>
      <c r="O227" s="27">
        <f t="shared" si="29"/>
        <v>1.4344309130941203E-4</v>
      </c>
      <c r="P227" s="30">
        <f t="shared" si="30"/>
        <v>0</v>
      </c>
      <c r="Q227" s="30">
        <f t="shared" si="31"/>
        <v>0</v>
      </c>
      <c r="R227" s="30">
        <f t="shared" si="32"/>
        <v>0</v>
      </c>
      <c r="S227" s="30">
        <f t="shared" si="33"/>
        <v>0</v>
      </c>
      <c r="T227" s="32">
        <f t="shared" si="34"/>
        <v>1.4344309130941203E-4</v>
      </c>
      <c r="U227" s="33">
        <f t="shared" si="35"/>
        <v>12.417328823511415</v>
      </c>
    </row>
    <row r="228" spans="1:21">
      <c r="A228">
        <v>27981872812</v>
      </c>
      <c r="B228">
        <f>VLOOKUP(A228,Cadastro!$A$3:$B$3577,2,FALSE)</f>
        <v>225851</v>
      </c>
      <c r="C228" s="5">
        <v>3135.23</v>
      </c>
      <c r="D228">
        <v>0</v>
      </c>
      <c r="E228">
        <v>1872.5</v>
      </c>
      <c r="F228">
        <v>0</v>
      </c>
      <c r="G228">
        <v>1262.73</v>
      </c>
      <c r="H228">
        <v>0</v>
      </c>
      <c r="I228" s="14">
        <f>VLOOKUP(A228,Cadastro!$A$3:$H$3577,7,FALSE)</f>
        <v>1</v>
      </c>
      <c r="J228" s="14">
        <f>VLOOKUP(A228,Cadastro!$A$3:$H$3577,8,FALSE)</f>
        <v>1</v>
      </c>
      <c r="K228">
        <f>VLOOKUP(A228,Cadastro!$A$3:$J$3577,10,FALSE)</f>
        <v>1</v>
      </c>
      <c r="L228" s="13">
        <v>12749.56</v>
      </c>
      <c r="M228" s="23">
        <f t="shared" si="27"/>
        <v>3.4299369015614002E-4</v>
      </c>
      <c r="N228" s="26">
        <f t="shared" si="28"/>
        <v>3135.23</v>
      </c>
      <c r="O228" s="27">
        <f t="shared" si="29"/>
        <v>1.4349206267899784E-4</v>
      </c>
      <c r="P228" s="30">
        <f t="shared" si="30"/>
        <v>0</v>
      </c>
      <c r="Q228" s="30">
        <f t="shared" si="31"/>
        <v>0</v>
      </c>
      <c r="R228" s="30">
        <f t="shared" si="32"/>
        <v>0</v>
      </c>
      <c r="S228" s="30">
        <f t="shared" si="33"/>
        <v>0</v>
      </c>
      <c r="T228" s="32">
        <f t="shared" si="34"/>
        <v>1.4349206267899784E-4</v>
      </c>
      <c r="U228" s="33">
        <f t="shared" si="35"/>
        <v>12.421568090760426</v>
      </c>
    </row>
    <row r="229" spans="1:21">
      <c r="A229">
        <v>849814740</v>
      </c>
      <c r="B229">
        <f>VLOOKUP(A229,Cadastro!$A$3:$B$3577,2,FALSE)</f>
        <v>225812</v>
      </c>
      <c r="C229" s="5">
        <v>3137.09</v>
      </c>
      <c r="D229">
        <v>0</v>
      </c>
      <c r="E229">
        <v>1826.34</v>
      </c>
      <c r="F229">
        <v>0</v>
      </c>
      <c r="G229">
        <v>1310.75</v>
      </c>
      <c r="H229">
        <v>0</v>
      </c>
      <c r="I229" s="14">
        <f>VLOOKUP(A229,Cadastro!$A$3:$H$3577,7,FALSE)</f>
        <v>1</v>
      </c>
      <c r="J229" s="14">
        <f>VLOOKUP(A229,Cadastro!$A$3:$H$3577,8,FALSE)</f>
        <v>1</v>
      </c>
      <c r="K229">
        <f>VLOOKUP(A229,Cadastro!$A$3:$J$3577,10,FALSE)</f>
        <v>1</v>
      </c>
      <c r="L229" s="13">
        <v>11607.26</v>
      </c>
      <c r="M229" s="23">
        <f t="shared" si="27"/>
        <v>3.1226308515758646E-4</v>
      </c>
      <c r="N229" s="26">
        <f t="shared" si="28"/>
        <v>3137.09</v>
      </c>
      <c r="O229" s="27">
        <f t="shared" si="29"/>
        <v>1.4357719048033394E-4</v>
      </c>
      <c r="P229" s="30">
        <f t="shared" si="30"/>
        <v>0</v>
      </c>
      <c r="Q229" s="30">
        <f t="shared" si="31"/>
        <v>0</v>
      </c>
      <c r="R229" s="30">
        <f t="shared" si="32"/>
        <v>0</v>
      </c>
      <c r="S229" s="30">
        <f t="shared" si="33"/>
        <v>0</v>
      </c>
      <c r="T229" s="32">
        <f t="shared" si="34"/>
        <v>1.4357719048033394E-4</v>
      </c>
      <c r="U229" s="33">
        <f t="shared" si="35"/>
        <v>12.428937284296088</v>
      </c>
    </row>
    <row r="230" spans="1:21">
      <c r="A230">
        <v>33665826187</v>
      </c>
      <c r="B230">
        <f>VLOOKUP(A230,Cadastro!$A$3:$B$3577,2,FALSE)</f>
        <v>192294</v>
      </c>
      <c r="C230" s="5">
        <v>3143.55</v>
      </c>
      <c r="D230">
        <v>0</v>
      </c>
      <c r="E230">
        <v>1320.33</v>
      </c>
      <c r="F230">
        <v>0</v>
      </c>
      <c r="G230">
        <v>1823.22</v>
      </c>
      <c r="H230">
        <v>0</v>
      </c>
      <c r="I230" s="14">
        <f>VLOOKUP(A230,Cadastro!$A$3:$H$3577,7,FALSE)</f>
        <v>1</v>
      </c>
      <c r="J230" s="14">
        <f>VLOOKUP(A230,Cadastro!$A$3:$H$3577,8,FALSE)</f>
        <v>1</v>
      </c>
      <c r="K230">
        <f>VLOOKUP(A230,Cadastro!$A$3:$J$3577,10,FALSE)</f>
        <v>1</v>
      </c>
      <c r="L230" s="13">
        <v>9404.18</v>
      </c>
      <c r="M230" s="23">
        <f t="shared" si="27"/>
        <v>2.5299495834307762E-4</v>
      </c>
      <c r="N230" s="26">
        <f t="shared" si="28"/>
        <v>3143.55</v>
      </c>
      <c r="O230" s="27">
        <f t="shared" si="29"/>
        <v>1.4387284940325389E-4</v>
      </c>
      <c r="P230" s="30">
        <f t="shared" si="30"/>
        <v>0</v>
      </c>
      <c r="Q230" s="30">
        <f t="shared" si="31"/>
        <v>0</v>
      </c>
      <c r="R230" s="30">
        <f t="shared" si="32"/>
        <v>0</v>
      </c>
      <c r="S230" s="30">
        <f t="shared" si="33"/>
        <v>0</v>
      </c>
      <c r="T230" s="32">
        <f t="shared" si="34"/>
        <v>1.4387284940325389E-4</v>
      </c>
      <c r="U230" s="33">
        <f t="shared" si="35"/>
        <v>12.454531365070485</v>
      </c>
    </row>
    <row r="231" spans="1:21" s="18" customFormat="1">
      <c r="A231">
        <v>54371775772</v>
      </c>
      <c r="B231">
        <f>VLOOKUP(A231,Cadastro!$A$3:$B$3577,2,FALSE)</f>
        <v>213105</v>
      </c>
      <c r="C231" s="5">
        <v>3159.6499999999996</v>
      </c>
      <c r="D231">
        <v>0</v>
      </c>
      <c r="E231">
        <v>1406.87</v>
      </c>
      <c r="F231">
        <v>0</v>
      </c>
      <c r="G231">
        <v>1752.78</v>
      </c>
      <c r="H231">
        <v>0</v>
      </c>
      <c r="I231" s="14">
        <f>VLOOKUP(A231,Cadastro!$A$3:$H$3577,7,FALSE)</f>
        <v>1</v>
      </c>
      <c r="J231" s="14">
        <f>VLOOKUP(A231,Cadastro!$A$3:$H$3577,8,FALSE)</f>
        <v>1</v>
      </c>
      <c r="K231">
        <f>VLOOKUP(A231,Cadastro!$A$3:$J$3577,10,FALSE)</f>
        <v>1</v>
      </c>
      <c r="L231" s="13">
        <v>29093.24</v>
      </c>
      <c r="M231" s="23">
        <f t="shared" si="27"/>
        <v>7.8267781368127369E-4</v>
      </c>
      <c r="N231" s="26">
        <f t="shared" si="28"/>
        <v>3159.6499999999996</v>
      </c>
      <c r="O231" s="27">
        <f t="shared" si="29"/>
        <v>1.4460970832879741E-4</v>
      </c>
      <c r="P231" s="30">
        <f t="shared" si="30"/>
        <v>0</v>
      </c>
      <c r="Q231" s="30">
        <f t="shared" si="31"/>
        <v>0</v>
      </c>
      <c r="R231" s="30">
        <f t="shared" si="32"/>
        <v>0</v>
      </c>
      <c r="S231" s="30">
        <f t="shared" si="33"/>
        <v>0</v>
      </c>
      <c r="T231" s="32">
        <f t="shared" si="34"/>
        <v>1.4460970832879741E-4</v>
      </c>
      <c r="U231" s="33">
        <f t="shared" si="35"/>
        <v>12.518318470406056</v>
      </c>
    </row>
    <row r="232" spans="1:21">
      <c r="A232">
        <v>75957574791</v>
      </c>
      <c r="B232">
        <f>VLOOKUP(A232,Cadastro!$A$3:$B$3577,2,FALSE)</f>
        <v>213728</v>
      </c>
      <c r="C232" s="5">
        <v>3160.95</v>
      </c>
      <c r="D232">
        <v>0</v>
      </c>
      <c r="E232">
        <v>1351.99</v>
      </c>
      <c r="F232">
        <v>0</v>
      </c>
      <c r="G232">
        <v>1808.96</v>
      </c>
      <c r="H232">
        <v>0</v>
      </c>
      <c r="I232" s="14">
        <f>VLOOKUP(A232,Cadastro!$A$3:$H$3577,7,FALSE)</f>
        <v>1</v>
      </c>
      <c r="J232" s="14">
        <f>VLOOKUP(A232,Cadastro!$A$3:$H$3577,8,FALSE)</f>
        <v>1</v>
      </c>
      <c r="K232">
        <f>VLOOKUP(A232,Cadastro!$A$3:$J$3577,10,FALSE)</f>
        <v>1</v>
      </c>
      <c r="L232" s="13">
        <v>24195.82</v>
      </c>
      <c r="M232" s="23">
        <f t="shared" si="27"/>
        <v>6.5092548983288325E-4</v>
      </c>
      <c r="N232" s="26">
        <f t="shared" si="28"/>
        <v>3160.95</v>
      </c>
      <c r="O232" s="27">
        <f t="shared" si="29"/>
        <v>1.4466920625446242E-4</v>
      </c>
      <c r="P232" s="30">
        <f t="shared" si="30"/>
        <v>0</v>
      </c>
      <c r="Q232" s="30">
        <f t="shared" si="31"/>
        <v>0</v>
      </c>
      <c r="R232" s="30">
        <f t="shared" si="32"/>
        <v>0</v>
      </c>
      <c r="S232" s="30">
        <f t="shared" si="33"/>
        <v>0</v>
      </c>
      <c r="T232" s="32">
        <f t="shared" si="34"/>
        <v>1.4466920625446242E-4</v>
      </c>
      <c r="U232" s="33">
        <f t="shared" si="35"/>
        <v>12.523468982017002</v>
      </c>
    </row>
    <row r="233" spans="1:21">
      <c r="A233">
        <v>9950859786</v>
      </c>
      <c r="B233">
        <f>VLOOKUP(A233,Cadastro!$A$3:$B$3577,2,FALSE)</f>
        <v>222225</v>
      </c>
      <c r="C233" s="5">
        <v>3162.62</v>
      </c>
      <c r="D233">
        <v>0</v>
      </c>
      <c r="E233">
        <v>1907.97</v>
      </c>
      <c r="F233">
        <v>0</v>
      </c>
      <c r="G233">
        <v>1254.6500000000001</v>
      </c>
      <c r="H233">
        <v>0</v>
      </c>
      <c r="I233" s="14">
        <f>VLOOKUP(A233,Cadastro!$A$3:$H$3577,7,FALSE)</f>
        <v>1</v>
      </c>
      <c r="J233" s="14">
        <f>VLOOKUP(A233,Cadastro!$A$3:$H$3577,8,FALSE)</f>
        <v>1</v>
      </c>
      <c r="K233">
        <f>VLOOKUP(A233,Cadastro!$A$3:$J$3577,10,FALSE)</f>
        <v>1</v>
      </c>
      <c r="L233" s="13">
        <v>15344.42</v>
      </c>
      <c r="M233" s="23">
        <f t="shared" si="27"/>
        <v>4.1280163700595766E-4</v>
      </c>
      <c r="N233" s="26">
        <f t="shared" si="28"/>
        <v>3162.62</v>
      </c>
      <c r="O233" s="27">
        <f t="shared" si="29"/>
        <v>1.4474563820512438E-4</v>
      </c>
      <c r="P233" s="30">
        <f t="shared" si="30"/>
        <v>0</v>
      </c>
      <c r="Q233" s="30">
        <f t="shared" si="31"/>
        <v>0</v>
      </c>
      <c r="R233" s="30">
        <f t="shared" si="32"/>
        <v>0</v>
      </c>
      <c r="S233" s="30">
        <f t="shared" si="33"/>
        <v>0</v>
      </c>
      <c r="T233" s="32">
        <f t="shared" si="34"/>
        <v>1.4474563820512438E-4</v>
      </c>
      <c r="U233" s="33">
        <f t="shared" si="35"/>
        <v>12.530085408471063</v>
      </c>
    </row>
    <row r="234" spans="1:21">
      <c r="A234">
        <v>46968512734</v>
      </c>
      <c r="B234">
        <f>VLOOKUP(A234,Cadastro!$A$3:$B$3577,2,FALSE)</f>
        <v>212327</v>
      </c>
      <c r="C234" s="5">
        <v>3170.68</v>
      </c>
      <c r="D234">
        <v>0</v>
      </c>
      <c r="E234">
        <v>1458.62</v>
      </c>
      <c r="F234">
        <v>0</v>
      </c>
      <c r="G234">
        <v>1712.06</v>
      </c>
      <c r="H234">
        <v>0</v>
      </c>
      <c r="I234" s="14">
        <f>VLOOKUP(A234,Cadastro!$A$3:$H$3577,7,FALSE)</f>
        <v>1</v>
      </c>
      <c r="J234" s="14">
        <f>VLOOKUP(A234,Cadastro!$A$3:$H$3577,8,FALSE)</f>
        <v>1</v>
      </c>
      <c r="K234">
        <f>VLOOKUP(A234,Cadastro!$A$3:$J$3577,10,FALSE)</f>
        <v>1</v>
      </c>
      <c r="L234" s="13">
        <v>27737.66</v>
      </c>
      <c r="M234" s="23">
        <f t="shared" si="27"/>
        <v>7.4620946602834597E-4</v>
      </c>
      <c r="N234" s="26">
        <f t="shared" si="28"/>
        <v>3170.68</v>
      </c>
      <c r="O234" s="27">
        <f t="shared" si="29"/>
        <v>1.4511452534424741E-4</v>
      </c>
      <c r="P234" s="30">
        <f t="shared" si="30"/>
        <v>0</v>
      </c>
      <c r="Q234" s="30">
        <f t="shared" si="31"/>
        <v>0</v>
      </c>
      <c r="R234" s="30">
        <f t="shared" si="32"/>
        <v>0</v>
      </c>
      <c r="S234" s="30">
        <f t="shared" si="33"/>
        <v>0</v>
      </c>
      <c r="T234" s="32">
        <f t="shared" si="34"/>
        <v>1.4511452534424741E-4</v>
      </c>
      <c r="U234" s="33">
        <f t="shared" si="35"/>
        <v>12.562018580458933</v>
      </c>
    </row>
    <row r="235" spans="1:21">
      <c r="A235">
        <v>2603087738</v>
      </c>
      <c r="B235">
        <f>VLOOKUP(A235,Cadastro!$A$3:$B$3577,2,FALSE)</f>
        <v>220135</v>
      </c>
      <c r="C235" s="5">
        <v>3173.24</v>
      </c>
      <c r="D235">
        <v>0</v>
      </c>
      <c r="E235">
        <v>1831.93</v>
      </c>
      <c r="F235">
        <v>0</v>
      </c>
      <c r="G235">
        <v>1341.31</v>
      </c>
      <c r="H235">
        <v>0</v>
      </c>
      <c r="I235" s="14">
        <f>VLOOKUP(A235,Cadastro!$A$3:$H$3577,7,FALSE)</f>
        <v>1</v>
      </c>
      <c r="J235" s="14">
        <f>VLOOKUP(A235,Cadastro!$A$3:$H$3577,8,FALSE)</f>
        <v>1</v>
      </c>
      <c r="K235">
        <f>VLOOKUP(A235,Cadastro!$A$3:$J$3577,10,FALSE)</f>
        <v>1</v>
      </c>
      <c r="L235" s="13">
        <v>20384.23</v>
      </c>
      <c r="M235" s="23">
        <f t="shared" si="27"/>
        <v>5.4838459277743647E-4</v>
      </c>
      <c r="N235" s="26">
        <f t="shared" si="28"/>
        <v>3173.24</v>
      </c>
      <c r="O235" s="27">
        <f t="shared" si="29"/>
        <v>1.4523169049017237E-4</v>
      </c>
      <c r="P235" s="30">
        <f t="shared" si="30"/>
        <v>0</v>
      </c>
      <c r="Q235" s="30">
        <f t="shared" si="31"/>
        <v>0</v>
      </c>
      <c r="R235" s="30">
        <f t="shared" si="32"/>
        <v>0</v>
      </c>
      <c r="S235" s="30">
        <f t="shared" si="33"/>
        <v>0</v>
      </c>
      <c r="T235" s="32">
        <f t="shared" si="34"/>
        <v>1.4523169049017237E-4</v>
      </c>
      <c r="U235" s="33">
        <f t="shared" si="35"/>
        <v>12.572161126400491</v>
      </c>
    </row>
    <row r="236" spans="1:21">
      <c r="A236">
        <v>54698707749</v>
      </c>
      <c r="B236">
        <f>VLOOKUP(A236,Cadastro!$A$3:$B$3577,2,FALSE)</f>
        <v>213571</v>
      </c>
      <c r="C236" s="5">
        <v>3181.63</v>
      </c>
      <c r="D236">
        <v>0</v>
      </c>
      <c r="E236">
        <v>1463.59</v>
      </c>
      <c r="F236">
        <v>0</v>
      </c>
      <c r="G236">
        <v>1718.04</v>
      </c>
      <c r="H236">
        <v>0</v>
      </c>
      <c r="I236" s="14">
        <f>VLOOKUP(A236,Cadastro!$A$3:$H$3577,7,FALSE)</f>
        <v>1</v>
      </c>
      <c r="J236" s="14">
        <f>VLOOKUP(A236,Cadastro!$A$3:$H$3577,8,FALSE)</f>
        <v>1</v>
      </c>
      <c r="K236">
        <f>VLOOKUP(A236,Cadastro!$A$3:$J$3577,10,FALSE)</f>
        <v>1</v>
      </c>
      <c r="L236" s="13">
        <v>19522.73</v>
      </c>
      <c r="M236" s="23">
        <f t="shared" si="27"/>
        <v>5.2520818009578203E-4</v>
      </c>
      <c r="N236" s="26">
        <f t="shared" si="28"/>
        <v>3181.63</v>
      </c>
      <c r="O236" s="27">
        <f t="shared" si="29"/>
        <v>1.4561568094888729E-4</v>
      </c>
      <c r="P236" s="30">
        <f t="shared" si="30"/>
        <v>0</v>
      </c>
      <c r="Q236" s="30">
        <f t="shared" si="31"/>
        <v>0</v>
      </c>
      <c r="R236" s="30">
        <f t="shared" si="32"/>
        <v>0</v>
      </c>
      <c r="S236" s="30">
        <f t="shared" si="33"/>
        <v>0</v>
      </c>
      <c r="T236" s="32">
        <f t="shared" si="34"/>
        <v>1.4561568094888729E-4</v>
      </c>
      <c r="U236" s="33">
        <f t="shared" si="35"/>
        <v>12.605401735951141</v>
      </c>
    </row>
    <row r="237" spans="1:21" s="18" customFormat="1">
      <c r="A237">
        <v>91353106772</v>
      </c>
      <c r="B237">
        <f>VLOOKUP(A237,Cadastro!$A$3:$B$3577,2,FALSE)</f>
        <v>195041</v>
      </c>
      <c r="C237" s="5">
        <v>3183.46</v>
      </c>
      <c r="D237">
        <v>0</v>
      </c>
      <c r="E237">
        <v>1832.93</v>
      </c>
      <c r="F237">
        <v>0</v>
      </c>
      <c r="G237">
        <v>1350.53</v>
      </c>
      <c r="H237">
        <v>0</v>
      </c>
      <c r="I237" s="14">
        <f>VLOOKUP(A237,Cadastro!$A$3:$H$3577,7,FALSE)</f>
        <v>1</v>
      </c>
      <c r="J237" s="14">
        <f>VLOOKUP(A237,Cadastro!$A$3:$H$3577,8,FALSE)</f>
        <v>1</v>
      </c>
      <c r="K237">
        <f>VLOOKUP(A237,Cadastro!$A$3:$J$3577,10,FALSE)</f>
        <v>1</v>
      </c>
      <c r="L237" s="13">
        <v>8606.25</v>
      </c>
      <c r="M237" s="23">
        <f t="shared" si="27"/>
        <v>2.3152873086649891E-4</v>
      </c>
      <c r="N237" s="26">
        <f t="shared" si="28"/>
        <v>3183.46</v>
      </c>
      <c r="O237" s="27">
        <f t="shared" si="29"/>
        <v>1.4569943572116957E-4</v>
      </c>
      <c r="P237" s="30">
        <f t="shared" si="30"/>
        <v>0</v>
      </c>
      <c r="Q237" s="30">
        <f t="shared" si="31"/>
        <v>0</v>
      </c>
      <c r="R237" s="30">
        <f t="shared" si="32"/>
        <v>0</v>
      </c>
      <c r="S237" s="30">
        <f t="shared" si="33"/>
        <v>0</v>
      </c>
      <c r="T237" s="32">
        <f t="shared" si="34"/>
        <v>1.4569943572116957E-4</v>
      </c>
      <c r="U237" s="33">
        <f t="shared" si="35"/>
        <v>12.612652071526549</v>
      </c>
    </row>
    <row r="238" spans="1:21">
      <c r="A238">
        <v>609615700</v>
      </c>
      <c r="B238">
        <f>VLOOKUP(A238,Cadastro!$A$3:$B$3577,2,FALSE)</f>
        <v>218166</v>
      </c>
      <c r="C238" s="5">
        <v>3186.56</v>
      </c>
      <c r="D238">
        <v>0</v>
      </c>
      <c r="E238">
        <v>1835.73</v>
      </c>
      <c r="F238">
        <v>0</v>
      </c>
      <c r="G238">
        <v>1350.83</v>
      </c>
      <c r="H238">
        <v>0</v>
      </c>
      <c r="I238" s="14">
        <f>VLOOKUP(A238,Cadastro!$A$3:$H$3577,7,FALSE)</f>
        <v>1</v>
      </c>
      <c r="J238" s="14">
        <f>VLOOKUP(A238,Cadastro!$A$3:$H$3577,8,FALSE)</f>
        <v>1</v>
      </c>
      <c r="K238">
        <f>VLOOKUP(A238,Cadastro!$A$3:$J$3577,10,FALSE)</f>
        <v>1</v>
      </c>
      <c r="L238" s="13">
        <v>15930.9</v>
      </c>
      <c r="M238" s="23">
        <f t="shared" si="27"/>
        <v>4.2857935320971474E-4</v>
      </c>
      <c r="N238" s="26">
        <f t="shared" si="28"/>
        <v>3186.56</v>
      </c>
      <c r="O238" s="27">
        <f t="shared" si="29"/>
        <v>1.4584131539006304E-4</v>
      </c>
      <c r="P238" s="30">
        <f t="shared" si="30"/>
        <v>0</v>
      </c>
      <c r="Q238" s="30">
        <f t="shared" si="31"/>
        <v>0</v>
      </c>
      <c r="R238" s="30">
        <f t="shared" si="32"/>
        <v>0</v>
      </c>
      <c r="S238" s="30">
        <f t="shared" si="33"/>
        <v>0</v>
      </c>
      <c r="T238" s="32">
        <f t="shared" si="34"/>
        <v>1.4584131539006304E-4</v>
      </c>
      <c r="U238" s="33">
        <f t="shared" si="35"/>
        <v>12.624934060752652</v>
      </c>
    </row>
    <row r="239" spans="1:21">
      <c r="A239">
        <v>5466584746</v>
      </c>
      <c r="B239">
        <f>VLOOKUP(A239,Cadastro!$A$3:$B$3577,2,FALSE)</f>
        <v>225207</v>
      </c>
      <c r="C239" s="5">
        <v>3188.98</v>
      </c>
      <c r="D239">
        <v>0</v>
      </c>
      <c r="E239">
        <v>1515.89</v>
      </c>
      <c r="F239">
        <v>0</v>
      </c>
      <c r="G239">
        <v>1673.09</v>
      </c>
      <c r="H239">
        <v>0</v>
      </c>
      <c r="I239" s="14">
        <f>VLOOKUP(A239,Cadastro!$A$3:$H$3577,7,FALSE)</f>
        <v>1</v>
      </c>
      <c r="J239" s="14">
        <f>VLOOKUP(A239,Cadastro!$A$3:$H$3577,8,FALSE)</f>
        <v>1</v>
      </c>
      <c r="K239">
        <f>VLOOKUP(A239,Cadastro!$A$3:$J$3577,10,FALSE)</f>
        <v>1</v>
      </c>
      <c r="L239" s="13">
        <v>12498.89</v>
      </c>
      <c r="M239" s="23">
        <f t="shared" si="27"/>
        <v>3.3625006697922725E-4</v>
      </c>
      <c r="N239" s="26">
        <f t="shared" si="28"/>
        <v>3188.98</v>
      </c>
      <c r="O239" s="27">
        <f t="shared" si="29"/>
        <v>1.4595207306707022E-4</v>
      </c>
      <c r="P239" s="30">
        <f t="shared" si="30"/>
        <v>0</v>
      </c>
      <c r="Q239" s="30">
        <f t="shared" si="31"/>
        <v>0</v>
      </c>
      <c r="R239" s="30">
        <f t="shared" si="32"/>
        <v>0</v>
      </c>
      <c r="S239" s="30">
        <f t="shared" si="33"/>
        <v>0</v>
      </c>
      <c r="T239" s="32">
        <f t="shared" si="34"/>
        <v>1.4595207306707022E-4</v>
      </c>
      <c r="U239" s="33">
        <f t="shared" si="35"/>
        <v>12.634521936213032</v>
      </c>
    </row>
    <row r="240" spans="1:21">
      <c r="A240">
        <v>18965046807</v>
      </c>
      <c r="B240">
        <f>VLOOKUP(A240,Cadastro!$A$3:$B$3577,2,FALSE)</f>
        <v>225844</v>
      </c>
      <c r="C240" s="5">
        <v>3195.04</v>
      </c>
      <c r="D240">
        <v>0</v>
      </c>
      <c r="E240">
        <v>1893.74</v>
      </c>
      <c r="F240">
        <v>0</v>
      </c>
      <c r="G240">
        <v>1301.3</v>
      </c>
      <c r="H240">
        <v>0</v>
      </c>
      <c r="I240" s="14">
        <f>VLOOKUP(A240,Cadastro!$A$3:$H$3577,7,FALSE)</f>
        <v>1</v>
      </c>
      <c r="J240" s="14">
        <f>VLOOKUP(A240,Cadastro!$A$3:$H$3577,8,FALSE)</f>
        <v>1</v>
      </c>
      <c r="K240">
        <f>VLOOKUP(A240,Cadastro!$A$3:$J$3577,10,FALSE)</f>
        <v>1</v>
      </c>
      <c r="L240" s="13">
        <v>11105.15</v>
      </c>
      <c r="M240" s="23">
        <f t="shared" si="27"/>
        <v>2.9875512396015691E-4</v>
      </c>
      <c r="N240" s="26">
        <f t="shared" si="28"/>
        <v>3195.04</v>
      </c>
      <c r="O240" s="27">
        <f t="shared" si="29"/>
        <v>1.4622942493593938E-4</v>
      </c>
      <c r="P240" s="30">
        <f t="shared" si="30"/>
        <v>0</v>
      </c>
      <c r="Q240" s="30">
        <f t="shared" si="31"/>
        <v>0</v>
      </c>
      <c r="R240" s="30">
        <f t="shared" si="32"/>
        <v>0</v>
      </c>
      <c r="S240" s="30">
        <f t="shared" si="33"/>
        <v>0</v>
      </c>
      <c r="T240" s="32">
        <f t="shared" si="34"/>
        <v>1.4622942493593938E-4</v>
      </c>
      <c r="U240" s="33">
        <f t="shared" si="35"/>
        <v>12.658531244184058</v>
      </c>
    </row>
    <row r="241" spans="1:21">
      <c r="A241">
        <v>5861173770</v>
      </c>
      <c r="B241">
        <f>VLOOKUP(A241,Cadastro!$A$3:$B$3577,2,FALSE)</f>
        <v>220830</v>
      </c>
      <c r="C241" s="5">
        <v>3202.34</v>
      </c>
      <c r="D241">
        <v>0</v>
      </c>
      <c r="E241">
        <v>2004.88</v>
      </c>
      <c r="F241">
        <v>0</v>
      </c>
      <c r="G241">
        <v>1197.46</v>
      </c>
      <c r="H241">
        <v>0</v>
      </c>
      <c r="I241" s="14">
        <f>VLOOKUP(A241,Cadastro!$A$3:$H$3577,7,FALSE)</f>
        <v>1</v>
      </c>
      <c r="J241" s="14">
        <f>VLOOKUP(A241,Cadastro!$A$3:$H$3577,8,FALSE)</f>
        <v>1</v>
      </c>
      <c r="K241">
        <f>VLOOKUP(A241,Cadastro!$A$3:$J$3577,10,FALSE)</f>
        <v>1</v>
      </c>
      <c r="L241" s="13">
        <v>11217.01</v>
      </c>
      <c r="M241" s="23">
        <f t="shared" si="27"/>
        <v>3.0176442578554272E-4</v>
      </c>
      <c r="N241" s="26">
        <f t="shared" si="28"/>
        <v>3202.34</v>
      </c>
      <c r="O241" s="27">
        <f t="shared" si="29"/>
        <v>1.4656352867236598E-4</v>
      </c>
      <c r="P241" s="30">
        <f t="shared" si="30"/>
        <v>0</v>
      </c>
      <c r="Q241" s="30">
        <f t="shared" si="31"/>
        <v>0</v>
      </c>
      <c r="R241" s="30">
        <f t="shared" si="32"/>
        <v>0</v>
      </c>
      <c r="S241" s="30">
        <f t="shared" si="33"/>
        <v>0</v>
      </c>
      <c r="T241" s="32">
        <f t="shared" si="34"/>
        <v>1.4656352867236598E-4</v>
      </c>
      <c r="U241" s="33">
        <f t="shared" si="35"/>
        <v>12.687453347845532</v>
      </c>
    </row>
    <row r="242" spans="1:21">
      <c r="A242">
        <v>2053598760</v>
      </c>
      <c r="B242">
        <f>VLOOKUP(A242,Cadastro!$A$3:$B$3577,2,FALSE)</f>
        <v>225673</v>
      </c>
      <c r="C242" s="5">
        <v>3207.7799999999997</v>
      </c>
      <c r="D242">
        <v>0</v>
      </c>
      <c r="E242">
        <v>1483.36</v>
      </c>
      <c r="F242">
        <v>0</v>
      </c>
      <c r="G242">
        <v>1724.42</v>
      </c>
      <c r="H242">
        <v>0</v>
      </c>
      <c r="I242" s="14">
        <f>VLOOKUP(A242,Cadastro!$A$3:$H$3577,7,FALSE)</f>
        <v>1</v>
      </c>
      <c r="J242" s="14">
        <f>VLOOKUP(A242,Cadastro!$A$3:$H$3577,8,FALSE)</f>
        <v>1</v>
      </c>
      <c r="K242">
        <f>VLOOKUP(A242,Cadastro!$A$3:$J$3577,10,FALSE)</f>
        <v>1</v>
      </c>
      <c r="L242" s="13">
        <v>14703.6</v>
      </c>
      <c r="M242" s="23">
        <f t="shared" si="27"/>
        <v>3.9556204469643033E-4</v>
      </c>
      <c r="N242" s="26">
        <f t="shared" si="28"/>
        <v>3207.7799999999997</v>
      </c>
      <c r="O242" s="27">
        <f t="shared" si="29"/>
        <v>1.4681250460745645E-4</v>
      </c>
      <c r="P242" s="30">
        <f t="shared" si="30"/>
        <v>0</v>
      </c>
      <c r="Q242" s="30">
        <f t="shared" si="31"/>
        <v>0</v>
      </c>
      <c r="R242" s="30">
        <f t="shared" si="32"/>
        <v>0</v>
      </c>
      <c r="S242" s="30">
        <f t="shared" si="33"/>
        <v>0</v>
      </c>
      <c r="T242" s="32">
        <f t="shared" si="34"/>
        <v>1.4681250460745645E-4</v>
      </c>
      <c r="U242" s="33">
        <f t="shared" si="35"/>
        <v>12.709006257971337</v>
      </c>
    </row>
    <row r="243" spans="1:21">
      <c r="A243">
        <v>34094997172</v>
      </c>
      <c r="B243">
        <f>VLOOKUP(A243,Cadastro!$A$3:$B$3577,2,FALSE)</f>
        <v>193364</v>
      </c>
      <c r="C243" s="5">
        <v>3211.13</v>
      </c>
      <c r="D243">
        <v>0</v>
      </c>
      <c r="E243">
        <v>1348.47</v>
      </c>
      <c r="F243">
        <v>0</v>
      </c>
      <c r="G243">
        <v>1862.66</v>
      </c>
      <c r="H243">
        <v>0</v>
      </c>
      <c r="I243" s="14">
        <f>VLOOKUP(A243,Cadastro!$A$3:$H$3577,7,FALSE)</f>
        <v>1</v>
      </c>
      <c r="J243" s="14">
        <f>VLOOKUP(A243,Cadastro!$A$3:$H$3577,8,FALSE)</f>
        <v>1</v>
      </c>
      <c r="K243">
        <f>VLOOKUP(A243,Cadastro!$A$3:$J$3577,10,FALSE)</f>
        <v>1</v>
      </c>
      <c r="L243" s="13">
        <v>21849.97</v>
      </c>
      <c r="M243" s="23">
        <f t="shared" si="27"/>
        <v>5.8781650818545543E-4</v>
      </c>
      <c r="N243" s="26">
        <f t="shared" si="28"/>
        <v>3211.13</v>
      </c>
      <c r="O243" s="27">
        <f t="shared" si="29"/>
        <v>1.4696582618513166E-4</v>
      </c>
      <c r="P243" s="30">
        <f t="shared" si="30"/>
        <v>0</v>
      </c>
      <c r="Q243" s="30">
        <f t="shared" si="31"/>
        <v>0</v>
      </c>
      <c r="R243" s="30">
        <f t="shared" si="32"/>
        <v>0</v>
      </c>
      <c r="S243" s="30">
        <f t="shared" si="33"/>
        <v>0</v>
      </c>
      <c r="T243" s="32">
        <f t="shared" si="34"/>
        <v>1.4696582618513166E-4</v>
      </c>
      <c r="U243" s="33">
        <f t="shared" si="35"/>
        <v>12.722278730199546</v>
      </c>
    </row>
    <row r="244" spans="1:21" s="18" customFormat="1">
      <c r="A244">
        <v>21092454845</v>
      </c>
      <c r="B244">
        <f>VLOOKUP(A244,Cadastro!$A$3:$B$3577,2,FALSE)</f>
        <v>224280</v>
      </c>
      <c r="C244" s="5">
        <v>3223.99</v>
      </c>
      <c r="D244">
        <v>0</v>
      </c>
      <c r="E244">
        <v>1928.68</v>
      </c>
      <c r="F244">
        <v>0</v>
      </c>
      <c r="G244">
        <v>1295.31</v>
      </c>
      <c r="H244">
        <v>0</v>
      </c>
      <c r="I244" s="14">
        <f>VLOOKUP(A244,Cadastro!$A$3:$H$3577,7,FALSE)</f>
        <v>1</v>
      </c>
      <c r="J244" s="14">
        <f>VLOOKUP(A244,Cadastro!$A$3:$H$3577,8,FALSE)</f>
        <v>1</v>
      </c>
      <c r="K244">
        <f>VLOOKUP(A244,Cadastro!$A$3:$J$3577,10,FALSE)</f>
        <v>1</v>
      </c>
      <c r="L244" s="13">
        <v>10524.42</v>
      </c>
      <c r="M244" s="23">
        <f t="shared" si="27"/>
        <v>2.8313209652357284E-4</v>
      </c>
      <c r="N244" s="26">
        <f t="shared" si="28"/>
        <v>3223.99</v>
      </c>
      <c r="O244" s="27">
        <f t="shared" si="29"/>
        <v>1.4755439797286394E-4</v>
      </c>
      <c r="P244" s="30">
        <f t="shared" si="30"/>
        <v>0</v>
      </c>
      <c r="Q244" s="30">
        <f t="shared" si="31"/>
        <v>0</v>
      </c>
      <c r="R244" s="30">
        <f t="shared" si="32"/>
        <v>0</v>
      </c>
      <c r="S244" s="30">
        <f t="shared" si="33"/>
        <v>0</v>
      </c>
      <c r="T244" s="32">
        <f t="shared" si="34"/>
        <v>1.4755439797286394E-4</v>
      </c>
      <c r="U244" s="33">
        <f t="shared" si="35"/>
        <v>12.773229175827835</v>
      </c>
    </row>
    <row r="245" spans="1:21">
      <c r="A245">
        <v>2253872717</v>
      </c>
      <c r="B245">
        <f>VLOOKUP(A245,Cadastro!$A$3:$B$3577,2,FALSE)</f>
        <v>223591</v>
      </c>
      <c r="C245" s="5">
        <v>3244.39</v>
      </c>
      <c r="D245">
        <v>0</v>
      </c>
      <c r="E245">
        <v>1432.36</v>
      </c>
      <c r="F245">
        <v>0</v>
      </c>
      <c r="G245">
        <v>1812.03</v>
      </c>
      <c r="H245">
        <v>0</v>
      </c>
      <c r="I245" s="14">
        <f>VLOOKUP(A245,Cadastro!$A$3:$H$3577,7,FALSE)</f>
        <v>1</v>
      </c>
      <c r="J245" s="14">
        <f>VLOOKUP(A245,Cadastro!$A$3:$H$3577,8,FALSE)</f>
        <v>1</v>
      </c>
      <c r="K245">
        <f>VLOOKUP(A245,Cadastro!$A$3:$J$3577,10,FALSE)</f>
        <v>1</v>
      </c>
      <c r="L245" s="13">
        <v>9407.7800000000007</v>
      </c>
      <c r="M245" s="23">
        <f t="shared" si="27"/>
        <v>2.5309180696252506E-4</v>
      </c>
      <c r="N245" s="26">
        <f t="shared" si="28"/>
        <v>3244.39</v>
      </c>
      <c r="O245" s="27">
        <f t="shared" si="29"/>
        <v>1.4848805772945328E-4</v>
      </c>
      <c r="P245" s="30">
        <f t="shared" si="30"/>
        <v>0</v>
      </c>
      <c r="Q245" s="30">
        <f t="shared" si="31"/>
        <v>0</v>
      </c>
      <c r="R245" s="30">
        <f t="shared" si="32"/>
        <v>0</v>
      </c>
      <c r="S245" s="30">
        <f t="shared" si="33"/>
        <v>0</v>
      </c>
      <c r="T245" s="32">
        <f t="shared" si="34"/>
        <v>1.4848805772945328E-4</v>
      </c>
      <c r="U245" s="33">
        <f t="shared" si="35"/>
        <v>12.854052588799615</v>
      </c>
    </row>
    <row r="246" spans="1:21">
      <c r="A246">
        <v>63864185734</v>
      </c>
      <c r="B246">
        <f>VLOOKUP(A246,Cadastro!$A$3:$B$3577,2,FALSE)</f>
        <v>213151</v>
      </c>
      <c r="C246" s="5">
        <v>3250.73</v>
      </c>
      <c r="D246">
        <v>0</v>
      </c>
      <c r="E246">
        <v>1447.41</v>
      </c>
      <c r="F246">
        <v>0</v>
      </c>
      <c r="G246">
        <v>1803.32</v>
      </c>
      <c r="H246">
        <v>0</v>
      </c>
      <c r="I246" s="14">
        <f>VLOOKUP(A246,Cadastro!$A$3:$H$3577,7,FALSE)</f>
        <v>1</v>
      </c>
      <c r="J246" s="14">
        <f>VLOOKUP(A246,Cadastro!$A$3:$H$3577,8,FALSE)</f>
        <v>1</v>
      </c>
      <c r="K246">
        <f>VLOOKUP(A246,Cadastro!$A$3:$J$3577,10,FALSE)</f>
        <v>1</v>
      </c>
      <c r="L246" s="13">
        <v>15639.28</v>
      </c>
      <c r="M246" s="23">
        <f t="shared" si="27"/>
        <v>4.207340769865876E-4</v>
      </c>
      <c r="N246" s="26">
        <f t="shared" si="28"/>
        <v>3250.73</v>
      </c>
      <c r="O246" s="27">
        <f t="shared" si="29"/>
        <v>1.48778224536158E-4</v>
      </c>
      <c r="P246" s="30">
        <f t="shared" si="30"/>
        <v>0</v>
      </c>
      <c r="Q246" s="30">
        <f t="shared" si="31"/>
        <v>0</v>
      </c>
      <c r="R246" s="30">
        <f t="shared" si="32"/>
        <v>0</v>
      </c>
      <c r="S246" s="30">
        <f t="shared" si="33"/>
        <v>0</v>
      </c>
      <c r="T246" s="32">
        <f t="shared" si="34"/>
        <v>1.48778224536158E-4</v>
      </c>
      <c r="U246" s="33">
        <f t="shared" si="35"/>
        <v>12.879171237733001</v>
      </c>
    </row>
    <row r="247" spans="1:21">
      <c r="A247">
        <v>12334763780</v>
      </c>
      <c r="B247">
        <f>VLOOKUP(A247,Cadastro!$A$3:$B$3577,2,FALSE)</f>
        <v>223462</v>
      </c>
      <c r="C247" s="5">
        <v>3257.4300000000003</v>
      </c>
      <c r="D247">
        <v>0</v>
      </c>
      <c r="E247">
        <v>1567.89</v>
      </c>
      <c r="F247">
        <v>0</v>
      </c>
      <c r="G247">
        <v>1689.54</v>
      </c>
      <c r="H247">
        <v>0</v>
      </c>
      <c r="I247" s="14">
        <f>VLOOKUP(A247,Cadastro!$A$3:$H$3577,7,FALSE)</f>
        <v>1</v>
      </c>
      <c r="J247" s="14">
        <f>VLOOKUP(A247,Cadastro!$A$3:$H$3577,8,FALSE)</f>
        <v>1</v>
      </c>
      <c r="K247">
        <f>VLOOKUP(A247,Cadastro!$A$3:$J$3577,10,FALSE)</f>
        <v>1</v>
      </c>
      <c r="L247" s="13">
        <v>6296.49</v>
      </c>
      <c r="M247" s="23">
        <f t="shared" si="27"/>
        <v>1.6939065662903142E-4</v>
      </c>
      <c r="N247" s="26">
        <f t="shared" si="28"/>
        <v>3257.4300000000003</v>
      </c>
      <c r="O247" s="27">
        <f t="shared" si="29"/>
        <v>1.4908486769150844E-4</v>
      </c>
      <c r="P247" s="30">
        <f t="shared" si="30"/>
        <v>0</v>
      </c>
      <c r="Q247" s="30">
        <f t="shared" si="31"/>
        <v>0</v>
      </c>
      <c r="R247" s="30">
        <f t="shared" si="32"/>
        <v>0</v>
      </c>
      <c r="S247" s="30">
        <f t="shared" si="33"/>
        <v>0</v>
      </c>
      <c r="T247" s="32">
        <f t="shared" si="34"/>
        <v>1.4908486769150844E-4</v>
      </c>
      <c r="U247" s="33">
        <f t="shared" si="35"/>
        <v>12.905716182189421</v>
      </c>
    </row>
    <row r="248" spans="1:21">
      <c r="A248">
        <v>15859800568</v>
      </c>
      <c r="B248">
        <f>VLOOKUP(A248,Cadastro!$A$3:$B$3577,2,FALSE)</f>
        <v>190418</v>
      </c>
      <c r="C248" s="5">
        <v>3262.99</v>
      </c>
      <c r="D248">
        <v>0</v>
      </c>
      <c r="E248">
        <v>1499.53</v>
      </c>
      <c r="F248">
        <v>0</v>
      </c>
      <c r="G248">
        <v>1763.46</v>
      </c>
      <c r="H248">
        <v>0</v>
      </c>
      <c r="I248" s="14">
        <f>VLOOKUP(A248,Cadastro!$A$3:$H$3577,7,FALSE)</f>
        <v>1</v>
      </c>
      <c r="J248" s="14">
        <f>VLOOKUP(A248,Cadastro!$A$3:$H$3577,8,FALSE)</f>
        <v>1</v>
      </c>
      <c r="K248">
        <f>VLOOKUP(A248,Cadastro!$A$3:$J$3577,10,FALSE)</f>
        <v>1</v>
      </c>
      <c r="L248" s="13">
        <v>34805.46</v>
      </c>
      <c r="M248" s="23">
        <f t="shared" si="27"/>
        <v>9.3635020839793093E-4</v>
      </c>
      <c r="N248" s="26">
        <f t="shared" si="28"/>
        <v>3262.99</v>
      </c>
      <c r="O248" s="27">
        <f t="shared" si="29"/>
        <v>1.4933933574281413E-4</v>
      </c>
      <c r="P248" s="30">
        <f t="shared" si="30"/>
        <v>0</v>
      </c>
      <c r="Q248" s="30">
        <f t="shared" si="31"/>
        <v>0</v>
      </c>
      <c r="R248" s="30">
        <f t="shared" si="32"/>
        <v>0</v>
      </c>
      <c r="S248" s="30">
        <f t="shared" si="33"/>
        <v>0</v>
      </c>
      <c r="T248" s="32">
        <f t="shared" si="34"/>
        <v>1.4933933574281413E-4</v>
      </c>
      <c r="U248" s="33">
        <f t="shared" si="35"/>
        <v>12.927744524156237</v>
      </c>
    </row>
    <row r="249" spans="1:21">
      <c r="A249">
        <v>9617551721</v>
      </c>
      <c r="B249">
        <f>VLOOKUP(A249,Cadastro!$A$3:$B$3577,2,FALSE)</f>
        <v>225171</v>
      </c>
      <c r="C249" s="5">
        <v>3274.44</v>
      </c>
      <c r="D249">
        <v>0</v>
      </c>
      <c r="E249">
        <v>1552.88</v>
      </c>
      <c r="F249">
        <v>0</v>
      </c>
      <c r="G249">
        <v>1721.56</v>
      </c>
      <c r="H249">
        <v>0</v>
      </c>
      <c r="I249" s="14">
        <f>VLOOKUP(A249,Cadastro!$A$3:$H$3577,7,FALSE)</f>
        <v>1</v>
      </c>
      <c r="J249" s="14">
        <f>VLOOKUP(A249,Cadastro!$A$3:$H$3577,8,FALSE)</f>
        <v>1</v>
      </c>
      <c r="K249">
        <f>VLOOKUP(A249,Cadastro!$A$3:$J$3577,10,FALSE)</f>
        <v>1</v>
      </c>
      <c r="L249" s="13">
        <v>14489.51</v>
      </c>
      <c r="M249" s="23">
        <f t="shared" si="27"/>
        <v>3.898025111026806E-4</v>
      </c>
      <c r="N249" s="26">
        <f t="shared" si="28"/>
        <v>3274.44</v>
      </c>
      <c r="O249" s="27">
        <f t="shared" si="29"/>
        <v>1.4986337516501746E-4</v>
      </c>
      <c r="P249" s="30">
        <f t="shared" si="30"/>
        <v>0</v>
      </c>
      <c r="Q249" s="30">
        <f t="shared" si="31"/>
        <v>0</v>
      </c>
      <c r="R249" s="30">
        <f t="shared" si="32"/>
        <v>0</v>
      </c>
      <c r="S249" s="30">
        <f t="shared" si="33"/>
        <v>0</v>
      </c>
      <c r="T249" s="32">
        <f t="shared" si="34"/>
        <v>1.4986337516501746E-4</v>
      </c>
      <c r="U249" s="33">
        <f t="shared" si="35"/>
        <v>12.973108645652653</v>
      </c>
    </row>
    <row r="250" spans="1:21">
      <c r="A250">
        <v>98965689104</v>
      </c>
      <c r="B250">
        <f>VLOOKUP(A250,Cadastro!$A$3:$B$3577,2,FALSE)</f>
        <v>225919</v>
      </c>
      <c r="C250" s="5">
        <v>3278.3199999999997</v>
      </c>
      <c r="D250">
        <v>0</v>
      </c>
      <c r="E250">
        <v>1976.55</v>
      </c>
      <c r="F250">
        <v>0</v>
      </c>
      <c r="G250">
        <v>1301.77</v>
      </c>
      <c r="H250">
        <v>0</v>
      </c>
      <c r="I250" s="14">
        <f>VLOOKUP(A250,Cadastro!$A$3:$H$3577,7,FALSE)</f>
        <v>1</v>
      </c>
      <c r="J250" s="14">
        <f>VLOOKUP(A250,Cadastro!$A$3:$H$3577,8,FALSE)</f>
        <v>1</v>
      </c>
      <c r="K250">
        <f>VLOOKUP(A250,Cadastro!$A$3:$J$3577,10,FALSE)</f>
        <v>1</v>
      </c>
      <c r="L250" s="13">
        <v>11607.26</v>
      </c>
      <c r="M250" s="23">
        <f t="shared" si="27"/>
        <v>3.1226308515758646E-4</v>
      </c>
      <c r="N250" s="26">
        <f t="shared" si="28"/>
        <v>3278.3199999999997</v>
      </c>
      <c r="O250" s="27">
        <f t="shared" si="29"/>
        <v>1.5004095358930994E-4</v>
      </c>
      <c r="P250" s="30">
        <f t="shared" si="30"/>
        <v>0</v>
      </c>
      <c r="Q250" s="30">
        <f t="shared" si="31"/>
        <v>0</v>
      </c>
      <c r="R250" s="30">
        <f t="shared" si="32"/>
        <v>0</v>
      </c>
      <c r="S250" s="30">
        <f t="shared" si="33"/>
        <v>0</v>
      </c>
      <c r="T250" s="32">
        <f t="shared" si="34"/>
        <v>1.5004095358930994E-4</v>
      </c>
      <c r="U250" s="33">
        <f t="shared" si="35"/>
        <v>12.988480941845324</v>
      </c>
    </row>
    <row r="251" spans="1:21">
      <c r="A251">
        <v>3615756614</v>
      </c>
      <c r="B251">
        <f>VLOOKUP(A251,Cadastro!$A$3:$B$3577,2,FALSE)</f>
        <v>225891</v>
      </c>
      <c r="C251" s="5">
        <v>3289.04</v>
      </c>
      <c r="D251">
        <v>0</v>
      </c>
      <c r="E251">
        <v>1958.04</v>
      </c>
      <c r="F251">
        <v>0</v>
      </c>
      <c r="G251">
        <v>1331</v>
      </c>
      <c r="H251">
        <v>0</v>
      </c>
      <c r="I251" s="14">
        <f>VLOOKUP(A251,Cadastro!$A$3:$H$3577,7,FALSE)</f>
        <v>1</v>
      </c>
      <c r="J251" s="14">
        <f>VLOOKUP(A251,Cadastro!$A$3:$H$3577,8,FALSE)</f>
        <v>1</v>
      </c>
      <c r="K251">
        <f>VLOOKUP(A251,Cadastro!$A$3:$J$3577,10,FALSE)</f>
        <v>1</v>
      </c>
      <c r="L251" s="13">
        <v>19114.8</v>
      </c>
      <c r="M251" s="23">
        <f t="shared" si="27"/>
        <v>5.1423388639267433E-4</v>
      </c>
      <c r="N251" s="26">
        <f t="shared" si="28"/>
        <v>3289.04</v>
      </c>
      <c r="O251" s="27">
        <f t="shared" si="29"/>
        <v>1.5053158263787059E-4</v>
      </c>
      <c r="P251" s="30">
        <f t="shared" si="30"/>
        <v>0</v>
      </c>
      <c r="Q251" s="30">
        <f t="shared" si="31"/>
        <v>0</v>
      </c>
      <c r="R251" s="30">
        <f t="shared" si="32"/>
        <v>0</v>
      </c>
      <c r="S251" s="30">
        <f t="shared" si="33"/>
        <v>0</v>
      </c>
      <c r="T251" s="32">
        <f t="shared" si="34"/>
        <v>1.5053158263787059E-4</v>
      </c>
      <c r="U251" s="33">
        <f t="shared" si="35"/>
        <v>13.030952852975592</v>
      </c>
    </row>
    <row r="252" spans="1:21">
      <c r="A252">
        <v>9924535774</v>
      </c>
      <c r="B252">
        <f>VLOOKUP(A252,Cadastro!$A$3:$B$3577,2,FALSE)</f>
        <v>225901</v>
      </c>
      <c r="C252" s="5">
        <v>3309.71</v>
      </c>
      <c r="D252">
        <v>0</v>
      </c>
      <c r="E252">
        <v>1991.86</v>
      </c>
      <c r="F252">
        <v>0</v>
      </c>
      <c r="G252">
        <v>1317.85</v>
      </c>
      <c r="H252">
        <v>0</v>
      </c>
      <c r="I252" s="14">
        <f>VLOOKUP(A252,Cadastro!$A$3:$H$3577,7,FALSE)</f>
        <v>1</v>
      </c>
      <c r="J252" s="14">
        <f>VLOOKUP(A252,Cadastro!$A$3:$H$3577,8,FALSE)</f>
        <v>1</v>
      </c>
      <c r="K252">
        <f>VLOOKUP(A252,Cadastro!$A$3:$J$3577,10,FALSE)</f>
        <v>1</v>
      </c>
      <c r="L252" s="13">
        <v>13455.94</v>
      </c>
      <c r="M252" s="23">
        <f t="shared" si="27"/>
        <v>3.6199700343538216E-4</v>
      </c>
      <c r="N252" s="26">
        <f t="shared" si="28"/>
        <v>3309.71</v>
      </c>
      <c r="O252" s="27">
        <f t="shared" si="29"/>
        <v>1.5147759965594422E-4</v>
      </c>
      <c r="P252" s="30">
        <f t="shared" si="30"/>
        <v>0</v>
      </c>
      <c r="Q252" s="30">
        <f t="shared" si="31"/>
        <v>0</v>
      </c>
      <c r="R252" s="30">
        <f t="shared" si="32"/>
        <v>0</v>
      </c>
      <c r="S252" s="30">
        <f t="shared" si="33"/>
        <v>0</v>
      </c>
      <c r="T252" s="32">
        <f t="shared" si="34"/>
        <v>1.5147759965594422E-4</v>
      </c>
      <c r="U252" s="33">
        <f t="shared" si="35"/>
        <v>13.112845987589647</v>
      </c>
    </row>
    <row r="253" spans="1:21" s="18" customFormat="1">
      <c r="A253">
        <v>1938807502</v>
      </c>
      <c r="B253">
        <f>VLOOKUP(A253,Cadastro!$A$3:$B$3577,2,FALSE)</f>
        <v>221002</v>
      </c>
      <c r="C253" s="5">
        <v>3316.99</v>
      </c>
      <c r="D253">
        <v>0</v>
      </c>
      <c r="E253">
        <v>2000.11</v>
      </c>
      <c r="F253">
        <v>0</v>
      </c>
      <c r="G253">
        <v>1316.88</v>
      </c>
      <c r="H253">
        <v>0</v>
      </c>
      <c r="I253" s="14">
        <f>VLOOKUP(A253,Cadastro!$A$3:$H$3577,7,FALSE)</f>
        <v>1</v>
      </c>
      <c r="J253" s="14">
        <f>VLOOKUP(A253,Cadastro!$A$3:$H$3577,8,FALSE)</f>
        <v>1</v>
      </c>
      <c r="K253">
        <f>VLOOKUP(A253,Cadastro!$A$3:$J$3577,10,FALSE)</f>
        <v>1</v>
      </c>
      <c r="L253" s="13">
        <v>10937.75</v>
      </c>
      <c r="M253" s="23">
        <f t="shared" si="27"/>
        <v>2.9425166315585167E-4</v>
      </c>
      <c r="N253" s="26">
        <f t="shared" si="28"/>
        <v>3316.99</v>
      </c>
      <c r="O253" s="27">
        <f t="shared" si="29"/>
        <v>1.5181078803966824E-4</v>
      </c>
      <c r="P253" s="30">
        <f t="shared" si="30"/>
        <v>0</v>
      </c>
      <c r="Q253" s="30">
        <f t="shared" si="31"/>
        <v>0</v>
      </c>
      <c r="R253" s="30">
        <f t="shared" si="32"/>
        <v>0</v>
      </c>
      <c r="S253" s="30">
        <f t="shared" si="33"/>
        <v>0</v>
      </c>
      <c r="T253" s="32">
        <f t="shared" si="34"/>
        <v>1.5181078803966824E-4</v>
      </c>
      <c r="U253" s="33">
        <f t="shared" si="35"/>
        <v>13.141688852610949</v>
      </c>
    </row>
    <row r="254" spans="1:21">
      <c r="A254">
        <v>4102721673</v>
      </c>
      <c r="B254">
        <f>VLOOKUP(A254,Cadastro!$A$3:$B$3577,2,FALSE)</f>
        <v>226622</v>
      </c>
      <c r="C254" s="5">
        <v>3322.7200000000003</v>
      </c>
      <c r="D254">
        <v>0</v>
      </c>
      <c r="E254">
        <v>1584.45</v>
      </c>
      <c r="F254">
        <v>0</v>
      </c>
      <c r="G254">
        <v>1738.27</v>
      </c>
      <c r="H254">
        <v>0</v>
      </c>
      <c r="I254" s="14">
        <f>VLOOKUP(A254,Cadastro!$A$3:$H$3577,7,FALSE)</f>
        <v>1</v>
      </c>
      <c r="J254" s="14">
        <f>VLOOKUP(A254,Cadastro!$A$3:$H$3577,8,FALSE)</f>
        <v>1</v>
      </c>
      <c r="K254">
        <f>VLOOKUP(A254,Cadastro!$A$3:$J$3577,10,FALSE)</f>
        <v>1</v>
      </c>
      <c r="L254" s="13">
        <v>23322.36</v>
      </c>
      <c r="M254" s="23">
        <f t="shared" si="27"/>
        <v>6.2742732451550904E-4</v>
      </c>
      <c r="N254" s="26">
        <f t="shared" si="28"/>
        <v>3322.7200000000003</v>
      </c>
      <c r="O254" s="27">
        <f t="shared" si="29"/>
        <v>1.5207303658894554E-4</v>
      </c>
      <c r="P254" s="30">
        <f t="shared" si="30"/>
        <v>0</v>
      </c>
      <c r="Q254" s="30">
        <f t="shared" si="31"/>
        <v>0</v>
      </c>
      <c r="R254" s="30">
        <f t="shared" si="32"/>
        <v>0</v>
      </c>
      <c r="S254" s="30">
        <f t="shared" si="33"/>
        <v>0</v>
      </c>
      <c r="T254" s="32">
        <f t="shared" si="34"/>
        <v>1.5207303658894554E-4</v>
      </c>
      <c r="U254" s="33">
        <f t="shared" si="35"/>
        <v>13.164390723019199</v>
      </c>
    </row>
    <row r="255" spans="1:21">
      <c r="A255">
        <v>10836772253</v>
      </c>
      <c r="B255">
        <f>VLOOKUP(A255,Cadastro!$A$3:$B$3577,2,FALSE)</f>
        <v>192223</v>
      </c>
      <c r="C255" s="5">
        <v>3328.56</v>
      </c>
      <c r="D255">
        <v>0</v>
      </c>
      <c r="E255">
        <v>1440.29</v>
      </c>
      <c r="F255">
        <v>0</v>
      </c>
      <c r="G255">
        <v>1888.27</v>
      </c>
      <c r="H255">
        <v>0</v>
      </c>
      <c r="I255" s="14">
        <f>VLOOKUP(A255,Cadastro!$A$3:$H$3577,7,FALSE)</f>
        <v>1</v>
      </c>
      <c r="J255" s="14">
        <f>VLOOKUP(A255,Cadastro!$A$3:$H$3577,8,FALSE)</f>
        <v>1</v>
      </c>
      <c r="K255">
        <f>VLOOKUP(A255,Cadastro!$A$3:$J$3577,10,FALSE)</f>
        <v>1</v>
      </c>
      <c r="L255" s="13">
        <v>20915.11</v>
      </c>
      <c r="M255" s="23">
        <f t="shared" si="27"/>
        <v>5.6266653585861678E-4</v>
      </c>
      <c r="N255" s="26">
        <f t="shared" si="28"/>
        <v>3328.56</v>
      </c>
      <c r="O255" s="27">
        <f t="shared" si="29"/>
        <v>1.5234031957808678E-4</v>
      </c>
      <c r="P255" s="30">
        <f t="shared" si="30"/>
        <v>0</v>
      </c>
      <c r="Q255" s="30">
        <f t="shared" si="31"/>
        <v>0</v>
      </c>
      <c r="R255" s="30">
        <f t="shared" si="32"/>
        <v>0</v>
      </c>
      <c r="S255" s="30">
        <f t="shared" si="33"/>
        <v>0</v>
      </c>
      <c r="T255" s="32">
        <f t="shared" si="34"/>
        <v>1.5234031957808678E-4</v>
      </c>
      <c r="U255" s="33">
        <f t="shared" si="35"/>
        <v>13.187528405948374</v>
      </c>
    </row>
    <row r="256" spans="1:21">
      <c r="A256">
        <v>50815083149</v>
      </c>
      <c r="B256">
        <f>VLOOKUP(A256,Cadastro!$A$3:$B$3577,2,FALSE)</f>
        <v>193649</v>
      </c>
      <c r="C256" s="5">
        <v>3329.1099999999997</v>
      </c>
      <c r="D256">
        <v>0</v>
      </c>
      <c r="E256">
        <v>1922.59</v>
      </c>
      <c r="F256">
        <v>0</v>
      </c>
      <c r="G256">
        <v>1406.52</v>
      </c>
      <c r="H256">
        <v>0</v>
      </c>
      <c r="I256" s="14">
        <f>VLOOKUP(A256,Cadastro!$A$3:$H$3577,7,FALSE)</f>
        <v>1</v>
      </c>
      <c r="J256" s="14">
        <f>VLOOKUP(A256,Cadastro!$A$3:$H$3577,8,FALSE)</f>
        <v>1</v>
      </c>
      <c r="K256">
        <f>VLOOKUP(A256,Cadastro!$A$3:$J$3577,10,FALSE)</f>
        <v>1</v>
      </c>
      <c r="L256" s="13">
        <v>15665.05</v>
      </c>
      <c r="M256" s="23">
        <f t="shared" si="27"/>
        <v>4.2142735168746533E-4</v>
      </c>
      <c r="N256" s="26">
        <f t="shared" si="28"/>
        <v>3329.1099999999997</v>
      </c>
      <c r="O256" s="27">
        <f t="shared" si="29"/>
        <v>1.5236549177740659E-4</v>
      </c>
      <c r="P256" s="30">
        <f t="shared" si="30"/>
        <v>0</v>
      </c>
      <c r="Q256" s="30">
        <f t="shared" si="31"/>
        <v>0</v>
      </c>
      <c r="R256" s="30">
        <f t="shared" si="32"/>
        <v>0</v>
      </c>
      <c r="S256" s="30">
        <f t="shared" si="33"/>
        <v>0</v>
      </c>
      <c r="T256" s="32">
        <f t="shared" si="34"/>
        <v>1.5236549177740659E-4</v>
      </c>
      <c r="U256" s="33">
        <f t="shared" si="35"/>
        <v>13.189707468553005</v>
      </c>
    </row>
    <row r="257" spans="1:21">
      <c r="A257">
        <v>8365693852</v>
      </c>
      <c r="B257">
        <f>VLOOKUP(A257,Cadastro!$A$3:$B$3577,2,FALSE)</f>
        <v>218604</v>
      </c>
      <c r="C257" s="5">
        <v>3340.06</v>
      </c>
      <c r="D257">
        <v>0</v>
      </c>
      <c r="E257">
        <v>1401.97</v>
      </c>
      <c r="F257">
        <v>0</v>
      </c>
      <c r="G257">
        <v>1938.09</v>
      </c>
      <c r="H257">
        <v>0</v>
      </c>
      <c r="I257" s="14">
        <f>VLOOKUP(A257,Cadastro!$A$3:$H$3577,7,FALSE)</f>
        <v>1</v>
      </c>
      <c r="J257" s="14">
        <f>VLOOKUP(A257,Cadastro!$A$3:$H$3577,8,FALSE)</f>
        <v>1</v>
      </c>
      <c r="K257">
        <f>VLOOKUP(A257,Cadastro!$A$3:$J$3577,10,FALSE)</f>
        <v>1</v>
      </c>
      <c r="L257" s="13">
        <v>13742.2</v>
      </c>
      <c r="M257" s="23">
        <f t="shared" si="27"/>
        <v>3.6969808282510984E-4</v>
      </c>
      <c r="N257" s="26">
        <f t="shared" si="28"/>
        <v>3340.06</v>
      </c>
      <c r="O257" s="27">
        <f t="shared" si="29"/>
        <v>1.5286664738204647E-4</v>
      </c>
      <c r="P257" s="30">
        <f t="shared" si="30"/>
        <v>0</v>
      </c>
      <c r="Q257" s="30">
        <f t="shared" si="31"/>
        <v>0</v>
      </c>
      <c r="R257" s="30">
        <f t="shared" si="32"/>
        <v>0</v>
      </c>
      <c r="S257" s="30">
        <f t="shared" si="33"/>
        <v>0</v>
      </c>
      <c r="T257" s="32">
        <f t="shared" si="34"/>
        <v>1.5286664738204647E-4</v>
      </c>
      <c r="U257" s="33">
        <f t="shared" si="35"/>
        <v>13.233090624045213</v>
      </c>
    </row>
    <row r="258" spans="1:21">
      <c r="A258">
        <v>836359712</v>
      </c>
      <c r="B258">
        <f>VLOOKUP(A258,Cadastro!$A$3:$B$3577,2,FALSE)</f>
        <v>226370</v>
      </c>
      <c r="C258" s="5">
        <v>3344.37</v>
      </c>
      <c r="D258">
        <v>0</v>
      </c>
      <c r="E258">
        <v>1385.45</v>
      </c>
      <c r="F258">
        <v>0</v>
      </c>
      <c r="G258">
        <v>1958.92</v>
      </c>
      <c r="H258">
        <v>0</v>
      </c>
      <c r="I258" s="14">
        <f>VLOOKUP(A258,Cadastro!$A$3:$H$3577,7,FALSE)</f>
        <v>1</v>
      </c>
      <c r="J258" s="14">
        <f>VLOOKUP(A258,Cadastro!$A$3:$H$3577,8,FALSE)</f>
        <v>1</v>
      </c>
      <c r="K258">
        <f>VLOOKUP(A258,Cadastro!$A$3:$J$3577,10,FALSE)</f>
        <v>1</v>
      </c>
      <c r="L258" s="13">
        <v>12202.21</v>
      </c>
      <c r="M258" s="23">
        <f t="shared" si="27"/>
        <v>3.2826866464098786E-4</v>
      </c>
      <c r="N258" s="26">
        <f t="shared" si="28"/>
        <v>3344.37</v>
      </c>
      <c r="O258" s="27">
        <f t="shared" si="29"/>
        <v>1.5306390588944353E-4</v>
      </c>
      <c r="P258" s="30">
        <f t="shared" si="30"/>
        <v>0</v>
      </c>
      <c r="Q258" s="30">
        <f t="shared" si="31"/>
        <v>0</v>
      </c>
      <c r="R258" s="30">
        <f t="shared" si="32"/>
        <v>0</v>
      </c>
      <c r="S258" s="30">
        <f t="shared" si="33"/>
        <v>0</v>
      </c>
      <c r="T258" s="32">
        <f t="shared" si="34"/>
        <v>1.5306390588944353E-4</v>
      </c>
      <c r="U258" s="33">
        <f t="shared" si="35"/>
        <v>13.250166551001504</v>
      </c>
    </row>
    <row r="259" spans="1:21" s="18" customFormat="1">
      <c r="A259">
        <v>35537877830</v>
      </c>
      <c r="B259">
        <f>VLOOKUP(A259,Cadastro!$A$3:$B$3577,2,FALSE)</f>
        <v>223932</v>
      </c>
      <c r="C259" s="5">
        <v>3346.66</v>
      </c>
      <c r="D259">
        <v>0</v>
      </c>
      <c r="E259">
        <v>1604.78</v>
      </c>
      <c r="F259">
        <v>0</v>
      </c>
      <c r="G259">
        <v>1741.88</v>
      </c>
      <c r="H259">
        <v>0</v>
      </c>
      <c r="I259" s="14">
        <f>VLOOKUP(A259,Cadastro!$A$3:$H$3577,7,FALSE)</f>
        <v>1</v>
      </c>
      <c r="J259" s="14">
        <f>VLOOKUP(A259,Cadastro!$A$3:$H$3577,8,FALSE)</f>
        <v>1</v>
      </c>
      <c r="K259">
        <f>VLOOKUP(A259,Cadastro!$A$3:$J$3577,10,FALSE)</f>
        <v>1</v>
      </c>
      <c r="L259" s="13">
        <v>11903.58</v>
      </c>
      <c r="M259" s="23">
        <f t="shared" si="27"/>
        <v>3.202348026338811E-4</v>
      </c>
      <c r="N259" s="26">
        <f t="shared" si="28"/>
        <v>3346.66</v>
      </c>
      <c r="O259" s="27">
        <f t="shared" si="29"/>
        <v>1.5316871377388418E-4</v>
      </c>
      <c r="P259" s="30">
        <f t="shared" si="30"/>
        <v>0</v>
      </c>
      <c r="Q259" s="30">
        <f t="shared" si="31"/>
        <v>0</v>
      </c>
      <c r="R259" s="30">
        <f t="shared" si="32"/>
        <v>0</v>
      </c>
      <c r="S259" s="30">
        <f t="shared" si="33"/>
        <v>0</v>
      </c>
      <c r="T259" s="32">
        <f t="shared" si="34"/>
        <v>1.5316871377388418E-4</v>
      </c>
      <c r="U259" s="33">
        <f t="shared" si="35"/>
        <v>13.259239375300785</v>
      </c>
    </row>
    <row r="260" spans="1:21">
      <c r="A260">
        <v>72880112168</v>
      </c>
      <c r="B260">
        <f>VLOOKUP(A260,Cadastro!$A$3:$B$3577,2,FALSE)</f>
        <v>193041</v>
      </c>
      <c r="C260" s="5">
        <v>3390.36</v>
      </c>
      <c r="D260">
        <v>0</v>
      </c>
      <c r="E260">
        <v>1507.67</v>
      </c>
      <c r="F260">
        <v>0</v>
      </c>
      <c r="G260">
        <v>1882.69</v>
      </c>
      <c r="H260">
        <v>0</v>
      </c>
      <c r="I260" s="14">
        <f>VLOOKUP(A260,Cadastro!$A$3:$H$3577,7,FALSE)</f>
        <v>1</v>
      </c>
      <c r="J260" s="14">
        <f>VLOOKUP(A260,Cadastro!$A$3:$H$3577,8,FALSE)</f>
        <v>1</v>
      </c>
      <c r="K260">
        <f>VLOOKUP(A260,Cadastro!$A$3:$J$3577,10,FALSE)</f>
        <v>1</v>
      </c>
      <c r="L260" s="13">
        <v>13840.75</v>
      </c>
      <c r="M260" s="23">
        <f t="shared" si="27"/>
        <v>3.7234931378248308E-4</v>
      </c>
      <c r="N260" s="26">
        <f t="shared" si="28"/>
        <v>3390.36</v>
      </c>
      <c r="O260" s="27">
        <f t="shared" si="29"/>
        <v>1.5516875942893094E-4</v>
      </c>
      <c r="P260" s="30">
        <f t="shared" si="30"/>
        <v>0</v>
      </c>
      <c r="Q260" s="30">
        <f t="shared" si="31"/>
        <v>0</v>
      </c>
      <c r="R260" s="30">
        <f t="shared" si="32"/>
        <v>0</v>
      </c>
      <c r="S260" s="30">
        <f t="shared" si="33"/>
        <v>0</v>
      </c>
      <c r="T260" s="32">
        <f t="shared" si="34"/>
        <v>1.5516875942893094E-4</v>
      </c>
      <c r="U260" s="33">
        <f t="shared" si="35"/>
        <v>13.432375804068768</v>
      </c>
    </row>
    <row r="261" spans="1:21">
      <c r="A261">
        <v>74487043700</v>
      </c>
      <c r="B261">
        <f>VLOOKUP(A261,Cadastro!$A$3:$B$3577,2,FALSE)</f>
        <v>199521</v>
      </c>
      <c r="C261" s="5">
        <v>3394.92</v>
      </c>
      <c r="D261">
        <v>0</v>
      </c>
      <c r="E261">
        <v>1450.57</v>
      </c>
      <c r="F261">
        <v>0</v>
      </c>
      <c r="G261">
        <v>1944.35</v>
      </c>
      <c r="H261">
        <v>0</v>
      </c>
      <c r="I261" s="14">
        <f>VLOOKUP(A261,Cadastro!$A$3:$H$3577,7,FALSE)</f>
        <v>1</v>
      </c>
      <c r="J261" s="14">
        <f>VLOOKUP(A261,Cadastro!$A$3:$H$3577,8,FALSE)</f>
        <v>1</v>
      </c>
      <c r="K261">
        <f>VLOOKUP(A261,Cadastro!$A$3:$J$3577,10,FALSE)</f>
        <v>1</v>
      </c>
      <c r="L261" s="13">
        <v>21255.17</v>
      </c>
      <c r="M261" s="23">
        <f t="shared" si="27"/>
        <v>5.7181496406119754E-4</v>
      </c>
      <c r="N261" s="26">
        <f t="shared" si="28"/>
        <v>3394.92</v>
      </c>
      <c r="O261" s="27">
        <f t="shared" si="29"/>
        <v>1.5537745984510972E-4</v>
      </c>
      <c r="P261" s="30">
        <f t="shared" si="30"/>
        <v>0</v>
      </c>
      <c r="Q261" s="30">
        <f t="shared" si="31"/>
        <v>0</v>
      </c>
      <c r="R261" s="30">
        <f t="shared" si="32"/>
        <v>0</v>
      </c>
      <c r="S261" s="30">
        <f t="shared" si="33"/>
        <v>0</v>
      </c>
      <c r="T261" s="32">
        <f t="shared" si="34"/>
        <v>1.5537745984510972E-4</v>
      </c>
      <c r="U261" s="33">
        <f t="shared" si="35"/>
        <v>13.450442214027163</v>
      </c>
    </row>
    <row r="262" spans="1:21" s="18" customFormat="1">
      <c r="A262">
        <v>98434713772</v>
      </c>
      <c r="B262">
        <f>VLOOKUP(A262,Cadastro!$A$3:$B$3577,2,FALSE)</f>
        <v>222691</v>
      </c>
      <c r="C262" s="5">
        <v>3411.95</v>
      </c>
      <c r="D262">
        <v>0</v>
      </c>
      <c r="E262">
        <v>1425.48</v>
      </c>
      <c r="F262">
        <v>0</v>
      </c>
      <c r="G262">
        <v>1986.47</v>
      </c>
      <c r="H262">
        <v>0</v>
      </c>
      <c r="I262" s="14">
        <f>VLOOKUP(A262,Cadastro!$A$3:$H$3577,7,FALSE)</f>
        <v>1</v>
      </c>
      <c r="J262" s="14">
        <f>VLOOKUP(A262,Cadastro!$A$3:$H$3577,8,FALSE)</f>
        <v>1</v>
      </c>
      <c r="K262">
        <f>VLOOKUP(A262,Cadastro!$A$3:$J$3577,10,FALSE)</f>
        <v>1</v>
      </c>
      <c r="L262" s="13">
        <v>12426.11</v>
      </c>
      <c r="M262" s="23">
        <f t="shared" si="27"/>
        <v>3.3429211072273185E-4</v>
      </c>
      <c r="N262" s="26">
        <f t="shared" si="28"/>
        <v>3411.95</v>
      </c>
      <c r="O262" s="27">
        <f t="shared" si="29"/>
        <v>1.561568826713213E-4</v>
      </c>
      <c r="P262" s="30">
        <f t="shared" si="30"/>
        <v>0</v>
      </c>
      <c r="Q262" s="30">
        <f t="shared" si="31"/>
        <v>0</v>
      </c>
      <c r="R262" s="30">
        <f t="shared" si="32"/>
        <v>0</v>
      </c>
      <c r="S262" s="30">
        <f t="shared" si="33"/>
        <v>0</v>
      </c>
      <c r="T262" s="32">
        <f t="shared" si="34"/>
        <v>1.561568826713213E-4</v>
      </c>
      <c r="U262" s="33">
        <f t="shared" si="35"/>
        <v>13.517913916130565</v>
      </c>
    </row>
    <row r="263" spans="1:21">
      <c r="A263">
        <v>7244262647</v>
      </c>
      <c r="B263">
        <f>VLOOKUP(A263,Cadastro!$A$3:$B$3577,2,FALSE)</f>
        <v>224308</v>
      </c>
      <c r="C263" s="5">
        <v>3415.71</v>
      </c>
      <c r="D263">
        <v>0</v>
      </c>
      <c r="E263">
        <v>1624.99</v>
      </c>
      <c r="F263">
        <v>0</v>
      </c>
      <c r="G263">
        <v>1790.72</v>
      </c>
      <c r="H263">
        <v>0</v>
      </c>
      <c r="I263" s="14">
        <f>VLOOKUP(A263,Cadastro!$A$3:$H$3577,7,FALSE)</f>
        <v>1</v>
      </c>
      <c r="J263" s="14">
        <f>VLOOKUP(A263,Cadastro!$A$3:$H$3577,8,FALSE)</f>
        <v>1</v>
      </c>
      <c r="K263">
        <f>VLOOKUP(A263,Cadastro!$A$3:$J$3577,10,FALSE)</f>
        <v>1</v>
      </c>
      <c r="L263" s="13">
        <v>11721.03</v>
      </c>
      <c r="M263" s="23">
        <f t="shared" si="27"/>
        <v>3.1532377055606796E-4</v>
      </c>
      <c r="N263" s="26">
        <f t="shared" si="28"/>
        <v>3415.71</v>
      </c>
      <c r="O263" s="27">
        <f t="shared" si="29"/>
        <v>1.5632896897939855E-4</v>
      </c>
      <c r="P263" s="30">
        <f t="shared" si="30"/>
        <v>0</v>
      </c>
      <c r="Q263" s="30">
        <f t="shared" si="31"/>
        <v>0</v>
      </c>
      <c r="R263" s="30">
        <f t="shared" si="32"/>
        <v>0</v>
      </c>
      <c r="S263" s="30">
        <f t="shared" si="33"/>
        <v>0</v>
      </c>
      <c r="T263" s="32">
        <f t="shared" si="34"/>
        <v>1.5632896897939855E-4</v>
      </c>
      <c r="U263" s="33">
        <f t="shared" si="35"/>
        <v>13.532810780482228</v>
      </c>
    </row>
    <row r="264" spans="1:21">
      <c r="A264">
        <v>29601883819</v>
      </c>
      <c r="B264">
        <f>VLOOKUP(A264,Cadastro!$A$3:$B$3577,2,FALSE)</f>
        <v>225253</v>
      </c>
      <c r="C264" s="5">
        <v>3416.56</v>
      </c>
      <c r="D264">
        <v>0</v>
      </c>
      <c r="E264">
        <v>1623.78</v>
      </c>
      <c r="F264">
        <v>0</v>
      </c>
      <c r="G264">
        <v>1792.78</v>
      </c>
      <c r="H264">
        <v>0</v>
      </c>
      <c r="I264" s="14">
        <f>VLOOKUP(A264,Cadastro!$A$3:$H$3577,7,FALSE)</f>
        <v>1</v>
      </c>
      <c r="J264" s="14">
        <f>VLOOKUP(A264,Cadastro!$A$3:$H$3577,8,FALSE)</f>
        <v>1</v>
      </c>
      <c r="K264">
        <f>VLOOKUP(A264,Cadastro!$A$3:$J$3577,10,FALSE)</f>
        <v>1</v>
      </c>
      <c r="L264" s="13">
        <v>19842.88</v>
      </c>
      <c r="M264" s="23">
        <f t="shared" si="27"/>
        <v>5.3382098162803012E-4</v>
      </c>
      <c r="N264" s="26">
        <f t="shared" si="28"/>
        <v>3416.56</v>
      </c>
      <c r="O264" s="27">
        <f t="shared" si="29"/>
        <v>1.5636787146925643E-4</v>
      </c>
      <c r="P264" s="30">
        <f t="shared" si="30"/>
        <v>0</v>
      </c>
      <c r="Q264" s="30">
        <f t="shared" si="31"/>
        <v>0</v>
      </c>
      <c r="R264" s="30">
        <f t="shared" si="32"/>
        <v>0</v>
      </c>
      <c r="S264" s="30">
        <f t="shared" si="33"/>
        <v>0</v>
      </c>
      <c r="T264" s="32">
        <f t="shared" si="34"/>
        <v>1.5636787146925643E-4</v>
      </c>
      <c r="U264" s="33">
        <f t="shared" si="35"/>
        <v>13.536178422689384</v>
      </c>
    </row>
    <row r="265" spans="1:21">
      <c r="A265">
        <v>7498711729</v>
      </c>
      <c r="B265">
        <f>VLOOKUP(A265,Cadastro!$A$3:$B$3577,2,FALSE)</f>
        <v>225591</v>
      </c>
      <c r="C265" s="5">
        <v>3432.16</v>
      </c>
      <c r="D265">
        <v>0</v>
      </c>
      <c r="E265">
        <v>1566.51</v>
      </c>
      <c r="F265">
        <v>0</v>
      </c>
      <c r="G265">
        <v>1865.65</v>
      </c>
      <c r="H265">
        <v>0</v>
      </c>
      <c r="I265" s="14">
        <f>VLOOKUP(A265,Cadastro!$A$3:$H$3577,7,FALSE)</f>
        <v>1</v>
      </c>
      <c r="J265" s="14">
        <f>VLOOKUP(A265,Cadastro!$A$3:$H$3577,8,FALSE)</f>
        <v>1</v>
      </c>
      <c r="K265">
        <f>VLOOKUP(A265,Cadastro!$A$3:$J$3577,10,FALSE)</f>
        <v>1</v>
      </c>
      <c r="L265" s="13">
        <v>12873.83</v>
      </c>
      <c r="M265" s="23">
        <f t="shared" si="27"/>
        <v>3.4633685069467653E-4</v>
      </c>
      <c r="N265" s="26">
        <f t="shared" si="28"/>
        <v>3432.16</v>
      </c>
      <c r="O265" s="27">
        <f t="shared" si="29"/>
        <v>1.570818465772365E-4</v>
      </c>
      <c r="P265" s="30">
        <f t="shared" si="30"/>
        <v>0</v>
      </c>
      <c r="Q265" s="30">
        <f t="shared" si="31"/>
        <v>0</v>
      </c>
      <c r="R265" s="30">
        <f t="shared" si="32"/>
        <v>0</v>
      </c>
      <c r="S265" s="30">
        <f t="shared" si="33"/>
        <v>0</v>
      </c>
      <c r="T265" s="32">
        <f t="shared" si="34"/>
        <v>1.570818465772365E-4</v>
      </c>
      <c r="U265" s="33">
        <f t="shared" si="35"/>
        <v>13.597984562020745</v>
      </c>
    </row>
    <row r="266" spans="1:21">
      <c r="A266">
        <v>85614084720</v>
      </c>
      <c r="B266">
        <f>VLOOKUP(A266,Cadastro!$A$3:$B$3577,2,FALSE)</f>
        <v>225770</v>
      </c>
      <c r="C266" s="5">
        <v>3435.38</v>
      </c>
      <c r="D266">
        <v>0</v>
      </c>
      <c r="E266">
        <v>1419.08</v>
      </c>
      <c r="F266">
        <v>0</v>
      </c>
      <c r="G266">
        <v>2016.3</v>
      </c>
      <c r="H266">
        <v>0</v>
      </c>
      <c r="I266" s="14">
        <f>VLOOKUP(A266,Cadastro!$A$3:$H$3577,7,FALSE)</f>
        <v>1</v>
      </c>
      <c r="J266" s="14">
        <f>VLOOKUP(A266,Cadastro!$A$3:$H$3577,8,FALSE)</f>
        <v>1</v>
      </c>
      <c r="K266">
        <f>VLOOKUP(A266,Cadastro!$A$3:$J$3577,10,FALSE)</f>
        <v>1</v>
      </c>
      <c r="L266" s="13">
        <v>14663.49</v>
      </c>
      <c r="M266" s="23">
        <f t="shared" si="27"/>
        <v>3.9448298966142029E-4</v>
      </c>
      <c r="N266" s="26">
        <f t="shared" si="28"/>
        <v>3435.38</v>
      </c>
      <c r="O266" s="27">
        <f t="shared" si="29"/>
        <v>1.5722921836234524E-4</v>
      </c>
      <c r="P266" s="30">
        <f t="shared" si="30"/>
        <v>0</v>
      </c>
      <c r="Q266" s="30">
        <f t="shared" si="31"/>
        <v>0</v>
      </c>
      <c r="R266" s="30">
        <f t="shared" si="32"/>
        <v>0</v>
      </c>
      <c r="S266" s="30">
        <f t="shared" si="33"/>
        <v>0</v>
      </c>
      <c r="T266" s="32">
        <f t="shared" si="34"/>
        <v>1.5722921836234524E-4</v>
      </c>
      <c r="U266" s="33">
        <f t="shared" si="35"/>
        <v>13.610741983087861</v>
      </c>
    </row>
    <row r="267" spans="1:21">
      <c r="A267">
        <v>7224348716</v>
      </c>
      <c r="B267">
        <f>VLOOKUP(A267,Cadastro!$A$3:$B$3577,2,FALSE)</f>
        <v>219624</v>
      </c>
      <c r="C267" s="5">
        <v>3438.75</v>
      </c>
      <c r="D267">
        <v>0</v>
      </c>
      <c r="E267">
        <v>1497.04</v>
      </c>
      <c r="F267">
        <v>0</v>
      </c>
      <c r="G267">
        <v>1941.71</v>
      </c>
      <c r="H267">
        <v>0</v>
      </c>
      <c r="I267" s="14">
        <f>VLOOKUP(A267,Cadastro!$A$3:$H$3577,7,FALSE)</f>
        <v>1</v>
      </c>
      <c r="J267" s="14">
        <f>VLOOKUP(A267,Cadastro!$A$3:$H$3577,8,FALSE)</f>
        <v>1</v>
      </c>
      <c r="K267">
        <f>VLOOKUP(A267,Cadastro!$A$3:$J$3577,10,FALSE)</f>
        <v>1</v>
      </c>
      <c r="L267" s="13">
        <v>8119.76</v>
      </c>
      <c r="M267" s="23">
        <f t="shared" ref="M267:M330" si="36">L267/$L$9</f>
        <v>2.1844098506789406E-4</v>
      </c>
      <c r="N267" s="26">
        <f t="shared" ref="N267:N330" si="37">G267+F267+E267</f>
        <v>3438.75</v>
      </c>
      <c r="O267" s="27">
        <f t="shared" ref="O267:O330" si="38">N267/$N$9</f>
        <v>1.5738345529272296E-4</v>
      </c>
      <c r="P267" s="30">
        <f t="shared" ref="P267:P330" si="39">$K$7*L267</f>
        <v>0</v>
      </c>
      <c r="Q267" s="30">
        <f t="shared" ref="Q267:Q330" si="40">P267/$R$1</f>
        <v>0</v>
      </c>
      <c r="R267" s="30">
        <f t="shared" ref="R267:R330" si="41">$K$8*L267</f>
        <v>0</v>
      </c>
      <c r="S267" s="30">
        <f t="shared" ref="S267:S330" si="42">R267*1.01</f>
        <v>0</v>
      </c>
      <c r="T267" s="32">
        <f t="shared" ref="T267:T330" si="43">C267/$C$1873</f>
        <v>1.5738345529272296E-4</v>
      </c>
      <c r="U267" s="33">
        <f t="shared" ref="U267:U330" si="44">$T$5*T267</f>
        <v>13.624093693956237</v>
      </c>
    </row>
    <row r="268" spans="1:21" s="18" customFormat="1">
      <c r="A268">
        <v>5488618708</v>
      </c>
      <c r="B268">
        <f>VLOOKUP(A268,Cadastro!$A$3:$B$3577,2,FALSE)</f>
        <v>221422</v>
      </c>
      <c r="C268" s="5">
        <v>3441.1099999999997</v>
      </c>
      <c r="D268">
        <v>0</v>
      </c>
      <c r="E268">
        <v>2054.2399999999998</v>
      </c>
      <c r="F268">
        <v>0</v>
      </c>
      <c r="G268">
        <v>1386.87</v>
      </c>
      <c r="H268">
        <v>0</v>
      </c>
      <c r="I268" s="14">
        <f>VLOOKUP(A268,Cadastro!$A$3:$H$3577,7,FALSE)</f>
        <v>1</v>
      </c>
      <c r="J268" s="14">
        <f>VLOOKUP(A268,Cadastro!$A$3:$H$3577,8,FALSE)</f>
        <v>1</v>
      </c>
      <c r="K268">
        <f>VLOOKUP(A268,Cadastro!$A$3:$J$3577,10,FALSE)</f>
        <v>1</v>
      </c>
      <c r="L268" s="13">
        <v>11418</v>
      </c>
      <c r="M268" s="23">
        <f t="shared" si="36"/>
        <v>3.07171538014081E-4</v>
      </c>
      <c r="N268" s="26">
        <f t="shared" si="37"/>
        <v>3441.1099999999997</v>
      </c>
      <c r="O268" s="27">
        <f t="shared" si="38"/>
        <v>1.5749146691162251E-4</v>
      </c>
      <c r="P268" s="30">
        <f t="shared" si="39"/>
        <v>0</v>
      </c>
      <c r="Q268" s="30">
        <f t="shared" si="40"/>
        <v>0</v>
      </c>
      <c r="R268" s="30">
        <f t="shared" si="41"/>
        <v>0</v>
      </c>
      <c r="S268" s="30">
        <f t="shared" si="42"/>
        <v>0</v>
      </c>
      <c r="T268" s="32">
        <f t="shared" si="43"/>
        <v>1.5749146691162251E-4</v>
      </c>
      <c r="U268" s="33">
        <f t="shared" si="44"/>
        <v>13.633443853496109</v>
      </c>
    </row>
    <row r="269" spans="1:21" s="18" customFormat="1">
      <c r="A269">
        <v>6958548795</v>
      </c>
      <c r="B269">
        <f>VLOOKUP(A269,Cadastro!$A$3:$B$3577,2,FALSE)</f>
        <v>189202</v>
      </c>
      <c r="C269" s="5">
        <v>3444.7</v>
      </c>
      <c r="D269">
        <v>0</v>
      </c>
      <c r="E269">
        <v>1499.85</v>
      </c>
      <c r="F269">
        <v>0</v>
      </c>
      <c r="G269">
        <v>1944.85</v>
      </c>
      <c r="H269">
        <v>0</v>
      </c>
      <c r="I269" s="14">
        <f>VLOOKUP(A269,Cadastro!$A$3:$H$3577,7,FALSE)</f>
        <v>1</v>
      </c>
      <c r="J269" s="14">
        <f>VLOOKUP(A269,Cadastro!$A$3:$H$3577,8,FALSE)</f>
        <v>1</v>
      </c>
      <c r="K269">
        <f>VLOOKUP(A269,Cadastro!$A$3:$J$3577,10,FALSE)</f>
        <v>1</v>
      </c>
      <c r="L269" s="13">
        <v>8009.47</v>
      </c>
      <c r="M269" s="23">
        <f t="shared" si="36"/>
        <v>2.1547392000154507E-4</v>
      </c>
      <c r="N269" s="26">
        <f t="shared" si="37"/>
        <v>3444.7</v>
      </c>
      <c r="O269" s="27">
        <f t="shared" si="38"/>
        <v>1.5765577272172819E-4</v>
      </c>
      <c r="P269" s="30">
        <f t="shared" si="39"/>
        <v>0</v>
      </c>
      <c r="Q269" s="30">
        <f t="shared" si="40"/>
        <v>0</v>
      </c>
      <c r="R269" s="30">
        <f t="shared" si="41"/>
        <v>0</v>
      </c>
      <c r="S269" s="30">
        <f t="shared" si="42"/>
        <v>0</v>
      </c>
      <c r="T269" s="32">
        <f t="shared" si="43"/>
        <v>1.5765577272172819E-4</v>
      </c>
      <c r="U269" s="33">
        <f t="shared" si="44"/>
        <v>13.64766718940634</v>
      </c>
    </row>
    <row r="270" spans="1:21">
      <c r="A270">
        <v>8684365771</v>
      </c>
      <c r="B270">
        <f>VLOOKUP(A270,Cadastro!$A$3:$B$3577,2,FALSE)</f>
        <v>225941</v>
      </c>
      <c r="C270" s="5">
        <v>3491.09</v>
      </c>
      <c r="D270">
        <v>0</v>
      </c>
      <c r="E270">
        <v>2091.8000000000002</v>
      </c>
      <c r="F270">
        <v>0</v>
      </c>
      <c r="G270">
        <v>1399.29</v>
      </c>
      <c r="H270">
        <v>0</v>
      </c>
      <c r="I270" s="14">
        <f>VLOOKUP(A270,Cadastro!$A$3:$H$3577,7,FALSE)</f>
        <v>1</v>
      </c>
      <c r="J270" s="14">
        <f>VLOOKUP(A270,Cadastro!$A$3:$H$3577,8,FALSE)</f>
        <v>1</v>
      </c>
      <c r="K270">
        <f>VLOOKUP(A270,Cadastro!$A$3:$J$3577,10,FALSE)</f>
        <v>1</v>
      </c>
      <c r="L270" s="13">
        <v>24488.29</v>
      </c>
      <c r="M270" s="23">
        <f t="shared" si="36"/>
        <v>6.5879363309115781E-4</v>
      </c>
      <c r="N270" s="26">
        <f t="shared" si="37"/>
        <v>3491.09</v>
      </c>
      <c r="O270" s="27">
        <f t="shared" si="38"/>
        <v>1.5977893331526637E-4</v>
      </c>
      <c r="P270" s="30">
        <f t="shared" si="39"/>
        <v>0</v>
      </c>
      <c r="Q270" s="30">
        <f t="shared" si="40"/>
        <v>0</v>
      </c>
      <c r="R270" s="30">
        <f t="shared" si="41"/>
        <v>0</v>
      </c>
      <c r="S270" s="30">
        <f t="shared" si="42"/>
        <v>0</v>
      </c>
      <c r="T270" s="32">
        <f t="shared" si="43"/>
        <v>1.5977893331526637E-4</v>
      </c>
      <c r="U270" s="33">
        <f t="shared" si="44"/>
        <v>13.83146121527697</v>
      </c>
    </row>
    <row r="271" spans="1:21" s="18" customFormat="1">
      <c r="A271">
        <v>11065183739</v>
      </c>
      <c r="B271">
        <f>VLOOKUP(A271,Cadastro!$A$3:$B$3577,2,FALSE)</f>
        <v>225965</v>
      </c>
      <c r="C271" s="5">
        <v>3495.62</v>
      </c>
      <c r="D271">
        <v>0</v>
      </c>
      <c r="E271">
        <v>2121.31</v>
      </c>
      <c r="F271">
        <v>0</v>
      </c>
      <c r="G271">
        <v>1374.31</v>
      </c>
      <c r="H271">
        <v>0</v>
      </c>
      <c r="I271" s="14">
        <f>VLOOKUP(A271,Cadastro!$A$3:$H$3577,7,FALSE)</f>
        <v>1</v>
      </c>
      <c r="J271" s="14">
        <f>VLOOKUP(A271,Cadastro!$A$3:$H$3577,8,FALSE)</f>
        <v>1</v>
      </c>
      <c r="K271">
        <f>VLOOKUP(A271,Cadastro!$A$3:$J$3577,10,FALSE)</f>
        <v>1</v>
      </c>
      <c r="L271" s="13">
        <v>23613.27</v>
      </c>
      <c r="M271" s="23">
        <f t="shared" si="36"/>
        <v>6.3525350003868972E-4</v>
      </c>
      <c r="N271" s="26">
        <f t="shared" si="37"/>
        <v>3495.62</v>
      </c>
      <c r="O271" s="27">
        <f t="shared" si="38"/>
        <v>1.5998626070239135E-4</v>
      </c>
      <c r="P271" s="30">
        <f t="shared" si="39"/>
        <v>0</v>
      </c>
      <c r="Q271" s="30">
        <f t="shared" si="40"/>
        <v>0</v>
      </c>
      <c r="R271" s="30">
        <f t="shared" si="41"/>
        <v>0</v>
      </c>
      <c r="S271" s="30">
        <f t="shared" si="42"/>
        <v>0</v>
      </c>
      <c r="T271" s="32">
        <f t="shared" si="43"/>
        <v>1.5998626070239135E-4</v>
      </c>
      <c r="U271" s="33">
        <f t="shared" si="44"/>
        <v>13.849408767275115</v>
      </c>
    </row>
    <row r="272" spans="1:21" s="18" customFormat="1">
      <c r="A272">
        <v>67310605772</v>
      </c>
      <c r="B272">
        <f>VLOOKUP(A272,Cadastro!$A$3:$B$3577,2,FALSE)</f>
        <v>194555</v>
      </c>
      <c r="C272" s="5">
        <v>3503.12</v>
      </c>
      <c r="D272">
        <v>0</v>
      </c>
      <c r="E272">
        <v>2055.5500000000002</v>
      </c>
      <c r="F272">
        <v>0</v>
      </c>
      <c r="G272">
        <v>1447.57</v>
      </c>
      <c r="H272">
        <v>0</v>
      </c>
      <c r="I272" s="14">
        <f>VLOOKUP(A272,Cadastro!$A$3:$H$3577,7,FALSE)</f>
        <v>1</v>
      </c>
      <c r="J272" s="14">
        <f>VLOOKUP(A272,Cadastro!$A$3:$H$3577,8,FALSE)</f>
        <v>1</v>
      </c>
      <c r="K272">
        <f>VLOOKUP(A272,Cadastro!$A$3:$J$3577,10,FALSE)</f>
        <v>1</v>
      </c>
      <c r="L272" s="13">
        <v>13810.11</v>
      </c>
      <c r="M272" s="23">
        <f t="shared" si="36"/>
        <v>3.7152502442140835E-4</v>
      </c>
      <c r="N272" s="26">
        <f t="shared" si="37"/>
        <v>3503.12</v>
      </c>
      <c r="O272" s="27">
        <f t="shared" si="38"/>
        <v>1.603295179658433E-4</v>
      </c>
      <c r="P272" s="30">
        <f t="shared" si="39"/>
        <v>0</v>
      </c>
      <c r="Q272" s="30">
        <f t="shared" si="40"/>
        <v>0</v>
      </c>
      <c r="R272" s="30">
        <f t="shared" si="41"/>
        <v>0</v>
      </c>
      <c r="S272" s="30">
        <f t="shared" si="42"/>
        <v>0</v>
      </c>
      <c r="T272" s="32">
        <f t="shared" si="43"/>
        <v>1.603295179658433E-4</v>
      </c>
      <c r="U272" s="33">
        <f t="shared" si="44"/>
        <v>13.879123257338268</v>
      </c>
    </row>
    <row r="273" spans="1:21">
      <c r="A273">
        <v>7390800755</v>
      </c>
      <c r="B273">
        <f>VLOOKUP(A273,Cadastro!$A$3:$B$3577,2,FALSE)</f>
        <v>225681</v>
      </c>
      <c r="C273" s="5">
        <v>3503.34</v>
      </c>
      <c r="D273">
        <v>0</v>
      </c>
      <c r="E273">
        <v>2065.8200000000002</v>
      </c>
      <c r="F273">
        <v>0</v>
      </c>
      <c r="G273">
        <v>1437.52</v>
      </c>
      <c r="H273">
        <v>0</v>
      </c>
      <c r="I273" s="14">
        <f>VLOOKUP(A273,Cadastro!$A$3:$H$3577,7,FALSE)</f>
        <v>1</v>
      </c>
      <c r="J273" s="14">
        <f>VLOOKUP(A273,Cadastro!$A$3:$H$3577,8,FALSE)</f>
        <v>1</v>
      </c>
      <c r="K273">
        <f>VLOOKUP(A273,Cadastro!$A$3:$J$3577,10,FALSE)</f>
        <v>1</v>
      </c>
      <c r="L273" s="13">
        <v>11955.5</v>
      </c>
      <c r="M273" s="23">
        <f t="shared" si="36"/>
        <v>3.2163157494546728E-4</v>
      </c>
      <c r="N273" s="26">
        <f t="shared" si="37"/>
        <v>3503.34</v>
      </c>
      <c r="O273" s="27">
        <f t="shared" si="38"/>
        <v>1.6033958684557125E-4</v>
      </c>
      <c r="P273" s="30">
        <f t="shared" si="39"/>
        <v>0</v>
      </c>
      <c r="Q273" s="30">
        <f t="shared" si="40"/>
        <v>0</v>
      </c>
      <c r="R273" s="30">
        <f t="shared" si="41"/>
        <v>0</v>
      </c>
      <c r="S273" s="30">
        <f t="shared" si="42"/>
        <v>0</v>
      </c>
      <c r="T273" s="32">
        <f t="shared" si="43"/>
        <v>1.6033958684557125E-4</v>
      </c>
      <c r="U273" s="33">
        <f t="shared" si="44"/>
        <v>13.879994882380123</v>
      </c>
    </row>
    <row r="274" spans="1:21">
      <c r="A274">
        <v>12498270191</v>
      </c>
      <c r="B274">
        <f>VLOOKUP(A274,Cadastro!$A$3:$B$3577,2,FALSE)</f>
        <v>219550</v>
      </c>
      <c r="C274" s="5">
        <v>3504.04</v>
      </c>
      <c r="D274">
        <v>0</v>
      </c>
      <c r="E274">
        <v>1812.72</v>
      </c>
      <c r="F274">
        <v>0</v>
      </c>
      <c r="G274">
        <v>1691.32</v>
      </c>
      <c r="H274">
        <v>0</v>
      </c>
      <c r="I274" s="14">
        <f>VLOOKUP(A274,Cadastro!$A$3:$H$3577,7,FALSE)</f>
        <v>1</v>
      </c>
      <c r="J274" s="14">
        <f>VLOOKUP(A274,Cadastro!$A$3:$H$3577,8,FALSE)</f>
        <v>1</v>
      </c>
      <c r="K274">
        <f>VLOOKUP(A274,Cadastro!$A$3:$J$3577,10,FALSE)</f>
        <v>1</v>
      </c>
      <c r="L274" s="13">
        <v>25033.49</v>
      </c>
      <c r="M274" s="23">
        <f t="shared" si="36"/>
        <v>6.734608184585844E-4</v>
      </c>
      <c r="N274" s="26">
        <f t="shared" si="37"/>
        <v>3504.04</v>
      </c>
      <c r="O274" s="27">
        <f t="shared" si="38"/>
        <v>1.6037162419016009E-4</v>
      </c>
      <c r="P274" s="30">
        <f t="shared" si="39"/>
        <v>0</v>
      </c>
      <c r="Q274" s="30">
        <f t="shared" si="40"/>
        <v>0</v>
      </c>
      <c r="R274" s="30">
        <f t="shared" si="41"/>
        <v>0</v>
      </c>
      <c r="S274" s="30">
        <f t="shared" si="42"/>
        <v>0</v>
      </c>
      <c r="T274" s="32">
        <f t="shared" si="43"/>
        <v>1.6037162419016009E-4</v>
      </c>
      <c r="U274" s="33">
        <f t="shared" si="44"/>
        <v>13.882768234786017</v>
      </c>
    </row>
    <row r="275" spans="1:21">
      <c r="A275">
        <v>4508918794</v>
      </c>
      <c r="B275">
        <f>VLOOKUP(A275,Cadastro!$A$3:$B$3577,2,FALSE)</f>
        <v>218675</v>
      </c>
      <c r="C275" s="5">
        <v>3504.2999999999997</v>
      </c>
      <c r="D275">
        <v>0</v>
      </c>
      <c r="E275">
        <v>2048.2399999999998</v>
      </c>
      <c r="F275">
        <v>0</v>
      </c>
      <c r="G275">
        <v>1456.06</v>
      </c>
      <c r="H275">
        <v>0</v>
      </c>
      <c r="I275" s="14">
        <f>VLOOKUP(A275,Cadastro!$A$3:$H$3577,7,FALSE)</f>
        <v>1</v>
      </c>
      <c r="J275" s="14">
        <f>VLOOKUP(A275,Cadastro!$A$3:$H$3577,8,FALSE)</f>
        <v>1</v>
      </c>
      <c r="K275">
        <f>VLOOKUP(A275,Cadastro!$A$3:$J$3577,10,FALSE)</f>
        <v>1</v>
      </c>
      <c r="L275" s="13">
        <v>13742.2</v>
      </c>
      <c r="M275" s="23">
        <f t="shared" si="36"/>
        <v>3.6969808282510984E-4</v>
      </c>
      <c r="N275" s="26">
        <f t="shared" si="37"/>
        <v>3504.2999999999997</v>
      </c>
      <c r="O275" s="27">
        <f t="shared" si="38"/>
        <v>1.6038352377529307E-4</v>
      </c>
      <c r="P275" s="30">
        <f t="shared" si="39"/>
        <v>0</v>
      </c>
      <c r="Q275" s="30">
        <f t="shared" si="40"/>
        <v>0</v>
      </c>
      <c r="R275" s="30">
        <f t="shared" si="41"/>
        <v>0</v>
      </c>
      <c r="S275" s="30">
        <f t="shared" si="42"/>
        <v>0</v>
      </c>
      <c r="T275" s="32">
        <f t="shared" si="43"/>
        <v>1.6038352377529307E-4</v>
      </c>
      <c r="U275" s="33">
        <f t="shared" si="44"/>
        <v>13.883798337108205</v>
      </c>
    </row>
    <row r="276" spans="1:21" s="18" customFormat="1">
      <c r="A276">
        <v>2586396790</v>
      </c>
      <c r="B276">
        <f>VLOOKUP(A276,Cadastro!$A$3:$B$3577,2,FALSE)</f>
        <v>224895</v>
      </c>
      <c r="C276" s="5">
        <v>3531.06</v>
      </c>
      <c r="D276">
        <v>0</v>
      </c>
      <c r="E276">
        <v>2054.81</v>
      </c>
      <c r="F276">
        <v>0</v>
      </c>
      <c r="G276">
        <v>1476.25</v>
      </c>
      <c r="H276">
        <v>0</v>
      </c>
      <c r="I276" s="14">
        <f>VLOOKUP(A276,Cadastro!$A$3:$H$3577,7,FALSE)</f>
        <v>1</v>
      </c>
      <c r="J276" s="14">
        <f>VLOOKUP(A276,Cadastro!$A$3:$H$3577,8,FALSE)</f>
        <v>1</v>
      </c>
      <c r="K276">
        <f>VLOOKUP(A276,Cadastro!$A$3:$J$3577,10,FALSE)</f>
        <v>1</v>
      </c>
      <c r="L276" s="13">
        <v>12873.83</v>
      </c>
      <c r="M276" s="23">
        <f t="shared" si="36"/>
        <v>3.4633685069467653E-4</v>
      </c>
      <c r="N276" s="26">
        <f t="shared" si="37"/>
        <v>3531.06</v>
      </c>
      <c r="O276" s="27">
        <f t="shared" si="38"/>
        <v>1.6160826569128968E-4</v>
      </c>
      <c r="P276" s="30">
        <f t="shared" si="39"/>
        <v>0</v>
      </c>
      <c r="Q276" s="30">
        <f t="shared" si="40"/>
        <v>0</v>
      </c>
      <c r="R276" s="30">
        <f t="shared" si="41"/>
        <v>0</v>
      </c>
      <c r="S276" s="30">
        <f t="shared" si="42"/>
        <v>0</v>
      </c>
      <c r="T276" s="32">
        <f t="shared" si="43"/>
        <v>1.6160826569128968E-4</v>
      </c>
      <c r="U276" s="33">
        <f t="shared" si="44"/>
        <v>13.98981963765354</v>
      </c>
    </row>
    <row r="277" spans="1:21">
      <c r="A277">
        <v>95687769749</v>
      </c>
      <c r="B277">
        <f>VLOOKUP(A277,Cadastro!$A$3:$B$3577,2,FALSE)</f>
        <v>195002</v>
      </c>
      <c r="C277" s="5">
        <v>3537.82</v>
      </c>
      <c r="D277">
        <v>0</v>
      </c>
      <c r="E277">
        <v>1504.63</v>
      </c>
      <c r="F277">
        <v>0</v>
      </c>
      <c r="G277">
        <v>2033.19</v>
      </c>
      <c r="H277">
        <v>0</v>
      </c>
      <c r="I277" s="14">
        <f>VLOOKUP(A277,Cadastro!$A$3:$H$3577,7,FALSE)</f>
        <v>1</v>
      </c>
      <c r="J277" s="14">
        <f>VLOOKUP(A277,Cadastro!$A$3:$H$3577,8,FALSE)</f>
        <v>1</v>
      </c>
      <c r="K277">
        <f>VLOOKUP(A277,Cadastro!$A$3:$J$3577,10,FALSE)</f>
        <v>1</v>
      </c>
      <c r="L277" s="13">
        <v>10785.97</v>
      </c>
      <c r="M277" s="23">
        <f t="shared" si="36"/>
        <v>2.9016841775037107E-4</v>
      </c>
      <c r="N277" s="26">
        <f t="shared" si="37"/>
        <v>3537.82</v>
      </c>
      <c r="O277" s="27">
        <f t="shared" si="38"/>
        <v>1.619176549047477E-4</v>
      </c>
      <c r="P277" s="30">
        <f t="shared" si="39"/>
        <v>0</v>
      </c>
      <c r="Q277" s="30">
        <f t="shared" si="40"/>
        <v>0</v>
      </c>
      <c r="R277" s="30">
        <f t="shared" si="41"/>
        <v>0</v>
      </c>
      <c r="S277" s="30">
        <f t="shared" si="42"/>
        <v>0</v>
      </c>
      <c r="T277" s="32">
        <f t="shared" si="43"/>
        <v>1.619176549047477E-4</v>
      </c>
      <c r="U277" s="33">
        <f t="shared" si="44"/>
        <v>14.016602298030463</v>
      </c>
    </row>
    <row r="278" spans="1:21">
      <c r="A278">
        <v>97324477704</v>
      </c>
      <c r="B278">
        <f>VLOOKUP(A278,Cadastro!$A$3:$B$3577,2,FALSE)</f>
        <v>217858</v>
      </c>
      <c r="C278" s="5">
        <v>3547.1800000000003</v>
      </c>
      <c r="D278">
        <v>0</v>
      </c>
      <c r="E278">
        <v>2039.78</v>
      </c>
      <c r="F278">
        <v>0</v>
      </c>
      <c r="G278">
        <v>1507.4</v>
      </c>
      <c r="H278">
        <v>0</v>
      </c>
      <c r="I278" s="14">
        <f>VLOOKUP(A278,Cadastro!$A$3:$H$3577,7,FALSE)</f>
        <v>1</v>
      </c>
      <c r="J278" s="14">
        <f>VLOOKUP(A278,Cadastro!$A$3:$H$3577,8,FALSE)</f>
        <v>1</v>
      </c>
      <c r="K278">
        <f>VLOOKUP(A278,Cadastro!$A$3:$J$3577,10,FALSE)</f>
        <v>1</v>
      </c>
      <c r="L278" s="13">
        <v>27729.67</v>
      </c>
      <c r="M278" s="23">
        <f t="shared" si="36"/>
        <v>7.4599451589796122E-4</v>
      </c>
      <c r="N278" s="26">
        <f t="shared" si="37"/>
        <v>3547.1800000000003</v>
      </c>
      <c r="O278" s="27">
        <f t="shared" si="38"/>
        <v>1.6234603996953577E-4</v>
      </c>
      <c r="P278" s="30">
        <f t="shared" si="39"/>
        <v>0</v>
      </c>
      <c r="Q278" s="30">
        <f t="shared" si="40"/>
        <v>0</v>
      </c>
      <c r="R278" s="30">
        <f t="shared" si="41"/>
        <v>0</v>
      </c>
      <c r="S278" s="30">
        <f t="shared" si="42"/>
        <v>0</v>
      </c>
      <c r="T278" s="32">
        <f t="shared" si="43"/>
        <v>1.6234603996953577E-4</v>
      </c>
      <c r="U278" s="33">
        <f t="shared" si="44"/>
        <v>14.053685981629281</v>
      </c>
    </row>
    <row r="279" spans="1:21">
      <c r="A279">
        <v>45088764120</v>
      </c>
      <c r="B279">
        <f>VLOOKUP(A279,Cadastro!$A$3:$B$3577,2,FALSE)</f>
        <v>195761</v>
      </c>
      <c r="C279" s="5">
        <v>3553.58</v>
      </c>
      <c r="D279">
        <v>0</v>
      </c>
      <c r="E279">
        <v>2046.76</v>
      </c>
      <c r="F279">
        <v>0</v>
      </c>
      <c r="G279">
        <v>1506.82</v>
      </c>
      <c r="H279">
        <v>0</v>
      </c>
      <c r="I279" s="14">
        <f>VLOOKUP(A279,Cadastro!$A$3:$H$3577,7,FALSE)</f>
        <v>1</v>
      </c>
      <c r="J279" s="14">
        <f>VLOOKUP(A279,Cadastro!$A$3:$H$3577,8,FALSE)</f>
        <v>1</v>
      </c>
      <c r="K279">
        <f>VLOOKUP(A279,Cadastro!$A$3:$J$3577,10,FALSE)</f>
        <v>1</v>
      </c>
      <c r="L279" s="13">
        <v>13712.48</v>
      </c>
      <c r="M279" s="23">
        <f t="shared" si="36"/>
        <v>3.6889854366678275E-4</v>
      </c>
      <c r="N279" s="26">
        <f t="shared" si="37"/>
        <v>3553.58</v>
      </c>
      <c r="O279" s="27">
        <f t="shared" si="38"/>
        <v>1.6263895283434809E-4</v>
      </c>
      <c r="P279" s="30">
        <f t="shared" si="39"/>
        <v>0</v>
      </c>
      <c r="Q279" s="30">
        <f t="shared" si="40"/>
        <v>0</v>
      </c>
      <c r="R279" s="30">
        <f t="shared" si="41"/>
        <v>0</v>
      </c>
      <c r="S279" s="30">
        <f t="shared" si="42"/>
        <v>0</v>
      </c>
      <c r="T279" s="32">
        <f t="shared" si="43"/>
        <v>1.6263895283434809E-4</v>
      </c>
      <c r="U279" s="33">
        <f t="shared" si="44"/>
        <v>14.079042346483172</v>
      </c>
    </row>
    <row r="280" spans="1:21" s="18" customFormat="1">
      <c r="A280">
        <v>11615563709</v>
      </c>
      <c r="B280">
        <f>VLOOKUP(A280,Cadastro!$A$3:$B$3577,2,FALSE)</f>
        <v>225342</v>
      </c>
      <c r="C280" s="5">
        <v>3555.6400000000003</v>
      </c>
      <c r="D280">
        <v>0</v>
      </c>
      <c r="E280">
        <v>2161.5500000000002</v>
      </c>
      <c r="F280">
        <v>0</v>
      </c>
      <c r="G280">
        <v>1394.09</v>
      </c>
      <c r="H280">
        <v>0</v>
      </c>
      <c r="I280" s="14">
        <f>VLOOKUP(A280,Cadastro!$A$3:$H$3577,7,FALSE)</f>
        <v>1</v>
      </c>
      <c r="J280" s="14">
        <f>VLOOKUP(A280,Cadastro!$A$3:$H$3577,8,FALSE)</f>
        <v>1</v>
      </c>
      <c r="K280">
        <f>VLOOKUP(A280,Cadastro!$A$3:$J$3577,10,FALSE)</f>
        <v>1</v>
      </c>
      <c r="L280" s="13">
        <v>14924.16</v>
      </c>
      <c r="M280" s="23">
        <f t="shared" si="36"/>
        <v>4.0149563678124251E-4</v>
      </c>
      <c r="N280" s="26">
        <f t="shared" si="37"/>
        <v>3555.6400000000003</v>
      </c>
      <c r="O280" s="27">
        <f t="shared" si="38"/>
        <v>1.6273323416270957E-4</v>
      </c>
      <c r="P280" s="30">
        <f t="shared" si="39"/>
        <v>0</v>
      </c>
      <c r="Q280" s="30">
        <f t="shared" si="40"/>
        <v>0</v>
      </c>
      <c r="R280" s="30">
        <f t="shared" si="41"/>
        <v>0</v>
      </c>
      <c r="S280" s="30">
        <f t="shared" si="42"/>
        <v>0</v>
      </c>
      <c r="T280" s="32">
        <f t="shared" si="43"/>
        <v>1.6273323416270957E-4</v>
      </c>
      <c r="U280" s="33">
        <f t="shared" si="44"/>
        <v>14.087203926420518</v>
      </c>
    </row>
    <row r="281" spans="1:21">
      <c r="A281">
        <v>97599913653</v>
      </c>
      <c r="B281">
        <f>VLOOKUP(A281,Cadastro!$A$3:$B$3577,2,FALSE)</f>
        <v>223494</v>
      </c>
      <c r="C281" s="5">
        <v>3607.7200000000003</v>
      </c>
      <c r="D281">
        <v>0</v>
      </c>
      <c r="E281">
        <v>1571.09</v>
      </c>
      <c r="F281">
        <v>0</v>
      </c>
      <c r="G281">
        <v>2036.63</v>
      </c>
      <c r="H281">
        <v>0</v>
      </c>
      <c r="I281" s="14">
        <f>VLOOKUP(A281,Cadastro!$A$3:$H$3577,7,FALSE)</f>
        <v>1</v>
      </c>
      <c r="J281" s="14">
        <f>VLOOKUP(A281,Cadastro!$A$3:$H$3577,8,FALSE)</f>
        <v>1</v>
      </c>
      <c r="K281">
        <f>VLOOKUP(A281,Cadastro!$A$3:$J$3577,10,FALSE)</f>
        <v>1</v>
      </c>
      <c r="L281" s="13">
        <v>14767.92</v>
      </c>
      <c r="M281" s="23">
        <f t="shared" si="36"/>
        <v>3.9729240669722428E-4</v>
      </c>
      <c r="N281" s="26">
        <f t="shared" si="37"/>
        <v>3607.7200000000003</v>
      </c>
      <c r="O281" s="27">
        <f t="shared" si="38"/>
        <v>1.6511681260011996E-4</v>
      </c>
      <c r="P281" s="30">
        <f t="shared" si="39"/>
        <v>0</v>
      </c>
      <c r="Q281" s="30">
        <f t="shared" si="40"/>
        <v>0</v>
      </c>
      <c r="R281" s="30">
        <f t="shared" si="41"/>
        <v>0</v>
      </c>
      <c r="S281" s="30">
        <f t="shared" si="42"/>
        <v>0</v>
      </c>
      <c r="T281" s="32">
        <f t="shared" si="43"/>
        <v>1.6511681260011996E-4</v>
      </c>
      <c r="U281" s="33">
        <f t="shared" si="44"/>
        <v>14.293541345419062</v>
      </c>
    </row>
    <row r="282" spans="1:21">
      <c r="A282">
        <v>8642499770</v>
      </c>
      <c r="B282">
        <f>VLOOKUP(A282,Cadastro!$A$3:$B$3577,2,FALSE)</f>
        <v>222702</v>
      </c>
      <c r="C282" s="5">
        <v>3623.62</v>
      </c>
      <c r="D282">
        <v>0</v>
      </c>
      <c r="E282">
        <v>2177.23</v>
      </c>
      <c r="F282">
        <v>0</v>
      </c>
      <c r="G282">
        <v>1446.39</v>
      </c>
      <c r="H282">
        <v>0</v>
      </c>
      <c r="I282" s="14">
        <f>VLOOKUP(A282,Cadastro!$A$3:$H$3577,7,FALSE)</f>
        <v>1</v>
      </c>
      <c r="J282" s="14">
        <f>VLOOKUP(A282,Cadastro!$A$3:$H$3577,8,FALSE)</f>
        <v>1</v>
      </c>
      <c r="K282">
        <f>VLOOKUP(A282,Cadastro!$A$3:$J$3577,10,FALSE)</f>
        <v>1</v>
      </c>
      <c r="L282" s="13">
        <v>14837.27</v>
      </c>
      <c r="M282" s="23">
        <f t="shared" si="36"/>
        <v>3.9915808774130179E-4</v>
      </c>
      <c r="N282" s="26">
        <f t="shared" si="37"/>
        <v>3623.62</v>
      </c>
      <c r="O282" s="27">
        <f t="shared" si="38"/>
        <v>1.658445179986381E-4</v>
      </c>
      <c r="P282" s="30">
        <f t="shared" si="39"/>
        <v>0</v>
      </c>
      <c r="Q282" s="30">
        <f t="shared" si="40"/>
        <v>0</v>
      </c>
      <c r="R282" s="30">
        <f t="shared" si="41"/>
        <v>0</v>
      </c>
      <c r="S282" s="30">
        <f t="shared" si="42"/>
        <v>0</v>
      </c>
      <c r="T282" s="32">
        <f t="shared" si="43"/>
        <v>1.658445179986381E-4</v>
      </c>
      <c r="U282" s="33">
        <f t="shared" si="44"/>
        <v>14.356536064352948</v>
      </c>
    </row>
    <row r="283" spans="1:21" s="18" customFormat="1">
      <c r="A283">
        <v>79706029915</v>
      </c>
      <c r="B283">
        <f>VLOOKUP(A283,Cadastro!$A$3:$B$3577,2,FALSE)</f>
        <v>193179</v>
      </c>
      <c r="C283" s="5">
        <v>3625.3</v>
      </c>
      <c r="D283">
        <v>0</v>
      </c>
      <c r="E283">
        <v>2087.31</v>
      </c>
      <c r="F283">
        <v>0</v>
      </c>
      <c r="G283">
        <v>1537.99</v>
      </c>
      <c r="H283">
        <v>0</v>
      </c>
      <c r="I283" s="14">
        <f>VLOOKUP(A283,Cadastro!$A$3:$H$3577,7,FALSE)</f>
        <v>1</v>
      </c>
      <c r="J283" s="14">
        <f>VLOOKUP(A283,Cadastro!$A$3:$H$3577,8,FALSE)</f>
        <v>1</v>
      </c>
      <c r="K283">
        <f>VLOOKUP(A283,Cadastro!$A$3:$J$3577,10,FALSE)</f>
        <v>1</v>
      </c>
      <c r="L283" s="13">
        <v>13262.5</v>
      </c>
      <c r="M283" s="23">
        <f t="shared" si="36"/>
        <v>3.5679300428374051E-4</v>
      </c>
      <c r="N283" s="26">
        <f t="shared" si="37"/>
        <v>3625.3</v>
      </c>
      <c r="O283" s="27">
        <f t="shared" si="38"/>
        <v>1.6592140762565136E-4</v>
      </c>
      <c r="P283" s="30">
        <f t="shared" si="39"/>
        <v>0</v>
      </c>
      <c r="Q283" s="30">
        <f t="shared" si="40"/>
        <v>0</v>
      </c>
      <c r="R283" s="30">
        <f t="shared" si="41"/>
        <v>0</v>
      </c>
      <c r="S283" s="30">
        <f t="shared" si="42"/>
        <v>0</v>
      </c>
      <c r="T283" s="32">
        <f t="shared" si="43"/>
        <v>1.6592140762565136E-4</v>
      </c>
      <c r="U283" s="33">
        <f t="shared" si="44"/>
        <v>14.363192110127095</v>
      </c>
    </row>
    <row r="284" spans="1:21">
      <c r="A284">
        <v>1112870733</v>
      </c>
      <c r="B284">
        <f>VLOOKUP(A284,Cadastro!$A$3:$B$3577,2,FALSE)</f>
        <v>195269</v>
      </c>
      <c r="C284" s="5">
        <v>3627.8599999999997</v>
      </c>
      <c r="D284">
        <v>0</v>
      </c>
      <c r="E284">
        <v>2091.41</v>
      </c>
      <c r="F284">
        <v>0</v>
      </c>
      <c r="G284">
        <v>1536.45</v>
      </c>
      <c r="H284">
        <v>0</v>
      </c>
      <c r="I284" s="14">
        <f>VLOOKUP(A284,Cadastro!$A$3:$H$3577,7,FALSE)</f>
        <v>1</v>
      </c>
      <c r="J284" s="14">
        <f>VLOOKUP(A284,Cadastro!$A$3:$H$3577,8,FALSE)</f>
        <v>1</v>
      </c>
      <c r="K284">
        <f>VLOOKUP(A284,Cadastro!$A$3:$J$3577,10,FALSE)</f>
        <v>1</v>
      </c>
      <c r="L284" s="13">
        <v>11565.84</v>
      </c>
      <c r="M284" s="23">
        <f t="shared" si="36"/>
        <v>3.1114878798605523E-4</v>
      </c>
      <c r="N284" s="26">
        <f t="shared" si="37"/>
        <v>3627.8599999999997</v>
      </c>
      <c r="O284" s="27">
        <f t="shared" si="38"/>
        <v>1.6603857277157626E-4</v>
      </c>
      <c r="P284" s="30">
        <f t="shared" si="39"/>
        <v>0</v>
      </c>
      <c r="Q284" s="30">
        <f t="shared" si="40"/>
        <v>0</v>
      </c>
      <c r="R284" s="30">
        <f t="shared" si="41"/>
        <v>0</v>
      </c>
      <c r="S284" s="30">
        <f t="shared" si="42"/>
        <v>0</v>
      </c>
      <c r="T284" s="32">
        <f t="shared" si="43"/>
        <v>1.6603857277157626E-4</v>
      </c>
      <c r="U284" s="33">
        <f t="shared" si="44"/>
        <v>14.37333465606865</v>
      </c>
    </row>
    <row r="285" spans="1:21">
      <c r="A285">
        <v>10629906769</v>
      </c>
      <c r="B285">
        <f>VLOOKUP(A285,Cadastro!$A$3:$B$3577,2,FALSE)</f>
        <v>224945</v>
      </c>
      <c r="C285" s="5">
        <v>3629.8900000000003</v>
      </c>
      <c r="D285">
        <v>0</v>
      </c>
      <c r="E285">
        <v>2194.15</v>
      </c>
      <c r="F285">
        <v>0</v>
      </c>
      <c r="G285">
        <v>1435.74</v>
      </c>
      <c r="H285">
        <v>0</v>
      </c>
      <c r="I285" s="14">
        <f>VLOOKUP(A285,Cadastro!$A$3:$H$3577,7,FALSE)</f>
        <v>1</v>
      </c>
      <c r="J285" s="14">
        <f>VLOOKUP(A285,Cadastro!$A$3:$H$3577,8,FALSE)</f>
        <v>1</v>
      </c>
      <c r="K285">
        <f>VLOOKUP(A285,Cadastro!$A$3:$J$3577,10,FALSE)</f>
        <v>1</v>
      </c>
      <c r="L285" s="13">
        <v>14067.52</v>
      </c>
      <c r="M285" s="23">
        <f t="shared" si="36"/>
        <v>3.7844996973584208E-4</v>
      </c>
      <c r="N285" s="26">
        <f t="shared" si="37"/>
        <v>3629.8900000000003</v>
      </c>
      <c r="O285" s="27">
        <f t="shared" si="38"/>
        <v>1.6613148107088397E-4</v>
      </c>
      <c r="P285" s="30">
        <f t="shared" si="39"/>
        <v>0</v>
      </c>
      <c r="Q285" s="30">
        <f t="shared" si="40"/>
        <v>0</v>
      </c>
      <c r="R285" s="30">
        <f t="shared" si="41"/>
        <v>0</v>
      </c>
      <c r="S285" s="30">
        <f t="shared" si="42"/>
        <v>0</v>
      </c>
      <c r="T285" s="32">
        <f t="shared" si="43"/>
        <v>1.6613148107088397E-4</v>
      </c>
      <c r="U285" s="33">
        <f t="shared" si="44"/>
        <v>14.381377378045748</v>
      </c>
    </row>
    <row r="286" spans="1:21">
      <c r="A286">
        <v>5596495689</v>
      </c>
      <c r="B286">
        <f>VLOOKUP(A286,Cadastro!$A$3:$B$3577,2,FALSE)</f>
        <v>222240</v>
      </c>
      <c r="C286" s="5">
        <v>3631.75</v>
      </c>
      <c r="D286">
        <v>0</v>
      </c>
      <c r="E286">
        <v>2176.67</v>
      </c>
      <c r="F286">
        <v>0</v>
      </c>
      <c r="G286">
        <v>1455.08</v>
      </c>
      <c r="H286">
        <v>0</v>
      </c>
      <c r="I286" s="14">
        <f>VLOOKUP(A286,Cadastro!$A$3:$H$3577,7,FALSE)</f>
        <v>1</v>
      </c>
      <c r="J286" s="14">
        <f>VLOOKUP(A286,Cadastro!$A$3:$H$3577,8,FALSE)</f>
        <v>1</v>
      </c>
      <c r="K286">
        <f>VLOOKUP(A286,Cadastro!$A$3:$J$3577,10,FALSE)</f>
        <v>1</v>
      </c>
      <c r="L286" s="13">
        <v>9489.0499999999993</v>
      </c>
      <c r="M286" s="23">
        <f t="shared" si="36"/>
        <v>2.5527816454655065E-4</v>
      </c>
      <c r="N286" s="26">
        <f t="shared" si="37"/>
        <v>3631.75</v>
      </c>
      <c r="O286" s="27">
        <f t="shared" si="38"/>
        <v>1.6621660887222004E-4</v>
      </c>
      <c r="P286" s="30">
        <f t="shared" si="39"/>
        <v>0</v>
      </c>
      <c r="Q286" s="30">
        <f t="shared" si="40"/>
        <v>0</v>
      </c>
      <c r="R286" s="30">
        <f t="shared" si="41"/>
        <v>0</v>
      </c>
      <c r="S286" s="30">
        <f t="shared" si="42"/>
        <v>0</v>
      </c>
      <c r="T286" s="32">
        <f t="shared" si="43"/>
        <v>1.6621660887222004E-4</v>
      </c>
      <c r="U286" s="33">
        <f t="shared" si="44"/>
        <v>14.388746571581407</v>
      </c>
    </row>
    <row r="287" spans="1:21">
      <c r="A287">
        <v>8535630635</v>
      </c>
      <c r="B287">
        <f>VLOOKUP(A287,Cadastro!$A$3:$B$3577,2,FALSE)</f>
        <v>223100</v>
      </c>
      <c r="C287" s="5">
        <v>3633.8100000000004</v>
      </c>
      <c r="D287">
        <v>0</v>
      </c>
      <c r="E287">
        <v>2212.15</v>
      </c>
      <c r="F287">
        <v>0</v>
      </c>
      <c r="G287">
        <v>1421.66</v>
      </c>
      <c r="H287">
        <v>0</v>
      </c>
      <c r="I287" s="14">
        <f>VLOOKUP(A287,Cadastro!$A$3:$H$3577,7,FALSE)</f>
        <v>1</v>
      </c>
      <c r="J287" s="14">
        <f>VLOOKUP(A287,Cadastro!$A$3:$H$3577,8,FALSE)</f>
        <v>1</v>
      </c>
      <c r="K287">
        <f>VLOOKUP(A287,Cadastro!$A$3:$J$3577,10,FALSE)</f>
        <v>1</v>
      </c>
      <c r="L287" s="13">
        <v>9079.7099999999991</v>
      </c>
      <c r="M287" s="23">
        <f t="shared" si="36"/>
        <v>2.4426593846749265E-4</v>
      </c>
      <c r="N287" s="26">
        <f t="shared" si="37"/>
        <v>3633.8100000000004</v>
      </c>
      <c r="O287" s="27">
        <f t="shared" si="38"/>
        <v>1.6631089020058151E-4</v>
      </c>
      <c r="P287" s="30">
        <f t="shared" si="39"/>
        <v>0</v>
      </c>
      <c r="Q287" s="30">
        <f t="shared" si="40"/>
        <v>0</v>
      </c>
      <c r="R287" s="30">
        <f t="shared" si="41"/>
        <v>0</v>
      </c>
      <c r="S287" s="30">
        <f t="shared" si="42"/>
        <v>0</v>
      </c>
      <c r="T287" s="32">
        <f t="shared" si="43"/>
        <v>1.6631089020058151E-4</v>
      </c>
      <c r="U287" s="33">
        <f t="shared" si="44"/>
        <v>14.396908151518755</v>
      </c>
    </row>
    <row r="288" spans="1:21">
      <c r="A288">
        <v>57035628720</v>
      </c>
      <c r="B288">
        <f>VLOOKUP(A288,Cadastro!$A$3:$B$3577,2,FALSE)</f>
        <v>217153</v>
      </c>
      <c r="C288" s="5">
        <v>3642.01</v>
      </c>
      <c r="D288">
        <v>0</v>
      </c>
      <c r="E288">
        <v>1619.86</v>
      </c>
      <c r="F288">
        <v>0</v>
      </c>
      <c r="G288">
        <v>2022.15</v>
      </c>
      <c r="H288">
        <v>0</v>
      </c>
      <c r="I288" s="14">
        <f>VLOOKUP(A288,Cadastro!$A$3:$H$3577,7,FALSE)</f>
        <v>1</v>
      </c>
      <c r="J288" s="14">
        <f>VLOOKUP(A288,Cadastro!$A$3:$H$3577,8,FALSE)</f>
        <v>1</v>
      </c>
      <c r="K288">
        <f>VLOOKUP(A288,Cadastro!$A$3:$J$3577,10,FALSE)</f>
        <v>1</v>
      </c>
      <c r="L288" s="13">
        <v>12527.69</v>
      </c>
      <c r="M288" s="23">
        <f t="shared" si="36"/>
        <v>3.3702485593480665E-4</v>
      </c>
      <c r="N288" s="26">
        <f t="shared" si="37"/>
        <v>3642.01</v>
      </c>
      <c r="O288" s="27">
        <f t="shared" si="38"/>
        <v>1.6668618480862233E-4</v>
      </c>
      <c r="P288" s="30">
        <f t="shared" si="39"/>
        <v>0</v>
      </c>
      <c r="Q288" s="30">
        <f t="shared" si="40"/>
        <v>0</v>
      </c>
      <c r="R288" s="30">
        <f t="shared" si="41"/>
        <v>0</v>
      </c>
      <c r="S288" s="30">
        <f t="shared" si="42"/>
        <v>0</v>
      </c>
      <c r="T288" s="32">
        <f t="shared" si="43"/>
        <v>1.6668618480862233E-4</v>
      </c>
      <c r="U288" s="33">
        <f t="shared" si="44"/>
        <v>14.429395993987804</v>
      </c>
    </row>
    <row r="289" spans="1:21">
      <c r="A289">
        <v>8931605714</v>
      </c>
      <c r="B289">
        <f>VLOOKUP(A289,Cadastro!$A$3:$B$3577,2,FALSE)</f>
        <v>224800</v>
      </c>
      <c r="C289" s="5">
        <v>3655.5</v>
      </c>
      <c r="D289">
        <v>0</v>
      </c>
      <c r="E289">
        <v>2199.0100000000002</v>
      </c>
      <c r="F289">
        <v>0</v>
      </c>
      <c r="G289">
        <v>1456.49</v>
      </c>
      <c r="H289">
        <v>0</v>
      </c>
      <c r="I289" s="14">
        <f>VLOOKUP(A289,Cadastro!$A$3:$H$3577,7,FALSE)</f>
        <v>1</v>
      </c>
      <c r="J289" s="14">
        <f>VLOOKUP(A289,Cadastro!$A$3:$H$3577,8,FALSE)</f>
        <v>1</v>
      </c>
      <c r="K289">
        <f>VLOOKUP(A289,Cadastro!$A$3:$J$3577,10,FALSE)</f>
        <v>1</v>
      </c>
      <c r="L289" s="13">
        <v>20582.95</v>
      </c>
      <c r="M289" s="23">
        <f t="shared" si="36"/>
        <v>5.5373063657093442E-4</v>
      </c>
      <c r="N289" s="26">
        <f t="shared" si="37"/>
        <v>3655.5</v>
      </c>
      <c r="O289" s="27">
        <f t="shared" si="38"/>
        <v>1.6730359020648456E-4</v>
      </c>
      <c r="P289" s="30">
        <f t="shared" si="39"/>
        <v>0</v>
      </c>
      <c r="Q289" s="30">
        <f t="shared" si="40"/>
        <v>0</v>
      </c>
      <c r="R289" s="30">
        <f t="shared" si="41"/>
        <v>0</v>
      </c>
      <c r="S289" s="30">
        <f t="shared" si="42"/>
        <v>0</v>
      </c>
      <c r="T289" s="32">
        <f t="shared" si="43"/>
        <v>1.6730359020648456E-4</v>
      </c>
      <c r="U289" s="33">
        <f t="shared" si="44"/>
        <v>14.482842456781395</v>
      </c>
    </row>
    <row r="290" spans="1:21" s="18" customFormat="1">
      <c r="A290">
        <v>38258641115</v>
      </c>
      <c r="B290">
        <f>VLOOKUP(A290,Cadastro!$A$3:$B$3577,2,FALSE)</f>
        <v>193656</v>
      </c>
      <c r="C290" s="5">
        <v>3676.92</v>
      </c>
      <c r="D290">
        <v>0</v>
      </c>
      <c r="E290">
        <v>1530.52</v>
      </c>
      <c r="F290">
        <v>0</v>
      </c>
      <c r="G290">
        <v>2146.4</v>
      </c>
      <c r="H290">
        <v>0</v>
      </c>
      <c r="I290" s="14">
        <f>VLOOKUP(A290,Cadastro!$A$3:$H$3577,7,FALSE)</f>
        <v>1</v>
      </c>
      <c r="J290" s="14">
        <f>VLOOKUP(A290,Cadastro!$A$3:$H$3577,8,FALSE)</f>
        <v>1</v>
      </c>
      <c r="K290">
        <f>VLOOKUP(A290,Cadastro!$A$3:$J$3577,10,FALSE)</f>
        <v>1</v>
      </c>
      <c r="L290" s="13">
        <v>30048.91</v>
      </c>
      <c r="M290" s="23">
        <f t="shared" si="36"/>
        <v>8.0838762483330699E-4</v>
      </c>
      <c r="N290" s="26">
        <f t="shared" si="37"/>
        <v>3676.92</v>
      </c>
      <c r="O290" s="27">
        <f t="shared" si="38"/>
        <v>1.6828393295090335E-4</v>
      </c>
      <c r="P290" s="30">
        <f t="shared" si="39"/>
        <v>0</v>
      </c>
      <c r="Q290" s="30">
        <f t="shared" si="40"/>
        <v>0</v>
      </c>
      <c r="R290" s="30">
        <f t="shared" si="41"/>
        <v>0</v>
      </c>
      <c r="S290" s="30">
        <f t="shared" si="42"/>
        <v>0</v>
      </c>
      <c r="T290" s="32">
        <f t="shared" si="43"/>
        <v>1.6828393295090335E-4</v>
      </c>
      <c r="U290" s="33">
        <f t="shared" si="44"/>
        <v>14.567707040401764</v>
      </c>
    </row>
    <row r="291" spans="1:21">
      <c r="A291">
        <v>96901799934</v>
      </c>
      <c r="B291">
        <f>VLOOKUP(A291,Cadastro!$A$3:$B$3577,2,FALSE)</f>
        <v>219461</v>
      </c>
      <c r="C291" s="5">
        <v>3677.13</v>
      </c>
      <c r="D291">
        <v>0</v>
      </c>
      <c r="E291">
        <v>1629.75</v>
      </c>
      <c r="F291">
        <v>0</v>
      </c>
      <c r="G291">
        <v>2047.38</v>
      </c>
      <c r="H291">
        <v>0</v>
      </c>
      <c r="I291" s="14">
        <f>VLOOKUP(A291,Cadastro!$A$3:$H$3577,7,FALSE)</f>
        <v>1</v>
      </c>
      <c r="J291" s="14">
        <f>VLOOKUP(A291,Cadastro!$A$3:$H$3577,8,FALSE)</f>
        <v>1</v>
      </c>
      <c r="K291">
        <f>VLOOKUP(A291,Cadastro!$A$3:$J$3577,10,FALSE)</f>
        <v>1</v>
      </c>
      <c r="L291" s="13">
        <v>15852.16</v>
      </c>
      <c r="M291" s="23">
        <f t="shared" si="36"/>
        <v>4.2646105868324527E-4</v>
      </c>
      <c r="N291" s="26">
        <f t="shared" si="37"/>
        <v>3677.13</v>
      </c>
      <c r="O291" s="27">
        <f t="shared" si="38"/>
        <v>1.6829354415428004E-4</v>
      </c>
      <c r="P291" s="30">
        <f t="shared" si="39"/>
        <v>0</v>
      </c>
      <c r="Q291" s="30">
        <f t="shared" si="40"/>
        <v>0</v>
      </c>
      <c r="R291" s="30">
        <f t="shared" si="41"/>
        <v>0</v>
      </c>
      <c r="S291" s="30">
        <f t="shared" si="42"/>
        <v>0</v>
      </c>
      <c r="T291" s="32">
        <f t="shared" si="43"/>
        <v>1.6829354415428004E-4</v>
      </c>
      <c r="U291" s="33">
        <f t="shared" si="44"/>
        <v>14.568539046123535</v>
      </c>
    </row>
    <row r="292" spans="1:21">
      <c r="A292">
        <v>76087948791</v>
      </c>
      <c r="B292">
        <f>VLOOKUP(A292,Cadastro!$A$3:$B$3577,2,FALSE)</f>
        <v>212779</v>
      </c>
      <c r="C292" s="5">
        <v>3683.3999999999996</v>
      </c>
      <c r="D292">
        <v>0</v>
      </c>
      <c r="E292">
        <v>1639.87</v>
      </c>
      <c r="F292">
        <v>0</v>
      </c>
      <c r="G292">
        <v>2043.53</v>
      </c>
      <c r="H292">
        <v>0</v>
      </c>
      <c r="I292" s="14">
        <f>VLOOKUP(A292,Cadastro!$A$3:$H$3577,7,FALSE)</f>
        <v>1</v>
      </c>
      <c r="J292" s="14">
        <f>VLOOKUP(A292,Cadastro!$A$3:$H$3577,8,FALSE)</f>
        <v>1</v>
      </c>
      <c r="K292">
        <f>VLOOKUP(A292,Cadastro!$A$3:$J$3577,10,FALSE)</f>
        <v>1</v>
      </c>
      <c r="L292" s="13">
        <v>19234.22</v>
      </c>
      <c r="M292" s="23">
        <f t="shared" si="36"/>
        <v>5.1744657031889971E-4</v>
      </c>
      <c r="N292" s="26">
        <f t="shared" si="37"/>
        <v>3683.3999999999996</v>
      </c>
      <c r="O292" s="27">
        <f t="shared" si="38"/>
        <v>1.6858050722652582E-4</v>
      </c>
      <c r="P292" s="30">
        <f t="shared" si="39"/>
        <v>0</v>
      </c>
      <c r="Q292" s="30">
        <f t="shared" si="40"/>
        <v>0</v>
      </c>
      <c r="R292" s="30">
        <f t="shared" si="41"/>
        <v>0</v>
      </c>
      <c r="S292" s="30">
        <f t="shared" si="42"/>
        <v>0</v>
      </c>
      <c r="T292" s="32">
        <f t="shared" si="43"/>
        <v>1.6858050722652582E-4</v>
      </c>
      <c r="U292" s="33">
        <f t="shared" si="44"/>
        <v>14.593380359816328</v>
      </c>
    </row>
    <row r="293" spans="1:21">
      <c r="A293">
        <v>3923650817</v>
      </c>
      <c r="B293">
        <f>VLOOKUP(A293,Cadastro!$A$3:$B$3577,2,FALSE)</f>
        <v>210212</v>
      </c>
      <c r="C293" s="5">
        <v>3695.31</v>
      </c>
      <c r="D293">
        <v>0</v>
      </c>
      <c r="E293">
        <v>1600.56</v>
      </c>
      <c r="F293">
        <v>0</v>
      </c>
      <c r="G293">
        <v>2094.75</v>
      </c>
      <c r="H293">
        <v>0</v>
      </c>
      <c r="I293" s="14">
        <f>VLOOKUP(A293,Cadastro!$A$3:$H$3577,7,FALSE)</f>
        <v>1</v>
      </c>
      <c r="J293" s="14">
        <f>VLOOKUP(A293,Cadastro!$A$3:$H$3577,8,FALSE)</f>
        <v>1</v>
      </c>
      <c r="K293">
        <f>VLOOKUP(A293,Cadastro!$A$3:$J$3577,10,FALSE)</f>
        <v>1</v>
      </c>
      <c r="L293" s="13">
        <v>17194.169999999998</v>
      </c>
      <c r="M293" s="23">
        <f t="shared" si="36"/>
        <v>4.6256434084564462E-4</v>
      </c>
      <c r="N293" s="26">
        <f t="shared" si="37"/>
        <v>3695.31</v>
      </c>
      <c r="O293" s="27">
        <f t="shared" si="38"/>
        <v>1.6912559976088755E-4</v>
      </c>
      <c r="P293" s="30">
        <f t="shared" si="39"/>
        <v>0</v>
      </c>
      <c r="Q293" s="30">
        <f t="shared" si="40"/>
        <v>0</v>
      </c>
      <c r="R293" s="30">
        <f t="shared" si="41"/>
        <v>0</v>
      </c>
      <c r="S293" s="30">
        <f t="shared" si="42"/>
        <v>0</v>
      </c>
      <c r="T293" s="32">
        <f t="shared" si="43"/>
        <v>1.6912559976088755E-4</v>
      </c>
      <c r="U293" s="33">
        <f t="shared" si="44"/>
        <v>14.640566970036618</v>
      </c>
    </row>
    <row r="294" spans="1:21">
      <c r="A294">
        <v>9574877701</v>
      </c>
      <c r="B294">
        <f>VLOOKUP(A294,Cadastro!$A$3:$B$3577,2,FALSE)</f>
        <v>223672</v>
      </c>
      <c r="C294" s="5">
        <v>3700.37</v>
      </c>
      <c r="D294">
        <v>0</v>
      </c>
      <c r="E294">
        <v>1746.52</v>
      </c>
      <c r="F294">
        <v>0</v>
      </c>
      <c r="G294">
        <v>1953.85</v>
      </c>
      <c r="H294">
        <v>0</v>
      </c>
      <c r="I294" s="14">
        <f>VLOOKUP(A294,Cadastro!$A$3:$H$3577,7,FALSE)</f>
        <v>1</v>
      </c>
      <c r="J294" s="14">
        <f>VLOOKUP(A294,Cadastro!$A$3:$H$3577,8,FALSE)</f>
        <v>1</v>
      </c>
      <c r="K294">
        <f>VLOOKUP(A294,Cadastro!$A$3:$J$3577,10,FALSE)</f>
        <v>1</v>
      </c>
      <c r="L294" s="13">
        <v>10800.12</v>
      </c>
      <c r="M294" s="23">
        <f t="shared" si="36"/>
        <v>2.9054908662958808E-4</v>
      </c>
      <c r="N294" s="26">
        <f t="shared" si="37"/>
        <v>3700.37</v>
      </c>
      <c r="O294" s="27">
        <f t="shared" si="38"/>
        <v>1.6935718399462981E-4</v>
      </c>
      <c r="P294" s="30">
        <f t="shared" si="39"/>
        <v>0</v>
      </c>
      <c r="Q294" s="30">
        <f t="shared" si="40"/>
        <v>0</v>
      </c>
      <c r="R294" s="30">
        <f t="shared" si="41"/>
        <v>0</v>
      </c>
      <c r="S294" s="30">
        <f t="shared" si="42"/>
        <v>0</v>
      </c>
      <c r="T294" s="32">
        <f t="shared" si="43"/>
        <v>1.6935718399462981E-4</v>
      </c>
      <c r="U294" s="33">
        <f t="shared" si="44"/>
        <v>14.660614345999226</v>
      </c>
    </row>
    <row r="295" spans="1:21">
      <c r="A295">
        <v>597656746</v>
      </c>
      <c r="B295">
        <f>VLOOKUP(A295,Cadastro!$A$3:$B$3577,2,FALSE)</f>
        <v>225883</v>
      </c>
      <c r="C295" s="5">
        <v>3702.46</v>
      </c>
      <c r="D295">
        <v>0</v>
      </c>
      <c r="E295">
        <v>2133.6799999999998</v>
      </c>
      <c r="F295">
        <v>0</v>
      </c>
      <c r="G295">
        <v>1568.78</v>
      </c>
      <c r="H295">
        <v>0</v>
      </c>
      <c r="I295" s="14">
        <f>VLOOKUP(A295,Cadastro!$A$3:$H$3577,7,FALSE)</f>
        <v>1</v>
      </c>
      <c r="J295" s="14">
        <f>VLOOKUP(A295,Cadastro!$A$3:$H$3577,8,FALSE)</f>
        <v>1</v>
      </c>
      <c r="K295">
        <f>VLOOKUP(A295,Cadastro!$A$3:$J$3577,10,FALSE)</f>
        <v>1</v>
      </c>
      <c r="L295" s="13">
        <v>11371.72</v>
      </c>
      <c r="M295" s="23">
        <f t="shared" si="36"/>
        <v>3.0592649520629577E-4</v>
      </c>
      <c r="N295" s="26">
        <f t="shared" si="37"/>
        <v>3702.46</v>
      </c>
      <c r="O295" s="27">
        <f t="shared" si="38"/>
        <v>1.694528383520451E-4</v>
      </c>
      <c r="P295" s="30">
        <f t="shared" si="39"/>
        <v>0</v>
      </c>
      <c r="Q295" s="30">
        <f t="shared" si="40"/>
        <v>0</v>
      </c>
      <c r="R295" s="30">
        <f t="shared" si="41"/>
        <v>0</v>
      </c>
      <c r="S295" s="30">
        <f t="shared" si="42"/>
        <v>0</v>
      </c>
      <c r="T295" s="32">
        <f t="shared" si="43"/>
        <v>1.694528383520451E-4</v>
      </c>
      <c r="U295" s="33">
        <f t="shared" si="44"/>
        <v>14.668894783896826</v>
      </c>
    </row>
    <row r="296" spans="1:21">
      <c r="A296">
        <v>7405269796</v>
      </c>
      <c r="B296">
        <f>VLOOKUP(A296,Cadastro!$A$3:$B$3577,2,FALSE)</f>
        <v>226483</v>
      </c>
      <c r="C296" s="5">
        <v>3735</v>
      </c>
      <c r="D296">
        <v>0</v>
      </c>
      <c r="E296">
        <v>1746.15</v>
      </c>
      <c r="F296">
        <v>0</v>
      </c>
      <c r="G296">
        <v>1988.85</v>
      </c>
      <c r="H296">
        <v>0</v>
      </c>
      <c r="I296" s="14">
        <f>VLOOKUP(A296,Cadastro!$A$3:$H$3577,7,FALSE)</f>
        <v>1</v>
      </c>
      <c r="J296" s="14">
        <f>VLOOKUP(A296,Cadastro!$A$3:$H$3577,8,FALSE)</f>
        <v>1</v>
      </c>
      <c r="K296">
        <f>VLOOKUP(A296,Cadastro!$A$3:$J$3577,10,FALSE)</f>
        <v>1</v>
      </c>
      <c r="L296" s="13">
        <v>13139.47</v>
      </c>
      <c r="M296" s="23">
        <f t="shared" si="36"/>
        <v>3.5348320271412476E-4</v>
      </c>
      <c r="N296" s="26">
        <f t="shared" si="37"/>
        <v>3735</v>
      </c>
      <c r="O296" s="27">
        <f t="shared" si="38"/>
        <v>1.7094211719907533E-4</v>
      </c>
      <c r="P296" s="30">
        <f t="shared" si="39"/>
        <v>0</v>
      </c>
      <c r="Q296" s="30">
        <f t="shared" si="40"/>
        <v>0</v>
      </c>
      <c r="R296" s="30">
        <f t="shared" si="41"/>
        <v>0</v>
      </c>
      <c r="S296" s="30">
        <f t="shared" si="42"/>
        <v>0</v>
      </c>
      <c r="T296" s="32">
        <f t="shared" si="43"/>
        <v>1.7094211719907533E-4</v>
      </c>
      <c r="U296" s="33">
        <f t="shared" si="44"/>
        <v>14.797816051450832</v>
      </c>
    </row>
    <row r="297" spans="1:21">
      <c r="A297">
        <v>1791790712</v>
      </c>
      <c r="B297">
        <f>VLOOKUP(A297,Cadastro!$A$3:$B$3577,2,FALSE)</f>
        <v>222129</v>
      </c>
      <c r="C297" s="5">
        <v>3735.33</v>
      </c>
      <c r="D297">
        <v>0</v>
      </c>
      <c r="E297">
        <v>2148.84</v>
      </c>
      <c r="F297">
        <v>0</v>
      </c>
      <c r="G297">
        <v>1586.49</v>
      </c>
      <c r="H297">
        <v>0</v>
      </c>
      <c r="I297" s="14">
        <f>VLOOKUP(A297,Cadastro!$A$3:$H$3577,7,FALSE)</f>
        <v>1</v>
      </c>
      <c r="J297" s="14">
        <f>VLOOKUP(A297,Cadastro!$A$3:$H$3577,8,FALSE)</f>
        <v>1</v>
      </c>
      <c r="K297">
        <f>VLOOKUP(A297,Cadastro!$A$3:$J$3577,10,FALSE)</f>
        <v>1</v>
      </c>
      <c r="L297" s="13">
        <v>13139.78</v>
      </c>
      <c r="M297" s="23">
        <f t="shared" si="36"/>
        <v>3.53491542456355E-4</v>
      </c>
      <c r="N297" s="26">
        <f t="shared" si="37"/>
        <v>3735.33</v>
      </c>
      <c r="O297" s="27">
        <f t="shared" si="38"/>
        <v>1.7095722051866722E-4</v>
      </c>
      <c r="P297" s="30">
        <f t="shared" si="39"/>
        <v>0</v>
      </c>
      <c r="Q297" s="30">
        <f t="shared" si="40"/>
        <v>0</v>
      </c>
      <c r="R297" s="30">
        <f t="shared" si="41"/>
        <v>0</v>
      </c>
      <c r="S297" s="30">
        <f t="shared" si="42"/>
        <v>0</v>
      </c>
      <c r="T297" s="32">
        <f t="shared" si="43"/>
        <v>1.7095722051866722E-4</v>
      </c>
      <c r="U297" s="33">
        <f t="shared" si="44"/>
        <v>14.79912348901361</v>
      </c>
    </row>
    <row r="298" spans="1:21">
      <c r="A298">
        <v>81126514268</v>
      </c>
      <c r="B298">
        <f>VLOOKUP(A298,Cadastro!$A$3:$B$3577,2,FALSE)</f>
        <v>222175</v>
      </c>
      <c r="C298" s="5">
        <v>3743.09</v>
      </c>
      <c r="D298">
        <v>0</v>
      </c>
      <c r="E298">
        <v>1765.84</v>
      </c>
      <c r="F298">
        <v>0</v>
      </c>
      <c r="G298">
        <v>1977.25</v>
      </c>
      <c r="H298">
        <v>0</v>
      </c>
      <c r="I298" s="14">
        <f>VLOOKUP(A298,Cadastro!$A$3:$H$3577,7,FALSE)</f>
        <v>1</v>
      </c>
      <c r="J298" s="14">
        <f>VLOOKUP(A298,Cadastro!$A$3:$H$3577,8,FALSE)</f>
        <v>1</v>
      </c>
      <c r="K298">
        <f>VLOOKUP(A298,Cadastro!$A$3:$J$3577,10,FALSE)</f>
        <v>1</v>
      </c>
      <c r="L298" s="13">
        <v>10009.950000000001</v>
      </c>
      <c r="M298" s="23">
        <f t="shared" si="36"/>
        <v>2.6929162173270715E-4</v>
      </c>
      <c r="N298" s="26">
        <f t="shared" si="37"/>
        <v>3743.09</v>
      </c>
      <c r="O298" s="27">
        <f t="shared" si="38"/>
        <v>1.7131237736725218E-4</v>
      </c>
      <c r="P298" s="30">
        <f t="shared" si="39"/>
        <v>0</v>
      </c>
      <c r="Q298" s="30">
        <f t="shared" si="40"/>
        <v>0</v>
      </c>
      <c r="R298" s="30">
        <f t="shared" si="41"/>
        <v>0</v>
      </c>
      <c r="S298" s="30">
        <f t="shared" si="42"/>
        <v>0</v>
      </c>
      <c r="T298" s="32">
        <f t="shared" si="43"/>
        <v>1.7131237736725218E-4</v>
      </c>
      <c r="U298" s="33">
        <f t="shared" si="44"/>
        <v>14.829868081398955</v>
      </c>
    </row>
    <row r="299" spans="1:21">
      <c r="A299">
        <v>27706907104</v>
      </c>
      <c r="B299">
        <f>VLOOKUP(A299,Cadastro!$A$3:$B$3577,2,FALSE)</f>
        <v>195657</v>
      </c>
      <c r="C299" s="5">
        <v>3750.6099999999997</v>
      </c>
      <c r="D299">
        <v>0</v>
      </c>
      <c r="E299">
        <v>1604.37</v>
      </c>
      <c r="F299">
        <v>0</v>
      </c>
      <c r="G299">
        <v>2146.2399999999998</v>
      </c>
      <c r="H299">
        <v>0</v>
      </c>
      <c r="I299" s="14">
        <f>VLOOKUP(A299,Cadastro!$A$3:$H$3577,7,FALSE)</f>
        <v>1</v>
      </c>
      <c r="J299" s="14">
        <f>VLOOKUP(A299,Cadastro!$A$3:$H$3577,8,FALSE)</f>
        <v>1</v>
      </c>
      <c r="K299">
        <f>VLOOKUP(A299,Cadastro!$A$3:$J$3577,10,FALSE)</f>
        <v>1</v>
      </c>
      <c r="L299" s="13">
        <v>12044.75</v>
      </c>
      <c r="M299" s="23">
        <f t="shared" si="36"/>
        <v>3.2403261363593469E-4</v>
      </c>
      <c r="N299" s="26">
        <f t="shared" si="37"/>
        <v>3750.6099999999997</v>
      </c>
      <c r="O299" s="27">
        <f t="shared" si="38"/>
        <v>1.7165654998340665E-4</v>
      </c>
      <c r="P299" s="30">
        <f t="shared" si="39"/>
        <v>0</v>
      </c>
      <c r="Q299" s="30">
        <f t="shared" si="40"/>
        <v>0</v>
      </c>
      <c r="R299" s="30">
        <f t="shared" si="41"/>
        <v>0</v>
      </c>
      <c r="S299" s="30">
        <f t="shared" si="42"/>
        <v>0</v>
      </c>
      <c r="T299" s="32">
        <f t="shared" si="43"/>
        <v>1.7165654998340665E-4</v>
      </c>
      <c r="U299" s="33">
        <f t="shared" si="44"/>
        <v>14.859661810102274</v>
      </c>
    </row>
    <row r="300" spans="1:21" s="18" customFormat="1">
      <c r="A300">
        <v>71391614100</v>
      </c>
      <c r="B300">
        <f>VLOOKUP(A300,Cadastro!$A$3:$B$3577,2,FALSE)</f>
        <v>222500</v>
      </c>
      <c r="C300" s="5">
        <v>3759.07</v>
      </c>
      <c r="D300">
        <v>0</v>
      </c>
      <c r="E300">
        <v>2246.44</v>
      </c>
      <c r="F300">
        <v>0</v>
      </c>
      <c r="G300">
        <v>1512.63</v>
      </c>
      <c r="H300">
        <v>0</v>
      </c>
      <c r="I300" s="14">
        <f>VLOOKUP(A300,Cadastro!$A$3:$H$3577,7,FALSE)</f>
        <v>1</v>
      </c>
      <c r="J300" s="14">
        <f>VLOOKUP(A300,Cadastro!$A$3:$H$3577,8,FALSE)</f>
        <v>1</v>
      </c>
      <c r="K300">
        <f>VLOOKUP(A300,Cadastro!$A$3:$J$3577,10,FALSE)</f>
        <v>1</v>
      </c>
      <c r="L300" s="13">
        <v>15740.85</v>
      </c>
      <c r="M300" s="23">
        <f t="shared" si="36"/>
        <v>4.2346655317471946E-4</v>
      </c>
      <c r="N300" s="26">
        <f t="shared" si="37"/>
        <v>3759.07</v>
      </c>
      <c r="O300" s="27">
        <f t="shared" si="38"/>
        <v>1.720437441765805E-4</v>
      </c>
      <c r="P300" s="30">
        <f t="shared" si="39"/>
        <v>0</v>
      </c>
      <c r="Q300" s="30">
        <f t="shared" si="40"/>
        <v>0</v>
      </c>
      <c r="R300" s="30">
        <f t="shared" si="41"/>
        <v>0</v>
      </c>
      <c r="S300" s="30">
        <f t="shared" si="42"/>
        <v>0</v>
      </c>
      <c r="T300" s="32">
        <f t="shared" si="43"/>
        <v>1.720437441765805E-4</v>
      </c>
      <c r="U300" s="33">
        <f t="shared" si="44"/>
        <v>14.893179754893517</v>
      </c>
    </row>
    <row r="301" spans="1:21">
      <c r="A301">
        <v>378592181</v>
      </c>
      <c r="B301">
        <f>VLOOKUP(A301,Cadastro!$A$3:$B$3577,2,FALSE)</f>
        <v>224330</v>
      </c>
      <c r="C301" s="5">
        <v>3771.76</v>
      </c>
      <c r="D301">
        <v>0</v>
      </c>
      <c r="E301">
        <v>2279.0100000000002</v>
      </c>
      <c r="F301">
        <v>0</v>
      </c>
      <c r="G301">
        <v>1492.75</v>
      </c>
      <c r="H301">
        <v>0</v>
      </c>
      <c r="I301" s="14">
        <f>VLOOKUP(A301,Cadastro!$A$3:$H$3577,7,FALSE)</f>
        <v>1</v>
      </c>
      <c r="J301" s="14">
        <f>VLOOKUP(A301,Cadastro!$A$3:$H$3577,8,FALSE)</f>
        <v>1</v>
      </c>
      <c r="K301">
        <f>VLOOKUP(A301,Cadastro!$A$3:$J$3577,10,FALSE)</f>
        <v>1</v>
      </c>
      <c r="L301" s="13">
        <v>15282.41</v>
      </c>
      <c r="M301" s="23">
        <f t="shared" si="36"/>
        <v>4.1113341953597578E-4</v>
      </c>
      <c r="N301" s="26">
        <f t="shared" si="37"/>
        <v>3771.76</v>
      </c>
      <c r="O301" s="27">
        <f t="shared" si="38"/>
        <v>1.7262453546634121E-4</v>
      </c>
      <c r="P301" s="30">
        <f t="shared" si="39"/>
        <v>0</v>
      </c>
      <c r="Q301" s="30">
        <f t="shared" si="40"/>
        <v>0</v>
      </c>
      <c r="R301" s="30">
        <f t="shared" si="41"/>
        <v>0</v>
      </c>
      <c r="S301" s="30">
        <f t="shared" si="42"/>
        <v>0</v>
      </c>
      <c r="T301" s="32">
        <f t="shared" si="43"/>
        <v>1.7262453546634121E-4</v>
      </c>
      <c r="U301" s="33">
        <f t="shared" si="44"/>
        <v>14.943456672080373</v>
      </c>
    </row>
    <row r="302" spans="1:21">
      <c r="A302">
        <v>5217140798</v>
      </c>
      <c r="B302">
        <f>VLOOKUP(A302,Cadastro!$A$3:$B$3577,2,FALSE)</f>
        <v>222232</v>
      </c>
      <c r="C302" s="5">
        <v>3777.2200000000003</v>
      </c>
      <c r="D302">
        <v>0</v>
      </c>
      <c r="E302">
        <v>1758.74</v>
      </c>
      <c r="F302">
        <v>0</v>
      </c>
      <c r="G302">
        <v>2018.48</v>
      </c>
      <c r="H302">
        <v>0</v>
      </c>
      <c r="I302" s="14">
        <f>VLOOKUP(A302,Cadastro!$A$3:$H$3577,7,FALSE)</f>
        <v>1</v>
      </c>
      <c r="J302" s="14">
        <f>VLOOKUP(A302,Cadastro!$A$3:$H$3577,8,FALSE)</f>
        <v>1</v>
      </c>
      <c r="K302">
        <f>VLOOKUP(A302,Cadastro!$A$3:$J$3577,10,FALSE)</f>
        <v>1</v>
      </c>
      <c r="L302" s="13">
        <v>25428.41</v>
      </c>
      <c r="M302" s="23">
        <f t="shared" si="36"/>
        <v>6.8408511201196683E-4</v>
      </c>
      <c r="N302" s="26">
        <f t="shared" si="37"/>
        <v>3777.2200000000003</v>
      </c>
      <c r="O302" s="27">
        <f t="shared" si="38"/>
        <v>1.7287442675413423E-4</v>
      </c>
      <c r="P302" s="30">
        <f t="shared" si="39"/>
        <v>0</v>
      </c>
      <c r="Q302" s="30">
        <f t="shared" si="40"/>
        <v>0</v>
      </c>
      <c r="R302" s="30">
        <f t="shared" si="41"/>
        <v>0</v>
      </c>
      <c r="S302" s="30">
        <f t="shared" si="42"/>
        <v>0</v>
      </c>
      <c r="T302" s="32">
        <f t="shared" si="43"/>
        <v>1.7287442675413423E-4</v>
      </c>
      <c r="U302" s="33">
        <f t="shared" si="44"/>
        <v>14.965088820846349</v>
      </c>
    </row>
    <row r="303" spans="1:21">
      <c r="A303">
        <v>48763470772</v>
      </c>
      <c r="B303">
        <f>VLOOKUP(A303,Cadastro!$A$3:$B$3577,2,FALSE)</f>
        <v>222392</v>
      </c>
      <c r="C303" s="5">
        <v>3782.98</v>
      </c>
      <c r="D303">
        <v>0</v>
      </c>
      <c r="E303">
        <v>1787.54</v>
      </c>
      <c r="F303">
        <v>0</v>
      </c>
      <c r="G303">
        <v>1995.44</v>
      </c>
      <c r="H303">
        <v>0</v>
      </c>
      <c r="I303" s="14">
        <f>VLOOKUP(A303,Cadastro!$A$3:$H$3577,7,FALSE)</f>
        <v>1</v>
      </c>
      <c r="J303" s="14">
        <f>VLOOKUP(A303,Cadastro!$A$3:$H$3577,8,FALSE)</f>
        <v>1</v>
      </c>
      <c r="K303">
        <f>VLOOKUP(A303,Cadastro!$A$3:$J$3577,10,FALSE)</f>
        <v>1</v>
      </c>
      <c r="L303" s="13">
        <v>12612.52</v>
      </c>
      <c r="M303" s="23">
        <f t="shared" si="36"/>
        <v>3.3930698604250805E-4</v>
      </c>
      <c r="N303" s="26">
        <f t="shared" si="37"/>
        <v>3782.98</v>
      </c>
      <c r="O303" s="27">
        <f t="shared" si="38"/>
        <v>1.7313804833246532E-4</v>
      </c>
      <c r="P303" s="30">
        <f t="shared" si="39"/>
        <v>0</v>
      </c>
      <c r="Q303" s="30">
        <f t="shared" si="40"/>
        <v>0</v>
      </c>
      <c r="R303" s="30">
        <f t="shared" si="41"/>
        <v>0</v>
      </c>
      <c r="S303" s="30">
        <f t="shared" si="42"/>
        <v>0</v>
      </c>
      <c r="T303" s="32">
        <f t="shared" si="43"/>
        <v>1.7313804833246532E-4</v>
      </c>
      <c r="U303" s="33">
        <f t="shared" si="44"/>
        <v>14.98790954921485</v>
      </c>
    </row>
    <row r="304" spans="1:21">
      <c r="A304">
        <v>11907542744</v>
      </c>
      <c r="B304">
        <f>VLOOKUP(A304,Cadastro!$A$3:$B$3577,2,FALSE)</f>
        <v>224490</v>
      </c>
      <c r="C304" s="5">
        <v>3788.7799999999997</v>
      </c>
      <c r="D304">
        <v>0</v>
      </c>
      <c r="E304">
        <v>2301.71</v>
      </c>
      <c r="F304">
        <v>0</v>
      </c>
      <c r="G304">
        <v>1487.07</v>
      </c>
      <c r="H304">
        <v>0</v>
      </c>
      <c r="I304" s="14">
        <f>VLOOKUP(A304,Cadastro!$A$3:$H$3577,7,FALSE)</f>
        <v>1</v>
      </c>
      <c r="J304" s="14">
        <f>VLOOKUP(A304,Cadastro!$A$3:$H$3577,8,FALSE)</f>
        <v>1</v>
      </c>
      <c r="K304">
        <f>VLOOKUP(A304,Cadastro!$A$3:$J$3577,10,FALSE)</f>
        <v>1</v>
      </c>
      <c r="L304" s="13">
        <v>11004.19</v>
      </c>
      <c r="M304" s="23">
        <f t="shared" si="36"/>
        <v>2.9603905823254249E-4</v>
      </c>
      <c r="N304" s="26">
        <f t="shared" si="37"/>
        <v>3788.7799999999997</v>
      </c>
      <c r="O304" s="27">
        <f t="shared" si="38"/>
        <v>1.7340350061620149E-4</v>
      </c>
      <c r="P304" s="30">
        <f t="shared" si="39"/>
        <v>0</v>
      </c>
      <c r="Q304" s="30">
        <f t="shared" si="40"/>
        <v>0</v>
      </c>
      <c r="R304" s="30">
        <f t="shared" si="41"/>
        <v>0</v>
      </c>
      <c r="S304" s="30">
        <f t="shared" si="42"/>
        <v>0</v>
      </c>
      <c r="T304" s="32">
        <f t="shared" si="43"/>
        <v>1.7340350061620149E-4</v>
      </c>
      <c r="U304" s="33">
        <f t="shared" si="44"/>
        <v>15.010888754863689</v>
      </c>
    </row>
    <row r="305" spans="1:21">
      <c r="A305">
        <v>69084580753</v>
      </c>
      <c r="B305">
        <f>VLOOKUP(A305,Cadastro!$A$3:$B$3577,2,FALSE)</f>
        <v>226437</v>
      </c>
      <c r="C305" s="5">
        <v>3793.92</v>
      </c>
      <c r="D305">
        <v>0</v>
      </c>
      <c r="E305">
        <v>1609.94</v>
      </c>
      <c r="F305">
        <v>0</v>
      </c>
      <c r="G305">
        <v>2183.98</v>
      </c>
      <c r="H305">
        <v>0</v>
      </c>
      <c r="I305" s="14">
        <f>VLOOKUP(A305,Cadastro!$A$3:$H$3577,7,FALSE)</f>
        <v>1</v>
      </c>
      <c r="J305" s="14">
        <f>VLOOKUP(A305,Cadastro!$A$3:$H$3577,8,FALSE)</f>
        <v>1</v>
      </c>
      <c r="K305">
        <f>VLOOKUP(A305,Cadastro!$A$3:$J$3577,10,FALSE)</f>
        <v>1</v>
      </c>
      <c r="L305" s="13">
        <v>12985.01</v>
      </c>
      <c r="M305" s="23">
        <f t="shared" si="36"/>
        <v>3.4932785889194446E-4</v>
      </c>
      <c r="N305" s="26">
        <f t="shared" si="37"/>
        <v>3793.92</v>
      </c>
      <c r="O305" s="27">
        <f t="shared" si="38"/>
        <v>1.7363874626075392E-4</v>
      </c>
      <c r="P305" s="30">
        <f t="shared" si="39"/>
        <v>0</v>
      </c>
      <c r="Q305" s="30">
        <f t="shared" si="40"/>
        <v>0</v>
      </c>
      <c r="R305" s="30">
        <f t="shared" si="41"/>
        <v>0</v>
      </c>
      <c r="S305" s="30">
        <f t="shared" si="42"/>
        <v>0</v>
      </c>
      <c r="T305" s="32">
        <f t="shared" si="43"/>
        <v>1.7363874626075392E-4</v>
      </c>
      <c r="U305" s="33">
        <f t="shared" si="44"/>
        <v>15.031253085386972</v>
      </c>
    </row>
    <row r="306" spans="1:21">
      <c r="A306">
        <v>2472743726</v>
      </c>
      <c r="B306">
        <f>VLOOKUP(A306,Cadastro!$A$3:$B$3577,2,FALSE)</f>
        <v>226259</v>
      </c>
      <c r="C306" s="5">
        <v>3803.26</v>
      </c>
      <c r="D306">
        <v>0</v>
      </c>
      <c r="E306">
        <v>2220.42</v>
      </c>
      <c r="F306">
        <v>0</v>
      </c>
      <c r="G306">
        <v>1582.84</v>
      </c>
      <c r="H306">
        <v>0</v>
      </c>
      <c r="I306" s="14">
        <f>VLOOKUP(A306,Cadastro!$A$3:$H$3577,7,FALSE)</f>
        <v>1</v>
      </c>
      <c r="J306" s="14">
        <f>VLOOKUP(A306,Cadastro!$A$3:$H$3577,8,FALSE)</f>
        <v>1</v>
      </c>
      <c r="K306">
        <f>VLOOKUP(A306,Cadastro!$A$3:$J$3577,10,FALSE)</f>
        <v>1</v>
      </c>
      <c r="L306" s="13">
        <v>12064.19</v>
      </c>
      <c r="M306" s="23">
        <f t="shared" si="36"/>
        <v>3.2455559618095077E-4</v>
      </c>
      <c r="N306" s="26">
        <f t="shared" si="37"/>
        <v>3803.26</v>
      </c>
      <c r="O306" s="27">
        <f t="shared" si="38"/>
        <v>1.7406621597283942E-4</v>
      </c>
      <c r="P306" s="30">
        <f t="shared" si="39"/>
        <v>0</v>
      </c>
      <c r="Q306" s="30">
        <f t="shared" si="40"/>
        <v>0</v>
      </c>
      <c r="R306" s="30">
        <f t="shared" si="41"/>
        <v>0</v>
      </c>
      <c r="S306" s="30">
        <f t="shared" si="42"/>
        <v>0</v>
      </c>
      <c r="T306" s="32">
        <f t="shared" si="43"/>
        <v>1.7406621597283942E-4</v>
      </c>
      <c r="U306" s="33">
        <f t="shared" si="44"/>
        <v>15.068257530345619</v>
      </c>
    </row>
    <row r="307" spans="1:21">
      <c r="A307">
        <v>7954829650</v>
      </c>
      <c r="B307">
        <f>VLOOKUP(A307,Cadastro!$A$3:$B$3577,2,FALSE)</f>
        <v>226000</v>
      </c>
      <c r="C307" s="5">
        <v>3812.14</v>
      </c>
      <c r="D307">
        <v>0</v>
      </c>
      <c r="E307">
        <v>2319.41</v>
      </c>
      <c r="F307">
        <v>0</v>
      </c>
      <c r="G307">
        <v>1492.73</v>
      </c>
      <c r="H307">
        <v>0</v>
      </c>
      <c r="I307" s="14">
        <f>VLOOKUP(A307,Cadastro!$A$3:$H$3577,7,FALSE)</f>
        <v>1</v>
      </c>
      <c r="J307" s="14">
        <f>VLOOKUP(A307,Cadastro!$A$3:$H$3577,8,FALSE)</f>
        <v>1</v>
      </c>
      <c r="K307">
        <f>VLOOKUP(A307,Cadastro!$A$3:$J$3577,10,FALSE)</f>
        <v>1</v>
      </c>
      <c r="L307" s="13">
        <v>15599.05</v>
      </c>
      <c r="M307" s="23">
        <f t="shared" si="36"/>
        <v>4.1965179366426256E-4</v>
      </c>
      <c r="N307" s="26">
        <f t="shared" si="37"/>
        <v>3812.14</v>
      </c>
      <c r="O307" s="27">
        <f t="shared" si="38"/>
        <v>1.7447263257276653E-4</v>
      </c>
      <c r="P307" s="30">
        <f t="shared" si="39"/>
        <v>0</v>
      </c>
      <c r="Q307" s="30">
        <f t="shared" si="40"/>
        <v>0</v>
      </c>
      <c r="R307" s="30">
        <f t="shared" si="41"/>
        <v>0</v>
      </c>
      <c r="S307" s="30">
        <f t="shared" si="42"/>
        <v>0</v>
      </c>
      <c r="T307" s="32">
        <f t="shared" si="43"/>
        <v>1.7447263257276653E-4</v>
      </c>
      <c r="U307" s="33">
        <f t="shared" si="44"/>
        <v>15.103439486580394</v>
      </c>
    </row>
    <row r="308" spans="1:21">
      <c r="A308">
        <v>6956808706</v>
      </c>
      <c r="B308">
        <f>VLOOKUP(A308,Cadastro!$A$3:$B$3577,2,FALSE)</f>
        <v>225709</v>
      </c>
      <c r="C308" s="5">
        <v>3814.04</v>
      </c>
      <c r="D308">
        <v>0</v>
      </c>
      <c r="E308">
        <v>2301.0700000000002</v>
      </c>
      <c r="F308">
        <v>0</v>
      </c>
      <c r="G308">
        <v>1512.97</v>
      </c>
      <c r="H308">
        <v>0</v>
      </c>
      <c r="I308" s="14">
        <f>VLOOKUP(A308,Cadastro!$A$3:$H$3577,7,FALSE)</f>
        <v>1</v>
      </c>
      <c r="J308" s="14">
        <f>VLOOKUP(A308,Cadastro!$A$3:$H$3577,8,FALSE)</f>
        <v>1</v>
      </c>
      <c r="K308">
        <f>VLOOKUP(A308,Cadastro!$A$3:$J$3577,10,FALSE)</f>
        <v>1</v>
      </c>
      <c r="L308" s="13">
        <v>16797.240000000002</v>
      </c>
      <c r="M308" s="23">
        <f t="shared" si="36"/>
        <v>4.5188597347973748E-4</v>
      </c>
      <c r="N308" s="26">
        <f t="shared" si="37"/>
        <v>3814.04</v>
      </c>
      <c r="O308" s="27">
        <f t="shared" si="38"/>
        <v>1.7455959107950771E-4</v>
      </c>
      <c r="P308" s="30">
        <f t="shared" si="39"/>
        <v>0</v>
      </c>
      <c r="Q308" s="30">
        <f t="shared" si="40"/>
        <v>0</v>
      </c>
      <c r="R308" s="30">
        <f t="shared" si="41"/>
        <v>0</v>
      </c>
      <c r="S308" s="30">
        <f t="shared" si="42"/>
        <v>0</v>
      </c>
      <c r="T308" s="32">
        <f t="shared" si="43"/>
        <v>1.7455959107950771E-4</v>
      </c>
      <c r="U308" s="33">
        <f t="shared" si="44"/>
        <v>15.110967157396393</v>
      </c>
    </row>
    <row r="309" spans="1:21" s="18" customFormat="1">
      <c r="A309">
        <v>44180977672</v>
      </c>
      <c r="B309">
        <f>VLOOKUP(A309,Cadastro!$A$3:$B$3577,2,FALSE)</f>
        <v>214036</v>
      </c>
      <c r="C309" s="5">
        <v>3817.28</v>
      </c>
      <c r="D309">
        <v>0</v>
      </c>
      <c r="E309">
        <v>1674.77</v>
      </c>
      <c r="F309">
        <v>0</v>
      </c>
      <c r="G309">
        <v>2142.5100000000002</v>
      </c>
      <c r="H309">
        <v>0</v>
      </c>
      <c r="I309" s="14">
        <f>VLOOKUP(A309,Cadastro!$A$3:$H$3577,7,FALSE)</f>
        <v>1</v>
      </c>
      <c r="J309" s="14">
        <f>VLOOKUP(A309,Cadastro!$A$3:$H$3577,8,FALSE)</f>
        <v>1</v>
      </c>
      <c r="K309">
        <f>VLOOKUP(A309,Cadastro!$A$3:$J$3577,10,FALSE)</f>
        <v>1</v>
      </c>
      <c r="L309" s="13">
        <v>32303.91</v>
      </c>
      <c r="M309" s="23">
        <f t="shared" si="36"/>
        <v>8.6905252395940195E-4</v>
      </c>
      <c r="N309" s="26">
        <f t="shared" si="37"/>
        <v>3817.28</v>
      </c>
      <c r="O309" s="27">
        <f t="shared" si="38"/>
        <v>1.7470787821731896E-4</v>
      </c>
      <c r="P309" s="30">
        <f t="shared" si="39"/>
        <v>0</v>
      </c>
      <c r="Q309" s="30">
        <f t="shared" si="40"/>
        <v>0</v>
      </c>
      <c r="R309" s="30">
        <f t="shared" si="41"/>
        <v>0</v>
      </c>
      <c r="S309" s="30">
        <f t="shared" si="42"/>
        <v>0</v>
      </c>
      <c r="T309" s="32">
        <f t="shared" si="43"/>
        <v>1.7470787821731896E-4</v>
      </c>
      <c r="U309" s="33">
        <f t="shared" si="44"/>
        <v>15.123803817103676</v>
      </c>
    </row>
    <row r="310" spans="1:21" s="18" customFormat="1">
      <c r="A310">
        <v>4396932766</v>
      </c>
      <c r="B310">
        <f>VLOOKUP(A310,Cadastro!$A$3:$B$3577,2,FALSE)</f>
        <v>226138</v>
      </c>
      <c r="C310" s="5">
        <v>3826.71</v>
      </c>
      <c r="D310">
        <v>0</v>
      </c>
      <c r="E310">
        <v>1729.44</v>
      </c>
      <c r="F310">
        <v>0</v>
      </c>
      <c r="G310">
        <v>2097.27</v>
      </c>
      <c r="H310">
        <v>0</v>
      </c>
      <c r="I310" s="14">
        <f>VLOOKUP(A310,Cadastro!$A$3:$H$3577,7,FALSE)</f>
        <v>1</v>
      </c>
      <c r="J310" s="14">
        <f>VLOOKUP(A310,Cadastro!$A$3:$H$3577,8,FALSE)</f>
        <v>1</v>
      </c>
      <c r="K310">
        <f>VLOOKUP(A310,Cadastro!$A$3:$J$3577,10,FALSE)</f>
        <v>1</v>
      </c>
      <c r="L310" s="13">
        <v>24115.68</v>
      </c>
      <c r="M310" s="23">
        <f t="shared" si="36"/>
        <v>6.4876953195440652E-4</v>
      </c>
      <c r="N310" s="26">
        <f t="shared" si="37"/>
        <v>3826.71</v>
      </c>
      <c r="O310" s="27">
        <f t="shared" si="38"/>
        <v>1.7513946701656587E-4</v>
      </c>
      <c r="P310" s="30">
        <f t="shared" si="39"/>
        <v>0</v>
      </c>
      <c r="Q310" s="30">
        <f t="shared" si="40"/>
        <v>0</v>
      </c>
      <c r="R310" s="30">
        <f t="shared" si="41"/>
        <v>0</v>
      </c>
      <c r="S310" s="30">
        <f t="shared" si="42"/>
        <v>0</v>
      </c>
      <c r="T310" s="32">
        <f t="shared" si="43"/>
        <v>1.7513946701656587E-4</v>
      </c>
      <c r="U310" s="33">
        <f t="shared" si="44"/>
        <v>15.161164835943081</v>
      </c>
    </row>
    <row r="311" spans="1:21">
      <c r="A311">
        <v>8070720794</v>
      </c>
      <c r="B311">
        <f>VLOOKUP(A311,Cadastro!$A$3:$B$3577,2,FALSE)</f>
        <v>225666</v>
      </c>
      <c r="C311" s="5">
        <v>3826.84</v>
      </c>
      <c r="D311">
        <v>0</v>
      </c>
      <c r="E311">
        <v>2283.83</v>
      </c>
      <c r="F311">
        <v>0</v>
      </c>
      <c r="G311">
        <v>1543.01</v>
      </c>
      <c r="H311">
        <v>0</v>
      </c>
      <c r="I311" s="14">
        <f>VLOOKUP(A311,Cadastro!$A$3:$H$3577,7,FALSE)</f>
        <v>1</v>
      </c>
      <c r="J311" s="14">
        <f>VLOOKUP(A311,Cadastro!$A$3:$H$3577,8,FALSE)</f>
        <v>1</v>
      </c>
      <c r="K311">
        <f>VLOOKUP(A311,Cadastro!$A$3:$J$3577,10,FALSE)</f>
        <v>1</v>
      </c>
      <c r="L311" s="13">
        <v>11955.5</v>
      </c>
      <c r="M311" s="23">
        <f t="shared" si="36"/>
        <v>3.2163157494546728E-4</v>
      </c>
      <c r="N311" s="26">
        <f t="shared" si="37"/>
        <v>3826.84</v>
      </c>
      <c r="O311" s="27">
        <f t="shared" si="38"/>
        <v>1.7514541680913238E-4</v>
      </c>
      <c r="P311" s="30">
        <f t="shared" si="39"/>
        <v>0</v>
      </c>
      <c r="Q311" s="30">
        <f t="shared" si="40"/>
        <v>0</v>
      </c>
      <c r="R311" s="30">
        <f t="shared" si="41"/>
        <v>0</v>
      </c>
      <c r="S311" s="30">
        <f t="shared" si="42"/>
        <v>0</v>
      </c>
      <c r="T311" s="32">
        <f t="shared" si="43"/>
        <v>1.7514541680913238E-4</v>
      </c>
      <c r="U311" s="33">
        <f t="shared" si="44"/>
        <v>15.161679887104176</v>
      </c>
    </row>
    <row r="312" spans="1:21">
      <c r="A312">
        <v>60033673772</v>
      </c>
      <c r="B312">
        <f>VLOOKUP(A312,Cadastro!$A$3:$B$3577,2,FALSE)</f>
        <v>217922</v>
      </c>
      <c r="C312" s="5">
        <v>3826.8599999999997</v>
      </c>
      <c r="D312">
        <v>0</v>
      </c>
      <c r="E312">
        <v>2244.9499999999998</v>
      </c>
      <c r="F312">
        <v>0</v>
      </c>
      <c r="G312">
        <v>1581.91</v>
      </c>
      <c r="H312">
        <v>0</v>
      </c>
      <c r="I312" s="14">
        <f>VLOOKUP(A312,Cadastro!$A$3:$H$3577,7,FALSE)</f>
        <v>1</v>
      </c>
      <c r="J312" s="14">
        <f>VLOOKUP(A312,Cadastro!$A$3:$H$3577,8,FALSE)</f>
        <v>1</v>
      </c>
      <c r="K312">
        <f>VLOOKUP(A312,Cadastro!$A$3:$J$3577,10,FALSE)</f>
        <v>1</v>
      </c>
      <c r="L312" s="13">
        <v>21331.41</v>
      </c>
      <c r="M312" s="23">
        <f t="shared" si="36"/>
        <v>5.7386600260193974E-4</v>
      </c>
      <c r="N312" s="26">
        <f t="shared" si="37"/>
        <v>3826.8599999999997</v>
      </c>
      <c r="O312" s="27">
        <f t="shared" si="38"/>
        <v>1.751463321618349E-4</v>
      </c>
      <c r="P312" s="30">
        <f t="shared" si="39"/>
        <v>0</v>
      </c>
      <c r="Q312" s="30">
        <f t="shared" si="40"/>
        <v>0</v>
      </c>
      <c r="R312" s="30">
        <f t="shared" si="41"/>
        <v>0</v>
      </c>
      <c r="S312" s="30">
        <f t="shared" si="42"/>
        <v>0</v>
      </c>
      <c r="T312" s="32">
        <f t="shared" si="43"/>
        <v>1.751463321618349E-4</v>
      </c>
      <c r="U312" s="33">
        <f t="shared" si="44"/>
        <v>15.161759125744343</v>
      </c>
    </row>
    <row r="313" spans="1:21">
      <c r="A313">
        <v>88885437753</v>
      </c>
      <c r="B313">
        <f>VLOOKUP(A313,Cadastro!$A$3:$B$3577,2,FALSE)</f>
        <v>217993</v>
      </c>
      <c r="C313" s="5">
        <v>3837.2200000000003</v>
      </c>
      <c r="D313">
        <v>0</v>
      </c>
      <c r="E313">
        <v>2213.83</v>
      </c>
      <c r="F313">
        <v>0</v>
      </c>
      <c r="G313">
        <v>1623.39</v>
      </c>
      <c r="H313">
        <v>0</v>
      </c>
      <c r="I313" s="14">
        <f>VLOOKUP(A313,Cadastro!$A$3:$H$3577,7,FALSE)</f>
        <v>1</v>
      </c>
      <c r="J313" s="14">
        <f>VLOOKUP(A313,Cadastro!$A$3:$H$3577,8,FALSE)</f>
        <v>1</v>
      </c>
      <c r="K313">
        <f>VLOOKUP(A313,Cadastro!$A$3:$J$3577,10,FALSE)</f>
        <v>1</v>
      </c>
      <c r="L313" s="13">
        <v>32265.23</v>
      </c>
      <c r="M313" s="23">
        <f t="shared" si="36"/>
        <v>8.6801193934822791E-4</v>
      </c>
      <c r="N313" s="26">
        <f t="shared" si="37"/>
        <v>3837.2200000000003</v>
      </c>
      <c r="O313" s="27">
        <f t="shared" si="38"/>
        <v>1.756204848617499E-4</v>
      </c>
      <c r="P313" s="30">
        <f t="shared" si="39"/>
        <v>0</v>
      </c>
      <c r="Q313" s="30">
        <f t="shared" si="40"/>
        <v>0</v>
      </c>
      <c r="R313" s="30">
        <f t="shared" si="41"/>
        <v>0</v>
      </c>
      <c r="S313" s="30">
        <f t="shared" si="42"/>
        <v>0</v>
      </c>
      <c r="T313" s="32">
        <f t="shared" si="43"/>
        <v>1.756204848617499E-4</v>
      </c>
      <c r="U313" s="33">
        <f t="shared" si="44"/>
        <v>15.202804741351583</v>
      </c>
    </row>
    <row r="314" spans="1:21" s="18" customFormat="1">
      <c r="A314">
        <v>69907323772</v>
      </c>
      <c r="B314">
        <f>VLOOKUP(A314,Cadastro!$A$3:$B$3577,2,FALSE)</f>
        <v>217281</v>
      </c>
      <c r="C314" s="5">
        <v>3844.2299999999996</v>
      </c>
      <c r="D314">
        <v>0</v>
      </c>
      <c r="E314">
        <v>1663.57</v>
      </c>
      <c r="F314">
        <v>0</v>
      </c>
      <c r="G314">
        <v>2180.66</v>
      </c>
      <c r="H314">
        <v>0</v>
      </c>
      <c r="I314" s="14">
        <f>VLOOKUP(A314,Cadastro!$A$3:$H$3577,7,FALSE)</f>
        <v>1</v>
      </c>
      <c r="J314" s="14">
        <f>VLOOKUP(A314,Cadastro!$A$3:$H$3577,8,FALSE)</f>
        <v>1</v>
      </c>
      <c r="K314">
        <f>VLOOKUP(A314,Cadastro!$A$3:$J$3577,10,FALSE)</f>
        <v>1</v>
      </c>
      <c r="L314" s="13">
        <v>11150.49</v>
      </c>
      <c r="M314" s="23">
        <f t="shared" si="36"/>
        <v>2.9997487851730865E-4</v>
      </c>
      <c r="N314" s="26">
        <f t="shared" si="37"/>
        <v>3844.2299999999996</v>
      </c>
      <c r="O314" s="27">
        <f t="shared" si="38"/>
        <v>1.7594131598398964E-4</v>
      </c>
      <c r="P314" s="30">
        <f t="shared" si="39"/>
        <v>0</v>
      </c>
      <c r="Q314" s="30">
        <f t="shared" si="40"/>
        <v>0</v>
      </c>
      <c r="R314" s="30">
        <f t="shared" si="41"/>
        <v>0</v>
      </c>
      <c r="S314" s="30">
        <f t="shared" si="42"/>
        <v>0</v>
      </c>
      <c r="T314" s="32">
        <f t="shared" si="43"/>
        <v>1.7594131598398964E-4</v>
      </c>
      <c r="U314" s="33">
        <f t="shared" si="44"/>
        <v>15.230577884730609</v>
      </c>
    </row>
    <row r="315" spans="1:21">
      <c r="A315">
        <v>72878703715</v>
      </c>
      <c r="B315">
        <f>VLOOKUP(A315,Cadastro!$A$3:$B$3577,2,FALSE)</f>
        <v>215412</v>
      </c>
      <c r="C315" s="5">
        <v>3844.65</v>
      </c>
      <c r="D315">
        <v>0</v>
      </c>
      <c r="E315">
        <v>2234.59</v>
      </c>
      <c r="F315">
        <v>0</v>
      </c>
      <c r="G315">
        <v>1610.06</v>
      </c>
      <c r="H315">
        <v>0</v>
      </c>
      <c r="I315" s="14">
        <f>VLOOKUP(A315,Cadastro!$A$3:$H$3577,7,FALSE)</f>
        <v>1</v>
      </c>
      <c r="J315" s="14">
        <f>VLOOKUP(A315,Cadastro!$A$3:$H$3577,8,FALSE)</f>
        <v>1</v>
      </c>
      <c r="K315">
        <f>VLOOKUP(A315,Cadastro!$A$3:$J$3577,10,FALSE)</f>
        <v>1</v>
      </c>
      <c r="L315" s="13">
        <v>17713.46</v>
      </c>
      <c r="M315" s="23">
        <f t="shared" si="36"/>
        <v>4.7653448517699274E-4</v>
      </c>
      <c r="N315" s="26">
        <f t="shared" si="37"/>
        <v>3844.65</v>
      </c>
      <c r="O315" s="27">
        <f t="shared" si="38"/>
        <v>1.7596053839074297E-4</v>
      </c>
      <c r="P315" s="30">
        <f t="shared" si="39"/>
        <v>0</v>
      </c>
      <c r="Q315" s="30">
        <f t="shared" si="40"/>
        <v>0</v>
      </c>
      <c r="R315" s="30">
        <f t="shared" si="41"/>
        <v>0</v>
      </c>
      <c r="S315" s="30">
        <f t="shared" si="42"/>
        <v>0</v>
      </c>
      <c r="T315" s="32">
        <f t="shared" si="43"/>
        <v>1.7596053839074297E-4</v>
      </c>
      <c r="U315" s="33">
        <f t="shared" si="44"/>
        <v>15.232241896174148</v>
      </c>
    </row>
    <row r="316" spans="1:21">
      <c r="A316">
        <v>88773663700</v>
      </c>
      <c r="B316">
        <f>VLOOKUP(A316,Cadastro!$A$3:$B$3577,2,FALSE)</f>
        <v>193955</v>
      </c>
      <c r="C316" s="5">
        <v>3848.75</v>
      </c>
      <c r="D316">
        <v>0</v>
      </c>
      <c r="E316">
        <v>1617.09</v>
      </c>
      <c r="F316">
        <v>0</v>
      </c>
      <c r="G316">
        <v>2231.66</v>
      </c>
      <c r="H316">
        <v>0</v>
      </c>
      <c r="I316" s="14">
        <f>VLOOKUP(A316,Cadastro!$A$3:$H$3577,7,FALSE)</f>
        <v>1</v>
      </c>
      <c r="J316" s="14">
        <f>VLOOKUP(A316,Cadastro!$A$3:$H$3577,8,FALSE)</f>
        <v>1</v>
      </c>
      <c r="K316">
        <f>VLOOKUP(A316,Cadastro!$A$3:$J$3577,10,FALSE)</f>
        <v>1</v>
      </c>
      <c r="L316" s="13">
        <v>9829.4500000000007</v>
      </c>
      <c r="M316" s="23">
        <f t="shared" si="36"/>
        <v>2.6443573956319046E-4</v>
      </c>
      <c r="N316" s="26">
        <f t="shared" si="37"/>
        <v>3848.75</v>
      </c>
      <c r="O316" s="27">
        <f t="shared" si="38"/>
        <v>1.7614818569476335E-4</v>
      </c>
      <c r="P316" s="30">
        <f t="shared" si="39"/>
        <v>0</v>
      </c>
      <c r="Q316" s="30">
        <f t="shared" si="40"/>
        <v>0</v>
      </c>
      <c r="R316" s="30">
        <f t="shared" si="41"/>
        <v>0</v>
      </c>
      <c r="S316" s="30">
        <f t="shared" si="42"/>
        <v>0</v>
      </c>
      <c r="T316" s="32">
        <f t="shared" si="43"/>
        <v>1.7614818569476335E-4</v>
      </c>
      <c r="U316" s="33">
        <f t="shared" si="44"/>
        <v>15.248485817408669</v>
      </c>
    </row>
    <row r="317" spans="1:21">
      <c r="A317">
        <v>35976543120</v>
      </c>
      <c r="B317">
        <f>VLOOKUP(A317,Cadastro!$A$3:$B$3577,2,FALSE)</f>
        <v>195689</v>
      </c>
      <c r="C317" s="5">
        <v>3863.18</v>
      </c>
      <c r="D317">
        <v>0</v>
      </c>
      <c r="E317">
        <v>1622.12</v>
      </c>
      <c r="F317">
        <v>0</v>
      </c>
      <c r="G317">
        <v>2241.06</v>
      </c>
      <c r="H317">
        <v>0</v>
      </c>
      <c r="I317" s="14">
        <f>VLOOKUP(A317,Cadastro!$A$3:$H$3577,7,FALSE)</f>
        <v>1</v>
      </c>
      <c r="J317" s="14">
        <f>VLOOKUP(A317,Cadastro!$A$3:$H$3577,8,FALSE)</f>
        <v>1</v>
      </c>
      <c r="K317">
        <f>VLOOKUP(A317,Cadastro!$A$3:$J$3577,10,FALSE)</f>
        <v>1</v>
      </c>
      <c r="L317" s="13">
        <v>12154.5</v>
      </c>
      <c r="M317" s="23">
        <f t="shared" si="36"/>
        <v>3.2698515140936656E-4</v>
      </c>
      <c r="N317" s="26">
        <f t="shared" si="37"/>
        <v>3863.18</v>
      </c>
      <c r="O317" s="27">
        <f t="shared" si="38"/>
        <v>1.7680861266964492E-4</v>
      </c>
      <c r="P317" s="30">
        <f t="shared" si="39"/>
        <v>0</v>
      </c>
      <c r="Q317" s="30">
        <f t="shared" si="40"/>
        <v>0</v>
      </c>
      <c r="R317" s="30">
        <f t="shared" si="41"/>
        <v>0</v>
      </c>
      <c r="S317" s="30">
        <f t="shared" si="42"/>
        <v>0</v>
      </c>
      <c r="T317" s="32">
        <f t="shared" si="43"/>
        <v>1.7680861266964492E-4</v>
      </c>
      <c r="U317" s="33">
        <f t="shared" si="44"/>
        <v>15.30565649629018</v>
      </c>
    </row>
    <row r="318" spans="1:21">
      <c r="A318">
        <v>69436436653</v>
      </c>
      <c r="B318">
        <f>VLOOKUP(A318,Cadastro!$A$3:$B$3577,2,FALSE)</f>
        <v>225634</v>
      </c>
      <c r="C318" s="5">
        <v>3901.8100000000004</v>
      </c>
      <c r="D318">
        <v>0</v>
      </c>
      <c r="E318">
        <v>1615.41</v>
      </c>
      <c r="F318">
        <v>0</v>
      </c>
      <c r="G318">
        <v>2286.4</v>
      </c>
      <c r="H318">
        <v>0</v>
      </c>
      <c r="I318" s="14">
        <f>VLOOKUP(A318,Cadastro!$A$3:$H$3577,7,FALSE)</f>
        <v>1</v>
      </c>
      <c r="J318" s="14">
        <f>VLOOKUP(A318,Cadastro!$A$3:$H$3577,8,FALSE)</f>
        <v>1</v>
      </c>
      <c r="K318">
        <f>VLOOKUP(A318,Cadastro!$A$3:$J$3577,10,FALSE)</f>
        <v>1</v>
      </c>
      <c r="L318" s="13">
        <v>24324.94</v>
      </c>
      <c r="M318" s="23">
        <f t="shared" si="36"/>
        <v>6.5439912698373088E-4</v>
      </c>
      <c r="N318" s="26">
        <f t="shared" si="37"/>
        <v>3901.8100000000004</v>
      </c>
      <c r="O318" s="27">
        <f t="shared" si="38"/>
        <v>1.7857661641459816E-4</v>
      </c>
      <c r="P318" s="30">
        <f t="shared" si="39"/>
        <v>0</v>
      </c>
      <c r="Q318" s="30">
        <f t="shared" si="40"/>
        <v>0</v>
      </c>
      <c r="R318" s="30">
        <f t="shared" si="41"/>
        <v>0</v>
      </c>
      <c r="S318" s="30">
        <f t="shared" si="42"/>
        <v>0</v>
      </c>
      <c r="T318" s="32">
        <f t="shared" si="43"/>
        <v>1.7857661641459816E-4</v>
      </c>
      <c r="U318" s="33">
        <f t="shared" si="44"/>
        <v>15.458705929775467</v>
      </c>
    </row>
    <row r="319" spans="1:21">
      <c r="A319">
        <v>72224843704</v>
      </c>
      <c r="B319">
        <f>VLOOKUP(A319,Cadastro!$A$3:$B$3577,2,FALSE)</f>
        <v>215953</v>
      </c>
      <c r="C319" s="5">
        <v>3902.48</v>
      </c>
      <c r="D319">
        <v>0</v>
      </c>
      <c r="E319">
        <v>1712.75</v>
      </c>
      <c r="F319">
        <v>0</v>
      </c>
      <c r="G319">
        <v>2189.73</v>
      </c>
      <c r="H319">
        <v>0</v>
      </c>
      <c r="I319" s="14">
        <f>VLOOKUP(A319,Cadastro!$A$3:$H$3577,7,FALSE)</f>
        <v>1</v>
      </c>
      <c r="J319" s="14">
        <f>VLOOKUP(A319,Cadastro!$A$3:$H$3577,8,FALSE)</f>
        <v>1</v>
      </c>
      <c r="K319">
        <f>VLOOKUP(A319,Cadastro!$A$3:$J$3577,10,FALSE)</f>
        <v>1</v>
      </c>
      <c r="L319" s="13">
        <v>9321.43</v>
      </c>
      <c r="M319" s="23">
        <f t="shared" si="36"/>
        <v>2.5076878521550141E-4</v>
      </c>
      <c r="N319" s="26">
        <f t="shared" si="37"/>
        <v>3902.48</v>
      </c>
      <c r="O319" s="27">
        <f t="shared" si="38"/>
        <v>1.7860728073013321E-4</v>
      </c>
      <c r="P319" s="30">
        <f t="shared" si="39"/>
        <v>0</v>
      </c>
      <c r="Q319" s="30">
        <f t="shared" si="40"/>
        <v>0</v>
      </c>
      <c r="R319" s="30">
        <f t="shared" si="41"/>
        <v>0</v>
      </c>
      <c r="S319" s="30">
        <f t="shared" si="42"/>
        <v>0</v>
      </c>
      <c r="T319" s="32">
        <f t="shared" si="43"/>
        <v>1.7860728073013321E-4</v>
      </c>
      <c r="U319" s="33">
        <f t="shared" si="44"/>
        <v>15.461360424221109</v>
      </c>
    </row>
    <row r="320" spans="1:21" s="18" customFormat="1">
      <c r="A320">
        <v>31960162187</v>
      </c>
      <c r="B320">
        <f>VLOOKUP(A320,Cadastro!$A$3:$B$3577,2,FALSE)</f>
        <v>192305</v>
      </c>
      <c r="C320" s="5">
        <v>3917.59</v>
      </c>
      <c r="D320">
        <v>0</v>
      </c>
      <c r="E320">
        <v>1658.88</v>
      </c>
      <c r="F320">
        <v>0</v>
      </c>
      <c r="G320">
        <v>2258.71</v>
      </c>
      <c r="H320">
        <v>0</v>
      </c>
      <c r="I320" s="14">
        <f>VLOOKUP(A320,Cadastro!$A$3:$H$3577,7,FALSE)</f>
        <v>1</v>
      </c>
      <c r="J320" s="14">
        <f>VLOOKUP(A320,Cadastro!$A$3:$H$3577,8,FALSE)</f>
        <v>1</v>
      </c>
      <c r="K320">
        <f>VLOOKUP(A320,Cadastro!$A$3:$J$3577,10,FALSE)</f>
        <v>1</v>
      </c>
      <c r="L320" s="13">
        <v>14351.87</v>
      </c>
      <c r="M320" s="23">
        <f t="shared" si="36"/>
        <v>3.8609966555247407E-4</v>
      </c>
      <c r="N320" s="26">
        <f t="shared" si="37"/>
        <v>3917.59</v>
      </c>
      <c r="O320" s="27">
        <f t="shared" si="38"/>
        <v>1.7929882969690107E-4</v>
      </c>
      <c r="P320" s="30">
        <f t="shared" si="39"/>
        <v>0</v>
      </c>
      <c r="Q320" s="30">
        <f t="shared" si="40"/>
        <v>0</v>
      </c>
      <c r="R320" s="30">
        <f t="shared" si="41"/>
        <v>0</v>
      </c>
      <c r="S320" s="30">
        <f t="shared" si="42"/>
        <v>0</v>
      </c>
      <c r="T320" s="32">
        <f t="shared" si="43"/>
        <v>1.7929882969690107E-4</v>
      </c>
      <c r="U320" s="33">
        <f t="shared" si="44"/>
        <v>15.521225216868343</v>
      </c>
    </row>
    <row r="321" spans="1:21">
      <c r="A321">
        <v>5793728805</v>
      </c>
      <c r="B321">
        <f>VLOOKUP(A321,Cadastro!$A$3:$B$3577,2,FALSE)</f>
        <v>215024</v>
      </c>
      <c r="C321" s="5">
        <v>3918.57</v>
      </c>
      <c r="D321">
        <v>0</v>
      </c>
      <c r="E321">
        <v>1627</v>
      </c>
      <c r="F321">
        <v>0</v>
      </c>
      <c r="G321">
        <v>2291.5700000000002</v>
      </c>
      <c r="H321">
        <v>0</v>
      </c>
      <c r="I321" s="14">
        <f>VLOOKUP(A321,Cadastro!$A$3:$H$3577,7,FALSE)</f>
        <v>1</v>
      </c>
      <c r="J321" s="14">
        <f>VLOOKUP(A321,Cadastro!$A$3:$H$3577,8,FALSE)</f>
        <v>1</v>
      </c>
      <c r="K321">
        <f>VLOOKUP(A321,Cadastro!$A$3:$J$3577,10,FALSE)</f>
        <v>1</v>
      </c>
      <c r="L321" s="13">
        <v>12195.86</v>
      </c>
      <c r="M321" s="23">
        <f t="shared" si="36"/>
        <v>3.2809783443724035E-4</v>
      </c>
      <c r="N321" s="26">
        <f t="shared" si="37"/>
        <v>3918.57</v>
      </c>
      <c r="O321" s="27">
        <f t="shared" si="38"/>
        <v>1.7934368197932546E-4</v>
      </c>
      <c r="P321" s="30">
        <f t="shared" si="39"/>
        <v>0</v>
      </c>
      <c r="Q321" s="30">
        <f t="shared" si="40"/>
        <v>0</v>
      </c>
      <c r="R321" s="30">
        <f t="shared" si="41"/>
        <v>0</v>
      </c>
      <c r="S321" s="30">
        <f t="shared" si="42"/>
        <v>0</v>
      </c>
      <c r="T321" s="32">
        <f t="shared" si="43"/>
        <v>1.7934368197932546E-4</v>
      </c>
      <c r="U321" s="33">
        <f t="shared" si="44"/>
        <v>15.525107910236596</v>
      </c>
    </row>
    <row r="322" spans="1:21">
      <c r="A322">
        <v>78719348720</v>
      </c>
      <c r="B322">
        <f>VLOOKUP(A322,Cadastro!$A$3:$B$3577,2,FALSE)</f>
        <v>217783</v>
      </c>
      <c r="C322" s="5">
        <v>3922.99</v>
      </c>
      <c r="D322">
        <v>0</v>
      </c>
      <c r="E322">
        <v>1661.47</v>
      </c>
      <c r="F322">
        <v>0</v>
      </c>
      <c r="G322">
        <v>2261.52</v>
      </c>
      <c r="H322">
        <v>0</v>
      </c>
      <c r="I322" s="14">
        <f>VLOOKUP(A322,Cadastro!$A$3:$H$3577,7,FALSE)</f>
        <v>1</v>
      </c>
      <c r="J322" s="14">
        <f>VLOOKUP(A322,Cadastro!$A$3:$H$3577,8,FALSE)</f>
        <v>1</v>
      </c>
      <c r="K322">
        <f>VLOOKUP(A322,Cadastro!$A$3:$J$3577,10,FALSE)</f>
        <v>1</v>
      </c>
      <c r="L322" s="13">
        <v>11133.07</v>
      </c>
      <c r="M322" s="23">
        <f t="shared" si="36"/>
        <v>2.9950623880876026E-4</v>
      </c>
      <c r="N322" s="26">
        <f t="shared" si="37"/>
        <v>3922.99</v>
      </c>
      <c r="O322" s="27">
        <f t="shared" si="38"/>
        <v>1.7954597492658649E-4</v>
      </c>
      <c r="P322" s="30">
        <f t="shared" si="39"/>
        <v>0</v>
      </c>
      <c r="Q322" s="30">
        <f t="shared" si="40"/>
        <v>0</v>
      </c>
      <c r="R322" s="30">
        <f t="shared" si="41"/>
        <v>0</v>
      </c>
      <c r="S322" s="30">
        <f t="shared" si="42"/>
        <v>0</v>
      </c>
      <c r="T322" s="32">
        <f t="shared" si="43"/>
        <v>1.7954597492658649E-4</v>
      </c>
      <c r="U322" s="33">
        <f t="shared" si="44"/>
        <v>15.542619649713814</v>
      </c>
    </row>
    <row r="323" spans="1:21">
      <c r="A323">
        <v>10345799755</v>
      </c>
      <c r="B323">
        <f>VLOOKUP(A323,Cadastro!$A$3:$B$3577,2,FALSE)</f>
        <v>221601</v>
      </c>
      <c r="C323" s="5">
        <v>3933.94</v>
      </c>
      <c r="D323">
        <v>0</v>
      </c>
      <c r="E323">
        <v>2354.75</v>
      </c>
      <c r="F323">
        <v>0</v>
      </c>
      <c r="G323">
        <v>1579.19</v>
      </c>
      <c r="H323">
        <v>0</v>
      </c>
      <c r="I323" s="14">
        <f>VLOOKUP(A323,Cadastro!$A$3:$H$3577,7,FALSE)</f>
        <v>1</v>
      </c>
      <c r="J323" s="14">
        <f>VLOOKUP(A323,Cadastro!$A$3:$H$3577,8,FALSE)</f>
        <v>1</v>
      </c>
      <c r="K323">
        <f>VLOOKUP(A323,Cadastro!$A$3:$J$3577,10,FALSE)</f>
        <v>1</v>
      </c>
      <c r="L323" s="13">
        <v>14534.92</v>
      </c>
      <c r="M323" s="23">
        <f t="shared" si="36"/>
        <v>3.9102414882743265E-4</v>
      </c>
      <c r="N323" s="26">
        <f t="shared" si="37"/>
        <v>3933.94</v>
      </c>
      <c r="O323" s="27">
        <f t="shared" si="38"/>
        <v>1.8004713053122634E-4</v>
      </c>
      <c r="P323" s="30">
        <f t="shared" si="39"/>
        <v>0</v>
      </c>
      <c r="Q323" s="30">
        <f t="shared" si="40"/>
        <v>0</v>
      </c>
      <c r="R323" s="30">
        <f t="shared" si="41"/>
        <v>0</v>
      </c>
      <c r="S323" s="30">
        <f t="shared" si="42"/>
        <v>0</v>
      </c>
      <c r="T323" s="32">
        <f t="shared" si="43"/>
        <v>1.8004713053122634E-4</v>
      </c>
      <c r="U323" s="33">
        <f t="shared" si="44"/>
        <v>15.586002805206018</v>
      </c>
    </row>
    <row r="324" spans="1:21" s="18" customFormat="1">
      <c r="A324">
        <v>12477911732</v>
      </c>
      <c r="B324">
        <f>VLOOKUP(A324,Cadastro!$A$3:$B$3577,2,FALSE)</f>
        <v>223747</v>
      </c>
      <c r="C324" s="5">
        <v>3939.46</v>
      </c>
      <c r="D324">
        <v>0</v>
      </c>
      <c r="E324">
        <v>2390.37</v>
      </c>
      <c r="F324">
        <v>0</v>
      </c>
      <c r="G324">
        <v>1549.09</v>
      </c>
      <c r="H324">
        <v>0</v>
      </c>
      <c r="I324" s="14">
        <f>VLOOKUP(A324,Cadastro!$A$3:$H$3577,7,FALSE)</f>
        <v>1</v>
      </c>
      <c r="J324" s="14">
        <f>VLOOKUP(A324,Cadastro!$A$3:$H$3577,8,FALSE)</f>
        <v>1</v>
      </c>
      <c r="K324">
        <f>VLOOKUP(A324,Cadastro!$A$3:$J$3577,10,FALSE)</f>
        <v>1</v>
      </c>
      <c r="L324" s="13">
        <v>19894.75</v>
      </c>
      <c r="M324" s="23">
        <f t="shared" si="36"/>
        <v>5.3521640881990168E-4</v>
      </c>
      <c r="N324" s="26">
        <f t="shared" si="37"/>
        <v>3939.46</v>
      </c>
      <c r="O324" s="27">
        <f t="shared" si="38"/>
        <v>1.8029976787712699E-4</v>
      </c>
      <c r="P324" s="30">
        <f t="shared" si="39"/>
        <v>0</v>
      </c>
      <c r="Q324" s="30">
        <f t="shared" si="40"/>
        <v>0</v>
      </c>
      <c r="R324" s="30">
        <f t="shared" si="41"/>
        <v>0</v>
      </c>
      <c r="S324" s="30">
        <f t="shared" si="42"/>
        <v>0</v>
      </c>
      <c r="T324" s="32">
        <f t="shared" si="43"/>
        <v>1.8029976787712699E-4</v>
      </c>
      <c r="U324" s="33">
        <f t="shared" si="44"/>
        <v>15.607872669892501</v>
      </c>
    </row>
    <row r="325" spans="1:21" s="18" customFormat="1">
      <c r="A325">
        <v>26131250120</v>
      </c>
      <c r="B325">
        <f>VLOOKUP(A325,Cadastro!$A$3:$B$3577,2,FALSE)</f>
        <v>192255</v>
      </c>
      <c r="C325" s="5">
        <v>3943.4399999999996</v>
      </c>
      <c r="D325">
        <v>0</v>
      </c>
      <c r="E325">
        <v>1705.99</v>
      </c>
      <c r="F325">
        <v>0</v>
      </c>
      <c r="G325">
        <v>2237.4499999999998</v>
      </c>
      <c r="H325">
        <v>0</v>
      </c>
      <c r="I325" s="14">
        <f>VLOOKUP(A325,Cadastro!$A$3:$H$3577,7,FALSE)</f>
        <v>1</v>
      </c>
      <c r="J325" s="14">
        <f>VLOOKUP(A325,Cadastro!$A$3:$H$3577,8,FALSE)</f>
        <v>1</v>
      </c>
      <c r="K325">
        <f>VLOOKUP(A325,Cadastro!$A$3:$J$3577,10,FALSE)</f>
        <v>1</v>
      </c>
      <c r="L325" s="13">
        <v>13678.28</v>
      </c>
      <c r="M325" s="23">
        <f t="shared" si="36"/>
        <v>3.6797848178203222E-4</v>
      </c>
      <c r="N325" s="26">
        <f t="shared" si="37"/>
        <v>3943.4399999999996</v>
      </c>
      <c r="O325" s="27">
        <f t="shared" si="38"/>
        <v>1.8048192306493213E-4</v>
      </c>
      <c r="P325" s="30">
        <f t="shared" si="39"/>
        <v>0</v>
      </c>
      <c r="Q325" s="30">
        <f t="shared" si="40"/>
        <v>0</v>
      </c>
      <c r="R325" s="30">
        <f t="shared" si="41"/>
        <v>0</v>
      </c>
      <c r="S325" s="30">
        <f t="shared" si="42"/>
        <v>0</v>
      </c>
      <c r="T325" s="32">
        <f t="shared" si="43"/>
        <v>1.8048192306493213E-4</v>
      </c>
      <c r="U325" s="33">
        <f t="shared" si="44"/>
        <v>15.623641159286013</v>
      </c>
    </row>
    <row r="326" spans="1:21">
      <c r="A326">
        <v>25623672191</v>
      </c>
      <c r="B326">
        <f>VLOOKUP(A326,Cadastro!$A$3:$B$3577,2,FALSE)</f>
        <v>213888</v>
      </c>
      <c r="C326" s="5">
        <v>3945.8500000000004</v>
      </c>
      <c r="D326">
        <v>0</v>
      </c>
      <c r="E326">
        <v>1708.47</v>
      </c>
      <c r="F326">
        <v>0</v>
      </c>
      <c r="G326">
        <v>2237.38</v>
      </c>
      <c r="H326">
        <v>0</v>
      </c>
      <c r="I326" s="14">
        <f>VLOOKUP(A326,Cadastro!$A$3:$H$3577,7,FALSE)</f>
        <v>1</v>
      </c>
      <c r="J326" s="14">
        <f>VLOOKUP(A326,Cadastro!$A$3:$H$3577,8,FALSE)</f>
        <v>1</v>
      </c>
      <c r="K326">
        <f>VLOOKUP(A326,Cadastro!$A$3:$J$3577,10,FALSE)</f>
        <v>1</v>
      </c>
      <c r="L326" s="13">
        <v>13693.07</v>
      </c>
      <c r="M326" s="23">
        <f t="shared" si="36"/>
        <v>3.6837636819359536E-4</v>
      </c>
      <c r="N326" s="26">
        <f t="shared" si="37"/>
        <v>3945.8500000000004</v>
      </c>
      <c r="O326" s="27">
        <f t="shared" si="38"/>
        <v>1.8059222306558806E-4</v>
      </c>
      <c r="P326" s="30">
        <f t="shared" si="39"/>
        <v>0</v>
      </c>
      <c r="Q326" s="30">
        <f t="shared" si="40"/>
        <v>0</v>
      </c>
      <c r="R326" s="30">
        <f t="shared" si="41"/>
        <v>0</v>
      </c>
      <c r="S326" s="30">
        <f t="shared" si="42"/>
        <v>0</v>
      </c>
      <c r="T326" s="32">
        <f t="shared" si="43"/>
        <v>1.8059222306558806E-4</v>
      </c>
      <c r="U326" s="33">
        <f t="shared" si="44"/>
        <v>15.63318941542631</v>
      </c>
    </row>
    <row r="327" spans="1:21">
      <c r="A327">
        <v>5614683895</v>
      </c>
      <c r="B327">
        <f>VLOOKUP(A327,Cadastro!$A$3:$B$3577,2,FALSE)</f>
        <v>196321</v>
      </c>
      <c r="C327" s="5">
        <v>3946.41</v>
      </c>
      <c r="D327">
        <v>0</v>
      </c>
      <c r="E327">
        <v>1686.39</v>
      </c>
      <c r="F327">
        <v>0</v>
      </c>
      <c r="G327">
        <v>2260.02</v>
      </c>
      <c r="H327">
        <v>0</v>
      </c>
      <c r="I327" s="14">
        <f>VLOOKUP(A327,Cadastro!$A$3:$H$3577,7,FALSE)</f>
        <v>1</v>
      </c>
      <c r="J327" s="14">
        <f>VLOOKUP(A327,Cadastro!$A$3:$H$3577,8,FALSE)</f>
        <v>1</v>
      </c>
      <c r="K327">
        <f>VLOOKUP(A327,Cadastro!$A$3:$J$3577,10,FALSE)</f>
        <v>1</v>
      </c>
      <c r="L327" s="13">
        <v>19689.59</v>
      </c>
      <c r="M327" s="23">
        <f t="shared" si="36"/>
        <v>5.296971136071702E-4</v>
      </c>
      <c r="N327" s="26">
        <f t="shared" si="37"/>
        <v>3946.41</v>
      </c>
      <c r="O327" s="27">
        <f t="shared" si="38"/>
        <v>1.8061785294125912E-4</v>
      </c>
      <c r="P327" s="30">
        <f t="shared" si="39"/>
        <v>0</v>
      </c>
      <c r="Q327" s="30">
        <f t="shared" si="40"/>
        <v>0</v>
      </c>
      <c r="R327" s="30">
        <f t="shared" si="41"/>
        <v>0</v>
      </c>
      <c r="S327" s="30">
        <f t="shared" si="42"/>
        <v>0</v>
      </c>
      <c r="T327" s="32">
        <f t="shared" si="43"/>
        <v>1.8061785294125912E-4</v>
      </c>
      <c r="U327" s="33">
        <f t="shared" si="44"/>
        <v>15.635408097351023</v>
      </c>
    </row>
    <row r="328" spans="1:21">
      <c r="A328">
        <v>71876731753</v>
      </c>
      <c r="B328">
        <f>VLOOKUP(A328,Cadastro!$A$3:$B$3577,2,FALSE)</f>
        <v>218038</v>
      </c>
      <c r="C328" s="5">
        <v>3948.37</v>
      </c>
      <c r="D328">
        <v>0</v>
      </c>
      <c r="E328">
        <v>1707.62</v>
      </c>
      <c r="F328">
        <v>0</v>
      </c>
      <c r="G328">
        <v>2240.75</v>
      </c>
      <c r="H328">
        <v>0</v>
      </c>
      <c r="I328" s="14">
        <f>VLOOKUP(A328,Cadastro!$A$3:$H$3577,7,FALSE)</f>
        <v>1</v>
      </c>
      <c r="J328" s="14">
        <f>VLOOKUP(A328,Cadastro!$A$3:$H$3577,8,FALSE)</f>
        <v>1</v>
      </c>
      <c r="K328">
        <f>VLOOKUP(A328,Cadastro!$A$3:$J$3577,10,FALSE)</f>
        <v>1</v>
      </c>
      <c r="L328" s="13">
        <v>13144.8</v>
      </c>
      <c r="M328" s="23">
        <f t="shared" si="36"/>
        <v>3.5362659247569552E-4</v>
      </c>
      <c r="N328" s="26">
        <f t="shared" si="37"/>
        <v>3948.37</v>
      </c>
      <c r="O328" s="27">
        <f t="shared" si="38"/>
        <v>1.8070755750610791E-4</v>
      </c>
      <c r="P328" s="30">
        <f t="shared" si="39"/>
        <v>0</v>
      </c>
      <c r="Q328" s="30">
        <f t="shared" si="40"/>
        <v>0</v>
      </c>
      <c r="R328" s="30">
        <f t="shared" si="41"/>
        <v>0</v>
      </c>
      <c r="S328" s="30">
        <f t="shared" si="42"/>
        <v>0</v>
      </c>
      <c r="T328" s="32">
        <f t="shared" si="43"/>
        <v>1.8070755750610791E-4</v>
      </c>
      <c r="U328" s="33">
        <f t="shared" si="44"/>
        <v>15.643173484087528</v>
      </c>
    </row>
    <row r="329" spans="1:21">
      <c r="A329">
        <v>2563293707</v>
      </c>
      <c r="B329">
        <f>VLOOKUP(A329,Cadastro!$A$3:$B$3577,2,FALSE)</f>
        <v>223601</v>
      </c>
      <c r="C329" s="5">
        <v>3961.83</v>
      </c>
      <c r="D329">
        <v>0</v>
      </c>
      <c r="E329">
        <v>1693.43</v>
      </c>
      <c r="F329">
        <v>0</v>
      </c>
      <c r="G329">
        <v>2268.4</v>
      </c>
      <c r="H329">
        <v>0</v>
      </c>
      <c r="I329" s="14">
        <f>VLOOKUP(A329,Cadastro!$A$3:$H$3577,7,FALSE)</f>
        <v>1</v>
      </c>
      <c r="J329" s="14">
        <f>VLOOKUP(A329,Cadastro!$A$3:$H$3577,8,FALSE)</f>
        <v>1</v>
      </c>
      <c r="K329">
        <f>VLOOKUP(A329,Cadastro!$A$3:$J$3577,10,FALSE)</f>
        <v>1</v>
      </c>
      <c r="L329" s="13">
        <v>8944.3799999999992</v>
      </c>
      <c r="M329" s="23">
        <f t="shared" si="36"/>
        <v>2.4062523744809822E-4</v>
      </c>
      <c r="N329" s="26">
        <f t="shared" si="37"/>
        <v>3961.83</v>
      </c>
      <c r="O329" s="27">
        <f t="shared" si="38"/>
        <v>1.8132358987491635E-4</v>
      </c>
      <c r="P329" s="30">
        <f t="shared" si="39"/>
        <v>0</v>
      </c>
      <c r="Q329" s="30">
        <f t="shared" si="40"/>
        <v>0</v>
      </c>
      <c r="R329" s="30">
        <f t="shared" si="41"/>
        <v>0</v>
      </c>
      <c r="S329" s="30">
        <f t="shared" si="42"/>
        <v>0</v>
      </c>
      <c r="T329" s="32">
        <f t="shared" si="43"/>
        <v>1.8132358987491635E-4</v>
      </c>
      <c r="U329" s="33">
        <f t="shared" si="44"/>
        <v>15.696501088920868</v>
      </c>
    </row>
    <row r="330" spans="1:21">
      <c r="A330">
        <v>30199506191</v>
      </c>
      <c r="B330">
        <f>VLOOKUP(A330,Cadastro!$A$3:$B$3577,2,FALSE)</f>
        <v>192593</v>
      </c>
      <c r="C330" s="5">
        <v>3976.7200000000003</v>
      </c>
      <c r="D330">
        <v>0</v>
      </c>
      <c r="E330">
        <v>1719.78</v>
      </c>
      <c r="F330">
        <v>0</v>
      </c>
      <c r="G330">
        <v>2256.94</v>
      </c>
      <c r="H330">
        <v>0</v>
      </c>
      <c r="I330" s="14">
        <f>VLOOKUP(A330,Cadastro!$A$3:$H$3577,7,FALSE)</f>
        <v>1</v>
      </c>
      <c r="J330" s="14">
        <f>VLOOKUP(A330,Cadastro!$A$3:$H$3577,8,FALSE)</f>
        <v>1</v>
      </c>
      <c r="K330">
        <f>VLOOKUP(A330,Cadastro!$A$3:$J$3577,10,FALSE)</f>
        <v>1</v>
      </c>
      <c r="L330" s="13">
        <v>8995.34</v>
      </c>
      <c r="M330" s="23">
        <f t="shared" si="36"/>
        <v>2.4199618346116512E-4</v>
      </c>
      <c r="N330" s="26">
        <f t="shared" si="37"/>
        <v>3976.7200000000003</v>
      </c>
      <c r="O330" s="27">
        <f t="shared" si="38"/>
        <v>1.8200506996195632E-4</v>
      </c>
      <c r="P330" s="30">
        <f t="shared" si="39"/>
        <v>0</v>
      </c>
      <c r="Q330" s="30">
        <f t="shared" si="40"/>
        <v>0</v>
      </c>
      <c r="R330" s="30">
        <f t="shared" si="41"/>
        <v>0</v>
      </c>
      <c r="S330" s="30">
        <f t="shared" si="42"/>
        <v>0</v>
      </c>
      <c r="T330" s="32">
        <f t="shared" si="43"/>
        <v>1.8200506996195632E-4</v>
      </c>
      <c r="U330" s="33">
        <f t="shared" si="44"/>
        <v>15.755494256526251</v>
      </c>
    </row>
    <row r="331" spans="1:21" s="18" customFormat="1">
      <c r="A331">
        <v>39694240115</v>
      </c>
      <c r="B331">
        <f>VLOOKUP(A331,Cadastro!$A$3:$B$3577,2,FALSE)</f>
        <v>197156</v>
      </c>
      <c r="C331" s="5">
        <v>3979.62</v>
      </c>
      <c r="D331">
        <v>0</v>
      </c>
      <c r="E331">
        <v>1661.69</v>
      </c>
      <c r="F331">
        <v>0</v>
      </c>
      <c r="G331">
        <v>2317.9299999999998</v>
      </c>
      <c r="H331">
        <v>0</v>
      </c>
      <c r="I331" s="14">
        <f>VLOOKUP(A331,Cadastro!$A$3:$H$3577,7,FALSE)</f>
        <v>1</v>
      </c>
      <c r="J331" s="14">
        <f>VLOOKUP(A331,Cadastro!$A$3:$H$3577,8,FALSE)</f>
        <v>1</v>
      </c>
      <c r="K331">
        <f>VLOOKUP(A331,Cadastro!$A$3:$J$3577,10,FALSE)</f>
        <v>1</v>
      </c>
      <c r="L331" s="13">
        <v>26306.37</v>
      </c>
      <c r="M331" s="23">
        <f t="shared" ref="M331:M394" si="45">L331/$L$9</f>
        <v>7.077043381036503E-4</v>
      </c>
      <c r="N331" s="26">
        <f t="shared" ref="N331:N394" si="46">G331+F331+E331</f>
        <v>3979.62</v>
      </c>
      <c r="O331" s="27">
        <f t="shared" ref="O331:O394" si="47">N331/$N$9</f>
        <v>1.821377961038244E-4</v>
      </c>
      <c r="P331" s="30">
        <f t="shared" ref="P331:P394" si="48">$K$7*L331</f>
        <v>0</v>
      </c>
      <c r="Q331" s="30">
        <f t="shared" ref="Q331:Q394" si="49">P331/$R$1</f>
        <v>0</v>
      </c>
      <c r="R331" s="30">
        <f t="shared" ref="R331:R394" si="50">$K$8*L331</f>
        <v>0</v>
      </c>
      <c r="S331" s="30">
        <f t="shared" ref="S331:S394" si="51">R331*1.01</f>
        <v>0</v>
      </c>
      <c r="T331" s="32">
        <f t="shared" ref="T331:T394" si="52">C331/$C$1873</f>
        <v>1.821377961038244E-4</v>
      </c>
      <c r="U331" s="33">
        <f t="shared" ref="U331:U394" si="53">$T$5*T331</f>
        <v>15.76698385935067</v>
      </c>
    </row>
    <row r="332" spans="1:21">
      <c r="A332">
        <v>8483065703</v>
      </c>
      <c r="B332">
        <f>VLOOKUP(A332,Cadastro!$A$3:$B$3577,2,FALSE)</f>
        <v>219396</v>
      </c>
      <c r="C332" s="5">
        <v>3991.0299999999997</v>
      </c>
      <c r="D332">
        <v>0</v>
      </c>
      <c r="E332">
        <v>2383.17</v>
      </c>
      <c r="F332">
        <v>0</v>
      </c>
      <c r="G332">
        <v>1607.86</v>
      </c>
      <c r="H332">
        <v>0</v>
      </c>
      <c r="I332" s="14">
        <f>VLOOKUP(A332,Cadastro!$A$3:$H$3577,7,FALSE)</f>
        <v>1</v>
      </c>
      <c r="J332" s="14">
        <f>VLOOKUP(A332,Cadastro!$A$3:$H$3577,8,FALSE)</f>
        <v>1</v>
      </c>
      <c r="K332">
        <f>VLOOKUP(A332,Cadastro!$A$3:$J$3577,10,FALSE)</f>
        <v>1</v>
      </c>
      <c r="L332" s="13">
        <v>14794.48</v>
      </c>
      <c r="M332" s="23">
        <f t="shared" si="45"/>
        <v>3.9800693428959194E-4</v>
      </c>
      <c r="N332" s="26">
        <f t="shared" si="46"/>
        <v>3991.0299999999997</v>
      </c>
      <c r="O332" s="27">
        <f t="shared" si="47"/>
        <v>1.8266000482062265E-4</v>
      </c>
      <c r="P332" s="30">
        <f t="shared" si="48"/>
        <v>0</v>
      </c>
      <c r="Q332" s="30">
        <f t="shared" si="49"/>
        <v>0</v>
      </c>
      <c r="R332" s="30">
        <f t="shared" si="50"/>
        <v>0</v>
      </c>
      <c r="S332" s="30">
        <f t="shared" si="51"/>
        <v>0</v>
      </c>
      <c r="T332" s="32">
        <f t="shared" si="52"/>
        <v>1.8266000482062265E-4</v>
      </c>
      <c r="U332" s="33">
        <f t="shared" si="53"/>
        <v>15.812189503566749</v>
      </c>
    </row>
    <row r="333" spans="1:21">
      <c r="A333">
        <v>75314606704</v>
      </c>
      <c r="B333">
        <f>VLOOKUP(A333,Cadastro!$A$3:$B$3577,2,FALSE)</f>
        <v>218643</v>
      </c>
      <c r="C333" s="5">
        <v>4017.4300000000003</v>
      </c>
      <c r="D333">
        <v>0</v>
      </c>
      <c r="E333">
        <v>1699.63</v>
      </c>
      <c r="F333">
        <v>0</v>
      </c>
      <c r="G333">
        <v>2317.8000000000002</v>
      </c>
      <c r="H333">
        <v>0</v>
      </c>
      <c r="I333" s="14">
        <f>VLOOKUP(A333,Cadastro!$A$3:$H$3577,7,FALSE)</f>
        <v>1</v>
      </c>
      <c r="J333" s="14">
        <f>VLOOKUP(A333,Cadastro!$A$3:$H$3577,8,FALSE)</f>
        <v>1</v>
      </c>
      <c r="K333">
        <f>VLOOKUP(A333,Cadastro!$A$3:$J$3577,10,FALSE)</f>
        <v>1</v>
      </c>
      <c r="L333" s="13">
        <v>19000.89</v>
      </c>
      <c r="M333" s="23">
        <f t="shared" si="45"/>
        <v>5.1116943465899208E-4</v>
      </c>
      <c r="N333" s="26">
        <f t="shared" si="46"/>
        <v>4017.4300000000003</v>
      </c>
      <c r="O333" s="27">
        <f t="shared" si="47"/>
        <v>1.8386827038797355E-4</v>
      </c>
      <c r="P333" s="30">
        <f t="shared" si="48"/>
        <v>0</v>
      </c>
      <c r="Q333" s="30">
        <f t="shared" si="49"/>
        <v>0</v>
      </c>
      <c r="R333" s="30">
        <f t="shared" si="50"/>
        <v>0</v>
      </c>
      <c r="S333" s="30">
        <f t="shared" si="51"/>
        <v>0</v>
      </c>
      <c r="T333" s="32">
        <f t="shared" si="52"/>
        <v>1.8386827038797355E-4</v>
      </c>
      <c r="U333" s="33">
        <f t="shared" si="53"/>
        <v>15.916784508589053</v>
      </c>
    </row>
    <row r="334" spans="1:21">
      <c r="A334">
        <v>93280068720</v>
      </c>
      <c r="B334">
        <f>VLOOKUP(A334,Cadastro!$A$3:$B$3577,2,FALSE)</f>
        <v>218636</v>
      </c>
      <c r="C334" s="5">
        <v>4021.37</v>
      </c>
      <c r="D334">
        <v>0</v>
      </c>
      <c r="E334">
        <v>1677.52</v>
      </c>
      <c r="F334">
        <v>0</v>
      </c>
      <c r="G334">
        <v>2343.85</v>
      </c>
      <c r="H334">
        <v>0</v>
      </c>
      <c r="I334" s="14">
        <f>VLOOKUP(A334,Cadastro!$A$3:$H$3577,7,FALSE)</f>
        <v>1</v>
      </c>
      <c r="J334" s="14">
        <f>VLOOKUP(A334,Cadastro!$A$3:$H$3577,8,FALSE)</f>
        <v>1</v>
      </c>
      <c r="K334">
        <f>VLOOKUP(A334,Cadastro!$A$3:$J$3577,10,FALSE)</f>
        <v>1</v>
      </c>
      <c r="L334" s="13">
        <v>13942.07</v>
      </c>
      <c r="M334" s="23">
        <f t="shared" si="45"/>
        <v>3.7507506437204225E-4</v>
      </c>
      <c r="N334" s="26">
        <f t="shared" si="46"/>
        <v>4021.37</v>
      </c>
      <c r="O334" s="27">
        <f t="shared" si="47"/>
        <v>1.8404859487037363E-4</v>
      </c>
      <c r="P334" s="30">
        <f t="shared" si="48"/>
        <v>0</v>
      </c>
      <c r="Q334" s="30">
        <f t="shared" si="49"/>
        <v>0</v>
      </c>
      <c r="R334" s="30">
        <f t="shared" si="50"/>
        <v>0</v>
      </c>
      <c r="S334" s="30">
        <f t="shared" si="51"/>
        <v>0</v>
      </c>
      <c r="T334" s="32">
        <f t="shared" si="52"/>
        <v>1.8404859487037363E-4</v>
      </c>
      <c r="U334" s="33">
        <f t="shared" si="53"/>
        <v>15.932394520702228</v>
      </c>
    </row>
    <row r="335" spans="1:21">
      <c r="A335">
        <v>55593283672</v>
      </c>
      <c r="B335">
        <f>VLOOKUP(A335,Cadastro!$A$3:$B$3577,2,FALSE)</f>
        <v>225261</v>
      </c>
      <c r="C335" s="5">
        <v>4026.27</v>
      </c>
      <c r="D335">
        <v>0</v>
      </c>
      <c r="E335">
        <v>1664.23</v>
      </c>
      <c r="F335">
        <v>0</v>
      </c>
      <c r="G335">
        <v>2362.04</v>
      </c>
      <c r="H335">
        <v>0</v>
      </c>
      <c r="I335" s="14">
        <f>VLOOKUP(A335,Cadastro!$A$3:$H$3577,7,FALSE)</f>
        <v>1</v>
      </c>
      <c r="J335" s="14">
        <f>VLOOKUP(A335,Cadastro!$A$3:$H$3577,8,FALSE)</f>
        <v>1</v>
      </c>
      <c r="K335">
        <f>VLOOKUP(A335,Cadastro!$A$3:$J$3577,10,FALSE)</f>
        <v>1</v>
      </c>
      <c r="L335" s="13">
        <v>20919.98</v>
      </c>
      <c r="M335" s="23">
        <f t="shared" si="45"/>
        <v>5.6279755051881367E-4</v>
      </c>
      <c r="N335" s="26">
        <f t="shared" si="46"/>
        <v>4026.27</v>
      </c>
      <c r="O335" s="27">
        <f t="shared" si="47"/>
        <v>1.8427285628249559E-4</v>
      </c>
      <c r="P335" s="30">
        <f t="shared" si="48"/>
        <v>0</v>
      </c>
      <c r="Q335" s="30">
        <f t="shared" si="49"/>
        <v>0</v>
      </c>
      <c r="R335" s="30">
        <f t="shared" si="50"/>
        <v>0</v>
      </c>
      <c r="S335" s="30">
        <f t="shared" si="51"/>
        <v>0</v>
      </c>
      <c r="T335" s="32">
        <f t="shared" si="52"/>
        <v>1.8427285628249559E-4</v>
      </c>
      <c r="U335" s="33">
        <f t="shared" si="53"/>
        <v>15.951807987543491</v>
      </c>
    </row>
    <row r="336" spans="1:21">
      <c r="A336">
        <v>9834837798</v>
      </c>
      <c r="B336">
        <f>VLOOKUP(A336,Cadastro!$A$3:$B$3577,2,FALSE)</f>
        <v>226106</v>
      </c>
      <c r="C336" s="5">
        <v>4027.87</v>
      </c>
      <c r="D336">
        <v>0</v>
      </c>
      <c r="E336">
        <v>1907.97</v>
      </c>
      <c r="F336">
        <v>0</v>
      </c>
      <c r="G336">
        <v>2119.9</v>
      </c>
      <c r="H336">
        <v>0</v>
      </c>
      <c r="I336" s="14">
        <f>VLOOKUP(A336,Cadastro!$A$3:$H$3577,7,FALSE)</f>
        <v>1</v>
      </c>
      <c r="J336" s="14">
        <f>VLOOKUP(A336,Cadastro!$A$3:$H$3577,8,FALSE)</f>
        <v>1</v>
      </c>
      <c r="K336">
        <f>VLOOKUP(A336,Cadastro!$A$3:$J$3577,10,FALSE)</f>
        <v>1</v>
      </c>
      <c r="L336" s="13">
        <v>15232.17</v>
      </c>
      <c r="M336" s="23">
        <f t="shared" si="45"/>
        <v>4.0978184324679841E-4</v>
      </c>
      <c r="N336" s="26">
        <f t="shared" si="46"/>
        <v>4027.87</v>
      </c>
      <c r="O336" s="27">
        <f t="shared" si="47"/>
        <v>1.8434608449869867E-4</v>
      </c>
      <c r="P336" s="30">
        <f t="shared" si="48"/>
        <v>0</v>
      </c>
      <c r="Q336" s="30">
        <f t="shared" si="49"/>
        <v>0</v>
      </c>
      <c r="R336" s="30">
        <f t="shared" si="50"/>
        <v>0</v>
      </c>
      <c r="S336" s="30">
        <f t="shared" si="51"/>
        <v>0</v>
      </c>
      <c r="T336" s="32">
        <f t="shared" si="52"/>
        <v>1.8434608449869867E-4</v>
      </c>
      <c r="U336" s="33">
        <f t="shared" si="53"/>
        <v>15.958147078756964</v>
      </c>
    </row>
    <row r="337" spans="1:21">
      <c r="A337">
        <v>76441636700</v>
      </c>
      <c r="B337">
        <f>VLOOKUP(A337,Cadastro!$A$3:$B$3577,2,FALSE)</f>
        <v>195504</v>
      </c>
      <c r="C337" s="5">
        <v>4061.58</v>
      </c>
      <c r="D337">
        <v>0</v>
      </c>
      <c r="E337">
        <v>1735.82</v>
      </c>
      <c r="F337">
        <v>0</v>
      </c>
      <c r="G337">
        <v>2325.7600000000002</v>
      </c>
      <c r="H337">
        <v>0</v>
      </c>
      <c r="I337" s="14">
        <f>VLOOKUP(A337,Cadastro!$A$3:$H$3577,7,FALSE)</f>
        <v>1</v>
      </c>
      <c r="J337" s="14">
        <f>VLOOKUP(A337,Cadastro!$A$3:$H$3577,8,FALSE)</f>
        <v>1</v>
      </c>
      <c r="K337">
        <f>VLOOKUP(A337,Cadastro!$A$3:$J$3577,10,FALSE)</f>
        <v>1</v>
      </c>
      <c r="L337" s="13">
        <v>15543.29</v>
      </c>
      <c r="M337" s="23">
        <f t="shared" si="45"/>
        <v>4.1815171615859918E-4</v>
      </c>
      <c r="N337" s="26">
        <f t="shared" si="46"/>
        <v>4061.58</v>
      </c>
      <c r="O337" s="27">
        <f t="shared" si="47"/>
        <v>1.8588891147882741E-4</v>
      </c>
      <c r="P337" s="30">
        <f t="shared" si="48"/>
        <v>0</v>
      </c>
      <c r="Q337" s="30">
        <f t="shared" si="49"/>
        <v>0</v>
      </c>
      <c r="R337" s="30">
        <f t="shared" si="50"/>
        <v>0</v>
      </c>
      <c r="S337" s="30">
        <f t="shared" si="51"/>
        <v>0</v>
      </c>
      <c r="T337" s="32">
        <f t="shared" si="52"/>
        <v>1.8588891147882741E-4</v>
      </c>
      <c r="U337" s="33">
        <f t="shared" si="53"/>
        <v>16.091703806760822</v>
      </c>
    </row>
    <row r="338" spans="1:21" s="18" customFormat="1">
      <c r="A338">
        <v>25926438004</v>
      </c>
      <c r="B338">
        <f>VLOOKUP(A338,Cadastro!$A$3:$B$3577,2,FALSE)</f>
        <v>192878</v>
      </c>
      <c r="C338" s="5">
        <v>4064.74</v>
      </c>
      <c r="D338">
        <v>0</v>
      </c>
      <c r="E338">
        <v>1867.56</v>
      </c>
      <c r="F338">
        <v>0</v>
      </c>
      <c r="G338">
        <v>2197.1799999999998</v>
      </c>
      <c r="H338">
        <v>0</v>
      </c>
      <c r="I338" s="14">
        <f>VLOOKUP(A338,Cadastro!$A$3:$H$3577,7,FALSE)</f>
        <v>1</v>
      </c>
      <c r="J338" s="14">
        <f>VLOOKUP(A338,Cadastro!$A$3:$H$3577,8,FALSE)</f>
        <v>1</v>
      </c>
      <c r="K338">
        <f>VLOOKUP(A338,Cadastro!$A$3:$J$3577,10,FALSE)</f>
        <v>1</v>
      </c>
      <c r="L338" s="13">
        <v>23865.62</v>
      </c>
      <c r="M338" s="23">
        <f t="shared" si="45"/>
        <v>6.4204231923801114E-4</v>
      </c>
      <c r="N338" s="26">
        <f t="shared" si="46"/>
        <v>4064.74</v>
      </c>
      <c r="O338" s="27">
        <f t="shared" si="47"/>
        <v>1.8603353720582849E-4</v>
      </c>
      <c r="P338" s="30">
        <f t="shared" si="48"/>
        <v>0</v>
      </c>
      <c r="Q338" s="30">
        <f t="shared" si="49"/>
        <v>0</v>
      </c>
      <c r="R338" s="30">
        <f t="shared" si="50"/>
        <v>0</v>
      </c>
      <c r="S338" s="30">
        <f t="shared" si="51"/>
        <v>0</v>
      </c>
      <c r="T338" s="32">
        <f t="shared" si="52"/>
        <v>1.8603353720582849E-4</v>
      </c>
      <c r="U338" s="33">
        <f t="shared" si="53"/>
        <v>16.104223511907428</v>
      </c>
    </row>
    <row r="339" spans="1:21">
      <c r="A339">
        <v>62878786734</v>
      </c>
      <c r="B339">
        <f>VLOOKUP(A339,Cadastro!$A$3:$B$3577,2,FALSE)</f>
        <v>198767</v>
      </c>
      <c r="C339" s="5">
        <v>4074.46</v>
      </c>
      <c r="D339">
        <v>0</v>
      </c>
      <c r="E339">
        <v>2405</v>
      </c>
      <c r="F339">
        <v>0</v>
      </c>
      <c r="G339">
        <v>1669.46</v>
      </c>
      <c r="H339">
        <v>0</v>
      </c>
      <c r="I339" s="14">
        <f>VLOOKUP(A339,Cadastro!$A$3:$H$3577,7,FALSE)</f>
        <v>1</v>
      </c>
      <c r="J339" s="14">
        <f>VLOOKUP(A339,Cadastro!$A$3:$H$3577,8,FALSE)</f>
        <v>1</v>
      </c>
      <c r="K339">
        <f>VLOOKUP(A339,Cadastro!$A$3:$J$3577,10,FALSE)</f>
        <v>1</v>
      </c>
      <c r="L339" s="13">
        <v>32958.86</v>
      </c>
      <c r="M339" s="23">
        <f t="shared" si="45"/>
        <v>8.8667224710026042E-4</v>
      </c>
      <c r="N339" s="26">
        <f t="shared" si="46"/>
        <v>4074.46</v>
      </c>
      <c r="O339" s="27">
        <f t="shared" si="47"/>
        <v>1.8647839861926223E-4</v>
      </c>
      <c r="P339" s="30">
        <f t="shared" si="48"/>
        <v>0</v>
      </c>
      <c r="Q339" s="30">
        <f t="shared" si="49"/>
        <v>0</v>
      </c>
      <c r="R339" s="30">
        <f t="shared" si="50"/>
        <v>0</v>
      </c>
      <c r="S339" s="30">
        <f t="shared" si="51"/>
        <v>0</v>
      </c>
      <c r="T339" s="32">
        <f t="shared" si="52"/>
        <v>1.8647839861926223E-4</v>
      </c>
      <c r="U339" s="33">
        <f t="shared" si="53"/>
        <v>16.142733491029276</v>
      </c>
    </row>
    <row r="340" spans="1:21">
      <c r="A340">
        <v>91656389720</v>
      </c>
      <c r="B340">
        <f>VLOOKUP(A340,Cadastro!$A$3:$B$3577,2,FALSE)</f>
        <v>195601</v>
      </c>
      <c r="C340" s="5">
        <v>4077.1899999999996</v>
      </c>
      <c r="D340">
        <v>0</v>
      </c>
      <c r="E340">
        <v>1697.11</v>
      </c>
      <c r="F340">
        <v>0</v>
      </c>
      <c r="G340">
        <v>2380.08</v>
      </c>
      <c r="H340">
        <v>0</v>
      </c>
      <c r="I340" s="14">
        <f>VLOOKUP(A340,Cadastro!$A$3:$H$3577,7,FALSE)</f>
        <v>1</v>
      </c>
      <c r="J340" s="14">
        <f>VLOOKUP(A340,Cadastro!$A$3:$H$3577,8,FALSE)</f>
        <v>1</v>
      </c>
      <c r="K340">
        <f>VLOOKUP(A340,Cadastro!$A$3:$J$3577,10,FALSE)</f>
        <v>1</v>
      </c>
      <c r="L340" s="13">
        <v>13071.94</v>
      </c>
      <c r="M340" s="23">
        <f t="shared" si="45"/>
        <v>3.5166648402765687E-4</v>
      </c>
      <c r="N340" s="26">
        <f t="shared" si="46"/>
        <v>4077.1899999999996</v>
      </c>
      <c r="O340" s="27">
        <f t="shared" si="47"/>
        <v>1.8660334426315873E-4</v>
      </c>
      <c r="P340" s="30">
        <f t="shared" si="48"/>
        <v>0</v>
      </c>
      <c r="Q340" s="30">
        <f t="shared" si="49"/>
        <v>0</v>
      </c>
      <c r="R340" s="30">
        <f t="shared" si="50"/>
        <v>0</v>
      </c>
      <c r="S340" s="30">
        <f t="shared" si="51"/>
        <v>0</v>
      </c>
      <c r="T340" s="32">
        <f t="shared" si="52"/>
        <v>1.8660334426315873E-4</v>
      </c>
      <c r="U340" s="33">
        <f t="shared" si="53"/>
        <v>16.153549565412263</v>
      </c>
    </row>
    <row r="341" spans="1:21">
      <c r="A341">
        <v>94935505672</v>
      </c>
      <c r="B341">
        <f>VLOOKUP(A341,Cadastro!$A$3:$B$3577,2,FALSE)</f>
        <v>223099</v>
      </c>
      <c r="C341" s="5">
        <v>4078.2299999999996</v>
      </c>
      <c r="D341">
        <v>0</v>
      </c>
      <c r="E341">
        <v>2370.7199999999998</v>
      </c>
      <c r="F341">
        <v>0</v>
      </c>
      <c r="G341">
        <v>1707.51</v>
      </c>
      <c r="H341">
        <v>0</v>
      </c>
      <c r="I341" s="14">
        <f>VLOOKUP(A341,Cadastro!$A$3:$H$3577,7,FALSE)</f>
        <v>1</v>
      </c>
      <c r="J341" s="14">
        <f>VLOOKUP(A341,Cadastro!$A$3:$H$3577,8,FALSE)</f>
        <v>1</v>
      </c>
      <c r="K341">
        <f>VLOOKUP(A341,Cadastro!$A$3:$J$3577,10,FALSE)</f>
        <v>1</v>
      </c>
      <c r="L341" s="13">
        <v>11371.72</v>
      </c>
      <c r="M341" s="23">
        <f t="shared" si="45"/>
        <v>3.0592649520629577E-4</v>
      </c>
      <c r="N341" s="26">
        <f t="shared" si="46"/>
        <v>4078.2299999999996</v>
      </c>
      <c r="O341" s="27">
        <f t="shared" si="47"/>
        <v>1.8665094260369075E-4</v>
      </c>
      <c r="P341" s="30">
        <f t="shared" si="48"/>
        <v>0</v>
      </c>
      <c r="Q341" s="30">
        <f t="shared" si="49"/>
        <v>0</v>
      </c>
      <c r="R341" s="30">
        <f t="shared" si="50"/>
        <v>0</v>
      </c>
      <c r="S341" s="30">
        <f t="shared" si="51"/>
        <v>0</v>
      </c>
      <c r="T341" s="32">
        <f t="shared" si="52"/>
        <v>1.8665094260369075E-4</v>
      </c>
      <c r="U341" s="33">
        <f t="shared" si="53"/>
        <v>16.157669974701022</v>
      </c>
    </row>
    <row r="342" spans="1:21">
      <c r="A342">
        <v>45067503149</v>
      </c>
      <c r="B342">
        <f>VLOOKUP(A342,Cadastro!$A$3:$B$3577,2,FALSE)</f>
        <v>217001</v>
      </c>
      <c r="C342" s="5">
        <v>4080.1899999999996</v>
      </c>
      <c r="D342">
        <v>0</v>
      </c>
      <c r="E342">
        <v>1697.2</v>
      </c>
      <c r="F342">
        <v>0</v>
      </c>
      <c r="G342">
        <v>2382.9899999999998</v>
      </c>
      <c r="H342">
        <v>0</v>
      </c>
      <c r="I342" s="14">
        <f>VLOOKUP(A342,Cadastro!$A$3:$H$3577,7,FALSE)</f>
        <v>1</v>
      </c>
      <c r="J342" s="14">
        <f>VLOOKUP(A342,Cadastro!$A$3:$H$3577,8,FALSE)</f>
        <v>1</v>
      </c>
      <c r="K342">
        <f>VLOOKUP(A342,Cadastro!$A$3:$J$3577,10,FALSE)</f>
        <v>1</v>
      </c>
      <c r="L342" s="13">
        <v>7008.12</v>
      </c>
      <c r="M342" s="23">
        <f t="shared" si="45"/>
        <v>1.8853520747830104E-4</v>
      </c>
      <c r="N342" s="26">
        <f t="shared" si="46"/>
        <v>4080.1899999999996</v>
      </c>
      <c r="O342" s="27">
        <f t="shared" si="47"/>
        <v>1.8674064716853951E-4</v>
      </c>
      <c r="P342" s="30">
        <f t="shared" si="48"/>
        <v>0</v>
      </c>
      <c r="Q342" s="30">
        <f t="shared" si="49"/>
        <v>0</v>
      </c>
      <c r="R342" s="30">
        <f t="shared" si="50"/>
        <v>0</v>
      </c>
      <c r="S342" s="30">
        <f t="shared" si="51"/>
        <v>0</v>
      </c>
      <c r="T342" s="32">
        <f t="shared" si="52"/>
        <v>1.8674064716853951E-4</v>
      </c>
      <c r="U342" s="33">
        <f t="shared" si="53"/>
        <v>16.165435361437524</v>
      </c>
    </row>
    <row r="343" spans="1:21">
      <c r="A343">
        <v>2738083706</v>
      </c>
      <c r="B343">
        <f>VLOOKUP(A343,Cadastro!$A$3:$B$3577,2,FALSE)</f>
        <v>219229</v>
      </c>
      <c r="C343" s="5">
        <v>4086.0499999999997</v>
      </c>
      <c r="D343">
        <v>0</v>
      </c>
      <c r="E343">
        <v>1709.31</v>
      </c>
      <c r="F343">
        <v>0</v>
      </c>
      <c r="G343">
        <v>2376.7399999999998</v>
      </c>
      <c r="H343">
        <v>0</v>
      </c>
      <c r="I343" s="14">
        <f>VLOOKUP(A343,Cadastro!$A$3:$H$3577,7,FALSE)</f>
        <v>1</v>
      </c>
      <c r="J343" s="14">
        <f>VLOOKUP(A343,Cadastro!$A$3:$H$3577,8,FALSE)</f>
        <v>1</v>
      </c>
      <c r="K343">
        <f>VLOOKUP(A343,Cadastro!$A$3:$J$3577,10,FALSE)</f>
        <v>1</v>
      </c>
      <c r="L343" s="13">
        <v>8730.36</v>
      </c>
      <c r="M343" s="23">
        <f t="shared" si="45"/>
        <v>2.3486758702194889E-4</v>
      </c>
      <c r="N343" s="26">
        <f t="shared" si="46"/>
        <v>4086.0499999999997</v>
      </c>
      <c r="O343" s="27">
        <f t="shared" si="47"/>
        <v>1.8700884551038331E-4</v>
      </c>
      <c r="P343" s="30">
        <f t="shared" si="48"/>
        <v>0</v>
      </c>
      <c r="Q343" s="30">
        <f t="shared" si="49"/>
        <v>0</v>
      </c>
      <c r="R343" s="30">
        <f t="shared" si="50"/>
        <v>0</v>
      </c>
      <c r="S343" s="30">
        <f t="shared" si="51"/>
        <v>0</v>
      </c>
      <c r="T343" s="32">
        <f t="shared" si="52"/>
        <v>1.8700884551038331E-4</v>
      </c>
      <c r="U343" s="33">
        <f t="shared" si="53"/>
        <v>16.188652283006871</v>
      </c>
    </row>
    <row r="344" spans="1:21" s="18" customFormat="1">
      <c r="A344">
        <v>92743870168</v>
      </c>
      <c r="B344">
        <f>VLOOKUP(A344,Cadastro!$A$3:$B$3577,2,FALSE)</f>
        <v>225610</v>
      </c>
      <c r="C344" s="5">
        <v>4096.51</v>
      </c>
      <c r="D344">
        <v>0</v>
      </c>
      <c r="E344">
        <v>1940.04</v>
      </c>
      <c r="F344">
        <v>0</v>
      </c>
      <c r="G344">
        <v>2156.4699999999998</v>
      </c>
      <c r="H344">
        <v>0</v>
      </c>
      <c r="I344" s="14">
        <f>VLOOKUP(A344,Cadastro!$A$3:$H$3577,7,FALSE)</f>
        <v>1</v>
      </c>
      <c r="J344" s="14">
        <f>VLOOKUP(A344,Cadastro!$A$3:$H$3577,8,FALSE)</f>
        <v>1</v>
      </c>
      <c r="K344">
        <f>VLOOKUP(A344,Cadastro!$A$3:$J$3577,10,FALSE)</f>
        <v>1</v>
      </c>
      <c r="L344" s="13">
        <v>21345.79</v>
      </c>
      <c r="M344" s="23">
        <f t="shared" si="45"/>
        <v>5.7425285903184363E-4</v>
      </c>
      <c r="N344" s="26">
        <f t="shared" si="46"/>
        <v>4096.51</v>
      </c>
      <c r="O344" s="27">
        <f t="shared" si="47"/>
        <v>1.8748757497381101E-4</v>
      </c>
      <c r="P344" s="30">
        <f t="shared" si="48"/>
        <v>0</v>
      </c>
      <c r="Q344" s="30">
        <f t="shared" si="49"/>
        <v>0</v>
      </c>
      <c r="R344" s="30">
        <f t="shared" si="50"/>
        <v>0</v>
      </c>
      <c r="S344" s="30">
        <f t="shared" si="51"/>
        <v>0</v>
      </c>
      <c r="T344" s="32">
        <f t="shared" si="52"/>
        <v>1.8748757497381101E-4</v>
      </c>
      <c r="U344" s="33">
        <f t="shared" si="53"/>
        <v>16.230094091814951</v>
      </c>
    </row>
    <row r="345" spans="1:21">
      <c r="A345">
        <v>74462644700</v>
      </c>
      <c r="B345">
        <f>VLOOKUP(A345,Cadastro!$A$3:$B$3577,2,FALSE)</f>
        <v>217064</v>
      </c>
      <c r="C345" s="5">
        <v>4115.29</v>
      </c>
      <c r="D345">
        <v>0</v>
      </c>
      <c r="E345">
        <v>1804.24</v>
      </c>
      <c r="F345">
        <v>0</v>
      </c>
      <c r="G345">
        <v>2311.0500000000002</v>
      </c>
      <c r="H345">
        <v>0</v>
      </c>
      <c r="I345" s="14">
        <f>VLOOKUP(A345,Cadastro!$A$3:$H$3577,7,FALSE)</f>
        <v>1</v>
      </c>
      <c r="J345" s="14">
        <f>VLOOKUP(A345,Cadastro!$A$3:$H$3577,8,FALSE)</f>
        <v>1</v>
      </c>
      <c r="K345">
        <f>VLOOKUP(A345,Cadastro!$A$3:$J$3577,10,FALSE)</f>
        <v>1</v>
      </c>
      <c r="L345" s="13">
        <v>26103.09</v>
      </c>
      <c r="M345" s="23">
        <f t="shared" si="45"/>
        <v>7.0223561939218582E-4</v>
      </c>
      <c r="N345" s="26">
        <f t="shared" si="46"/>
        <v>4115.29</v>
      </c>
      <c r="O345" s="27">
        <f t="shared" si="47"/>
        <v>1.883470911614947E-4</v>
      </c>
      <c r="P345" s="30">
        <f t="shared" si="48"/>
        <v>0</v>
      </c>
      <c r="Q345" s="30">
        <f t="shared" si="49"/>
        <v>0</v>
      </c>
      <c r="R345" s="30">
        <f t="shared" si="50"/>
        <v>0</v>
      </c>
      <c r="S345" s="30">
        <f t="shared" si="51"/>
        <v>0</v>
      </c>
      <c r="T345" s="32">
        <f t="shared" si="52"/>
        <v>1.883470911614947E-4</v>
      </c>
      <c r="U345" s="33">
        <f t="shared" si="53"/>
        <v>16.304499174933088</v>
      </c>
    </row>
    <row r="346" spans="1:21">
      <c r="A346">
        <v>12594715786</v>
      </c>
      <c r="B346">
        <f>VLOOKUP(A346,Cadastro!$A$3:$B$3577,2,FALSE)</f>
        <v>221162</v>
      </c>
      <c r="C346" s="5">
        <v>4123.92</v>
      </c>
      <c r="D346">
        <v>0</v>
      </c>
      <c r="E346">
        <v>2006.88</v>
      </c>
      <c r="F346">
        <v>0</v>
      </c>
      <c r="G346">
        <v>2117.04</v>
      </c>
      <c r="H346">
        <v>0</v>
      </c>
      <c r="I346" s="14">
        <f>VLOOKUP(A346,Cadastro!$A$3:$H$3577,7,FALSE)</f>
        <v>1</v>
      </c>
      <c r="J346" s="14">
        <f>VLOOKUP(A346,Cadastro!$A$3:$H$3577,8,FALSE)</f>
        <v>1</v>
      </c>
      <c r="K346">
        <f>VLOOKUP(A346,Cadastro!$A$3:$J$3577,10,FALSE)</f>
        <v>1</v>
      </c>
      <c r="L346" s="13">
        <v>19398.8</v>
      </c>
      <c r="M346" s="23">
        <f t="shared" si="45"/>
        <v>5.2187416637130451E-4</v>
      </c>
      <c r="N346" s="26">
        <f t="shared" si="46"/>
        <v>4123.92</v>
      </c>
      <c r="O346" s="27">
        <f t="shared" si="47"/>
        <v>1.8874206585264009E-4</v>
      </c>
      <c r="P346" s="30">
        <f t="shared" si="48"/>
        <v>0</v>
      </c>
      <c r="Q346" s="30">
        <f t="shared" si="49"/>
        <v>0</v>
      </c>
      <c r="R346" s="30">
        <f t="shared" si="50"/>
        <v>0</v>
      </c>
      <c r="S346" s="30">
        <f t="shared" si="51"/>
        <v>0</v>
      </c>
      <c r="T346" s="32">
        <f t="shared" si="52"/>
        <v>1.8874206585264009E-4</v>
      </c>
      <c r="U346" s="33">
        <f t="shared" si="53"/>
        <v>16.338690648165759</v>
      </c>
    </row>
    <row r="347" spans="1:21">
      <c r="A347">
        <v>46808167915</v>
      </c>
      <c r="B347">
        <f>VLOOKUP(A347,Cadastro!$A$3:$B$3577,2,FALSE)</f>
        <v>193130</v>
      </c>
      <c r="C347" s="5">
        <v>4144.63</v>
      </c>
      <c r="D347">
        <v>0</v>
      </c>
      <c r="E347">
        <v>1792.15</v>
      </c>
      <c r="F347">
        <v>0</v>
      </c>
      <c r="G347">
        <v>2352.48</v>
      </c>
      <c r="H347">
        <v>0</v>
      </c>
      <c r="I347" s="14">
        <f>VLOOKUP(A347,Cadastro!$A$3:$H$3577,7,FALSE)</f>
        <v>1</v>
      </c>
      <c r="J347" s="14">
        <f>VLOOKUP(A347,Cadastro!$A$3:$H$3577,8,FALSE)</f>
        <v>1</v>
      </c>
      <c r="K347">
        <f>VLOOKUP(A347,Cadastro!$A$3:$J$3577,10,FALSE)</f>
        <v>1</v>
      </c>
      <c r="L347" s="13">
        <v>13236.67</v>
      </c>
      <c r="M347" s="23">
        <f t="shared" si="45"/>
        <v>3.5609811543920524E-4</v>
      </c>
      <c r="N347" s="26">
        <f t="shared" si="46"/>
        <v>4144.63</v>
      </c>
      <c r="O347" s="27">
        <f t="shared" si="47"/>
        <v>1.8968991357611877E-4</v>
      </c>
      <c r="P347" s="30">
        <f t="shared" si="48"/>
        <v>0</v>
      </c>
      <c r="Q347" s="30">
        <f t="shared" si="49"/>
        <v>0</v>
      </c>
      <c r="R347" s="30">
        <f t="shared" si="50"/>
        <v>0</v>
      </c>
      <c r="S347" s="30">
        <f t="shared" si="51"/>
        <v>0</v>
      </c>
      <c r="T347" s="32">
        <f t="shared" si="52"/>
        <v>1.8968991357611877E-4</v>
      </c>
      <c r="U347" s="33">
        <f t="shared" si="53"/>
        <v>16.420742260060152</v>
      </c>
    </row>
    <row r="348" spans="1:21" s="18" customFormat="1">
      <c r="A348">
        <v>1307618774</v>
      </c>
      <c r="B348">
        <f>VLOOKUP(A348,Cadastro!$A$3:$B$3577,2,FALSE)</f>
        <v>219791</v>
      </c>
      <c r="C348" s="5">
        <v>4153.68</v>
      </c>
      <c r="D348">
        <v>0</v>
      </c>
      <c r="E348">
        <v>2393.02</v>
      </c>
      <c r="F348">
        <v>0</v>
      </c>
      <c r="G348">
        <v>1760.66</v>
      </c>
      <c r="H348">
        <v>0</v>
      </c>
      <c r="I348" s="14">
        <f>VLOOKUP(A348,Cadastro!$A$3:$H$3577,7,FALSE)</f>
        <v>1</v>
      </c>
      <c r="J348" s="14">
        <f>VLOOKUP(A348,Cadastro!$A$3:$H$3577,8,FALSE)</f>
        <v>1</v>
      </c>
      <c r="K348">
        <f>VLOOKUP(A348,Cadastro!$A$3:$J$3577,10,FALSE)</f>
        <v>1</v>
      </c>
      <c r="L348" s="13">
        <v>8972.9</v>
      </c>
      <c r="M348" s="23">
        <f t="shared" si="45"/>
        <v>2.4139249373327618E-4</v>
      </c>
      <c r="N348" s="26">
        <f t="shared" si="46"/>
        <v>4153.68</v>
      </c>
      <c r="O348" s="27">
        <f t="shared" si="47"/>
        <v>1.9010411067401747E-4</v>
      </c>
      <c r="P348" s="30">
        <f t="shared" si="48"/>
        <v>0</v>
      </c>
      <c r="Q348" s="30">
        <f t="shared" si="49"/>
        <v>0</v>
      </c>
      <c r="R348" s="30">
        <f t="shared" si="50"/>
        <v>0</v>
      </c>
      <c r="S348" s="30">
        <f t="shared" si="51"/>
        <v>0</v>
      </c>
      <c r="T348" s="32">
        <f t="shared" si="52"/>
        <v>1.9010411067401747E-4</v>
      </c>
      <c r="U348" s="33">
        <f t="shared" si="53"/>
        <v>16.456597744736357</v>
      </c>
    </row>
    <row r="349" spans="1:21">
      <c r="A349">
        <v>39615685615</v>
      </c>
      <c r="B349">
        <f>VLOOKUP(A349,Cadastro!$A$3:$B$3577,2,FALSE)</f>
        <v>223811</v>
      </c>
      <c r="C349" s="5">
        <v>4178.6500000000005</v>
      </c>
      <c r="D349">
        <v>0</v>
      </c>
      <c r="E349">
        <v>1834.14</v>
      </c>
      <c r="F349">
        <v>0</v>
      </c>
      <c r="G349">
        <v>2344.5100000000002</v>
      </c>
      <c r="H349">
        <v>0</v>
      </c>
      <c r="I349" s="14">
        <f>VLOOKUP(A349,Cadastro!$A$3:$H$3577,7,FALSE)</f>
        <v>1</v>
      </c>
      <c r="J349" s="14">
        <f>VLOOKUP(A349,Cadastro!$A$3:$H$3577,8,FALSE)</f>
        <v>1</v>
      </c>
      <c r="K349">
        <f>VLOOKUP(A349,Cadastro!$A$3:$J$3577,10,FALSE)</f>
        <v>1</v>
      </c>
      <c r="L349" s="13">
        <v>15505.62</v>
      </c>
      <c r="M349" s="23">
        <f t="shared" si="45"/>
        <v>4.1713830296565902E-4</v>
      </c>
      <c r="N349" s="26">
        <f t="shared" si="46"/>
        <v>4178.6500000000005</v>
      </c>
      <c r="O349" s="27">
        <f t="shared" si="47"/>
        <v>1.9124692852313688E-4</v>
      </c>
      <c r="P349" s="30">
        <f t="shared" si="48"/>
        <v>0</v>
      </c>
      <c r="Q349" s="30">
        <f t="shared" si="49"/>
        <v>0</v>
      </c>
      <c r="R349" s="30">
        <f t="shared" si="50"/>
        <v>0</v>
      </c>
      <c r="S349" s="30">
        <f t="shared" si="51"/>
        <v>0</v>
      </c>
      <c r="T349" s="32">
        <f t="shared" si="52"/>
        <v>1.9124692852313688E-4</v>
      </c>
      <c r="U349" s="33">
        <f t="shared" si="53"/>
        <v>16.55552718698662</v>
      </c>
    </row>
    <row r="350" spans="1:21">
      <c r="A350">
        <v>1615144994</v>
      </c>
      <c r="B350">
        <f>VLOOKUP(A350,Cadastro!$A$3:$B$3577,2,FALSE)</f>
        <v>223804</v>
      </c>
      <c r="C350" s="5">
        <v>4205.18</v>
      </c>
      <c r="D350">
        <v>0</v>
      </c>
      <c r="E350">
        <v>1855.02</v>
      </c>
      <c r="F350">
        <v>0</v>
      </c>
      <c r="G350">
        <v>2350.16</v>
      </c>
      <c r="H350">
        <v>0</v>
      </c>
      <c r="I350" s="14">
        <f>VLOOKUP(A350,Cadastro!$A$3:$H$3577,7,FALSE)</f>
        <v>1</v>
      </c>
      <c r="J350" s="14">
        <f>VLOOKUP(A350,Cadastro!$A$3:$H$3577,8,FALSE)</f>
        <v>1</v>
      </c>
      <c r="K350">
        <f>VLOOKUP(A350,Cadastro!$A$3:$J$3577,10,FALSE)</f>
        <v>1</v>
      </c>
      <c r="L350" s="13">
        <v>7017.9</v>
      </c>
      <c r="M350" s="23">
        <f t="shared" si="45"/>
        <v>1.8879831289446655E-4</v>
      </c>
      <c r="N350" s="26">
        <f t="shared" si="46"/>
        <v>4205.18</v>
      </c>
      <c r="O350" s="27">
        <f t="shared" si="47"/>
        <v>1.9246114388305426E-4</v>
      </c>
      <c r="P350" s="30">
        <f t="shared" si="48"/>
        <v>0</v>
      </c>
      <c r="Q350" s="30">
        <f t="shared" si="49"/>
        <v>0</v>
      </c>
      <c r="R350" s="30">
        <f t="shared" si="50"/>
        <v>0</v>
      </c>
      <c r="S350" s="30">
        <f t="shared" si="51"/>
        <v>0</v>
      </c>
      <c r="T350" s="32">
        <f t="shared" si="52"/>
        <v>1.9246114388305426E-4</v>
      </c>
      <c r="U350" s="33">
        <f t="shared" si="53"/>
        <v>16.660637243170015</v>
      </c>
    </row>
    <row r="351" spans="1:21">
      <c r="A351">
        <v>4632536636</v>
      </c>
      <c r="B351">
        <f>VLOOKUP(A351,Cadastro!$A$3:$B$3577,2,FALSE)</f>
        <v>223890</v>
      </c>
      <c r="C351" s="5">
        <v>4207.01</v>
      </c>
      <c r="D351">
        <v>0</v>
      </c>
      <c r="E351">
        <v>2513.73</v>
      </c>
      <c r="F351">
        <v>0</v>
      </c>
      <c r="G351">
        <v>1693.28</v>
      </c>
      <c r="H351">
        <v>0</v>
      </c>
      <c r="I351" s="14">
        <f>VLOOKUP(A351,Cadastro!$A$3:$H$3577,7,FALSE)</f>
        <v>1</v>
      </c>
      <c r="J351" s="14">
        <f>VLOOKUP(A351,Cadastro!$A$3:$H$3577,8,FALSE)</f>
        <v>1</v>
      </c>
      <c r="K351">
        <f>VLOOKUP(A351,Cadastro!$A$3:$J$3577,10,FALSE)</f>
        <v>1</v>
      </c>
      <c r="L351" s="13">
        <v>12710.15</v>
      </c>
      <c r="M351" s="23">
        <f t="shared" si="45"/>
        <v>3.419334667971336E-4</v>
      </c>
      <c r="N351" s="26">
        <f t="shared" si="46"/>
        <v>4207.01</v>
      </c>
      <c r="O351" s="27">
        <f t="shared" si="47"/>
        <v>1.9254489865533654E-4</v>
      </c>
      <c r="P351" s="30">
        <f t="shared" si="48"/>
        <v>0</v>
      </c>
      <c r="Q351" s="30">
        <f t="shared" si="49"/>
        <v>0</v>
      </c>
      <c r="R351" s="30">
        <f t="shared" si="50"/>
        <v>0</v>
      </c>
      <c r="S351" s="30">
        <f t="shared" si="51"/>
        <v>0</v>
      </c>
      <c r="T351" s="32">
        <f t="shared" si="52"/>
        <v>1.9254489865533654E-4</v>
      </c>
      <c r="U351" s="33">
        <f t="shared" si="53"/>
        <v>16.667887578745425</v>
      </c>
    </row>
    <row r="352" spans="1:21" s="18" customFormat="1">
      <c r="A352">
        <v>13763109706</v>
      </c>
      <c r="B352">
        <f>VLOOKUP(A352,Cadastro!$A$3:$B$3577,2,FALSE)</f>
        <v>223359</v>
      </c>
      <c r="C352" s="5">
        <v>4208.25</v>
      </c>
      <c r="D352">
        <v>0</v>
      </c>
      <c r="E352">
        <v>2619.0500000000002</v>
      </c>
      <c r="F352">
        <v>0</v>
      </c>
      <c r="G352">
        <v>1589.2</v>
      </c>
      <c r="H352">
        <v>0</v>
      </c>
      <c r="I352" s="14">
        <f>VLOOKUP(A352,Cadastro!$A$3:$H$3577,7,FALSE)</f>
        <v>4</v>
      </c>
      <c r="J352" s="14">
        <f>VLOOKUP(A352,Cadastro!$A$3:$H$3577,8,FALSE)</f>
        <v>1</v>
      </c>
      <c r="K352">
        <f>VLOOKUP(A352,Cadastro!$A$3:$J$3577,10,FALSE)</f>
        <v>1</v>
      </c>
      <c r="L352" s="13">
        <v>8671.31</v>
      </c>
      <c r="M352" s="23">
        <f t="shared" si="45"/>
        <v>2.332790006390682E-4</v>
      </c>
      <c r="N352" s="26">
        <f t="shared" si="46"/>
        <v>4208.25</v>
      </c>
      <c r="O352" s="27">
        <f t="shared" si="47"/>
        <v>1.9260165052289392E-4</v>
      </c>
      <c r="P352" s="30">
        <f t="shared" si="48"/>
        <v>0</v>
      </c>
      <c r="Q352" s="30">
        <f t="shared" si="49"/>
        <v>0</v>
      </c>
      <c r="R352" s="30">
        <f t="shared" si="50"/>
        <v>0</v>
      </c>
      <c r="S352" s="30">
        <f t="shared" si="51"/>
        <v>0</v>
      </c>
      <c r="T352" s="32">
        <f t="shared" si="52"/>
        <v>1.9260165052289392E-4</v>
      </c>
      <c r="U352" s="33">
        <f t="shared" si="53"/>
        <v>16.672800374435866</v>
      </c>
    </row>
    <row r="353" spans="1:21">
      <c r="A353">
        <v>55184650768</v>
      </c>
      <c r="B353">
        <f>VLOOKUP(A353,Cadastro!$A$3:$B$3577,2,FALSE)</f>
        <v>194701</v>
      </c>
      <c r="C353" s="5">
        <v>4214.37</v>
      </c>
      <c r="D353">
        <v>0</v>
      </c>
      <c r="E353">
        <v>1903.51</v>
      </c>
      <c r="F353">
        <v>0</v>
      </c>
      <c r="G353">
        <v>2310.86</v>
      </c>
      <c r="H353">
        <v>0</v>
      </c>
      <c r="I353" s="14">
        <f>VLOOKUP(A353,Cadastro!$A$3:$H$3577,7,FALSE)</f>
        <v>1</v>
      </c>
      <c r="J353" s="14">
        <f>VLOOKUP(A353,Cadastro!$A$3:$H$3577,8,FALSE)</f>
        <v>1</v>
      </c>
      <c r="K353">
        <f>VLOOKUP(A353,Cadastro!$A$3:$J$3577,10,FALSE)</f>
        <v>1</v>
      </c>
      <c r="L353" s="13">
        <v>34399.269999999997</v>
      </c>
      <c r="M353" s="23">
        <f t="shared" si="45"/>
        <v>9.2542272486088937E-4</v>
      </c>
      <c r="N353" s="26">
        <f t="shared" si="46"/>
        <v>4214.37</v>
      </c>
      <c r="O353" s="27">
        <f t="shared" si="47"/>
        <v>1.9288174844987071E-4</v>
      </c>
      <c r="P353" s="30">
        <f t="shared" si="48"/>
        <v>0</v>
      </c>
      <c r="Q353" s="30">
        <f t="shared" si="49"/>
        <v>0</v>
      </c>
      <c r="R353" s="30">
        <f t="shared" si="50"/>
        <v>0</v>
      </c>
      <c r="S353" s="30">
        <f t="shared" si="51"/>
        <v>0</v>
      </c>
      <c r="T353" s="32">
        <f t="shared" si="52"/>
        <v>1.9288174844987071E-4</v>
      </c>
      <c r="U353" s="33">
        <f t="shared" si="53"/>
        <v>16.697047398327399</v>
      </c>
    </row>
    <row r="354" spans="1:21">
      <c r="A354">
        <v>54426065704</v>
      </c>
      <c r="B354">
        <f>VLOOKUP(A354,Cadastro!$A$3:$B$3577,2,FALSE)</f>
        <v>221689</v>
      </c>
      <c r="C354" s="5">
        <v>4222.8</v>
      </c>
      <c r="D354">
        <v>0</v>
      </c>
      <c r="E354">
        <v>1932.28</v>
      </c>
      <c r="F354">
        <v>0</v>
      </c>
      <c r="G354">
        <v>2290.52</v>
      </c>
      <c r="H354">
        <v>0</v>
      </c>
      <c r="I354" s="14">
        <f>VLOOKUP(A354,Cadastro!$A$3:$H$3577,7,FALSE)</f>
        <v>1</v>
      </c>
      <c r="J354" s="14">
        <f>VLOOKUP(A354,Cadastro!$A$3:$H$3577,8,FALSE)</f>
        <v>1</v>
      </c>
      <c r="K354">
        <f>VLOOKUP(A354,Cadastro!$A$3:$J$3577,10,FALSE)</f>
        <v>1</v>
      </c>
      <c r="L354" s="13">
        <v>18412.240000000002</v>
      </c>
      <c r="M354" s="23">
        <f t="shared" si="45"/>
        <v>4.9533334025962368E-4</v>
      </c>
      <c r="N354" s="26">
        <f t="shared" si="46"/>
        <v>4222.8</v>
      </c>
      <c r="O354" s="27">
        <f t="shared" si="47"/>
        <v>1.9326756961399072E-4</v>
      </c>
      <c r="P354" s="30">
        <f t="shared" si="48"/>
        <v>0</v>
      </c>
      <c r="Q354" s="30">
        <f t="shared" si="49"/>
        <v>0</v>
      </c>
      <c r="R354" s="30">
        <f t="shared" si="50"/>
        <v>0</v>
      </c>
      <c r="S354" s="30">
        <f t="shared" si="51"/>
        <v>0</v>
      </c>
      <c r="T354" s="32">
        <f t="shared" si="52"/>
        <v>1.9326756961399072E-4</v>
      </c>
      <c r="U354" s="33">
        <f t="shared" si="53"/>
        <v>16.730446485158385</v>
      </c>
    </row>
    <row r="355" spans="1:21">
      <c r="A355">
        <v>50932969704</v>
      </c>
      <c r="B355">
        <f>VLOOKUP(A355,Cadastro!$A$3:$B$3577,2,FALSE)</f>
        <v>224482</v>
      </c>
      <c r="C355" s="5">
        <v>4223.8500000000004</v>
      </c>
      <c r="D355">
        <v>0</v>
      </c>
      <c r="E355">
        <v>2535.3200000000002</v>
      </c>
      <c r="F355">
        <v>0</v>
      </c>
      <c r="G355">
        <v>1688.53</v>
      </c>
      <c r="H355">
        <v>0</v>
      </c>
      <c r="I355" s="14">
        <f>VLOOKUP(A355,Cadastro!$A$3:$H$3577,7,FALSE)</f>
        <v>3</v>
      </c>
      <c r="J355" s="14">
        <f>VLOOKUP(A355,Cadastro!$A$3:$H$3577,8,FALSE)</f>
        <v>1</v>
      </c>
      <c r="K355">
        <f>VLOOKUP(A355,Cadastro!$A$3:$J$3577,10,FALSE)</f>
        <v>1</v>
      </c>
      <c r="L355" s="13">
        <v>17992.87</v>
      </c>
      <c r="M355" s="23">
        <f t="shared" si="45"/>
        <v>4.8405128316582742E-4</v>
      </c>
      <c r="N355" s="26">
        <f t="shared" si="46"/>
        <v>4223.8500000000004</v>
      </c>
      <c r="O355" s="27">
        <f t="shared" si="47"/>
        <v>1.9331562563087401E-4</v>
      </c>
      <c r="P355" s="30">
        <f t="shared" si="48"/>
        <v>0</v>
      </c>
      <c r="Q355" s="30">
        <f t="shared" si="49"/>
        <v>0</v>
      </c>
      <c r="R355" s="30">
        <f t="shared" si="50"/>
        <v>0</v>
      </c>
      <c r="S355" s="30">
        <f t="shared" si="51"/>
        <v>0</v>
      </c>
      <c r="T355" s="32">
        <f t="shared" si="52"/>
        <v>1.9331562563087401E-4</v>
      </c>
      <c r="U355" s="33">
        <f t="shared" si="53"/>
        <v>16.734606513767229</v>
      </c>
    </row>
    <row r="356" spans="1:21">
      <c r="A356">
        <v>2666802752</v>
      </c>
      <c r="B356">
        <f>VLOOKUP(A356,Cadastro!$A$3:$B$3577,2,FALSE)</f>
        <v>221073</v>
      </c>
      <c r="C356" s="5">
        <v>4237.55</v>
      </c>
      <c r="D356">
        <v>0</v>
      </c>
      <c r="E356">
        <v>2556.35</v>
      </c>
      <c r="F356">
        <v>0</v>
      </c>
      <c r="G356">
        <v>1681.2</v>
      </c>
      <c r="H356">
        <v>0</v>
      </c>
      <c r="I356" s="14">
        <f>VLOOKUP(A356,Cadastro!$A$3:$H$3577,7,FALSE)</f>
        <v>1</v>
      </c>
      <c r="J356" s="14">
        <f>VLOOKUP(A356,Cadastro!$A$3:$H$3577,8,FALSE)</f>
        <v>1</v>
      </c>
      <c r="K356">
        <f>VLOOKUP(A356,Cadastro!$A$3:$J$3577,10,FALSE)</f>
        <v>1</v>
      </c>
      <c r="L356" s="13">
        <v>25428.41</v>
      </c>
      <c r="M356" s="23">
        <f t="shared" si="45"/>
        <v>6.8408511201196683E-4</v>
      </c>
      <c r="N356" s="26">
        <f t="shared" si="46"/>
        <v>4237.55</v>
      </c>
      <c r="O356" s="27">
        <f t="shared" si="47"/>
        <v>1.939426422321129E-4</v>
      </c>
      <c r="P356" s="30">
        <f t="shared" si="48"/>
        <v>0</v>
      </c>
      <c r="Q356" s="30">
        <f t="shared" si="49"/>
        <v>0</v>
      </c>
      <c r="R356" s="30">
        <f t="shared" si="50"/>
        <v>0</v>
      </c>
      <c r="S356" s="30">
        <f t="shared" si="51"/>
        <v>0</v>
      </c>
      <c r="T356" s="32">
        <f t="shared" si="52"/>
        <v>1.939426422321129E-4</v>
      </c>
      <c r="U356" s="33">
        <f t="shared" si="53"/>
        <v>16.788884982282589</v>
      </c>
    </row>
    <row r="357" spans="1:21">
      <c r="A357">
        <v>66442885704</v>
      </c>
      <c r="B357">
        <f>VLOOKUP(A357,Cadastro!$A$3:$B$3577,2,FALSE)</f>
        <v>210358</v>
      </c>
      <c r="C357" s="5">
        <v>4242.4400000000005</v>
      </c>
      <c r="D357">
        <v>0</v>
      </c>
      <c r="E357">
        <v>1858.83</v>
      </c>
      <c r="F357">
        <v>0</v>
      </c>
      <c r="G357">
        <v>2383.61</v>
      </c>
      <c r="H357">
        <v>0</v>
      </c>
      <c r="I357" s="14">
        <f>VLOOKUP(A357,Cadastro!$A$3:$H$3577,7,FALSE)</f>
        <v>1</v>
      </c>
      <c r="J357" s="14">
        <f>VLOOKUP(A357,Cadastro!$A$3:$H$3577,8,FALSE)</f>
        <v>1</v>
      </c>
      <c r="K357">
        <f>VLOOKUP(A357,Cadastro!$A$3:$J$3577,10,FALSE)</f>
        <v>1</v>
      </c>
      <c r="L357" s="13">
        <v>34541.160000000003</v>
      </c>
      <c r="M357" s="23">
        <f t="shared" si="45"/>
        <v>9.2923990558683263E-4</v>
      </c>
      <c r="N357" s="26">
        <f t="shared" si="46"/>
        <v>4242.4400000000005</v>
      </c>
      <c r="O357" s="27">
        <f t="shared" si="47"/>
        <v>1.9416644596788359E-4</v>
      </c>
      <c r="P357" s="30">
        <f t="shared" si="48"/>
        <v>0</v>
      </c>
      <c r="Q357" s="30">
        <f t="shared" si="49"/>
        <v>0</v>
      </c>
      <c r="R357" s="30">
        <f t="shared" si="50"/>
        <v>0</v>
      </c>
      <c r="S357" s="30">
        <f t="shared" si="51"/>
        <v>0</v>
      </c>
      <c r="T357" s="32">
        <f t="shared" si="52"/>
        <v>1.9416644596788359E-4</v>
      </c>
      <c r="U357" s="33">
        <f t="shared" si="53"/>
        <v>16.808258829803766</v>
      </c>
    </row>
    <row r="358" spans="1:21">
      <c r="A358">
        <v>83443878768</v>
      </c>
      <c r="B358">
        <f>VLOOKUP(A358,Cadastro!$A$3:$B$3577,2,FALSE)</f>
        <v>199634</v>
      </c>
      <c r="C358" s="5">
        <v>4265.76</v>
      </c>
      <c r="D358">
        <v>0</v>
      </c>
      <c r="E358">
        <v>1790.13</v>
      </c>
      <c r="F358">
        <v>0</v>
      </c>
      <c r="G358">
        <v>2475.63</v>
      </c>
      <c r="H358">
        <v>0</v>
      </c>
      <c r="I358" s="14">
        <f>VLOOKUP(A358,Cadastro!$A$3:$H$3577,7,FALSE)</f>
        <v>1</v>
      </c>
      <c r="J358" s="14">
        <f>VLOOKUP(A358,Cadastro!$A$3:$H$3577,8,FALSE)</f>
        <v>1</v>
      </c>
      <c r="K358">
        <f>VLOOKUP(A358,Cadastro!$A$3:$J$3577,10,FALSE)</f>
        <v>1</v>
      </c>
      <c r="L358" s="13">
        <v>16399.73</v>
      </c>
      <c r="M358" s="23">
        <f t="shared" si="45"/>
        <v>4.4119200272514137E-4</v>
      </c>
      <c r="N358" s="26">
        <f t="shared" si="46"/>
        <v>4265.76</v>
      </c>
      <c r="O358" s="27">
        <f t="shared" si="47"/>
        <v>1.9523374721904354E-4</v>
      </c>
      <c r="P358" s="30">
        <f t="shared" si="48"/>
        <v>0</v>
      </c>
      <c r="Q358" s="30">
        <f t="shared" si="49"/>
        <v>0</v>
      </c>
      <c r="R358" s="30">
        <f t="shared" si="50"/>
        <v>0</v>
      </c>
      <c r="S358" s="30">
        <f t="shared" si="51"/>
        <v>0</v>
      </c>
      <c r="T358" s="32">
        <f t="shared" si="52"/>
        <v>1.9523374721904354E-4</v>
      </c>
      <c r="U358" s="33">
        <f t="shared" si="53"/>
        <v>16.900651084240135</v>
      </c>
    </row>
    <row r="359" spans="1:21">
      <c r="A359">
        <v>485849755</v>
      </c>
      <c r="B359">
        <f>VLOOKUP(A359,Cadastro!$A$3:$B$3577,2,FALSE)</f>
        <v>220256</v>
      </c>
      <c r="C359" s="5">
        <v>4276.51</v>
      </c>
      <c r="D359">
        <v>0</v>
      </c>
      <c r="E359">
        <v>2460.34</v>
      </c>
      <c r="F359">
        <v>0</v>
      </c>
      <c r="G359">
        <v>1816.17</v>
      </c>
      <c r="H359">
        <v>0</v>
      </c>
      <c r="I359" s="14">
        <f>VLOOKUP(A359,Cadastro!$A$3:$H$3577,7,FALSE)</f>
        <v>1</v>
      </c>
      <c r="J359" s="14">
        <f>VLOOKUP(A359,Cadastro!$A$3:$H$3577,8,FALSE)</f>
        <v>1</v>
      </c>
      <c r="K359">
        <f>VLOOKUP(A359,Cadastro!$A$3:$J$3577,10,FALSE)</f>
        <v>1</v>
      </c>
      <c r="L359" s="13">
        <v>12538.05</v>
      </c>
      <c r="M359" s="23">
        <f t="shared" si="45"/>
        <v>3.3730356473966091E-4</v>
      </c>
      <c r="N359" s="26">
        <f t="shared" si="46"/>
        <v>4276.51</v>
      </c>
      <c r="O359" s="27">
        <f t="shared" si="47"/>
        <v>1.9572574929665801E-4</v>
      </c>
      <c r="P359" s="30">
        <f t="shared" si="48"/>
        <v>0</v>
      </c>
      <c r="Q359" s="30">
        <f t="shared" si="49"/>
        <v>0</v>
      </c>
      <c r="R359" s="30">
        <f t="shared" si="50"/>
        <v>0</v>
      </c>
      <c r="S359" s="30">
        <f t="shared" si="51"/>
        <v>0</v>
      </c>
      <c r="T359" s="32">
        <f t="shared" si="52"/>
        <v>1.9572574929665801E-4</v>
      </c>
      <c r="U359" s="33">
        <f t="shared" si="53"/>
        <v>16.943241853330655</v>
      </c>
    </row>
    <row r="360" spans="1:21">
      <c r="A360">
        <v>257404740</v>
      </c>
      <c r="B360">
        <f>VLOOKUP(A360,Cadastro!$A$3:$B$3577,2,FALSE)</f>
        <v>193461</v>
      </c>
      <c r="C360" s="5">
        <v>4283.62</v>
      </c>
      <c r="D360">
        <v>0</v>
      </c>
      <c r="E360">
        <v>1782.65</v>
      </c>
      <c r="F360">
        <v>0</v>
      </c>
      <c r="G360">
        <v>2500.9699999999998</v>
      </c>
      <c r="H360">
        <v>0</v>
      </c>
      <c r="I360" s="14">
        <f>VLOOKUP(A360,Cadastro!$A$3:$H$3577,7,FALSE)</f>
        <v>1</v>
      </c>
      <c r="J360" s="14">
        <f>VLOOKUP(A360,Cadastro!$A$3:$H$3577,8,FALSE)</f>
        <v>1</v>
      </c>
      <c r="K360">
        <f>VLOOKUP(A360,Cadastro!$A$3:$J$3577,10,FALSE)</f>
        <v>1</v>
      </c>
      <c r="L360" s="13">
        <v>12967.45</v>
      </c>
      <c r="M360" s="23">
        <f t="shared" si="45"/>
        <v>3.4885545284819538E-4</v>
      </c>
      <c r="N360" s="26">
        <f t="shared" si="46"/>
        <v>4283.62</v>
      </c>
      <c r="O360" s="27">
        <f t="shared" si="47"/>
        <v>1.9605115718241046E-4</v>
      </c>
      <c r="P360" s="30">
        <f t="shared" si="48"/>
        <v>0</v>
      </c>
      <c r="Q360" s="30">
        <f t="shared" si="49"/>
        <v>0</v>
      </c>
      <c r="R360" s="30">
        <f t="shared" si="50"/>
        <v>0</v>
      </c>
      <c r="S360" s="30">
        <f t="shared" si="51"/>
        <v>0</v>
      </c>
      <c r="T360" s="32">
        <f t="shared" si="52"/>
        <v>1.9605115718241046E-4</v>
      </c>
      <c r="U360" s="33">
        <f t="shared" si="53"/>
        <v>16.971411189910526</v>
      </c>
    </row>
    <row r="361" spans="1:21">
      <c r="A361">
        <v>896082750</v>
      </c>
      <c r="B361">
        <f>VLOOKUP(A361,Cadastro!$A$3:$B$3577,2,FALSE)</f>
        <v>222467</v>
      </c>
      <c r="C361" s="5">
        <v>4299.8500000000004</v>
      </c>
      <c r="D361">
        <v>0</v>
      </c>
      <c r="E361">
        <v>2477.89</v>
      </c>
      <c r="F361">
        <v>0</v>
      </c>
      <c r="G361">
        <v>1821.96</v>
      </c>
      <c r="H361">
        <v>0</v>
      </c>
      <c r="I361" s="14">
        <f>VLOOKUP(A361,Cadastro!$A$3:$H$3577,7,FALSE)</f>
        <v>1</v>
      </c>
      <c r="J361" s="14">
        <f>VLOOKUP(A361,Cadastro!$A$3:$H$3577,8,FALSE)</f>
        <v>1</v>
      </c>
      <c r="K361">
        <f>VLOOKUP(A361,Cadastro!$A$3:$J$3577,10,FALSE)</f>
        <v>1</v>
      </c>
      <c r="L361" s="13">
        <v>24383.02</v>
      </c>
      <c r="M361" s="23">
        <f t="shared" si="45"/>
        <v>6.5596161804414932E-4</v>
      </c>
      <c r="N361" s="26">
        <f t="shared" si="46"/>
        <v>4299.8500000000004</v>
      </c>
      <c r="O361" s="27">
        <f t="shared" si="47"/>
        <v>1.9679396590052052E-4</v>
      </c>
      <c r="P361" s="30">
        <f t="shared" si="48"/>
        <v>0</v>
      </c>
      <c r="Q361" s="30">
        <f t="shared" si="49"/>
        <v>0</v>
      </c>
      <c r="R361" s="30">
        <f t="shared" si="50"/>
        <v>0</v>
      </c>
      <c r="S361" s="30">
        <f t="shared" si="51"/>
        <v>0</v>
      </c>
      <c r="T361" s="32">
        <f t="shared" si="52"/>
        <v>1.9679396590052052E-4</v>
      </c>
      <c r="U361" s="33">
        <f t="shared" si="53"/>
        <v>17.035713346407192</v>
      </c>
    </row>
    <row r="362" spans="1:21">
      <c r="A362">
        <v>43480748791</v>
      </c>
      <c r="B362">
        <f>VLOOKUP(A362,Cadastro!$A$3:$B$3577,2,FALSE)</f>
        <v>225748</v>
      </c>
      <c r="C362" s="5">
        <v>4301.08</v>
      </c>
      <c r="D362">
        <v>0</v>
      </c>
      <c r="E362">
        <v>2036.86</v>
      </c>
      <c r="F362">
        <v>0</v>
      </c>
      <c r="G362">
        <v>2264.2199999999998</v>
      </c>
      <c r="H362">
        <v>0</v>
      </c>
      <c r="I362" s="14">
        <f>VLOOKUP(A362,Cadastro!$A$3:$H$3577,7,FALSE)</f>
        <v>1</v>
      </c>
      <c r="J362" s="14">
        <f>VLOOKUP(A362,Cadastro!$A$3:$H$3577,8,FALSE)</f>
        <v>1</v>
      </c>
      <c r="K362">
        <f>VLOOKUP(A362,Cadastro!$A$3:$J$3577,10,FALSE)</f>
        <v>1</v>
      </c>
      <c r="L362" s="13">
        <v>14161.21</v>
      </c>
      <c r="M362" s="23">
        <f t="shared" si="45"/>
        <v>3.8097045505696125E-4</v>
      </c>
      <c r="N362" s="26">
        <f t="shared" si="46"/>
        <v>4301.08</v>
      </c>
      <c r="O362" s="27">
        <f t="shared" si="47"/>
        <v>1.9685026009172663E-4</v>
      </c>
      <c r="P362" s="30">
        <f t="shared" si="48"/>
        <v>0</v>
      </c>
      <c r="Q362" s="30">
        <f t="shared" si="49"/>
        <v>0</v>
      </c>
      <c r="R362" s="30">
        <f t="shared" si="50"/>
        <v>0</v>
      </c>
      <c r="S362" s="30">
        <f t="shared" si="51"/>
        <v>0</v>
      </c>
      <c r="T362" s="32">
        <f t="shared" si="52"/>
        <v>1.9685026009172663E-4</v>
      </c>
      <c r="U362" s="33">
        <f t="shared" si="53"/>
        <v>17.040586522777549</v>
      </c>
    </row>
    <row r="363" spans="1:21">
      <c r="A363">
        <v>405085796</v>
      </c>
      <c r="B363">
        <f>VLOOKUP(A363,Cadastro!$A$3:$B$3577,2,FALSE)</f>
        <v>220085</v>
      </c>
      <c r="C363" s="5">
        <v>4312.79</v>
      </c>
      <c r="D363">
        <v>0</v>
      </c>
      <c r="E363">
        <v>1808.85</v>
      </c>
      <c r="F363">
        <v>0</v>
      </c>
      <c r="G363">
        <v>2503.94</v>
      </c>
      <c r="H363">
        <v>0</v>
      </c>
      <c r="I363" s="14">
        <f>VLOOKUP(A363,Cadastro!$A$3:$H$3577,7,FALSE)</f>
        <v>1</v>
      </c>
      <c r="J363" s="14">
        <f>VLOOKUP(A363,Cadastro!$A$3:$H$3577,8,FALSE)</f>
        <v>1</v>
      </c>
      <c r="K363">
        <f>VLOOKUP(A363,Cadastro!$A$3:$J$3577,10,FALSE)</f>
        <v>1</v>
      </c>
      <c r="L363" s="13">
        <v>16854.62</v>
      </c>
      <c r="M363" s="23">
        <f t="shared" si="45"/>
        <v>4.5342963286415218E-4</v>
      </c>
      <c r="N363" s="26">
        <f t="shared" si="46"/>
        <v>4312.79</v>
      </c>
      <c r="O363" s="27">
        <f t="shared" si="47"/>
        <v>1.9738619909906294E-4</v>
      </c>
      <c r="P363" s="30">
        <f t="shared" si="48"/>
        <v>0</v>
      </c>
      <c r="Q363" s="30">
        <f t="shared" si="49"/>
        <v>0</v>
      </c>
      <c r="R363" s="30">
        <f t="shared" si="50"/>
        <v>0</v>
      </c>
      <c r="S363" s="30">
        <f t="shared" si="51"/>
        <v>0</v>
      </c>
      <c r="T363" s="32">
        <f t="shared" si="52"/>
        <v>1.9738619909906294E-4</v>
      </c>
      <c r="U363" s="33">
        <f t="shared" si="53"/>
        <v>17.086980746596154</v>
      </c>
    </row>
    <row r="364" spans="1:21">
      <c r="A364">
        <v>4658662639</v>
      </c>
      <c r="B364">
        <f>VLOOKUP(A364,Cadastro!$A$3:$B$3577,2,FALSE)</f>
        <v>220562</v>
      </c>
      <c r="C364" s="5">
        <v>4332.08</v>
      </c>
      <c r="D364">
        <v>0</v>
      </c>
      <c r="E364">
        <v>2022.38</v>
      </c>
      <c r="F364">
        <v>0</v>
      </c>
      <c r="G364">
        <v>2309.6999999999998</v>
      </c>
      <c r="H364">
        <v>0</v>
      </c>
      <c r="I364" s="14">
        <f>VLOOKUP(A364,Cadastro!$A$3:$H$3577,7,FALSE)</f>
        <v>1</v>
      </c>
      <c r="J364" s="14">
        <f>VLOOKUP(A364,Cadastro!$A$3:$H$3577,8,FALSE)</f>
        <v>1</v>
      </c>
      <c r="K364">
        <f>VLOOKUP(A364,Cadastro!$A$3:$J$3577,10,FALSE)</f>
        <v>1</v>
      </c>
      <c r="L364" s="13">
        <v>10370.15</v>
      </c>
      <c r="M364" s="23">
        <f t="shared" si="45"/>
        <v>2.7898186415630774E-4</v>
      </c>
      <c r="N364" s="26">
        <f t="shared" si="46"/>
        <v>4332.08</v>
      </c>
      <c r="O364" s="27">
        <f t="shared" si="47"/>
        <v>1.9826905678066139E-4</v>
      </c>
      <c r="P364" s="30">
        <f t="shared" si="48"/>
        <v>0</v>
      </c>
      <c r="Q364" s="30">
        <f t="shared" si="49"/>
        <v>0</v>
      </c>
      <c r="R364" s="30">
        <f t="shared" si="50"/>
        <v>0</v>
      </c>
      <c r="S364" s="30">
        <f t="shared" si="51"/>
        <v>0</v>
      </c>
      <c r="T364" s="32">
        <f t="shared" si="52"/>
        <v>1.9826905678066139E-4</v>
      </c>
      <c r="U364" s="33">
        <f t="shared" si="53"/>
        <v>17.163406415038587</v>
      </c>
    </row>
    <row r="365" spans="1:21">
      <c r="A365">
        <v>63324229120</v>
      </c>
      <c r="B365">
        <f>VLOOKUP(A365,Cadastro!$A$3:$B$3577,2,FALSE)</f>
        <v>222816</v>
      </c>
      <c r="C365" s="5">
        <v>4348.34</v>
      </c>
      <c r="D365">
        <v>0</v>
      </c>
      <c r="E365">
        <v>1917.23</v>
      </c>
      <c r="F365">
        <v>0</v>
      </c>
      <c r="G365">
        <v>2431.11</v>
      </c>
      <c r="H365">
        <v>0</v>
      </c>
      <c r="I365" s="14">
        <f>VLOOKUP(A365,Cadastro!$A$3:$H$3577,7,FALSE)</f>
        <v>1</v>
      </c>
      <c r="J365" s="14">
        <f>VLOOKUP(A365,Cadastro!$A$3:$H$3577,8,FALSE)</f>
        <v>1</v>
      </c>
      <c r="K365">
        <f>VLOOKUP(A365,Cadastro!$A$3:$J$3577,10,FALSE)</f>
        <v>1</v>
      </c>
      <c r="L365" s="13">
        <v>19773.490000000002</v>
      </c>
      <c r="M365" s="23">
        <f t="shared" si="45"/>
        <v>5.3195422448818104E-4</v>
      </c>
      <c r="N365" s="26">
        <f t="shared" si="46"/>
        <v>4348.34</v>
      </c>
      <c r="O365" s="27">
        <f t="shared" si="47"/>
        <v>1.9901323852782523E-4</v>
      </c>
      <c r="P365" s="30">
        <f t="shared" si="48"/>
        <v>0</v>
      </c>
      <c r="Q365" s="30">
        <f t="shared" si="49"/>
        <v>0</v>
      </c>
      <c r="R365" s="30">
        <f t="shared" si="50"/>
        <v>0</v>
      </c>
      <c r="S365" s="30">
        <f t="shared" si="51"/>
        <v>0</v>
      </c>
      <c r="T365" s="32">
        <f t="shared" si="52"/>
        <v>1.9901323852782523E-4</v>
      </c>
      <c r="U365" s="33">
        <f t="shared" si="53"/>
        <v>17.227827429495505</v>
      </c>
    </row>
    <row r="366" spans="1:21">
      <c r="A366">
        <v>85614904387</v>
      </c>
      <c r="B366">
        <f>VLOOKUP(A366,Cadastro!$A$3:$B$3577,2,FALSE)</f>
        <v>222638</v>
      </c>
      <c r="C366" s="5">
        <v>4354.72</v>
      </c>
      <c r="D366">
        <v>0</v>
      </c>
      <c r="E366">
        <v>2041.47</v>
      </c>
      <c r="F366">
        <v>0</v>
      </c>
      <c r="G366">
        <v>2313.25</v>
      </c>
      <c r="H366">
        <v>0</v>
      </c>
      <c r="I366" s="14">
        <f>VLOOKUP(A366,Cadastro!$A$3:$H$3577,7,FALSE)</f>
        <v>1</v>
      </c>
      <c r="J366" s="14">
        <f>VLOOKUP(A366,Cadastro!$A$3:$H$3577,8,FALSE)</f>
        <v>1</v>
      </c>
      <c r="K366">
        <f>VLOOKUP(A366,Cadastro!$A$3:$J$3577,10,FALSE)</f>
        <v>1</v>
      </c>
      <c r="L366" s="13">
        <v>11888.49</v>
      </c>
      <c r="M366" s="23">
        <f t="shared" si="45"/>
        <v>3.1982884550403064E-4</v>
      </c>
      <c r="N366" s="26">
        <f t="shared" si="46"/>
        <v>4354.72</v>
      </c>
      <c r="O366" s="27">
        <f t="shared" si="47"/>
        <v>1.9930523603993504E-4</v>
      </c>
      <c r="P366" s="30">
        <f t="shared" si="48"/>
        <v>0</v>
      </c>
      <c r="Q366" s="30">
        <f t="shared" si="49"/>
        <v>0</v>
      </c>
      <c r="R366" s="30">
        <f t="shared" si="50"/>
        <v>0</v>
      </c>
      <c r="S366" s="30">
        <f t="shared" si="51"/>
        <v>0</v>
      </c>
      <c r="T366" s="32">
        <f t="shared" si="52"/>
        <v>1.9930523603993504E-4</v>
      </c>
      <c r="U366" s="33">
        <f t="shared" si="53"/>
        <v>17.253104555709228</v>
      </c>
    </row>
    <row r="367" spans="1:21">
      <c r="A367">
        <v>1192443730</v>
      </c>
      <c r="B367">
        <f>VLOOKUP(A367,Cadastro!$A$3:$B$3577,2,FALSE)</f>
        <v>225506</v>
      </c>
      <c r="C367" s="5">
        <v>4355.49</v>
      </c>
      <c r="D367">
        <v>0</v>
      </c>
      <c r="E367">
        <v>1832.26</v>
      </c>
      <c r="F367">
        <v>0</v>
      </c>
      <c r="G367">
        <v>2523.23</v>
      </c>
      <c r="H367">
        <v>0</v>
      </c>
      <c r="I367" s="14">
        <f>VLOOKUP(A367,Cadastro!$A$3:$H$3577,7,FALSE)</f>
        <v>1</v>
      </c>
      <c r="J367" s="14">
        <f>VLOOKUP(A367,Cadastro!$A$3:$H$3577,8,FALSE)</f>
        <v>1</v>
      </c>
      <c r="K367">
        <f>VLOOKUP(A367,Cadastro!$A$3:$J$3577,10,FALSE)</f>
        <v>1</v>
      </c>
      <c r="L367" s="13">
        <v>11781.39</v>
      </c>
      <c r="M367" s="23">
        <f t="shared" si="45"/>
        <v>3.1694759907546977E-4</v>
      </c>
      <c r="N367" s="26">
        <f t="shared" si="46"/>
        <v>4355.49</v>
      </c>
      <c r="O367" s="27">
        <f t="shared" si="47"/>
        <v>1.9934047711898275E-4</v>
      </c>
      <c r="P367" s="30">
        <f t="shared" si="48"/>
        <v>0</v>
      </c>
      <c r="Q367" s="30">
        <f t="shared" si="49"/>
        <v>0</v>
      </c>
      <c r="R367" s="30">
        <f t="shared" si="50"/>
        <v>0</v>
      </c>
      <c r="S367" s="30">
        <f t="shared" si="51"/>
        <v>0</v>
      </c>
      <c r="T367" s="32">
        <f t="shared" si="52"/>
        <v>1.9934047711898275E-4</v>
      </c>
      <c r="U367" s="33">
        <f t="shared" si="53"/>
        <v>17.25615524335571</v>
      </c>
    </row>
    <row r="368" spans="1:21">
      <c r="A368">
        <v>83393064720</v>
      </c>
      <c r="B368">
        <f>VLOOKUP(A368,Cadastro!$A$3:$B$3577,2,FALSE)</f>
        <v>191001</v>
      </c>
      <c r="C368" s="5">
        <v>4358.7</v>
      </c>
      <c r="D368">
        <v>0</v>
      </c>
      <c r="E368">
        <v>1834</v>
      </c>
      <c r="F368">
        <v>0</v>
      </c>
      <c r="G368">
        <v>2524.6999999999998</v>
      </c>
      <c r="H368">
        <v>0</v>
      </c>
      <c r="I368" s="14">
        <f>VLOOKUP(A368,Cadastro!$A$3:$H$3577,7,FALSE)</f>
        <v>1</v>
      </c>
      <c r="J368" s="14">
        <f>VLOOKUP(A368,Cadastro!$A$3:$H$3577,8,FALSE)</f>
        <v>1</v>
      </c>
      <c r="K368">
        <f>VLOOKUP(A368,Cadastro!$A$3:$J$3577,10,FALSE)</f>
        <v>1</v>
      </c>
      <c r="L368" s="13">
        <v>12357.54</v>
      </c>
      <c r="M368" s="23">
        <f t="shared" si="45"/>
        <v>3.3244741354620134E-4</v>
      </c>
      <c r="N368" s="26">
        <f t="shared" si="46"/>
        <v>4358.7</v>
      </c>
      <c r="O368" s="27">
        <f t="shared" si="47"/>
        <v>1.9948739122774018E-4</v>
      </c>
      <c r="P368" s="30">
        <f t="shared" si="48"/>
        <v>0</v>
      </c>
      <c r="Q368" s="30">
        <f t="shared" si="49"/>
        <v>0</v>
      </c>
      <c r="R368" s="30">
        <f t="shared" si="50"/>
        <v>0</v>
      </c>
      <c r="S368" s="30">
        <f t="shared" si="51"/>
        <v>0</v>
      </c>
      <c r="T368" s="32">
        <f t="shared" si="52"/>
        <v>1.9948739122774018E-4</v>
      </c>
      <c r="U368" s="33">
        <f t="shared" si="53"/>
        <v>17.26887304510274</v>
      </c>
    </row>
    <row r="369" spans="1:21">
      <c r="A369">
        <v>42650747900</v>
      </c>
      <c r="B369">
        <f>VLOOKUP(A369,Cadastro!$A$3:$B$3577,2,FALSE)</f>
        <v>193065</v>
      </c>
      <c r="C369" s="5">
        <v>4377.2</v>
      </c>
      <c r="D369">
        <v>0</v>
      </c>
      <c r="E369">
        <v>1918.28</v>
      </c>
      <c r="F369">
        <v>0</v>
      </c>
      <c r="G369">
        <v>2458.92</v>
      </c>
      <c r="H369">
        <v>0</v>
      </c>
      <c r="I369" s="14">
        <f>VLOOKUP(A369,Cadastro!$A$3:$H$3577,7,FALSE)</f>
        <v>1</v>
      </c>
      <c r="J369" s="14">
        <f>VLOOKUP(A369,Cadastro!$A$3:$H$3577,8,FALSE)</f>
        <v>1</v>
      </c>
      <c r="K369">
        <f>VLOOKUP(A369,Cadastro!$A$3:$J$3577,10,FALSE)</f>
        <v>1</v>
      </c>
      <c r="L369" s="13">
        <v>13610.56</v>
      </c>
      <c r="M369" s="23">
        <f t="shared" si="45"/>
        <v>3.6615665164064902E-4</v>
      </c>
      <c r="N369" s="26">
        <f t="shared" si="46"/>
        <v>4377.2</v>
      </c>
      <c r="O369" s="27">
        <f t="shared" si="47"/>
        <v>2.0033409247758834E-4</v>
      </c>
      <c r="P369" s="30">
        <f t="shared" si="48"/>
        <v>0</v>
      </c>
      <c r="Q369" s="30">
        <f t="shared" si="49"/>
        <v>0</v>
      </c>
      <c r="R369" s="30">
        <f t="shared" si="50"/>
        <v>0</v>
      </c>
      <c r="S369" s="30">
        <f t="shared" si="51"/>
        <v>0</v>
      </c>
      <c r="T369" s="32">
        <f t="shared" si="52"/>
        <v>2.0033409247758834E-4</v>
      </c>
      <c r="U369" s="33">
        <f t="shared" si="53"/>
        <v>17.342168787258519</v>
      </c>
    </row>
    <row r="370" spans="1:21">
      <c r="A370">
        <v>71410350959</v>
      </c>
      <c r="B370">
        <f>VLOOKUP(A370,Cadastro!$A$3:$B$3577,2,FALSE)</f>
        <v>211831</v>
      </c>
      <c r="C370" s="5">
        <v>4379.32</v>
      </c>
      <c r="D370">
        <v>0</v>
      </c>
      <c r="E370">
        <v>1819.01</v>
      </c>
      <c r="F370">
        <v>0</v>
      </c>
      <c r="G370">
        <v>2560.31</v>
      </c>
      <c r="H370">
        <v>0</v>
      </c>
      <c r="I370" s="14">
        <f>VLOOKUP(A370,Cadastro!$A$3:$H$3577,7,FALSE)</f>
        <v>1</v>
      </c>
      <c r="J370" s="14">
        <f>VLOOKUP(A370,Cadastro!$A$3:$H$3577,8,FALSE)</f>
        <v>1</v>
      </c>
      <c r="K370">
        <f>VLOOKUP(A370,Cadastro!$A$3:$J$3577,10,FALSE)</f>
        <v>1</v>
      </c>
      <c r="L370" s="13">
        <v>16748.150000000001</v>
      </c>
      <c r="M370" s="23">
        <f t="shared" si="45"/>
        <v>4.5056533494399468E-4</v>
      </c>
      <c r="N370" s="26">
        <f t="shared" si="46"/>
        <v>4379.32</v>
      </c>
      <c r="O370" s="27">
        <f t="shared" si="47"/>
        <v>2.0043111986405745E-4</v>
      </c>
      <c r="P370" s="30">
        <f t="shared" si="48"/>
        <v>0</v>
      </c>
      <c r="Q370" s="30">
        <f t="shared" si="49"/>
        <v>0</v>
      </c>
      <c r="R370" s="30">
        <f t="shared" si="50"/>
        <v>0</v>
      </c>
      <c r="S370" s="30">
        <f t="shared" si="51"/>
        <v>0</v>
      </c>
      <c r="T370" s="32">
        <f t="shared" si="52"/>
        <v>2.0043111986405745E-4</v>
      </c>
      <c r="U370" s="33">
        <f t="shared" si="53"/>
        <v>17.350568083116372</v>
      </c>
    </row>
    <row r="371" spans="1:21">
      <c r="A371">
        <v>88426262600</v>
      </c>
      <c r="B371">
        <f>VLOOKUP(A371,Cadastro!$A$3:$B$3577,2,FALSE)</f>
        <v>216197</v>
      </c>
      <c r="C371" s="5">
        <v>4385.7299999999996</v>
      </c>
      <c r="D371">
        <v>0</v>
      </c>
      <c r="E371">
        <v>1821.09</v>
      </c>
      <c r="F371">
        <v>0</v>
      </c>
      <c r="G371">
        <v>2564.64</v>
      </c>
      <c r="H371">
        <v>0</v>
      </c>
      <c r="I371" s="14">
        <f>VLOOKUP(A371,Cadastro!$A$3:$H$3577,7,FALSE)</f>
        <v>1</v>
      </c>
      <c r="J371" s="14">
        <f>VLOOKUP(A371,Cadastro!$A$3:$H$3577,8,FALSE)</f>
        <v>1</v>
      </c>
      <c r="K371">
        <f>VLOOKUP(A371,Cadastro!$A$3:$J$3577,10,FALSE)</f>
        <v>1</v>
      </c>
      <c r="L371" s="13">
        <v>15473.29</v>
      </c>
      <c r="M371" s="23">
        <f t="shared" si="45"/>
        <v>4.162685485582326E-4</v>
      </c>
      <c r="N371" s="26">
        <f t="shared" si="46"/>
        <v>4385.7299999999996</v>
      </c>
      <c r="O371" s="27">
        <f t="shared" si="47"/>
        <v>2.0072449040522104E-4</v>
      </c>
      <c r="P371" s="30">
        <f t="shared" si="48"/>
        <v>0</v>
      </c>
      <c r="Q371" s="30">
        <f t="shared" si="49"/>
        <v>0</v>
      </c>
      <c r="R371" s="30">
        <f t="shared" si="50"/>
        <v>0</v>
      </c>
      <c r="S371" s="30">
        <f t="shared" si="51"/>
        <v>0</v>
      </c>
      <c r="T371" s="32">
        <f t="shared" si="52"/>
        <v>2.0072449040522104E-4</v>
      </c>
      <c r="U371" s="33">
        <f t="shared" si="53"/>
        <v>17.375964067290347</v>
      </c>
    </row>
    <row r="372" spans="1:21">
      <c r="A372">
        <v>3395077721</v>
      </c>
      <c r="B372">
        <f>VLOOKUP(A372,Cadastro!$A$3:$B$3577,2,FALSE)</f>
        <v>215782</v>
      </c>
      <c r="C372" s="5">
        <v>4390.8999999999996</v>
      </c>
      <c r="D372">
        <v>0</v>
      </c>
      <c r="E372">
        <v>2529.9299999999998</v>
      </c>
      <c r="F372">
        <v>0</v>
      </c>
      <c r="G372">
        <v>1860.97</v>
      </c>
      <c r="H372">
        <v>0</v>
      </c>
      <c r="I372" s="14">
        <f>VLOOKUP(A372,Cadastro!$A$3:$H$3577,7,FALSE)</f>
        <v>1</v>
      </c>
      <c r="J372" s="14">
        <f>VLOOKUP(A372,Cadastro!$A$3:$H$3577,8,FALSE)</f>
        <v>1</v>
      </c>
      <c r="K372">
        <f>VLOOKUP(A372,Cadastro!$A$3:$J$3577,10,FALSE)</f>
        <v>1</v>
      </c>
      <c r="L372" s="13">
        <v>20361.04</v>
      </c>
      <c r="M372" s="23">
        <f t="shared" si="45"/>
        <v>5.4776072625382943E-4</v>
      </c>
      <c r="N372" s="26">
        <f t="shared" si="46"/>
        <v>4390.8999999999996</v>
      </c>
      <c r="O372" s="27">
        <f t="shared" si="47"/>
        <v>2.0096110907882726E-4</v>
      </c>
      <c r="P372" s="30">
        <f t="shared" si="48"/>
        <v>0</v>
      </c>
      <c r="Q372" s="30">
        <f t="shared" si="49"/>
        <v>0</v>
      </c>
      <c r="R372" s="30">
        <f t="shared" si="50"/>
        <v>0</v>
      </c>
      <c r="S372" s="30">
        <f t="shared" si="51"/>
        <v>0</v>
      </c>
      <c r="T372" s="32">
        <f t="shared" si="52"/>
        <v>2.0096110907882726E-4</v>
      </c>
      <c r="U372" s="33">
        <f t="shared" si="53"/>
        <v>17.396447255773882</v>
      </c>
    </row>
    <row r="373" spans="1:21" s="18" customFormat="1">
      <c r="A373">
        <v>80128564768</v>
      </c>
      <c r="B373">
        <f>VLOOKUP(A373,Cadastro!$A$3:$B$3577,2,FALSE)</f>
        <v>197697</v>
      </c>
      <c r="C373" s="5">
        <v>4435.9400000000005</v>
      </c>
      <c r="D373">
        <v>0</v>
      </c>
      <c r="E373">
        <v>1876.85</v>
      </c>
      <c r="F373">
        <v>0</v>
      </c>
      <c r="G373">
        <v>2559.09</v>
      </c>
      <c r="H373">
        <v>0</v>
      </c>
      <c r="I373" s="14">
        <f>VLOOKUP(A373,Cadastro!$A$3:$H$3577,7,FALSE)</f>
        <v>1</v>
      </c>
      <c r="J373" s="14">
        <f>VLOOKUP(A373,Cadastro!$A$3:$H$3577,8,FALSE)</f>
        <v>1</v>
      </c>
      <c r="K373">
        <f>VLOOKUP(A373,Cadastro!$A$3:$J$3577,10,FALSE)</f>
        <v>1</v>
      </c>
      <c r="L373" s="13">
        <v>16733.52</v>
      </c>
      <c r="M373" s="23">
        <f t="shared" si="45"/>
        <v>4.5017175291551804E-4</v>
      </c>
      <c r="N373" s="26">
        <f t="shared" si="46"/>
        <v>4435.9400000000005</v>
      </c>
      <c r="O373" s="27">
        <f t="shared" si="47"/>
        <v>2.0302248336494412E-4</v>
      </c>
      <c r="P373" s="30">
        <f t="shared" si="48"/>
        <v>0</v>
      </c>
      <c r="Q373" s="30">
        <f t="shared" si="49"/>
        <v>0</v>
      </c>
      <c r="R373" s="30">
        <f t="shared" si="50"/>
        <v>0</v>
      </c>
      <c r="S373" s="30">
        <f t="shared" si="51"/>
        <v>0</v>
      </c>
      <c r="T373" s="32">
        <f t="shared" si="52"/>
        <v>2.0302248336494412E-4</v>
      </c>
      <c r="U373" s="33">
        <f t="shared" si="53"/>
        <v>17.574892673433148</v>
      </c>
    </row>
    <row r="374" spans="1:21">
      <c r="A374">
        <v>2356616780</v>
      </c>
      <c r="B374">
        <f>VLOOKUP(A374,Cadastro!$A$3:$B$3577,2,FALSE)</f>
        <v>213849</v>
      </c>
      <c r="C374" s="5">
        <v>4437.2</v>
      </c>
      <c r="D374">
        <v>0</v>
      </c>
      <c r="E374">
        <v>2574.9</v>
      </c>
      <c r="F374">
        <v>0</v>
      </c>
      <c r="G374">
        <v>1862.3</v>
      </c>
      <c r="H374">
        <v>0</v>
      </c>
      <c r="I374" s="14">
        <f>VLOOKUP(A374,Cadastro!$A$3:$H$3577,7,FALSE)</f>
        <v>1</v>
      </c>
      <c r="J374" s="14">
        <f>VLOOKUP(A374,Cadastro!$A$3:$H$3577,8,FALSE)</f>
        <v>1</v>
      </c>
      <c r="K374">
        <f>VLOOKUP(A374,Cadastro!$A$3:$J$3577,10,FALSE)</f>
        <v>1</v>
      </c>
      <c r="L374" s="13">
        <v>16108.49</v>
      </c>
      <c r="M374" s="23">
        <f t="shared" si="45"/>
        <v>4.3335694941184474E-4</v>
      </c>
      <c r="N374" s="26">
        <f t="shared" si="46"/>
        <v>4437.2</v>
      </c>
      <c r="O374" s="27">
        <f t="shared" si="47"/>
        <v>2.0308015058520402E-4</v>
      </c>
      <c r="P374" s="30">
        <f t="shared" si="48"/>
        <v>0</v>
      </c>
      <c r="Q374" s="30">
        <f t="shared" si="49"/>
        <v>0</v>
      </c>
      <c r="R374" s="30">
        <f t="shared" si="50"/>
        <v>0</v>
      </c>
      <c r="S374" s="30">
        <f t="shared" si="51"/>
        <v>0</v>
      </c>
      <c r="T374" s="32">
        <f t="shared" si="52"/>
        <v>2.0308015058520402E-4</v>
      </c>
      <c r="U374" s="33">
        <f t="shared" si="53"/>
        <v>17.579884707763753</v>
      </c>
    </row>
    <row r="375" spans="1:21">
      <c r="A375">
        <v>9525107663</v>
      </c>
      <c r="B375">
        <f>VLOOKUP(A375,Cadastro!$A$3:$B$3577,2,FALSE)</f>
        <v>224226</v>
      </c>
      <c r="C375" s="5">
        <v>4444.99</v>
      </c>
      <c r="D375">
        <v>0</v>
      </c>
      <c r="E375">
        <v>2127.81</v>
      </c>
      <c r="F375">
        <v>0</v>
      </c>
      <c r="G375">
        <v>2317.1799999999998</v>
      </c>
      <c r="H375">
        <v>0</v>
      </c>
      <c r="I375" s="14">
        <f>VLOOKUP(A375,Cadastro!$A$3:$H$3577,7,FALSE)</f>
        <v>1</v>
      </c>
      <c r="J375" s="14">
        <f>VLOOKUP(A375,Cadastro!$A$3:$H$3577,8,FALSE)</f>
        <v>1</v>
      </c>
      <c r="K375">
        <f>VLOOKUP(A375,Cadastro!$A$3:$J$3577,10,FALSE)</f>
        <v>1</v>
      </c>
      <c r="L375" s="13">
        <v>10255.370000000001</v>
      </c>
      <c r="M375" s="23">
        <f t="shared" si="45"/>
        <v>2.7589400733959242E-4</v>
      </c>
      <c r="N375" s="26">
        <f t="shared" si="46"/>
        <v>4444.99</v>
      </c>
      <c r="O375" s="27">
        <f t="shared" si="47"/>
        <v>2.0343668046284279E-4</v>
      </c>
      <c r="P375" s="30">
        <f t="shared" si="48"/>
        <v>0</v>
      </c>
      <c r="Q375" s="30">
        <f t="shared" si="49"/>
        <v>0</v>
      </c>
      <c r="R375" s="30">
        <f t="shared" si="50"/>
        <v>0</v>
      </c>
      <c r="S375" s="30">
        <f t="shared" si="51"/>
        <v>0</v>
      </c>
      <c r="T375" s="32">
        <f t="shared" si="52"/>
        <v>2.0343668046284279E-4</v>
      </c>
      <c r="U375" s="33">
        <f t="shared" si="53"/>
        <v>17.610748158109352</v>
      </c>
    </row>
    <row r="376" spans="1:21">
      <c r="A376">
        <v>6914858799</v>
      </c>
      <c r="B376">
        <f>VLOOKUP(A376,Cadastro!$A$3:$B$3577,2,FALSE)</f>
        <v>220822</v>
      </c>
      <c r="C376" s="5">
        <v>4452.84</v>
      </c>
      <c r="D376">
        <v>0</v>
      </c>
      <c r="E376">
        <v>2010.42</v>
      </c>
      <c r="F376">
        <v>0</v>
      </c>
      <c r="G376">
        <v>2442.42</v>
      </c>
      <c r="H376">
        <v>0</v>
      </c>
      <c r="I376" s="14">
        <f>VLOOKUP(A376,Cadastro!$A$3:$H$3577,7,FALSE)</f>
        <v>1</v>
      </c>
      <c r="J376" s="14">
        <f>VLOOKUP(A376,Cadastro!$A$3:$H$3577,8,FALSE)</f>
        <v>1</v>
      </c>
      <c r="K376">
        <f>VLOOKUP(A376,Cadastro!$A$3:$J$3577,10,FALSE)</f>
        <v>1</v>
      </c>
      <c r="L376" s="13">
        <v>33439.39</v>
      </c>
      <c r="M376" s="23">
        <f t="shared" si="45"/>
        <v>8.9959965462889119E-4</v>
      </c>
      <c r="N376" s="26">
        <f t="shared" si="46"/>
        <v>4452.84</v>
      </c>
      <c r="O376" s="27">
        <f t="shared" si="47"/>
        <v>2.037959563985892E-4</v>
      </c>
      <c r="P376" s="30">
        <f t="shared" si="48"/>
        <v>0</v>
      </c>
      <c r="Q376" s="30">
        <f t="shared" si="49"/>
        <v>0</v>
      </c>
      <c r="R376" s="30">
        <f t="shared" si="50"/>
        <v>0</v>
      </c>
      <c r="S376" s="30">
        <f t="shared" si="51"/>
        <v>0</v>
      </c>
      <c r="T376" s="32">
        <f t="shared" si="52"/>
        <v>2.037959563985892E-4</v>
      </c>
      <c r="U376" s="33">
        <f t="shared" si="53"/>
        <v>17.641849324375457</v>
      </c>
    </row>
    <row r="377" spans="1:21" s="18" customFormat="1">
      <c r="A377">
        <v>1010650785</v>
      </c>
      <c r="B377">
        <f>VLOOKUP(A377,Cadastro!$A$3:$B$3577,2,FALSE)</f>
        <v>195276</v>
      </c>
      <c r="C377" s="5">
        <v>4453.01</v>
      </c>
      <c r="D377">
        <v>0</v>
      </c>
      <c r="E377">
        <v>1853.08</v>
      </c>
      <c r="F377">
        <v>0</v>
      </c>
      <c r="G377">
        <v>2599.9299999999998</v>
      </c>
      <c r="H377">
        <v>0</v>
      </c>
      <c r="I377" s="14">
        <f>VLOOKUP(A377,Cadastro!$A$3:$H$3577,7,FALSE)</f>
        <v>1</v>
      </c>
      <c r="J377" s="14">
        <f>VLOOKUP(A377,Cadastro!$A$3:$H$3577,8,FALSE)</f>
        <v>1</v>
      </c>
      <c r="K377">
        <f>VLOOKUP(A377,Cadastro!$A$3:$J$3577,10,FALSE)</f>
        <v>1</v>
      </c>
      <c r="L377" s="13">
        <v>11565.84</v>
      </c>
      <c r="M377" s="23">
        <f t="shared" si="45"/>
        <v>3.1114878798605523E-4</v>
      </c>
      <c r="N377" s="26">
        <f t="shared" si="46"/>
        <v>4453.01</v>
      </c>
      <c r="O377" s="27">
        <f t="shared" si="47"/>
        <v>2.0380373689656077E-4</v>
      </c>
      <c r="P377" s="30">
        <f t="shared" si="48"/>
        <v>0</v>
      </c>
      <c r="Q377" s="30">
        <f t="shared" si="49"/>
        <v>0</v>
      </c>
      <c r="R377" s="30">
        <f t="shared" si="50"/>
        <v>0</v>
      </c>
      <c r="S377" s="30">
        <f t="shared" si="51"/>
        <v>0</v>
      </c>
      <c r="T377" s="32">
        <f t="shared" si="52"/>
        <v>2.0380373689656077E-4</v>
      </c>
      <c r="U377" s="33">
        <f t="shared" si="53"/>
        <v>17.642522852816885</v>
      </c>
    </row>
    <row r="378" spans="1:21" s="18" customFormat="1">
      <c r="A378">
        <v>9678015838</v>
      </c>
      <c r="B378">
        <f>VLOOKUP(A378,Cadastro!$A$3:$B$3577,2,FALSE)</f>
        <v>222645</v>
      </c>
      <c r="C378" s="5">
        <v>4455.87</v>
      </c>
      <c r="D378">
        <v>0</v>
      </c>
      <c r="E378">
        <v>1845.76</v>
      </c>
      <c r="F378">
        <v>0</v>
      </c>
      <c r="G378">
        <v>2610.11</v>
      </c>
      <c r="H378">
        <v>0</v>
      </c>
      <c r="I378" s="14">
        <f>VLOOKUP(A378,Cadastro!$A$3:$H$3577,7,FALSE)</f>
        <v>1</v>
      </c>
      <c r="J378" s="14">
        <f>VLOOKUP(A378,Cadastro!$A$3:$H$3577,8,FALSE)</f>
        <v>1</v>
      </c>
      <c r="K378">
        <f>VLOOKUP(A378,Cadastro!$A$3:$J$3577,10,FALSE)</f>
        <v>1</v>
      </c>
      <c r="L378" s="13">
        <v>12957.1</v>
      </c>
      <c r="M378" s="23">
        <f t="shared" si="45"/>
        <v>3.4857701306728405E-4</v>
      </c>
      <c r="N378" s="26">
        <f t="shared" si="46"/>
        <v>4455.87</v>
      </c>
      <c r="O378" s="27">
        <f t="shared" si="47"/>
        <v>2.0393463233302377E-4</v>
      </c>
      <c r="P378" s="30">
        <f t="shared" si="48"/>
        <v>0</v>
      </c>
      <c r="Q378" s="30">
        <f t="shared" si="49"/>
        <v>0</v>
      </c>
      <c r="R378" s="30">
        <f t="shared" si="50"/>
        <v>0</v>
      </c>
      <c r="S378" s="30">
        <f t="shared" si="51"/>
        <v>0</v>
      </c>
      <c r="T378" s="32">
        <f t="shared" si="52"/>
        <v>2.0393463233302377E-4</v>
      </c>
      <c r="U378" s="33">
        <f t="shared" si="53"/>
        <v>17.653853978360967</v>
      </c>
    </row>
    <row r="379" spans="1:21">
      <c r="A379">
        <v>82859949100</v>
      </c>
      <c r="B379">
        <f>VLOOKUP(A379,Cadastro!$A$3:$B$3577,2,FALSE)</f>
        <v>219325</v>
      </c>
      <c r="C379" s="5">
        <v>4465.2700000000004</v>
      </c>
      <c r="D379">
        <v>0</v>
      </c>
      <c r="E379">
        <v>2044.06</v>
      </c>
      <c r="F379">
        <v>0</v>
      </c>
      <c r="G379">
        <v>2421.21</v>
      </c>
      <c r="H379">
        <v>0</v>
      </c>
      <c r="I379" s="14">
        <f>VLOOKUP(A379,Cadastro!$A$3:$H$3577,7,FALSE)</f>
        <v>1</v>
      </c>
      <c r="J379" s="14">
        <f>VLOOKUP(A379,Cadastro!$A$3:$H$3577,8,FALSE)</f>
        <v>1</v>
      </c>
      <c r="K379">
        <f>VLOOKUP(A379,Cadastro!$A$3:$J$3577,10,FALSE)</f>
        <v>1</v>
      </c>
      <c r="L379" s="13">
        <v>12380.14</v>
      </c>
      <c r="M379" s="23">
        <f t="shared" si="45"/>
        <v>3.330554076571768E-4</v>
      </c>
      <c r="N379" s="26">
        <f t="shared" si="46"/>
        <v>4465.2700000000004</v>
      </c>
      <c r="O379" s="27">
        <f t="shared" si="47"/>
        <v>2.0436484810321692E-4</v>
      </c>
      <c r="P379" s="30">
        <f t="shared" si="48"/>
        <v>0</v>
      </c>
      <c r="Q379" s="30">
        <f t="shared" si="49"/>
        <v>0</v>
      </c>
      <c r="R379" s="30">
        <f t="shared" si="50"/>
        <v>0</v>
      </c>
      <c r="S379" s="30">
        <f t="shared" si="51"/>
        <v>0</v>
      </c>
      <c r="T379" s="32">
        <f t="shared" si="52"/>
        <v>2.0436484810321692E-4</v>
      </c>
      <c r="U379" s="33">
        <f t="shared" si="53"/>
        <v>17.691096139240123</v>
      </c>
    </row>
    <row r="380" spans="1:21">
      <c r="A380">
        <v>7155333719</v>
      </c>
      <c r="B380">
        <f>VLOOKUP(A380,Cadastro!$A$3:$B$3577,2,FALSE)</f>
        <v>217670</v>
      </c>
      <c r="C380" s="5">
        <v>4468.6399999999994</v>
      </c>
      <c r="D380">
        <v>0</v>
      </c>
      <c r="E380">
        <v>2611.54</v>
      </c>
      <c r="F380">
        <v>0</v>
      </c>
      <c r="G380">
        <v>1857.1</v>
      </c>
      <c r="H380">
        <v>0</v>
      </c>
      <c r="I380" s="14">
        <f>VLOOKUP(A380,Cadastro!$A$3:$H$3577,7,FALSE)</f>
        <v>1</v>
      </c>
      <c r="J380" s="14">
        <f>VLOOKUP(A380,Cadastro!$A$3:$H$3577,8,FALSE)</f>
        <v>1</v>
      </c>
      <c r="K380">
        <f>VLOOKUP(A380,Cadastro!$A$3:$J$3577,10,FALSE)</f>
        <v>1</v>
      </c>
      <c r="L380" s="13">
        <v>13621.65</v>
      </c>
      <c r="M380" s="23">
        <f t="shared" si="45"/>
        <v>3.6645499919333565E-4</v>
      </c>
      <c r="N380" s="26">
        <f t="shared" si="46"/>
        <v>4468.6399999999994</v>
      </c>
      <c r="O380" s="27">
        <f t="shared" si="47"/>
        <v>2.0451908503359462E-4</v>
      </c>
      <c r="P380" s="30">
        <f t="shared" si="48"/>
        <v>0</v>
      </c>
      <c r="Q380" s="30">
        <f t="shared" si="49"/>
        <v>0</v>
      </c>
      <c r="R380" s="30">
        <f t="shared" si="50"/>
        <v>0</v>
      </c>
      <c r="S380" s="30">
        <f t="shared" si="51"/>
        <v>0</v>
      </c>
      <c r="T380" s="32">
        <f t="shared" si="52"/>
        <v>2.0451908503359462E-4</v>
      </c>
      <c r="U380" s="33">
        <f t="shared" si="53"/>
        <v>17.704447850108497</v>
      </c>
    </row>
    <row r="381" spans="1:21">
      <c r="A381">
        <v>18235994860</v>
      </c>
      <c r="B381">
        <f>VLOOKUP(A381,Cadastro!$A$3:$B$3577,2,FALSE)</f>
        <v>225029</v>
      </c>
      <c r="C381" s="5">
        <v>4504.9800000000005</v>
      </c>
      <c r="D381">
        <v>0</v>
      </c>
      <c r="E381">
        <v>1915.64</v>
      </c>
      <c r="F381">
        <v>0</v>
      </c>
      <c r="G381">
        <v>2589.34</v>
      </c>
      <c r="H381">
        <v>0</v>
      </c>
      <c r="I381" s="14">
        <f>VLOOKUP(A381,Cadastro!$A$3:$H$3577,7,FALSE)</f>
        <v>1</v>
      </c>
      <c r="J381" s="14">
        <f>VLOOKUP(A381,Cadastro!$A$3:$H$3577,8,FALSE)</f>
        <v>1</v>
      </c>
      <c r="K381">
        <f>VLOOKUP(A381,Cadastro!$A$3:$J$3577,10,FALSE)</f>
        <v>1</v>
      </c>
      <c r="L381" s="13">
        <v>11781.39</v>
      </c>
      <c r="M381" s="23">
        <f t="shared" si="45"/>
        <v>3.1694759907546977E-4</v>
      </c>
      <c r="N381" s="26">
        <f t="shared" si="46"/>
        <v>4504.9800000000005</v>
      </c>
      <c r="O381" s="27">
        <f t="shared" si="47"/>
        <v>2.0618228089410722E-4</v>
      </c>
      <c r="P381" s="30">
        <f t="shared" si="48"/>
        <v>0</v>
      </c>
      <c r="Q381" s="30">
        <f t="shared" si="49"/>
        <v>0</v>
      </c>
      <c r="R381" s="30">
        <f t="shared" si="50"/>
        <v>0</v>
      </c>
      <c r="S381" s="30">
        <f t="shared" si="51"/>
        <v>0</v>
      </c>
      <c r="T381" s="32">
        <f t="shared" si="52"/>
        <v>2.0618228089410722E-4</v>
      </c>
      <c r="U381" s="33">
        <f t="shared" si="53"/>
        <v>17.848424459294506</v>
      </c>
    </row>
    <row r="382" spans="1:21">
      <c r="A382">
        <v>6982163776</v>
      </c>
      <c r="B382">
        <f>VLOOKUP(A382,Cadastro!$A$3:$B$3577,2,FALSE)</f>
        <v>220968</v>
      </c>
      <c r="C382" s="5">
        <v>4505</v>
      </c>
      <c r="D382">
        <v>0</v>
      </c>
      <c r="E382">
        <v>2608.84</v>
      </c>
      <c r="F382">
        <v>0</v>
      </c>
      <c r="G382">
        <v>1896.16</v>
      </c>
      <c r="H382">
        <v>0</v>
      </c>
      <c r="I382" s="14">
        <f>VLOOKUP(A382,Cadastro!$A$3:$H$3577,7,FALSE)</f>
        <v>1</v>
      </c>
      <c r="J382" s="14">
        <f>VLOOKUP(A382,Cadastro!$A$3:$H$3577,8,FALSE)</f>
        <v>1</v>
      </c>
      <c r="K382">
        <f>VLOOKUP(A382,Cadastro!$A$3:$J$3577,10,FALSE)</f>
        <v>1</v>
      </c>
      <c r="L382" s="13">
        <v>24499.13</v>
      </c>
      <c r="M382" s="23">
        <f t="shared" si="45"/>
        <v>6.590852550452717E-4</v>
      </c>
      <c r="N382" s="26">
        <f t="shared" si="46"/>
        <v>4505</v>
      </c>
      <c r="O382" s="27">
        <f t="shared" si="47"/>
        <v>2.0618319624680974E-4</v>
      </c>
      <c r="P382" s="30">
        <f t="shared" si="48"/>
        <v>0</v>
      </c>
      <c r="Q382" s="30">
        <f t="shared" si="49"/>
        <v>0</v>
      </c>
      <c r="R382" s="30">
        <f t="shared" si="50"/>
        <v>0</v>
      </c>
      <c r="S382" s="30">
        <f t="shared" si="51"/>
        <v>0</v>
      </c>
      <c r="T382" s="32">
        <f t="shared" si="52"/>
        <v>2.0618319624680974E-4</v>
      </c>
      <c r="U382" s="33">
        <f t="shared" si="53"/>
        <v>17.848503697934671</v>
      </c>
    </row>
    <row r="383" spans="1:21">
      <c r="A383">
        <v>538801964</v>
      </c>
      <c r="B383">
        <f>VLOOKUP(A383,Cadastro!$A$3:$B$3577,2,FALSE)</f>
        <v>225164</v>
      </c>
      <c r="C383" s="5">
        <v>4512.41</v>
      </c>
      <c r="D383">
        <v>0</v>
      </c>
      <c r="E383">
        <v>2106.9299999999998</v>
      </c>
      <c r="F383">
        <v>0</v>
      </c>
      <c r="G383">
        <v>2405.48</v>
      </c>
      <c r="H383">
        <v>0</v>
      </c>
      <c r="I383" s="14">
        <f>VLOOKUP(A383,Cadastro!$A$3:$H$3577,7,FALSE)</f>
        <v>1</v>
      </c>
      <c r="J383" s="14">
        <f>VLOOKUP(A383,Cadastro!$A$3:$H$3577,8,FALSE)</f>
        <v>1</v>
      </c>
      <c r="K383">
        <f>VLOOKUP(A383,Cadastro!$A$3:$J$3577,10,FALSE)</f>
        <v>1</v>
      </c>
      <c r="L383" s="13">
        <v>17935.03</v>
      </c>
      <c r="M383" s="23">
        <f t="shared" si="45"/>
        <v>4.824952486800388E-4</v>
      </c>
      <c r="N383" s="26">
        <f t="shared" si="46"/>
        <v>4512.41</v>
      </c>
      <c r="O383" s="27">
        <f t="shared" si="47"/>
        <v>2.0652233442310027E-4</v>
      </c>
      <c r="P383" s="30">
        <f t="shared" si="48"/>
        <v>0</v>
      </c>
      <c r="Q383" s="30">
        <f t="shared" si="49"/>
        <v>0</v>
      </c>
      <c r="R383" s="30">
        <f t="shared" si="50"/>
        <v>0</v>
      </c>
      <c r="S383" s="30">
        <f t="shared" si="51"/>
        <v>0</v>
      </c>
      <c r="T383" s="32">
        <f t="shared" si="52"/>
        <v>2.0652233442310027E-4</v>
      </c>
      <c r="U383" s="33">
        <f t="shared" si="53"/>
        <v>17.877861614117066</v>
      </c>
    </row>
    <row r="384" spans="1:21">
      <c r="A384">
        <v>38330065871</v>
      </c>
      <c r="B384">
        <f>VLOOKUP(A384,Cadastro!$A$3:$B$3577,2,FALSE)</f>
        <v>223793</v>
      </c>
      <c r="C384" s="5">
        <v>4514.34</v>
      </c>
      <c r="D384">
        <v>0</v>
      </c>
      <c r="E384">
        <v>2173.09</v>
      </c>
      <c r="F384">
        <v>0</v>
      </c>
      <c r="G384">
        <v>2341.25</v>
      </c>
      <c r="H384">
        <v>0</v>
      </c>
      <c r="I384" s="14">
        <f>VLOOKUP(A384,Cadastro!$A$3:$H$3577,7,FALSE)</f>
        <v>1</v>
      </c>
      <c r="J384" s="14">
        <f>VLOOKUP(A384,Cadastro!$A$3:$H$3577,8,FALSE)</f>
        <v>1</v>
      </c>
      <c r="K384">
        <f>VLOOKUP(A384,Cadastro!$A$3:$J$3577,10,FALSE)</f>
        <v>1</v>
      </c>
      <c r="L384" s="13">
        <v>10368.870000000001</v>
      </c>
      <c r="M384" s="23">
        <f t="shared" si="45"/>
        <v>2.7894742909161536E-4</v>
      </c>
      <c r="N384" s="26">
        <f t="shared" si="46"/>
        <v>4514.34</v>
      </c>
      <c r="O384" s="27">
        <f t="shared" si="47"/>
        <v>2.0661066595889524E-4</v>
      </c>
      <c r="P384" s="30">
        <f t="shared" si="48"/>
        <v>0</v>
      </c>
      <c r="Q384" s="30">
        <f t="shared" si="49"/>
        <v>0</v>
      </c>
      <c r="R384" s="30">
        <f t="shared" si="50"/>
        <v>0</v>
      </c>
      <c r="S384" s="30">
        <f t="shared" si="51"/>
        <v>0</v>
      </c>
      <c r="T384" s="32">
        <f t="shared" si="52"/>
        <v>2.0661066595889524E-4</v>
      </c>
      <c r="U384" s="33">
        <f t="shared" si="53"/>
        <v>17.885508142893318</v>
      </c>
    </row>
    <row r="385" spans="1:21">
      <c r="A385">
        <v>1537556606</v>
      </c>
      <c r="B385">
        <f>VLOOKUP(A385,Cadastro!$A$3:$B$3577,2,FALSE)</f>
        <v>224614</v>
      </c>
      <c r="C385" s="5">
        <v>4518.82</v>
      </c>
      <c r="D385">
        <v>0</v>
      </c>
      <c r="E385">
        <v>2735.8</v>
      </c>
      <c r="F385">
        <v>0</v>
      </c>
      <c r="G385">
        <v>1783.02</v>
      </c>
      <c r="H385">
        <v>0</v>
      </c>
      <c r="I385" s="14">
        <f>VLOOKUP(A385,Cadastro!$A$3:$H$3577,7,FALSE)</f>
        <v>1</v>
      </c>
      <c r="J385" s="14">
        <f>VLOOKUP(A385,Cadastro!$A$3:$H$3577,8,FALSE)</f>
        <v>1</v>
      </c>
      <c r="K385">
        <f>VLOOKUP(A385,Cadastro!$A$3:$J$3577,10,FALSE)</f>
        <v>1</v>
      </c>
      <c r="L385" s="13">
        <v>25242.75</v>
      </c>
      <c r="M385" s="23">
        <f t="shared" si="45"/>
        <v>6.7909041348790888E-4</v>
      </c>
      <c r="N385" s="26">
        <f t="shared" si="46"/>
        <v>4518.82</v>
      </c>
      <c r="O385" s="27">
        <f t="shared" si="47"/>
        <v>2.0681570496426386E-4</v>
      </c>
      <c r="P385" s="30">
        <f t="shared" si="48"/>
        <v>0</v>
      </c>
      <c r="Q385" s="30">
        <f t="shared" si="49"/>
        <v>0</v>
      </c>
      <c r="R385" s="30">
        <f t="shared" si="50"/>
        <v>0</v>
      </c>
      <c r="S385" s="30">
        <f t="shared" si="51"/>
        <v>0</v>
      </c>
      <c r="T385" s="32">
        <f t="shared" si="52"/>
        <v>2.0681570496426386E-4</v>
      </c>
      <c r="U385" s="33">
        <f t="shared" si="53"/>
        <v>17.903257598291042</v>
      </c>
    </row>
    <row r="386" spans="1:21">
      <c r="A386">
        <v>2080454730</v>
      </c>
      <c r="B386">
        <f>VLOOKUP(A386,Cadastro!$A$3:$B$3577,2,FALSE)</f>
        <v>217566</v>
      </c>
      <c r="C386" s="5">
        <v>4523.53</v>
      </c>
      <c r="D386">
        <v>0</v>
      </c>
      <c r="E386">
        <v>1877.1</v>
      </c>
      <c r="F386">
        <v>0</v>
      </c>
      <c r="G386">
        <v>2646.43</v>
      </c>
      <c r="H386">
        <v>0</v>
      </c>
      <c r="I386" s="14">
        <f>VLOOKUP(A386,Cadastro!$A$3:$H$3577,7,FALSE)</f>
        <v>1</v>
      </c>
      <c r="J386" s="14">
        <f>VLOOKUP(A386,Cadastro!$A$3:$H$3577,8,FALSE)</f>
        <v>1</v>
      </c>
      <c r="K386">
        <f>VLOOKUP(A386,Cadastro!$A$3:$J$3577,10,FALSE)</f>
        <v>1</v>
      </c>
      <c r="L386" s="13">
        <v>15238.28</v>
      </c>
      <c r="M386" s="23">
        <f t="shared" si="45"/>
        <v>4.0994621687591616E-4</v>
      </c>
      <c r="N386" s="26">
        <f t="shared" si="46"/>
        <v>4523.53</v>
      </c>
      <c r="O386" s="27">
        <f t="shared" si="47"/>
        <v>2.0703127052571169E-4</v>
      </c>
      <c r="P386" s="30">
        <f t="shared" si="48"/>
        <v>0</v>
      </c>
      <c r="Q386" s="30">
        <f t="shared" si="49"/>
        <v>0</v>
      </c>
      <c r="R386" s="30">
        <f t="shared" si="50"/>
        <v>0</v>
      </c>
      <c r="S386" s="30">
        <f t="shared" si="51"/>
        <v>0</v>
      </c>
      <c r="T386" s="32">
        <f t="shared" si="52"/>
        <v>2.0703127052571169E-4</v>
      </c>
      <c r="U386" s="33">
        <f t="shared" si="53"/>
        <v>17.921918298050702</v>
      </c>
    </row>
    <row r="387" spans="1:21">
      <c r="A387">
        <v>11722652756</v>
      </c>
      <c r="B387">
        <f>VLOOKUP(A387,Cadastro!$A$3:$B$3577,2,FALSE)</f>
        <v>225381</v>
      </c>
      <c r="C387" s="5">
        <v>4568.93</v>
      </c>
      <c r="D387">
        <v>0</v>
      </c>
      <c r="E387">
        <v>2158.8200000000002</v>
      </c>
      <c r="F387">
        <v>0</v>
      </c>
      <c r="G387">
        <v>2410.11</v>
      </c>
      <c r="H387">
        <v>0</v>
      </c>
      <c r="I387" s="14">
        <f>VLOOKUP(A387,Cadastro!$A$3:$H$3577,7,FALSE)</f>
        <v>1</v>
      </c>
      <c r="J387" s="14">
        <f>VLOOKUP(A387,Cadastro!$A$3:$H$3577,8,FALSE)</f>
        <v>1</v>
      </c>
      <c r="K387">
        <f>VLOOKUP(A387,Cadastro!$A$3:$J$3577,10,FALSE)</f>
        <v>1</v>
      </c>
      <c r="L387" s="13">
        <v>13064.03</v>
      </c>
      <c r="M387" s="23">
        <f t="shared" si="45"/>
        <v>3.5145368608881548E-4</v>
      </c>
      <c r="N387" s="26">
        <f t="shared" si="46"/>
        <v>4568.93</v>
      </c>
      <c r="O387" s="27">
        <f t="shared" si="47"/>
        <v>2.0910912116047425E-4</v>
      </c>
      <c r="P387" s="30">
        <f t="shared" si="48"/>
        <v>0</v>
      </c>
      <c r="Q387" s="30">
        <f t="shared" si="49"/>
        <v>0</v>
      </c>
      <c r="R387" s="30">
        <f t="shared" si="50"/>
        <v>0</v>
      </c>
      <c r="S387" s="30">
        <f t="shared" si="51"/>
        <v>0</v>
      </c>
      <c r="T387" s="32">
        <f t="shared" si="52"/>
        <v>2.0910912116047425E-4</v>
      </c>
      <c r="U387" s="33">
        <f t="shared" si="53"/>
        <v>18.101790011233</v>
      </c>
    </row>
    <row r="388" spans="1:21">
      <c r="A388">
        <v>5157603746</v>
      </c>
      <c r="B388">
        <f>VLOOKUP(A388,Cadastro!$A$3:$B$3577,2,FALSE)</f>
        <v>225755</v>
      </c>
      <c r="C388" s="5">
        <v>4583.13</v>
      </c>
      <c r="D388">
        <v>0</v>
      </c>
      <c r="E388">
        <v>2065.37</v>
      </c>
      <c r="F388">
        <v>0</v>
      </c>
      <c r="G388">
        <v>2517.7600000000002</v>
      </c>
      <c r="H388">
        <v>0</v>
      </c>
      <c r="I388" s="14">
        <f>VLOOKUP(A388,Cadastro!$A$3:$H$3577,7,FALSE)</f>
        <v>1</v>
      </c>
      <c r="J388" s="14">
        <f>VLOOKUP(A388,Cadastro!$A$3:$H$3577,8,FALSE)</f>
        <v>1</v>
      </c>
      <c r="K388">
        <f>VLOOKUP(A388,Cadastro!$A$3:$J$3577,10,FALSE)</f>
        <v>1</v>
      </c>
      <c r="L388" s="13">
        <v>12134.84</v>
      </c>
      <c r="M388" s="23">
        <f t="shared" si="45"/>
        <v>3.2645625033760647E-4</v>
      </c>
      <c r="N388" s="26">
        <f t="shared" si="46"/>
        <v>4583.13</v>
      </c>
      <c r="O388" s="27">
        <f t="shared" si="47"/>
        <v>2.097590215792766E-4</v>
      </c>
      <c r="P388" s="30">
        <f t="shared" si="48"/>
        <v>0</v>
      </c>
      <c r="Q388" s="30">
        <f t="shared" si="49"/>
        <v>0</v>
      </c>
      <c r="R388" s="30">
        <f t="shared" si="50"/>
        <v>0</v>
      </c>
      <c r="S388" s="30">
        <f t="shared" si="51"/>
        <v>0</v>
      </c>
      <c r="T388" s="32">
        <f t="shared" si="52"/>
        <v>2.097590215792766E-4</v>
      </c>
      <c r="U388" s="33">
        <f t="shared" si="53"/>
        <v>18.158049445752567</v>
      </c>
    </row>
    <row r="389" spans="1:21">
      <c r="A389">
        <v>93041012634</v>
      </c>
      <c r="B389">
        <f>VLOOKUP(A389,Cadastro!$A$3:$B$3577,2,FALSE)</f>
        <v>224258</v>
      </c>
      <c r="C389" s="5">
        <v>4589.67</v>
      </c>
      <c r="D389">
        <v>0</v>
      </c>
      <c r="E389">
        <v>1903.87</v>
      </c>
      <c r="F389">
        <v>0</v>
      </c>
      <c r="G389">
        <v>2685.8</v>
      </c>
      <c r="H389">
        <v>0</v>
      </c>
      <c r="I389" s="14">
        <f>VLOOKUP(A389,Cadastro!$A$3:$H$3577,7,FALSE)</f>
        <v>1</v>
      </c>
      <c r="J389" s="14">
        <f>VLOOKUP(A389,Cadastro!$A$3:$H$3577,8,FALSE)</f>
        <v>1</v>
      </c>
      <c r="K389">
        <f>VLOOKUP(A389,Cadastro!$A$3:$J$3577,10,FALSE)</f>
        <v>1</v>
      </c>
      <c r="L389" s="13">
        <v>12773.72</v>
      </c>
      <c r="M389" s="23">
        <f t="shared" si="45"/>
        <v>3.4364365200220936E-4</v>
      </c>
      <c r="N389" s="26">
        <f t="shared" si="46"/>
        <v>4589.67</v>
      </c>
      <c r="O389" s="27">
        <f t="shared" si="47"/>
        <v>2.1005834191300672E-4</v>
      </c>
      <c r="P389" s="30">
        <f t="shared" si="48"/>
        <v>0</v>
      </c>
      <c r="Q389" s="30">
        <f t="shared" si="49"/>
        <v>0</v>
      </c>
      <c r="R389" s="30">
        <f t="shared" si="50"/>
        <v>0</v>
      </c>
      <c r="S389" s="30">
        <f t="shared" si="51"/>
        <v>0</v>
      </c>
      <c r="T389" s="32">
        <f t="shared" si="52"/>
        <v>2.1005834191300672E-4</v>
      </c>
      <c r="U389" s="33">
        <f t="shared" si="53"/>
        <v>18.183960481087642</v>
      </c>
    </row>
    <row r="390" spans="1:21">
      <c r="A390">
        <v>5075263682</v>
      </c>
      <c r="B390">
        <f>VLOOKUP(A390,Cadastro!$A$3:$B$3577,2,FALSE)</f>
        <v>225278</v>
      </c>
      <c r="C390" s="5">
        <v>4590.8999999999996</v>
      </c>
      <c r="D390">
        <v>0</v>
      </c>
      <c r="E390">
        <v>2165.65</v>
      </c>
      <c r="F390">
        <v>0</v>
      </c>
      <c r="G390">
        <v>2425.25</v>
      </c>
      <c r="H390">
        <v>0</v>
      </c>
      <c r="I390" s="14">
        <f>VLOOKUP(A390,Cadastro!$A$3:$H$3577,7,FALSE)</f>
        <v>1</v>
      </c>
      <c r="J390" s="14">
        <f>VLOOKUP(A390,Cadastro!$A$3:$H$3577,8,FALSE)</f>
        <v>1</v>
      </c>
      <c r="K390">
        <f>VLOOKUP(A390,Cadastro!$A$3:$J$3577,10,FALSE)</f>
        <v>1</v>
      </c>
      <c r="L390" s="13">
        <v>21420.52</v>
      </c>
      <c r="M390" s="23">
        <f t="shared" si="45"/>
        <v>5.7626327495720634E-4</v>
      </c>
      <c r="N390" s="26">
        <f t="shared" si="46"/>
        <v>4590.8999999999996</v>
      </c>
      <c r="O390" s="27">
        <f t="shared" si="47"/>
        <v>2.101146361042128E-4</v>
      </c>
      <c r="P390" s="30">
        <f t="shared" si="48"/>
        <v>0</v>
      </c>
      <c r="Q390" s="30">
        <f t="shared" si="49"/>
        <v>0</v>
      </c>
      <c r="R390" s="30">
        <f t="shared" si="50"/>
        <v>0</v>
      </c>
      <c r="S390" s="30">
        <f t="shared" si="51"/>
        <v>0</v>
      </c>
      <c r="T390" s="32">
        <f t="shared" si="52"/>
        <v>2.101146361042128E-4</v>
      </c>
      <c r="U390" s="33">
        <f t="shared" si="53"/>
        <v>18.188833657457995</v>
      </c>
    </row>
    <row r="391" spans="1:21">
      <c r="A391">
        <v>47389524634</v>
      </c>
      <c r="B391">
        <f>VLOOKUP(A391,Cadastro!$A$3:$B$3577,2,FALSE)</f>
        <v>217841</v>
      </c>
      <c r="C391" s="5">
        <v>4597.43</v>
      </c>
      <c r="D391">
        <v>0</v>
      </c>
      <c r="E391">
        <v>1965.49</v>
      </c>
      <c r="F391">
        <v>0</v>
      </c>
      <c r="G391">
        <v>2631.94</v>
      </c>
      <c r="H391">
        <v>0</v>
      </c>
      <c r="I391" s="14">
        <f>VLOOKUP(A391,Cadastro!$A$3:$H$3577,7,FALSE)</f>
        <v>1</v>
      </c>
      <c r="J391" s="14">
        <f>VLOOKUP(A391,Cadastro!$A$3:$H$3577,8,FALSE)</f>
        <v>1</v>
      </c>
      <c r="K391">
        <f>VLOOKUP(A391,Cadastro!$A$3:$J$3577,10,FALSE)</f>
        <v>1</v>
      </c>
      <c r="L391" s="13">
        <v>8918.49</v>
      </c>
      <c r="M391" s="23">
        <f t="shared" si="45"/>
        <v>2.3992873445990553E-4</v>
      </c>
      <c r="N391" s="26">
        <f t="shared" si="46"/>
        <v>4597.43</v>
      </c>
      <c r="O391" s="27">
        <f t="shared" si="47"/>
        <v>2.1041349876159169E-4</v>
      </c>
      <c r="P391" s="30">
        <f t="shared" si="48"/>
        <v>0</v>
      </c>
      <c r="Q391" s="30">
        <f t="shared" si="49"/>
        <v>0</v>
      </c>
      <c r="R391" s="30">
        <f t="shared" si="50"/>
        <v>0</v>
      </c>
      <c r="S391" s="30">
        <f t="shared" si="51"/>
        <v>0</v>
      </c>
      <c r="T391" s="32">
        <f t="shared" si="52"/>
        <v>2.1041349876159169E-4</v>
      </c>
      <c r="U391" s="33">
        <f t="shared" si="53"/>
        <v>18.214705073472985</v>
      </c>
    </row>
    <row r="392" spans="1:21">
      <c r="A392">
        <v>3545373770</v>
      </c>
      <c r="B392">
        <f>VLOOKUP(A392,Cadastro!$A$3:$B$3577,2,FALSE)</f>
        <v>220288</v>
      </c>
      <c r="C392" s="5">
        <v>4615.9399999999996</v>
      </c>
      <c r="D392">
        <v>0</v>
      </c>
      <c r="E392">
        <v>1974.36</v>
      </c>
      <c r="F392">
        <v>0</v>
      </c>
      <c r="G392">
        <v>2641.58</v>
      </c>
      <c r="H392">
        <v>0</v>
      </c>
      <c r="I392" s="14">
        <f>VLOOKUP(A392,Cadastro!$A$3:$H$3577,7,FALSE)</f>
        <v>1</v>
      </c>
      <c r="J392" s="14">
        <f>VLOOKUP(A392,Cadastro!$A$3:$H$3577,8,FALSE)</f>
        <v>1</v>
      </c>
      <c r="K392">
        <f>VLOOKUP(A392,Cadastro!$A$3:$J$3577,10,FALSE)</f>
        <v>1</v>
      </c>
      <c r="L392" s="13">
        <v>15557.77</v>
      </c>
      <c r="M392" s="23">
        <f t="shared" si="45"/>
        <v>4.1854126282793214E-4</v>
      </c>
      <c r="N392" s="26">
        <f t="shared" si="46"/>
        <v>4615.9399999999996</v>
      </c>
      <c r="O392" s="27">
        <f t="shared" si="47"/>
        <v>2.1126065768779109E-4</v>
      </c>
      <c r="P392" s="30">
        <f t="shared" si="48"/>
        <v>0</v>
      </c>
      <c r="Q392" s="30">
        <f t="shared" si="49"/>
        <v>0</v>
      </c>
      <c r="R392" s="30">
        <f t="shared" si="50"/>
        <v>0</v>
      </c>
      <c r="S392" s="30">
        <f t="shared" si="51"/>
        <v>0</v>
      </c>
      <c r="T392" s="32">
        <f t="shared" si="52"/>
        <v>2.1126065768779109E-4</v>
      </c>
      <c r="U392" s="33">
        <f t="shared" si="53"/>
        <v>18.288040434948847</v>
      </c>
    </row>
    <row r="393" spans="1:21" s="18" customFormat="1">
      <c r="A393">
        <v>85590177987</v>
      </c>
      <c r="B393">
        <f>VLOOKUP(A393,Cadastro!$A$3:$B$3577,2,FALSE)</f>
        <v>224112</v>
      </c>
      <c r="C393" s="5">
        <v>4619.01</v>
      </c>
      <c r="D393">
        <v>0</v>
      </c>
      <c r="E393">
        <v>2038.76</v>
      </c>
      <c r="F393">
        <v>0</v>
      </c>
      <c r="G393">
        <v>2580.25</v>
      </c>
      <c r="H393">
        <v>0</v>
      </c>
      <c r="I393" s="14">
        <f>VLOOKUP(A393,Cadastro!$A$3:$H$3577,7,FALSE)</f>
        <v>1</v>
      </c>
      <c r="J393" s="14">
        <f>VLOOKUP(A393,Cadastro!$A$3:$H$3577,8,FALSE)</f>
        <v>1</v>
      </c>
      <c r="K393">
        <f>VLOOKUP(A393,Cadastro!$A$3:$J$3577,10,FALSE)</f>
        <v>1</v>
      </c>
      <c r="L393" s="13">
        <v>18450.47</v>
      </c>
      <c r="M393" s="23">
        <f t="shared" si="45"/>
        <v>4.9636181879336673E-4</v>
      </c>
      <c r="N393" s="26">
        <f t="shared" si="46"/>
        <v>4619.01</v>
      </c>
      <c r="O393" s="27">
        <f t="shared" si="47"/>
        <v>2.1140116432763077E-4</v>
      </c>
      <c r="P393" s="30">
        <f t="shared" si="48"/>
        <v>0</v>
      </c>
      <c r="Q393" s="30">
        <f t="shared" si="49"/>
        <v>0</v>
      </c>
      <c r="R393" s="30">
        <f t="shared" si="50"/>
        <v>0</v>
      </c>
      <c r="S393" s="30">
        <f t="shared" si="51"/>
        <v>0</v>
      </c>
      <c r="T393" s="32">
        <f t="shared" si="52"/>
        <v>2.1140116432763077E-4</v>
      </c>
      <c r="U393" s="33">
        <f t="shared" si="53"/>
        <v>18.300203566214698</v>
      </c>
    </row>
    <row r="394" spans="1:21">
      <c r="A394">
        <v>77343670700</v>
      </c>
      <c r="B394">
        <f>VLOOKUP(A394,Cadastro!$A$3:$B$3577,2,FALSE)</f>
        <v>213596</v>
      </c>
      <c r="C394" s="5">
        <v>4625.8899999999994</v>
      </c>
      <c r="D394">
        <v>0</v>
      </c>
      <c r="E394">
        <v>1978.87</v>
      </c>
      <c r="F394">
        <v>0</v>
      </c>
      <c r="G394">
        <v>2647.02</v>
      </c>
      <c r="H394">
        <v>0</v>
      </c>
      <c r="I394" s="14">
        <f>VLOOKUP(A394,Cadastro!$A$3:$H$3577,7,FALSE)</f>
        <v>1</v>
      </c>
      <c r="J394" s="14">
        <f>VLOOKUP(A394,Cadastro!$A$3:$H$3577,8,FALSE)</f>
        <v>1</v>
      </c>
      <c r="K394">
        <f>VLOOKUP(A394,Cadastro!$A$3:$J$3577,10,FALSE)</f>
        <v>1</v>
      </c>
      <c r="L394" s="13">
        <v>14741.6</v>
      </c>
      <c r="M394" s="23">
        <f t="shared" si="45"/>
        <v>3.965843356794865E-4</v>
      </c>
      <c r="N394" s="26">
        <f t="shared" si="46"/>
        <v>4625.8899999999994</v>
      </c>
      <c r="O394" s="27">
        <f t="shared" si="47"/>
        <v>2.11716045657304E-4</v>
      </c>
      <c r="P394" s="30">
        <f t="shared" si="48"/>
        <v>0</v>
      </c>
      <c r="Q394" s="30">
        <f t="shared" si="49"/>
        <v>0</v>
      </c>
      <c r="R394" s="30">
        <f t="shared" si="50"/>
        <v>0</v>
      </c>
      <c r="S394" s="30">
        <f t="shared" si="51"/>
        <v>0</v>
      </c>
      <c r="T394" s="32">
        <f t="shared" si="52"/>
        <v>2.11716045657304E-4</v>
      </c>
      <c r="U394" s="33">
        <f t="shared" si="53"/>
        <v>18.327461658432632</v>
      </c>
    </row>
    <row r="395" spans="1:21">
      <c r="A395">
        <v>22699243809</v>
      </c>
      <c r="B395">
        <f>VLOOKUP(A395,Cadastro!$A$3:$B$3577,2,FALSE)</f>
        <v>225082</v>
      </c>
      <c r="C395" s="5">
        <v>4627.47</v>
      </c>
      <c r="D395">
        <v>0</v>
      </c>
      <c r="E395">
        <v>2184.65</v>
      </c>
      <c r="F395">
        <v>0</v>
      </c>
      <c r="G395">
        <v>2442.8200000000002</v>
      </c>
      <c r="H395">
        <v>0</v>
      </c>
      <c r="I395" s="14">
        <f>VLOOKUP(A395,Cadastro!$A$3:$H$3577,7,FALSE)</f>
        <v>2</v>
      </c>
      <c r="J395" s="14">
        <f>VLOOKUP(A395,Cadastro!$A$3:$H$3577,8,FALSE)</f>
        <v>1</v>
      </c>
      <c r="K395">
        <f>VLOOKUP(A395,Cadastro!$A$3:$J$3577,10,FALSE)</f>
        <v>1</v>
      </c>
      <c r="L395">
        <v>10010.280000000001</v>
      </c>
      <c r="M395" s="23">
        <f t="shared" ref="M395:M458" si="54">L395/$L$9</f>
        <v>2.6930049952282316E-4</v>
      </c>
      <c r="N395" s="26">
        <f t="shared" ref="N395:N458" si="55">G395+F395+E395</f>
        <v>4627.47</v>
      </c>
      <c r="O395" s="27">
        <f t="shared" ref="O395:O458" si="56">N395/$N$9</f>
        <v>2.117883585208046E-4</v>
      </c>
      <c r="P395" s="30">
        <f t="shared" ref="P395:P458" si="57">$K$7*L395</f>
        <v>0</v>
      </c>
      <c r="Q395" s="30">
        <f t="shared" ref="Q395:Q458" si="58">P395/$R$1</f>
        <v>0</v>
      </c>
      <c r="R395" s="30">
        <f t="shared" ref="R395:R458" si="59">$K$8*L395</f>
        <v>0</v>
      </c>
      <c r="S395" s="30">
        <f t="shared" ref="S395:S458" si="60">R395*1.01</f>
        <v>0</v>
      </c>
      <c r="T395" s="32">
        <f t="shared" ref="T395:T458" si="61">C395/$C$1873</f>
        <v>2.117883585208046E-4</v>
      </c>
      <c r="U395" s="33">
        <f t="shared" ref="U395:U458" si="62">$T$5*T395</f>
        <v>18.33372151100594</v>
      </c>
    </row>
    <row r="396" spans="1:21">
      <c r="A396">
        <v>64271471100</v>
      </c>
      <c r="B396">
        <f>VLOOKUP(A396,Cadastro!$A$3:$B$3577,2,FALSE)</f>
        <v>222969</v>
      </c>
      <c r="C396" s="5">
        <v>4645.3</v>
      </c>
      <c r="D396">
        <v>0</v>
      </c>
      <c r="E396">
        <v>1969.91</v>
      </c>
      <c r="F396">
        <v>0</v>
      </c>
      <c r="G396">
        <v>2675.39</v>
      </c>
      <c r="H396">
        <v>0</v>
      </c>
      <c r="I396" s="14">
        <f>VLOOKUP(A396,Cadastro!$A$3:$H$3577,7,FALSE)</f>
        <v>1</v>
      </c>
      <c r="J396" s="14">
        <f>VLOOKUP(A396,Cadastro!$A$3:$H$3577,8,FALSE)</f>
        <v>1</v>
      </c>
      <c r="K396">
        <f>VLOOKUP(A396,Cadastro!$A$3:$J$3577,10,FALSE)</f>
        <v>1</v>
      </c>
      <c r="L396" s="13">
        <v>19296.330000000002</v>
      </c>
      <c r="M396" s="23">
        <f t="shared" si="54"/>
        <v>5.1911747802831077E-4</v>
      </c>
      <c r="N396" s="26">
        <f t="shared" si="55"/>
        <v>4645.3</v>
      </c>
      <c r="O396" s="27">
        <f t="shared" si="56"/>
        <v>2.1260439545511771E-4</v>
      </c>
      <c r="P396" s="30">
        <f t="shared" si="57"/>
        <v>0</v>
      </c>
      <c r="Q396" s="30">
        <f t="shared" si="58"/>
        <v>0</v>
      </c>
      <c r="R396" s="30">
        <f t="shared" si="59"/>
        <v>0</v>
      </c>
      <c r="S396" s="30">
        <f t="shared" si="60"/>
        <v>0</v>
      </c>
      <c r="T396" s="32">
        <f t="shared" si="61"/>
        <v>2.1260439545511771E-4</v>
      </c>
      <c r="U396" s="33">
        <f t="shared" si="62"/>
        <v>18.404362758716076</v>
      </c>
    </row>
    <row r="397" spans="1:21">
      <c r="A397">
        <v>451395638</v>
      </c>
      <c r="B397">
        <f>VLOOKUP(A397,Cadastro!$A$3:$B$3577,2,FALSE)</f>
        <v>223761</v>
      </c>
      <c r="C397" s="5">
        <v>4648.09</v>
      </c>
      <c r="D397">
        <v>0</v>
      </c>
      <c r="E397">
        <v>2128.4499999999998</v>
      </c>
      <c r="F397">
        <v>0</v>
      </c>
      <c r="G397">
        <v>2519.64</v>
      </c>
      <c r="H397">
        <v>0</v>
      </c>
      <c r="I397" s="14">
        <f>VLOOKUP(A397,Cadastro!$A$3:$H$3577,7,FALSE)</f>
        <v>1</v>
      </c>
      <c r="J397" s="14">
        <f>VLOOKUP(A397,Cadastro!$A$3:$H$3577,8,FALSE)</f>
        <v>1</v>
      </c>
      <c r="K397">
        <f>VLOOKUP(A397,Cadastro!$A$3:$J$3577,10,FALSE)</f>
        <v>1</v>
      </c>
      <c r="L397" s="13">
        <v>9651.8799999999992</v>
      </c>
      <c r="M397" s="23">
        <f t="shared" si="54"/>
        <v>2.5965868140894621E-4</v>
      </c>
      <c r="N397" s="26">
        <f t="shared" si="55"/>
        <v>4648.09</v>
      </c>
      <c r="O397" s="27">
        <f t="shared" si="56"/>
        <v>2.1273208715712183E-4</v>
      </c>
      <c r="P397" s="30">
        <f t="shared" si="57"/>
        <v>0</v>
      </c>
      <c r="Q397" s="30">
        <f t="shared" si="58"/>
        <v>0</v>
      </c>
      <c r="R397" s="30">
        <f t="shared" si="59"/>
        <v>0</v>
      </c>
      <c r="S397" s="30">
        <f t="shared" si="60"/>
        <v>0</v>
      </c>
      <c r="T397" s="32">
        <f t="shared" si="61"/>
        <v>2.1273208715712183E-4</v>
      </c>
      <c r="U397" s="33">
        <f t="shared" si="62"/>
        <v>18.415416549019572</v>
      </c>
    </row>
    <row r="398" spans="1:21">
      <c r="A398">
        <v>1356078338</v>
      </c>
      <c r="B398">
        <f>VLOOKUP(A398,Cadastro!$A$3:$B$3577,2,FALSE)</f>
        <v>223327</v>
      </c>
      <c r="C398" s="5">
        <v>4649.38</v>
      </c>
      <c r="D398">
        <v>0</v>
      </c>
      <c r="E398">
        <v>2810.81</v>
      </c>
      <c r="F398">
        <v>0</v>
      </c>
      <c r="G398">
        <v>1838.57</v>
      </c>
      <c r="H398">
        <v>0</v>
      </c>
      <c r="I398" s="14">
        <f>VLOOKUP(A398,Cadastro!$A$3:$H$3577,7,FALSE)</f>
        <v>1</v>
      </c>
      <c r="J398" s="14">
        <f>VLOOKUP(A398,Cadastro!$A$3:$H$3577,8,FALSE)</f>
        <v>1</v>
      </c>
      <c r="K398">
        <f>VLOOKUP(A398,Cadastro!$A$3:$J$3577,10,FALSE)</f>
        <v>1</v>
      </c>
      <c r="L398" s="13">
        <v>16238.58</v>
      </c>
      <c r="M398" s="23">
        <f t="shared" si="54"/>
        <v>4.3685668188515463E-4</v>
      </c>
      <c r="N398" s="26">
        <f t="shared" si="55"/>
        <v>4649.38</v>
      </c>
      <c r="O398" s="27">
        <f t="shared" si="56"/>
        <v>2.1279112740643557E-4</v>
      </c>
      <c r="P398" s="30">
        <f t="shared" si="57"/>
        <v>0</v>
      </c>
      <c r="Q398" s="30">
        <f t="shared" si="58"/>
        <v>0</v>
      </c>
      <c r="R398" s="30">
        <f t="shared" si="59"/>
        <v>0</v>
      </c>
      <c r="S398" s="30">
        <f t="shared" si="60"/>
        <v>0</v>
      </c>
      <c r="T398" s="32">
        <f t="shared" si="61"/>
        <v>2.1279112740643557E-4</v>
      </c>
      <c r="U398" s="33">
        <f t="shared" si="62"/>
        <v>18.420527441310433</v>
      </c>
    </row>
    <row r="399" spans="1:21">
      <c r="A399">
        <v>42364604168</v>
      </c>
      <c r="B399">
        <f>VLOOKUP(A399,Cadastro!$A$3:$B$3577,2,FALSE)</f>
        <v>195568</v>
      </c>
      <c r="C399" s="5">
        <v>4658.8099999999995</v>
      </c>
      <c r="D399">
        <v>0</v>
      </c>
      <c r="E399">
        <v>1957.83</v>
      </c>
      <c r="F399">
        <v>0</v>
      </c>
      <c r="G399">
        <v>2700.98</v>
      </c>
      <c r="H399">
        <v>0</v>
      </c>
      <c r="I399" s="14">
        <f>VLOOKUP(A399,Cadastro!$A$3:$H$3577,7,FALSE)</f>
        <v>1</v>
      </c>
      <c r="J399" s="14">
        <f>VLOOKUP(A399,Cadastro!$A$3:$H$3577,8,FALSE)</f>
        <v>1</v>
      </c>
      <c r="K399">
        <f>VLOOKUP(A399,Cadastro!$A$3:$J$3577,10,FALSE)</f>
        <v>1</v>
      </c>
      <c r="L399" s="13">
        <v>17623.39</v>
      </c>
      <c r="M399" s="23">
        <f t="shared" si="54"/>
        <v>4.7411138652320677E-4</v>
      </c>
      <c r="N399" s="26">
        <f t="shared" si="55"/>
        <v>4658.8099999999995</v>
      </c>
      <c r="O399" s="27">
        <f t="shared" si="56"/>
        <v>2.1322271620568249E-4</v>
      </c>
      <c r="P399" s="30">
        <f t="shared" si="57"/>
        <v>0</v>
      </c>
      <c r="Q399" s="30">
        <f t="shared" si="58"/>
        <v>0</v>
      </c>
      <c r="R399" s="30">
        <f t="shared" si="59"/>
        <v>0</v>
      </c>
      <c r="S399" s="30">
        <f t="shared" si="60"/>
        <v>0</v>
      </c>
      <c r="T399" s="32">
        <f t="shared" si="61"/>
        <v>2.1322271620568249E-4</v>
      </c>
      <c r="U399" s="33">
        <f t="shared" si="62"/>
        <v>18.457888460149839</v>
      </c>
    </row>
    <row r="400" spans="1:21">
      <c r="A400">
        <v>6931041711</v>
      </c>
      <c r="B400">
        <f>VLOOKUP(A400,Cadastro!$A$3:$B$3577,2,FALSE)</f>
        <v>220644</v>
      </c>
      <c r="C400" s="5">
        <v>4666.68</v>
      </c>
      <c r="D400">
        <v>0</v>
      </c>
      <c r="E400">
        <v>2752.94</v>
      </c>
      <c r="F400">
        <v>0</v>
      </c>
      <c r="G400">
        <v>1913.74</v>
      </c>
      <c r="H400">
        <v>0</v>
      </c>
      <c r="I400" s="14">
        <f>VLOOKUP(A400,Cadastro!$A$3:$H$3577,7,FALSE)</f>
        <v>1</v>
      </c>
      <c r="J400" s="14">
        <f>VLOOKUP(A400,Cadastro!$A$3:$H$3577,8,FALSE)</f>
        <v>1</v>
      </c>
      <c r="K400">
        <f>VLOOKUP(A400,Cadastro!$A$3:$J$3577,10,FALSE)</f>
        <v>1</v>
      </c>
      <c r="L400" s="13">
        <v>13781.93</v>
      </c>
      <c r="M400" s="23">
        <f t="shared" si="54"/>
        <v>3.7076691495028933E-4</v>
      </c>
      <c r="N400" s="26">
        <f t="shared" si="55"/>
        <v>4666.68</v>
      </c>
      <c r="O400" s="27">
        <f t="shared" si="56"/>
        <v>2.1358290749413144E-4</v>
      </c>
      <c r="P400" s="30">
        <f t="shared" si="57"/>
        <v>0</v>
      </c>
      <c r="Q400" s="30">
        <f t="shared" si="58"/>
        <v>0</v>
      </c>
      <c r="R400" s="30">
        <f t="shared" si="59"/>
        <v>0</v>
      </c>
      <c r="S400" s="30">
        <f t="shared" si="60"/>
        <v>0</v>
      </c>
      <c r="T400" s="32">
        <f t="shared" si="61"/>
        <v>2.1358290749413144E-4</v>
      </c>
      <c r="U400" s="33">
        <f t="shared" si="62"/>
        <v>18.489068865056112</v>
      </c>
    </row>
    <row r="401" spans="1:21">
      <c r="A401">
        <v>27119289772</v>
      </c>
      <c r="B401">
        <f>VLOOKUP(A401,Cadastro!$A$3:$B$3577,2,FALSE)</f>
        <v>226939</v>
      </c>
      <c r="C401" s="5">
        <v>4673.6000000000004</v>
      </c>
      <c r="D401">
        <v>0</v>
      </c>
      <c r="E401">
        <v>2494.77</v>
      </c>
      <c r="F401">
        <v>0</v>
      </c>
      <c r="G401">
        <v>2178.83</v>
      </c>
      <c r="H401">
        <v>0</v>
      </c>
      <c r="I401" s="14">
        <f>VLOOKUP(A401,Cadastro!$A$3:$H$3577,7,FALSE)</f>
        <v>1</v>
      </c>
      <c r="J401" s="14">
        <f>VLOOKUP(A401,Cadastro!$A$3:$H$3577,8,FALSE)</f>
        <v>1</v>
      </c>
      <c r="K401">
        <f>VLOOKUP(A401,Cadastro!$A$3:$J$3577,10,FALSE)</f>
        <v>1</v>
      </c>
      <c r="L401" s="13">
        <v>7534.5</v>
      </c>
      <c r="M401" s="23">
        <f t="shared" si="54"/>
        <v>2.0269608978517196E-4</v>
      </c>
      <c r="N401" s="26">
        <f t="shared" si="55"/>
        <v>4673.6000000000004</v>
      </c>
      <c r="O401" s="27">
        <f t="shared" si="56"/>
        <v>2.1389961952920979E-4</v>
      </c>
      <c r="P401" s="30">
        <f t="shared" si="57"/>
        <v>0</v>
      </c>
      <c r="Q401" s="30">
        <f t="shared" si="58"/>
        <v>0</v>
      </c>
      <c r="R401" s="30">
        <f t="shared" si="59"/>
        <v>0</v>
      </c>
      <c r="S401" s="30">
        <f t="shared" si="60"/>
        <v>0</v>
      </c>
      <c r="T401" s="32">
        <f t="shared" si="61"/>
        <v>2.1389961952920979E-4</v>
      </c>
      <c r="U401" s="33">
        <f t="shared" si="62"/>
        <v>18.516485434554379</v>
      </c>
    </row>
    <row r="402" spans="1:21">
      <c r="A402">
        <v>67800432734</v>
      </c>
      <c r="B402">
        <f>VLOOKUP(A402,Cadastro!$A$3:$B$3577,2,FALSE)</f>
        <v>220384</v>
      </c>
      <c r="C402" s="5">
        <v>4674.08</v>
      </c>
      <c r="D402">
        <v>0</v>
      </c>
      <c r="E402">
        <v>2689.88</v>
      </c>
      <c r="F402">
        <v>0</v>
      </c>
      <c r="G402">
        <v>1984.2</v>
      </c>
      <c r="H402">
        <v>0</v>
      </c>
      <c r="I402" s="14">
        <f>VLOOKUP(A402,Cadastro!$A$3:$H$3577,7,FALSE)</f>
        <v>1</v>
      </c>
      <c r="J402" s="14">
        <f>VLOOKUP(A402,Cadastro!$A$3:$H$3577,8,FALSE)</f>
        <v>1</v>
      </c>
      <c r="K402">
        <f>VLOOKUP(A402,Cadastro!$A$3:$J$3577,10,FALSE)</f>
        <v>1</v>
      </c>
      <c r="L402" s="13">
        <v>22449.89</v>
      </c>
      <c r="M402" s="23">
        <f t="shared" si="54"/>
        <v>6.0395579256848284E-4</v>
      </c>
      <c r="N402" s="26">
        <f t="shared" si="55"/>
        <v>4674.08</v>
      </c>
      <c r="O402" s="27">
        <f t="shared" si="56"/>
        <v>2.1392158799407067E-4</v>
      </c>
      <c r="P402" s="30">
        <f t="shared" si="57"/>
        <v>0</v>
      </c>
      <c r="Q402" s="30">
        <f t="shared" si="58"/>
        <v>0</v>
      </c>
      <c r="R402" s="30">
        <f t="shared" si="59"/>
        <v>0</v>
      </c>
      <c r="S402" s="30">
        <f t="shared" si="60"/>
        <v>0</v>
      </c>
      <c r="T402" s="32">
        <f t="shared" si="61"/>
        <v>2.1392158799407067E-4</v>
      </c>
      <c r="U402" s="33">
        <f t="shared" si="62"/>
        <v>18.518387161918419</v>
      </c>
    </row>
    <row r="403" spans="1:21">
      <c r="A403">
        <v>80239471768</v>
      </c>
      <c r="B403">
        <f>VLOOKUP(A403,Cadastro!$A$3:$B$3577,2,FALSE)</f>
        <v>218383</v>
      </c>
      <c r="C403" s="5">
        <v>4680.07</v>
      </c>
      <c r="D403">
        <v>0</v>
      </c>
      <c r="E403">
        <v>2708.35</v>
      </c>
      <c r="F403">
        <v>0</v>
      </c>
      <c r="G403">
        <v>1971.72</v>
      </c>
      <c r="H403">
        <v>0</v>
      </c>
      <c r="I403" s="14">
        <f>VLOOKUP(A403,Cadastro!$A$3:$H$3577,7,FALSE)</f>
        <v>1</v>
      </c>
      <c r="J403" s="14">
        <f>VLOOKUP(A403,Cadastro!$A$3:$H$3577,8,FALSE)</f>
        <v>1</v>
      </c>
      <c r="K403">
        <f>VLOOKUP(A403,Cadastro!$A$3:$J$3577,10,FALSE)</f>
        <v>1</v>
      </c>
      <c r="L403" s="13">
        <v>28013.88</v>
      </c>
      <c r="M403" s="23">
        <f t="shared" si="54"/>
        <v>7.5364044537939252E-4</v>
      </c>
      <c r="N403" s="26">
        <f t="shared" si="55"/>
        <v>4680.07</v>
      </c>
      <c r="O403" s="27">
        <f t="shared" si="56"/>
        <v>2.1419573612848096E-4</v>
      </c>
      <c r="P403" s="30">
        <f t="shared" si="57"/>
        <v>0</v>
      </c>
      <c r="Q403" s="30">
        <f t="shared" si="58"/>
        <v>0</v>
      </c>
      <c r="R403" s="30">
        <f t="shared" si="59"/>
        <v>0</v>
      </c>
      <c r="S403" s="30">
        <f t="shared" si="60"/>
        <v>0</v>
      </c>
      <c r="T403" s="32">
        <f t="shared" si="61"/>
        <v>2.1419573612848096E-4</v>
      </c>
      <c r="U403" s="33">
        <f t="shared" si="62"/>
        <v>18.542119134648857</v>
      </c>
    </row>
    <row r="404" spans="1:21">
      <c r="A404">
        <v>8178573628</v>
      </c>
      <c r="B404">
        <f>VLOOKUP(A404,Cadastro!$A$3:$B$3577,2,FALSE)</f>
        <v>224315</v>
      </c>
      <c r="C404" s="5">
        <v>4682.25</v>
      </c>
      <c r="D404">
        <v>0</v>
      </c>
      <c r="E404">
        <v>2255.73</v>
      </c>
      <c r="F404">
        <v>0</v>
      </c>
      <c r="G404">
        <v>2426.52</v>
      </c>
      <c r="H404">
        <v>0</v>
      </c>
      <c r="I404" s="14">
        <f>VLOOKUP(A404,Cadastro!$A$3:$H$3577,7,FALSE)</f>
        <v>1</v>
      </c>
      <c r="J404" s="14">
        <f>VLOOKUP(A404,Cadastro!$A$3:$H$3577,8,FALSE)</f>
        <v>1</v>
      </c>
      <c r="K404">
        <f>VLOOKUP(A404,Cadastro!$A$3:$J$3577,10,FALSE)</f>
        <v>1</v>
      </c>
      <c r="L404" s="13">
        <v>9330.0400000000009</v>
      </c>
      <c r="M404" s="23">
        <f t="shared" si="54"/>
        <v>2.5100041483034654E-4</v>
      </c>
      <c r="N404" s="26">
        <f t="shared" si="55"/>
        <v>4682.25</v>
      </c>
      <c r="O404" s="27">
        <f t="shared" si="56"/>
        <v>2.1429550957305769E-4</v>
      </c>
      <c r="P404" s="30">
        <f t="shared" si="57"/>
        <v>0</v>
      </c>
      <c r="Q404" s="30">
        <f t="shared" si="58"/>
        <v>0</v>
      </c>
      <c r="R404" s="30">
        <f t="shared" si="59"/>
        <v>0</v>
      </c>
      <c r="S404" s="30">
        <f t="shared" si="60"/>
        <v>0</v>
      </c>
      <c r="T404" s="32">
        <f t="shared" si="61"/>
        <v>2.1429550957305769E-4</v>
      </c>
      <c r="U404" s="33">
        <f t="shared" si="62"/>
        <v>18.550756146427219</v>
      </c>
    </row>
    <row r="405" spans="1:21">
      <c r="A405">
        <v>87585910959</v>
      </c>
      <c r="B405">
        <f>VLOOKUP(A405,Cadastro!$A$3:$B$3577,2,FALSE)</f>
        <v>225011</v>
      </c>
      <c r="C405" s="5">
        <v>4696.67</v>
      </c>
      <c r="D405">
        <v>0</v>
      </c>
      <c r="E405">
        <v>2733.52</v>
      </c>
      <c r="F405">
        <v>0</v>
      </c>
      <c r="G405">
        <v>1963.15</v>
      </c>
      <c r="H405">
        <v>0</v>
      </c>
      <c r="I405" s="14">
        <f>VLOOKUP(A405,Cadastro!$A$3:$H$3577,7,FALSE)</f>
        <v>1</v>
      </c>
      <c r="J405" s="14">
        <f>VLOOKUP(A405,Cadastro!$A$3:$H$3577,8,FALSE)</f>
        <v>1</v>
      </c>
      <c r="K405">
        <f>VLOOKUP(A405,Cadastro!$A$3:$J$3577,10,FALSE)</f>
        <v>1</v>
      </c>
      <c r="L405" s="13">
        <v>19983.5</v>
      </c>
      <c r="M405" s="23">
        <f t="shared" si="54"/>
        <v>5.3760399631322365E-4</v>
      </c>
      <c r="N405" s="26">
        <f t="shared" si="55"/>
        <v>4696.67</v>
      </c>
      <c r="O405" s="27">
        <f t="shared" si="56"/>
        <v>2.1495547887158799E-4</v>
      </c>
      <c r="P405" s="30">
        <f t="shared" si="57"/>
        <v>0</v>
      </c>
      <c r="Q405" s="30">
        <f t="shared" si="58"/>
        <v>0</v>
      </c>
      <c r="R405" s="30">
        <f t="shared" si="59"/>
        <v>0</v>
      </c>
      <c r="S405" s="30">
        <f t="shared" si="60"/>
        <v>0</v>
      </c>
      <c r="T405" s="32">
        <f t="shared" si="61"/>
        <v>2.1495547887158799E-4</v>
      </c>
      <c r="U405" s="33">
        <f t="shared" si="62"/>
        <v>18.607887205988643</v>
      </c>
    </row>
    <row r="406" spans="1:21">
      <c r="A406">
        <v>10528594702</v>
      </c>
      <c r="B406">
        <f>VLOOKUP(A406,Cadastro!$A$3:$B$3577,2,FALSE)</f>
        <v>226420</v>
      </c>
      <c r="C406" s="5">
        <v>4700.9699999999993</v>
      </c>
      <c r="D406">
        <v>0</v>
      </c>
      <c r="E406">
        <v>2850.41</v>
      </c>
      <c r="F406">
        <v>0</v>
      </c>
      <c r="G406">
        <v>1850.56</v>
      </c>
      <c r="H406">
        <v>0</v>
      </c>
      <c r="I406" s="14">
        <f>VLOOKUP(A406,Cadastro!$A$3:$H$3577,7,FALSE)</f>
        <v>1</v>
      </c>
      <c r="J406" s="14">
        <f>VLOOKUP(A406,Cadastro!$A$3:$H$3577,8,FALSE)</f>
        <v>1</v>
      </c>
      <c r="K406">
        <f>VLOOKUP(A406,Cadastro!$A$3:$J$3577,10,FALSE)</f>
        <v>1</v>
      </c>
      <c r="L406" s="13">
        <v>21007.69</v>
      </c>
      <c r="M406" s="23">
        <f t="shared" si="54"/>
        <v>5.651571595220729E-4</v>
      </c>
      <c r="N406" s="26">
        <f t="shared" si="55"/>
        <v>4700.9699999999993</v>
      </c>
      <c r="O406" s="27">
        <f t="shared" si="56"/>
        <v>2.1515227970263375E-4</v>
      </c>
      <c r="P406" s="30">
        <f t="shared" si="57"/>
        <v>0</v>
      </c>
      <c r="Q406" s="30">
        <f t="shared" si="58"/>
        <v>0</v>
      </c>
      <c r="R406" s="30">
        <f t="shared" si="59"/>
        <v>0</v>
      </c>
      <c r="S406" s="30">
        <f t="shared" si="60"/>
        <v>0</v>
      </c>
      <c r="T406" s="32">
        <f t="shared" si="61"/>
        <v>2.1515227970263375E-4</v>
      </c>
      <c r="U406" s="33">
        <f t="shared" si="62"/>
        <v>18.624923513624847</v>
      </c>
    </row>
    <row r="407" spans="1:21" s="18" customFormat="1">
      <c r="A407">
        <v>43808271191</v>
      </c>
      <c r="B407">
        <f>VLOOKUP(A407,Cadastro!$A$3:$B$3577,2,FALSE)</f>
        <v>195721</v>
      </c>
      <c r="C407" s="5">
        <v>4704.4400000000005</v>
      </c>
      <c r="D407">
        <v>0</v>
      </c>
      <c r="E407">
        <v>1955.88</v>
      </c>
      <c r="F407">
        <v>0</v>
      </c>
      <c r="G407">
        <v>2748.56</v>
      </c>
      <c r="H407">
        <v>0</v>
      </c>
      <c r="I407" s="14">
        <f>VLOOKUP(A407,Cadastro!$A$3:$H$3577,7,FALSE)</f>
        <v>1</v>
      </c>
      <c r="J407" s="14">
        <f>VLOOKUP(A407,Cadastro!$A$3:$H$3577,8,FALSE)</f>
        <v>1</v>
      </c>
      <c r="K407">
        <f>VLOOKUP(A407,Cadastro!$A$3:$J$3577,10,FALSE)</f>
        <v>1</v>
      </c>
      <c r="L407" s="13">
        <v>13730.39</v>
      </c>
      <c r="M407" s="23">
        <f t="shared" si="54"/>
        <v>3.6938036554853365E-4</v>
      </c>
      <c r="N407" s="26">
        <f t="shared" si="55"/>
        <v>4704.4400000000005</v>
      </c>
      <c r="O407" s="27">
        <f t="shared" si="56"/>
        <v>2.1531109339652425E-4</v>
      </c>
      <c r="P407" s="30">
        <f t="shared" si="57"/>
        <v>0</v>
      </c>
      <c r="Q407" s="30">
        <f t="shared" si="58"/>
        <v>0</v>
      </c>
      <c r="R407" s="30">
        <f t="shared" si="59"/>
        <v>0</v>
      </c>
      <c r="S407" s="30">
        <f t="shared" si="60"/>
        <v>0</v>
      </c>
      <c r="T407" s="32">
        <f t="shared" si="61"/>
        <v>2.1531109339652425E-4</v>
      </c>
      <c r="U407" s="33">
        <f t="shared" si="62"/>
        <v>18.638671417694074</v>
      </c>
    </row>
    <row r="408" spans="1:21">
      <c r="A408">
        <v>66146658715</v>
      </c>
      <c r="B408">
        <f>VLOOKUP(A408,Cadastro!$A$3:$B$3577,2,FALSE)</f>
        <v>192718</v>
      </c>
      <c r="C408" s="5">
        <v>4710.54</v>
      </c>
      <c r="D408">
        <v>0</v>
      </c>
      <c r="E408">
        <v>2063.73</v>
      </c>
      <c r="F408">
        <v>0</v>
      </c>
      <c r="G408">
        <v>2646.81</v>
      </c>
      <c r="H408">
        <v>0</v>
      </c>
      <c r="I408" s="14">
        <f>VLOOKUP(A408,Cadastro!$A$3:$H$3577,7,FALSE)</f>
        <v>1</v>
      </c>
      <c r="J408" s="14">
        <f>VLOOKUP(A408,Cadastro!$A$3:$H$3577,8,FALSE)</f>
        <v>1</v>
      </c>
      <c r="K408">
        <f>VLOOKUP(A408,Cadastro!$A$3:$J$3577,10,FALSE)</f>
        <v>1</v>
      </c>
      <c r="L408" s="13">
        <v>20579.91</v>
      </c>
      <c r="M408" s="23">
        <f t="shared" si="54"/>
        <v>5.5364885329228992E-4</v>
      </c>
      <c r="N408" s="26">
        <f t="shared" si="55"/>
        <v>4710.54</v>
      </c>
      <c r="O408" s="27">
        <f t="shared" si="56"/>
        <v>2.1559027597079847E-4</v>
      </c>
      <c r="P408" s="30">
        <f t="shared" si="57"/>
        <v>0</v>
      </c>
      <c r="Q408" s="30">
        <f t="shared" si="58"/>
        <v>0</v>
      </c>
      <c r="R408" s="30">
        <f t="shared" si="59"/>
        <v>0</v>
      </c>
      <c r="S408" s="30">
        <f t="shared" si="60"/>
        <v>0</v>
      </c>
      <c r="T408" s="32">
        <f t="shared" si="61"/>
        <v>2.1559027597079847E-4</v>
      </c>
      <c r="U408" s="33">
        <f t="shared" si="62"/>
        <v>18.662839202945435</v>
      </c>
    </row>
    <row r="409" spans="1:21">
      <c r="A409">
        <v>289488664</v>
      </c>
      <c r="B409">
        <f>VLOOKUP(A409,Cadastro!$A$3:$B$3577,2,FALSE)</f>
        <v>217477</v>
      </c>
      <c r="C409" s="5">
        <v>4728.26</v>
      </c>
      <c r="D409">
        <v>0</v>
      </c>
      <c r="E409">
        <v>2040.28</v>
      </c>
      <c r="F409">
        <v>0</v>
      </c>
      <c r="G409">
        <v>2687.98</v>
      </c>
      <c r="H409">
        <v>0</v>
      </c>
      <c r="I409" s="14">
        <f>VLOOKUP(A409,Cadastro!$A$3:$H$3577,7,FALSE)</f>
        <v>1</v>
      </c>
      <c r="J409" s="14">
        <f>VLOOKUP(A409,Cadastro!$A$3:$H$3577,8,FALSE)</f>
        <v>1</v>
      </c>
      <c r="K409">
        <f>VLOOKUP(A409,Cadastro!$A$3:$J$3577,10,FALSE)</f>
        <v>1</v>
      </c>
      <c r="L409" s="13">
        <v>14822.93</v>
      </c>
      <c r="M409" s="23">
        <f t="shared" si="54"/>
        <v>3.9877230740716953E-4</v>
      </c>
      <c r="N409" s="26">
        <f t="shared" si="55"/>
        <v>4728.26</v>
      </c>
      <c r="O409" s="27">
        <f t="shared" si="56"/>
        <v>2.1640127846524765E-4</v>
      </c>
      <c r="P409" s="30">
        <f t="shared" si="57"/>
        <v>0</v>
      </c>
      <c r="Q409" s="30">
        <f t="shared" si="58"/>
        <v>0</v>
      </c>
      <c r="R409" s="30">
        <f t="shared" si="59"/>
        <v>0</v>
      </c>
      <c r="S409" s="30">
        <f t="shared" si="60"/>
        <v>0</v>
      </c>
      <c r="T409" s="32">
        <f t="shared" si="61"/>
        <v>2.1640127846524765E-4</v>
      </c>
      <c r="U409" s="33">
        <f t="shared" si="62"/>
        <v>18.733044638134647</v>
      </c>
    </row>
    <row r="410" spans="1:21">
      <c r="A410">
        <v>34237801187</v>
      </c>
      <c r="B410">
        <f>VLOOKUP(A410,Cadastro!$A$3:$B$3577,2,FALSE)</f>
        <v>217720</v>
      </c>
      <c r="C410" s="5">
        <v>4730.4400000000005</v>
      </c>
      <c r="D410">
        <v>0</v>
      </c>
      <c r="E410">
        <v>2003</v>
      </c>
      <c r="F410">
        <v>0</v>
      </c>
      <c r="G410">
        <v>2727.44</v>
      </c>
      <c r="H410">
        <v>0</v>
      </c>
      <c r="I410" s="14">
        <f>VLOOKUP(A410,Cadastro!$A$3:$H$3577,7,FALSE)</f>
        <v>1</v>
      </c>
      <c r="J410" s="14">
        <f>VLOOKUP(A410,Cadastro!$A$3:$H$3577,8,FALSE)</f>
        <v>1</v>
      </c>
      <c r="K410">
        <f>VLOOKUP(A410,Cadastro!$A$3:$J$3577,10,FALSE)</f>
        <v>1</v>
      </c>
      <c r="L410" s="13">
        <v>21805.82</v>
      </c>
      <c r="M410" s="23">
        <f t="shared" si="54"/>
        <v>5.8662876747750988E-4</v>
      </c>
      <c r="N410" s="26">
        <f t="shared" si="55"/>
        <v>4730.4400000000005</v>
      </c>
      <c r="O410" s="27">
        <f t="shared" si="56"/>
        <v>2.1650105190982436E-4</v>
      </c>
      <c r="P410" s="30">
        <f t="shared" si="57"/>
        <v>0</v>
      </c>
      <c r="Q410" s="30">
        <f t="shared" si="58"/>
        <v>0</v>
      </c>
      <c r="R410" s="30">
        <f t="shared" si="59"/>
        <v>0</v>
      </c>
      <c r="S410" s="30">
        <f t="shared" si="60"/>
        <v>0</v>
      </c>
      <c r="T410" s="32">
        <f t="shared" si="61"/>
        <v>2.1650105190982436E-4</v>
      </c>
      <c r="U410" s="33">
        <f t="shared" si="62"/>
        <v>18.741681649913005</v>
      </c>
    </row>
    <row r="411" spans="1:21">
      <c r="A411">
        <v>1357861770</v>
      </c>
      <c r="B411">
        <f>VLOOKUP(A411,Cadastro!$A$3:$B$3577,2,FALSE)</f>
        <v>193987</v>
      </c>
      <c r="C411" s="5">
        <v>4739.7700000000004</v>
      </c>
      <c r="D411">
        <v>0</v>
      </c>
      <c r="E411">
        <v>1977.99</v>
      </c>
      <c r="F411">
        <v>0</v>
      </c>
      <c r="G411">
        <v>2761.78</v>
      </c>
      <c r="H411">
        <v>0</v>
      </c>
      <c r="I411" s="14">
        <f>VLOOKUP(A411,Cadastro!$A$3:$H$3577,7,FALSE)</f>
        <v>1</v>
      </c>
      <c r="J411" s="14">
        <f>VLOOKUP(A411,Cadastro!$A$3:$H$3577,8,FALSE)</f>
        <v>1</v>
      </c>
      <c r="K411">
        <f>VLOOKUP(A411,Cadastro!$A$3:$J$3577,10,FALSE)</f>
        <v>1</v>
      </c>
      <c r="L411" s="13">
        <v>6785.43</v>
      </c>
      <c r="M411" s="23">
        <f t="shared" si="54"/>
        <v>1.8254431329364914E-4</v>
      </c>
      <c r="N411" s="26">
        <f t="shared" si="55"/>
        <v>4739.7700000000004</v>
      </c>
      <c r="O411" s="27">
        <f t="shared" si="56"/>
        <v>2.1692806394555859E-4</v>
      </c>
      <c r="P411" s="30">
        <f t="shared" si="57"/>
        <v>0</v>
      </c>
      <c r="Q411" s="30">
        <f t="shared" si="58"/>
        <v>0</v>
      </c>
      <c r="R411" s="30">
        <f t="shared" si="59"/>
        <v>0</v>
      </c>
      <c r="S411" s="30">
        <f t="shared" si="60"/>
        <v>0</v>
      </c>
      <c r="T411" s="32">
        <f t="shared" si="61"/>
        <v>2.1692806394555859E-4</v>
      </c>
      <c r="U411" s="33">
        <f t="shared" si="62"/>
        <v>18.778646475551568</v>
      </c>
    </row>
    <row r="412" spans="1:21">
      <c r="A412">
        <v>81135017620</v>
      </c>
      <c r="B412">
        <f>VLOOKUP(A412,Cadastro!$A$3:$B$3577,2,FALSE)</f>
        <v>220741</v>
      </c>
      <c r="C412" s="5">
        <v>4745.2299999999996</v>
      </c>
      <c r="D412">
        <v>0</v>
      </c>
      <c r="E412">
        <v>2010.07</v>
      </c>
      <c r="F412">
        <v>0</v>
      </c>
      <c r="G412">
        <v>2735.16</v>
      </c>
      <c r="H412">
        <v>0</v>
      </c>
      <c r="I412" s="14">
        <f>VLOOKUP(A412,Cadastro!$A$3:$H$3577,7,FALSE)</f>
        <v>1</v>
      </c>
      <c r="J412" s="14">
        <f>VLOOKUP(A412,Cadastro!$A$3:$H$3577,8,FALSE)</f>
        <v>1</v>
      </c>
      <c r="K412">
        <f>VLOOKUP(A412,Cadastro!$A$3:$J$3577,10,FALSE)</f>
        <v>1</v>
      </c>
      <c r="L412" s="13">
        <v>15084.94</v>
      </c>
      <c r="M412" s="23">
        <f t="shared" si="54"/>
        <v>4.0582100373534168E-4</v>
      </c>
      <c r="N412" s="26">
        <f t="shared" si="55"/>
        <v>4745.2299999999996</v>
      </c>
      <c r="O412" s="27">
        <f t="shared" si="56"/>
        <v>2.1717795523335158E-4</v>
      </c>
      <c r="P412" s="30">
        <f t="shared" si="57"/>
        <v>0</v>
      </c>
      <c r="Q412" s="30">
        <f t="shared" si="58"/>
        <v>0</v>
      </c>
      <c r="R412" s="30">
        <f t="shared" si="59"/>
        <v>0</v>
      </c>
      <c r="S412" s="30">
        <f t="shared" si="60"/>
        <v>0</v>
      </c>
      <c r="T412" s="32">
        <f t="shared" si="61"/>
        <v>2.1717795523335158E-4</v>
      </c>
      <c r="U412" s="33">
        <f t="shared" si="62"/>
        <v>18.800278624317542</v>
      </c>
    </row>
    <row r="413" spans="1:21">
      <c r="A413">
        <v>12634291736</v>
      </c>
      <c r="B413">
        <f>VLOOKUP(A413,Cadastro!$A$3:$B$3577,2,FALSE)</f>
        <v>221034</v>
      </c>
      <c r="C413" s="5">
        <v>4749.78</v>
      </c>
      <c r="D413">
        <v>0</v>
      </c>
      <c r="E413">
        <v>2887.19</v>
      </c>
      <c r="F413">
        <v>0</v>
      </c>
      <c r="G413">
        <v>1862.59</v>
      </c>
      <c r="H413">
        <v>0</v>
      </c>
      <c r="I413" s="14">
        <f>VLOOKUP(A413,Cadastro!$A$3:$H$3577,7,FALSE)</f>
        <v>1</v>
      </c>
      <c r="J413" s="14">
        <f>VLOOKUP(A413,Cadastro!$A$3:$H$3577,8,FALSE)</f>
        <v>1</v>
      </c>
      <c r="K413">
        <f>VLOOKUP(A413,Cadastro!$A$3:$J$3577,10,FALSE)</f>
        <v>1</v>
      </c>
      <c r="L413" s="13">
        <v>24475.41</v>
      </c>
      <c r="M413" s="23">
        <f t="shared" si="54"/>
        <v>6.584471302526903E-4</v>
      </c>
      <c r="N413" s="26">
        <f t="shared" si="55"/>
        <v>4749.78</v>
      </c>
      <c r="O413" s="27">
        <f t="shared" si="56"/>
        <v>2.1738619797317911E-4</v>
      </c>
      <c r="P413" s="30">
        <f t="shared" si="57"/>
        <v>0</v>
      </c>
      <c r="Q413" s="30">
        <f t="shared" si="58"/>
        <v>0</v>
      </c>
      <c r="R413" s="30">
        <f t="shared" si="59"/>
        <v>0</v>
      </c>
      <c r="S413" s="30">
        <f t="shared" si="60"/>
        <v>0</v>
      </c>
      <c r="T413" s="32">
        <f t="shared" si="61"/>
        <v>2.1738619797317911E-4</v>
      </c>
      <c r="U413" s="33">
        <f t="shared" si="62"/>
        <v>18.818305414955855</v>
      </c>
    </row>
    <row r="414" spans="1:21">
      <c r="A414">
        <v>14426318807</v>
      </c>
      <c r="B414">
        <f>VLOOKUP(A414,Cadastro!$A$3:$B$3577,2,FALSE)</f>
        <v>225189</v>
      </c>
      <c r="C414" s="5">
        <v>4753.04</v>
      </c>
      <c r="D414">
        <v>0</v>
      </c>
      <c r="E414">
        <v>2075.89</v>
      </c>
      <c r="F414">
        <v>0</v>
      </c>
      <c r="G414">
        <v>2677.15</v>
      </c>
      <c r="H414">
        <v>0</v>
      </c>
      <c r="I414" s="14">
        <f>VLOOKUP(A414,Cadastro!$A$3:$H$3577,7,FALSE)</f>
        <v>1</v>
      </c>
      <c r="J414" s="14">
        <f>VLOOKUP(A414,Cadastro!$A$3:$H$3577,8,FALSE)</f>
        <v>1</v>
      </c>
      <c r="K414">
        <f>VLOOKUP(A414,Cadastro!$A$3:$J$3577,10,FALSE)</f>
        <v>1</v>
      </c>
      <c r="L414" s="13">
        <v>12134.84</v>
      </c>
      <c r="M414" s="23">
        <f t="shared" si="54"/>
        <v>3.2645625033760647E-4</v>
      </c>
      <c r="N414" s="26">
        <f t="shared" si="55"/>
        <v>4753.04</v>
      </c>
      <c r="O414" s="27">
        <f t="shared" si="56"/>
        <v>2.175354004636929E-4</v>
      </c>
      <c r="P414" s="30">
        <f t="shared" si="57"/>
        <v>0</v>
      </c>
      <c r="Q414" s="30">
        <f t="shared" si="58"/>
        <v>0</v>
      </c>
      <c r="R414" s="30">
        <f t="shared" si="59"/>
        <v>0</v>
      </c>
      <c r="S414" s="30">
        <f t="shared" si="60"/>
        <v>0</v>
      </c>
      <c r="T414" s="32">
        <f t="shared" si="61"/>
        <v>2.175354004636929E-4</v>
      </c>
      <c r="U414" s="33">
        <f t="shared" si="62"/>
        <v>18.83122131330331</v>
      </c>
    </row>
    <row r="415" spans="1:21">
      <c r="A415">
        <v>2587803713</v>
      </c>
      <c r="B415">
        <f>VLOOKUP(A415,Cadastro!$A$3:$B$3577,2,FALSE)</f>
        <v>221850</v>
      </c>
      <c r="C415" s="5">
        <v>4772.95</v>
      </c>
      <c r="D415">
        <v>0</v>
      </c>
      <c r="E415">
        <v>2806.2</v>
      </c>
      <c r="F415">
        <v>0</v>
      </c>
      <c r="G415">
        <v>1966.75</v>
      </c>
      <c r="H415">
        <v>0</v>
      </c>
      <c r="I415" s="14">
        <f>VLOOKUP(A415,Cadastro!$A$3:$H$3577,7,FALSE)</f>
        <v>1</v>
      </c>
      <c r="J415" s="14">
        <f>VLOOKUP(A415,Cadastro!$A$3:$H$3577,8,FALSE)</f>
        <v>1</v>
      </c>
      <c r="K415">
        <f>VLOOKUP(A415,Cadastro!$A$3:$J$3577,10,FALSE)</f>
        <v>1</v>
      </c>
      <c r="L415" s="13">
        <v>13107.9</v>
      </c>
      <c r="M415" s="23">
        <f t="shared" si="54"/>
        <v>3.5263389412635947E-4</v>
      </c>
      <c r="N415" s="26">
        <f t="shared" si="55"/>
        <v>4772.95</v>
      </c>
      <c r="O415" s="27">
        <f t="shared" si="56"/>
        <v>2.1844663407907003E-4</v>
      </c>
      <c r="P415" s="30">
        <f t="shared" si="57"/>
        <v>0</v>
      </c>
      <c r="Q415" s="30">
        <f t="shared" si="58"/>
        <v>0</v>
      </c>
      <c r="R415" s="30">
        <f t="shared" si="59"/>
        <v>0</v>
      </c>
      <c r="S415" s="30">
        <f t="shared" si="60"/>
        <v>0</v>
      </c>
      <c r="T415" s="32">
        <f t="shared" si="61"/>
        <v>2.1844663407907003E-4</v>
      </c>
      <c r="U415" s="33">
        <f t="shared" si="62"/>
        <v>18.910103379590961</v>
      </c>
    </row>
    <row r="416" spans="1:21">
      <c r="A416">
        <v>70689776349</v>
      </c>
      <c r="B416">
        <f>VLOOKUP(A416,Cadastro!$A$3:$B$3577,2,FALSE)</f>
        <v>217954</v>
      </c>
      <c r="C416" s="5">
        <v>4774.32</v>
      </c>
      <c r="D416">
        <v>0</v>
      </c>
      <c r="E416">
        <v>2111.14</v>
      </c>
      <c r="F416">
        <v>0</v>
      </c>
      <c r="G416">
        <v>2663.18</v>
      </c>
      <c r="H416">
        <v>0</v>
      </c>
      <c r="I416" s="14">
        <f>VLOOKUP(A416,Cadastro!$A$3:$H$3577,7,FALSE)</f>
        <v>1</v>
      </c>
      <c r="J416" s="14">
        <f>VLOOKUP(A416,Cadastro!$A$3:$H$3577,8,FALSE)</f>
        <v>1</v>
      </c>
      <c r="K416">
        <f>VLOOKUP(A416,Cadastro!$A$3:$J$3577,10,FALSE)</f>
        <v>1</v>
      </c>
      <c r="L416" s="13">
        <v>11508.97</v>
      </c>
      <c r="M416" s="23">
        <f t="shared" si="54"/>
        <v>3.096188488227288E-4</v>
      </c>
      <c r="N416" s="26">
        <f t="shared" si="55"/>
        <v>4774.32</v>
      </c>
      <c r="O416" s="27">
        <f t="shared" si="56"/>
        <v>2.1850933573919391E-4</v>
      </c>
      <c r="P416" s="30">
        <f t="shared" si="57"/>
        <v>0</v>
      </c>
      <c r="Q416" s="30">
        <f t="shared" si="58"/>
        <v>0</v>
      </c>
      <c r="R416" s="30">
        <f t="shared" si="59"/>
        <v>0</v>
      </c>
      <c r="S416" s="30">
        <f t="shared" si="60"/>
        <v>0</v>
      </c>
      <c r="T416" s="32">
        <f t="shared" si="61"/>
        <v>2.1850933573919391E-4</v>
      </c>
      <c r="U416" s="33">
        <f t="shared" si="62"/>
        <v>18.915531226442496</v>
      </c>
    </row>
    <row r="417" spans="1:21">
      <c r="A417">
        <v>86641158187</v>
      </c>
      <c r="B417">
        <f>VLOOKUP(A417,Cadastro!$A$3:$B$3577,2,FALSE)</f>
        <v>222937</v>
      </c>
      <c r="C417" s="5">
        <v>4776.38</v>
      </c>
      <c r="D417">
        <v>0</v>
      </c>
      <c r="E417">
        <v>2841.82</v>
      </c>
      <c r="F417">
        <v>0</v>
      </c>
      <c r="G417">
        <v>1934.56</v>
      </c>
      <c r="H417">
        <v>0</v>
      </c>
      <c r="I417" s="14">
        <f>VLOOKUP(A417,Cadastro!$A$3:$H$3577,7,FALSE)</f>
        <v>1</v>
      </c>
      <c r="J417" s="14">
        <f>VLOOKUP(A417,Cadastro!$A$3:$H$3577,8,FALSE)</f>
        <v>1</v>
      </c>
      <c r="K417">
        <f>VLOOKUP(A417,Cadastro!$A$3:$J$3577,10,FALSE)</f>
        <v>1</v>
      </c>
      <c r="L417" s="13">
        <v>12426.11</v>
      </c>
      <c r="M417" s="23">
        <f t="shared" si="54"/>
        <v>3.3429211072273185E-4</v>
      </c>
      <c r="N417" s="26">
        <f t="shared" si="55"/>
        <v>4776.38</v>
      </c>
      <c r="O417" s="27">
        <f t="shared" si="56"/>
        <v>2.1860361706755541E-4</v>
      </c>
      <c r="P417" s="30">
        <f t="shared" si="57"/>
        <v>0</v>
      </c>
      <c r="Q417" s="30">
        <f t="shared" si="58"/>
        <v>0</v>
      </c>
      <c r="R417" s="30">
        <f t="shared" si="59"/>
        <v>0</v>
      </c>
      <c r="S417" s="30">
        <f t="shared" si="60"/>
        <v>0</v>
      </c>
      <c r="T417" s="32">
        <f t="shared" si="61"/>
        <v>2.1860361706755541E-4</v>
      </c>
      <c r="U417" s="33">
        <f t="shared" si="62"/>
        <v>18.923692806379847</v>
      </c>
    </row>
    <row r="418" spans="1:21">
      <c r="A418">
        <v>2080453769</v>
      </c>
      <c r="B418">
        <f>VLOOKUP(A418,Cadastro!$A$3:$B$3577,2,FALSE)</f>
        <v>217573</v>
      </c>
      <c r="C418" s="5">
        <v>4777.22</v>
      </c>
      <c r="D418">
        <v>0</v>
      </c>
      <c r="E418">
        <v>2002.76</v>
      </c>
      <c r="F418">
        <v>0</v>
      </c>
      <c r="G418">
        <v>2774.46</v>
      </c>
      <c r="H418">
        <v>0</v>
      </c>
      <c r="I418" s="14">
        <f>VLOOKUP(A418,Cadastro!$A$3:$H$3577,7,FALSE)</f>
        <v>1</v>
      </c>
      <c r="J418" s="14">
        <f>VLOOKUP(A418,Cadastro!$A$3:$H$3577,8,FALSE)</f>
        <v>1</v>
      </c>
      <c r="K418">
        <f>VLOOKUP(A418,Cadastro!$A$3:$J$3577,10,FALSE)</f>
        <v>1</v>
      </c>
      <c r="L418" s="13">
        <v>12209.8</v>
      </c>
      <c r="M418" s="23">
        <f t="shared" si="54"/>
        <v>3.2847285381365618E-4</v>
      </c>
      <c r="N418" s="26">
        <f t="shared" si="55"/>
        <v>4777.22</v>
      </c>
      <c r="O418" s="27">
        <f t="shared" si="56"/>
        <v>2.1864206188106203E-4</v>
      </c>
      <c r="P418" s="30">
        <f t="shared" si="57"/>
        <v>0</v>
      </c>
      <c r="Q418" s="30">
        <f t="shared" si="58"/>
        <v>0</v>
      </c>
      <c r="R418" s="30">
        <f t="shared" si="59"/>
        <v>0</v>
      </c>
      <c r="S418" s="30">
        <f t="shared" si="60"/>
        <v>0</v>
      </c>
      <c r="T418" s="32">
        <f t="shared" si="61"/>
        <v>2.1864206188106203E-4</v>
      </c>
      <c r="U418" s="33">
        <f t="shared" si="62"/>
        <v>18.927020829266919</v>
      </c>
    </row>
    <row r="419" spans="1:21">
      <c r="A419">
        <v>8536944781</v>
      </c>
      <c r="B419">
        <f>VLOOKUP(A419,Cadastro!$A$3:$B$3577,2,FALSE)</f>
        <v>225090</v>
      </c>
      <c r="C419" s="5">
        <v>4778.18</v>
      </c>
      <c r="D419">
        <v>0</v>
      </c>
      <c r="E419">
        <v>2239.39</v>
      </c>
      <c r="F419">
        <v>0</v>
      </c>
      <c r="G419">
        <v>2538.79</v>
      </c>
      <c r="H419">
        <v>0</v>
      </c>
      <c r="I419" s="14">
        <f>VLOOKUP(A419,Cadastro!$A$3:$H$3577,7,FALSE)</f>
        <v>4</v>
      </c>
      <c r="J419" s="14">
        <f>VLOOKUP(A419,Cadastro!$A$3:$H$3577,8,FALSE)</f>
        <v>1</v>
      </c>
      <c r="K419">
        <f>VLOOKUP(A419,Cadastro!$A$3:$J$3577,10,FALSE)</f>
        <v>1</v>
      </c>
      <c r="L419" s="13">
        <v>13295.86</v>
      </c>
      <c r="M419" s="23">
        <f t="shared" si="54"/>
        <v>3.5769046815728667E-4</v>
      </c>
      <c r="N419" s="26">
        <f t="shared" si="55"/>
        <v>4778.18</v>
      </c>
      <c r="O419" s="27">
        <f t="shared" si="56"/>
        <v>2.1868599881078388E-4</v>
      </c>
      <c r="P419" s="30">
        <f t="shared" si="57"/>
        <v>0</v>
      </c>
      <c r="Q419" s="30">
        <f t="shared" si="58"/>
        <v>0</v>
      </c>
      <c r="R419" s="30">
        <f t="shared" si="59"/>
        <v>0</v>
      </c>
      <c r="S419" s="30">
        <f t="shared" si="60"/>
        <v>0</v>
      </c>
      <c r="T419" s="32">
        <f t="shared" si="61"/>
        <v>2.1868599881078388E-4</v>
      </c>
      <c r="U419" s="33">
        <f t="shared" si="62"/>
        <v>18.930824283995001</v>
      </c>
    </row>
    <row r="420" spans="1:21">
      <c r="A420">
        <v>40925514870</v>
      </c>
      <c r="B420">
        <f>VLOOKUP(A420,Cadastro!$A$3:$B$3577,2,FALSE)</f>
        <v>224272</v>
      </c>
      <c r="C420" s="5">
        <v>4790.96</v>
      </c>
      <c r="D420">
        <v>0</v>
      </c>
      <c r="E420">
        <v>2292.9499999999998</v>
      </c>
      <c r="F420">
        <v>0</v>
      </c>
      <c r="G420">
        <v>2498.0100000000002</v>
      </c>
      <c r="H420">
        <v>0</v>
      </c>
      <c r="I420" s="14">
        <f>VLOOKUP(A420,Cadastro!$A$3:$H$3577,7,FALSE)</f>
        <v>1</v>
      </c>
      <c r="J420" s="14">
        <f>VLOOKUP(A420,Cadastro!$A$3:$H$3577,8,FALSE)</f>
        <v>1</v>
      </c>
      <c r="K420">
        <f>VLOOKUP(A420,Cadastro!$A$3:$J$3577,10,FALSE)</f>
        <v>1</v>
      </c>
      <c r="L420" s="13">
        <v>14588.28</v>
      </c>
      <c r="M420" s="23">
        <f t="shared" si="54"/>
        <v>3.9245966058679783E-4</v>
      </c>
      <c r="N420" s="26">
        <f t="shared" si="55"/>
        <v>4790.96</v>
      </c>
      <c r="O420" s="27">
        <f t="shared" si="56"/>
        <v>2.19270909187706E-4</v>
      </c>
      <c r="P420" s="30">
        <f t="shared" si="57"/>
        <v>0</v>
      </c>
      <c r="Q420" s="30">
        <f t="shared" si="58"/>
        <v>0</v>
      </c>
      <c r="R420" s="30">
        <f t="shared" si="59"/>
        <v>0</v>
      </c>
      <c r="S420" s="30">
        <f t="shared" si="60"/>
        <v>0</v>
      </c>
      <c r="T420" s="32">
        <f t="shared" si="61"/>
        <v>2.19270909187706E-4</v>
      </c>
      <c r="U420" s="33">
        <f t="shared" si="62"/>
        <v>18.981457775062616</v>
      </c>
    </row>
    <row r="421" spans="1:21">
      <c r="A421">
        <v>79693016734</v>
      </c>
      <c r="B421">
        <f>VLOOKUP(A421,Cadastro!$A$3:$B$3577,2,FALSE)</f>
        <v>213977</v>
      </c>
      <c r="C421" s="5">
        <v>4797.03</v>
      </c>
      <c r="D421">
        <v>0</v>
      </c>
      <c r="E421">
        <v>2104.33</v>
      </c>
      <c r="F421">
        <v>0</v>
      </c>
      <c r="G421">
        <v>2692.7</v>
      </c>
      <c r="H421">
        <v>0</v>
      </c>
      <c r="I421" s="14">
        <f>VLOOKUP(A421,Cadastro!$A$3:$H$3577,7,FALSE)</f>
        <v>1</v>
      </c>
      <c r="J421" s="14">
        <f>VLOOKUP(A421,Cadastro!$A$3:$H$3577,8,FALSE)</f>
        <v>1</v>
      </c>
      <c r="K421">
        <f>VLOOKUP(A421,Cadastro!$A$3:$J$3577,10,FALSE)</f>
        <v>1</v>
      </c>
      <c r="L421" s="13">
        <v>16350.13</v>
      </c>
      <c r="M421" s="23">
        <f t="shared" si="54"/>
        <v>4.398576439683102E-4</v>
      </c>
      <c r="N421" s="26">
        <f t="shared" si="55"/>
        <v>4797.03</v>
      </c>
      <c r="O421" s="27">
        <f t="shared" si="56"/>
        <v>2.1954871873292644E-4</v>
      </c>
      <c r="P421" s="30">
        <f t="shared" si="57"/>
        <v>0</v>
      </c>
      <c r="Q421" s="30">
        <f t="shared" si="58"/>
        <v>0</v>
      </c>
      <c r="R421" s="30">
        <f t="shared" si="59"/>
        <v>0</v>
      </c>
      <c r="S421" s="30">
        <f t="shared" si="60"/>
        <v>0</v>
      </c>
      <c r="T421" s="32">
        <f t="shared" si="61"/>
        <v>2.1954871873292644E-4</v>
      </c>
      <c r="U421" s="33">
        <f t="shared" si="62"/>
        <v>19.005506702353728</v>
      </c>
    </row>
    <row r="422" spans="1:21">
      <c r="A422">
        <v>2786691826</v>
      </c>
      <c r="B422">
        <f>VLOOKUP(A422,Cadastro!$A$3:$B$3577,2,FALSE)</f>
        <v>214876</v>
      </c>
      <c r="C422" s="5">
        <v>4804.51</v>
      </c>
      <c r="D422">
        <v>0</v>
      </c>
      <c r="E422">
        <v>2139.33</v>
      </c>
      <c r="F422">
        <v>0</v>
      </c>
      <c r="G422">
        <v>2665.18</v>
      </c>
      <c r="H422">
        <v>0</v>
      </c>
      <c r="I422" s="14">
        <f>VLOOKUP(A422,Cadastro!$A$3:$H$3577,7,FALSE)</f>
        <v>1</v>
      </c>
      <c r="J422" s="14">
        <f>VLOOKUP(A422,Cadastro!$A$3:$H$3577,8,FALSE)</f>
        <v>1</v>
      </c>
      <c r="K422">
        <f>VLOOKUP(A422,Cadastro!$A$3:$J$3577,10,FALSE)</f>
        <v>1</v>
      </c>
      <c r="L422" s="13">
        <v>19355.86</v>
      </c>
      <c r="M422" s="23">
        <f t="shared" si="54"/>
        <v>5.2071897756045108E-4</v>
      </c>
      <c r="N422" s="26">
        <f t="shared" si="55"/>
        <v>4804.51</v>
      </c>
      <c r="O422" s="27">
        <f t="shared" si="56"/>
        <v>2.198910606436759E-4</v>
      </c>
      <c r="P422" s="30">
        <f t="shared" si="57"/>
        <v>0</v>
      </c>
      <c r="Q422" s="30">
        <f t="shared" si="58"/>
        <v>0</v>
      </c>
      <c r="R422" s="30">
        <f t="shared" si="59"/>
        <v>0</v>
      </c>
      <c r="S422" s="30">
        <f t="shared" si="60"/>
        <v>0</v>
      </c>
      <c r="T422" s="32">
        <f t="shared" si="61"/>
        <v>2.198910606436759E-4</v>
      </c>
      <c r="U422" s="33">
        <f t="shared" si="62"/>
        <v>19.035141953776716</v>
      </c>
    </row>
    <row r="423" spans="1:21">
      <c r="A423">
        <v>17472410837</v>
      </c>
      <c r="B423">
        <f>VLOOKUP(A423,Cadastro!$A$3:$B$3577,2,FALSE)</f>
        <v>221454</v>
      </c>
      <c r="C423" s="5">
        <v>4806.87</v>
      </c>
      <c r="D423">
        <v>0</v>
      </c>
      <c r="E423">
        <v>2775.82</v>
      </c>
      <c r="F423">
        <v>0</v>
      </c>
      <c r="G423">
        <v>2031.05</v>
      </c>
      <c r="H423">
        <v>0</v>
      </c>
      <c r="I423" s="14">
        <f>VLOOKUP(A423,Cadastro!$A$3:$H$3577,7,FALSE)</f>
        <v>1</v>
      </c>
      <c r="J423" s="14">
        <f>VLOOKUP(A423,Cadastro!$A$3:$H$3577,8,FALSE)</f>
        <v>1</v>
      </c>
      <c r="K423">
        <f>VLOOKUP(A423,Cadastro!$A$3:$J$3577,10,FALSE)</f>
        <v>1</v>
      </c>
      <c r="L423" s="13">
        <v>16359.15</v>
      </c>
      <c r="M423" s="23">
        <f t="shared" si="54"/>
        <v>4.4010030356481458E-4</v>
      </c>
      <c r="N423" s="26">
        <f t="shared" si="55"/>
        <v>4806.87</v>
      </c>
      <c r="O423" s="27">
        <f t="shared" si="56"/>
        <v>2.1999907226257542E-4</v>
      </c>
      <c r="P423" s="30">
        <f t="shared" si="57"/>
        <v>0</v>
      </c>
      <c r="Q423" s="30">
        <f t="shared" si="58"/>
        <v>0</v>
      </c>
      <c r="R423" s="30">
        <f t="shared" si="59"/>
        <v>0</v>
      </c>
      <c r="S423" s="30">
        <f t="shared" si="60"/>
        <v>0</v>
      </c>
      <c r="T423" s="32">
        <f t="shared" si="61"/>
        <v>2.1999907226257542E-4</v>
      </c>
      <c r="U423" s="33">
        <f t="shared" si="62"/>
        <v>19.044492113316586</v>
      </c>
    </row>
    <row r="424" spans="1:21">
      <c r="A424">
        <v>10024470627</v>
      </c>
      <c r="B424">
        <f>VLOOKUP(A424,Cadastro!$A$3:$B$3577,2,FALSE)</f>
        <v>223416</v>
      </c>
      <c r="C424" s="5">
        <v>4807.97</v>
      </c>
      <c r="D424">
        <v>0</v>
      </c>
      <c r="E424">
        <v>2298.7800000000002</v>
      </c>
      <c r="F424">
        <v>0</v>
      </c>
      <c r="G424">
        <v>2509.19</v>
      </c>
      <c r="H424">
        <v>0</v>
      </c>
      <c r="I424" s="14">
        <f>VLOOKUP(A424,Cadastro!$A$3:$H$3577,7,FALSE)</f>
        <v>1</v>
      </c>
      <c r="J424" s="14">
        <f>VLOOKUP(A424,Cadastro!$A$3:$H$3577,8,FALSE)</f>
        <v>1</v>
      </c>
      <c r="K424">
        <f>VLOOKUP(A424,Cadastro!$A$3:$J$3577,10,FALSE)</f>
        <v>1</v>
      </c>
      <c r="L424" s="13">
        <v>15381</v>
      </c>
      <c r="M424" s="23">
        <f t="shared" si="54"/>
        <v>4.1378572658912069E-4</v>
      </c>
      <c r="N424" s="26">
        <f t="shared" si="55"/>
        <v>4807.97</v>
      </c>
      <c r="O424" s="27">
        <f t="shared" si="56"/>
        <v>2.2004941666121507E-4</v>
      </c>
      <c r="P424" s="30">
        <f t="shared" si="57"/>
        <v>0</v>
      </c>
      <c r="Q424" s="30">
        <f t="shared" si="58"/>
        <v>0</v>
      </c>
      <c r="R424" s="30">
        <f t="shared" si="59"/>
        <v>0</v>
      </c>
      <c r="S424" s="30">
        <f t="shared" si="60"/>
        <v>0</v>
      </c>
      <c r="T424" s="32">
        <f t="shared" si="61"/>
        <v>2.2004941666121507E-4</v>
      </c>
      <c r="U424" s="33">
        <f t="shared" si="62"/>
        <v>19.048850238525851</v>
      </c>
    </row>
    <row r="425" spans="1:21">
      <c r="A425">
        <v>76757668220</v>
      </c>
      <c r="B425">
        <f>VLOOKUP(A425,Cadastro!$A$3:$B$3577,2,FALSE)</f>
        <v>222855</v>
      </c>
      <c r="C425" s="5">
        <v>4810.4500000000007</v>
      </c>
      <c r="D425">
        <v>0</v>
      </c>
      <c r="E425">
        <v>2888.07</v>
      </c>
      <c r="F425">
        <v>0</v>
      </c>
      <c r="G425">
        <v>1922.38</v>
      </c>
      <c r="H425">
        <v>0</v>
      </c>
      <c r="I425" s="14">
        <f>VLOOKUP(A425,Cadastro!$A$3:$H$3577,7,FALSE)</f>
        <v>1</v>
      </c>
      <c r="J425" s="14">
        <f>VLOOKUP(A425,Cadastro!$A$3:$H$3577,8,FALSE)</f>
        <v>1</v>
      </c>
      <c r="K425">
        <f>VLOOKUP(A425,Cadastro!$A$3:$J$3577,10,FALSE)</f>
        <v>1</v>
      </c>
      <c r="L425" s="13">
        <v>12798.89</v>
      </c>
      <c r="M425" s="23">
        <f t="shared" si="54"/>
        <v>3.4432078526651263E-4</v>
      </c>
      <c r="N425" s="26">
        <f t="shared" si="55"/>
        <v>4810.4500000000007</v>
      </c>
      <c r="O425" s="27">
        <f t="shared" si="56"/>
        <v>2.2016292039632985E-4</v>
      </c>
      <c r="P425" s="30">
        <f t="shared" si="57"/>
        <v>0</v>
      </c>
      <c r="Q425" s="30">
        <f t="shared" si="58"/>
        <v>0</v>
      </c>
      <c r="R425" s="30">
        <f t="shared" si="59"/>
        <v>0</v>
      </c>
      <c r="S425" s="30">
        <f t="shared" si="60"/>
        <v>0</v>
      </c>
      <c r="T425" s="32">
        <f t="shared" si="61"/>
        <v>2.2016292039632985E-4</v>
      </c>
      <c r="U425" s="33">
        <f t="shared" si="62"/>
        <v>19.058675829906736</v>
      </c>
    </row>
    <row r="426" spans="1:21">
      <c r="A426">
        <v>10991399706</v>
      </c>
      <c r="B426">
        <f>VLOOKUP(A426,Cadastro!$A$3:$B$3577,2,FALSE)</f>
        <v>225538</v>
      </c>
      <c r="C426" s="5">
        <v>4817.0199999999995</v>
      </c>
      <c r="D426">
        <v>0</v>
      </c>
      <c r="E426">
        <v>2904.7</v>
      </c>
      <c r="F426">
        <v>0</v>
      </c>
      <c r="G426">
        <v>1912.32</v>
      </c>
      <c r="H426">
        <v>0</v>
      </c>
      <c r="I426" s="14">
        <f>VLOOKUP(A426,Cadastro!$A$3:$H$3577,7,FALSE)</f>
        <v>1</v>
      </c>
      <c r="J426" s="14">
        <f>VLOOKUP(A426,Cadastro!$A$3:$H$3577,8,FALSE)</f>
        <v>1</v>
      </c>
      <c r="K426">
        <f>VLOOKUP(A426,Cadastro!$A$3:$J$3577,10,FALSE)</f>
        <v>1</v>
      </c>
      <c r="L426" s="13">
        <v>14869.38</v>
      </c>
      <c r="M426" s="23">
        <f t="shared" si="54"/>
        <v>4.000219236219842E-4</v>
      </c>
      <c r="N426" s="26">
        <f t="shared" si="55"/>
        <v>4817.0199999999995</v>
      </c>
      <c r="O426" s="27">
        <f t="shared" si="56"/>
        <v>2.2046361375911372E-4</v>
      </c>
      <c r="P426" s="30">
        <f t="shared" si="57"/>
        <v>0</v>
      </c>
      <c r="Q426" s="30">
        <f t="shared" si="58"/>
        <v>0</v>
      </c>
      <c r="R426" s="30">
        <f t="shared" si="59"/>
        <v>0</v>
      </c>
      <c r="S426" s="30">
        <f t="shared" si="60"/>
        <v>0</v>
      </c>
      <c r="T426" s="32">
        <f t="shared" si="61"/>
        <v>2.2046361375911372E-4</v>
      </c>
      <c r="U426" s="33">
        <f t="shared" si="62"/>
        <v>19.084705723202056</v>
      </c>
    </row>
    <row r="427" spans="1:21">
      <c r="A427">
        <v>1099677637</v>
      </c>
      <c r="B427">
        <f>VLOOKUP(A427,Cadastro!$A$3:$B$3577,2,FALSE)</f>
        <v>217228</v>
      </c>
      <c r="C427" s="5">
        <v>4820.0200000000004</v>
      </c>
      <c r="D427">
        <v>0</v>
      </c>
      <c r="E427">
        <v>2105.0100000000002</v>
      </c>
      <c r="F427">
        <v>0</v>
      </c>
      <c r="G427">
        <v>2715.01</v>
      </c>
      <c r="H427">
        <v>0</v>
      </c>
      <c r="I427" s="14">
        <f>VLOOKUP(A427,Cadastro!$A$3:$H$3577,7,FALSE)</f>
        <v>1</v>
      </c>
      <c r="J427" s="14">
        <f>VLOOKUP(A427,Cadastro!$A$3:$H$3577,8,FALSE)</f>
        <v>1</v>
      </c>
      <c r="K427">
        <f>VLOOKUP(A427,Cadastro!$A$3:$J$3577,10,FALSE)</f>
        <v>1</v>
      </c>
      <c r="L427" s="13">
        <v>11419.3</v>
      </c>
      <c r="M427" s="23">
        <f t="shared" si="54"/>
        <v>3.072065111266592E-4</v>
      </c>
      <c r="N427" s="26">
        <f t="shared" si="55"/>
        <v>4820.0200000000004</v>
      </c>
      <c r="O427" s="27">
        <f t="shared" si="56"/>
        <v>2.2060091666449455E-4</v>
      </c>
      <c r="P427" s="30">
        <f t="shared" si="57"/>
        <v>0</v>
      </c>
      <c r="Q427" s="30">
        <f t="shared" si="58"/>
        <v>0</v>
      </c>
      <c r="R427" s="30">
        <f t="shared" si="59"/>
        <v>0</v>
      </c>
      <c r="S427" s="30">
        <f t="shared" si="60"/>
        <v>0</v>
      </c>
      <c r="T427" s="32">
        <f t="shared" si="61"/>
        <v>2.2060091666449455E-4</v>
      </c>
      <c r="U427" s="33">
        <f t="shared" si="62"/>
        <v>19.096591519227321</v>
      </c>
    </row>
    <row r="428" spans="1:21">
      <c r="A428">
        <v>8433609769</v>
      </c>
      <c r="B428">
        <f>VLOOKUP(A428,Cadastro!$A$3:$B$3577,2,FALSE)</f>
        <v>219389</v>
      </c>
      <c r="C428" s="5">
        <v>4830.25</v>
      </c>
      <c r="D428">
        <v>0</v>
      </c>
      <c r="E428">
        <v>2876.39</v>
      </c>
      <c r="F428">
        <v>0</v>
      </c>
      <c r="G428">
        <v>1953.86</v>
      </c>
      <c r="H428">
        <v>0</v>
      </c>
      <c r="I428" s="14">
        <f>VLOOKUP(A428,Cadastro!$A$3:$H$3577,7,FALSE)</f>
        <v>1</v>
      </c>
      <c r="J428" s="14">
        <f>VLOOKUP(A428,Cadastro!$A$3:$H$3577,8,FALSE)</f>
        <v>1</v>
      </c>
      <c r="K428">
        <f>VLOOKUP(A428,Cadastro!$A$3:$J$3577,10,FALSE)</f>
        <v>1</v>
      </c>
      <c r="L428" s="13">
        <v>16166.28</v>
      </c>
      <c r="M428" s="23">
        <f t="shared" si="54"/>
        <v>4.3491163877791886E-4</v>
      </c>
      <c r="N428" s="26">
        <f t="shared" si="55"/>
        <v>4830.25</v>
      </c>
      <c r="O428" s="27">
        <f t="shared" si="56"/>
        <v>2.2106911957184299E-4</v>
      </c>
      <c r="P428" s="30">
        <f t="shared" si="57"/>
        <v>0</v>
      </c>
      <c r="Q428" s="30">
        <f t="shared" si="58"/>
        <v>0</v>
      </c>
      <c r="R428" s="30">
        <f t="shared" si="59"/>
        <v>0</v>
      </c>
      <c r="S428" s="30">
        <f t="shared" si="60"/>
        <v>0</v>
      </c>
      <c r="T428" s="32">
        <f t="shared" si="61"/>
        <v>2.2106911957184299E-4</v>
      </c>
      <c r="U428" s="33">
        <f t="shared" si="62"/>
        <v>19.137122083673461</v>
      </c>
    </row>
    <row r="429" spans="1:21">
      <c r="A429">
        <v>3533183700</v>
      </c>
      <c r="B429">
        <f>VLOOKUP(A429,Cadastro!$A$3:$B$3577,2,FALSE)</f>
        <v>221187</v>
      </c>
      <c r="C429" s="5">
        <v>4841.78</v>
      </c>
      <c r="D429">
        <v>0</v>
      </c>
      <c r="E429">
        <v>2823.93</v>
      </c>
      <c r="F429">
        <v>0</v>
      </c>
      <c r="G429">
        <v>2017.85</v>
      </c>
      <c r="H429">
        <v>0</v>
      </c>
      <c r="I429" s="14">
        <f>VLOOKUP(A429,Cadastro!$A$3:$H$3577,7,FALSE)</f>
        <v>1</v>
      </c>
      <c r="J429" s="14">
        <f>VLOOKUP(A429,Cadastro!$A$3:$H$3577,8,FALSE)</f>
        <v>1</v>
      </c>
      <c r="K429">
        <f>VLOOKUP(A429,Cadastro!$A$3:$J$3577,10,FALSE)</f>
        <v>1</v>
      </c>
      <c r="L429" s="13">
        <v>14111.62</v>
      </c>
      <c r="M429" s="23">
        <f t="shared" si="54"/>
        <v>3.7963636532407306E-4</v>
      </c>
      <c r="N429" s="26">
        <f t="shared" si="55"/>
        <v>4841.78</v>
      </c>
      <c r="O429" s="27">
        <f t="shared" si="56"/>
        <v>2.2159682040485647E-4</v>
      </c>
      <c r="P429" s="30">
        <f t="shared" si="57"/>
        <v>0</v>
      </c>
      <c r="Q429" s="30">
        <f t="shared" si="58"/>
        <v>0</v>
      </c>
      <c r="R429" s="30">
        <f t="shared" si="59"/>
        <v>0</v>
      </c>
      <c r="S429" s="30">
        <f t="shared" si="60"/>
        <v>0</v>
      </c>
      <c r="T429" s="32">
        <f t="shared" si="61"/>
        <v>2.2159682040485647E-4</v>
      </c>
      <c r="U429" s="33">
        <f t="shared" si="62"/>
        <v>19.18280315973055</v>
      </c>
    </row>
    <row r="430" spans="1:21" s="18" customFormat="1">
      <c r="A430">
        <v>226274136</v>
      </c>
      <c r="B430">
        <f>VLOOKUP(A430,Cadastro!$A$3:$B$3577,2,FALSE)</f>
        <v>224055</v>
      </c>
      <c r="C430" s="5">
        <v>4872.12</v>
      </c>
      <c r="D430">
        <v>0</v>
      </c>
      <c r="E430">
        <v>2294.14</v>
      </c>
      <c r="F430">
        <v>0</v>
      </c>
      <c r="G430">
        <v>2577.98</v>
      </c>
      <c r="H430">
        <v>0</v>
      </c>
      <c r="I430" s="14">
        <f>VLOOKUP(A430,Cadastro!$A$3:$H$3577,7,FALSE)</f>
        <v>1</v>
      </c>
      <c r="J430" s="14">
        <f>VLOOKUP(A430,Cadastro!$A$3:$H$3577,8,FALSE)</f>
        <v>1</v>
      </c>
      <c r="K430">
        <f>VLOOKUP(A430,Cadastro!$A$3:$J$3577,10,FALSE)</f>
        <v>1</v>
      </c>
      <c r="L430" s="13">
        <v>8297.2199999999993</v>
      </c>
      <c r="M430" s="23">
        <f t="shared" si="54"/>
        <v>2.2321508395876623E-4</v>
      </c>
      <c r="N430" s="26">
        <f t="shared" si="55"/>
        <v>4872.12</v>
      </c>
      <c r="O430" s="27">
        <f t="shared" si="56"/>
        <v>2.2298541045460746E-4</v>
      </c>
      <c r="P430" s="30">
        <f t="shared" si="57"/>
        <v>0</v>
      </c>
      <c r="Q430" s="30">
        <f t="shared" si="58"/>
        <v>0</v>
      </c>
      <c r="R430" s="30">
        <f t="shared" si="59"/>
        <v>0</v>
      </c>
      <c r="S430" s="30">
        <f t="shared" si="60"/>
        <v>0</v>
      </c>
      <c r="T430" s="32">
        <f t="shared" si="61"/>
        <v>2.2298541045460746E-4</v>
      </c>
      <c r="U430" s="33">
        <f t="shared" si="62"/>
        <v>19.30300817686603</v>
      </c>
    </row>
    <row r="431" spans="1:21">
      <c r="A431">
        <v>2626456705</v>
      </c>
      <c r="B431">
        <f>VLOOKUP(A431,Cadastro!$A$3:$B$3577,2,FALSE)</f>
        <v>224991</v>
      </c>
      <c r="C431" s="5">
        <v>4872.5599999999995</v>
      </c>
      <c r="D431">
        <v>0</v>
      </c>
      <c r="E431">
        <v>2098.66</v>
      </c>
      <c r="F431">
        <v>0</v>
      </c>
      <c r="G431">
        <v>2773.9</v>
      </c>
      <c r="H431">
        <v>0</v>
      </c>
      <c r="I431" s="14">
        <f>VLOOKUP(A431,Cadastro!$A$3:$H$3577,7,FALSE)</f>
        <v>1</v>
      </c>
      <c r="J431" s="14">
        <f>VLOOKUP(A431,Cadastro!$A$3:$H$3577,8,FALSE)</f>
        <v>1</v>
      </c>
      <c r="K431">
        <f>VLOOKUP(A431,Cadastro!$A$3:$J$3577,10,FALSE)</f>
        <v>1</v>
      </c>
      <c r="L431" s="13">
        <v>14067.52</v>
      </c>
      <c r="M431" s="23">
        <f t="shared" si="54"/>
        <v>3.7844996973584208E-4</v>
      </c>
      <c r="N431" s="26">
        <f t="shared" si="55"/>
        <v>4872.5599999999995</v>
      </c>
      <c r="O431" s="27">
        <f t="shared" si="56"/>
        <v>2.2300554821406328E-4</v>
      </c>
      <c r="P431" s="30">
        <f t="shared" si="57"/>
        <v>0</v>
      </c>
      <c r="Q431" s="30">
        <f t="shared" si="58"/>
        <v>0</v>
      </c>
      <c r="R431" s="30">
        <f t="shared" si="59"/>
        <v>0</v>
      </c>
      <c r="S431" s="30">
        <f t="shared" si="60"/>
        <v>0</v>
      </c>
      <c r="T431" s="32">
        <f t="shared" si="61"/>
        <v>2.2300554821406328E-4</v>
      </c>
      <c r="U431" s="33">
        <f t="shared" si="62"/>
        <v>19.304751426949732</v>
      </c>
    </row>
    <row r="432" spans="1:21">
      <c r="A432">
        <v>5970335606</v>
      </c>
      <c r="B432">
        <f>VLOOKUP(A432,Cadastro!$A$3:$B$3577,2,FALSE)</f>
        <v>223779</v>
      </c>
      <c r="C432" s="5">
        <v>4874.1000000000004</v>
      </c>
      <c r="D432">
        <v>0</v>
      </c>
      <c r="E432">
        <v>2292.6999999999998</v>
      </c>
      <c r="F432">
        <v>0</v>
      </c>
      <c r="G432">
        <v>2581.4</v>
      </c>
      <c r="H432">
        <v>0</v>
      </c>
      <c r="I432" s="14">
        <f>VLOOKUP(A432,Cadastro!$A$3:$H$3577,7,FALSE)</f>
        <v>1</v>
      </c>
      <c r="J432" s="14">
        <f>VLOOKUP(A432,Cadastro!$A$3:$H$3577,8,FALSE)</f>
        <v>1</v>
      </c>
      <c r="K432">
        <f>VLOOKUP(A432,Cadastro!$A$3:$J$3577,10,FALSE)</f>
        <v>1</v>
      </c>
      <c r="L432" s="13">
        <v>12490.43</v>
      </c>
      <c r="M432" s="23">
        <f t="shared" si="54"/>
        <v>3.360224727235258E-4</v>
      </c>
      <c r="N432" s="26">
        <f t="shared" si="55"/>
        <v>4874.1000000000004</v>
      </c>
      <c r="O432" s="27">
        <f t="shared" si="56"/>
        <v>2.2307603037215881E-4</v>
      </c>
      <c r="P432" s="30">
        <f t="shared" si="57"/>
        <v>0</v>
      </c>
      <c r="Q432" s="30">
        <f t="shared" si="58"/>
        <v>0</v>
      </c>
      <c r="R432" s="30">
        <f t="shared" si="59"/>
        <v>0</v>
      </c>
      <c r="S432" s="30">
        <f t="shared" si="60"/>
        <v>0</v>
      </c>
      <c r="T432" s="32">
        <f t="shared" si="61"/>
        <v>2.2307603037215881E-4</v>
      </c>
      <c r="U432" s="33">
        <f t="shared" si="62"/>
        <v>19.310852802242707</v>
      </c>
    </row>
    <row r="433" spans="1:21">
      <c r="A433">
        <v>22995029808</v>
      </c>
      <c r="B433">
        <f>VLOOKUP(A433,Cadastro!$A$3:$B$3577,2,FALSE)</f>
        <v>223722</v>
      </c>
      <c r="C433" s="5">
        <v>4876.01</v>
      </c>
      <c r="D433">
        <v>0</v>
      </c>
      <c r="E433">
        <v>2302.58</v>
      </c>
      <c r="F433">
        <v>0</v>
      </c>
      <c r="G433">
        <v>2573.4299999999998</v>
      </c>
      <c r="H433">
        <v>0</v>
      </c>
      <c r="I433" s="14">
        <f>VLOOKUP(A433,Cadastro!$A$3:$H$3577,7,FALSE)</f>
        <v>1</v>
      </c>
      <c r="J433" s="14">
        <f>VLOOKUP(A433,Cadastro!$A$3:$H$3577,8,FALSE)</f>
        <v>1</v>
      </c>
      <c r="K433">
        <f>VLOOKUP(A433,Cadastro!$A$3:$J$3577,10,FALSE)</f>
        <v>1</v>
      </c>
      <c r="L433" s="13">
        <v>11292.11</v>
      </c>
      <c r="M433" s="23">
        <f t="shared" si="54"/>
        <v>3.0378479559679318E-4</v>
      </c>
      <c r="N433" s="26">
        <f t="shared" si="55"/>
        <v>4876.01</v>
      </c>
      <c r="O433" s="27">
        <f t="shared" si="56"/>
        <v>2.2316344655525124E-4</v>
      </c>
      <c r="P433" s="30">
        <f t="shared" si="57"/>
        <v>0</v>
      </c>
      <c r="Q433" s="30">
        <f t="shared" si="58"/>
        <v>0</v>
      </c>
      <c r="R433" s="30">
        <f t="shared" si="59"/>
        <v>0</v>
      </c>
      <c r="S433" s="30">
        <f t="shared" si="60"/>
        <v>0</v>
      </c>
      <c r="T433" s="32">
        <f t="shared" si="61"/>
        <v>2.2316344655525124E-4</v>
      </c>
      <c r="U433" s="33">
        <f t="shared" si="62"/>
        <v>19.318420092378787</v>
      </c>
    </row>
    <row r="434" spans="1:21">
      <c r="A434">
        <v>1195825706</v>
      </c>
      <c r="B434">
        <f>VLOOKUP(A434,Cadastro!$A$3:$B$3577,2,FALSE)</f>
        <v>215729</v>
      </c>
      <c r="C434" s="5">
        <v>4886.4399999999996</v>
      </c>
      <c r="D434">
        <v>0</v>
      </c>
      <c r="E434">
        <v>2820.74</v>
      </c>
      <c r="F434">
        <v>0</v>
      </c>
      <c r="G434">
        <v>2065.6999999999998</v>
      </c>
      <c r="H434">
        <v>0</v>
      </c>
      <c r="I434" s="14">
        <f>VLOOKUP(A434,Cadastro!$A$3:$H$3577,7,FALSE)</f>
        <v>1</v>
      </c>
      <c r="J434" s="14">
        <f>VLOOKUP(A434,Cadastro!$A$3:$H$3577,8,FALSE)</f>
        <v>1</v>
      </c>
      <c r="K434">
        <f>VLOOKUP(A434,Cadastro!$A$3:$J$3577,10,FALSE)</f>
        <v>1</v>
      </c>
      <c r="L434" s="13">
        <v>20231.099999999999</v>
      </c>
      <c r="M434" s="23">
        <f t="shared" si="54"/>
        <v>5.4426502913966317E-4</v>
      </c>
      <c r="N434" s="26">
        <f t="shared" si="55"/>
        <v>4886.4399999999996</v>
      </c>
      <c r="O434" s="27">
        <f t="shared" si="56"/>
        <v>2.2364080298962506E-4</v>
      </c>
      <c r="P434" s="30">
        <f t="shared" si="57"/>
        <v>0</v>
      </c>
      <c r="Q434" s="30">
        <f t="shared" si="58"/>
        <v>0</v>
      </c>
      <c r="R434" s="30">
        <f t="shared" si="59"/>
        <v>0</v>
      </c>
      <c r="S434" s="30">
        <f t="shared" si="60"/>
        <v>0</v>
      </c>
      <c r="T434" s="32">
        <f t="shared" si="61"/>
        <v>2.2364080298962506E-4</v>
      </c>
      <c r="U434" s="33">
        <f t="shared" si="62"/>
        <v>19.359743043226612</v>
      </c>
    </row>
    <row r="435" spans="1:21">
      <c r="A435">
        <v>2815205777</v>
      </c>
      <c r="B435">
        <f>VLOOKUP(A435,Cadastro!$A$3:$B$3577,2,FALSE)</f>
        <v>224564</v>
      </c>
      <c r="C435" s="5">
        <v>4905.3</v>
      </c>
      <c r="D435">
        <v>0</v>
      </c>
      <c r="E435">
        <v>2142.59</v>
      </c>
      <c r="F435">
        <v>0</v>
      </c>
      <c r="G435">
        <v>2762.71</v>
      </c>
      <c r="H435">
        <v>0</v>
      </c>
      <c r="I435" s="14">
        <f>VLOOKUP(A435,Cadastro!$A$3:$H$3577,7,FALSE)</f>
        <v>1</v>
      </c>
      <c r="J435" s="14">
        <f>VLOOKUP(A435,Cadastro!$A$3:$H$3577,8,FALSE)</f>
        <v>1</v>
      </c>
      <c r="K435">
        <f>VLOOKUP(A435,Cadastro!$A$3:$J$3577,10,FALSE)</f>
        <v>1</v>
      </c>
      <c r="L435" s="13">
        <v>14924.16</v>
      </c>
      <c r="M435" s="23">
        <f t="shared" si="54"/>
        <v>4.0149563678124251E-4</v>
      </c>
      <c r="N435" s="26">
        <f t="shared" si="55"/>
        <v>4905.3</v>
      </c>
      <c r="O435" s="27">
        <f t="shared" si="56"/>
        <v>2.2450398058811895E-4</v>
      </c>
      <c r="P435" s="30">
        <f t="shared" si="57"/>
        <v>0</v>
      </c>
      <c r="Q435" s="30">
        <f t="shared" si="58"/>
        <v>0</v>
      </c>
      <c r="R435" s="30">
        <f t="shared" si="59"/>
        <v>0</v>
      </c>
      <c r="S435" s="30">
        <f t="shared" si="60"/>
        <v>0</v>
      </c>
      <c r="T435" s="32">
        <f t="shared" si="61"/>
        <v>2.2450398058811895E-4</v>
      </c>
      <c r="U435" s="33">
        <f t="shared" si="62"/>
        <v>19.434465080905426</v>
      </c>
    </row>
    <row r="436" spans="1:21">
      <c r="A436">
        <v>2602889776</v>
      </c>
      <c r="B436">
        <f>VLOOKUP(A436,Cadastro!$A$3:$B$3577,2,FALSE)</f>
        <v>218796</v>
      </c>
      <c r="C436" s="5">
        <v>4905.91</v>
      </c>
      <c r="D436">
        <v>0</v>
      </c>
      <c r="E436">
        <v>2831.82</v>
      </c>
      <c r="F436">
        <v>0</v>
      </c>
      <c r="G436">
        <v>2074.09</v>
      </c>
      <c r="H436">
        <v>0</v>
      </c>
      <c r="I436" s="14">
        <f>VLOOKUP(A436,Cadastro!$A$3:$H$3577,7,FALSE)</f>
        <v>1</v>
      </c>
      <c r="J436" s="14">
        <f>VLOOKUP(A436,Cadastro!$A$3:$H$3577,8,FALSE)</f>
        <v>1</v>
      </c>
      <c r="K436">
        <f>VLOOKUP(A436,Cadastro!$A$3:$J$3577,10,FALSE)</f>
        <v>1</v>
      </c>
      <c r="L436" s="13">
        <v>16651.27</v>
      </c>
      <c r="M436" s="23">
        <f t="shared" si="54"/>
        <v>4.4795903098508727E-4</v>
      </c>
      <c r="N436" s="26">
        <f t="shared" si="55"/>
        <v>4905.91</v>
      </c>
      <c r="O436" s="27">
        <f t="shared" si="56"/>
        <v>2.2453189884554634E-4</v>
      </c>
      <c r="P436" s="30">
        <f t="shared" si="57"/>
        <v>0</v>
      </c>
      <c r="Q436" s="30">
        <f t="shared" si="58"/>
        <v>0</v>
      </c>
      <c r="R436" s="30">
        <f t="shared" si="59"/>
        <v>0</v>
      </c>
      <c r="S436" s="30">
        <f t="shared" si="60"/>
        <v>0</v>
      </c>
      <c r="T436" s="32">
        <f t="shared" si="61"/>
        <v>2.2453189884554634E-4</v>
      </c>
      <c r="U436" s="33">
        <f t="shared" si="62"/>
        <v>19.43688185943056</v>
      </c>
    </row>
    <row r="437" spans="1:21">
      <c r="A437">
        <v>86738402791</v>
      </c>
      <c r="B437">
        <f>VLOOKUP(A437,Cadastro!$A$3:$B$3577,2,FALSE)</f>
        <v>214400</v>
      </c>
      <c r="C437" s="5">
        <v>4915</v>
      </c>
      <c r="D437">
        <v>0</v>
      </c>
      <c r="E437">
        <v>2830.59</v>
      </c>
      <c r="F437">
        <v>0</v>
      </c>
      <c r="G437">
        <v>2084.41</v>
      </c>
      <c r="H437">
        <v>0</v>
      </c>
      <c r="I437" s="14">
        <f>VLOOKUP(A437,Cadastro!$A$3:$H$3577,7,FALSE)</f>
        <v>1</v>
      </c>
      <c r="J437" s="14">
        <f>VLOOKUP(A437,Cadastro!$A$3:$H$3577,8,FALSE)</f>
        <v>1</v>
      </c>
      <c r="K437">
        <f>VLOOKUP(A437,Cadastro!$A$3:$J$3577,10,FALSE)</f>
        <v>1</v>
      </c>
      <c r="L437" s="13">
        <v>13097.79</v>
      </c>
      <c r="M437" s="23">
        <f t="shared" si="54"/>
        <v>3.5236191092007796E-4</v>
      </c>
      <c r="N437" s="26">
        <f t="shared" si="55"/>
        <v>4915</v>
      </c>
      <c r="O437" s="27">
        <f t="shared" si="56"/>
        <v>2.2494792664885013E-4</v>
      </c>
      <c r="P437" s="30">
        <f t="shared" si="57"/>
        <v>0</v>
      </c>
      <c r="Q437" s="30">
        <f t="shared" si="58"/>
        <v>0</v>
      </c>
      <c r="R437" s="30">
        <f t="shared" si="59"/>
        <v>0</v>
      </c>
      <c r="S437" s="30">
        <f t="shared" si="60"/>
        <v>0</v>
      </c>
      <c r="T437" s="32">
        <f t="shared" si="61"/>
        <v>2.2494792664885013E-4</v>
      </c>
      <c r="U437" s="33">
        <f t="shared" si="62"/>
        <v>19.472895821387105</v>
      </c>
    </row>
    <row r="438" spans="1:21">
      <c r="A438">
        <v>83376470197</v>
      </c>
      <c r="B438">
        <f>VLOOKUP(A438,Cadastro!$A$3:$B$3577,2,FALSE)</f>
        <v>218764</v>
      </c>
      <c r="C438" s="5">
        <v>4915.9400000000005</v>
      </c>
      <c r="D438">
        <v>0</v>
      </c>
      <c r="E438">
        <v>2896.01</v>
      </c>
      <c r="F438">
        <v>0</v>
      </c>
      <c r="G438">
        <v>2019.93</v>
      </c>
      <c r="H438">
        <v>0</v>
      </c>
      <c r="I438" s="14">
        <f>VLOOKUP(A438,Cadastro!$A$3:$H$3577,7,FALSE)</f>
        <v>1</v>
      </c>
      <c r="J438" s="14">
        <f>VLOOKUP(A438,Cadastro!$A$3:$H$3577,8,FALSE)</f>
        <v>1</v>
      </c>
      <c r="K438">
        <f>VLOOKUP(A438,Cadastro!$A$3:$J$3577,10,FALSE)</f>
        <v>1</v>
      </c>
      <c r="L438" s="13">
        <v>14579.06</v>
      </c>
      <c r="M438" s="23">
        <f t="shared" si="54"/>
        <v>3.9221162051143526E-4</v>
      </c>
      <c r="N438" s="26">
        <f t="shared" si="55"/>
        <v>4915.9400000000005</v>
      </c>
      <c r="O438" s="27">
        <f t="shared" si="56"/>
        <v>2.2499094822586946E-4</v>
      </c>
      <c r="P438" s="30">
        <f t="shared" si="57"/>
        <v>0</v>
      </c>
      <c r="Q438" s="30">
        <f t="shared" si="58"/>
        <v>0</v>
      </c>
      <c r="R438" s="30">
        <f t="shared" si="59"/>
        <v>0</v>
      </c>
      <c r="S438" s="30">
        <f t="shared" si="60"/>
        <v>0</v>
      </c>
      <c r="T438" s="32">
        <f t="shared" si="61"/>
        <v>2.2499094822586946E-4</v>
      </c>
      <c r="U438" s="33">
        <f t="shared" si="62"/>
        <v>19.476620037475023</v>
      </c>
    </row>
    <row r="439" spans="1:21" s="18" customFormat="1">
      <c r="A439">
        <v>97148393787</v>
      </c>
      <c r="B439">
        <f>VLOOKUP(A439,Cadastro!$A$3:$B$3577,2,FALSE)</f>
        <v>214869</v>
      </c>
      <c r="C439" s="5">
        <v>4928.58</v>
      </c>
      <c r="D439">
        <v>0</v>
      </c>
      <c r="E439">
        <v>2058.1999999999998</v>
      </c>
      <c r="F439">
        <v>0</v>
      </c>
      <c r="G439">
        <v>2870.38</v>
      </c>
      <c r="H439">
        <v>0</v>
      </c>
      <c r="I439" s="14">
        <f>VLOOKUP(A439,Cadastro!$A$3:$H$3577,7,FALSE)</f>
        <v>1</v>
      </c>
      <c r="J439" s="14">
        <f>VLOOKUP(A439,Cadastro!$A$3:$H$3577,8,FALSE)</f>
        <v>1</v>
      </c>
      <c r="K439">
        <f>VLOOKUP(A439,Cadastro!$A$3:$J$3577,10,FALSE)</f>
        <v>1</v>
      </c>
      <c r="L439" s="13">
        <v>13375.41</v>
      </c>
      <c r="M439" s="23">
        <f t="shared" si="54"/>
        <v>3.5983055362313182E-4</v>
      </c>
      <c r="N439" s="26">
        <f t="shared" si="55"/>
        <v>4928.58</v>
      </c>
      <c r="O439" s="27">
        <f t="shared" si="56"/>
        <v>2.2556945113387381E-4</v>
      </c>
      <c r="P439" s="30">
        <f t="shared" si="57"/>
        <v>0</v>
      </c>
      <c r="Q439" s="30">
        <f t="shared" si="58"/>
        <v>0</v>
      </c>
      <c r="R439" s="30">
        <f t="shared" si="59"/>
        <v>0</v>
      </c>
      <c r="S439" s="30">
        <f t="shared" si="60"/>
        <v>0</v>
      </c>
      <c r="T439" s="32">
        <f t="shared" si="61"/>
        <v>2.2556945113387381E-4</v>
      </c>
      <c r="U439" s="33">
        <f t="shared" si="62"/>
        <v>19.526698858061454</v>
      </c>
    </row>
    <row r="440" spans="1:21" s="18" customFormat="1">
      <c r="A440">
        <v>46655344387</v>
      </c>
      <c r="B440">
        <f>VLOOKUP(A440,Cadastro!$A$3:$B$3577,2,FALSE)</f>
        <v>224070</v>
      </c>
      <c r="C440" s="5">
        <v>4929.8500000000004</v>
      </c>
      <c r="D440">
        <v>0</v>
      </c>
      <c r="E440">
        <v>2039.73</v>
      </c>
      <c r="F440">
        <v>0</v>
      </c>
      <c r="G440">
        <v>2890.12</v>
      </c>
      <c r="H440">
        <v>0</v>
      </c>
      <c r="I440" s="14">
        <f>VLOOKUP(A440,Cadastro!$A$3:$H$3577,7,FALSE)</f>
        <v>1</v>
      </c>
      <c r="J440" s="14">
        <f>VLOOKUP(A440,Cadastro!$A$3:$H$3577,8,FALSE)</f>
        <v>1</v>
      </c>
      <c r="K440">
        <f>VLOOKUP(A440,Cadastro!$A$3:$J$3577,10,FALSE)</f>
        <v>1</v>
      </c>
      <c r="L440" s="13">
        <v>23809.97</v>
      </c>
      <c r="M440" s="23">
        <f t="shared" si="54"/>
        <v>6.4054520099571981E-4</v>
      </c>
      <c r="N440" s="26">
        <f t="shared" si="55"/>
        <v>4929.8500000000004</v>
      </c>
      <c r="O440" s="27">
        <f t="shared" si="56"/>
        <v>2.2562757603048503E-4</v>
      </c>
      <c r="P440" s="30">
        <f t="shared" si="57"/>
        <v>0</v>
      </c>
      <c r="Q440" s="30">
        <f t="shared" si="58"/>
        <v>0</v>
      </c>
      <c r="R440" s="30">
        <f t="shared" si="59"/>
        <v>0</v>
      </c>
      <c r="S440" s="30">
        <f t="shared" si="60"/>
        <v>0</v>
      </c>
      <c r="T440" s="32">
        <f t="shared" si="61"/>
        <v>2.2562757603048503E-4</v>
      </c>
      <c r="U440" s="33">
        <f t="shared" si="62"/>
        <v>19.531730511712151</v>
      </c>
    </row>
    <row r="441" spans="1:21">
      <c r="A441">
        <v>9901796725</v>
      </c>
      <c r="B441">
        <f>VLOOKUP(A441,Cadastro!$A$3:$B$3577,2,FALSE)</f>
        <v>222517</v>
      </c>
      <c r="C441" s="5">
        <v>4936.1000000000004</v>
      </c>
      <c r="D441">
        <v>0</v>
      </c>
      <c r="E441">
        <v>2338.7600000000002</v>
      </c>
      <c r="F441">
        <v>0</v>
      </c>
      <c r="G441">
        <v>2597.34</v>
      </c>
      <c r="H441">
        <v>0</v>
      </c>
      <c r="I441" s="14">
        <f>VLOOKUP(A441,Cadastro!$A$3:$H$3577,7,FALSE)</f>
        <v>1</v>
      </c>
      <c r="J441" s="14">
        <f>VLOOKUP(A441,Cadastro!$A$3:$H$3577,8,FALSE)</f>
        <v>1</v>
      </c>
      <c r="K441">
        <f>VLOOKUP(A441,Cadastro!$A$3:$J$3577,10,FALSE)</f>
        <v>1</v>
      </c>
      <c r="L441" s="13">
        <v>21077</v>
      </c>
      <c r="M441" s="23">
        <f t="shared" si="54"/>
        <v>5.6702176447037884E-4</v>
      </c>
      <c r="N441" s="26">
        <f t="shared" si="55"/>
        <v>4936.1000000000004</v>
      </c>
      <c r="O441" s="27">
        <f t="shared" si="56"/>
        <v>2.2591362375002833E-4</v>
      </c>
      <c r="P441" s="30">
        <f t="shared" si="57"/>
        <v>0</v>
      </c>
      <c r="Q441" s="30">
        <f t="shared" si="58"/>
        <v>0</v>
      </c>
      <c r="R441" s="30">
        <f t="shared" si="59"/>
        <v>0</v>
      </c>
      <c r="S441" s="30">
        <f t="shared" si="60"/>
        <v>0</v>
      </c>
      <c r="T441" s="32">
        <f t="shared" si="61"/>
        <v>2.2591362375002833E-4</v>
      </c>
      <c r="U441" s="33">
        <f t="shared" si="62"/>
        <v>19.556492586764779</v>
      </c>
    </row>
    <row r="442" spans="1:21">
      <c r="A442">
        <v>1502496674</v>
      </c>
      <c r="B442">
        <f>VLOOKUP(A442,Cadastro!$A$3:$B$3577,2,FALSE)</f>
        <v>224233</v>
      </c>
      <c r="C442" s="5">
        <v>4953.72</v>
      </c>
      <c r="D442">
        <v>0</v>
      </c>
      <c r="E442">
        <v>2329.0300000000002</v>
      </c>
      <c r="F442">
        <v>0</v>
      </c>
      <c r="G442">
        <v>2624.69</v>
      </c>
      <c r="H442">
        <v>0</v>
      </c>
      <c r="I442" s="14">
        <f>VLOOKUP(A442,Cadastro!$A$3:$H$3577,7,FALSE)</f>
        <v>1</v>
      </c>
      <c r="J442" s="14">
        <f>VLOOKUP(A442,Cadastro!$A$3:$H$3577,8,FALSE)</f>
        <v>1</v>
      </c>
      <c r="K442">
        <f>VLOOKUP(A442,Cadastro!$A$3:$J$3577,10,FALSE)</f>
        <v>1</v>
      </c>
      <c r="L442" s="13">
        <v>9638.15</v>
      </c>
      <c r="M442" s="23">
        <f t="shared" si="54"/>
        <v>2.5928931153533144E-4</v>
      </c>
      <c r="N442" s="26">
        <f t="shared" si="55"/>
        <v>4953.72</v>
      </c>
      <c r="O442" s="27">
        <f t="shared" si="56"/>
        <v>2.2672004948096479E-4</v>
      </c>
      <c r="P442" s="30">
        <f t="shared" si="57"/>
        <v>0</v>
      </c>
      <c r="Q442" s="30">
        <f t="shared" si="58"/>
        <v>0</v>
      </c>
      <c r="R442" s="30">
        <f t="shared" si="59"/>
        <v>0</v>
      </c>
      <c r="S442" s="30">
        <f t="shared" si="60"/>
        <v>0</v>
      </c>
      <c r="T442" s="32">
        <f t="shared" si="61"/>
        <v>2.2672004948096479E-4</v>
      </c>
      <c r="U442" s="33">
        <f t="shared" si="62"/>
        <v>19.626301828753149</v>
      </c>
    </row>
    <row r="443" spans="1:21">
      <c r="A443">
        <v>7196405986</v>
      </c>
      <c r="B443">
        <f>VLOOKUP(A443,Cadastro!$A$3:$B$3577,2,FALSE)</f>
        <v>223843</v>
      </c>
      <c r="C443" s="5">
        <v>4960.6899999999996</v>
      </c>
      <c r="D443">
        <v>0</v>
      </c>
      <c r="E443">
        <v>2349.7399999999998</v>
      </c>
      <c r="F443">
        <v>0</v>
      </c>
      <c r="G443">
        <v>2610.9499999999998</v>
      </c>
      <c r="H443">
        <v>0</v>
      </c>
      <c r="I443" s="14">
        <f>VLOOKUP(A443,Cadastro!$A$3:$H$3577,7,FALSE)</f>
        <v>1</v>
      </c>
      <c r="J443" s="14">
        <f>VLOOKUP(A443,Cadastro!$A$3:$H$3577,8,FALSE)</f>
        <v>1</v>
      </c>
      <c r="K443">
        <f>VLOOKUP(A443,Cadastro!$A$3:$J$3577,10,FALSE)</f>
        <v>1</v>
      </c>
      <c r="L443" s="13">
        <v>17960.669999999998</v>
      </c>
      <c r="M443" s="23">
        <f t="shared" si="54"/>
        <v>4.8318502606965876E-4</v>
      </c>
      <c r="N443" s="26">
        <f t="shared" si="55"/>
        <v>4960.6899999999996</v>
      </c>
      <c r="O443" s="27">
        <f t="shared" si="56"/>
        <v>2.2703904989779944E-4</v>
      </c>
      <c r="P443" s="30">
        <f t="shared" si="57"/>
        <v>0</v>
      </c>
      <c r="Q443" s="30">
        <f t="shared" si="58"/>
        <v>0</v>
      </c>
      <c r="R443" s="30">
        <f t="shared" si="59"/>
        <v>0</v>
      </c>
      <c r="S443" s="30">
        <f t="shared" si="60"/>
        <v>0</v>
      </c>
      <c r="T443" s="32">
        <f t="shared" si="61"/>
        <v>2.2703904989779944E-4</v>
      </c>
      <c r="U443" s="33">
        <f t="shared" si="62"/>
        <v>19.653916494851838</v>
      </c>
    </row>
    <row r="444" spans="1:21">
      <c r="A444">
        <v>384189750</v>
      </c>
      <c r="B444">
        <f>VLOOKUP(A444,Cadastro!$A$3:$B$3577,2,FALSE)</f>
        <v>221504</v>
      </c>
      <c r="C444" s="5">
        <v>4961.0599999999995</v>
      </c>
      <c r="D444">
        <v>0</v>
      </c>
      <c r="E444">
        <v>2055.91</v>
      </c>
      <c r="F444">
        <v>0</v>
      </c>
      <c r="G444">
        <v>2905.15</v>
      </c>
      <c r="H444">
        <v>0</v>
      </c>
      <c r="I444" s="14">
        <f>VLOOKUP(A444,Cadastro!$A$3:$H$3577,7,FALSE)</f>
        <v>1</v>
      </c>
      <c r="J444" s="14">
        <f>VLOOKUP(A444,Cadastro!$A$3:$H$3577,8,FALSE)</f>
        <v>1</v>
      </c>
      <c r="K444">
        <f>VLOOKUP(A444,Cadastro!$A$3:$J$3577,10,FALSE)</f>
        <v>1</v>
      </c>
      <c r="L444" s="13">
        <v>11240.3</v>
      </c>
      <c r="M444" s="23">
        <f t="shared" si="54"/>
        <v>3.0239098254857894E-4</v>
      </c>
      <c r="N444" s="26">
        <f t="shared" si="55"/>
        <v>4961.0599999999995</v>
      </c>
      <c r="O444" s="27">
        <f t="shared" si="56"/>
        <v>2.2705598392279642E-4</v>
      </c>
      <c r="P444" s="30">
        <f t="shared" si="57"/>
        <v>0</v>
      </c>
      <c r="Q444" s="30">
        <f t="shared" si="58"/>
        <v>0</v>
      </c>
      <c r="R444" s="30">
        <f t="shared" si="59"/>
        <v>0</v>
      </c>
      <c r="S444" s="30">
        <f t="shared" si="60"/>
        <v>0</v>
      </c>
      <c r="T444" s="32">
        <f t="shared" si="61"/>
        <v>2.2705598392279642E-4</v>
      </c>
      <c r="U444" s="33">
        <f t="shared" si="62"/>
        <v>19.655382409694955</v>
      </c>
    </row>
    <row r="445" spans="1:21" s="18" customFormat="1">
      <c r="A445">
        <v>74077880815</v>
      </c>
      <c r="B445">
        <f>VLOOKUP(A445,Cadastro!$A$3:$B$3577,2,FALSE)</f>
        <v>217527</v>
      </c>
      <c r="C445" s="5">
        <v>4965.55</v>
      </c>
      <c r="D445">
        <v>0</v>
      </c>
      <c r="E445">
        <v>2668.54</v>
      </c>
      <c r="F445">
        <v>0</v>
      </c>
      <c r="G445">
        <v>2297.0100000000002</v>
      </c>
      <c r="H445">
        <v>0</v>
      </c>
      <c r="I445" s="14">
        <f>VLOOKUP(A445,Cadastro!$A$3:$H$3577,7,FALSE)</f>
        <v>1</v>
      </c>
      <c r="J445" s="14">
        <f>VLOOKUP(A445,Cadastro!$A$3:$H$3577,8,FALSE)</f>
        <v>1</v>
      </c>
      <c r="K445">
        <f>VLOOKUP(A445,Cadastro!$A$3:$J$3577,10,FALSE)</f>
        <v>1</v>
      </c>
      <c r="L445" s="13">
        <v>50351.839999999997</v>
      </c>
      <c r="M445" s="23">
        <f t="shared" si="54"/>
        <v>1.3545850529548891E-3</v>
      </c>
      <c r="N445" s="26">
        <f t="shared" si="55"/>
        <v>4965.55</v>
      </c>
      <c r="O445" s="27">
        <f t="shared" si="56"/>
        <v>2.2726148060451634E-4</v>
      </c>
      <c r="P445" s="30">
        <f t="shared" si="57"/>
        <v>0</v>
      </c>
      <c r="Q445" s="30">
        <f t="shared" si="58"/>
        <v>0</v>
      </c>
      <c r="R445" s="30">
        <f t="shared" si="59"/>
        <v>0</v>
      </c>
      <c r="S445" s="30">
        <f t="shared" si="60"/>
        <v>0</v>
      </c>
      <c r="T445" s="32">
        <f t="shared" si="61"/>
        <v>2.2726148060451634E-4</v>
      </c>
      <c r="U445" s="33">
        <f t="shared" si="62"/>
        <v>19.673171484412766</v>
      </c>
    </row>
    <row r="446" spans="1:21" s="18" customFormat="1">
      <c r="A446">
        <v>5355783775</v>
      </c>
      <c r="B446">
        <f>VLOOKUP(A446,Cadastro!$A$3:$B$3577,2,FALSE)</f>
        <v>221116</v>
      </c>
      <c r="C446" s="5">
        <v>4971.8</v>
      </c>
      <c r="D446">
        <v>0</v>
      </c>
      <c r="E446">
        <v>2977.5</v>
      </c>
      <c r="F446">
        <v>0</v>
      </c>
      <c r="G446">
        <v>1994.3</v>
      </c>
      <c r="H446">
        <v>0</v>
      </c>
      <c r="I446" s="14">
        <f>VLOOKUP(A446,Cadastro!$A$3:$H$3577,7,FALSE)</f>
        <v>1</v>
      </c>
      <c r="J446" s="14">
        <f>VLOOKUP(A446,Cadastro!$A$3:$H$3577,8,FALSE)</f>
        <v>1</v>
      </c>
      <c r="K446">
        <f>VLOOKUP(A446,Cadastro!$A$3:$J$3577,10,FALSE)</f>
        <v>1</v>
      </c>
      <c r="L446" s="13">
        <v>13107.9</v>
      </c>
      <c r="M446" s="23">
        <f t="shared" si="54"/>
        <v>3.5263389412635947E-4</v>
      </c>
      <c r="N446" s="26">
        <f t="shared" si="55"/>
        <v>4971.8</v>
      </c>
      <c r="O446" s="27">
        <f t="shared" si="56"/>
        <v>2.2754752832405964E-4</v>
      </c>
      <c r="P446" s="30">
        <f t="shared" si="57"/>
        <v>0</v>
      </c>
      <c r="Q446" s="30">
        <f t="shared" si="58"/>
        <v>0</v>
      </c>
      <c r="R446" s="30">
        <f t="shared" si="59"/>
        <v>0</v>
      </c>
      <c r="S446" s="30">
        <f t="shared" si="60"/>
        <v>0</v>
      </c>
      <c r="T446" s="32">
        <f t="shared" si="61"/>
        <v>2.2754752832405964E-4</v>
      </c>
      <c r="U446" s="33">
        <f t="shared" si="62"/>
        <v>19.697933559465394</v>
      </c>
    </row>
    <row r="447" spans="1:21">
      <c r="A447">
        <v>20755880153</v>
      </c>
      <c r="B447">
        <f>VLOOKUP(A447,Cadastro!$A$3:$B$3577,2,FALSE)</f>
        <v>189679</v>
      </c>
      <c r="C447" s="5">
        <v>4981.18</v>
      </c>
      <c r="D447">
        <v>0</v>
      </c>
      <c r="E447">
        <v>2250.8200000000002</v>
      </c>
      <c r="F447">
        <v>0</v>
      </c>
      <c r="G447">
        <v>2730.36</v>
      </c>
      <c r="H447">
        <v>0</v>
      </c>
      <c r="I447" s="14">
        <f>VLOOKUP(A447,Cadastro!$A$3:$H$3577,7,FALSE)</f>
        <v>1</v>
      </c>
      <c r="J447" s="14">
        <f>VLOOKUP(A447,Cadastro!$A$3:$H$3577,8,FALSE)</f>
        <v>1</v>
      </c>
      <c r="K447">
        <f>VLOOKUP(A447,Cadastro!$A$3:$J$3577,10,FALSE)</f>
        <v>1</v>
      </c>
      <c r="L447" s="13">
        <v>19082.96</v>
      </c>
      <c r="M447" s="23">
        <f t="shared" si="54"/>
        <v>5.1337731415845042E-4</v>
      </c>
      <c r="N447" s="26">
        <f t="shared" si="55"/>
        <v>4981.18</v>
      </c>
      <c r="O447" s="27">
        <f t="shared" si="56"/>
        <v>2.2797682874155023E-4</v>
      </c>
      <c r="P447" s="30">
        <f t="shared" si="57"/>
        <v>0</v>
      </c>
      <c r="Q447" s="30">
        <f t="shared" si="58"/>
        <v>0</v>
      </c>
      <c r="R447" s="30">
        <f t="shared" si="59"/>
        <v>0</v>
      </c>
      <c r="S447" s="30">
        <f t="shared" si="60"/>
        <v>0</v>
      </c>
      <c r="T447" s="32">
        <f t="shared" si="61"/>
        <v>2.2797682874155023E-4</v>
      </c>
      <c r="U447" s="33">
        <f t="shared" si="62"/>
        <v>19.735096481704378</v>
      </c>
    </row>
    <row r="448" spans="1:21">
      <c r="A448">
        <v>3323916719</v>
      </c>
      <c r="B448">
        <f>VLOOKUP(A448,Cadastro!$A$3:$B$3577,2,FALSE)</f>
        <v>224571</v>
      </c>
      <c r="C448" s="5">
        <v>4986.1000000000004</v>
      </c>
      <c r="D448">
        <v>0</v>
      </c>
      <c r="E448">
        <v>2914.9</v>
      </c>
      <c r="F448">
        <v>0</v>
      </c>
      <c r="G448">
        <v>2071.1999999999998</v>
      </c>
      <c r="H448">
        <v>0</v>
      </c>
      <c r="I448" s="14">
        <f>VLOOKUP(A448,Cadastro!$A$3:$H$3577,7,FALSE)</f>
        <v>1</v>
      </c>
      <c r="J448" s="14">
        <f>VLOOKUP(A448,Cadastro!$A$3:$H$3577,8,FALSE)</f>
        <v>1</v>
      </c>
      <c r="K448">
        <f>VLOOKUP(A448,Cadastro!$A$3:$J$3577,10,FALSE)</f>
        <v>1</v>
      </c>
      <c r="L448" s="13">
        <v>22823.8</v>
      </c>
      <c r="M448" s="23">
        <f t="shared" si="54"/>
        <v>6.1401486681781237E-4</v>
      </c>
      <c r="N448" s="26">
        <f t="shared" si="55"/>
        <v>4986.1000000000004</v>
      </c>
      <c r="O448" s="27">
        <f t="shared" si="56"/>
        <v>2.282020055063747E-4</v>
      </c>
      <c r="P448" s="30">
        <f t="shared" si="57"/>
        <v>0</v>
      </c>
      <c r="Q448" s="30">
        <f t="shared" si="58"/>
        <v>0</v>
      </c>
      <c r="R448" s="30">
        <f t="shared" si="59"/>
        <v>0</v>
      </c>
      <c r="S448" s="30">
        <f t="shared" si="60"/>
        <v>0</v>
      </c>
      <c r="T448" s="32">
        <f t="shared" si="61"/>
        <v>2.282020055063747E-4</v>
      </c>
      <c r="U448" s="33">
        <f t="shared" si="62"/>
        <v>19.754589187185807</v>
      </c>
    </row>
    <row r="449" spans="1:21">
      <c r="A449">
        <v>46407502187</v>
      </c>
      <c r="B449">
        <f>VLOOKUP(A449,Cadastro!$A$3:$B$3577,2,FALSE)</f>
        <v>192530</v>
      </c>
      <c r="C449" s="5">
        <v>5001.22</v>
      </c>
      <c r="D449">
        <v>0</v>
      </c>
      <c r="E449">
        <v>2079.5700000000002</v>
      </c>
      <c r="F449">
        <v>0</v>
      </c>
      <c r="G449">
        <v>2921.65</v>
      </c>
      <c r="H449">
        <v>0</v>
      </c>
      <c r="I449" s="14">
        <f>VLOOKUP(A449,Cadastro!$A$3:$H$3577,7,FALSE)</f>
        <v>1</v>
      </c>
      <c r="J449" s="14">
        <f>VLOOKUP(A449,Cadastro!$A$3:$H$3577,8,FALSE)</f>
        <v>1</v>
      </c>
      <c r="K449">
        <f>VLOOKUP(A449,Cadastro!$A$3:$J$3577,10,FALSE)</f>
        <v>1</v>
      </c>
      <c r="L449" s="13">
        <v>11818.78</v>
      </c>
      <c r="M449" s="23">
        <f t="shared" si="54"/>
        <v>3.1795347959800844E-4</v>
      </c>
      <c r="N449" s="26">
        <f t="shared" si="55"/>
        <v>5001.22</v>
      </c>
      <c r="O449" s="27">
        <f t="shared" si="56"/>
        <v>2.2889401214949386E-4</v>
      </c>
      <c r="P449" s="30">
        <f t="shared" si="57"/>
        <v>0</v>
      </c>
      <c r="Q449" s="30">
        <f t="shared" si="58"/>
        <v>0</v>
      </c>
      <c r="R449" s="30">
        <f t="shared" si="59"/>
        <v>0</v>
      </c>
      <c r="S449" s="30">
        <f t="shared" si="60"/>
        <v>0</v>
      </c>
      <c r="T449" s="32">
        <f t="shared" si="61"/>
        <v>2.2889401214949386E-4</v>
      </c>
      <c r="U449" s="33">
        <f t="shared" si="62"/>
        <v>19.814493599153128</v>
      </c>
    </row>
    <row r="450" spans="1:21">
      <c r="A450">
        <v>9779816658</v>
      </c>
      <c r="B450">
        <f>VLOOKUP(A450,Cadastro!$A$3:$B$3577,2,FALSE)</f>
        <v>221899</v>
      </c>
      <c r="C450" s="5">
        <v>5011.1000000000004</v>
      </c>
      <c r="D450">
        <v>0</v>
      </c>
      <c r="E450">
        <v>2368.38</v>
      </c>
      <c r="F450">
        <v>0</v>
      </c>
      <c r="G450">
        <v>2642.72</v>
      </c>
      <c r="H450">
        <v>0</v>
      </c>
      <c r="I450" s="14">
        <f>VLOOKUP(A450,Cadastro!$A$3:$H$3577,7,FALSE)</f>
        <v>1</v>
      </c>
      <c r="J450" s="14">
        <f>VLOOKUP(A450,Cadastro!$A$3:$H$3577,8,FALSE)</f>
        <v>1</v>
      </c>
      <c r="K450">
        <f>VLOOKUP(A450,Cadastro!$A$3:$J$3577,10,FALSE)</f>
        <v>1</v>
      </c>
      <c r="L450" s="13">
        <v>26711.91</v>
      </c>
      <c r="M450" s="23">
        <f t="shared" si="54"/>
        <v>7.1861433508440273E-4</v>
      </c>
      <c r="N450" s="26">
        <f t="shared" si="55"/>
        <v>5011.1000000000004</v>
      </c>
      <c r="O450" s="27">
        <f t="shared" si="56"/>
        <v>2.293461963845479E-4</v>
      </c>
      <c r="P450" s="30">
        <f t="shared" si="57"/>
        <v>0</v>
      </c>
      <c r="Q450" s="30">
        <f t="shared" si="58"/>
        <v>0</v>
      </c>
      <c r="R450" s="30">
        <f t="shared" si="59"/>
        <v>0</v>
      </c>
      <c r="S450" s="30">
        <f t="shared" si="60"/>
        <v>0</v>
      </c>
      <c r="T450" s="32">
        <f t="shared" si="61"/>
        <v>2.293461963845479E-4</v>
      </c>
      <c r="U450" s="33">
        <f t="shared" si="62"/>
        <v>19.853637487396323</v>
      </c>
    </row>
    <row r="451" spans="1:21">
      <c r="A451" s="18">
        <v>7682229748</v>
      </c>
      <c r="B451" s="18">
        <f>VLOOKUP(A451,Cadastro!$A$3:$B$3577,2,FALSE)</f>
        <v>215686</v>
      </c>
      <c r="C451" s="19">
        <v>5012.8099999999995</v>
      </c>
      <c r="D451" s="18">
        <v>0</v>
      </c>
      <c r="E451" s="18">
        <v>2281.2399999999998</v>
      </c>
      <c r="F451" s="18">
        <v>0</v>
      </c>
      <c r="G451" s="18">
        <v>2731.57</v>
      </c>
      <c r="H451" s="18">
        <v>0</v>
      </c>
      <c r="I451" s="20">
        <f>VLOOKUP(A451,Cadastro!$A$3:$H$3577,7,FALSE)</f>
        <v>1</v>
      </c>
      <c r="J451" s="20">
        <f>VLOOKUP(A451,Cadastro!$A$3:$H$3577,8,FALSE)</f>
        <v>11</v>
      </c>
      <c r="K451" s="18">
        <f>VLOOKUP(A451,Cadastro!$A$3:$J$3577,10,FALSE)</f>
        <v>1</v>
      </c>
      <c r="L451" s="13">
        <v>11160.97</v>
      </c>
      <c r="M451" s="23">
        <f t="shared" si="54"/>
        <v>3.0025681560947779E-4</v>
      </c>
      <c r="N451" s="26">
        <f t="shared" si="55"/>
        <v>5012.8099999999995</v>
      </c>
      <c r="O451" s="27">
        <f t="shared" si="56"/>
        <v>2.2942445904061492E-4</v>
      </c>
      <c r="P451" s="30">
        <f t="shared" si="57"/>
        <v>0</v>
      </c>
      <c r="Q451" s="30">
        <f t="shared" si="58"/>
        <v>0</v>
      </c>
      <c r="R451" s="30">
        <f t="shared" si="59"/>
        <v>0</v>
      </c>
      <c r="S451" s="30">
        <f t="shared" si="60"/>
        <v>0</v>
      </c>
      <c r="T451" s="32">
        <f t="shared" si="61"/>
        <v>2.2942445904061492E-4</v>
      </c>
      <c r="U451" s="33">
        <f t="shared" si="62"/>
        <v>19.860412391130719</v>
      </c>
    </row>
    <row r="452" spans="1:21">
      <c r="A452">
        <v>8542508750</v>
      </c>
      <c r="B452">
        <f>VLOOKUP(A452,Cadastro!$A$3:$B$3577,2,FALSE)</f>
        <v>224475</v>
      </c>
      <c r="C452" s="5">
        <v>5017.63</v>
      </c>
      <c r="D452">
        <v>0</v>
      </c>
      <c r="E452">
        <v>2343.9</v>
      </c>
      <c r="F452">
        <v>0</v>
      </c>
      <c r="G452">
        <v>2673.73</v>
      </c>
      <c r="H452">
        <v>0</v>
      </c>
      <c r="I452" s="14">
        <f>VLOOKUP(A452,Cadastro!$A$3:$H$3577,7,FALSE)</f>
        <v>1</v>
      </c>
      <c r="J452" s="14">
        <f>VLOOKUP(A452,Cadastro!$A$3:$H$3577,8,FALSE)</f>
        <v>1</v>
      </c>
      <c r="K452">
        <f>VLOOKUP(A452,Cadastro!$A$3:$J$3577,10,FALSE)</f>
        <v>1</v>
      </c>
      <c r="L452" s="13">
        <v>12498.89</v>
      </c>
      <c r="M452" s="23">
        <f t="shared" si="54"/>
        <v>3.3625006697922725E-4</v>
      </c>
      <c r="N452" s="26">
        <f t="shared" si="55"/>
        <v>5017.63</v>
      </c>
      <c r="O452" s="27">
        <f t="shared" si="56"/>
        <v>2.2964505904192673E-4</v>
      </c>
      <c r="P452" s="30">
        <f t="shared" si="57"/>
        <v>0</v>
      </c>
      <c r="Q452" s="30">
        <f t="shared" si="58"/>
        <v>0</v>
      </c>
      <c r="R452" s="30">
        <f t="shared" si="59"/>
        <v>0</v>
      </c>
      <c r="S452" s="30">
        <f t="shared" si="60"/>
        <v>0</v>
      </c>
      <c r="T452" s="32">
        <f t="shared" si="61"/>
        <v>2.2964505904192673E-4</v>
      </c>
      <c r="U452" s="33">
        <f t="shared" si="62"/>
        <v>19.879508903411306</v>
      </c>
    </row>
    <row r="453" spans="1:21">
      <c r="A453">
        <v>7392867733</v>
      </c>
      <c r="B453">
        <f>VLOOKUP(A453,Cadastro!$A$3:$B$3577,2,FALSE)</f>
        <v>212658</v>
      </c>
      <c r="C453" s="34">
        <v>5017.92</v>
      </c>
      <c r="D453">
        <v>0</v>
      </c>
      <c r="E453">
        <v>2258.83</v>
      </c>
      <c r="F453">
        <v>0</v>
      </c>
      <c r="G453">
        <v>2759.09</v>
      </c>
      <c r="H453">
        <v>0</v>
      </c>
      <c r="I453" s="35">
        <f>VLOOKUP(A453,Cadastro!$A$3:$H$3577,7,FALSE)</f>
        <v>2</v>
      </c>
      <c r="J453" s="35">
        <f>VLOOKUP(A453,Cadastro!$A$3:$H$3577,8,FALSE)</f>
        <v>1</v>
      </c>
      <c r="K453">
        <f>VLOOKUP(A453,Cadastro!$A$3:$J$3577,10,FALSE)</f>
        <v>1</v>
      </c>
      <c r="L453" s="24"/>
      <c r="M453" s="25">
        <f t="shared" si="54"/>
        <v>0</v>
      </c>
      <c r="N453" s="26">
        <f t="shared" si="55"/>
        <v>5017.92</v>
      </c>
      <c r="O453" s="27">
        <f t="shared" si="56"/>
        <v>2.2965833165611353E-4</v>
      </c>
      <c r="P453" s="30">
        <f t="shared" si="57"/>
        <v>0</v>
      </c>
      <c r="Q453" s="30">
        <f t="shared" si="58"/>
        <v>0</v>
      </c>
      <c r="R453" s="30">
        <f t="shared" si="59"/>
        <v>0</v>
      </c>
      <c r="S453" s="30">
        <f t="shared" si="60"/>
        <v>0</v>
      </c>
      <c r="T453" s="36">
        <f t="shared" si="61"/>
        <v>2.2965833165611353E-4</v>
      </c>
      <c r="U453" s="37">
        <f t="shared" si="62"/>
        <v>19.880657863693749</v>
      </c>
    </row>
    <row r="454" spans="1:21">
      <c r="A454">
        <v>12613804793</v>
      </c>
      <c r="B454">
        <f>VLOOKUP(A454,Cadastro!$A$3:$B$3577,2,FALSE)</f>
        <v>224087</v>
      </c>
      <c r="C454" s="5">
        <v>5022.01</v>
      </c>
      <c r="D454">
        <v>0</v>
      </c>
      <c r="E454">
        <v>2380.2600000000002</v>
      </c>
      <c r="F454">
        <v>0</v>
      </c>
      <c r="G454">
        <v>2641.75</v>
      </c>
      <c r="H454">
        <v>0</v>
      </c>
      <c r="I454" s="14">
        <f>VLOOKUP(A454,Cadastro!$A$3:$H$3577,7,FALSE)</f>
        <v>1</v>
      </c>
      <c r="J454" s="14">
        <f>VLOOKUP(A454,Cadastro!$A$3:$H$3577,8,FALSE)</f>
        <v>1</v>
      </c>
      <c r="K454">
        <f>VLOOKUP(A454,Cadastro!$A$3:$J$3577,10,FALSE)</f>
        <v>1</v>
      </c>
      <c r="L454" s="13">
        <v>19111.54</v>
      </c>
      <c r="M454" s="23">
        <f t="shared" si="54"/>
        <v>5.1414618458728583E-4</v>
      </c>
      <c r="N454" s="26">
        <f t="shared" si="55"/>
        <v>5022.01</v>
      </c>
      <c r="O454" s="27">
        <f t="shared" si="56"/>
        <v>2.2984552128378269E-4</v>
      </c>
      <c r="P454" s="30">
        <f t="shared" si="57"/>
        <v>0</v>
      </c>
      <c r="Q454" s="30">
        <f t="shared" si="58"/>
        <v>0</v>
      </c>
      <c r="R454" s="30">
        <f t="shared" si="59"/>
        <v>0</v>
      </c>
      <c r="S454" s="30">
        <f t="shared" si="60"/>
        <v>0</v>
      </c>
      <c r="T454" s="32">
        <f t="shared" si="61"/>
        <v>2.2984552128378269E-4</v>
      </c>
      <c r="U454" s="33">
        <f t="shared" si="62"/>
        <v>19.896862165608191</v>
      </c>
    </row>
    <row r="455" spans="1:21">
      <c r="A455">
        <v>42315875749</v>
      </c>
      <c r="B455">
        <f>VLOOKUP(A455,Cadastro!$A$3:$B$3577,2,FALSE)</f>
        <v>223487</v>
      </c>
      <c r="C455" s="5">
        <v>5022.7199999999993</v>
      </c>
      <c r="D455">
        <v>0</v>
      </c>
      <c r="E455">
        <v>2370.77</v>
      </c>
      <c r="F455">
        <v>0</v>
      </c>
      <c r="G455">
        <v>2651.95</v>
      </c>
      <c r="H455">
        <v>0</v>
      </c>
      <c r="I455" s="14">
        <f>VLOOKUP(A455,Cadastro!$A$3:$H$3577,7,FALSE)</f>
        <v>1</v>
      </c>
      <c r="J455" s="14">
        <f>VLOOKUP(A455,Cadastro!$A$3:$H$3577,8,FALSE)</f>
        <v>1</v>
      </c>
      <c r="K455">
        <f>VLOOKUP(A455,Cadastro!$A$3:$J$3577,10,FALSE)</f>
        <v>1</v>
      </c>
      <c r="L455" s="13">
        <v>16177.84</v>
      </c>
      <c r="M455" s="23">
        <f t="shared" si="54"/>
        <v>4.3522263045592225E-4</v>
      </c>
      <c r="N455" s="26">
        <f t="shared" si="55"/>
        <v>5022.7199999999993</v>
      </c>
      <c r="O455" s="27">
        <f t="shared" si="56"/>
        <v>2.2987801630472277E-4</v>
      </c>
      <c r="P455" s="30">
        <f t="shared" si="57"/>
        <v>0</v>
      </c>
      <c r="Q455" s="30">
        <f t="shared" si="58"/>
        <v>0</v>
      </c>
      <c r="R455" s="30">
        <f t="shared" si="59"/>
        <v>0</v>
      </c>
      <c r="S455" s="30">
        <f t="shared" si="60"/>
        <v>0</v>
      </c>
      <c r="T455" s="32">
        <f t="shared" si="61"/>
        <v>2.2987801630472277E-4</v>
      </c>
      <c r="U455" s="33">
        <f t="shared" si="62"/>
        <v>19.899675137334167</v>
      </c>
    </row>
    <row r="456" spans="1:21">
      <c r="A456">
        <v>3245320671</v>
      </c>
      <c r="B456">
        <f>VLOOKUP(A456,Cadastro!$A$3:$B$3577,2,FALSE)</f>
        <v>222741</v>
      </c>
      <c r="C456" s="5">
        <v>5023.08</v>
      </c>
      <c r="D456">
        <v>0</v>
      </c>
      <c r="E456">
        <v>2313.96</v>
      </c>
      <c r="F456">
        <v>0</v>
      </c>
      <c r="G456">
        <v>2709.12</v>
      </c>
      <c r="H456">
        <v>0</v>
      </c>
      <c r="I456" s="14">
        <f>VLOOKUP(A456,Cadastro!$A$3:$H$3577,7,FALSE)</f>
        <v>1</v>
      </c>
      <c r="J456" s="14">
        <f>VLOOKUP(A456,Cadastro!$A$3:$H$3577,8,FALSE)</f>
        <v>1</v>
      </c>
      <c r="K456">
        <f>VLOOKUP(A456,Cadastro!$A$3:$J$3577,10,FALSE)</f>
        <v>1</v>
      </c>
      <c r="L456" s="13">
        <v>9350.86</v>
      </c>
      <c r="M456" s="23">
        <f t="shared" si="54"/>
        <v>2.5156052267948412E-4</v>
      </c>
      <c r="N456" s="26">
        <f t="shared" si="55"/>
        <v>5023.08</v>
      </c>
      <c r="O456" s="27">
        <f t="shared" si="56"/>
        <v>2.2989449265336848E-4</v>
      </c>
      <c r="P456" s="30">
        <f t="shared" si="57"/>
        <v>0</v>
      </c>
      <c r="Q456" s="30">
        <f t="shared" si="58"/>
        <v>0</v>
      </c>
      <c r="R456" s="30">
        <f t="shared" si="59"/>
        <v>0</v>
      </c>
      <c r="S456" s="30">
        <f t="shared" si="60"/>
        <v>0</v>
      </c>
      <c r="T456" s="32">
        <f t="shared" si="61"/>
        <v>2.2989449265336848E-4</v>
      </c>
      <c r="U456" s="33">
        <f t="shared" si="62"/>
        <v>19.9011014328572</v>
      </c>
    </row>
    <row r="457" spans="1:21">
      <c r="A457">
        <v>8703849708</v>
      </c>
      <c r="B457">
        <f>VLOOKUP(A457,Cadastro!$A$3:$B$3577,2,FALSE)</f>
        <v>214844</v>
      </c>
      <c r="C457" s="5">
        <v>5028.3599999999997</v>
      </c>
      <c r="D457">
        <v>0</v>
      </c>
      <c r="E457">
        <v>2987.97</v>
      </c>
      <c r="F457">
        <v>0</v>
      </c>
      <c r="G457">
        <v>2040.39</v>
      </c>
      <c r="H457">
        <v>0</v>
      </c>
      <c r="I457" s="14">
        <f>VLOOKUP(A457,Cadastro!$A$3:$H$3577,7,FALSE)</f>
        <v>1</v>
      </c>
      <c r="J457" s="14">
        <f>VLOOKUP(A457,Cadastro!$A$3:$H$3577,8,FALSE)</f>
        <v>1</v>
      </c>
      <c r="K457">
        <f>VLOOKUP(A457,Cadastro!$A$3:$J$3577,10,FALSE)</f>
        <v>1</v>
      </c>
      <c r="L457" s="13">
        <v>13180.65</v>
      </c>
      <c r="M457" s="23">
        <f t="shared" si="54"/>
        <v>3.5459104331102617E-4</v>
      </c>
      <c r="N457" s="26">
        <f t="shared" si="55"/>
        <v>5028.3599999999997</v>
      </c>
      <c r="O457" s="27">
        <f t="shared" si="56"/>
        <v>2.3013614576683866E-4</v>
      </c>
      <c r="P457" s="30">
        <f t="shared" si="57"/>
        <v>0</v>
      </c>
      <c r="Q457" s="30">
        <f t="shared" si="58"/>
        <v>0</v>
      </c>
      <c r="R457" s="30">
        <f t="shared" si="59"/>
        <v>0</v>
      </c>
      <c r="S457" s="30">
        <f t="shared" si="60"/>
        <v>0</v>
      </c>
      <c r="T457" s="32">
        <f t="shared" si="61"/>
        <v>2.3013614576683866E-4</v>
      </c>
      <c r="U457" s="33">
        <f t="shared" si="62"/>
        <v>19.922020433861661</v>
      </c>
    </row>
    <row r="458" spans="1:21">
      <c r="A458">
        <v>1617315621</v>
      </c>
      <c r="B458">
        <f>VLOOKUP(A458,Cadastro!$A$3:$B$3577,2,FALSE)</f>
        <v>224241</v>
      </c>
      <c r="C458" s="5">
        <v>5029.08</v>
      </c>
      <c r="D458">
        <v>0</v>
      </c>
      <c r="E458">
        <v>2376.09</v>
      </c>
      <c r="F458">
        <v>0</v>
      </c>
      <c r="G458">
        <v>2652.99</v>
      </c>
      <c r="H458">
        <v>0</v>
      </c>
      <c r="I458" s="14">
        <f>VLOOKUP(A458,Cadastro!$A$3:$H$3577,7,FALSE)</f>
        <v>1</v>
      </c>
      <c r="J458" s="14">
        <f>VLOOKUP(A458,Cadastro!$A$3:$H$3577,8,FALSE)</f>
        <v>1</v>
      </c>
      <c r="K458">
        <f>VLOOKUP(A458,Cadastro!$A$3:$J$3577,10,FALSE)</f>
        <v>1</v>
      </c>
      <c r="L458" s="13">
        <v>11985.57</v>
      </c>
      <c r="M458" s="23">
        <f t="shared" si="54"/>
        <v>3.2244052994179618E-4</v>
      </c>
      <c r="N458" s="26">
        <f t="shared" si="55"/>
        <v>5029.08</v>
      </c>
      <c r="O458" s="27">
        <f t="shared" si="56"/>
        <v>2.3016909846413006E-4</v>
      </c>
      <c r="P458" s="30">
        <f t="shared" si="57"/>
        <v>0</v>
      </c>
      <c r="Q458" s="30">
        <f t="shared" si="58"/>
        <v>0</v>
      </c>
      <c r="R458" s="30">
        <f t="shared" si="59"/>
        <v>0</v>
      </c>
      <c r="S458" s="30">
        <f t="shared" si="60"/>
        <v>0</v>
      </c>
      <c r="T458" s="32">
        <f t="shared" si="61"/>
        <v>2.3016909846413006E-4</v>
      </c>
      <c r="U458" s="33">
        <f t="shared" si="62"/>
        <v>19.924873024907725</v>
      </c>
    </row>
    <row r="459" spans="1:21">
      <c r="A459">
        <v>2181059756</v>
      </c>
      <c r="B459">
        <f>VLOOKUP(A459,Cadastro!$A$3:$B$3577,2,FALSE)</f>
        <v>225584</v>
      </c>
      <c r="C459" s="5">
        <v>5035.8599999999997</v>
      </c>
      <c r="D459">
        <v>0</v>
      </c>
      <c r="E459">
        <v>2170.87</v>
      </c>
      <c r="F459">
        <v>0</v>
      </c>
      <c r="G459">
        <v>2864.99</v>
      </c>
      <c r="H459">
        <v>0</v>
      </c>
      <c r="I459" s="14">
        <f>VLOOKUP(A459,Cadastro!$A$3:$H$3577,7,FALSE)</f>
        <v>1</v>
      </c>
      <c r="J459" s="14">
        <f>VLOOKUP(A459,Cadastro!$A$3:$H$3577,8,FALSE)</f>
        <v>1</v>
      </c>
      <c r="K459">
        <f>VLOOKUP(A459,Cadastro!$A$3:$J$3577,10,FALSE)</f>
        <v>1</v>
      </c>
      <c r="L459" s="13">
        <v>13875.01</v>
      </c>
      <c r="M459" s="23">
        <f t="shared" ref="M459:M522" si="63">L459/$L$9</f>
        <v>3.7327098981089106E-4</v>
      </c>
      <c r="N459" s="26">
        <f t="shared" ref="N459:N522" si="64">G459+F459+E459</f>
        <v>5035.8599999999997</v>
      </c>
      <c r="O459" s="27">
        <f t="shared" ref="O459:O522" si="65">N459/$N$9</f>
        <v>2.3047940303029061E-4</v>
      </c>
      <c r="P459" s="30">
        <f t="shared" ref="P459:P522" si="66">$K$7*L459</f>
        <v>0</v>
      </c>
      <c r="Q459" s="30">
        <f t="shared" ref="Q459:Q522" si="67">P459/$R$1</f>
        <v>0</v>
      </c>
      <c r="R459" s="30">
        <f t="shared" ref="R459:R522" si="68">$K$8*L459</f>
        <v>0</v>
      </c>
      <c r="S459" s="30">
        <f t="shared" ref="S459:S522" si="69">R459*1.01</f>
        <v>0</v>
      </c>
      <c r="T459" s="32">
        <f t="shared" ref="T459:T522" si="70">C459/$C$1873</f>
        <v>2.3047940303029061E-4</v>
      </c>
      <c r="U459" s="33">
        <f t="shared" ref="U459:U522" si="71">$T$5*T459</f>
        <v>19.951734923924814</v>
      </c>
    </row>
    <row r="460" spans="1:21" s="18" customFormat="1">
      <c r="A460">
        <v>2421938708</v>
      </c>
      <c r="B460">
        <f>VLOOKUP(A460,Cadastro!$A$3:$B$3577,2,FALSE)</f>
        <v>226152</v>
      </c>
      <c r="C460" s="5">
        <v>5038.2800000000007</v>
      </c>
      <c r="D460">
        <v>0</v>
      </c>
      <c r="E460">
        <v>2386.3200000000002</v>
      </c>
      <c r="F460">
        <v>0</v>
      </c>
      <c r="G460">
        <v>2651.96</v>
      </c>
      <c r="H460">
        <v>0</v>
      </c>
      <c r="I460" s="14">
        <f>VLOOKUP(A460,Cadastro!$A$3:$H$3577,7,FALSE)</f>
        <v>1</v>
      </c>
      <c r="J460" s="14">
        <f>VLOOKUP(A460,Cadastro!$A$3:$H$3577,8,FALSE)</f>
        <v>1</v>
      </c>
      <c r="K460">
        <f>VLOOKUP(A460,Cadastro!$A$3:$J$3577,10,FALSE)</f>
        <v>1</v>
      </c>
      <c r="L460" s="13">
        <v>40715.730000000003</v>
      </c>
      <c r="M460" s="23">
        <f t="shared" si="63"/>
        <v>1.0953506223039112E-3</v>
      </c>
      <c r="N460" s="26">
        <f t="shared" si="64"/>
        <v>5038.2800000000007</v>
      </c>
      <c r="O460" s="27">
        <f t="shared" si="65"/>
        <v>2.3059016070729781E-4</v>
      </c>
      <c r="P460" s="30">
        <f t="shared" si="66"/>
        <v>0</v>
      </c>
      <c r="Q460" s="30">
        <f t="shared" si="67"/>
        <v>0</v>
      </c>
      <c r="R460" s="30">
        <f t="shared" si="68"/>
        <v>0</v>
      </c>
      <c r="S460" s="30">
        <f t="shared" si="69"/>
        <v>0</v>
      </c>
      <c r="T460" s="32">
        <f t="shared" si="70"/>
        <v>2.3059016070729781E-4</v>
      </c>
      <c r="U460" s="33">
        <f t="shared" si="71"/>
        <v>19.961322799385194</v>
      </c>
    </row>
    <row r="461" spans="1:21">
      <c r="A461">
        <v>7812335771</v>
      </c>
      <c r="B461">
        <f>VLOOKUP(A461,Cadastro!$A$3:$B$3577,2,FALSE)</f>
        <v>221671</v>
      </c>
      <c r="C461" s="5">
        <v>5040.91</v>
      </c>
      <c r="D461">
        <v>0</v>
      </c>
      <c r="E461">
        <v>2276.9699999999998</v>
      </c>
      <c r="F461">
        <v>0</v>
      </c>
      <c r="G461">
        <v>2763.94</v>
      </c>
      <c r="H461">
        <v>0</v>
      </c>
      <c r="I461" s="14">
        <f>VLOOKUP(A461,Cadastro!$A$3:$H$3577,7,FALSE)</f>
        <v>1</v>
      </c>
      <c r="J461" s="14">
        <f>VLOOKUP(A461,Cadastro!$A$3:$H$3577,8,FALSE)</f>
        <v>1</v>
      </c>
      <c r="K461">
        <f>VLOOKUP(A461,Cadastro!$A$3:$J$3577,10,FALSE)</f>
        <v>1</v>
      </c>
      <c r="L461" s="13">
        <v>11171.65</v>
      </c>
      <c r="M461" s="23">
        <f t="shared" si="63"/>
        <v>3.0054413318050517E-4</v>
      </c>
      <c r="N461" s="26">
        <f t="shared" si="64"/>
        <v>5040.91</v>
      </c>
      <c r="O461" s="27">
        <f t="shared" si="65"/>
        <v>2.3071052958768162E-4</v>
      </c>
      <c r="P461" s="30">
        <f t="shared" si="66"/>
        <v>0</v>
      </c>
      <c r="Q461" s="30">
        <f t="shared" si="67"/>
        <v>0</v>
      </c>
      <c r="R461" s="30">
        <f t="shared" si="68"/>
        <v>0</v>
      </c>
      <c r="S461" s="30">
        <f t="shared" si="69"/>
        <v>0</v>
      </c>
      <c r="T461" s="32">
        <f t="shared" si="70"/>
        <v>2.3071052958768162E-4</v>
      </c>
      <c r="U461" s="33">
        <f t="shared" si="71"/>
        <v>19.971742680567338</v>
      </c>
    </row>
    <row r="462" spans="1:21">
      <c r="A462">
        <v>9447269680</v>
      </c>
      <c r="B462">
        <f>VLOOKUP(A462,Cadastro!$A$3:$B$3577,2,FALSE)</f>
        <v>221842</v>
      </c>
      <c r="C462" s="5">
        <v>5041.04</v>
      </c>
      <c r="D462">
        <v>0</v>
      </c>
      <c r="E462">
        <v>2404.02</v>
      </c>
      <c r="F462">
        <v>0</v>
      </c>
      <c r="G462">
        <v>2637.02</v>
      </c>
      <c r="H462">
        <v>0</v>
      </c>
      <c r="I462" s="14">
        <f>VLOOKUP(A462,Cadastro!$A$3:$H$3577,7,FALSE)</f>
        <v>1</v>
      </c>
      <c r="J462" s="14">
        <f>VLOOKUP(A462,Cadastro!$A$3:$H$3577,8,FALSE)</f>
        <v>1</v>
      </c>
      <c r="K462">
        <f>VLOOKUP(A462,Cadastro!$A$3:$J$3577,10,FALSE)</f>
        <v>1</v>
      </c>
      <c r="L462" s="13">
        <v>9708.84</v>
      </c>
      <c r="M462" s="23">
        <f t="shared" si="63"/>
        <v>2.6119104178775883E-4</v>
      </c>
      <c r="N462" s="26">
        <f t="shared" si="64"/>
        <v>5041.04</v>
      </c>
      <c r="O462" s="27">
        <f t="shared" si="65"/>
        <v>2.3071647938024812E-4</v>
      </c>
      <c r="P462" s="30">
        <f t="shared" si="66"/>
        <v>0</v>
      </c>
      <c r="Q462" s="30">
        <f t="shared" si="67"/>
        <v>0</v>
      </c>
      <c r="R462" s="30">
        <f t="shared" si="68"/>
        <v>0</v>
      </c>
      <c r="S462" s="30">
        <f t="shared" si="69"/>
        <v>0</v>
      </c>
      <c r="T462" s="32">
        <f t="shared" si="70"/>
        <v>2.3071647938024812E-4</v>
      </c>
      <c r="U462" s="33">
        <f t="shared" si="71"/>
        <v>19.972257731728433</v>
      </c>
    </row>
    <row r="463" spans="1:21">
      <c r="A463">
        <v>7624683601</v>
      </c>
      <c r="B463">
        <f>VLOOKUP(A463,Cadastro!$A$3:$B$3577,2,FALSE)</f>
        <v>224169</v>
      </c>
      <c r="C463" s="5">
        <v>5054.45</v>
      </c>
      <c r="D463">
        <v>0</v>
      </c>
      <c r="E463">
        <v>2380.52</v>
      </c>
      <c r="F463">
        <v>0</v>
      </c>
      <c r="G463">
        <v>2673.93</v>
      </c>
      <c r="H463">
        <v>0</v>
      </c>
      <c r="I463" s="14">
        <f>VLOOKUP(A463,Cadastro!$A$3:$H$3577,7,FALSE)</f>
        <v>1</v>
      </c>
      <c r="J463" s="14">
        <f>VLOOKUP(A463,Cadastro!$A$3:$H$3577,8,FALSE)</f>
        <v>1</v>
      </c>
      <c r="K463">
        <f>VLOOKUP(A463,Cadastro!$A$3:$J$3577,10,FALSE)</f>
        <v>1</v>
      </c>
      <c r="L463" s="13">
        <v>11451.43</v>
      </c>
      <c r="M463" s="23">
        <f t="shared" si="63"/>
        <v>3.0807088505522753E-4</v>
      </c>
      <c r="N463" s="26">
        <f t="shared" si="64"/>
        <v>5054.45</v>
      </c>
      <c r="O463" s="27">
        <f t="shared" si="65"/>
        <v>2.3133022336730021E-4</v>
      </c>
      <c r="P463" s="30">
        <f t="shared" si="66"/>
        <v>0</v>
      </c>
      <c r="Q463" s="30">
        <f t="shared" si="67"/>
        <v>0</v>
      </c>
      <c r="R463" s="30">
        <f t="shared" si="68"/>
        <v>0</v>
      </c>
      <c r="S463" s="30">
        <f t="shared" si="69"/>
        <v>0</v>
      </c>
      <c r="T463" s="32">
        <f t="shared" si="70"/>
        <v>2.3133022336730021E-4</v>
      </c>
      <c r="U463" s="33">
        <f t="shared" si="71"/>
        <v>20.025387239961354</v>
      </c>
    </row>
    <row r="464" spans="1:21">
      <c r="A464">
        <v>332556794</v>
      </c>
      <c r="B464">
        <f>VLOOKUP(A464,Cadastro!$A$3:$B$3577,2,FALSE)</f>
        <v>191961</v>
      </c>
      <c r="C464" s="5">
        <v>5072.96</v>
      </c>
      <c r="D464">
        <v>0</v>
      </c>
      <c r="E464">
        <v>2113.96</v>
      </c>
      <c r="F464">
        <v>0</v>
      </c>
      <c r="G464">
        <v>2959</v>
      </c>
      <c r="H464">
        <v>0</v>
      </c>
      <c r="I464" s="14">
        <f>VLOOKUP(A464,Cadastro!$A$3:$H$3577,7,FALSE)</f>
        <v>1</v>
      </c>
      <c r="J464" s="14">
        <f>VLOOKUP(A464,Cadastro!$A$3:$H$3577,8,FALSE)</f>
        <v>1</v>
      </c>
      <c r="K464">
        <f>VLOOKUP(A464,Cadastro!$A$3:$J$3577,10,FALSE)</f>
        <v>1</v>
      </c>
      <c r="L464" s="13">
        <v>5129.71</v>
      </c>
      <c r="M464" s="23">
        <f t="shared" si="63"/>
        <v>1.3800148101823537E-4</v>
      </c>
      <c r="N464" s="26">
        <f t="shared" si="64"/>
        <v>5072.96</v>
      </c>
      <c r="O464" s="27">
        <f t="shared" si="65"/>
        <v>2.3217738229349964E-4</v>
      </c>
      <c r="P464" s="30">
        <f t="shared" si="66"/>
        <v>0</v>
      </c>
      <c r="Q464" s="30">
        <f t="shared" si="67"/>
        <v>0</v>
      </c>
      <c r="R464" s="30">
        <f t="shared" si="68"/>
        <v>0</v>
      </c>
      <c r="S464" s="30">
        <f t="shared" si="69"/>
        <v>0</v>
      </c>
      <c r="T464" s="32">
        <f t="shared" si="70"/>
        <v>2.3217738229349964E-4</v>
      </c>
      <c r="U464" s="33">
        <f t="shared" si="71"/>
        <v>20.098722601437217</v>
      </c>
    </row>
    <row r="465" spans="1:21">
      <c r="A465">
        <v>4411047624</v>
      </c>
      <c r="B465">
        <f>VLOOKUP(A465,Cadastro!$A$3:$B$3577,2,FALSE)</f>
        <v>224265</v>
      </c>
      <c r="C465" s="5">
        <v>5081.8799999999992</v>
      </c>
      <c r="D465">
        <v>0</v>
      </c>
      <c r="E465">
        <v>2382.89</v>
      </c>
      <c r="F465">
        <v>0</v>
      </c>
      <c r="G465">
        <v>2698.99</v>
      </c>
      <c r="H465">
        <v>0</v>
      </c>
      <c r="I465" s="14">
        <f>VLOOKUP(A465,Cadastro!$A$3:$H$3577,7,FALSE)</f>
        <v>1</v>
      </c>
      <c r="J465" s="14">
        <f>VLOOKUP(A465,Cadastro!$A$3:$H$3577,8,FALSE)</f>
        <v>1</v>
      </c>
      <c r="K465">
        <f>VLOOKUP(A465,Cadastro!$A$3:$J$3577,10,FALSE)</f>
        <v>1</v>
      </c>
      <c r="L465" s="13">
        <v>12576.3</v>
      </c>
      <c r="M465" s="23">
        <f t="shared" si="63"/>
        <v>3.3833258132128977E-4</v>
      </c>
      <c r="N465" s="26">
        <f t="shared" si="64"/>
        <v>5081.8799999999992</v>
      </c>
      <c r="O465" s="27">
        <f t="shared" si="65"/>
        <v>2.3258562959883181E-4</v>
      </c>
      <c r="P465" s="30">
        <f t="shared" si="66"/>
        <v>0</v>
      </c>
      <c r="Q465" s="30">
        <f t="shared" si="67"/>
        <v>0</v>
      </c>
      <c r="R465" s="30">
        <f t="shared" si="68"/>
        <v>0</v>
      </c>
      <c r="S465" s="30">
        <f t="shared" si="69"/>
        <v>0</v>
      </c>
      <c r="T465" s="32">
        <f t="shared" si="70"/>
        <v>2.3258562959883181E-4</v>
      </c>
      <c r="U465" s="33">
        <f t="shared" si="71"/>
        <v>20.134063034952327</v>
      </c>
    </row>
    <row r="466" spans="1:21" s="18" customFormat="1">
      <c r="A466">
        <v>4171733855</v>
      </c>
      <c r="B466">
        <f>VLOOKUP(A466,Cadastro!$A$3:$B$3577,2,FALSE)</f>
        <v>216083</v>
      </c>
      <c r="C466" s="5">
        <v>5103.62</v>
      </c>
      <c r="D466">
        <v>0</v>
      </c>
      <c r="E466">
        <v>2184.4499999999998</v>
      </c>
      <c r="F466">
        <v>0</v>
      </c>
      <c r="G466">
        <v>2919.17</v>
      </c>
      <c r="H466">
        <v>0</v>
      </c>
      <c r="I466" s="14">
        <f>VLOOKUP(A466,Cadastro!$A$3:$H$3577,7,FALSE)</f>
        <v>1</v>
      </c>
      <c r="J466" s="14">
        <f>VLOOKUP(A466,Cadastro!$A$3:$H$3577,8,FALSE)</f>
        <v>1</v>
      </c>
      <c r="K466">
        <f>VLOOKUP(A466,Cadastro!$A$3:$J$3577,10,FALSE)</f>
        <v>1</v>
      </c>
      <c r="L466" s="13">
        <v>13669.17</v>
      </c>
      <c r="M466" s="23">
        <f t="shared" si="63"/>
        <v>3.6773340097004165E-4</v>
      </c>
      <c r="N466" s="26">
        <f t="shared" si="64"/>
        <v>5103.62</v>
      </c>
      <c r="O466" s="27">
        <f t="shared" si="65"/>
        <v>2.3358061798649124E-4</v>
      </c>
      <c r="P466" s="30">
        <f t="shared" si="66"/>
        <v>0</v>
      </c>
      <c r="Q466" s="30">
        <f t="shared" si="67"/>
        <v>0</v>
      </c>
      <c r="R466" s="30">
        <f t="shared" si="68"/>
        <v>0</v>
      </c>
      <c r="S466" s="30">
        <f t="shared" si="69"/>
        <v>0</v>
      </c>
      <c r="T466" s="32">
        <f t="shared" si="70"/>
        <v>2.3358061798649124E-4</v>
      </c>
      <c r="U466" s="33">
        <f t="shared" si="71"/>
        <v>20.220195436815391</v>
      </c>
    </row>
    <row r="467" spans="1:21">
      <c r="A467">
        <v>6248433607</v>
      </c>
      <c r="B467">
        <f>VLOOKUP(A467,Cadastro!$A$3:$B$3577,2,FALSE)</f>
        <v>224183</v>
      </c>
      <c r="C467" s="5">
        <v>5115.62</v>
      </c>
      <c r="D467">
        <v>0</v>
      </c>
      <c r="E467">
        <v>2404.65</v>
      </c>
      <c r="F467">
        <v>0</v>
      </c>
      <c r="G467">
        <v>2710.97</v>
      </c>
      <c r="H467">
        <v>0</v>
      </c>
      <c r="I467" s="14">
        <f>VLOOKUP(A467,Cadastro!$A$3:$H$3577,7,FALSE)</f>
        <v>1</v>
      </c>
      <c r="J467" s="14">
        <f>VLOOKUP(A467,Cadastro!$A$3:$H$3577,8,FALSE)</f>
        <v>1</v>
      </c>
      <c r="K467">
        <f>VLOOKUP(A467,Cadastro!$A$3:$J$3577,10,FALSE)</f>
        <v>1</v>
      </c>
      <c r="L467" s="13">
        <v>19082.53</v>
      </c>
      <c r="M467" s="23">
        <f t="shared" si="63"/>
        <v>5.133657461289053E-4</v>
      </c>
      <c r="N467" s="26">
        <f t="shared" si="64"/>
        <v>5115.62</v>
      </c>
      <c r="O467" s="27">
        <f t="shared" si="65"/>
        <v>2.3412982960801439E-4</v>
      </c>
      <c r="P467" s="30">
        <f t="shared" si="66"/>
        <v>0</v>
      </c>
      <c r="Q467" s="30">
        <f t="shared" si="67"/>
        <v>0</v>
      </c>
      <c r="R467" s="30">
        <f t="shared" si="68"/>
        <v>0</v>
      </c>
      <c r="S467" s="30">
        <f t="shared" si="69"/>
        <v>0</v>
      </c>
      <c r="T467" s="32">
        <f t="shared" si="70"/>
        <v>2.3412982960801439E-4</v>
      </c>
      <c r="U467" s="33">
        <f t="shared" si="71"/>
        <v>20.26773862091644</v>
      </c>
    </row>
    <row r="468" spans="1:21">
      <c r="A468">
        <v>1978215100</v>
      </c>
      <c r="B468">
        <f>VLOOKUP(A468,Cadastro!$A$3:$B$3577,2,FALSE)</f>
        <v>224191</v>
      </c>
      <c r="C468" s="5">
        <v>5117.3599999999997</v>
      </c>
      <c r="D468">
        <v>0</v>
      </c>
      <c r="E468">
        <v>2435.6799999999998</v>
      </c>
      <c r="F468">
        <v>0</v>
      </c>
      <c r="G468">
        <v>2681.68</v>
      </c>
      <c r="H468">
        <v>0</v>
      </c>
      <c r="I468" s="14">
        <f>VLOOKUP(A468,Cadastro!$A$3:$H$3577,7,FALSE)</f>
        <v>1</v>
      </c>
      <c r="J468" s="14">
        <f>VLOOKUP(A468,Cadastro!$A$3:$H$3577,8,FALSE)</f>
        <v>1</v>
      </c>
      <c r="K468">
        <f>VLOOKUP(A468,Cadastro!$A$3:$J$3577,10,FALSE)</f>
        <v>1</v>
      </c>
      <c r="L468" s="13">
        <v>26081.73</v>
      </c>
      <c r="M468" s="23">
        <f t="shared" si="63"/>
        <v>7.0166098425013105E-4</v>
      </c>
      <c r="N468" s="26">
        <f t="shared" si="64"/>
        <v>5117.3599999999997</v>
      </c>
      <c r="O468" s="27">
        <f t="shared" si="65"/>
        <v>2.3420946529313522E-4</v>
      </c>
      <c r="P468" s="30">
        <f t="shared" si="66"/>
        <v>0</v>
      </c>
      <c r="Q468" s="30">
        <f t="shared" si="67"/>
        <v>0</v>
      </c>
      <c r="R468" s="30">
        <f t="shared" si="68"/>
        <v>0</v>
      </c>
      <c r="S468" s="30">
        <f t="shared" si="69"/>
        <v>0</v>
      </c>
      <c r="T468" s="32">
        <f t="shared" si="70"/>
        <v>2.3420946529313522E-4</v>
      </c>
      <c r="U468" s="33">
        <f t="shared" si="71"/>
        <v>20.274632382611088</v>
      </c>
    </row>
    <row r="469" spans="1:21">
      <c r="A469">
        <v>8183567746</v>
      </c>
      <c r="B469">
        <f>VLOOKUP(A469,Cadastro!$A$3:$B$3577,2,FALSE)</f>
        <v>225723</v>
      </c>
      <c r="C469" s="5">
        <v>5118.6499999999996</v>
      </c>
      <c r="D469">
        <v>0</v>
      </c>
      <c r="E469">
        <v>2364.69</v>
      </c>
      <c r="F469">
        <v>0</v>
      </c>
      <c r="G469">
        <v>2753.96</v>
      </c>
      <c r="H469">
        <v>0</v>
      </c>
      <c r="I469" s="14">
        <f>VLOOKUP(A469,Cadastro!$A$3:$H$3577,7,FALSE)</f>
        <v>1</v>
      </c>
      <c r="J469" s="14">
        <f>VLOOKUP(A469,Cadastro!$A$3:$H$3577,8,FALSE)</f>
        <v>1</v>
      </c>
      <c r="K469">
        <f>VLOOKUP(A469,Cadastro!$A$3:$J$3577,10,FALSE)</f>
        <v>1</v>
      </c>
      <c r="L469" s="13">
        <v>15144.73</v>
      </c>
      <c r="M469" s="23">
        <f t="shared" si="63"/>
        <v>4.0742949788999763E-4</v>
      </c>
      <c r="N469" s="26">
        <f t="shared" si="64"/>
        <v>5118.6499999999996</v>
      </c>
      <c r="O469" s="27">
        <f t="shared" si="65"/>
        <v>2.3426850554244895E-4</v>
      </c>
      <c r="P469" s="30">
        <f t="shared" si="66"/>
        <v>0</v>
      </c>
      <c r="Q469" s="30">
        <f t="shared" si="67"/>
        <v>0</v>
      </c>
      <c r="R469" s="30">
        <f t="shared" si="68"/>
        <v>0</v>
      </c>
      <c r="S469" s="30">
        <f t="shared" si="69"/>
        <v>0</v>
      </c>
      <c r="T469" s="32">
        <f t="shared" si="70"/>
        <v>2.3426850554244895E-4</v>
      </c>
      <c r="U469" s="33">
        <f t="shared" si="71"/>
        <v>20.279743274901953</v>
      </c>
    </row>
    <row r="470" spans="1:21">
      <c r="A470">
        <v>4250203980</v>
      </c>
      <c r="B470">
        <f>VLOOKUP(A470,Cadastro!$A$3:$B$3577,2,FALSE)</f>
        <v>220181</v>
      </c>
      <c r="C470" s="5">
        <v>5131.67</v>
      </c>
      <c r="D470">
        <v>0</v>
      </c>
      <c r="E470">
        <v>2411.81</v>
      </c>
      <c r="F470">
        <v>0</v>
      </c>
      <c r="G470">
        <v>2719.86</v>
      </c>
      <c r="H470">
        <v>0</v>
      </c>
      <c r="I470" s="14">
        <f>VLOOKUP(A470,Cadastro!$A$3:$H$3577,7,FALSE)</f>
        <v>1</v>
      </c>
      <c r="J470" s="14">
        <f>VLOOKUP(A470,Cadastro!$A$3:$H$3577,8,FALSE)</f>
        <v>1</v>
      </c>
      <c r="K470">
        <f>VLOOKUP(A470,Cadastro!$A$3:$J$3577,10,FALSE)</f>
        <v>1</v>
      </c>
      <c r="L470" s="13">
        <v>10835.79</v>
      </c>
      <c r="M470" s="23">
        <f t="shared" si="63"/>
        <v>2.915086950339463E-4</v>
      </c>
      <c r="N470" s="26">
        <f t="shared" si="64"/>
        <v>5131.67</v>
      </c>
      <c r="O470" s="27">
        <f t="shared" si="65"/>
        <v>2.3486440015180158E-4</v>
      </c>
      <c r="P470" s="30">
        <f t="shared" si="66"/>
        <v>0</v>
      </c>
      <c r="Q470" s="30">
        <f t="shared" si="67"/>
        <v>0</v>
      </c>
      <c r="R470" s="30">
        <f t="shared" si="68"/>
        <v>0</v>
      </c>
      <c r="S470" s="30">
        <f t="shared" si="69"/>
        <v>0</v>
      </c>
      <c r="T470" s="32">
        <f t="shared" si="70"/>
        <v>2.3486440015180158E-4</v>
      </c>
      <c r="U470" s="33">
        <f t="shared" si="71"/>
        <v>20.331327629651589</v>
      </c>
    </row>
    <row r="471" spans="1:21">
      <c r="A471">
        <v>12473277796</v>
      </c>
      <c r="B471">
        <f>VLOOKUP(A471,Cadastro!$A$3:$B$3577,2,FALSE)</f>
        <v>223658</v>
      </c>
      <c r="C471" s="5">
        <v>5134.66</v>
      </c>
      <c r="D471">
        <v>0</v>
      </c>
      <c r="E471">
        <v>2431.5</v>
      </c>
      <c r="F471">
        <v>0</v>
      </c>
      <c r="G471">
        <v>2703.16</v>
      </c>
      <c r="H471">
        <v>0</v>
      </c>
      <c r="I471" s="14">
        <f>VLOOKUP(A471,Cadastro!$A$3:$H$3577,7,FALSE)</f>
        <v>1</v>
      </c>
      <c r="J471" s="14">
        <f>VLOOKUP(A471,Cadastro!$A$3:$H$3577,8,FALSE)</f>
        <v>1</v>
      </c>
      <c r="K471">
        <f>VLOOKUP(A471,Cadastro!$A$3:$J$3577,10,FALSE)</f>
        <v>1</v>
      </c>
      <c r="L471" s="13">
        <v>9994.19</v>
      </c>
      <c r="M471" s="23">
        <f t="shared" si="63"/>
        <v>2.6886763999868176E-4</v>
      </c>
      <c r="N471" s="26">
        <f t="shared" si="64"/>
        <v>5134.66</v>
      </c>
      <c r="O471" s="27">
        <f t="shared" si="65"/>
        <v>2.3500124538083109E-4</v>
      </c>
      <c r="P471" s="30">
        <f t="shared" si="66"/>
        <v>0</v>
      </c>
      <c r="Q471" s="30">
        <f t="shared" si="67"/>
        <v>0</v>
      </c>
      <c r="R471" s="30">
        <f t="shared" si="68"/>
        <v>0</v>
      </c>
      <c r="S471" s="30">
        <f t="shared" si="69"/>
        <v>0</v>
      </c>
      <c r="T471" s="32">
        <f t="shared" si="70"/>
        <v>2.3500124538083109E-4</v>
      </c>
      <c r="U471" s="33">
        <f t="shared" si="71"/>
        <v>20.343173806356766</v>
      </c>
    </row>
    <row r="472" spans="1:21">
      <c r="A472">
        <v>29789620896</v>
      </c>
      <c r="B472">
        <f>VLOOKUP(A472,Cadastro!$A$3:$B$3577,2,FALSE)</f>
        <v>224009</v>
      </c>
      <c r="C472" s="5">
        <v>5141.6499999999996</v>
      </c>
      <c r="D472">
        <v>0</v>
      </c>
      <c r="E472">
        <v>2410.75</v>
      </c>
      <c r="F472">
        <v>0</v>
      </c>
      <c r="G472">
        <v>2730.9</v>
      </c>
      <c r="H472">
        <v>0</v>
      </c>
      <c r="I472" s="14">
        <f>VLOOKUP(A472,Cadastro!$A$3:$H$3577,7,FALSE)</f>
        <v>1</v>
      </c>
      <c r="J472" s="14">
        <f>VLOOKUP(A472,Cadastro!$A$3:$H$3577,8,FALSE)</f>
        <v>1</v>
      </c>
      <c r="K472">
        <f>VLOOKUP(A472,Cadastro!$A$3:$J$3577,10,FALSE)</f>
        <v>1</v>
      </c>
      <c r="L472" s="13">
        <v>8233.3700000000008</v>
      </c>
      <c r="M472" s="23">
        <f t="shared" si="63"/>
        <v>2.2149736608328906E-4</v>
      </c>
      <c r="N472" s="26">
        <f t="shared" si="64"/>
        <v>5141.6499999999996</v>
      </c>
      <c r="O472" s="27">
        <f t="shared" si="65"/>
        <v>2.3532116115036831E-4</v>
      </c>
      <c r="P472" s="30">
        <f t="shared" si="66"/>
        <v>0</v>
      </c>
      <c r="Q472" s="30">
        <f t="shared" si="67"/>
        <v>0</v>
      </c>
      <c r="R472" s="30">
        <f t="shared" si="68"/>
        <v>0</v>
      </c>
      <c r="S472" s="30">
        <f t="shared" si="69"/>
        <v>0</v>
      </c>
      <c r="T472" s="32">
        <f t="shared" si="70"/>
        <v>2.3532116115036831E-4</v>
      </c>
      <c r="U472" s="33">
        <f t="shared" si="71"/>
        <v>20.370867711095627</v>
      </c>
    </row>
    <row r="473" spans="1:21">
      <c r="A473">
        <v>2370225750</v>
      </c>
      <c r="B473">
        <f>VLOOKUP(A473,Cadastro!$A$3:$B$3577,2,FALSE)</f>
        <v>218757</v>
      </c>
      <c r="C473" s="5">
        <v>5155.83</v>
      </c>
      <c r="D473">
        <v>0</v>
      </c>
      <c r="E473">
        <v>2226.12</v>
      </c>
      <c r="F473">
        <v>0</v>
      </c>
      <c r="G473">
        <v>2929.71</v>
      </c>
      <c r="H473">
        <v>0</v>
      </c>
      <c r="I473" s="14">
        <f>VLOOKUP(A473,Cadastro!$A$3:$H$3577,7,FALSE)</f>
        <v>1</v>
      </c>
      <c r="J473" s="14">
        <f>VLOOKUP(A473,Cadastro!$A$3:$H$3577,8,FALSE)</f>
        <v>1</v>
      </c>
      <c r="K473">
        <f>VLOOKUP(A473,Cadastro!$A$3:$J$3577,10,FALSE)</f>
        <v>1</v>
      </c>
      <c r="L473" s="13">
        <v>23700.16</v>
      </c>
      <c r="M473" s="23">
        <f t="shared" si="63"/>
        <v>6.3759104907863044E-4</v>
      </c>
      <c r="N473" s="26">
        <f t="shared" si="64"/>
        <v>5155.83</v>
      </c>
      <c r="O473" s="27">
        <f t="shared" si="65"/>
        <v>2.3597014621646814E-4</v>
      </c>
      <c r="P473" s="30">
        <f t="shared" si="66"/>
        <v>0</v>
      </c>
      <c r="Q473" s="30">
        <f t="shared" si="67"/>
        <v>0</v>
      </c>
      <c r="R473" s="30">
        <f t="shared" si="68"/>
        <v>0</v>
      </c>
      <c r="S473" s="30">
        <f t="shared" si="69"/>
        <v>0</v>
      </c>
      <c r="T473" s="32">
        <f t="shared" si="70"/>
        <v>2.3597014621646814E-4</v>
      </c>
      <c r="U473" s="33">
        <f t="shared" si="71"/>
        <v>20.42704790697503</v>
      </c>
    </row>
    <row r="474" spans="1:21">
      <c r="A474">
        <v>648247643</v>
      </c>
      <c r="B474">
        <f>VLOOKUP(A474,Cadastro!$A$3:$B$3577,2,FALSE)</f>
        <v>218255</v>
      </c>
      <c r="C474" s="5">
        <v>5162.57</v>
      </c>
      <c r="D474">
        <v>0</v>
      </c>
      <c r="E474">
        <v>2310.35</v>
      </c>
      <c r="F474">
        <v>0</v>
      </c>
      <c r="G474">
        <v>2852.22</v>
      </c>
      <c r="H474">
        <v>0</v>
      </c>
      <c r="I474" s="14">
        <f>VLOOKUP(A474,Cadastro!$A$3:$H$3577,7,FALSE)</f>
        <v>1</v>
      </c>
      <c r="J474" s="14">
        <f>VLOOKUP(A474,Cadastro!$A$3:$H$3577,8,FALSE)</f>
        <v>1</v>
      </c>
      <c r="K474">
        <f>VLOOKUP(A474,Cadastro!$A$3:$J$3577,10,FALSE)</f>
        <v>1</v>
      </c>
      <c r="L474" s="13">
        <v>11985.58</v>
      </c>
      <c r="M474" s="23">
        <f t="shared" si="63"/>
        <v>3.2244079896573906E-4</v>
      </c>
      <c r="N474" s="26">
        <f t="shared" si="64"/>
        <v>5162.57</v>
      </c>
      <c r="O474" s="27">
        <f t="shared" si="65"/>
        <v>2.3627862007722362E-4</v>
      </c>
      <c r="P474" s="30">
        <f t="shared" si="66"/>
        <v>0</v>
      </c>
      <c r="Q474" s="30">
        <f t="shared" si="67"/>
        <v>0</v>
      </c>
      <c r="R474" s="30">
        <f t="shared" si="68"/>
        <v>0</v>
      </c>
      <c r="S474" s="30">
        <f t="shared" si="69"/>
        <v>0</v>
      </c>
      <c r="T474" s="32">
        <f t="shared" si="70"/>
        <v>2.3627862007722362E-4</v>
      </c>
      <c r="U474" s="33">
        <f t="shared" si="71"/>
        <v>20.453751328711782</v>
      </c>
    </row>
    <row r="475" spans="1:21">
      <c r="A475">
        <v>482105798</v>
      </c>
      <c r="B475">
        <f>VLOOKUP(A475,Cadastro!$A$3:$B$3577,2,FALSE)</f>
        <v>223260</v>
      </c>
      <c r="C475" s="5">
        <v>5163.12</v>
      </c>
      <c r="D475">
        <v>0</v>
      </c>
      <c r="E475">
        <v>2141.2199999999998</v>
      </c>
      <c r="F475">
        <v>0</v>
      </c>
      <c r="G475">
        <v>3021.9</v>
      </c>
      <c r="H475">
        <v>0</v>
      </c>
      <c r="I475" s="14">
        <f>VLOOKUP(A475,Cadastro!$A$3:$H$3577,7,FALSE)</f>
        <v>1</v>
      </c>
      <c r="J475" s="14">
        <f>VLOOKUP(A475,Cadastro!$A$3:$H$3577,8,FALSE)</f>
        <v>1</v>
      </c>
      <c r="K475">
        <f>VLOOKUP(A475,Cadastro!$A$3:$J$3577,10,FALSE)</f>
        <v>1</v>
      </c>
      <c r="L475" s="13">
        <v>21709.27</v>
      </c>
      <c r="M475" s="23">
        <f t="shared" si="63"/>
        <v>5.8403134130871853E-4</v>
      </c>
      <c r="N475" s="26">
        <f t="shared" si="64"/>
        <v>5163.12</v>
      </c>
      <c r="O475" s="27">
        <f t="shared" si="65"/>
        <v>2.3630379227654346E-4</v>
      </c>
      <c r="P475" s="30">
        <f t="shared" si="66"/>
        <v>0</v>
      </c>
      <c r="Q475" s="30">
        <f t="shared" si="67"/>
        <v>0</v>
      </c>
      <c r="R475" s="30">
        <f t="shared" si="68"/>
        <v>0</v>
      </c>
      <c r="S475" s="30">
        <f t="shared" si="69"/>
        <v>0</v>
      </c>
      <c r="T475" s="32">
        <f t="shared" si="70"/>
        <v>2.3630379227654346E-4</v>
      </c>
      <c r="U475" s="33">
        <f t="shared" si="71"/>
        <v>20.455930391316418</v>
      </c>
    </row>
    <row r="476" spans="1:21">
      <c r="A476">
        <v>39479501104</v>
      </c>
      <c r="B476">
        <f>VLOOKUP(A476,Cadastro!$A$3:$B$3577,2,FALSE)</f>
        <v>192312</v>
      </c>
      <c r="C476" s="5">
        <v>5169.5</v>
      </c>
      <c r="D476">
        <v>0</v>
      </c>
      <c r="E476">
        <v>2150.54</v>
      </c>
      <c r="F476">
        <v>0</v>
      </c>
      <c r="G476">
        <v>3018.96</v>
      </c>
      <c r="H476">
        <v>0</v>
      </c>
      <c r="I476" s="14">
        <f>VLOOKUP(A476,Cadastro!$A$3:$H$3577,7,FALSE)</f>
        <v>1</v>
      </c>
      <c r="J476" s="14">
        <f>VLOOKUP(A476,Cadastro!$A$3:$H$3577,8,FALSE)</f>
        <v>1</v>
      </c>
      <c r="K476">
        <f>VLOOKUP(A476,Cadastro!$A$3:$J$3577,10,FALSE)</f>
        <v>1</v>
      </c>
      <c r="L476" s="13">
        <v>18464.73</v>
      </c>
      <c r="M476" s="23">
        <f t="shared" si="63"/>
        <v>4.9674544693595563E-4</v>
      </c>
      <c r="N476" s="26">
        <f t="shared" si="64"/>
        <v>5169.5</v>
      </c>
      <c r="O476" s="27">
        <f t="shared" si="65"/>
        <v>2.3659578978865327E-4</v>
      </c>
      <c r="P476" s="30">
        <f t="shared" si="66"/>
        <v>0</v>
      </c>
      <c r="Q476" s="30">
        <f t="shared" si="67"/>
        <v>0</v>
      </c>
      <c r="R476" s="30">
        <f t="shared" si="68"/>
        <v>0</v>
      </c>
      <c r="S476" s="30">
        <f t="shared" si="69"/>
        <v>0</v>
      </c>
      <c r="T476" s="32">
        <f t="shared" si="70"/>
        <v>2.3659578978865327E-4</v>
      </c>
      <c r="U476" s="33">
        <f t="shared" si="71"/>
        <v>20.481207517530141</v>
      </c>
    </row>
    <row r="477" spans="1:21">
      <c r="A477">
        <v>4507560683</v>
      </c>
      <c r="B477">
        <f>VLOOKUP(A477,Cadastro!$A$3:$B$3577,2,FALSE)</f>
        <v>222314</v>
      </c>
      <c r="C477" s="5">
        <v>5170.17</v>
      </c>
      <c r="D477">
        <v>0</v>
      </c>
      <c r="E477">
        <v>2412.37</v>
      </c>
      <c r="F477">
        <v>0</v>
      </c>
      <c r="G477">
        <v>2757.8</v>
      </c>
      <c r="H477">
        <v>0</v>
      </c>
      <c r="I477" s="14">
        <f>VLOOKUP(A477,Cadastro!$A$3:$H$3577,7,FALSE)</f>
        <v>1</v>
      </c>
      <c r="J477" s="14">
        <f>VLOOKUP(A477,Cadastro!$A$3:$H$3577,8,FALSE)</f>
        <v>1</v>
      </c>
      <c r="K477">
        <f>VLOOKUP(A477,Cadastro!$A$3:$J$3577,10,FALSE)</f>
        <v>1</v>
      </c>
      <c r="L477" s="13">
        <v>9664.4599999999991</v>
      </c>
      <c r="M477" s="23">
        <f t="shared" si="63"/>
        <v>2.5999711352912641E-4</v>
      </c>
      <c r="N477" s="26">
        <f t="shared" si="64"/>
        <v>5170.17</v>
      </c>
      <c r="O477" s="27">
        <f t="shared" si="65"/>
        <v>2.3662645410418831E-4</v>
      </c>
      <c r="P477" s="30">
        <f t="shared" si="66"/>
        <v>0</v>
      </c>
      <c r="Q477" s="30">
        <f t="shared" si="67"/>
        <v>0</v>
      </c>
      <c r="R477" s="30">
        <f t="shared" si="68"/>
        <v>0</v>
      </c>
      <c r="S477" s="30">
        <f t="shared" si="69"/>
        <v>0</v>
      </c>
      <c r="T477" s="32">
        <f t="shared" si="70"/>
        <v>2.3662645410418831E-4</v>
      </c>
      <c r="U477" s="33">
        <f t="shared" si="71"/>
        <v>20.483862011975784</v>
      </c>
    </row>
    <row r="478" spans="1:21">
      <c r="A478">
        <v>85278050730</v>
      </c>
      <c r="B478">
        <f>VLOOKUP(A478,Cadastro!$A$3:$B$3577,2,FALSE)</f>
        <v>216884</v>
      </c>
      <c r="C478" s="5">
        <v>5190.75</v>
      </c>
      <c r="D478">
        <v>0</v>
      </c>
      <c r="E478">
        <v>2989.13</v>
      </c>
      <c r="F478">
        <v>0</v>
      </c>
      <c r="G478">
        <v>2201.62</v>
      </c>
      <c r="H478">
        <v>0</v>
      </c>
      <c r="I478" s="14">
        <f>VLOOKUP(A478,Cadastro!$A$3:$H$3577,7,FALSE)</f>
        <v>1</v>
      </c>
      <c r="J478" s="14">
        <f>VLOOKUP(A478,Cadastro!$A$3:$H$3577,8,FALSE)</f>
        <v>1</v>
      </c>
      <c r="K478">
        <f>VLOOKUP(A478,Cadastro!$A$3:$J$3577,10,FALSE)</f>
        <v>1</v>
      </c>
      <c r="L478" s="13">
        <v>25570.22</v>
      </c>
      <c r="M478" s="23">
        <f t="shared" si="63"/>
        <v>6.8790014054636672E-4</v>
      </c>
      <c r="N478" s="26">
        <f t="shared" si="64"/>
        <v>5190.75</v>
      </c>
      <c r="O478" s="27">
        <f t="shared" si="65"/>
        <v>2.3756835203510047E-4</v>
      </c>
      <c r="P478" s="30">
        <f t="shared" si="66"/>
        <v>0</v>
      </c>
      <c r="Q478" s="30">
        <f t="shared" si="67"/>
        <v>0</v>
      </c>
      <c r="R478" s="30">
        <f t="shared" si="68"/>
        <v>0</v>
      </c>
      <c r="S478" s="30">
        <f t="shared" si="69"/>
        <v>0</v>
      </c>
      <c r="T478" s="32">
        <f t="shared" si="70"/>
        <v>2.3756835203510047E-4</v>
      </c>
      <c r="U478" s="33">
        <f t="shared" si="71"/>
        <v>20.565398572709075</v>
      </c>
    </row>
    <row r="479" spans="1:21">
      <c r="A479">
        <v>4571532610</v>
      </c>
      <c r="B479">
        <f>VLOOKUP(A479,Cadastro!$A$3:$B$3577,2,FALSE)</f>
        <v>222257</v>
      </c>
      <c r="C479" s="5">
        <v>5206.9400000000005</v>
      </c>
      <c r="D479">
        <v>0</v>
      </c>
      <c r="E479">
        <v>3104.81</v>
      </c>
      <c r="F479">
        <v>0</v>
      </c>
      <c r="G479">
        <v>2102.13</v>
      </c>
      <c r="H479">
        <v>0</v>
      </c>
      <c r="I479" s="14">
        <f>VLOOKUP(A479,Cadastro!$A$3:$H$3577,7,FALSE)</f>
        <v>1</v>
      </c>
      <c r="J479" s="14">
        <f>VLOOKUP(A479,Cadastro!$A$3:$H$3577,8,FALSE)</f>
        <v>1</v>
      </c>
      <c r="K479">
        <f>VLOOKUP(A479,Cadastro!$A$3:$J$3577,10,FALSE)</f>
        <v>1</v>
      </c>
      <c r="L479" s="13">
        <v>11488.3</v>
      </c>
      <c r="M479" s="23">
        <f t="shared" si="63"/>
        <v>3.0906277633273484E-4</v>
      </c>
      <c r="N479" s="26">
        <f t="shared" si="64"/>
        <v>5206.9400000000005</v>
      </c>
      <c r="O479" s="27">
        <f t="shared" si="65"/>
        <v>2.3830933004780546E-4</v>
      </c>
      <c r="P479" s="30">
        <f t="shared" si="66"/>
        <v>0</v>
      </c>
      <c r="Q479" s="30">
        <f t="shared" si="67"/>
        <v>0</v>
      </c>
      <c r="R479" s="30">
        <f t="shared" si="68"/>
        <v>0</v>
      </c>
      <c r="S479" s="30">
        <f t="shared" si="69"/>
        <v>0</v>
      </c>
      <c r="T479" s="32">
        <f t="shared" si="70"/>
        <v>2.3830933004780546E-4</v>
      </c>
      <c r="U479" s="33">
        <f t="shared" si="71"/>
        <v>20.629542251925407</v>
      </c>
    </row>
    <row r="480" spans="1:21" s="18" customFormat="1">
      <c r="A480">
        <v>80825486734</v>
      </c>
      <c r="B480">
        <f>VLOOKUP(A480,Cadastro!$A$3:$B$3577,2,FALSE)</f>
        <v>214634</v>
      </c>
      <c r="C480" s="5">
        <v>5219.9599999999991</v>
      </c>
      <c r="D480">
        <v>0</v>
      </c>
      <c r="E480">
        <v>3021.22</v>
      </c>
      <c r="F480">
        <v>0</v>
      </c>
      <c r="G480">
        <v>2198.7399999999998</v>
      </c>
      <c r="H480">
        <v>0</v>
      </c>
      <c r="I480" s="14">
        <f>VLOOKUP(A480,Cadastro!$A$3:$H$3577,7,FALSE)</f>
        <v>1</v>
      </c>
      <c r="J480" s="14">
        <f>VLOOKUP(A480,Cadastro!$A$3:$H$3577,8,FALSE)</f>
        <v>1</v>
      </c>
      <c r="K480">
        <f>VLOOKUP(A480,Cadastro!$A$3:$J$3577,10,FALSE)</f>
        <v>1</v>
      </c>
      <c r="L480" s="13">
        <v>17197.55</v>
      </c>
      <c r="M480" s="23">
        <f t="shared" si="63"/>
        <v>4.6265527093834811E-4</v>
      </c>
      <c r="N480" s="26">
        <f t="shared" si="64"/>
        <v>5219.9599999999991</v>
      </c>
      <c r="O480" s="27">
        <f t="shared" si="65"/>
        <v>2.3890522465715801E-4</v>
      </c>
      <c r="P480" s="30">
        <f t="shared" si="66"/>
        <v>0</v>
      </c>
      <c r="Q480" s="30">
        <f t="shared" si="67"/>
        <v>0</v>
      </c>
      <c r="R480" s="30">
        <f t="shared" si="68"/>
        <v>0</v>
      </c>
      <c r="S480" s="30">
        <f t="shared" si="69"/>
        <v>0</v>
      </c>
      <c r="T480" s="32">
        <f t="shared" si="70"/>
        <v>2.3890522465715801E-4</v>
      </c>
      <c r="U480" s="33">
        <f t="shared" si="71"/>
        <v>20.68112660667504</v>
      </c>
    </row>
    <row r="481" spans="1:21">
      <c r="A481">
        <v>96044926753</v>
      </c>
      <c r="B481">
        <f>VLOOKUP(A481,Cadastro!$A$3:$B$3577,2,FALSE)</f>
        <v>223284</v>
      </c>
      <c r="C481" s="5">
        <v>5221.28</v>
      </c>
      <c r="D481">
        <v>0</v>
      </c>
      <c r="E481">
        <v>3008.68</v>
      </c>
      <c r="F481">
        <v>0</v>
      </c>
      <c r="G481">
        <v>2212.6</v>
      </c>
      <c r="H481">
        <v>0</v>
      </c>
      <c r="I481" s="14">
        <f>VLOOKUP(A481,Cadastro!$A$3:$H$3577,7,FALSE)</f>
        <v>1</v>
      </c>
      <c r="J481" s="14">
        <f>VLOOKUP(A481,Cadastro!$A$3:$H$3577,8,FALSE)</f>
        <v>1</v>
      </c>
      <c r="K481">
        <f>VLOOKUP(A481,Cadastro!$A$3:$J$3577,10,FALSE)</f>
        <v>1</v>
      </c>
      <c r="L481" s="13">
        <v>22536.61</v>
      </c>
      <c r="M481" s="23">
        <f t="shared" si="63"/>
        <v>6.0628876820139417E-4</v>
      </c>
      <c r="N481" s="26">
        <f t="shared" si="64"/>
        <v>5221.28</v>
      </c>
      <c r="O481" s="27">
        <f t="shared" si="65"/>
        <v>2.3896563793552556E-4</v>
      </c>
      <c r="P481" s="30">
        <f t="shared" si="66"/>
        <v>0</v>
      </c>
      <c r="Q481" s="30">
        <f t="shared" si="67"/>
        <v>0</v>
      </c>
      <c r="R481" s="30">
        <f t="shared" si="68"/>
        <v>0</v>
      </c>
      <c r="S481" s="30">
        <f t="shared" si="69"/>
        <v>0</v>
      </c>
      <c r="T481" s="32">
        <f t="shared" si="70"/>
        <v>2.3896563793552556E-4</v>
      </c>
      <c r="U481" s="33">
        <f t="shared" si="71"/>
        <v>20.686356356926154</v>
      </c>
    </row>
    <row r="482" spans="1:21">
      <c r="A482">
        <v>12654262790</v>
      </c>
      <c r="B482">
        <f>VLOOKUP(A482,Cadastro!$A$3:$B$3577,2,FALSE)</f>
        <v>223619</v>
      </c>
      <c r="C482" s="5">
        <v>5222.3099999999995</v>
      </c>
      <c r="D482">
        <v>0</v>
      </c>
      <c r="E482">
        <v>2472.88</v>
      </c>
      <c r="F482">
        <v>0</v>
      </c>
      <c r="G482">
        <v>2749.43</v>
      </c>
      <c r="H482">
        <v>0</v>
      </c>
      <c r="I482" s="14">
        <f>VLOOKUP(A482,Cadastro!$A$3:$H$3577,7,FALSE)</f>
        <v>1</v>
      </c>
      <c r="J482" s="14">
        <f>VLOOKUP(A482,Cadastro!$A$3:$H$3577,8,FALSE)</f>
        <v>1</v>
      </c>
      <c r="K482">
        <f>VLOOKUP(A482,Cadastro!$A$3:$J$3577,10,FALSE)</f>
        <v>1</v>
      </c>
      <c r="L482" s="13">
        <v>20262.830000000002</v>
      </c>
      <c r="M482" s="23">
        <f t="shared" si="63"/>
        <v>5.4511864211051508E-4</v>
      </c>
      <c r="N482" s="26">
        <f t="shared" si="64"/>
        <v>5222.3099999999995</v>
      </c>
      <c r="O482" s="27">
        <f t="shared" si="65"/>
        <v>2.3901277859970628E-4</v>
      </c>
      <c r="P482" s="30">
        <f t="shared" si="66"/>
        <v>0</v>
      </c>
      <c r="Q482" s="30">
        <f t="shared" si="67"/>
        <v>0</v>
      </c>
      <c r="R482" s="30">
        <f t="shared" si="68"/>
        <v>0</v>
      </c>
      <c r="S482" s="30">
        <f t="shared" si="69"/>
        <v>0</v>
      </c>
      <c r="T482" s="32">
        <f t="shared" si="70"/>
        <v>2.3901277859970628E-4</v>
      </c>
      <c r="U482" s="33">
        <f t="shared" si="71"/>
        <v>20.690437146894826</v>
      </c>
    </row>
    <row r="483" spans="1:21">
      <c r="A483">
        <v>7440900839</v>
      </c>
      <c r="B483">
        <f>VLOOKUP(A483,Cadastro!$A$3:$B$3577,2,FALSE)</f>
        <v>199876</v>
      </c>
      <c r="C483" s="5">
        <v>5227.0599999999995</v>
      </c>
      <c r="D483">
        <v>0</v>
      </c>
      <c r="E483">
        <v>2180.9</v>
      </c>
      <c r="F483">
        <v>0</v>
      </c>
      <c r="G483">
        <v>3046.16</v>
      </c>
      <c r="H483">
        <v>0</v>
      </c>
      <c r="I483" s="14">
        <f>VLOOKUP(A483,Cadastro!$A$3:$H$3577,7,FALSE)</f>
        <v>1</v>
      </c>
      <c r="J483" s="14">
        <f>VLOOKUP(A483,Cadastro!$A$3:$H$3577,8,FALSE)</f>
        <v>1</v>
      </c>
      <c r="K483">
        <f>VLOOKUP(A483,Cadastro!$A$3:$J$3577,10,FALSE)</f>
        <v>1</v>
      </c>
      <c r="L483" s="13">
        <v>15873.88</v>
      </c>
      <c r="M483" s="23">
        <f t="shared" si="63"/>
        <v>4.2704537868724468E-4</v>
      </c>
      <c r="N483" s="26">
        <f t="shared" si="64"/>
        <v>5227.0599999999995</v>
      </c>
      <c r="O483" s="27">
        <f t="shared" si="65"/>
        <v>2.3923017486655919E-4</v>
      </c>
      <c r="P483" s="30">
        <f t="shared" si="66"/>
        <v>0</v>
      </c>
      <c r="Q483" s="30">
        <f t="shared" si="67"/>
        <v>0</v>
      </c>
      <c r="R483" s="30">
        <f t="shared" si="68"/>
        <v>0</v>
      </c>
      <c r="S483" s="30">
        <f t="shared" si="69"/>
        <v>0</v>
      </c>
      <c r="T483" s="32">
        <f t="shared" si="70"/>
        <v>2.3923017486655919E-4</v>
      </c>
      <c r="U483" s="33">
        <f t="shared" si="71"/>
        <v>20.709256323934824</v>
      </c>
    </row>
    <row r="484" spans="1:21">
      <c r="A484">
        <v>7160608763</v>
      </c>
      <c r="B484">
        <f>VLOOKUP(A484,Cadastro!$A$3:$B$3577,2,FALSE)</f>
        <v>218701</v>
      </c>
      <c r="C484" s="5">
        <v>5229.2299999999996</v>
      </c>
      <c r="D484">
        <v>0</v>
      </c>
      <c r="E484">
        <v>3057.02</v>
      </c>
      <c r="F484">
        <v>0</v>
      </c>
      <c r="G484">
        <v>2172.21</v>
      </c>
      <c r="H484">
        <v>0</v>
      </c>
      <c r="I484" s="14">
        <f>VLOOKUP(A484,Cadastro!$A$3:$H$3577,7,FALSE)</f>
        <v>1</v>
      </c>
      <c r="J484" s="14">
        <f>VLOOKUP(A484,Cadastro!$A$3:$H$3577,8,FALSE)</f>
        <v>1</v>
      </c>
      <c r="K484">
        <f>VLOOKUP(A484,Cadastro!$A$3:$J$3577,10,FALSE)</f>
        <v>1</v>
      </c>
      <c r="L484" s="13">
        <v>30954.32</v>
      </c>
      <c r="M484" s="23">
        <f t="shared" si="63"/>
        <v>8.327453216482771E-4</v>
      </c>
      <c r="N484" s="26">
        <f t="shared" si="64"/>
        <v>5229.2299999999996</v>
      </c>
      <c r="O484" s="27">
        <f t="shared" si="65"/>
        <v>2.3932949063478463E-4</v>
      </c>
      <c r="P484" s="30">
        <f t="shared" si="66"/>
        <v>0</v>
      </c>
      <c r="Q484" s="30">
        <f t="shared" si="67"/>
        <v>0</v>
      </c>
      <c r="R484" s="30">
        <f t="shared" si="68"/>
        <v>0</v>
      </c>
      <c r="S484" s="30">
        <f t="shared" si="69"/>
        <v>0</v>
      </c>
      <c r="T484" s="32">
        <f t="shared" si="70"/>
        <v>2.3932949063478463E-4</v>
      </c>
      <c r="U484" s="33">
        <f t="shared" si="71"/>
        <v>20.717853716393098</v>
      </c>
    </row>
    <row r="485" spans="1:21">
      <c r="A485">
        <v>10929820789</v>
      </c>
      <c r="B485">
        <f>VLOOKUP(A485,Cadastro!$A$3:$B$3577,2,FALSE)</f>
        <v>224728</v>
      </c>
      <c r="C485" s="5">
        <v>5230.96</v>
      </c>
      <c r="D485">
        <v>0</v>
      </c>
      <c r="E485">
        <v>2494.44</v>
      </c>
      <c r="F485">
        <v>0</v>
      </c>
      <c r="G485">
        <v>2736.52</v>
      </c>
      <c r="H485">
        <v>0</v>
      </c>
      <c r="I485" s="14">
        <f>VLOOKUP(A485,Cadastro!$A$3:$H$3577,7,FALSE)</f>
        <v>1</v>
      </c>
      <c r="J485" s="14">
        <f>VLOOKUP(A485,Cadastro!$A$3:$H$3577,8,FALSE)</f>
        <v>1</v>
      </c>
      <c r="K485">
        <f>VLOOKUP(A485,Cadastro!$A$3:$J$3577,10,FALSE)</f>
        <v>1</v>
      </c>
      <c r="L485" s="13">
        <v>22808.86</v>
      </c>
      <c r="M485" s="23">
        <f t="shared" si="63"/>
        <v>6.136129450471056E-4</v>
      </c>
      <c r="N485" s="26">
        <f t="shared" si="64"/>
        <v>5230.96</v>
      </c>
      <c r="O485" s="27">
        <f t="shared" si="65"/>
        <v>2.3940866864355424E-4</v>
      </c>
      <c r="P485" s="30">
        <f t="shared" si="66"/>
        <v>0</v>
      </c>
      <c r="Q485" s="30">
        <f t="shared" si="67"/>
        <v>0</v>
      </c>
      <c r="R485" s="30">
        <f t="shared" si="68"/>
        <v>0</v>
      </c>
      <c r="S485" s="30">
        <f t="shared" si="69"/>
        <v>0</v>
      </c>
      <c r="T485" s="32">
        <f t="shared" si="70"/>
        <v>2.3940866864355424E-4</v>
      </c>
      <c r="U485" s="33">
        <f t="shared" si="71"/>
        <v>20.724707858767669</v>
      </c>
    </row>
    <row r="486" spans="1:21">
      <c r="A486">
        <v>1761920189</v>
      </c>
      <c r="B486">
        <f>VLOOKUP(A486,Cadastro!$A$3:$B$3577,2,FALSE)</f>
        <v>223996</v>
      </c>
      <c r="C486" s="5">
        <v>5234.62</v>
      </c>
      <c r="D486">
        <v>0</v>
      </c>
      <c r="E486">
        <v>2467.77</v>
      </c>
      <c r="F486">
        <v>0</v>
      </c>
      <c r="G486">
        <v>2766.85</v>
      </c>
      <c r="H486">
        <v>0</v>
      </c>
      <c r="I486" s="14">
        <f>VLOOKUP(A486,Cadastro!$A$3:$H$3577,7,FALSE)</f>
        <v>1</v>
      </c>
      <c r="J486" s="14">
        <f>VLOOKUP(A486,Cadastro!$A$3:$H$3577,8,FALSE)</f>
        <v>1</v>
      </c>
      <c r="K486">
        <f>VLOOKUP(A486,Cadastro!$A$3:$J$3577,10,FALSE)</f>
        <v>1</v>
      </c>
      <c r="L486" s="13">
        <v>24497.29</v>
      </c>
      <c r="M486" s="23">
        <f t="shared" si="63"/>
        <v>6.5903575463977632E-4</v>
      </c>
      <c r="N486" s="26">
        <f t="shared" si="64"/>
        <v>5234.62</v>
      </c>
      <c r="O486" s="27">
        <f t="shared" si="65"/>
        <v>2.395761781881188E-4</v>
      </c>
      <c r="P486" s="30">
        <f t="shared" si="66"/>
        <v>0</v>
      </c>
      <c r="Q486" s="30">
        <f t="shared" si="67"/>
        <v>0</v>
      </c>
      <c r="R486" s="30">
        <f t="shared" si="68"/>
        <v>0</v>
      </c>
      <c r="S486" s="30">
        <f t="shared" si="69"/>
        <v>0</v>
      </c>
      <c r="T486" s="32">
        <f t="shared" si="70"/>
        <v>2.395761781881188E-4</v>
      </c>
      <c r="U486" s="33">
        <f t="shared" si="71"/>
        <v>20.739208529918489</v>
      </c>
    </row>
    <row r="487" spans="1:21">
      <c r="A487">
        <v>5644664767</v>
      </c>
      <c r="B487">
        <f>VLOOKUP(A487,Cadastro!$A$3:$B$3577,2,FALSE)</f>
        <v>221041</v>
      </c>
      <c r="C487" s="5">
        <v>5254.23</v>
      </c>
      <c r="D487">
        <v>0</v>
      </c>
      <c r="E487">
        <v>3139.86</v>
      </c>
      <c r="F487">
        <v>0</v>
      </c>
      <c r="G487">
        <v>2114.37</v>
      </c>
      <c r="H487">
        <v>0</v>
      </c>
      <c r="I487" s="14">
        <f>VLOOKUP(A487,Cadastro!$A$3:$H$3577,7,FALSE)</f>
        <v>1</v>
      </c>
      <c r="J487" s="14">
        <f>VLOOKUP(A487,Cadastro!$A$3:$H$3577,8,FALSE)</f>
        <v>1</v>
      </c>
      <c r="K487">
        <f>VLOOKUP(A487,Cadastro!$A$3:$J$3577,10,FALSE)</f>
        <v>1</v>
      </c>
      <c r="L487" s="13">
        <v>15420.09</v>
      </c>
      <c r="M487" s="23">
        <f t="shared" si="63"/>
        <v>4.1483734118195399E-4</v>
      </c>
      <c r="N487" s="26">
        <f t="shared" si="64"/>
        <v>5254.23</v>
      </c>
      <c r="O487" s="27">
        <f t="shared" si="65"/>
        <v>2.4047368151295783E-4</v>
      </c>
      <c r="P487" s="30">
        <f t="shared" si="66"/>
        <v>0</v>
      </c>
      <c r="Q487" s="30">
        <f t="shared" si="67"/>
        <v>0</v>
      </c>
      <c r="R487" s="30">
        <f t="shared" si="68"/>
        <v>0</v>
      </c>
      <c r="S487" s="30">
        <f t="shared" si="69"/>
        <v>0</v>
      </c>
      <c r="T487" s="32">
        <f t="shared" si="70"/>
        <v>2.4047368151295783E-4</v>
      </c>
      <c r="U487" s="33">
        <f t="shared" si="71"/>
        <v>20.816902016603613</v>
      </c>
    </row>
    <row r="488" spans="1:21">
      <c r="A488">
        <v>11076337708</v>
      </c>
      <c r="B488">
        <f>VLOOKUP(A488,Cadastro!$A$3:$B$3577,2,FALSE)</f>
        <v>226160</v>
      </c>
      <c r="C488" s="5">
        <v>5255.83</v>
      </c>
      <c r="D488">
        <v>0</v>
      </c>
      <c r="E488">
        <v>2486.87</v>
      </c>
      <c r="F488">
        <v>0</v>
      </c>
      <c r="G488">
        <v>2768.96</v>
      </c>
      <c r="H488">
        <v>0</v>
      </c>
      <c r="I488" s="14">
        <f>VLOOKUP(A488,Cadastro!$A$3:$H$3577,7,FALSE)</f>
        <v>1</v>
      </c>
      <c r="J488" s="14">
        <f>VLOOKUP(A488,Cadastro!$A$3:$H$3577,8,FALSE)</f>
        <v>1</v>
      </c>
      <c r="K488">
        <f>VLOOKUP(A488,Cadastro!$A$3:$J$3577,10,FALSE)</f>
        <v>1</v>
      </c>
      <c r="L488" s="13">
        <v>27464.81</v>
      </c>
      <c r="M488" s="23">
        <f t="shared" si="63"/>
        <v>7.3886914774605992E-4</v>
      </c>
      <c r="N488" s="26">
        <f t="shared" si="64"/>
        <v>5255.83</v>
      </c>
      <c r="O488" s="27">
        <f t="shared" si="65"/>
        <v>2.4054690972916094E-4</v>
      </c>
      <c r="P488" s="30">
        <f t="shared" si="66"/>
        <v>0</v>
      </c>
      <c r="Q488" s="30">
        <f t="shared" si="67"/>
        <v>0</v>
      </c>
      <c r="R488" s="30">
        <f t="shared" si="68"/>
        <v>0</v>
      </c>
      <c r="S488" s="30">
        <f t="shared" si="69"/>
        <v>0</v>
      </c>
      <c r="T488" s="32">
        <f t="shared" si="70"/>
        <v>2.4054690972916094E-4</v>
      </c>
      <c r="U488" s="33">
        <f t="shared" si="71"/>
        <v>20.823241107817086</v>
      </c>
    </row>
    <row r="489" spans="1:21">
      <c r="A489">
        <v>8463665683</v>
      </c>
      <c r="B489">
        <f>VLOOKUP(A489,Cadastro!$A$3:$B$3577,2,FALSE)</f>
        <v>222061</v>
      </c>
      <c r="C489" s="5">
        <v>5263.48</v>
      </c>
      <c r="D489">
        <v>0</v>
      </c>
      <c r="E489">
        <v>2497.2399999999998</v>
      </c>
      <c r="F489">
        <v>0</v>
      </c>
      <c r="G489">
        <v>2766.24</v>
      </c>
      <c r="H489">
        <v>0</v>
      </c>
      <c r="I489" s="14">
        <f>VLOOKUP(A489,Cadastro!$A$3:$H$3577,7,FALSE)</f>
        <v>1</v>
      </c>
      <c r="J489" s="14">
        <f>VLOOKUP(A489,Cadastro!$A$3:$H$3577,8,FALSE)</f>
        <v>1</v>
      </c>
      <c r="K489">
        <f>VLOOKUP(A489,Cadastro!$A$3:$J$3577,10,FALSE)</f>
        <v>1</v>
      </c>
      <c r="L489" s="13">
        <v>9527.3799999999992</v>
      </c>
      <c r="M489" s="23">
        <f t="shared" si="63"/>
        <v>2.5630933331972276E-4</v>
      </c>
      <c r="N489" s="26">
        <f t="shared" si="64"/>
        <v>5263.48</v>
      </c>
      <c r="O489" s="27">
        <f t="shared" si="65"/>
        <v>2.4089703213788191E-4</v>
      </c>
      <c r="P489" s="30">
        <f t="shared" si="66"/>
        <v>0</v>
      </c>
      <c r="Q489" s="30">
        <f t="shared" si="67"/>
        <v>0</v>
      </c>
      <c r="R489" s="30">
        <f t="shared" si="68"/>
        <v>0</v>
      </c>
      <c r="S489" s="30">
        <f t="shared" si="69"/>
        <v>0</v>
      </c>
      <c r="T489" s="32">
        <f t="shared" si="70"/>
        <v>2.4089703213788191E-4</v>
      </c>
      <c r="U489" s="33">
        <f t="shared" si="71"/>
        <v>20.853549887681503</v>
      </c>
    </row>
    <row r="490" spans="1:21">
      <c r="A490">
        <v>41291000763</v>
      </c>
      <c r="B490">
        <f>VLOOKUP(A490,Cadastro!$A$3:$B$3577,2,FALSE)</f>
        <v>226331</v>
      </c>
      <c r="C490" s="5">
        <v>5264.09</v>
      </c>
      <c r="D490">
        <v>0</v>
      </c>
      <c r="E490">
        <v>3296.83</v>
      </c>
      <c r="F490">
        <v>0</v>
      </c>
      <c r="G490">
        <v>1967.26</v>
      </c>
      <c r="H490">
        <v>0</v>
      </c>
      <c r="I490" s="14">
        <f>VLOOKUP(A490,Cadastro!$A$3:$H$3577,7,FALSE)</f>
        <v>1</v>
      </c>
      <c r="J490" s="14">
        <f>VLOOKUP(A490,Cadastro!$A$3:$H$3577,8,FALSE)</f>
        <v>1</v>
      </c>
      <c r="K490">
        <f>VLOOKUP(A490,Cadastro!$A$3:$J$3577,10,FALSE)</f>
        <v>1</v>
      </c>
      <c r="L490" s="13">
        <v>15232.17</v>
      </c>
      <c r="M490" s="23">
        <f t="shared" si="63"/>
        <v>4.0978184324679841E-4</v>
      </c>
      <c r="N490" s="26">
        <f t="shared" si="64"/>
        <v>5264.09</v>
      </c>
      <c r="O490" s="27">
        <f t="shared" si="65"/>
        <v>2.4092495039530935E-4</v>
      </c>
      <c r="P490" s="30">
        <f t="shared" si="66"/>
        <v>0</v>
      </c>
      <c r="Q490" s="30">
        <f t="shared" si="67"/>
        <v>0</v>
      </c>
      <c r="R490" s="30">
        <f t="shared" si="68"/>
        <v>0</v>
      </c>
      <c r="S490" s="30">
        <f t="shared" si="69"/>
        <v>0</v>
      </c>
      <c r="T490" s="32">
        <f t="shared" si="70"/>
        <v>2.4092495039530935E-4</v>
      </c>
      <c r="U490" s="33">
        <f t="shared" si="71"/>
        <v>20.855966666206641</v>
      </c>
    </row>
    <row r="491" spans="1:21">
      <c r="A491">
        <v>11543313779</v>
      </c>
      <c r="B491">
        <f>VLOOKUP(A491,Cadastro!$A$3:$B$3577,2,FALSE)</f>
        <v>223398</v>
      </c>
      <c r="C491" s="5">
        <v>5264.53</v>
      </c>
      <c r="D491">
        <v>0</v>
      </c>
      <c r="E491">
        <v>2479.9299999999998</v>
      </c>
      <c r="F491">
        <v>0</v>
      </c>
      <c r="G491">
        <v>2784.6</v>
      </c>
      <c r="H491">
        <v>0</v>
      </c>
      <c r="I491" s="14">
        <f>VLOOKUP(A491,Cadastro!$A$3:$H$3577,7,FALSE)</f>
        <v>1</v>
      </c>
      <c r="J491" s="14">
        <f>VLOOKUP(A491,Cadastro!$A$3:$H$3577,8,FALSE)</f>
        <v>1</v>
      </c>
      <c r="K491">
        <f>VLOOKUP(A491,Cadastro!$A$3:$J$3577,10,FALSE)</f>
        <v>1</v>
      </c>
      <c r="L491" s="13">
        <v>9341.17</v>
      </c>
      <c r="M491" s="23">
        <f t="shared" si="63"/>
        <v>2.512998384788048E-4</v>
      </c>
      <c r="N491" s="26">
        <f t="shared" si="64"/>
        <v>5264.53</v>
      </c>
      <c r="O491" s="27">
        <f t="shared" si="65"/>
        <v>2.409450881547652E-4</v>
      </c>
      <c r="P491" s="30">
        <f t="shared" si="66"/>
        <v>0</v>
      </c>
      <c r="Q491" s="30">
        <f t="shared" si="67"/>
        <v>0</v>
      </c>
      <c r="R491" s="30">
        <f t="shared" si="68"/>
        <v>0</v>
      </c>
      <c r="S491" s="30">
        <f t="shared" si="69"/>
        <v>0</v>
      </c>
      <c r="T491" s="32">
        <f t="shared" si="70"/>
        <v>2.409450881547652E-4</v>
      </c>
      <c r="U491" s="33">
        <f t="shared" si="71"/>
        <v>20.857709916290347</v>
      </c>
    </row>
    <row r="492" spans="1:21">
      <c r="A492">
        <v>84652861249</v>
      </c>
      <c r="B492">
        <f>VLOOKUP(A492,Cadastro!$A$3:$B$3577,2,FALSE)</f>
        <v>224137</v>
      </c>
      <c r="C492" s="5">
        <v>5286.91</v>
      </c>
      <c r="D492">
        <v>0</v>
      </c>
      <c r="E492">
        <v>2488.73</v>
      </c>
      <c r="F492">
        <v>0</v>
      </c>
      <c r="G492">
        <v>2798.18</v>
      </c>
      <c r="H492">
        <v>0</v>
      </c>
      <c r="I492" s="14">
        <f>VLOOKUP(A492,Cadastro!$A$3:$H$3577,7,FALSE)</f>
        <v>1</v>
      </c>
      <c r="J492" s="14">
        <f>VLOOKUP(A492,Cadastro!$A$3:$H$3577,8,FALSE)</f>
        <v>1</v>
      </c>
      <c r="K492">
        <f>VLOOKUP(A492,Cadastro!$A$3:$J$3577,10,FALSE)</f>
        <v>1</v>
      </c>
      <c r="L492" s="13">
        <v>25663.73</v>
      </c>
      <c r="M492" s="23">
        <f t="shared" si="63"/>
        <v>6.9041578343651347E-4</v>
      </c>
      <c r="N492" s="26">
        <f t="shared" si="64"/>
        <v>5286.91</v>
      </c>
      <c r="O492" s="27">
        <f t="shared" si="65"/>
        <v>2.4196936782890584E-4</v>
      </c>
      <c r="P492" s="30">
        <f t="shared" si="66"/>
        <v>0</v>
      </c>
      <c r="Q492" s="30">
        <f t="shared" si="67"/>
        <v>0</v>
      </c>
      <c r="R492" s="30">
        <f t="shared" si="68"/>
        <v>0</v>
      </c>
      <c r="S492" s="30">
        <f t="shared" si="69"/>
        <v>0</v>
      </c>
      <c r="T492" s="32">
        <f t="shared" si="70"/>
        <v>2.4196936782890584E-4</v>
      </c>
      <c r="U492" s="33">
        <f t="shared" si="71"/>
        <v>20.946377954638798</v>
      </c>
    </row>
    <row r="493" spans="1:21">
      <c r="A493">
        <v>17395431812</v>
      </c>
      <c r="B493">
        <f>VLOOKUP(A493,Cadastro!$A$3:$B$3577,2,FALSE)</f>
        <v>219542</v>
      </c>
      <c r="C493" s="5">
        <v>5292.1100000000006</v>
      </c>
      <c r="D493">
        <v>0</v>
      </c>
      <c r="E493">
        <v>2314.86</v>
      </c>
      <c r="F493">
        <v>0</v>
      </c>
      <c r="G493">
        <v>2977.25</v>
      </c>
      <c r="H493">
        <v>0</v>
      </c>
      <c r="I493" s="14">
        <f>VLOOKUP(A493,Cadastro!$A$3:$H$3577,7,FALSE)</f>
        <v>1</v>
      </c>
      <c r="J493" s="14">
        <f>VLOOKUP(A493,Cadastro!$A$3:$H$3577,8,FALSE)</f>
        <v>1</v>
      </c>
      <c r="K493">
        <f>VLOOKUP(A493,Cadastro!$A$3:$J$3577,10,FALSE)</f>
        <v>1</v>
      </c>
      <c r="L493" s="13">
        <v>12831.79</v>
      </c>
      <c r="M493" s="23">
        <f t="shared" si="63"/>
        <v>3.4520587403868492E-4</v>
      </c>
      <c r="N493" s="26">
        <f t="shared" si="64"/>
        <v>5292.1100000000006</v>
      </c>
      <c r="O493" s="27">
        <f t="shared" si="65"/>
        <v>2.422073595315659E-4</v>
      </c>
      <c r="P493" s="30">
        <f t="shared" si="66"/>
        <v>0</v>
      </c>
      <c r="Q493" s="30">
        <f t="shared" si="67"/>
        <v>0</v>
      </c>
      <c r="R493" s="30">
        <f t="shared" si="68"/>
        <v>0</v>
      </c>
      <c r="S493" s="30">
        <f t="shared" si="69"/>
        <v>0</v>
      </c>
      <c r="T493" s="32">
        <f t="shared" si="70"/>
        <v>2.422073595315659E-4</v>
      </c>
      <c r="U493" s="33">
        <f t="shared" si="71"/>
        <v>20.96698000108259</v>
      </c>
    </row>
    <row r="494" spans="1:21">
      <c r="A494">
        <v>5836303673</v>
      </c>
      <c r="B494">
        <f>VLOOKUP(A494,Cadastro!$A$3:$B$3577,2,FALSE)</f>
        <v>197672</v>
      </c>
      <c r="C494" s="5">
        <v>5299.18</v>
      </c>
      <c r="D494">
        <v>0</v>
      </c>
      <c r="E494">
        <v>3116.88</v>
      </c>
      <c r="F494">
        <v>0</v>
      </c>
      <c r="G494">
        <v>2182.3000000000002</v>
      </c>
      <c r="H494">
        <v>0</v>
      </c>
      <c r="I494" s="14">
        <f>VLOOKUP(A494,Cadastro!$A$3:$H$3577,7,FALSE)</f>
        <v>1</v>
      </c>
      <c r="J494" s="14">
        <f>VLOOKUP(A494,Cadastro!$A$3:$H$3577,8,FALSE)</f>
        <v>1</v>
      </c>
      <c r="K494">
        <f>VLOOKUP(A494,Cadastro!$A$3:$J$3577,10,FALSE)</f>
        <v>1</v>
      </c>
      <c r="L494" s="13">
        <v>14224.38</v>
      </c>
      <c r="M494" s="23">
        <f t="shared" si="63"/>
        <v>3.8266987930432063E-4</v>
      </c>
      <c r="N494" s="26">
        <f t="shared" si="64"/>
        <v>5299.18</v>
      </c>
      <c r="O494" s="27">
        <f t="shared" si="65"/>
        <v>2.4253093671191327E-4</v>
      </c>
      <c r="P494" s="30">
        <f t="shared" si="66"/>
        <v>0</v>
      </c>
      <c r="Q494" s="30">
        <f t="shared" si="67"/>
        <v>0</v>
      </c>
      <c r="R494" s="30">
        <f t="shared" si="68"/>
        <v>0</v>
      </c>
      <c r="S494" s="30">
        <f t="shared" si="69"/>
        <v>0</v>
      </c>
      <c r="T494" s="32">
        <f t="shared" si="70"/>
        <v>2.4253093671191327E-4</v>
      </c>
      <c r="U494" s="33">
        <f t="shared" si="71"/>
        <v>20.994990860382121</v>
      </c>
    </row>
    <row r="495" spans="1:21">
      <c r="A495">
        <v>7603682797</v>
      </c>
      <c r="B495">
        <f>VLOOKUP(A495,Cadastro!$A$3:$B$3577,2,FALSE)</f>
        <v>216813</v>
      </c>
      <c r="C495" s="5">
        <v>5312.18</v>
      </c>
      <c r="D495">
        <v>0</v>
      </c>
      <c r="E495">
        <v>3146.47</v>
      </c>
      <c r="F495">
        <v>0</v>
      </c>
      <c r="G495">
        <v>2165.71</v>
      </c>
      <c r="H495">
        <v>0</v>
      </c>
      <c r="I495" s="14">
        <f>VLOOKUP(A495,Cadastro!$A$3:$H$3577,7,FALSE)</f>
        <v>1</v>
      </c>
      <c r="J495" s="14">
        <f>VLOOKUP(A495,Cadastro!$A$3:$H$3577,8,FALSE)</f>
        <v>1</v>
      </c>
      <c r="K495">
        <f>VLOOKUP(A495,Cadastro!$A$3:$J$3577,10,FALSE)</f>
        <v>1</v>
      </c>
      <c r="L495" s="13">
        <v>13294.28</v>
      </c>
      <c r="M495" s="23">
        <f t="shared" si="63"/>
        <v>3.5764796237430698E-4</v>
      </c>
      <c r="N495" s="26">
        <f t="shared" si="64"/>
        <v>5312.18</v>
      </c>
      <c r="O495" s="27">
        <f t="shared" si="65"/>
        <v>2.4312591596856333E-4</v>
      </c>
      <c r="P495" s="30">
        <f t="shared" si="66"/>
        <v>0</v>
      </c>
      <c r="Q495" s="30">
        <f t="shared" si="67"/>
        <v>0</v>
      </c>
      <c r="R495" s="30">
        <f t="shared" si="68"/>
        <v>0</v>
      </c>
      <c r="S495" s="30">
        <f t="shared" si="69"/>
        <v>0</v>
      </c>
      <c r="T495" s="32">
        <f t="shared" si="70"/>
        <v>2.4312591596856333E-4</v>
      </c>
      <c r="U495" s="33">
        <f t="shared" si="71"/>
        <v>21.046495976491588</v>
      </c>
    </row>
    <row r="496" spans="1:21">
      <c r="A496">
        <v>80167543768</v>
      </c>
      <c r="B496">
        <f>VLOOKUP(A496,Cadastro!$A$3:$B$3577,2,FALSE)</f>
        <v>194719</v>
      </c>
      <c r="C496" s="5">
        <v>5320.09</v>
      </c>
      <c r="D496">
        <v>0</v>
      </c>
      <c r="E496">
        <v>3069.9</v>
      </c>
      <c r="F496">
        <v>0</v>
      </c>
      <c r="G496">
        <v>2250.19</v>
      </c>
      <c r="H496">
        <v>0</v>
      </c>
      <c r="I496" s="14">
        <f>VLOOKUP(A496,Cadastro!$A$3:$H$3577,7,FALSE)</f>
        <v>1</v>
      </c>
      <c r="J496" s="14">
        <f>VLOOKUP(A496,Cadastro!$A$3:$H$3577,8,FALSE)</f>
        <v>1</v>
      </c>
      <c r="K496">
        <f>VLOOKUP(A496,Cadastro!$A$3:$J$3577,10,FALSE)</f>
        <v>1</v>
      </c>
      <c r="L496" s="13">
        <v>13209.73</v>
      </c>
      <c r="M496" s="23">
        <f t="shared" si="63"/>
        <v>3.5537336493700702E-4</v>
      </c>
      <c r="N496" s="26">
        <f t="shared" si="64"/>
        <v>5320.09</v>
      </c>
      <c r="O496" s="27">
        <f t="shared" si="65"/>
        <v>2.4348793796241731E-4</v>
      </c>
      <c r="P496" s="30">
        <f t="shared" si="66"/>
        <v>0</v>
      </c>
      <c r="Q496" s="30">
        <f t="shared" si="67"/>
        <v>0</v>
      </c>
      <c r="R496" s="30">
        <f t="shared" si="68"/>
        <v>0</v>
      </c>
      <c r="S496" s="30">
        <f t="shared" si="69"/>
        <v>0</v>
      </c>
      <c r="T496" s="32">
        <f t="shared" si="70"/>
        <v>2.4348793796241731E-4</v>
      </c>
      <c r="U496" s="33">
        <f t="shared" si="71"/>
        <v>21.077834858678195</v>
      </c>
    </row>
    <row r="497" spans="1:21">
      <c r="A497">
        <v>11648281770</v>
      </c>
      <c r="B497">
        <f>VLOOKUP(A497,Cadastro!$A$3:$B$3577,2,FALSE)</f>
        <v>223544</v>
      </c>
      <c r="C497" s="5">
        <v>5322.09</v>
      </c>
      <c r="D497">
        <v>0</v>
      </c>
      <c r="E497">
        <v>2506.94</v>
      </c>
      <c r="F497">
        <v>0</v>
      </c>
      <c r="G497">
        <v>2815.15</v>
      </c>
      <c r="H497">
        <v>0</v>
      </c>
      <c r="I497" s="14">
        <f>VLOOKUP(A497,Cadastro!$A$3:$H$3577,7,FALSE)</f>
        <v>1</v>
      </c>
      <c r="J497" s="14">
        <f>VLOOKUP(A497,Cadastro!$A$3:$H$3577,8,FALSE)</f>
        <v>1</v>
      </c>
      <c r="K497">
        <f>VLOOKUP(A497,Cadastro!$A$3:$J$3577,10,FALSE)</f>
        <v>1</v>
      </c>
      <c r="L497" s="13">
        <v>9335.09</v>
      </c>
      <c r="M497" s="23">
        <f t="shared" si="63"/>
        <v>2.511362719215158E-4</v>
      </c>
      <c r="N497" s="26">
        <f t="shared" si="64"/>
        <v>5322.09</v>
      </c>
      <c r="O497" s="27">
        <f t="shared" si="65"/>
        <v>2.4357947323267118E-4</v>
      </c>
      <c r="P497" s="30">
        <f t="shared" si="66"/>
        <v>0</v>
      </c>
      <c r="Q497" s="30">
        <f t="shared" si="67"/>
        <v>0</v>
      </c>
      <c r="R497" s="30">
        <f t="shared" si="68"/>
        <v>0</v>
      </c>
      <c r="S497" s="30">
        <f t="shared" si="69"/>
        <v>0</v>
      </c>
      <c r="T497" s="32">
        <f t="shared" si="70"/>
        <v>2.4357947323267118E-4</v>
      </c>
      <c r="U497" s="33">
        <f t="shared" si="71"/>
        <v>21.085758722695036</v>
      </c>
    </row>
    <row r="498" spans="1:21">
      <c r="A498">
        <v>5149311758</v>
      </c>
      <c r="B498">
        <f>VLOOKUP(A498,Cadastro!$A$3:$B$3577,2,FALSE)</f>
        <v>225214</v>
      </c>
      <c r="C498" s="5">
        <v>5335.0599999999995</v>
      </c>
      <c r="D498">
        <v>0</v>
      </c>
      <c r="E498">
        <v>2432.0700000000002</v>
      </c>
      <c r="F498">
        <v>0</v>
      </c>
      <c r="G498">
        <v>2902.99</v>
      </c>
      <c r="H498">
        <v>0</v>
      </c>
      <c r="I498" s="14">
        <f>VLOOKUP(A498,Cadastro!$A$3:$H$3577,7,FALSE)</f>
        <v>1</v>
      </c>
      <c r="J498" s="14">
        <f>VLOOKUP(A498,Cadastro!$A$3:$H$3577,8,FALSE)</f>
        <v>1</v>
      </c>
      <c r="K498">
        <f>VLOOKUP(A498,Cadastro!$A$3:$J$3577,10,FALSE)</f>
        <v>1</v>
      </c>
      <c r="L498" s="13">
        <v>14924.16</v>
      </c>
      <c r="M498" s="23">
        <f t="shared" si="63"/>
        <v>4.0149563678124251E-4</v>
      </c>
      <c r="N498" s="26">
        <f t="shared" si="64"/>
        <v>5335.0599999999995</v>
      </c>
      <c r="O498" s="27">
        <f t="shared" si="65"/>
        <v>2.4417307946026739E-4</v>
      </c>
      <c r="P498" s="30">
        <f t="shared" si="66"/>
        <v>0</v>
      </c>
      <c r="Q498" s="30">
        <f t="shared" si="67"/>
        <v>0</v>
      </c>
      <c r="R498" s="30">
        <f t="shared" si="68"/>
        <v>0</v>
      </c>
      <c r="S498" s="30">
        <f t="shared" si="69"/>
        <v>0</v>
      </c>
      <c r="T498" s="32">
        <f t="shared" si="70"/>
        <v>2.4417307946026739E-4</v>
      </c>
      <c r="U498" s="33">
        <f t="shared" si="71"/>
        <v>21.137144980844248</v>
      </c>
    </row>
    <row r="499" spans="1:21" s="18" customFormat="1">
      <c r="A499">
        <v>74933698791</v>
      </c>
      <c r="B499">
        <f>VLOOKUP(A499,Cadastro!$A$3:$B$3577,2,FALSE)</f>
        <v>196353</v>
      </c>
      <c r="C499" s="5">
        <v>5341.73</v>
      </c>
      <c r="D499">
        <v>0</v>
      </c>
      <c r="E499">
        <v>3103.03</v>
      </c>
      <c r="F499">
        <v>0</v>
      </c>
      <c r="G499">
        <v>2238.6999999999998</v>
      </c>
      <c r="H499">
        <v>0</v>
      </c>
      <c r="I499" s="14">
        <f>VLOOKUP(A499,Cadastro!$A$3:$H$3577,7,FALSE)</f>
        <v>1</v>
      </c>
      <c r="J499" s="14">
        <f>VLOOKUP(A499,Cadastro!$A$3:$H$3577,8,FALSE)</f>
        <v>1</v>
      </c>
      <c r="K499">
        <f>VLOOKUP(A499,Cadastro!$A$3:$J$3577,10,FALSE)</f>
        <v>1</v>
      </c>
      <c r="L499" s="13">
        <v>17752.560000000001</v>
      </c>
      <c r="M499" s="23">
        <f t="shared" si="63"/>
        <v>4.7758636879376897E-4</v>
      </c>
      <c r="N499" s="26">
        <f t="shared" si="64"/>
        <v>5341.73</v>
      </c>
      <c r="O499" s="27">
        <f t="shared" si="65"/>
        <v>2.4447834958656403E-4</v>
      </c>
      <c r="P499" s="30">
        <f t="shared" si="66"/>
        <v>0</v>
      </c>
      <c r="Q499" s="30">
        <f t="shared" si="67"/>
        <v>0</v>
      </c>
      <c r="R499" s="30">
        <f t="shared" si="68"/>
        <v>0</v>
      </c>
      <c r="S499" s="30">
        <f t="shared" si="69"/>
        <v>0</v>
      </c>
      <c r="T499" s="32">
        <f t="shared" si="70"/>
        <v>2.4447834958656403E-4</v>
      </c>
      <c r="U499" s="33">
        <f t="shared" si="71"/>
        <v>21.163571067340413</v>
      </c>
    </row>
    <row r="500" spans="1:21">
      <c r="A500">
        <v>9896349738</v>
      </c>
      <c r="B500">
        <f>VLOOKUP(A500,Cadastro!$A$3:$B$3577,2,FALSE)</f>
        <v>220231</v>
      </c>
      <c r="C500" s="5">
        <v>5341.75</v>
      </c>
      <c r="D500">
        <v>0</v>
      </c>
      <c r="E500">
        <v>2519.4299999999998</v>
      </c>
      <c r="F500">
        <v>0</v>
      </c>
      <c r="G500">
        <v>2822.32</v>
      </c>
      <c r="H500">
        <v>0</v>
      </c>
      <c r="I500" s="14">
        <f>VLOOKUP(A500,Cadastro!$A$3:$H$3577,7,FALSE)</f>
        <v>1</v>
      </c>
      <c r="J500" s="14">
        <f>VLOOKUP(A500,Cadastro!$A$3:$H$3577,8,FALSE)</f>
        <v>1</v>
      </c>
      <c r="K500">
        <f>VLOOKUP(A500,Cadastro!$A$3:$J$3577,10,FALSE)</f>
        <v>1</v>
      </c>
      <c r="L500" s="13">
        <v>10580.48</v>
      </c>
      <c r="M500" s="23">
        <f t="shared" si="63"/>
        <v>2.8464024474752353E-4</v>
      </c>
      <c r="N500" s="26">
        <f t="shared" si="64"/>
        <v>5341.75</v>
      </c>
      <c r="O500" s="27">
        <f t="shared" si="65"/>
        <v>2.4447926493926657E-4</v>
      </c>
      <c r="P500" s="30">
        <f t="shared" si="66"/>
        <v>0</v>
      </c>
      <c r="Q500" s="30">
        <f t="shared" si="67"/>
        <v>0</v>
      </c>
      <c r="R500" s="30">
        <f t="shared" si="68"/>
        <v>0</v>
      </c>
      <c r="S500" s="30">
        <f t="shared" si="69"/>
        <v>0</v>
      </c>
      <c r="T500" s="32">
        <f t="shared" si="70"/>
        <v>2.4447926493926657E-4</v>
      </c>
      <c r="U500" s="33">
        <f t="shared" si="71"/>
        <v>21.163650305980582</v>
      </c>
    </row>
    <row r="501" spans="1:21">
      <c r="A501">
        <v>26852791807</v>
      </c>
      <c r="B501">
        <f>VLOOKUP(A501,Cadastro!$A$3:$B$3577,2,FALSE)</f>
        <v>224151</v>
      </c>
      <c r="C501" s="5">
        <v>5350.41</v>
      </c>
      <c r="D501">
        <v>0</v>
      </c>
      <c r="E501">
        <v>2497.3200000000002</v>
      </c>
      <c r="F501">
        <v>0</v>
      </c>
      <c r="G501">
        <v>2853.09</v>
      </c>
      <c r="H501">
        <v>0</v>
      </c>
      <c r="I501" s="14">
        <f>VLOOKUP(A501,Cadastro!$A$3:$H$3577,7,FALSE)</f>
        <v>1</v>
      </c>
      <c r="J501" s="14">
        <f>VLOOKUP(A501,Cadastro!$A$3:$H$3577,8,FALSE)</f>
        <v>1</v>
      </c>
      <c r="K501">
        <f>VLOOKUP(A501,Cadastro!$A$3:$J$3577,10,FALSE)</f>
        <v>1</v>
      </c>
      <c r="L501" s="13">
        <v>12366.73</v>
      </c>
      <c r="M501" s="23">
        <f t="shared" si="63"/>
        <v>3.3269464654973516E-4</v>
      </c>
      <c r="N501" s="26">
        <f t="shared" si="64"/>
        <v>5350.41</v>
      </c>
      <c r="O501" s="27">
        <f t="shared" si="65"/>
        <v>2.4487561265946578E-4</v>
      </c>
      <c r="P501" s="30">
        <f t="shared" si="66"/>
        <v>0</v>
      </c>
      <c r="Q501" s="30">
        <f t="shared" si="67"/>
        <v>0</v>
      </c>
      <c r="R501" s="30">
        <f t="shared" si="68"/>
        <v>0</v>
      </c>
      <c r="S501" s="30">
        <f t="shared" si="69"/>
        <v>0</v>
      </c>
      <c r="T501" s="32">
        <f t="shared" si="70"/>
        <v>2.4487561265946578E-4</v>
      </c>
      <c r="U501" s="33">
        <f t="shared" si="71"/>
        <v>21.197960637173505</v>
      </c>
    </row>
    <row r="502" spans="1:21" s="18" customFormat="1">
      <c r="A502">
        <v>5163588710</v>
      </c>
      <c r="B502">
        <f>VLOOKUP(A502,Cadastro!$A$3:$B$3577,2,FALSE)</f>
        <v>224094</v>
      </c>
      <c r="C502" s="5">
        <v>5351.12</v>
      </c>
      <c r="D502">
        <v>0</v>
      </c>
      <c r="E502">
        <v>2427.85</v>
      </c>
      <c r="F502">
        <v>0</v>
      </c>
      <c r="G502">
        <v>2923.27</v>
      </c>
      <c r="H502">
        <v>0</v>
      </c>
      <c r="I502" s="14">
        <f>VLOOKUP(A502,Cadastro!$A$3:$H$3577,7,FALSE)</f>
        <v>1</v>
      </c>
      <c r="J502" s="14">
        <f>VLOOKUP(A502,Cadastro!$A$3:$H$3577,8,FALSE)</f>
        <v>1</v>
      </c>
      <c r="K502">
        <f>VLOOKUP(A502,Cadastro!$A$3:$J$3577,10,FALSE)</f>
        <v>1</v>
      </c>
      <c r="L502" s="13">
        <v>11924.96</v>
      </c>
      <c r="M502" s="23">
        <f t="shared" si="63"/>
        <v>3.2080997582382162E-4</v>
      </c>
      <c r="N502" s="26">
        <f t="shared" si="64"/>
        <v>5351.12</v>
      </c>
      <c r="O502" s="27">
        <f t="shared" si="65"/>
        <v>2.4490810768040589E-4</v>
      </c>
      <c r="P502" s="30">
        <f t="shared" si="66"/>
        <v>0</v>
      </c>
      <c r="Q502" s="30">
        <f t="shared" si="67"/>
        <v>0</v>
      </c>
      <c r="R502" s="30">
        <f t="shared" si="68"/>
        <v>0</v>
      </c>
      <c r="S502" s="30">
        <f t="shared" si="69"/>
        <v>0</v>
      </c>
      <c r="T502" s="32">
        <f t="shared" si="70"/>
        <v>2.4490810768040589E-4</v>
      </c>
      <c r="U502" s="33">
        <f t="shared" si="71"/>
        <v>21.200773608899485</v>
      </c>
    </row>
    <row r="503" spans="1:21" s="18" customFormat="1">
      <c r="A503">
        <v>9279850717</v>
      </c>
      <c r="B503">
        <f>VLOOKUP(A503,Cadastro!$A$3:$B$3577,2,FALSE)</f>
        <v>224062</v>
      </c>
      <c r="C503" s="5">
        <v>5360.94</v>
      </c>
      <c r="D503">
        <v>0</v>
      </c>
      <c r="E503">
        <v>2512.9699999999998</v>
      </c>
      <c r="F503">
        <v>0</v>
      </c>
      <c r="G503">
        <v>2847.97</v>
      </c>
      <c r="H503">
        <v>0</v>
      </c>
      <c r="I503" s="14">
        <f>VLOOKUP(A503,Cadastro!$A$3:$H$3577,7,FALSE)</f>
        <v>1</v>
      </c>
      <c r="J503" s="14">
        <f>VLOOKUP(A503,Cadastro!$A$3:$H$3577,8,FALSE)</f>
        <v>1</v>
      </c>
      <c r="K503">
        <f>VLOOKUP(A503,Cadastro!$A$3:$J$3577,10,FALSE)</f>
        <v>1</v>
      </c>
      <c r="L503" s="13">
        <v>24646.45</v>
      </c>
      <c r="M503" s="23">
        <f t="shared" si="63"/>
        <v>6.6304851577221461E-4</v>
      </c>
      <c r="N503" s="26">
        <f t="shared" si="64"/>
        <v>5360.94</v>
      </c>
      <c r="O503" s="27">
        <f t="shared" si="65"/>
        <v>2.453575458573523E-4</v>
      </c>
      <c r="P503" s="30">
        <f t="shared" si="66"/>
        <v>0</v>
      </c>
      <c r="Q503" s="30">
        <f t="shared" si="67"/>
        <v>0</v>
      </c>
      <c r="R503" s="30">
        <f t="shared" si="68"/>
        <v>0</v>
      </c>
      <c r="S503" s="30">
        <f t="shared" si="69"/>
        <v>0</v>
      </c>
      <c r="T503" s="32">
        <f t="shared" si="70"/>
        <v>2.453575458573523E-4</v>
      </c>
      <c r="U503" s="33">
        <f t="shared" si="71"/>
        <v>21.239679781222172</v>
      </c>
    </row>
    <row r="504" spans="1:21">
      <c r="A504">
        <v>89521471700</v>
      </c>
      <c r="B504">
        <f>VLOOKUP(A504,Cadastro!$A$3:$B$3577,2,FALSE)</f>
        <v>219987</v>
      </c>
      <c r="C504" s="5">
        <v>5376.22</v>
      </c>
      <c r="D504">
        <v>0</v>
      </c>
      <c r="E504">
        <v>3091.46</v>
      </c>
      <c r="F504">
        <v>0</v>
      </c>
      <c r="G504">
        <v>2284.7600000000002</v>
      </c>
      <c r="H504">
        <v>0</v>
      </c>
      <c r="I504" s="14">
        <f>VLOOKUP(A504,Cadastro!$A$3:$H$3577,7,FALSE)</f>
        <v>1</v>
      </c>
      <c r="J504" s="14">
        <f>VLOOKUP(A504,Cadastro!$A$3:$H$3577,8,FALSE)</f>
        <v>1</v>
      </c>
      <c r="K504">
        <f>VLOOKUP(A504,Cadastro!$A$3:$J$3577,10,FALSE)</f>
        <v>1</v>
      </c>
      <c r="L504" s="13">
        <v>18576.64</v>
      </c>
      <c r="M504" s="23">
        <f t="shared" si="63"/>
        <v>4.99756093881056E-4</v>
      </c>
      <c r="N504" s="26">
        <f t="shared" si="64"/>
        <v>5376.22</v>
      </c>
      <c r="O504" s="27">
        <f t="shared" si="65"/>
        <v>2.460568753220918E-4</v>
      </c>
      <c r="P504" s="30">
        <f t="shared" si="66"/>
        <v>0</v>
      </c>
      <c r="Q504" s="30">
        <f t="shared" si="67"/>
        <v>0</v>
      </c>
      <c r="R504" s="30">
        <f t="shared" si="68"/>
        <v>0</v>
      </c>
      <c r="S504" s="30">
        <f t="shared" si="69"/>
        <v>0</v>
      </c>
      <c r="T504" s="32">
        <f t="shared" si="70"/>
        <v>2.460568753220918E-4</v>
      </c>
      <c r="U504" s="33">
        <f t="shared" si="71"/>
        <v>21.300218102310843</v>
      </c>
    </row>
    <row r="505" spans="1:21">
      <c r="A505">
        <v>5723165771</v>
      </c>
      <c r="B505">
        <f>VLOOKUP(A505,Cadastro!$A$3:$B$3577,2,FALSE)</f>
        <v>221059</v>
      </c>
      <c r="C505" s="5">
        <v>5397.42</v>
      </c>
      <c r="D505">
        <v>0</v>
      </c>
      <c r="E505">
        <v>3237.81</v>
      </c>
      <c r="F505">
        <v>0</v>
      </c>
      <c r="G505">
        <v>2159.61</v>
      </c>
      <c r="H505">
        <v>0</v>
      </c>
      <c r="I505" s="14">
        <f>VLOOKUP(A505,Cadastro!$A$3:$H$3577,7,FALSE)</f>
        <v>4</v>
      </c>
      <c r="J505" s="14">
        <f>VLOOKUP(A505,Cadastro!$A$3:$H$3577,8,FALSE)</f>
        <v>1</v>
      </c>
      <c r="K505">
        <f>VLOOKUP(A505,Cadastro!$A$3:$J$3577,10,FALSE)</f>
        <v>1</v>
      </c>
      <c r="L505" s="13">
        <v>15704.98</v>
      </c>
      <c r="M505" s="23">
        <f t="shared" si="63"/>
        <v>4.2250156429150305E-4</v>
      </c>
      <c r="N505" s="26">
        <f t="shared" si="64"/>
        <v>5397.42</v>
      </c>
      <c r="O505" s="27">
        <f t="shared" si="65"/>
        <v>2.4702714918678264E-4</v>
      </c>
      <c r="P505" s="30">
        <f t="shared" si="66"/>
        <v>0</v>
      </c>
      <c r="Q505" s="30">
        <f t="shared" si="67"/>
        <v>0</v>
      </c>
      <c r="R505" s="30">
        <f t="shared" si="68"/>
        <v>0</v>
      </c>
      <c r="S505" s="30">
        <f t="shared" si="69"/>
        <v>0</v>
      </c>
      <c r="T505" s="32">
        <f t="shared" si="70"/>
        <v>2.4702714918678264E-4</v>
      </c>
      <c r="U505" s="33">
        <f t="shared" si="71"/>
        <v>21.384211060889356</v>
      </c>
    </row>
    <row r="506" spans="1:21" s="18" customFormat="1">
      <c r="A506">
        <v>32440370894</v>
      </c>
      <c r="B506">
        <f>VLOOKUP(A506,Cadastro!$A$3:$B$3577,2,FALSE)</f>
        <v>224048</v>
      </c>
      <c r="C506" s="5">
        <v>5405.24</v>
      </c>
      <c r="D506">
        <v>0</v>
      </c>
      <c r="E506">
        <v>2544.14</v>
      </c>
      <c r="F506">
        <v>0</v>
      </c>
      <c r="G506">
        <v>2861.1</v>
      </c>
      <c r="H506">
        <v>0</v>
      </c>
      <c r="I506" s="14">
        <f>VLOOKUP(A506,Cadastro!$A$3:$H$3577,7,FALSE)</f>
        <v>1</v>
      </c>
      <c r="J506" s="14">
        <f>VLOOKUP(A506,Cadastro!$A$3:$H$3577,8,FALSE)</f>
        <v>1</v>
      </c>
      <c r="K506">
        <f>VLOOKUP(A506,Cadastro!$A$3:$J$3577,10,FALSE)</f>
        <v>1</v>
      </c>
      <c r="L506" s="13">
        <v>10248.15</v>
      </c>
      <c r="M506" s="23">
        <f t="shared" si="63"/>
        <v>2.7569977205281173E-4</v>
      </c>
      <c r="N506" s="26">
        <f t="shared" si="64"/>
        <v>5405.24</v>
      </c>
      <c r="O506" s="27">
        <f t="shared" si="65"/>
        <v>2.4738505209347518E-4</v>
      </c>
      <c r="P506" s="30">
        <f t="shared" si="66"/>
        <v>0</v>
      </c>
      <c r="Q506" s="30">
        <f t="shared" si="67"/>
        <v>0</v>
      </c>
      <c r="R506" s="30">
        <f t="shared" si="68"/>
        <v>0</v>
      </c>
      <c r="S506" s="30">
        <f t="shared" si="69"/>
        <v>0</v>
      </c>
      <c r="T506" s="32">
        <f t="shared" si="70"/>
        <v>2.4738505209347518E-4</v>
      </c>
      <c r="U506" s="33">
        <f t="shared" si="71"/>
        <v>21.415193369195201</v>
      </c>
    </row>
    <row r="507" spans="1:21">
      <c r="A507">
        <v>34270743824</v>
      </c>
      <c r="B507">
        <f>VLOOKUP(A507,Cadastro!$A$3:$B$3577,2,FALSE)</f>
        <v>221027</v>
      </c>
      <c r="C507" s="5">
        <v>5416.75</v>
      </c>
      <c r="D507">
        <v>0</v>
      </c>
      <c r="E507">
        <v>2546.4299999999998</v>
      </c>
      <c r="F507">
        <v>0</v>
      </c>
      <c r="G507">
        <v>2870.32</v>
      </c>
      <c r="H507">
        <v>0</v>
      </c>
      <c r="I507" s="14">
        <f>VLOOKUP(A507,Cadastro!$A$3:$H$3577,7,FALSE)</f>
        <v>1</v>
      </c>
      <c r="J507" s="14">
        <f>VLOOKUP(A507,Cadastro!$A$3:$H$3577,8,FALSE)</f>
        <v>1</v>
      </c>
      <c r="K507">
        <f>VLOOKUP(A507,Cadastro!$A$3:$J$3577,10,FALSE)</f>
        <v>1</v>
      </c>
      <c r="L507" s="13">
        <v>9861.7099999999991</v>
      </c>
      <c r="M507" s="23">
        <f t="shared" si="63"/>
        <v>2.653036108030165E-4</v>
      </c>
      <c r="N507" s="26">
        <f t="shared" si="64"/>
        <v>5416.75</v>
      </c>
      <c r="O507" s="27">
        <f t="shared" si="65"/>
        <v>2.4791183757378617E-4</v>
      </c>
      <c r="P507" s="30">
        <f t="shared" si="66"/>
        <v>0</v>
      </c>
      <c r="Q507" s="30">
        <f t="shared" si="67"/>
        <v>0</v>
      </c>
      <c r="R507" s="30">
        <f t="shared" si="68"/>
        <v>0</v>
      </c>
      <c r="S507" s="30">
        <f t="shared" si="69"/>
        <v>0</v>
      </c>
      <c r="T507" s="32">
        <f t="shared" si="70"/>
        <v>2.4791183757378617E-4</v>
      </c>
      <c r="U507" s="33">
        <f t="shared" si="71"/>
        <v>21.460795206612126</v>
      </c>
    </row>
    <row r="508" spans="1:21" s="18" customFormat="1">
      <c r="A508">
        <v>8942603670</v>
      </c>
      <c r="B508">
        <f>VLOOKUP(A508,Cadastro!$A$3:$B$3577,2,FALSE)</f>
        <v>221931</v>
      </c>
      <c r="C508" s="5">
        <v>5421.15</v>
      </c>
      <c r="D508">
        <v>0</v>
      </c>
      <c r="E508">
        <v>2553.7600000000002</v>
      </c>
      <c r="F508">
        <v>0</v>
      </c>
      <c r="G508">
        <v>2867.39</v>
      </c>
      <c r="H508">
        <v>0</v>
      </c>
      <c r="I508" s="14">
        <f>VLOOKUP(A508,Cadastro!$A$3:$H$3577,7,FALSE)</f>
        <v>4</v>
      </c>
      <c r="J508" s="14">
        <f>VLOOKUP(A508,Cadastro!$A$3:$H$3577,8,FALSE)</f>
        <v>1</v>
      </c>
      <c r="K508">
        <f>VLOOKUP(A508,Cadastro!$A$3:$J$3577,10,FALSE)</f>
        <v>1</v>
      </c>
      <c r="L508" s="13">
        <v>11315.02</v>
      </c>
      <c r="M508" s="23">
        <f t="shared" si="63"/>
        <v>3.0440112944999883E-4</v>
      </c>
      <c r="N508" s="26">
        <f t="shared" si="64"/>
        <v>5421.15</v>
      </c>
      <c r="O508" s="27">
        <f t="shared" si="65"/>
        <v>2.4811321516834462E-4</v>
      </c>
      <c r="P508" s="30">
        <f t="shared" si="66"/>
        <v>0</v>
      </c>
      <c r="Q508" s="30">
        <f t="shared" si="67"/>
        <v>0</v>
      </c>
      <c r="R508" s="30">
        <f t="shared" si="68"/>
        <v>0</v>
      </c>
      <c r="S508" s="30">
        <f t="shared" si="69"/>
        <v>0</v>
      </c>
      <c r="T508" s="32">
        <f t="shared" si="70"/>
        <v>2.4811321516834462E-4</v>
      </c>
      <c r="U508" s="33">
        <f t="shared" si="71"/>
        <v>21.478227707449175</v>
      </c>
    </row>
    <row r="509" spans="1:21">
      <c r="A509">
        <v>28923162</v>
      </c>
      <c r="B509">
        <f>VLOOKUP(A509,Cadastro!$A$3:$B$3577,2,FALSE)</f>
        <v>222339</v>
      </c>
      <c r="C509" s="5">
        <v>5422.35</v>
      </c>
      <c r="D509">
        <v>0</v>
      </c>
      <c r="E509">
        <v>2570.2600000000002</v>
      </c>
      <c r="F509">
        <v>0</v>
      </c>
      <c r="G509">
        <v>2852.09</v>
      </c>
      <c r="H509">
        <v>0</v>
      </c>
      <c r="I509" s="14">
        <f>VLOOKUP(A509,Cadastro!$A$3:$H$3577,7,FALSE)</f>
        <v>1</v>
      </c>
      <c r="J509" s="14">
        <f>VLOOKUP(A509,Cadastro!$A$3:$H$3577,8,FALSE)</f>
        <v>1</v>
      </c>
      <c r="K509">
        <f>VLOOKUP(A509,Cadastro!$A$3:$J$3577,10,FALSE)</f>
        <v>1</v>
      </c>
      <c r="L509" s="13">
        <v>15059.84</v>
      </c>
      <c r="M509" s="23">
        <f t="shared" si="63"/>
        <v>4.0514575363863878E-4</v>
      </c>
      <c r="N509" s="26">
        <f t="shared" si="64"/>
        <v>5422.35</v>
      </c>
      <c r="O509" s="27">
        <f t="shared" si="65"/>
        <v>2.4816813633049697E-4</v>
      </c>
      <c r="P509" s="30">
        <f t="shared" si="66"/>
        <v>0</v>
      </c>
      <c r="Q509" s="30">
        <f t="shared" si="67"/>
        <v>0</v>
      </c>
      <c r="R509" s="30">
        <f t="shared" si="68"/>
        <v>0</v>
      </c>
      <c r="S509" s="30">
        <f t="shared" si="69"/>
        <v>0</v>
      </c>
      <c r="T509" s="32">
        <f t="shared" si="70"/>
        <v>2.4816813633049697E-4</v>
      </c>
      <c r="U509" s="33">
        <f t="shared" si="71"/>
        <v>21.482982025859283</v>
      </c>
    </row>
    <row r="510" spans="1:21">
      <c r="A510">
        <v>7702706708</v>
      </c>
      <c r="B510">
        <f>VLOOKUP(A510,Cadastro!$A$3:$B$3577,2,FALSE)</f>
        <v>221081</v>
      </c>
      <c r="C510" s="5">
        <v>5443.1399999999994</v>
      </c>
      <c r="D510">
        <v>0</v>
      </c>
      <c r="E510">
        <v>3225.7</v>
      </c>
      <c r="F510">
        <v>0</v>
      </c>
      <c r="G510">
        <v>2217.44</v>
      </c>
      <c r="H510">
        <v>0</v>
      </c>
      <c r="I510" s="14">
        <f>VLOOKUP(A510,Cadastro!$A$3:$H$3577,7,FALSE)</f>
        <v>1</v>
      </c>
      <c r="J510" s="14">
        <f>VLOOKUP(A510,Cadastro!$A$3:$H$3577,8,FALSE)</f>
        <v>1</v>
      </c>
      <c r="K510">
        <f>VLOOKUP(A510,Cadastro!$A$3:$J$3577,10,FALSE)</f>
        <v>1</v>
      </c>
      <c r="L510" s="13">
        <v>28536.71</v>
      </c>
      <c r="M510" s="23">
        <f t="shared" si="63"/>
        <v>7.6770582418653048E-4</v>
      </c>
      <c r="N510" s="26">
        <f t="shared" si="64"/>
        <v>5443.1399999999994</v>
      </c>
      <c r="O510" s="27">
        <f t="shared" si="65"/>
        <v>2.4911964546478574E-4</v>
      </c>
      <c r="P510" s="30">
        <f t="shared" si="66"/>
        <v>0</v>
      </c>
      <c r="Q510" s="30">
        <f t="shared" si="67"/>
        <v>0</v>
      </c>
      <c r="R510" s="30">
        <f t="shared" si="68"/>
        <v>0</v>
      </c>
      <c r="S510" s="30">
        <f t="shared" si="69"/>
        <v>0</v>
      </c>
      <c r="T510" s="32">
        <f t="shared" si="70"/>
        <v>2.4911964546478574E-4</v>
      </c>
      <c r="U510" s="33">
        <f t="shared" si="71"/>
        <v>21.565350592314342</v>
      </c>
    </row>
    <row r="511" spans="1:21">
      <c r="A511">
        <v>75079925787</v>
      </c>
      <c r="B511">
        <f>VLOOKUP(A511,Cadastro!$A$3:$B$3577,2,FALSE)</f>
        <v>196392</v>
      </c>
      <c r="C511" s="5">
        <v>5447.2999999999993</v>
      </c>
      <c r="D511">
        <v>0</v>
      </c>
      <c r="E511">
        <v>2327.4299999999998</v>
      </c>
      <c r="F511">
        <v>0</v>
      </c>
      <c r="G511">
        <v>3119.87</v>
      </c>
      <c r="H511">
        <v>0</v>
      </c>
      <c r="I511" s="14">
        <f>VLOOKUP(A511,Cadastro!$A$3:$H$3577,7,FALSE)</f>
        <v>1</v>
      </c>
      <c r="J511" s="14">
        <f>VLOOKUP(A511,Cadastro!$A$3:$H$3577,8,FALSE)</f>
        <v>1</v>
      </c>
      <c r="K511">
        <f>VLOOKUP(A511,Cadastro!$A$3:$J$3577,10,FALSE)</f>
        <v>1</v>
      </c>
      <c r="L511" s="13">
        <v>16699.439999999999</v>
      </c>
      <c r="M511" s="23">
        <f t="shared" si="63"/>
        <v>4.4925491931808239E-4</v>
      </c>
      <c r="N511" s="26">
        <f t="shared" si="64"/>
        <v>5447.2999999999993</v>
      </c>
      <c r="O511" s="27">
        <f t="shared" si="65"/>
        <v>2.4931003882691378E-4</v>
      </c>
      <c r="P511" s="30">
        <f t="shared" si="66"/>
        <v>0</v>
      </c>
      <c r="Q511" s="30">
        <f t="shared" si="67"/>
        <v>0</v>
      </c>
      <c r="R511" s="30">
        <f t="shared" si="68"/>
        <v>0</v>
      </c>
      <c r="S511" s="30">
        <f t="shared" si="69"/>
        <v>0</v>
      </c>
      <c r="T511" s="32">
        <f t="shared" si="70"/>
        <v>2.4931003882691378E-4</v>
      </c>
      <c r="U511" s="33">
        <f t="shared" si="71"/>
        <v>21.581832229469374</v>
      </c>
    </row>
    <row r="512" spans="1:21">
      <c r="A512">
        <v>3381113798</v>
      </c>
      <c r="B512">
        <f>VLOOKUP(A512,Cadastro!$A$3:$B$3577,2,FALSE)</f>
        <v>220271</v>
      </c>
      <c r="C512" s="5">
        <v>5452.6</v>
      </c>
      <c r="D512">
        <v>0</v>
      </c>
      <c r="E512">
        <v>3189.36</v>
      </c>
      <c r="F512">
        <v>0</v>
      </c>
      <c r="G512">
        <v>2263.2399999999998</v>
      </c>
      <c r="H512">
        <v>0</v>
      </c>
      <c r="I512" s="14">
        <f>VLOOKUP(A512,Cadastro!$A$3:$H$3577,7,FALSE)</f>
        <v>1</v>
      </c>
      <c r="J512" s="14">
        <f>VLOOKUP(A512,Cadastro!$A$3:$H$3577,8,FALSE)</f>
        <v>1</v>
      </c>
      <c r="K512">
        <f>VLOOKUP(A512,Cadastro!$A$3:$J$3577,10,FALSE)</f>
        <v>1</v>
      </c>
      <c r="L512" s="13">
        <v>13224.93</v>
      </c>
      <c r="M512" s="23">
        <f t="shared" si="63"/>
        <v>3.5578228133022947E-4</v>
      </c>
      <c r="N512" s="26">
        <f t="shared" si="64"/>
        <v>5452.6</v>
      </c>
      <c r="O512" s="27">
        <f t="shared" si="65"/>
        <v>2.4955260729308653E-4</v>
      </c>
      <c r="P512" s="30">
        <f t="shared" si="66"/>
        <v>0</v>
      </c>
      <c r="Q512" s="30">
        <f t="shared" si="67"/>
        <v>0</v>
      </c>
      <c r="R512" s="30">
        <f t="shared" si="68"/>
        <v>0</v>
      </c>
      <c r="S512" s="30">
        <f t="shared" si="69"/>
        <v>0</v>
      </c>
      <c r="T512" s="32">
        <f t="shared" si="70"/>
        <v>2.4955260729308653E-4</v>
      </c>
      <c r="U512" s="33">
        <f t="shared" si="71"/>
        <v>21.602830469114004</v>
      </c>
    </row>
    <row r="513" spans="1:21">
      <c r="A513">
        <v>10543424740</v>
      </c>
      <c r="B513">
        <f>VLOOKUP(A513,Cadastro!$A$3:$B$3577,2,FALSE)</f>
        <v>223171</v>
      </c>
      <c r="C513" s="5">
        <v>5456.3099999999995</v>
      </c>
      <c r="D513">
        <v>0</v>
      </c>
      <c r="E513">
        <v>2568.62</v>
      </c>
      <c r="F513">
        <v>0</v>
      </c>
      <c r="G513">
        <v>2887.69</v>
      </c>
      <c r="H513">
        <v>0</v>
      </c>
      <c r="I513" s="14">
        <f>VLOOKUP(A513,Cadastro!$A$3:$H$3577,7,FALSE)</f>
        <v>3</v>
      </c>
      <c r="J513" s="14">
        <f>VLOOKUP(A513,Cadastro!$A$3:$H$3577,8,FALSE)</f>
        <v>1</v>
      </c>
      <c r="K513">
        <f>VLOOKUP(A513,Cadastro!$A$3:$J$3577,10,FALSE)</f>
        <v>1</v>
      </c>
      <c r="L513" s="13">
        <v>13573.67</v>
      </c>
      <c r="M513" s="23">
        <f t="shared" si="63"/>
        <v>3.6516422231525579E-4</v>
      </c>
      <c r="N513" s="26">
        <f t="shared" si="64"/>
        <v>5456.3099999999995</v>
      </c>
      <c r="O513" s="27">
        <f t="shared" si="65"/>
        <v>2.4972240521940742E-4</v>
      </c>
      <c r="P513" s="30">
        <f t="shared" si="66"/>
        <v>0</v>
      </c>
      <c r="Q513" s="30">
        <f t="shared" si="67"/>
        <v>0</v>
      </c>
      <c r="R513" s="30">
        <f t="shared" si="68"/>
        <v>0</v>
      </c>
      <c r="S513" s="30">
        <f t="shared" si="69"/>
        <v>0</v>
      </c>
      <c r="T513" s="32">
        <f t="shared" si="70"/>
        <v>2.4972240521940742E-4</v>
      </c>
      <c r="U513" s="33">
        <f t="shared" si="71"/>
        <v>21.617529236865245</v>
      </c>
    </row>
    <row r="514" spans="1:21">
      <c r="A514">
        <v>26858312153</v>
      </c>
      <c r="B514">
        <f>VLOOKUP(A514,Cadastro!$A$3:$B$3577,2,FALSE)</f>
        <v>188400</v>
      </c>
      <c r="C514" s="5">
        <v>5458.55</v>
      </c>
      <c r="D514">
        <v>0</v>
      </c>
      <c r="E514">
        <v>2506.5500000000002</v>
      </c>
      <c r="F514">
        <v>0</v>
      </c>
      <c r="G514">
        <v>2952</v>
      </c>
      <c r="H514">
        <v>0</v>
      </c>
      <c r="I514" s="14">
        <f>VLOOKUP(A514,Cadastro!$A$3:$H$3577,7,FALSE)</f>
        <v>1</v>
      </c>
      <c r="J514" s="14">
        <f>VLOOKUP(A514,Cadastro!$A$3:$H$3577,8,FALSE)</f>
        <v>1</v>
      </c>
      <c r="K514">
        <f>VLOOKUP(A514,Cadastro!$A$3:$J$3577,10,FALSE)</f>
        <v>1</v>
      </c>
      <c r="L514" s="13">
        <v>42194.99</v>
      </c>
      <c r="M514" s="23">
        <f t="shared" si="63"/>
        <v>1.1351462580827436E-3</v>
      </c>
      <c r="N514" s="26">
        <f t="shared" si="64"/>
        <v>5458.55</v>
      </c>
      <c r="O514" s="27">
        <f t="shared" si="65"/>
        <v>2.4982492472209176E-4</v>
      </c>
      <c r="P514" s="30">
        <f t="shared" si="66"/>
        <v>0</v>
      </c>
      <c r="Q514" s="30">
        <f t="shared" si="67"/>
        <v>0</v>
      </c>
      <c r="R514" s="30">
        <f t="shared" si="68"/>
        <v>0</v>
      </c>
      <c r="S514" s="30">
        <f t="shared" si="69"/>
        <v>0</v>
      </c>
      <c r="T514" s="32">
        <f t="shared" si="70"/>
        <v>2.4982492472209176E-4</v>
      </c>
      <c r="U514" s="33">
        <f t="shared" si="71"/>
        <v>21.626403964564108</v>
      </c>
    </row>
    <row r="515" spans="1:21">
      <c r="A515">
        <v>5357506760</v>
      </c>
      <c r="B515">
        <f>VLOOKUP(A515,Cadastro!$A$3:$B$3577,2,FALSE)</f>
        <v>223551</v>
      </c>
      <c r="C515" s="5">
        <v>5462.26</v>
      </c>
      <c r="D515">
        <v>0</v>
      </c>
      <c r="E515">
        <v>2556.9</v>
      </c>
      <c r="F515">
        <v>0</v>
      </c>
      <c r="G515">
        <v>2905.36</v>
      </c>
      <c r="H515">
        <v>0</v>
      </c>
      <c r="I515" s="14">
        <f>VLOOKUP(A515,Cadastro!$A$3:$H$3577,7,FALSE)</f>
        <v>1</v>
      </c>
      <c r="J515" s="14">
        <f>VLOOKUP(A515,Cadastro!$A$3:$H$3577,8,FALSE)</f>
        <v>1</v>
      </c>
      <c r="K515">
        <f>VLOOKUP(A515,Cadastro!$A$3:$J$3577,10,FALSE)</f>
        <v>1</v>
      </c>
      <c r="L515" s="13">
        <v>10974.18</v>
      </c>
      <c r="M515" s="23">
        <f t="shared" si="63"/>
        <v>2.9523171737987102E-4</v>
      </c>
      <c r="N515" s="26">
        <f t="shared" si="64"/>
        <v>5462.26</v>
      </c>
      <c r="O515" s="27">
        <f t="shared" si="65"/>
        <v>2.4999472264841265E-4</v>
      </c>
      <c r="P515" s="30">
        <f t="shared" si="66"/>
        <v>0</v>
      </c>
      <c r="Q515" s="30">
        <f t="shared" si="67"/>
        <v>0</v>
      </c>
      <c r="R515" s="30">
        <f t="shared" si="68"/>
        <v>0</v>
      </c>
      <c r="S515" s="30">
        <f t="shared" si="69"/>
        <v>0</v>
      </c>
      <c r="T515" s="32">
        <f t="shared" si="70"/>
        <v>2.4999472264841265E-4</v>
      </c>
      <c r="U515" s="33">
        <f t="shared" si="71"/>
        <v>21.641102732315346</v>
      </c>
    </row>
    <row r="516" spans="1:21">
      <c r="A516">
        <v>47040700182</v>
      </c>
      <c r="B516">
        <f>VLOOKUP(A516,Cadastro!$A$3:$B$3577,2,FALSE)</f>
        <v>192337</v>
      </c>
      <c r="C516" s="5">
        <v>5470.48</v>
      </c>
      <c r="D516">
        <v>0</v>
      </c>
      <c r="E516">
        <v>2275.9899999999998</v>
      </c>
      <c r="F516">
        <v>0</v>
      </c>
      <c r="G516">
        <v>3194.49</v>
      </c>
      <c r="H516">
        <v>0</v>
      </c>
      <c r="I516" s="14">
        <f>VLOOKUP(A516,Cadastro!$A$3:$H$3577,7,FALSE)</f>
        <v>1</v>
      </c>
      <c r="J516" s="14">
        <f>VLOOKUP(A516,Cadastro!$A$3:$H$3577,8,FALSE)</f>
        <v>1</v>
      </c>
      <c r="K516">
        <f>VLOOKUP(A516,Cadastro!$A$3:$J$3577,10,FALSE)</f>
        <v>1</v>
      </c>
      <c r="L516" s="13">
        <v>9717.2999999999993</v>
      </c>
      <c r="M516" s="23">
        <f t="shared" si="63"/>
        <v>2.6141863604346022E-4</v>
      </c>
      <c r="N516" s="26">
        <f t="shared" si="64"/>
        <v>5470.48</v>
      </c>
      <c r="O516" s="27">
        <f t="shared" si="65"/>
        <v>2.5037093260915595E-4</v>
      </c>
      <c r="P516" s="30">
        <f t="shared" si="66"/>
        <v>0</v>
      </c>
      <c r="Q516" s="30">
        <f t="shared" si="67"/>
        <v>0</v>
      </c>
      <c r="R516" s="30">
        <f t="shared" si="68"/>
        <v>0</v>
      </c>
      <c r="S516" s="30">
        <f t="shared" si="69"/>
        <v>0</v>
      </c>
      <c r="T516" s="32">
        <f t="shared" si="70"/>
        <v>2.5037093260915595E-4</v>
      </c>
      <c r="U516" s="33">
        <f t="shared" si="71"/>
        <v>21.67366981342456</v>
      </c>
    </row>
    <row r="517" spans="1:21">
      <c r="A517">
        <v>54849268749</v>
      </c>
      <c r="B517">
        <f>VLOOKUP(A517,Cadastro!$A$3:$B$3577,2,FALSE)</f>
        <v>220174</v>
      </c>
      <c r="C517" s="5">
        <v>5484.42</v>
      </c>
      <c r="D517">
        <v>0</v>
      </c>
      <c r="E517">
        <v>2687.71</v>
      </c>
      <c r="F517">
        <v>0</v>
      </c>
      <c r="G517">
        <v>2796.71</v>
      </c>
      <c r="H517">
        <v>0</v>
      </c>
      <c r="I517" s="14">
        <f>VLOOKUP(A517,Cadastro!$A$3:$H$3577,7,FALSE)</f>
        <v>2</v>
      </c>
      <c r="J517" s="14">
        <f>VLOOKUP(A517,Cadastro!$A$3:$H$3577,8,FALSE)</f>
        <v>1</v>
      </c>
      <c r="K517">
        <f>VLOOKUP(A517,Cadastro!$A$3:$J$3577,10,FALSE)</f>
        <v>1</v>
      </c>
      <c r="L517">
        <v>20305.64</v>
      </c>
      <c r="M517" s="23">
        <f t="shared" si="63"/>
        <v>5.4627033361011063E-4</v>
      </c>
      <c r="N517" s="26">
        <f t="shared" si="64"/>
        <v>5484.42</v>
      </c>
      <c r="O517" s="27">
        <f t="shared" si="65"/>
        <v>2.5100893344282536E-4</v>
      </c>
      <c r="P517" s="30">
        <f t="shared" si="66"/>
        <v>0</v>
      </c>
      <c r="Q517" s="30">
        <f t="shared" si="67"/>
        <v>0</v>
      </c>
      <c r="R517" s="30">
        <f t="shared" si="68"/>
        <v>0</v>
      </c>
      <c r="S517" s="30">
        <f t="shared" si="69"/>
        <v>0</v>
      </c>
      <c r="T517" s="32">
        <f t="shared" si="70"/>
        <v>2.5100893344282536E-4</v>
      </c>
      <c r="U517" s="33">
        <f t="shared" si="71"/>
        <v>21.728899145621945</v>
      </c>
    </row>
    <row r="518" spans="1:21">
      <c r="A518">
        <v>7297231789</v>
      </c>
      <c r="B518">
        <f>VLOOKUP(A518,Cadastro!$A$3:$B$3577,2,FALSE)</f>
        <v>217089</v>
      </c>
      <c r="C518" s="5">
        <v>5502.85</v>
      </c>
      <c r="D518">
        <v>0</v>
      </c>
      <c r="E518">
        <v>3241.09</v>
      </c>
      <c r="F518">
        <v>0</v>
      </c>
      <c r="G518">
        <v>2261.7600000000002</v>
      </c>
      <c r="H518">
        <v>0</v>
      </c>
      <c r="I518" s="14">
        <f>VLOOKUP(A518,Cadastro!$A$3:$H$3577,7,FALSE)</f>
        <v>1</v>
      </c>
      <c r="J518" s="14">
        <f>VLOOKUP(A518,Cadastro!$A$3:$H$3577,8,FALSE)</f>
        <v>1</v>
      </c>
      <c r="K518">
        <f>VLOOKUP(A518,Cadastro!$A$3:$J$3577,10,FALSE)</f>
        <v>1</v>
      </c>
      <c r="L518" s="13">
        <v>17930.259999999998</v>
      </c>
      <c r="M518" s="23">
        <f t="shared" si="63"/>
        <v>4.8236692425927092E-4</v>
      </c>
      <c r="N518" s="26">
        <f t="shared" si="64"/>
        <v>5502.85</v>
      </c>
      <c r="O518" s="27">
        <f t="shared" si="65"/>
        <v>2.5185243095821464E-4</v>
      </c>
      <c r="P518" s="30">
        <f t="shared" si="66"/>
        <v>0</v>
      </c>
      <c r="Q518" s="30">
        <f t="shared" si="67"/>
        <v>0</v>
      </c>
      <c r="R518" s="30">
        <f t="shared" si="68"/>
        <v>0</v>
      </c>
      <c r="S518" s="30">
        <f t="shared" si="69"/>
        <v>0</v>
      </c>
      <c r="T518" s="32">
        <f t="shared" si="70"/>
        <v>2.5185243095821464E-4</v>
      </c>
      <c r="U518" s="33">
        <f t="shared" si="71"/>
        <v>21.801917552537137</v>
      </c>
    </row>
    <row r="519" spans="1:21">
      <c r="A519">
        <v>9036761760</v>
      </c>
      <c r="B519">
        <f>VLOOKUP(A519,Cadastro!$A$3:$B$3577,2,FALSE)</f>
        <v>223520</v>
      </c>
      <c r="C519" s="5">
        <v>5503.12</v>
      </c>
      <c r="D519">
        <v>0</v>
      </c>
      <c r="E519">
        <v>2575.92</v>
      </c>
      <c r="F519">
        <v>0</v>
      </c>
      <c r="G519">
        <v>2927.2</v>
      </c>
      <c r="H519">
        <v>0</v>
      </c>
      <c r="I519" s="14">
        <f>VLOOKUP(A519,Cadastro!$A$3:$H$3577,7,FALSE)</f>
        <v>1</v>
      </c>
      <c r="J519" s="14">
        <f>VLOOKUP(A519,Cadastro!$A$3:$H$3577,8,FALSE)</f>
        <v>1</v>
      </c>
      <c r="K519">
        <f>VLOOKUP(A519,Cadastro!$A$3:$J$3577,10,FALSE)</f>
        <v>1</v>
      </c>
      <c r="L519" s="13">
        <v>9725.2199999999993</v>
      </c>
      <c r="M519" s="23">
        <f t="shared" si="63"/>
        <v>2.616317030062446E-4</v>
      </c>
      <c r="N519" s="26">
        <f t="shared" si="64"/>
        <v>5503.12</v>
      </c>
      <c r="O519" s="27">
        <f t="shared" si="65"/>
        <v>2.518647882196989E-4</v>
      </c>
      <c r="P519" s="30">
        <f t="shared" si="66"/>
        <v>0</v>
      </c>
      <c r="Q519" s="30">
        <f t="shared" si="67"/>
        <v>0</v>
      </c>
      <c r="R519" s="30">
        <f t="shared" si="68"/>
        <v>0</v>
      </c>
      <c r="S519" s="30">
        <f t="shared" si="69"/>
        <v>0</v>
      </c>
      <c r="T519" s="32">
        <f t="shared" si="70"/>
        <v>2.518647882196989E-4</v>
      </c>
      <c r="U519" s="33">
        <f t="shared" si="71"/>
        <v>21.802987274179412</v>
      </c>
    </row>
    <row r="520" spans="1:21">
      <c r="A520">
        <v>13773442823</v>
      </c>
      <c r="B520">
        <f>VLOOKUP(A520,Cadastro!$A$3:$B$3577,2,FALSE)</f>
        <v>190998</v>
      </c>
      <c r="C520" s="5">
        <v>5509.73</v>
      </c>
      <c r="D520">
        <v>0</v>
      </c>
      <c r="E520">
        <v>2335.81</v>
      </c>
      <c r="F520">
        <v>0</v>
      </c>
      <c r="G520">
        <v>3173.92</v>
      </c>
      <c r="H520">
        <v>0</v>
      </c>
      <c r="I520" s="14">
        <f>VLOOKUP(A520,Cadastro!$A$3:$H$3577,7,FALSE)</f>
        <v>1</v>
      </c>
      <c r="J520" s="14">
        <f>VLOOKUP(A520,Cadastro!$A$3:$H$3577,8,FALSE)</f>
        <v>1</v>
      </c>
      <c r="K520">
        <f>VLOOKUP(A520,Cadastro!$A$3:$J$3577,10,FALSE)</f>
        <v>1</v>
      </c>
      <c r="L520" s="13">
        <v>11969.95</v>
      </c>
      <c r="M520" s="23">
        <f t="shared" si="63"/>
        <v>3.2202031454297154E-4</v>
      </c>
      <c r="N520" s="26">
        <f t="shared" si="64"/>
        <v>5509.73</v>
      </c>
      <c r="O520" s="27">
        <f t="shared" si="65"/>
        <v>2.521673122878879E-4</v>
      </c>
      <c r="P520" s="30">
        <f t="shared" si="66"/>
        <v>0</v>
      </c>
      <c r="Q520" s="30">
        <f t="shared" si="67"/>
        <v>0</v>
      </c>
      <c r="R520" s="30">
        <f t="shared" si="68"/>
        <v>0</v>
      </c>
      <c r="S520" s="30">
        <f t="shared" si="69"/>
        <v>0</v>
      </c>
      <c r="T520" s="32">
        <f t="shared" si="70"/>
        <v>2.521673122878879E-4</v>
      </c>
      <c r="U520" s="33">
        <f t="shared" si="71"/>
        <v>21.829175644755072</v>
      </c>
    </row>
    <row r="521" spans="1:21" s="18" customFormat="1">
      <c r="A521">
        <v>22005771848</v>
      </c>
      <c r="B521">
        <f>VLOOKUP(A521,Cadastro!$A$3:$B$3577,2,FALSE)</f>
        <v>219364</v>
      </c>
      <c r="C521" s="5">
        <v>5521.0599999999995</v>
      </c>
      <c r="D521">
        <v>0</v>
      </c>
      <c r="E521">
        <v>2525.15</v>
      </c>
      <c r="F521">
        <v>0</v>
      </c>
      <c r="G521">
        <v>2995.91</v>
      </c>
      <c r="H521">
        <v>0</v>
      </c>
      <c r="I521" s="14">
        <f>VLOOKUP(A521,Cadastro!$A$3:$H$3577,7,FALSE)</f>
        <v>1</v>
      </c>
      <c r="J521" s="14">
        <f>VLOOKUP(A521,Cadastro!$A$3:$H$3577,8,FALSE)</f>
        <v>1</v>
      </c>
      <c r="K521">
        <f>VLOOKUP(A521,Cadastro!$A$3:$J$3577,10,FALSE)</f>
        <v>1</v>
      </c>
      <c r="L521" s="13">
        <v>19013.57</v>
      </c>
      <c r="M521" s="23">
        <f t="shared" si="63"/>
        <v>5.1151055701860134E-4</v>
      </c>
      <c r="N521" s="26">
        <f t="shared" si="64"/>
        <v>5521.0599999999995</v>
      </c>
      <c r="O521" s="27">
        <f t="shared" si="65"/>
        <v>2.5268585959387595E-4</v>
      </c>
      <c r="P521" s="30">
        <f t="shared" si="66"/>
        <v>0</v>
      </c>
      <c r="Q521" s="30">
        <f t="shared" si="67"/>
        <v>0</v>
      </c>
      <c r="R521" s="30">
        <f t="shared" si="68"/>
        <v>0</v>
      </c>
      <c r="S521" s="30">
        <f t="shared" si="69"/>
        <v>0</v>
      </c>
      <c r="T521" s="32">
        <f t="shared" si="70"/>
        <v>2.5268585959387595E-4</v>
      </c>
      <c r="U521" s="33">
        <f t="shared" si="71"/>
        <v>21.874064334410473</v>
      </c>
    </row>
    <row r="522" spans="1:21">
      <c r="A522">
        <v>43459757</v>
      </c>
      <c r="B522">
        <f>VLOOKUP(A522,Cadastro!$A$3:$B$3577,2,FALSE)</f>
        <v>217947</v>
      </c>
      <c r="C522" s="5">
        <v>5527.38</v>
      </c>
      <c r="D522">
        <v>0</v>
      </c>
      <c r="E522">
        <v>3179.29</v>
      </c>
      <c r="F522">
        <v>0</v>
      </c>
      <c r="G522">
        <v>2348.09</v>
      </c>
      <c r="H522">
        <v>0</v>
      </c>
      <c r="I522" s="14">
        <f>VLOOKUP(A522,Cadastro!$A$3:$H$3577,7,FALSE)</f>
        <v>1</v>
      </c>
      <c r="J522" s="14">
        <f>VLOOKUP(A522,Cadastro!$A$3:$H$3577,8,FALSE)</f>
        <v>1</v>
      </c>
      <c r="K522">
        <f>VLOOKUP(A522,Cadastro!$A$3:$J$3577,10,FALSE)</f>
        <v>1</v>
      </c>
      <c r="L522" s="13">
        <v>15930.9</v>
      </c>
      <c r="M522" s="23">
        <f t="shared" si="63"/>
        <v>4.2857935320971474E-4</v>
      </c>
      <c r="N522" s="26">
        <f t="shared" si="64"/>
        <v>5527.38</v>
      </c>
      <c r="O522" s="27">
        <f t="shared" si="65"/>
        <v>2.5297511104787821E-4</v>
      </c>
      <c r="P522" s="30">
        <f t="shared" si="66"/>
        <v>0</v>
      </c>
      <c r="Q522" s="30">
        <f t="shared" si="67"/>
        <v>0</v>
      </c>
      <c r="R522" s="30">
        <f t="shared" si="68"/>
        <v>0</v>
      </c>
      <c r="S522" s="30">
        <f t="shared" si="69"/>
        <v>0</v>
      </c>
      <c r="T522" s="32">
        <f t="shared" si="70"/>
        <v>2.5297511104787821E-4</v>
      </c>
      <c r="U522" s="33">
        <f t="shared" si="71"/>
        <v>21.899103744703694</v>
      </c>
    </row>
    <row r="523" spans="1:21">
      <c r="A523">
        <v>55316670191</v>
      </c>
      <c r="B523">
        <f>VLOOKUP(A523,Cadastro!$A$3:$B$3577,2,FALSE)</f>
        <v>212373</v>
      </c>
      <c r="C523" s="5">
        <v>5539.88</v>
      </c>
      <c r="D523">
        <v>0</v>
      </c>
      <c r="E523">
        <v>2323.54</v>
      </c>
      <c r="F523">
        <v>0</v>
      </c>
      <c r="G523">
        <v>3216.34</v>
      </c>
      <c r="H523">
        <v>0</v>
      </c>
      <c r="I523" s="14">
        <f>VLOOKUP(A523,Cadastro!$A$3:$H$3577,7,FALSE)</f>
        <v>1</v>
      </c>
      <c r="J523" s="14">
        <f>VLOOKUP(A523,Cadastro!$A$3:$H$3577,8,FALSE)</f>
        <v>1</v>
      </c>
      <c r="K523">
        <f>VLOOKUP(A523,Cadastro!$A$3:$J$3577,10,FALSE)</f>
        <v>1</v>
      </c>
      <c r="L523" s="13">
        <v>15082.57</v>
      </c>
      <c r="M523" s="23">
        <f t="shared" ref="M523:M586" si="72">L523/$L$9</f>
        <v>4.0575724506087212E-4</v>
      </c>
      <c r="N523" s="26">
        <f t="shared" ref="N523:N586" si="73">G523+F523+E523</f>
        <v>5539.88</v>
      </c>
      <c r="O523" s="27">
        <f t="shared" ref="O523:O586" si="74">N523/$N$9</f>
        <v>2.5354720648696481E-4</v>
      </c>
      <c r="P523" s="30">
        <f t="shared" ref="P523:P586" si="75">$K$7*L523</f>
        <v>0</v>
      </c>
      <c r="Q523" s="30">
        <f t="shared" ref="Q523:Q586" si="76">P523/$R$1</f>
        <v>0</v>
      </c>
      <c r="R523" s="30">
        <f t="shared" ref="R523:R586" si="77">$K$8*L523</f>
        <v>0</v>
      </c>
      <c r="S523" s="30">
        <f t="shared" ref="S523:S586" si="78">R523*1.01</f>
        <v>0</v>
      </c>
      <c r="T523" s="32">
        <f t="shared" ref="T523:T586" si="79">C523/$C$1873</f>
        <v>2.5354720648696481E-4</v>
      </c>
      <c r="U523" s="33">
        <f t="shared" ref="U523:U586" si="80">$T$5*T523</f>
        <v>21.948627894808954</v>
      </c>
    </row>
    <row r="524" spans="1:21">
      <c r="A524">
        <v>7666925662</v>
      </c>
      <c r="B524">
        <f>VLOOKUP(A524,Cadastro!$A$3:$B$3577,2,FALSE)</f>
        <v>223409</v>
      </c>
      <c r="C524" s="5">
        <v>5545.75</v>
      </c>
      <c r="D524">
        <v>0</v>
      </c>
      <c r="E524">
        <v>2667.6</v>
      </c>
      <c r="F524">
        <v>0</v>
      </c>
      <c r="G524">
        <v>2878.15</v>
      </c>
      <c r="H524">
        <v>0</v>
      </c>
      <c r="I524" s="14">
        <f>VLOOKUP(A524,Cadastro!$A$3:$H$3577,7,FALSE)</f>
        <v>1</v>
      </c>
      <c r="J524" s="14">
        <f>VLOOKUP(A524,Cadastro!$A$3:$H$3577,8,FALSE)</f>
        <v>1</v>
      </c>
      <c r="K524">
        <f>VLOOKUP(A524,Cadastro!$A$3:$J$3577,10,FALSE)</f>
        <v>1</v>
      </c>
      <c r="L524" s="13">
        <v>11330.23</v>
      </c>
      <c r="M524" s="23">
        <f t="shared" si="72"/>
        <v>3.0481031486716422E-4</v>
      </c>
      <c r="N524" s="26">
        <f t="shared" si="73"/>
        <v>5545.75</v>
      </c>
      <c r="O524" s="27">
        <f t="shared" si="74"/>
        <v>2.5381586250515986E-4</v>
      </c>
      <c r="P524" s="30">
        <f t="shared" si="75"/>
        <v>0</v>
      </c>
      <c r="Q524" s="30">
        <f t="shared" si="76"/>
        <v>0</v>
      </c>
      <c r="R524" s="30">
        <f t="shared" si="77"/>
        <v>0</v>
      </c>
      <c r="S524" s="30">
        <f t="shared" si="78"/>
        <v>0</v>
      </c>
      <c r="T524" s="32">
        <f t="shared" si="79"/>
        <v>2.5381586250515986E-4</v>
      </c>
      <c r="U524" s="33">
        <f t="shared" si="80"/>
        <v>21.971884435698382</v>
      </c>
    </row>
    <row r="525" spans="1:21">
      <c r="A525">
        <v>1926437110</v>
      </c>
      <c r="B525">
        <f>VLOOKUP(A525,Cadastro!$A$3:$B$3577,2,FALSE)</f>
        <v>224201</v>
      </c>
      <c r="C525" s="5">
        <v>5548.77</v>
      </c>
      <c r="D525">
        <v>0</v>
      </c>
      <c r="E525">
        <v>2612.2800000000002</v>
      </c>
      <c r="F525">
        <v>0</v>
      </c>
      <c r="G525">
        <v>2936.49</v>
      </c>
      <c r="H525">
        <v>0</v>
      </c>
      <c r="I525" s="14">
        <f>VLOOKUP(A525,Cadastro!$A$3:$H$3577,7,FALSE)</f>
        <v>1</v>
      </c>
      <c r="J525" s="14">
        <f>VLOOKUP(A525,Cadastro!$A$3:$H$3577,8,FALSE)</f>
        <v>1</v>
      </c>
      <c r="K525">
        <f>VLOOKUP(A525,Cadastro!$A$3:$J$3577,10,FALSE)</f>
        <v>1</v>
      </c>
      <c r="L525" s="13">
        <v>10736.26</v>
      </c>
      <c r="M525" s="23">
        <f t="shared" si="72"/>
        <v>2.8883109973016794E-4</v>
      </c>
      <c r="N525" s="26">
        <f t="shared" si="73"/>
        <v>5548.77</v>
      </c>
      <c r="O525" s="27">
        <f t="shared" si="74"/>
        <v>2.5395408076324318E-4</v>
      </c>
      <c r="P525" s="30">
        <f t="shared" si="75"/>
        <v>0</v>
      </c>
      <c r="Q525" s="30">
        <f t="shared" si="76"/>
        <v>0</v>
      </c>
      <c r="R525" s="30">
        <f t="shared" si="77"/>
        <v>0</v>
      </c>
      <c r="S525" s="30">
        <f t="shared" si="78"/>
        <v>0</v>
      </c>
      <c r="T525" s="32">
        <f t="shared" si="79"/>
        <v>2.5395408076324318E-4</v>
      </c>
      <c r="U525" s="33">
        <f t="shared" si="80"/>
        <v>21.983849470363811</v>
      </c>
    </row>
    <row r="526" spans="1:21">
      <c r="A526">
        <v>10390268690</v>
      </c>
      <c r="B526">
        <f>VLOOKUP(A526,Cadastro!$A$3:$B$3577,2,FALSE)</f>
        <v>223576</v>
      </c>
      <c r="C526" s="5">
        <v>5580.4</v>
      </c>
      <c r="D526">
        <v>0</v>
      </c>
      <c r="E526">
        <v>2653.07</v>
      </c>
      <c r="F526">
        <v>0</v>
      </c>
      <c r="G526">
        <v>2927.33</v>
      </c>
      <c r="H526">
        <v>0</v>
      </c>
      <c r="I526" s="14">
        <f>VLOOKUP(A526,Cadastro!$A$3:$H$3577,7,FALSE)</f>
        <v>1</v>
      </c>
      <c r="J526" s="14">
        <f>VLOOKUP(A526,Cadastro!$A$3:$H$3577,8,FALSE)</f>
        <v>1</v>
      </c>
      <c r="K526">
        <f>VLOOKUP(A526,Cadastro!$A$3:$J$3577,10,FALSE)</f>
        <v>1</v>
      </c>
      <c r="L526" s="13">
        <v>10237.68</v>
      </c>
      <c r="M526" s="23">
        <f t="shared" si="72"/>
        <v>2.7541810398458547E-4</v>
      </c>
      <c r="N526" s="26">
        <f t="shared" si="73"/>
        <v>5580.4</v>
      </c>
      <c r="O526" s="27">
        <f t="shared" si="74"/>
        <v>2.5540171106230787E-4</v>
      </c>
      <c r="P526" s="30">
        <f t="shared" si="75"/>
        <v>0</v>
      </c>
      <c r="Q526" s="30">
        <f t="shared" si="76"/>
        <v>0</v>
      </c>
      <c r="R526" s="30">
        <f t="shared" si="77"/>
        <v>0</v>
      </c>
      <c r="S526" s="30">
        <f t="shared" si="78"/>
        <v>0</v>
      </c>
      <c r="T526" s="32">
        <f t="shared" si="79"/>
        <v>2.5540171106230787E-4</v>
      </c>
      <c r="U526" s="33">
        <f t="shared" si="80"/>
        <v>22.109165379790152</v>
      </c>
    </row>
    <row r="527" spans="1:21">
      <c r="A527">
        <v>68527330768</v>
      </c>
      <c r="B527">
        <f>VLOOKUP(A527,Cadastro!$A$3:$B$3577,2,FALSE)</f>
        <v>193574</v>
      </c>
      <c r="C527" s="5">
        <v>5589.86</v>
      </c>
      <c r="D527">
        <v>0</v>
      </c>
      <c r="E527">
        <v>2327.9899999999998</v>
      </c>
      <c r="F527">
        <v>0</v>
      </c>
      <c r="G527">
        <v>3261.87</v>
      </c>
      <c r="H527">
        <v>0</v>
      </c>
      <c r="I527" s="14">
        <f>VLOOKUP(A527,Cadastro!$A$3:$H$3577,7,FALSE)</f>
        <v>1</v>
      </c>
      <c r="J527" s="14">
        <f>VLOOKUP(A527,Cadastro!$A$3:$H$3577,8,FALSE)</f>
        <v>1</v>
      </c>
      <c r="K527">
        <f>VLOOKUP(A527,Cadastro!$A$3:$J$3577,10,FALSE)</f>
        <v>1</v>
      </c>
      <c r="L527" s="13">
        <v>10478.06</v>
      </c>
      <c r="M527" s="23">
        <f t="shared" si="72"/>
        <v>2.8188490152424429E-4</v>
      </c>
      <c r="N527" s="26">
        <f t="shared" si="73"/>
        <v>5589.86</v>
      </c>
      <c r="O527" s="27">
        <f t="shared" si="74"/>
        <v>2.5583467289060861E-4</v>
      </c>
      <c r="P527" s="30">
        <f t="shared" si="75"/>
        <v>0</v>
      </c>
      <c r="Q527" s="30">
        <f t="shared" si="76"/>
        <v>0</v>
      </c>
      <c r="R527" s="30">
        <f t="shared" si="77"/>
        <v>0</v>
      </c>
      <c r="S527" s="30">
        <f t="shared" si="78"/>
        <v>0</v>
      </c>
      <c r="T527" s="32">
        <f t="shared" si="79"/>
        <v>2.5583467289060861E-4</v>
      </c>
      <c r="U527" s="33">
        <f t="shared" si="80"/>
        <v>22.14664525658981</v>
      </c>
    </row>
    <row r="528" spans="1:21">
      <c r="A528">
        <v>717829901</v>
      </c>
      <c r="B528">
        <f>VLOOKUP(A528,Cadastro!$A$3:$B$3577,2,FALSE)</f>
        <v>211870</v>
      </c>
      <c r="C528" s="5">
        <v>5592.37</v>
      </c>
      <c r="D528">
        <v>0</v>
      </c>
      <c r="E528">
        <v>2547.69</v>
      </c>
      <c r="F528">
        <v>0</v>
      </c>
      <c r="G528">
        <v>3044.68</v>
      </c>
      <c r="H528">
        <v>0</v>
      </c>
      <c r="I528" s="14">
        <f>VLOOKUP(A528,Cadastro!$A$3:$H$3577,7,FALSE)</f>
        <v>1</v>
      </c>
      <c r="J528" s="14">
        <f>VLOOKUP(A528,Cadastro!$A$3:$H$3577,8,FALSE)</f>
        <v>1</v>
      </c>
      <c r="K528">
        <f>VLOOKUP(A528,Cadastro!$A$3:$J$3577,10,FALSE)</f>
        <v>1</v>
      </c>
      <c r="L528" s="13">
        <v>9186.68</v>
      </c>
      <c r="M528" s="23">
        <f t="shared" si="72"/>
        <v>2.4714368758479576E-4</v>
      </c>
      <c r="N528" s="26">
        <f t="shared" si="73"/>
        <v>5592.37</v>
      </c>
      <c r="O528" s="27">
        <f t="shared" si="74"/>
        <v>2.559495496547772E-4</v>
      </c>
      <c r="P528" s="30">
        <f t="shared" si="75"/>
        <v>0</v>
      </c>
      <c r="Q528" s="30">
        <f t="shared" si="76"/>
        <v>0</v>
      </c>
      <c r="R528" s="30">
        <f t="shared" si="77"/>
        <v>0</v>
      </c>
      <c r="S528" s="30">
        <f t="shared" si="78"/>
        <v>0</v>
      </c>
      <c r="T528" s="32">
        <f t="shared" si="79"/>
        <v>2.559495496547772E-4</v>
      </c>
      <c r="U528" s="33">
        <f t="shared" si="80"/>
        <v>22.156589705930944</v>
      </c>
    </row>
    <row r="529" spans="1:21" s="18" customFormat="1">
      <c r="A529">
        <v>44079125100</v>
      </c>
      <c r="B529">
        <f>VLOOKUP(A529,Cadastro!$A$3:$B$3577,2,FALSE)</f>
        <v>221761</v>
      </c>
      <c r="C529" s="5">
        <v>5596.3700000000008</v>
      </c>
      <c r="D529">
        <v>0</v>
      </c>
      <c r="E529">
        <v>3224.51</v>
      </c>
      <c r="F529">
        <v>0</v>
      </c>
      <c r="G529">
        <v>2371.86</v>
      </c>
      <c r="H529">
        <v>0</v>
      </c>
      <c r="I529" s="14">
        <f>VLOOKUP(A529,Cadastro!$A$3:$H$3577,7,FALSE)</f>
        <v>1</v>
      </c>
      <c r="J529" s="14">
        <f>VLOOKUP(A529,Cadastro!$A$3:$H$3577,8,FALSE)</f>
        <v>1</v>
      </c>
      <c r="K529">
        <f>VLOOKUP(A529,Cadastro!$A$3:$J$3577,10,FALSE)</f>
        <v>1</v>
      </c>
      <c r="L529" s="13">
        <v>15882.66</v>
      </c>
      <c r="M529" s="23">
        <f t="shared" si="72"/>
        <v>4.2728158170911925E-4</v>
      </c>
      <c r="N529" s="26">
        <f t="shared" si="73"/>
        <v>5596.3700000000008</v>
      </c>
      <c r="O529" s="27">
        <f t="shared" si="74"/>
        <v>2.5613262019528495E-4</v>
      </c>
      <c r="P529" s="30">
        <f t="shared" si="75"/>
        <v>0</v>
      </c>
      <c r="Q529" s="30">
        <f t="shared" si="76"/>
        <v>0</v>
      </c>
      <c r="R529" s="30">
        <f t="shared" si="77"/>
        <v>0</v>
      </c>
      <c r="S529" s="30">
        <f t="shared" si="78"/>
        <v>0</v>
      </c>
      <c r="T529" s="32">
        <f t="shared" si="79"/>
        <v>2.5613262019528495E-4</v>
      </c>
      <c r="U529" s="33">
        <f t="shared" si="80"/>
        <v>22.172437433964632</v>
      </c>
    </row>
    <row r="530" spans="1:21">
      <c r="A530">
        <v>85813389768</v>
      </c>
      <c r="B530">
        <f>VLOOKUP(A530,Cadastro!$A$3:$B$3577,2,FALSE)</f>
        <v>214610</v>
      </c>
      <c r="C530" s="5">
        <v>5604.08</v>
      </c>
      <c r="D530">
        <v>0</v>
      </c>
      <c r="E530">
        <v>2338.62</v>
      </c>
      <c r="F530">
        <v>0</v>
      </c>
      <c r="G530">
        <v>3265.46</v>
      </c>
      <c r="H530">
        <v>0</v>
      </c>
      <c r="I530" s="14">
        <f>VLOOKUP(A530,Cadastro!$A$3:$H$3577,7,FALSE)</f>
        <v>1</v>
      </c>
      <c r="J530" s="14">
        <f>VLOOKUP(A530,Cadastro!$A$3:$H$3577,8,FALSE)</f>
        <v>1</v>
      </c>
      <c r="K530">
        <f>VLOOKUP(A530,Cadastro!$A$3:$J$3577,10,FALSE)</f>
        <v>1</v>
      </c>
      <c r="L530" s="13">
        <v>12563.08</v>
      </c>
      <c r="M530" s="23">
        <f t="shared" si="72"/>
        <v>3.3797693166876344E-4</v>
      </c>
      <c r="N530" s="26">
        <f t="shared" si="73"/>
        <v>5604.08</v>
      </c>
      <c r="O530" s="27">
        <f t="shared" si="74"/>
        <v>2.5648548866211352E-4</v>
      </c>
      <c r="P530" s="30">
        <f t="shared" si="75"/>
        <v>0</v>
      </c>
      <c r="Q530" s="30">
        <f t="shared" si="76"/>
        <v>0</v>
      </c>
      <c r="R530" s="30">
        <f t="shared" si="77"/>
        <v>0</v>
      </c>
      <c r="S530" s="30">
        <f t="shared" si="78"/>
        <v>0</v>
      </c>
      <c r="T530" s="32">
        <f t="shared" si="79"/>
        <v>2.5648548866211352E-4</v>
      </c>
      <c r="U530" s="33">
        <f t="shared" si="80"/>
        <v>22.20298392974955</v>
      </c>
    </row>
    <row r="531" spans="1:21">
      <c r="A531">
        <v>12682030769</v>
      </c>
      <c r="B531">
        <f>VLOOKUP(A531,Cadastro!$A$3:$B$3577,2,FALSE)</f>
        <v>223583</v>
      </c>
      <c r="C531" s="5">
        <v>5637.85</v>
      </c>
      <c r="D531">
        <v>0</v>
      </c>
      <c r="E531">
        <v>2680.31</v>
      </c>
      <c r="F531">
        <v>0</v>
      </c>
      <c r="G531">
        <v>2957.54</v>
      </c>
      <c r="H531">
        <v>0</v>
      </c>
      <c r="I531" s="14">
        <f>VLOOKUP(A531,Cadastro!$A$3:$H$3577,7,FALSE)</f>
        <v>1</v>
      </c>
      <c r="J531" s="14">
        <f>VLOOKUP(A531,Cadastro!$A$3:$H$3577,8,FALSE)</f>
        <v>1</v>
      </c>
      <c r="K531">
        <f>VLOOKUP(A531,Cadastro!$A$3:$J$3577,10,FALSE)</f>
        <v>1</v>
      </c>
      <c r="L531" s="13">
        <v>28445.61</v>
      </c>
      <c r="M531" s="23">
        <f t="shared" si="72"/>
        <v>7.6525501606662487E-4</v>
      </c>
      <c r="N531" s="26">
        <f t="shared" si="73"/>
        <v>5637.85</v>
      </c>
      <c r="O531" s="27">
        <f t="shared" si="74"/>
        <v>2.5803106170034989E-4</v>
      </c>
      <c r="P531" s="30">
        <f t="shared" si="75"/>
        <v>0</v>
      </c>
      <c r="Q531" s="30">
        <f t="shared" si="76"/>
        <v>0</v>
      </c>
      <c r="R531" s="30">
        <f t="shared" si="77"/>
        <v>0</v>
      </c>
      <c r="S531" s="30">
        <f t="shared" si="78"/>
        <v>0</v>
      </c>
      <c r="T531" s="32">
        <f t="shared" si="79"/>
        <v>2.5803106170034989E-4</v>
      </c>
      <c r="U531" s="33">
        <f t="shared" si="80"/>
        <v>22.336778373673916</v>
      </c>
    </row>
    <row r="532" spans="1:21">
      <c r="A532">
        <v>2165374790</v>
      </c>
      <c r="B532">
        <f>VLOOKUP(A532,Cadastro!$A$3:$B$3577,2,FALSE)</f>
        <v>218173</v>
      </c>
      <c r="C532" s="5">
        <v>5638.16</v>
      </c>
      <c r="D532">
        <v>0</v>
      </c>
      <c r="E532">
        <v>3262.59</v>
      </c>
      <c r="F532">
        <v>0</v>
      </c>
      <c r="G532">
        <v>2375.5700000000002</v>
      </c>
      <c r="H532">
        <v>0</v>
      </c>
      <c r="I532" s="14">
        <f>VLOOKUP(A532,Cadastro!$A$3:$H$3577,7,FALSE)</f>
        <v>1</v>
      </c>
      <c r="J532" s="14">
        <f>VLOOKUP(A532,Cadastro!$A$3:$H$3577,8,FALSE)</f>
        <v>1</v>
      </c>
      <c r="K532">
        <f>VLOOKUP(A532,Cadastro!$A$3:$J$3577,10,FALSE)</f>
        <v>1</v>
      </c>
      <c r="L532" s="13">
        <v>25941.82</v>
      </c>
      <c r="M532" s="23">
        <f t="shared" si="72"/>
        <v>6.9789707026488414E-4</v>
      </c>
      <c r="N532" s="26">
        <f t="shared" si="73"/>
        <v>5638.16</v>
      </c>
      <c r="O532" s="27">
        <f t="shared" si="74"/>
        <v>2.5804524966723923E-4</v>
      </c>
      <c r="P532" s="30">
        <f t="shared" si="75"/>
        <v>0</v>
      </c>
      <c r="Q532" s="30">
        <f t="shared" si="76"/>
        <v>0</v>
      </c>
      <c r="R532" s="30">
        <f t="shared" si="77"/>
        <v>0</v>
      </c>
      <c r="S532" s="30">
        <f t="shared" si="78"/>
        <v>0</v>
      </c>
      <c r="T532" s="32">
        <f t="shared" si="79"/>
        <v>2.5804524966723923E-4</v>
      </c>
      <c r="U532" s="33">
        <f t="shared" si="80"/>
        <v>22.338006572596523</v>
      </c>
    </row>
    <row r="533" spans="1:21" s="18" customFormat="1">
      <c r="A533">
        <v>1182337775</v>
      </c>
      <c r="B533">
        <f>VLOOKUP(A533,Cadastro!$A$3:$B$3577,2,FALSE)</f>
        <v>221430</v>
      </c>
      <c r="C533" s="5">
        <v>5660.9500000000007</v>
      </c>
      <c r="D533">
        <v>0</v>
      </c>
      <c r="E533">
        <v>2398.11</v>
      </c>
      <c r="F533">
        <v>0</v>
      </c>
      <c r="G533">
        <v>3262.84</v>
      </c>
      <c r="H533">
        <v>0</v>
      </c>
      <c r="I533" s="14">
        <f>VLOOKUP(A533,Cadastro!$A$3:$H$3577,7,FALSE)</f>
        <v>1</v>
      </c>
      <c r="J533" s="14">
        <f>VLOOKUP(A533,Cadastro!$A$3:$H$3577,8,FALSE)</f>
        <v>1</v>
      </c>
      <c r="K533">
        <f>VLOOKUP(A533,Cadastro!$A$3:$J$3577,10,FALSE)</f>
        <v>1</v>
      </c>
      <c r="L533" s="13">
        <v>11970.79</v>
      </c>
      <c r="M533" s="23">
        <f t="shared" si="72"/>
        <v>3.2204291255417597E-4</v>
      </c>
      <c r="N533" s="26">
        <f t="shared" si="73"/>
        <v>5660.9500000000007</v>
      </c>
      <c r="O533" s="27">
        <f t="shared" si="74"/>
        <v>2.5908829407178194E-4</v>
      </c>
      <c r="P533" s="30">
        <f t="shared" si="75"/>
        <v>0</v>
      </c>
      <c r="Q533" s="30">
        <f t="shared" si="76"/>
        <v>0</v>
      </c>
      <c r="R533" s="30">
        <f t="shared" si="77"/>
        <v>0</v>
      </c>
      <c r="S533" s="30">
        <f t="shared" si="78"/>
        <v>0</v>
      </c>
      <c r="T533" s="32">
        <f t="shared" si="79"/>
        <v>2.5908829407178194E-4</v>
      </c>
      <c r="U533" s="33">
        <f t="shared" si="80"/>
        <v>22.428299003068432</v>
      </c>
    </row>
    <row r="534" spans="1:21">
      <c r="A534">
        <v>7810484788</v>
      </c>
      <c r="B534">
        <f>VLOOKUP(A534,Cadastro!$A$3:$B$3577,2,FALSE)</f>
        <v>220295</v>
      </c>
      <c r="C534" s="5">
        <v>5669.07</v>
      </c>
      <c r="D534">
        <v>0</v>
      </c>
      <c r="E534">
        <v>2606.2199999999998</v>
      </c>
      <c r="F534">
        <v>0</v>
      </c>
      <c r="G534">
        <v>3062.85</v>
      </c>
      <c r="H534">
        <v>0</v>
      </c>
      <c r="I534" s="14">
        <f>VLOOKUP(A534,Cadastro!$A$3:$H$3577,7,FALSE)</f>
        <v>1</v>
      </c>
      <c r="J534" s="14">
        <f>VLOOKUP(A534,Cadastro!$A$3:$H$3577,8,FALSE)</f>
        <v>1</v>
      </c>
      <c r="K534">
        <f>VLOOKUP(A534,Cadastro!$A$3:$J$3577,10,FALSE)</f>
        <v>1</v>
      </c>
      <c r="L534" s="13">
        <v>11995.66</v>
      </c>
      <c r="M534" s="23">
        <f t="shared" si="72"/>
        <v>3.2271197510019188E-4</v>
      </c>
      <c r="N534" s="26">
        <f t="shared" si="73"/>
        <v>5669.07</v>
      </c>
      <c r="O534" s="27">
        <f t="shared" si="74"/>
        <v>2.5945992726901257E-4</v>
      </c>
      <c r="P534" s="30">
        <f t="shared" si="75"/>
        <v>0</v>
      </c>
      <c r="Q534" s="30">
        <f t="shared" si="76"/>
        <v>0</v>
      </c>
      <c r="R534" s="30">
        <f t="shared" si="77"/>
        <v>0</v>
      </c>
      <c r="S534" s="30">
        <f t="shared" si="78"/>
        <v>0</v>
      </c>
      <c r="T534" s="32">
        <f t="shared" si="79"/>
        <v>2.5945992726901257E-4</v>
      </c>
      <c r="U534" s="33">
        <f t="shared" si="80"/>
        <v>22.460469890976803</v>
      </c>
    </row>
    <row r="535" spans="1:21">
      <c r="A535">
        <v>89723325772</v>
      </c>
      <c r="B535">
        <f>VLOOKUP(A535,Cadastro!$A$3:$B$3577,2,FALSE)</f>
        <v>196442</v>
      </c>
      <c r="C535" s="5">
        <v>5669.88</v>
      </c>
      <c r="D535">
        <v>0</v>
      </c>
      <c r="E535">
        <v>3308.84</v>
      </c>
      <c r="F535">
        <v>0</v>
      </c>
      <c r="G535">
        <v>2361.04</v>
      </c>
      <c r="H535">
        <v>0</v>
      </c>
      <c r="I535" s="14">
        <f>VLOOKUP(A535,Cadastro!$A$3:$H$3577,7,FALSE)</f>
        <v>1</v>
      </c>
      <c r="J535" s="14">
        <f>VLOOKUP(A535,Cadastro!$A$3:$H$3577,8,FALSE)</f>
        <v>1</v>
      </c>
      <c r="K535">
        <f>VLOOKUP(A535,Cadastro!$A$3:$J$3577,10,FALSE)</f>
        <v>1</v>
      </c>
      <c r="L535" s="13">
        <v>45135.86</v>
      </c>
      <c r="M535" s="23">
        <f t="shared" si="72"/>
        <v>1.2142627023811734E-3</v>
      </c>
      <c r="N535" s="26">
        <f t="shared" si="73"/>
        <v>5669.88</v>
      </c>
      <c r="O535" s="27">
        <f t="shared" si="74"/>
        <v>2.594969990534654E-4</v>
      </c>
      <c r="P535" s="30">
        <f t="shared" si="75"/>
        <v>0</v>
      </c>
      <c r="Q535" s="30">
        <f t="shared" si="76"/>
        <v>0</v>
      </c>
      <c r="R535" s="30">
        <f t="shared" si="77"/>
        <v>0</v>
      </c>
      <c r="S535" s="30">
        <f t="shared" si="78"/>
        <v>0</v>
      </c>
      <c r="T535" s="32">
        <f t="shared" si="79"/>
        <v>2.594969990534654E-4</v>
      </c>
      <c r="U535" s="33">
        <f t="shared" si="80"/>
        <v>22.463679055903626</v>
      </c>
    </row>
    <row r="536" spans="1:21">
      <c r="A536">
        <v>1852007702</v>
      </c>
      <c r="B536">
        <f>VLOOKUP(A536,Cadastro!$A$3:$B$3577,2,FALSE)</f>
        <v>219671</v>
      </c>
      <c r="C536" s="5">
        <v>5681.85</v>
      </c>
      <c r="D536">
        <v>0</v>
      </c>
      <c r="E536">
        <v>3288.29</v>
      </c>
      <c r="F536">
        <v>0</v>
      </c>
      <c r="G536">
        <v>2393.56</v>
      </c>
      <c r="H536">
        <v>0</v>
      </c>
      <c r="I536" s="14">
        <f>VLOOKUP(A536,Cadastro!$A$3:$H$3577,7,FALSE)</f>
        <v>1</v>
      </c>
      <c r="J536" s="14">
        <f>VLOOKUP(A536,Cadastro!$A$3:$H$3577,8,FALSE)</f>
        <v>1</v>
      </c>
      <c r="K536">
        <f>VLOOKUP(A536,Cadastro!$A$3:$J$3577,10,FALSE)</f>
        <v>1</v>
      </c>
      <c r="L536" s="13">
        <v>14030.25</v>
      </c>
      <c r="M536" s="23">
        <f t="shared" si="72"/>
        <v>3.7744731750061835E-4</v>
      </c>
      <c r="N536" s="26">
        <f t="shared" si="73"/>
        <v>5681.85</v>
      </c>
      <c r="O536" s="27">
        <f t="shared" si="74"/>
        <v>2.6004483764593473E-4</v>
      </c>
      <c r="P536" s="30">
        <f t="shared" si="75"/>
        <v>0</v>
      </c>
      <c r="Q536" s="30">
        <f t="shared" si="76"/>
        <v>0</v>
      </c>
      <c r="R536" s="30">
        <f t="shared" si="77"/>
        <v>0</v>
      </c>
      <c r="S536" s="30">
        <f t="shared" si="78"/>
        <v>0</v>
      </c>
      <c r="T536" s="32">
        <f t="shared" si="79"/>
        <v>2.6004483764593473E-4</v>
      </c>
      <c r="U536" s="33">
        <f t="shared" si="80"/>
        <v>22.511103382044421</v>
      </c>
    </row>
    <row r="537" spans="1:21">
      <c r="A537">
        <v>16049750831</v>
      </c>
      <c r="B537">
        <f>VLOOKUP(A537,Cadastro!$A$3:$B$3577,2,FALSE)</f>
        <v>222831</v>
      </c>
      <c r="C537" s="5">
        <v>5684.1900000000005</v>
      </c>
      <c r="D537">
        <v>0</v>
      </c>
      <c r="E537">
        <v>2410.34</v>
      </c>
      <c r="F537">
        <v>0</v>
      </c>
      <c r="G537">
        <v>3273.85</v>
      </c>
      <c r="H537">
        <v>0</v>
      </c>
      <c r="I537" s="14">
        <f>VLOOKUP(A537,Cadastro!$A$3:$H$3577,7,FALSE)</f>
        <v>1</v>
      </c>
      <c r="J537" s="14">
        <f>VLOOKUP(A537,Cadastro!$A$3:$H$3577,8,FALSE)</f>
        <v>1</v>
      </c>
      <c r="K537">
        <f>VLOOKUP(A537,Cadastro!$A$3:$J$3577,10,FALSE)</f>
        <v>1</v>
      </c>
      <c r="L537" s="13">
        <v>10249.51</v>
      </c>
      <c r="M537" s="23">
        <f t="shared" si="72"/>
        <v>2.7573635930904742E-4</v>
      </c>
      <c r="N537" s="26">
        <f t="shared" si="73"/>
        <v>5684.1900000000005</v>
      </c>
      <c r="O537" s="27">
        <f t="shared" si="74"/>
        <v>2.6015193391213173E-4</v>
      </c>
      <c r="P537" s="30">
        <f t="shared" si="75"/>
        <v>0</v>
      </c>
      <c r="Q537" s="30">
        <f t="shared" si="76"/>
        <v>0</v>
      </c>
      <c r="R537" s="30">
        <f t="shared" si="77"/>
        <v>0</v>
      </c>
      <c r="S537" s="30">
        <f t="shared" si="78"/>
        <v>0</v>
      </c>
      <c r="T537" s="32">
        <f t="shared" si="79"/>
        <v>2.6015193391213173E-4</v>
      </c>
      <c r="U537" s="33">
        <f t="shared" si="80"/>
        <v>22.520374302944123</v>
      </c>
    </row>
    <row r="538" spans="1:21">
      <c r="A538">
        <v>1469403773</v>
      </c>
      <c r="B538">
        <f>VLOOKUP(A538,Cadastro!$A$3:$B$3577,2,FALSE)</f>
        <v>220039</v>
      </c>
      <c r="C538" s="5">
        <v>5685.91</v>
      </c>
      <c r="D538">
        <v>0</v>
      </c>
      <c r="E538">
        <v>2431.16</v>
      </c>
      <c r="F538">
        <v>0</v>
      </c>
      <c r="G538">
        <v>3254.75</v>
      </c>
      <c r="H538">
        <v>0</v>
      </c>
      <c r="I538" s="14">
        <f>VLOOKUP(A538,Cadastro!$A$3:$H$3577,7,FALSE)</f>
        <v>1</v>
      </c>
      <c r="J538" s="14">
        <f>VLOOKUP(A538,Cadastro!$A$3:$H$3577,8,FALSE)</f>
        <v>1</v>
      </c>
      <c r="K538">
        <f>VLOOKUP(A538,Cadastro!$A$3:$J$3577,10,FALSE)</f>
        <v>1</v>
      </c>
      <c r="L538" s="13">
        <v>13907.95</v>
      </c>
      <c r="M538" s="23">
        <f t="shared" si="72"/>
        <v>3.7415715467883502E-4</v>
      </c>
      <c r="N538" s="26">
        <f t="shared" si="73"/>
        <v>5685.91</v>
      </c>
      <c r="O538" s="27">
        <f t="shared" si="74"/>
        <v>2.6023065424455005E-4</v>
      </c>
      <c r="P538" s="30">
        <f t="shared" si="75"/>
        <v>0</v>
      </c>
      <c r="Q538" s="30">
        <f t="shared" si="76"/>
        <v>0</v>
      </c>
      <c r="R538" s="30">
        <f t="shared" si="77"/>
        <v>0</v>
      </c>
      <c r="S538" s="30">
        <f t="shared" si="78"/>
        <v>0</v>
      </c>
      <c r="T538" s="32">
        <f t="shared" si="79"/>
        <v>2.6023065424455005E-4</v>
      </c>
      <c r="U538" s="33">
        <f t="shared" si="80"/>
        <v>22.527188825998607</v>
      </c>
    </row>
    <row r="539" spans="1:21">
      <c r="A539">
        <v>14191886827</v>
      </c>
      <c r="B539">
        <f>VLOOKUP(A539,Cadastro!$A$3:$B$3577,2,FALSE)</f>
        <v>220861</v>
      </c>
      <c r="C539" s="5">
        <v>5692.5400000000009</v>
      </c>
      <c r="D539">
        <v>0</v>
      </c>
      <c r="E539">
        <v>2439.0100000000002</v>
      </c>
      <c r="F539">
        <v>0</v>
      </c>
      <c r="G539">
        <v>3253.53</v>
      </c>
      <c r="H539">
        <v>0</v>
      </c>
      <c r="I539" s="14">
        <f>VLOOKUP(A539,Cadastro!$A$3:$H$3577,7,FALSE)</f>
        <v>1</v>
      </c>
      <c r="J539" s="14">
        <f>VLOOKUP(A539,Cadastro!$A$3:$H$3577,8,FALSE)</f>
        <v>1</v>
      </c>
      <c r="K539">
        <f>VLOOKUP(A539,Cadastro!$A$3:$J$3577,10,FALSE)</f>
        <v>1</v>
      </c>
      <c r="L539" s="13">
        <v>21523.31</v>
      </c>
      <c r="M539" s="23">
        <f t="shared" si="72"/>
        <v>5.7902857206637332E-4</v>
      </c>
      <c r="N539" s="26">
        <f t="shared" si="73"/>
        <v>5692.5400000000009</v>
      </c>
      <c r="O539" s="27">
        <f t="shared" si="74"/>
        <v>2.605340936654416E-4</v>
      </c>
      <c r="P539" s="30">
        <f t="shared" si="75"/>
        <v>0</v>
      </c>
      <c r="Q539" s="30">
        <f t="shared" si="76"/>
        <v>0</v>
      </c>
      <c r="R539" s="30">
        <f t="shared" si="77"/>
        <v>0</v>
      </c>
      <c r="S539" s="30">
        <f t="shared" si="78"/>
        <v>0</v>
      </c>
      <c r="T539" s="32">
        <f t="shared" si="79"/>
        <v>2.605340936654416E-4</v>
      </c>
      <c r="U539" s="33">
        <f t="shared" si="80"/>
        <v>22.553456435214436</v>
      </c>
    </row>
    <row r="540" spans="1:21">
      <c r="A540">
        <v>9324978705</v>
      </c>
      <c r="B540">
        <f>VLOOKUP(A540,Cadastro!$A$3:$B$3577,2,FALSE)</f>
        <v>223918</v>
      </c>
      <c r="C540" s="5">
        <v>5707.1100000000006</v>
      </c>
      <c r="D540">
        <v>0</v>
      </c>
      <c r="E540">
        <v>2683.9</v>
      </c>
      <c r="F540">
        <v>0</v>
      </c>
      <c r="G540">
        <v>3023.21</v>
      </c>
      <c r="H540">
        <v>0</v>
      </c>
      <c r="I540" s="14">
        <f>VLOOKUP(A540,Cadastro!$A$3:$H$3577,7,FALSE)</f>
        <v>1</v>
      </c>
      <c r="J540" s="14">
        <f>VLOOKUP(A540,Cadastro!$A$3:$H$3577,8,FALSE)</f>
        <v>1</v>
      </c>
      <c r="K540">
        <f>VLOOKUP(A540,Cadastro!$A$3:$J$3577,10,FALSE)</f>
        <v>1</v>
      </c>
      <c r="L540" s="13">
        <v>11322.09</v>
      </c>
      <c r="M540" s="23">
        <f t="shared" si="72"/>
        <v>3.045913293776359E-4</v>
      </c>
      <c r="N540" s="26">
        <f t="shared" si="73"/>
        <v>5707.1100000000006</v>
      </c>
      <c r="O540" s="27">
        <f t="shared" si="74"/>
        <v>2.6120092810924094E-4</v>
      </c>
      <c r="P540" s="30">
        <f t="shared" si="75"/>
        <v>0</v>
      </c>
      <c r="Q540" s="30">
        <f t="shared" si="76"/>
        <v>0</v>
      </c>
      <c r="R540" s="30">
        <f t="shared" si="77"/>
        <v>0</v>
      </c>
      <c r="S540" s="30">
        <f t="shared" si="78"/>
        <v>0</v>
      </c>
      <c r="T540" s="32">
        <f t="shared" si="79"/>
        <v>2.6120092810924094E-4</v>
      </c>
      <c r="U540" s="33">
        <f t="shared" si="80"/>
        <v>22.611181784577127</v>
      </c>
    </row>
    <row r="541" spans="1:21">
      <c r="A541">
        <v>7625252663</v>
      </c>
      <c r="B541">
        <f>VLOOKUP(A541,Cadastro!$A$3:$B$3577,2,FALSE)</f>
        <v>223505</v>
      </c>
      <c r="C541" s="5">
        <v>5708.24</v>
      </c>
      <c r="D541">
        <v>0</v>
      </c>
      <c r="E541">
        <v>2688.19</v>
      </c>
      <c r="F541">
        <v>0</v>
      </c>
      <c r="G541">
        <v>3020.05</v>
      </c>
      <c r="H541">
        <v>0</v>
      </c>
      <c r="I541" s="14">
        <f>VLOOKUP(A541,Cadastro!$A$3:$H$3577,7,FALSE)</f>
        <v>1</v>
      </c>
      <c r="J541" s="14">
        <f>VLOOKUP(A541,Cadastro!$A$3:$H$3577,8,FALSE)</f>
        <v>1</v>
      </c>
      <c r="K541">
        <f>VLOOKUP(A541,Cadastro!$A$3:$J$3577,10,FALSE)</f>
        <v>1</v>
      </c>
      <c r="L541" s="13">
        <v>16331.86</v>
      </c>
      <c r="M541" s="23">
        <f t="shared" si="72"/>
        <v>4.3936613722461455E-4</v>
      </c>
      <c r="N541" s="26">
        <f t="shared" si="73"/>
        <v>5708.24</v>
      </c>
      <c r="O541" s="27">
        <f t="shared" si="74"/>
        <v>2.612526455369343E-4</v>
      </c>
      <c r="P541" s="30">
        <f t="shared" si="75"/>
        <v>0</v>
      </c>
      <c r="Q541" s="30">
        <f t="shared" si="76"/>
        <v>0</v>
      </c>
      <c r="R541" s="30">
        <f t="shared" si="77"/>
        <v>0</v>
      </c>
      <c r="S541" s="30">
        <f t="shared" si="78"/>
        <v>0</v>
      </c>
      <c r="T541" s="32">
        <f t="shared" si="79"/>
        <v>2.612526455369343E-4</v>
      </c>
      <c r="U541" s="33">
        <f t="shared" si="80"/>
        <v>22.615658767746634</v>
      </c>
    </row>
    <row r="542" spans="1:21">
      <c r="A542">
        <v>953328988</v>
      </c>
      <c r="B542">
        <f>VLOOKUP(A542,Cadastro!$A$3:$B$3577,2,FALSE)</f>
        <v>223829</v>
      </c>
      <c r="C542" s="5">
        <v>5710.7800000000007</v>
      </c>
      <c r="D542">
        <v>0</v>
      </c>
      <c r="E542">
        <v>2686.53</v>
      </c>
      <c r="F542">
        <v>0</v>
      </c>
      <c r="G542">
        <v>3024.25</v>
      </c>
      <c r="H542">
        <v>0</v>
      </c>
      <c r="I542" s="14">
        <f>VLOOKUP(A542,Cadastro!$A$3:$H$3577,7,FALSE)</f>
        <v>1</v>
      </c>
      <c r="J542" s="14">
        <f>VLOOKUP(A542,Cadastro!$A$3:$H$3577,8,FALSE)</f>
        <v>1</v>
      </c>
      <c r="K542">
        <f>VLOOKUP(A542,Cadastro!$A$3:$J$3577,10,FALSE)</f>
        <v>1</v>
      </c>
      <c r="L542" s="13">
        <v>9600.31</v>
      </c>
      <c r="M542" s="23">
        <f t="shared" si="72"/>
        <v>2.5827132493536184E-4</v>
      </c>
      <c r="N542" s="26">
        <f t="shared" si="73"/>
        <v>5710.7800000000007</v>
      </c>
      <c r="O542" s="27">
        <f t="shared" si="74"/>
        <v>2.6136889533015674E-4</v>
      </c>
      <c r="P542" s="30">
        <f t="shared" si="75"/>
        <v>0</v>
      </c>
      <c r="Q542" s="30">
        <f t="shared" si="76"/>
        <v>0</v>
      </c>
      <c r="R542" s="30">
        <f t="shared" si="77"/>
        <v>0</v>
      </c>
      <c r="S542" s="30">
        <f t="shared" si="78"/>
        <v>0</v>
      </c>
      <c r="T542" s="32">
        <f t="shared" si="79"/>
        <v>2.6136889533015674E-4</v>
      </c>
      <c r="U542" s="33">
        <f t="shared" si="80"/>
        <v>22.625722075048028</v>
      </c>
    </row>
    <row r="543" spans="1:21" s="18" customFormat="1">
      <c r="A543">
        <v>5358336796</v>
      </c>
      <c r="B543">
        <f>VLOOKUP(A543,Cadastro!$A$3:$B$3577,2,FALSE)</f>
        <v>214997</v>
      </c>
      <c r="C543" s="5">
        <v>5731.6</v>
      </c>
      <c r="D543">
        <v>0</v>
      </c>
      <c r="E543">
        <v>3395.89</v>
      </c>
      <c r="F543">
        <v>0</v>
      </c>
      <c r="G543">
        <v>2335.71</v>
      </c>
      <c r="H543">
        <v>0</v>
      </c>
      <c r="I543" s="14">
        <f>VLOOKUP(A543,Cadastro!$A$3:$H$3577,7,FALSE)</f>
        <v>1</v>
      </c>
      <c r="J543" s="14">
        <f>VLOOKUP(A543,Cadastro!$A$3:$H$3577,8,FALSE)</f>
        <v>1</v>
      </c>
      <c r="K543">
        <f>VLOOKUP(A543,Cadastro!$A$3:$J$3577,10,FALSE)</f>
        <v>1</v>
      </c>
      <c r="L543" s="13">
        <v>16210.39</v>
      </c>
      <c r="M543" s="23">
        <f t="shared" si="72"/>
        <v>4.3609830339009267E-4</v>
      </c>
      <c r="N543" s="26">
        <f t="shared" si="73"/>
        <v>5731.6</v>
      </c>
      <c r="O543" s="27">
        <f t="shared" si="74"/>
        <v>2.6232177749349936E-4</v>
      </c>
      <c r="P543" s="30">
        <f t="shared" si="75"/>
        <v>0</v>
      </c>
      <c r="Q543" s="30">
        <f t="shared" si="76"/>
        <v>0</v>
      </c>
      <c r="R543" s="30">
        <f t="shared" si="77"/>
        <v>0</v>
      </c>
      <c r="S543" s="30">
        <f t="shared" si="78"/>
        <v>0</v>
      </c>
      <c r="T543" s="32">
        <f t="shared" si="79"/>
        <v>2.6232177749349936E-4</v>
      </c>
      <c r="U543" s="33">
        <f t="shared" si="80"/>
        <v>22.70820949946334</v>
      </c>
    </row>
    <row r="544" spans="1:21">
      <c r="A544">
        <v>320922707</v>
      </c>
      <c r="B544">
        <f>VLOOKUP(A544,Cadastro!$A$3:$B$3577,2,FALSE)</f>
        <v>220587</v>
      </c>
      <c r="C544" s="5">
        <v>5738.16</v>
      </c>
      <c r="D544">
        <v>0</v>
      </c>
      <c r="E544">
        <v>2382.59</v>
      </c>
      <c r="F544">
        <v>0</v>
      </c>
      <c r="G544">
        <v>3355.57</v>
      </c>
      <c r="H544">
        <v>0</v>
      </c>
      <c r="I544" s="14">
        <f>VLOOKUP(A544,Cadastro!$A$3:$H$3577,7,FALSE)</f>
        <v>1</v>
      </c>
      <c r="J544" s="14">
        <f>VLOOKUP(A544,Cadastro!$A$3:$H$3577,8,FALSE)</f>
        <v>1</v>
      </c>
      <c r="K544">
        <f>VLOOKUP(A544,Cadastro!$A$3:$J$3577,10,FALSE)</f>
        <v>1</v>
      </c>
      <c r="L544" s="13">
        <v>13107.9</v>
      </c>
      <c r="M544" s="23">
        <f t="shared" si="72"/>
        <v>3.5263389412635947E-4</v>
      </c>
      <c r="N544" s="26">
        <f t="shared" si="73"/>
        <v>5738.16</v>
      </c>
      <c r="O544" s="27">
        <f t="shared" si="74"/>
        <v>2.6262201317993203E-4</v>
      </c>
      <c r="P544" s="30">
        <f t="shared" si="75"/>
        <v>0</v>
      </c>
      <c r="Q544" s="30">
        <f t="shared" si="76"/>
        <v>0</v>
      </c>
      <c r="R544" s="30">
        <f t="shared" si="77"/>
        <v>0</v>
      </c>
      <c r="S544" s="30">
        <f t="shared" si="78"/>
        <v>0</v>
      </c>
      <c r="T544" s="32">
        <f t="shared" si="79"/>
        <v>2.6262201317993203E-4</v>
      </c>
      <c r="U544" s="33">
        <f t="shared" si="80"/>
        <v>22.734199773438583</v>
      </c>
    </row>
    <row r="545" spans="1:21">
      <c r="A545">
        <v>8398460709</v>
      </c>
      <c r="B545">
        <f>VLOOKUP(A545,Cadastro!$A$3:$B$3577,2,FALSE)</f>
        <v>221365</v>
      </c>
      <c r="C545" s="5">
        <v>5749.72</v>
      </c>
      <c r="D545">
        <v>0</v>
      </c>
      <c r="E545">
        <v>3443.09</v>
      </c>
      <c r="F545">
        <v>0</v>
      </c>
      <c r="G545">
        <v>2306.63</v>
      </c>
      <c r="H545">
        <v>0</v>
      </c>
      <c r="I545" s="14">
        <f>VLOOKUP(A545,Cadastro!$A$3:$H$3577,7,FALSE)</f>
        <v>1</v>
      </c>
      <c r="J545" s="14">
        <f>VLOOKUP(A545,Cadastro!$A$3:$H$3577,8,FALSE)</f>
        <v>1</v>
      </c>
      <c r="K545">
        <f>VLOOKUP(A545,Cadastro!$A$3:$J$3577,10,FALSE)</f>
        <v>1</v>
      </c>
      <c r="L545" s="13">
        <v>15195.51</v>
      </c>
      <c r="M545" s="23">
        <f t="shared" si="72"/>
        <v>4.0879560147209212E-4</v>
      </c>
      <c r="N545" s="26">
        <f t="shared" si="73"/>
        <v>5749.72</v>
      </c>
      <c r="O545" s="27">
        <f t="shared" si="74"/>
        <v>2.631510870419993E-4</v>
      </c>
      <c r="P545" s="30">
        <f t="shared" si="75"/>
        <v>0</v>
      </c>
      <c r="Q545" s="30">
        <f t="shared" si="76"/>
        <v>0</v>
      </c>
      <c r="R545" s="30">
        <f t="shared" si="77"/>
        <v>0</v>
      </c>
      <c r="S545" s="30">
        <f t="shared" si="78"/>
        <v>0</v>
      </c>
      <c r="T545" s="32">
        <f t="shared" si="79"/>
        <v>2.631510870419993E-4</v>
      </c>
      <c r="U545" s="33">
        <f t="shared" si="80"/>
        <v>22.779999707455922</v>
      </c>
    </row>
    <row r="546" spans="1:21" s="18" customFormat="1">
      <c r="A546">
        <v>85098221749</v>
      </c>
      <c r="B546">
        <f>VLOOKUP(A546,Cadastro!$A$3:$B$3577,2,FALSE)</f>
        <v>194741</v>
      </c>
      <c r="C546" s="5">
        <v>5756.75</v>
      </c>
      <c r="D546">
        <v>0</v>
      </c>
      <c r="E546">
        <v>3315.34</v>
      </c>
      <c r="F546">
        <v>0</v>
      </c>
      <c r="G546">
        <v>2441.41</v>
      </c>
      <c r="H546">
        <v>0</v>
      </c>
      <c r="I546" s="14">
        <f>VLOOKUP(A546,Cadastro!$A$3:$H$3577,7,FALSE)</f>
        <v>1</v>
      </c>
      <c r="J546" s="14">
        <f>VLOOKUP(A546,Cadastro!$A$3:$H$3577,8,FALSE)</f>
        <v>1</v>
      </c>
      <c r="K546">
        <f>VLOOKUP(A546,Cadastro!$A$3:$J$3577,10,FALSE)</f>
        <v>1</v>
      </c>
      <c r="L546" s="13">
        <v>16984.53</v>
      </c>
      <c r="M546" s="23">
        <f t="shared" si="72"/>
        <v>4.5692452290648964E-4</v>
      </c>
      <c r="N546" s="26">
        <f t="shared" si="73"/>
        <v>5756.75</v>
      </c>
      <c r="O546" s="27">
        <f t="shared" si="74"/>
        <v>2.6347283351694161E-4</v>
      </c>
      <c r="P546" s="30">
        <f t="shared" si="75"/>
        <v>0</v>
      </c>
      <c r="Q546" s="30">
        <f t="shared" si="76"/>
        <v>0</v>
      </c>
      <c r="R546" s="30">
        <f t="shared" si="77"/>
        <v>0</v>
      </c>
      <c r="S546" s="30">
        <f t="shared" si="78"/>
        <v>0</v>
      </c>
      <c r="T546" s="32">
        <f t="shared" si="79"/>
        <v>2.6347283351694161E-4</v>
      </c>
      <c r="U546" s="33">
        <f t="shared" si="80"/>
        <v>22.807852089475119</v>
      </c>
    </row>
    <row r="547" spans="1:21">
      <c r="A547">
        <v>8992591705</v>
      </c>
      <c r="B547">
        <f>VLOOKUP(A547,Cadastro!$A$3:$B$3577,2,FALSE)</f>
        <v>218351</v>
      </c>
      <c r="C547" s="5">
        <v>5757.51</v>
      </c>
      <c r="D547">
        <v>0</v>
      </c>
      <c r="E547">
        <v>2674.07</v>
      </c>
      <c r="F547">
        <v>0</v>
      </c>
      <c r="G547">
        <v>3083.44</v>
      </c>
      <c r="H547">
        <v>0</v>
      </c>
      <c r="I547" s="14">
        <f>VLOOKUP(A547,Cadastro!$A$3:$H$3577,7,FALSE)</f>
        <v>1</v>
      </c>
      <c r="J547" s="14">
        <f>VLOOKUP(A547,Cadastro!$A$3:$H$3577,8,FALSE)</f>
        <v>1</v>
      </c>
      <c r="K547">
        <f>VLOOKUP(A547,Cadastro!$A$3:$J$3577,10,FALSE)</f>
        <v>1</v>
      </c>
      <c r="L547" s="13">
        <v>10494.12</v>
      </c>
      <c r="M547" s="23">
        <f t="shared" si="72"/>
        <v>2.82316953976557E-4</v>
      </c>
      <c r="N547" s="26">
        <f t="shared" si="73"/>
        <v>5757.51</v>
      </c>
      <c r="O547" s="27">
        <f t="shared" si="74"/>
        <v>2.6350761691963811E-4</v>
      </c>
      <c r="P547" s="30">
        <f t="shared" si="75"/>
        <v>0</v>
      </c>
      <c r="Q547" s="30">
        <f t="shared" si="76"/>
        <v>0</v>
      </c>
      <c r="R547" s="30">
        <f t="shared" si="77"/>
        <v>0</v>
      </c>
      <c r="S547" s="30">
        <f t="shared" si="78"/>
        <v>0</v>
      </c>
      <c r="T547" s="32">
        <f t="shared" si="79"/>
        <v>2.6350761691963811E-4</v>
      </c>
      <c r="U547" s="33">
        <f t="shared" si="80"/>
        <v>22.810863157801524</v>
      </c>
    </row>
    <row r="548" spans="1:21">
      <c r="A548">
        <v>85649546720</v>
      </c>
      <c r="B548">
        <f>VLOOKUP(A548,Cadastro!$A$3:$B$3577,2,FALSE)</f>
        <v>217502</v>
      </c>
      <c r="C548" s="5">
        <v>5765.4500000000007</v>
      </c>
      <c r="D548">
        <v>0</v>
      </c>
      <c r="E548">
        <v>2407.0300000000002</v>
      </c>
      <c r="F548">
        <v>0</v>
      </c>
      <c r="G548">
        <v>3358.42</v>
      </c>
      <c r="H548">
        <v>0</v>
      </c>
      <c r="I548" s="14">
        <f>VLOOKUP(A548,Cadastro!$A$3:$H$3577,7,FALSE)</f>
        <v>1</v>
      </c>
      <c r="J548" s="14">
        <f>VLOOKUP(A548,Cadastro!$A$3:$H$3577,8,FALSE)</f>
        <v>1</v>
      </c>
      <c r="K548">
        <f>VLOOKUP(A548,Cadastro!$A$3:$J$3577,10,FALSE)</f>
        <v>1</v>
      </c>
      <c r="L548" s="13">
        <v>13062.11</v>
      </c>
      <c r="M548" s="23">
        <f t="shared" si="72"/>
        <v>3.514020334917768E-4</v>
      </c>
      <c r="N548" s="26">
        <f t="shared" si="73"/>
        <v>5765.4500000000007</v>
      </c>
      <c r="O548" s="27">
        <f t="shared" si="74"/>
        <v>2.6387101194254591E-4</v>
      </c>
      <c r="P548" s="30">
        <f t="shared" si="75"/>
        <v>0</v>
      </c>
      <c r="Q548" s="30">
        <f t="shared" si="76"/>
        <v>0</v>
      </c>
      <c r="R548" s="30">
        <f t="shared" si="77"/>
        <v>0</v>
      </c>
      <c r="S548" s="30">
        <f t="shared" si="78"/>
        <v>0</v>
      </c>
      <c r="T548" s="32">
        <f t="shared" si="79"/>
        <v>2.6387101194254591E-4</v>
      </c>
      <c r="U548" s="33">
        <f t="shared" si="80"/>
        <v>22.84232089794838</v>
      </c>
    </row>
    <row r="549" spans="1:21">
      <c r="A549">
        <v>6182436662</v>
      </c>
      <c r="B549">
        <f>VLOOKUP(A549,Cadastro!$A$3:$B$3577,2,FALSE)</f>
        <v>224685</v>
      </c>
      <c r="C549" s="5">
        <v>5765.83</v>
      </c>
      <c r="D549">
        <v>0</v>
      </c>
      <c r="E549">
        <v>2732.53</v>
      </c>
      <c r="F549">
        <v>0</v>
      </c>
      <c r="G549">
        <v>3033.3</v>
      </c>
      <c r="H549">
        <v>0</v>
      </c>
      <c r="I549" s="14">
        <f>VLOOKUP(A549,Cadastro!$A$3:$H$3577,7,FALSE)</f>
        <v>1</v>
      </c>
      <c r="J549" s="14">
        <f>VLOOKUP(A549,Cadastro!$A$3:$H$3577,8,FALSE)</f>
        <v>1</v>
      </c>
      <c r="K549">
        <f>VLOOKUP(A549,Cadastro!$A$3:$J$3577,10,FALSE)</f>
        <v>1</v>
      </c>
      <c r="L549" s="13">
        <v>21513.69</v>
      </c>
      <c r="M549" s="23">
        <f t="shared" si="72"/>
        <v>5.7876977103329431E-4</v>
      </c>
      <c r="N549" s="26">
        <f t="shared" si="73"/>
        <v>5765.83</v>
      </c>
      <c r="O549" s="27">
        <f t="shared" si="74"/>
        <v>2.6388840364389413E-4</v>
      </c>
      <c r="P549" s="30">
        <f t="shared" si="75"/>
        <v>0</v>
      </c>
      <c r="Q549" s="30">
        <f t="shared" si="76"/>
        <v>0</v>
      </c>
      <c r="R549" s="30">
        <f t="shared" si="77"/>
        <v>0</v>
      </c>
      <c r="S549" s="30">
        <f t="shared" si="78"/>
        <v>0</v>
      </c>
      <c r="T549" s="32">
        <f t="shared" si="79"/>
        <v>2.6388840364389413E-4</v>
      </c>
      <c r="U549" s="33">
        <f t="shared" si="80"/>
        <v>22.84382643211158</v>
      </c>
    </row>
    <row r="550" spans="1:21">
      <c r="A550">
        <v>97765996720</v>
      </c>
      <c r="B550">
        <f>VLOOKUP(A550,Cadastro!$A$3:$B$3577,2,FALSE)</f>
        <v>213354</v>
      </c>
      <c r="C550" s="5">
        <v>5769.07</v>
      </c>
      <c r="D550">
        <v>0</v>
      </c>
      <c r="E550">
        <v>3319.06</v>
      </c>
      <c r="F550">
        <v>0</v>
      </c>
      <c r="G550">
        <v>2450.0100000000002</v>
      </c>
      <c r="H550">
        <v>0</v>
      </c>
      <c r="I550" s="14">
        <f>VLOOKUP(A550,Cadastro!$A$3:$H$3577,7,FALSE)</f>
        <v>1</v>
      </c>
      <c r="J550" s="14">
        <f>VLOOKUP(A550,Cadastro!$A$3:$H$3577,8,FALSE)</f>
        <v>1</v>
      </c>
      <c r="K550">
        <f>VLOOKUP(A550,Cadastro!$A$3:$J$3577,10,FALSE)</f>
        <v>1</v>
      </c>
      <c r="L550" s="13">
        <v>13693.07</v>
      </c>
      <c r="M550" s="23">
        <f t="shared" si="72"/>
        <v>3.6837636819359536E-4</v>
      </c>
      <c r="N550" s="26">
        <f t="shared" si="73"/>
        <v>5769.07</v>
      </c>
      <c r="O550" s="27">
        <f t="shared" si="74"/>
        <v>2.6403669078170532E-4</v>
      </c>
      <c r="P550" s="30">
        <f t="shared" si="75"/>
        <v>0</v>
      </c>
      <c r="Q550" s="30">
        <f t="shared" si="76"/>
        <v>0</v>
      </c>
      <c r="R550" s="30">
        <f t="shared" si="77"/>
        <v>0</v>
      </c>
      <c r="S550" s="30">
        <f t="shared" si="78"/>
        <v>0</v>
      </c>
      <c r="T550" s="32">
        <f t="shared" si="79"/>
        <v>2.6403669078170532E-4</v>
      </c>
      <c r="U550" s="33">
        <f t="shared" si="80"/>
        <v>22.856663091818859</v>
      </c>
    </row>
    <row r="551" spans="1:21">
      <c r="A551">
        <v>3079154924</v>
      </c>
      <c r="B551">
        <f>VLOOKUP(A551,Cadastro!$A$3:$B$3577,2,FALSE)</f>
        <v>223455</v>
      </c>
      <c r="C551" s="5">
        <v>5769.37</v>
      </c>
      <c r="D551">
        <v>0</v>
      </c>
      <c r="E551">
        <v>2669.48</v>
      </c>
      <c r="F551">
        <v>0</v>
      </c>
      <c r="G551">
        <v>3099.89</v>
      </c>
      <c r="H551">
        <v>0</v>
      </c>
      <c r="I551" s="14">
        <f>VLOOKUP(A551,Cadastro!$A$3:$H$3577,7,FALSE)</f>
        <v>1</v>
      </c>
      <c r="J551" s="14">
        <f>VLOOKUP(A551,Cadastro!$A$3:$H$3577,8,FALSE)</f>
        <v>1</v>
      </c>
      <c r="K551">
        <f>VLOOKUP(A551,Cadastro!$A$3:$J$3577,10,FALSE)</f>
        <v>1</v>
      </c>
      <c r="L551" s="13">
        <v>24137.94</v>
      </c>
      <c r="M551" s="23">
        <f t="shared" si="72"/>
        <v>6.4936837925132305E-4</v>
      </c>
      <c r="N551" s="26">
        <f t="shared" si="73"/>
        <v>5769.37</v>
      </c>
      <c r="O551" s="27">
        <f t="shared" si="74"/>
        <v>2.6405042107224342E-4</v>
      </c>
      <c r="P551" s="30">
        <f t="shared" si="75"/>
        <v>0</v>
      </c>
      <c r="Q551" s="30">
        <f t="shared" si="76"/>
        <v>0</v>
      </c>
      <c r="R551" s="30">
        <f t="shared" si="77"/>
        <v>0</v>
      </c>
      <c r="S551" s="30">
        <f t="shared" si="78"/>
        <v>0</v>
      </c>
      <c r="T551" s="32">
        <f t="shared" si="79"/>
        <v>2.6405042107224342E-4</v>
      </c>
      <c r="U551" s="33">
        <f t="shared" si="80"/>
        <v>22.857851671421386</v>
      </c>
    </row>
    <row r="552" spans="1:21">
      <c r="A552">
        <v>496269739</v>
      </c>
      <c r="B552">
        <f>VLOOKUP(A552,Cadastro!$A$3:$B$3577,2,FALSE)</f>
        <v>196549</v>
      </c>
      <c r="C552" s="5">
        <v>5784.09</v>
      </c>
      <c r="D552">
        <v>0</v>
      </c>
      <c r="E552">
        <v>3329.68</v>
      </c>
      <c r="F552">
        <v>0</v>
      </c>
      <c r="G552">
        <v>2454.41</v>
      </c>
      <c r="H552">
        <v>0</v>
      </c>
      <c r="I552" s="14">
        <f>VLOOKUP(A552,Cadastro!$A$3:$H$3577,7,FALSE)</f>
        <v>1</v>
      </c>
      <c r="J552" s="14">
        <f>VLOOKUP(A552,Cadastro!$A$3:$H$3577,8,FALSE)</f>
        <v>1</v>
      </c>
      <c r="K552">
        <f>VLOOKUP(A552,Cadastro!$A$3:$J$3577,10,FALSE)</f>
        <v>1</v>
      </c>
      <c r="L552" s="13">
        <v>23480.01</v>
      </c>
      <c r="M552" s="23">
        <f t="shared" si="72"/>
        <v>6.3166848697547746E-4</v>
      </c>
      <c r="N552" s="26">
        <f t="shared" si="73"/>
        <v>5784.09</v>
      </c>
      <c r="O552" s="27">
        <f t="shared" si="74"/>
        <v>2.6472412066131182E-4</v>
      </c>
      <c r="P552" s="30">
        <f t="shared" si="75"/>
        <v>0</v>
      </c>
      <c r="Q552" s="30">
        <f t="shared" si="76"/>
        <v>0</v>
      </c>
      <c r="R552" s="30">
        <f t="shared" si="77"/>
        <v>0</v>
      </c>
      <c r="S552" s="30">
        <f t="shared" si="78"/>
        <v>0</v>
      </c>
      <c r="T552" s="32">
        <f t="shared" si="79"/>
        <v>2.6472412066131182E-4</v>
      </c>
      <c r="U552" s="33">
        <f t="shared" si="80"/>
        <v>22.916171310585337</v>
      </c>
    </row>
    <row r="553" spans="1:21" s="18" customFormat="1">
      <c r="A553">
        <v>62864726734</v>
      </c>
      <c r="B553">
        <f>VLOOKUP(A553,Cadastro!$A$3:$B$3577,2,FALSE)</f>
        <v>194637</v>
      </c>
      <c r="C553" s="5">
        <v>5811.41</v>
      </c>
      <c r="D553">
        <v>0</v>
      </c>
      <c r="E553">
        <v>3476.33</v>
      </c>
      <c r="F553">
        <v>0</v>
      </c>
      <c r="G553">
        <v>2335.08</v>
      </c>
      <c r="H553">
        <v>0</v>
      </c>
      <c r="I553" s="14">
        <f>VLOOKUP(A553,Cadastro!$A$3:$H$3577,7,FALSE)</f>
        <v>2</v>
      </c>
      <c r="J553" s="14">
        <f>VLOOKUP(A553,Cadastro!$A$3:$H$3577,8,FALSE)</f>
        <v>1</v>
      </c>
      <c r="K553">
        <f>VLOOKUP(A553,Cadastro!$A$3:$J$3577,10,FALSE)</f>
        <v>1</v>
      </c>
      <c r="L553"/>
      <c r="M553" s="23">
        <f t="shared" si="72"/>
        <v>0</v>
      </c>
      <c r="N553" s="26">
        <f t="shared" si="73"/>
        <v>5811.41</v>
      </c>
      <c r="O553" s="27">
        <f t="shared" si="74"/>
        <v>2.6597449245297948E-4</v>
      </c>
      <c r="P553" s="30">
        <f t="shared" si="75"/>
        <v>0</v>
      </c>
      <c r="Q553" s="30">
        <f t="shared" si="76"/>
        <v>0</v>
      </c>
      <c r="R553" s="30">
        <f t="shared" si="77"/>
        <v>0</v>
      </c>
      <c r="S553" s="30">
        <f t="shared" si="78"/>
        <v>0</v>
      </c>
      <c r="T553" s="32">
        <f t="shared" si="79"/>
        <v>2.6597449245297948E-4</v>
      </c>
      <c r="U553" s="33">
        <f t="shared" si="80"/>
        <v>23.024411293055387</v>
      </c>
    </row>
    <row r="554" spans="1:21">
      <c r="A554">
        <v>62579010653</v>
      </c>
      <c r="B554">
        <f>VLOOKUP(A554,Cadastro!$A$3:$B$3577,2,FALSE)</f>
        <v>192636</v>
      </c>
      <c r="C554" s="5">
        <v>5823.7199999999993</v>
      </c>
      <c r="D554">
        <v>0</v>
      </c>
      <c r="E554">
        <v>2589.1999999999998</v>
      </c>
      <c r="F554">
        <v>0</v>
      </c>
      <c r="G554">
        <v>3234.52</v>
      </c>
      <c r="H554">
        <v>0</v>
      </c>
      <c r="I554" s="14">
        <f>VLOOKUP(A554,Cadastro!$A$3:$H$3577,7,FALSE)</f>
        <v>1</v>
      </c>
      <c r="J554" s="14">
        <f>VLOOKUP(A554,Cadastro!$A$3:$H$3577,8,FALSE)</f>
        <v>1</v>
      </c>
      <c r="K554">
        <f>VLOOKUP(A554,Cadastro!$A$3:$J$3577,10,FALSE)</f>
        <v>1</v>
      </c>
      <c r="L554" s="13">
        <v>21448.01</v>
      </c>
      <c r="M554" s="23">
        <f t="shared" si="72"/>
        <v>5.7700282177626462E-4</v>
      </c>
      <c r="N554" s="26">
        <f t="shared" si="73"/>
        <v>5823.7199999999993</v>
      </c>
      <c r="O554" s="27">
        <f t="shared" si="74"/>
        <v>2.6653789204139194E-4</v>
      </c>
      <c r="P554" s="30">
        <f t="shared" si="75"/>
        <v>0</v>
      </c>
      <c r="Q554" s="30">
        <f t="shared" si="76"/>
        <v>0</v>
      </c>
      <c r="R554" s="30">
        <f t="shared" si="77"/>
        <v>0</v>
      </c>
      <c r="S554" s="30">
        <f t="shared" si="78"/>
        <v>0</v>
      </c>
      <c r="T554" s="32">
        <f t="shared" si="79"/>
        <v>2.6653789204139194E-4</v>
      </c>
      <c r="U554" s="33">
        <f t="shared" si="80"/>
        <v>23.073182676079043</v>
      </c>
    </row>
    <row r="555" spans="1:21">
      <c r="A555">
        <v>75520893772</v>
      </c>
      <c r="B555">
        <f>VLOOKUP(A555,Cadastro!$A$3:$B$3577,2,FALSE)</f>
        <v>188812</v>
      </c>
      <c r="C555" s="5">
        <v>5823.8</v>
      </c>
      <c r="D555">
        <v>0</v>
      </c>
      <c r="E555">
        <v>2490.46</v>
      </c>
      <c r="F555">
        <v>0</v>
      </c>
      <c r="G555">
        <v>3333.34</v>
      </c>
      <c r="H555">
        <v>0</v>
      </c>
      <c r="I555" s="14">
        <f>VLOOKUP(A555,Cadastro!$A$3:$H$3577,7,FALSE)</f>
        <v>1</v>
      </c>
      <c r="J555" s="14">
        <f>VLOOKUP(A555,Cadastro!$A$3:$H$3577,8,FALSE)</f>
        <v>1</v>
      </c>
      <c r="K555">
        <f>VLOOKUP(A555,Cadastro!$A$3:$J$3577,10,FALSE)</f>
        <v>1</v>
      </c>
      <c r="L555" s="13">
        <v>18840.82</v>
      </c>
      <c r="M555" s="23">
        <f t="shared" si="72"/>
        <v>5.0686316840483953E-4</v>
      </c>
      <c r="N555" s="26">
        <f t="shared" si="73"/>
        <v>5823.8</v>
      </c>
      <c r="O555" s="27">
        <f t="shared" si="74"/>
        <v>2.6654155345220211E-4</v>
      </c>
      <c r="P555" s="30">
        <f t="shared" si="75"/>
        <v>0</v>
      </c>
      <c r="Q555" s="30">
        <f t="shared" si="76"/>
        <v>0</v>
      </c>
      <c r="R555" s="30">
        <f t="shared" si="77"/>
        <v>0</v>
      </c>
      <c r="S555" s="30">
        <f t="shared" si="78"/>
        <v>0</v>
      </c>
      <c r="T555" s="32">
        <f t="shared" si="79"/>
        <v>2.6654155345220211E-4</v>
      </c>
      <c r="U555" s="33">
        <f t="shared" si="80"/>
        <v>23.07349963063972</v>
      </c>
    </row>
    <row r="556" spans="1:21">
      <c r="A556">
        <v>92075436134</v>
      </c>
      <c r="B556">
        <f>VLOOKUP(A556,Cadastro!$A$3:$B$3577,2,FALSE)</f>
        <v>223754</v>
      </c>
      <c r="C556" s="5">
        <v>5827</v>
      </c>
      <c r="D556">
        <v>0</v>
      </c>
      <c r="E556">
        <v>2727.33</v>
      </c>
      <c r="F556">
        <v>0</v>
      </c>
      <c r="G556">
        <v>3099.67</v>
      </c>
      <c r="H556">
        <v>0</v>
      </c>
      <c r="I556" s="14">
        <f>VLOOKUP(A556,Cadastro!$A$3:$H$3577,7,FALSE)</f>
        <v>1</v>
      </c>
      <c r="J556" s="14">
        <f>VLOOKUP(A556,Cadastro!$A$3:$H$3577,8,FALSE)</f>
        <v>1</v>
      </c>
      <c r="K556">
        <f>VLOOKUP(A556,Cadastro!$A$3:$J$3577,10,FALSE)</f>
        <v>1</v>
      </c>
      <c r="L556" s="13">
        <v>10560.85</v>
      </c>
      <c r="M556" s="23">
        <f t="shared" si="72"/>
        <v>2.8411215074759219E-4</v>
      </c>
      <c r="N556" s="26">
        <f t="shared" si="73"/>
        <v>5827</v>
      </c>
      <c r="O556" s="27">
        <f t="shared" si="74"/>
        <v>2.6668800988460827E-4</v>
      </c>
      <c r="P556" s="30">
        <f t="shared" si="75"/>
        <v>0</v>
      </c>
      <c r="Q556" s="30">
        <f t="shared" si="76"/>
        <v>0</v>
      </c>
      <c r="R556" s="30">
        <f t="shared" si="77"/>
        <v>0</v>
      </c>
      <c r="S556" s="30">
        <f t="shared" si="78"/>
        <v>0</v>
      </c>
      <c r="T556" s="32">
        <f t="shared" si="79"/>
        <v>2.6668800988460827E-4</v>
      </c>
      <c r="U556" s="33">
        <f t="shared" si="80"/>
        <v>23.086177813066666</v>
      </c>
    </row>
    <row r="557" spans="1:21">
      <c r="A557">
        <v>8727525775</v>
      </c>
      <c r="B557">
        <f>VLOOKUP(A557,Cadastro!$A$3:$B$3577,2,FALSE)</f>
        <v>224031</v>
      </c>
      <c r="C557" s="5">
        <v>5828.0599999999995</v>
      </c>
      <c r="D557">
        <v>0</v>
      </c>
      <c r="E557">
        <v>2730.58</v>
      </c>
      <c r="F557">
        <v>0</v>
      </c>
      <c r="G557">
        <v>3097.48</v>
      </c>
      <c r="H557">
        <v>0</v>
      </c>
      <c r="I557" s="14">
        <f>VLOOKUP(A557,Cadastro!$A$3:$H$3577,7,FALSE)</f>
        <v>1</v>
      </c>
      <c r="J557" s="14">
        <f>VLOOKUP(A557,Cadastro!$A$3:$H$3577,8,FALSE)</f>
        <v>1</v>
      </c>
      <c r="K557">
        <f>VLOOKUP(A557,Cadastro!$A$3:$J$3577,10,FALSE)</f>
        <v>1</v>
      </c>
      <c r="L557" s="13">
        <v>28610.28</v>
      </c>
      <c r="M557" s="23">
        <f t="shared" si="72"/>
        <v>7.696850333345158E-4</v>
      </c>
      <c r="N557" s="26">
        <f t="shared" si="73"/>
        <v>5828.0599999999995</v>
      </c>
      <c r="O557" s="27">
        <f t="shared" si="74"/>
        <v>2.6673652357784281E-4</v>
      </c>
      <c r="P557" s="30">
        <f t="shared" si="75"/>
        <v>0</v>
      </c>
      <c r="Q557" s="30">
        <f t="shared" si="76"/>
        <v>0</v>
      </c>
      <c r="R557" s="30">
        <f t="shared" si="77"/>
        <v>0</v>
      </c>
      <c r="S557" s="30">
        <f t="shared" si="78"/>
        <v>0</v>
      </c>
      <c r="T557" s="32">
        <f t="shared" si="79"/>
        <v>2.6673652357784281E-4</v>
      </c>
      <c r="U557" s="33">
        <f t="shared" si="80"/>
        <v>23.09037746099559</v>
      </c>
    </row>
    <row r="558" spans="1:21">
      <c r="A558">
        <v>9783579738</v>
      </c>
      <c r="B558">
        <f>VLOOKUP(A558,Cadastro!$A$3:$B$3577,2,FALSE)</f>
        <v>223633</v>
      </c>
      <c r="C558" s="5">
        <v>5828.51</v>
      </c>
      <c r="D558">
        <v>0</v>
      </c>
      <c r="E558">
        <v>2740.05</v>
      </c>
      <c r="F558">
        <v>0</v>
      </c>
      <c r="G558">
        <v>3088.46</v>
      </c>
      <c r="H558">
        <v>0</v>
      </c>
      <c r="I558" s="14">
        <f>VLOOKUP(A558,Cadastro!$A$3:$H$3577,7,FALSE)</f>
        <v>1</v>
      </c>
      <c r="J558" s="14">
        <f>VLOOKUP(A558,Cadastro!$A$3:$H$3577,8,FALSE)</f>
        <v>1</v>
      </c>
      <c r="K558">
        <f>VLOOKUP(A558,Cadastro!$A$3:$J$3577,10,FALSE)</f>
        <v>1</v>
      </c>
      <c r="L558" s="13">
        <v>20894.62</v>
      </c>
      <c r="M558" s="23">
        <f t="shared" si="72"/>
        <v>5.6211530579959514E-4</v>
      </c>
      <c r="N558" s="26">
        <f t="shared" si="73"/>
        <v>5828.51</v>
      </c>
      <c r="O558" s="27">
        <f t="shared" si="74"/>
        <v>2.6675711901364996E-4</v>
      </c>
      <c r="P558" s="30">
        <f t="shared" si="75"/>
        <v>0</v>
      </c>
      <c r="Q558" s="30">
        <f t="shared" si="76"/>
        <v>0</v>
      </c>
      <c r="R558" s="30">
        <f t="shared" si="77"/>
        <v>0</v>
      </c>
      <c r="S558" s="30">
        <f t="shared" si="78"/>
        <v>0</v>
      </c>
      <c r="T558" s="32">
        <f t="shared" si="79"/>
        <v>2.6675711901364996E-4</v>
      </c>
      <c r="U558" s="33">
        <f t="shared" si="80"/>
        <v>23.092160330399381</v>
      </c>
    </row>
    <row r="559" spans="1:21" s="18" customFormat="1">
      <c r="A559">
        <v>89499000178</v>
      </c>
      <c r="B559">
        <f>VLOOKUP(A559,Cadastro!$A$3:$B$3577,2,FALSE)</f>
        <v>223213</v>
      </c>
      <c r="C559" s="5">
        <v>5829.8899999999994</v>
      </c>
      <c r="D559">
        <v>0</v>
      </c>
      <c r="E559">
        <v>2638.44</v>
      </c>
      <c r="F559">
        <v>0</v>
      </c>
      <c r="G559">
        <v>3191.45</v>
      </c>
      <c r="H559">
        <v>0</v>
      </c>
      <c r="I559" s="14">
        <f>VLOOKUP(A559,Cadastro!$A$3:$H$3577,7,FALSE)</f>
        <v>1</v>
      </c>
      <c r="J559" s="14">
        <f>VLOOKUP(A559,Cadastro!$A$3:$H$3577,8,FALSE)</f>
        <v>1</v>
      </c>
      <c r="K559">
        <f>VLOOKUP(A559,Cadastro!$A$3:$J$3577,10,FALSE)</f>
        <v>1</v>
      </c>
      <c r="L559" s="13">
        <v>10615.63</v>
      </c>
      <c r="M559" s="23">
        <f t="shared" si="72"/>
        <v>2.8558586390685045E-4</v>
      </c>
      <c r="N559" s="26">
        <f t="shared" si="73"/>
        <v>5829.8899999999994</v>
      </c>
      <c r="O559" s="27">
        <f t="shared" si="74"/>
        <v>2.6682027835012509E-4</v>
      </c>
      <c r="P559" s="30">
        <f t="shared" si="75"/>
        <v>0</v>
      </c>
      <c r="Q559" s="30">
        <f t="shared" si="76"/>
        <v>0</v>
      </c>
      <c r="R559" s="30">
        <f t="shared" si="77"/>
        <v>0</v>
      </c>
      <c r="S559" s="30">
        <f t="shared" si="78"/>
        <v>0</v>
      </c>
      <c r="T559" s="32">
        <f t="shared" si="79"/>
        <v>2.6682027835012509E-4</v>
      </c>
      <c r="U559" s="33">
        <f t="shared" si="80"/>
        <v>23.097627796571</v>
      </c>
    </row>
    <row r="560" spans="1:21">
      <c r="A560">
        <v>7435277800</v>
      </c>
      <c r="B560">
        <f>VLOOKUP(A560,Cadastro!$A$3:$B$3577,2,FALSE)</f>
        <v>212512</v>
      </c>
      <c r="C560" s="5">
        <v>5838.91</v>
      </c>
      <c r="D560">
        <v>0</v>
      </c>
      <c r="E560">
        <v>2453.69</v>
      </c>
      <c r="F560">
        <v>0</v>
      </c>
      <c r="G560">
        <v>3385.22</v>
      </c>
      <c r="H560">
        <v>0</v>
      </c>
      <c r="I560" s="14">
        <f>VLOOKUP(A560,Cadastro!$A$3:$H$3577,7,FALSE)</f>
        <v>1</v>
      </c>
      <c r="J560" s="14">
        <f>VLOOKUP(A560,Cadastro!$A$3:$H$3577,8,FALSE)</f>
        <v>1</v>
      </c>
      <c r="K560">
        <f>VLOOKUP(A560,Cadastro!$A$3:$J$3577,10,FALSE)</f>
        <v>1</v>
      </c>
      <c r="L560" s="13">
        <v>11768.77</v>
      </c>
      <c r="M560" s="23">
        <f t="shared" si="72"/>
        <v>3.1660809085951795E-4</v>
      </c>
      <c r="N560" s="26">
        <f t="shared" si="73"/>
        <v>5838.91</v>
      </c>
      <c r="O560" s="27">
        <f t="shared" si="74"/>
        <v>2.6723310241896997E-4</v>
      </c>
      <c r="P560" s="30">
        <f t="shared" si="75"/>
        <v>0</v>
      </c>
      <c r="Q560" s="30">
        <f t="shared" si="76"/>
        <v>0</v>
      </c>
      <c r="R560" s="30">
        <f t="shared" si="77"/>
        <v>0</v>
      </c>
      <c r="S560" s="30">
        <f t="shared" si="78"/>
        <v>0</v>
      </c>
      <c r="T560" s="32">
        <f t="shared" si="79"/>
        <v>2.6723310241896997E-4</v>
      </c>
      <c r="U560" s="33">
        <f t="shared" si="80"/>
        <v>23.133364423286952</v>
      </c>
    </row>
    <row r="561" spans="1:21">
      <c r="A561">
        <v>13146239744</v>
      </c>
      <c r="B561">
        <f>VLOOKUP(A561,Cadastro!$A$3:$B$3577,2,FALSE)</f>
        <v>221283</v>
      </c>
      <c r="C561" s="5">
        <v>5841.3600000000006</v>
      </c>
      <c r="D561">
        <v>0</v>
      </c>
      <c r="E561">
        <v>2770.56</v>
      </c>
      <c r="F561">
        <v>0</v>
      </c>
      <c r="G561">
        <v>3070.8</v>
      </c>
      <c r="H561">
        <v>0</v>
      </c>
      <c r="I561" s="14">
        <f>VLOOKUP(A561,Cadastro!$A$3:$H$3577,7,FALSE)</f>
        <v>1</v>
      </c>
      <c r="J561" s="14">
        <f>VLOOKUP(A561,Cadastro!$A$3:$H$3577,8,FALSE)</f>
        <v>1</v>
      </c>
      <c r="K561">
        <f>VLOOKUP(A561,Cadastro!$A$3:$J$3577,10,FALSE)</f>
        <v>1</v>
      </c>
      <c r="L561" s="13">
        <v>11373.53</v>
      </c>
      <c r="M561" s="23">
        <f t="shared" si="72"/>
        <v>3.0597518853996239E-4</v>
      </c>
      <c r="N561" s="26">
        <f t="shared" si="73"/>
        <v>5841.3600000000006</v>
      </c>
      <c r="O561" s="27">
        <f t="shared" si="74"/>
        <v>2.6734523312503099E-4</v>
      </c>
      <c r="P561" s="30">
        <f t="shared" si="75"/>
        <v>0</v>
      </c>
      <c r="Q561" s="30">
        <f t="shared" si="76"/>
        <v>0</v>
      </c>
      <c r="R561" s="30">
        <f t="shared" si="77"/>
        <v>0</v>
      </c>
      <c r="S561" s="30">
        <f t="shared" si="78"/>
        <v>0</v>
      </c>
      <c r="T561" s="32">
        <f t="shared" si="79"/>
        <v>2.6734523312503099E-4</v>
      </c>
      <c r="U561" s="33">
        <f t="shared" si="80"/>
        <v>23.143071156707588</v>
      </c>
    </row>
    <row r="562" spans="1:21">
      <c r="A562">
        <v>9289988789</v>
      </c>
      <c r="B562">
        <f>VLOOKUP(A562,Cadastro!$A$3:$B$3577,2,FALSE)</f>
        <v>222428</v>
      </c>
      <c r="C562" s="5">
        <v>5842.38</v>
      </c>
      <c r="D562">
        <v>0</v>
      </c>
      <c r="E562">
        <v>3499.88</v>
      </c>
      <c r="F562">
        <v>0</v>
      </c>
      <c r="G562">
        <v>2342.5</v>
      </c>
      <c r="H562">
        <v>0</v>
      </c>
      <c r="I562" s="14">
        <f>VLOOKUP(A562,Cadastro!$A$3:$H$3577,7,FALSE)</f>
        <v>1</v>
      </c>
      <c r="J562" s="14">
        <f>VLOOKUP(A562,Cadastro!$A$3:$H$3577,8,FALSE)</f>
        <v>1</v>
      </c>
      <c r="K562">
        <f>VLOOKUP(A562,Cadastro!$A$3:$J$3577,10,FALSE)</f>
        <v>1</v>
      </c>
      <c r="L562" s="13">
        <v>20463.11</v>
      </c>
      <c r="M562" s="23">
        <f t="shared" si="72"/>
        <v>5.5050665363910679E-4</v>
      </c>
      <c r="N562" s="26">
        <f t="shared" si="73"/>
        <v>5842.38</v>
      </c>
      <c r="O562" s="27">
        <f t="shared" si="74"/>
        <v>2.6739191611286045E-4</v>
      </c>
      <c r="P562" s="30">
        <f t="shared" si="75"/>
        <v>0</v>
      </c>
      <c r="Q562" s="30">
        <f t="shared" si="76"/>
        <v>0</v>
      </c>
      <c r="R562" s="30">
        <f t="shared" si="77"/>
        <v>0</v>
      </c>
      <c r="S562" s="30">
        <f t="shared" si="78"/>
        <v>0</v>
      </c>
      <c r="T562" s="32">
        <f t="shared" si="79"/>
        <v>2.6739191611286045E-4</v>
      </c>
      <c r="U562" s="33">
        <f t="shared" si="80"/>
        <v>23.147112327356176</v>
      </c>
    </row>
    <row r="563" spans="1:21">
      <c r="A563">
        <v>18286402391</v>
      </c>
      <c r="B563">
        <f>VLOOKUP(A563,Cadastro!$A$3:$B$3577,2,FALSE)</f>
        <v>191858</v>
      </c>
      <c r="C563" s="5">
        <v>5851.7800000000007</v>
      </c>
      <c r="D563">
        <v>0</v>
      </c>
      <c r="E563">
        <v>2564.0500000000002</v>
      </c>
      <c r="F563">
        <v>0</v>
      </c>
      <c r="G563">
        <v>3287.73</v>
      </c>
      <c r="H563">
        <v>0</v>
      </c>
      <c r="I563" s="14">
        <f>VLOOKUP(A563,Cadastro!$A$3:$H$3577,7,FALSE)</f>
        <v>1</v>
      </c>
      <c r="J563" s="14">
        <f>VLOOKUP(A563,Cadastro!$A$3:$H$3577,8,FALSE)</f>
        <v>11</v>
      </c>
      <c r="K563">
        <f>VLOOKUP(A563,Cadastro!$A$3:$J$3577,10,FALSE)</f>
        <v>1</v>
      </c>
      <c r="M563" s="23">
        <f t="shared" si="72"/>
        <v>0</v>
      </c>
      <c r="N563" s="26">
        <f t="shared" si="73"/>
        <v>5851.7800000000007</v>
      </c>
      <c r="O563" s="27">
        <f t="shared" si="74"/>
        <v>2.678221318830536E-4</v>
      </c>
      <c r="P563" s="30">
        <f t="shared" si="75"/>
        <v>0</v>
      </c>
      <c r="Q563" s="30">
        <f t="shared" si="76"/>
        <v>0</v>
      </c>
      <c r="R563" s="30">
        <f t="shared" si="77"/>
        <v>0</v>
      </c>
      <c r="S563" s="30">
        <f t="shared" si="78"/>
        <v>0</v>
      </c>
      <c r="T563" s="32">
        <f t="shared" si="79"/>
        <v>2.678221318830536E-4</v>
      </c>
      <c r="U563" s="33">
        <f t="shared" si="80"/>
        <v>23.184354488235332</v>
      </c>
    </row>
    <row r="564" spans="1:21">
      <c r="A564">
        <v>4389821695</v>
      </c>
      <c r="B564">
        <f>VLOOKUP(A564,Cadastro!$A$3:$B$3577,2,FALSE)</f>
        <v>222307</v>
      </c>
      <c r="C564" s="5">
        <v>5852.74</v>
      </c>
      <c r="D564">
        <v>0</v>
      </c>
      <c r="E564">
        <v>2716.69</v>
      </c>
      <c r="F564">
        <v>0</v>
      </c>
      <c r="G564">
        <v>3136.05</v>
      </c>
      <c r="H564">
        <v>0</v>
      </c>
      <c r="I564" s="14">
        <f>VLOOKUP(A564,Cadastro!$A$3:$H$3577,7,FALSE)</f>
        <v>1</v>
      </c>
      <c r="J564" s="14">
        <f>VLOOKUP(A564,Cadastro!$A$3:$H$3577,8,FALSE)</f>
        <v>1</v>
      </c>
      <c r="K564">
        <f>VLOOKUP(A564,Cadastro!$A$3:$J$3577,10,FALSE)</f>
        <v>1</v>
      </c>
      <c r="L564" s="13">
        <v>10246.74</v>
      </c>
      <c r="M564" s="23">
        <f t="shared" si="72"/>
        <v>2.7566183967686148E-4</v>
      </c>
      <c r="N564" s="26">
        <f t="shared" si="73"/>
        <v>5852.74</v>
      </c>
      <c r="O564" s="27">
        <f t="shared" si="74"/>
        <v>2.6786606881277537E-4</v>
      </c>
      <c r="P564" s="30">
        <f t="shared" si="75"/>
        <v>0</v>
      </c>
      <c r="Q564" s="30">
        <f t="shared" si="76"/>
        <v>0</v>
      </c>
      <c r="R564" s="30">
        <f t="shared" si="77"/>
        <v>0</v>
      </c>
      <c r="S564" s="30">
        <f t="shared" si="78"/>
        <v>0</v>
      </c>
      <c r="T564" s="32">
        <f t="shared" si="79"/>
        <v>2.6786606881277537E-4</v>
      </c>
      <c r="U564" s="33">
        <f t="shared" si="80"/>
        <v>23.188157942963407</v>
      </c>
    </row>
    <row r="565" spans="1:21">
      <c r="A565">
        <v>8562304646</v>
      </c>
      <c r="B565">
        <f>VLOOKUP(A565,Cadastro!$A$3:$B$3577,2,FALSE)</f>
        <v>223957</v>
      </c>
      <c r="C565" s="5">
        <v>5860.0300000000007</v>
      </c>
      <c r="D565">
        <v>0</v>
      </c>
      <c r="E565">
        <v>2788.23</v>
      </c>
      <c r="F565">
        <v>0</v>
      </c>
      <c r="G565">
        <v>3071.8</v>
      </c>
      <c r="H565">
        <v>0</v>
      </c>
      <c r="I565" s="14">
        <f>VLOOKUP(A565,Cadastro!$A$3:$H$3577,7,FALSE)</f>
        <v>1</v>
      </c>
      <c r="J565" s="14">
        <f>VLOOKUP(A565,Cadastro!$A$3:$H$3577,8,FALSE)</f>
        <v>1</v>
      </c>
      <c r="K565">
        <f>VLOOKUP(A565,Cadastro!$A$3:$J$3577,10,FALSE)</f>
        <v>1</v>
      </c>
      <c r="L565" s="13">
        <v>16424.78</v>
      </c>
      <c r="M565" s="23">
        <f t="shared" si="72"/>
        <v>4.4186590770212971E-4</v>
      </c>
      <c r="N565" s="26">
        <f t="shared" si="73"/>
        <v>5860.0300000000007</v>
      </c>
      <c r="O565" s="27">
        <f t="shared" si="74"/>
        <v>2.6819971487285075E-4</v>
      </c>
      <c r="P565" s="30">
        <f t="shared" si="75"/>
        <v>0</v>
      </c>
      <c r="Q565" s="30">
        <f t="shared" si="76"/>
        <v>0</v>
      </c>
      <c r="R565" s="30">
        <f t="shared" si="77"/>
        <v>0</v>
      </c>
      <c r="S565" s="30">
        <f t="shared" si="78"/>
        <v>0</v>
      </c>
      <c r="T565" s="32">
        <f t="shared" si="79"/>
        <v>2.6819971487285075E-4</v>
      </c>
      <c r="U565" s="33">
        <f t="shared" si="80"/>
        <v>23.217040427304799</v>
      </c>
    </row>
    <row r="566" spans="1:21">
      <c r="A566">
        <v>37195480828</v>
      </c>
      <c r="B566">
        <f>VLOOKUP(A566,Cadastro!$A$3:$B$3577,2,FALSE)</f>
        <v>223537</v>
      </c>
      <c r="C566" s="5">
        <v>5875.67</v>
      </c>
      <c r="D566">
        <v>0</v>
      </c>
      <c r="E566">
        <v>2763.35</v>
      </c>
      <c r="F566">
        <v>0</v>
      </c>
      <c r="G566">
        <v>3112.32</v>
      </c>
      <c r="H566">
        <v>0</v>
      </c>
      <c r="I566" s="14">
        <f>VLOOKUP(A566,Cadastro!$A$3:$H$3577,7,FALSE)</f>
        <v>1</v>
      </c>
      <c r="J566" s="14">
        <f>VLOOKUP(A566,Cadastro!$A$3:$H$3577,8,FALSE)</f>
        <v>1</v>
      </c>
      <c r="K566">
        <f>VLOOKUP(A566,Cadastro!$A$3:$J$3577,10,FALSE)</f>
        <v>1</v>
      </c>
      <c r="L566" s="13">
        <v>12856.29</v>
      </c>
      <c r="M566" s="23">
        <f t="shared" si="72"/>
        <v>3.4586498269881325E-4</v>
      </c>
      <c r="N566" s="26">
        <f t="shared" si="73"/>
        <v>5875.67</v>
      </c>
      <c r="O566" s="27">
        <f t="shared" si="74"/>
        <v>2.6891552068623588E-4</v>
      </c>
      <c r="P566" s="30">
        <f t="shared" si="75"/>
        <v>0</v>
      </c>
      <c r="Q566" s="30">
        <f t="shared" si="76"/>
        <v>0</v>
      </c>
      <c r="R566" s="30">
        <f t="shared" si="77"/>
        <v>0</v>
      </c>
      <c r="S566" s="30">
        <f t="shared" si="78"/>
        <v>0</v>
      </c>
      <c r="T566" s="32">
        <f t="shared" si="79"/>
        <v>2.6891552068623588E-4</v>
      </c>
      <c r="U566" s="33">
        <f t="shared" si="80"/>
        <v>23.279005043916495</v>
      </c>
    </row>
    <row r="567" spans="1:21">
      <c r="A567">
        <v>93139446934</v>
      </c>
      <c r="B567">
        <f>VLOOKUP(A567,Cadastro!$A$3:$B$3577,2,FALSE)</f>
        <v>221415</v>
      </c>
      <c r="C567" s="5">
        <v>5884.65</v>
      </c>
      <c r="D567">
        <v>0</v>
      </c>
      <c r="E567">
        <v>2624.21</v>
      </c>
      <c r="F567">
        <v>0</v>
      </c>
      <c r="G567">
        <v>3260.44</v>
      </c>
      <c r="H567">
        <v>0</v>
      </c>
      <c r="I567" s="14">
        <f>VLOOKUP(A567,Cadastro!$A$3:$H$3577,7,FALSE)</f>
        <v>1</v>
      </c>
      <c r="J567" s="14">
        <f>VLOOKUP(A567,Cadastro!$A$3:$H$3577,8,FALSE)</f>
        <v>1</v>
      </c>
      <c r="K567">
        <f>VLOOKUP(A567,Cadastro!$A$3:$J$3577,10,FALSE)</f>
        <v>1</v>
      </c>
      <c r="L567" s="13">
        <v>25354.39</v>
      </c>
      <c r="M567" s="23">
        <f t="shared" si="72"/>
        <v>6.8209379678655063E-4</v>
      </c>
      <c r="N567" s="26">
        <f t="shared" si="73"/>
        <v>5884.65</v>
      </c>
      <c r="O567" s="27">
        <f t="shared" si="74"/>
        <v>2.6932651404967567E-4</v>
      </c>
      <c r="P567" s="30">
        <f t="shared" si="75"/>
        <v>0</v>
      </c>
      <c r="Q567" s="30">
        <f t="shared" si="76"/>
        <v>0</v>
      </c>
      <c r="R567" s="30">
        <f t="shared" si="77"/>
        <v>0</v>
      </c>
      <c r="S567" s="30">
        <f t="shared" si="78"/>
        <v>0</v>
      </c>
      <c r="T567" s="32">
        <f t="shared" si="79"/>
        <v>2.6932651404967567E-4</v>
      </c>
      <c r="U567" s="33">
        <f t="shared" si="80"/>
        <v>23.31458319335211</v>
      </c>
    </row>
    <row r="568" spans="1:21">
      <c r="A568">
        <v>2625721766</v>
      </c>
      <c r="B568">
        <f>VLOOKUP(A568,Cadastro!$A$3:$B$3577,2,FALSE)</f>
        <v>218312</v>
      </c>
      <c r="C568" s="5">
        <v>5887.28</v>
      </c>
      <c r="D568">
        <v>0</v>
      </c>
      <c r="E568">
        <v>3398.31</v>
      </c>
      <c r="F568">
        <v>0</v>
      </c>
      <c r="G568">
        <v>2488.9699999999998</v>
      </c>
      <c r="H568">
        <v>0</v>
      </c>
      <c r="I568" s="14">
        <f>VLOOKUP(A568,Cadastro!$A$3:$H$3577,7,FALSE)</f>
        <v>1</v>
      </c>
      <c r="J568" s="14">
        <f>VLOOKUP(A568,Cadastro!$A$3:$H$3577,8,FALSE)</f>
        <v>1</v>
      </c>
      <c r="K568">
        <f>VLOOKUP(A568,Cadastro!$A$3:$J$3577,10,FALSE)</f>
        <v>1</v>
      </c>
      <c r="L568" s="13">
        <v>13144.8</v>
      </c>
      <c r="M568" s="23">
        <f t="shared" si="72"/>
        <v>3.5362659247569552E-4</v>
      </c>
      <c r="N568" s="26">
        <f t="shared" si="73"/>
        <v>5887.28</v>
      </c>
      <c r="O568" s="27">
        <f t="shared" si="74"/>
        <v>2.6944688293005948E-4</v>
      </c>
      <c r="P568" s="30">
        <f t="shared" si="75"/>
        <v>0</v>
      </c>
      <c r="Q568" s="30">
        <f t="shared" si="76"/>
        <v>0</v>
      </c>
      <c r="R568" s="30">
        <f t="shared" si="77"/>
        <v>0</v>
      </c>
      <c r="S568" s="30">
        <f t="shared" si="78"/>
        <v>0</v>
      </c>
      <c r="T568" s="32">
        <f t="shared" si="79"/>
        <v>2.6944688293005948E-4</v>
      </c>
      <c r="U568" s="33">
        <f t="shared" si="80"/>
        <v>23.325003074534255</v>
      </c>
    </row>
    <row r="569" spans="1:21">
      <c r="A569">
        <v>2595851730</v>
      </c>
      <c r="B569">
        <f>VLOOKUP(A569,Cadastro!$A$3:$B$3577,2,FALSE)</f>
        <v>197665</v>
      </c>
      <c r="C569" s="5">
        <v>5888.1</v>
      </c>
      <c r="D569">
        <v>0</v>
      </c>
      <c r="E569">
        <v>3417.26</v>
      </c>
      <c r="F569">
        <v>0</v>
      </c>
      <c r="G569">
        <v>2470.84</v>
      </c>
      <c r="H569">
        <v>0</v>
      </c>
      <c r="I569" s="14">
        <f>VLOOKUP(A569,Cadastro!$A$3:$H$3577,7,FALSE)</f>
        <v>1</v>
      </c>
      <c r="J569" s="14">
        <f>VLOOKUP(A569,Cadastro!$A$3:$H$3577,8,FALSE)</f>
        <v>1</v>
      </c>
      <c r="K569">
        <f>VLOOKUP(A569,Cadastro!$A$3:$J$3577,10,FALSE)</f>
        <v>1</v>
      </c>
      <c r="L569" s="13">
        <v>15090.61</v>
      </c>
      <c r="M569" s="23">
        <f t="shared" si="72"/>
        <v>4.0597354031097138E-4</v>
      </c>
      <c r="N569" s="26">
        <f t="shared" si="73"/>
        <v>5888.1</v>
      </c>
      <c r="O569" s="27">
        <f t="shared" si="74"/>
        <v>2.694844123908636E-4</v>
      </c>
      <c r="P569" s="30">
        <f t="shared" si="75"/>
        <v>0</v>
      </c>
      <c r="Q569" s="30">
        <f t="shared" si="76"/>
        <v>0</v>
      </c>
      <c r="R569" s="30">
        <f t="shared" si="77"/>
        <v>0</v>
      </c>
      <c r="S569" s="30">
        <f t="shared" si="78"/>
        <v>0</v>
      </c>
      <c r="T569" s="32">
        <f t="shared" si="79"/>
        <v>2.694844123908636E-4</v>
      </c>
      <c r="U569" s="33">
        <f t="shared" si="80"/>
        <v>23.328251858781165</v>
      </c>
    </row>
    <row r="570" spans="1:21">
      <c r="A570">
        <v>13130884718</v>
      </c>
      <c r="B570">
        <f>VLOOKUP(A570,Cadastro!$A$3:$B$3577,2,FALSE)</f>
        <v>223641</v>
      </c>
      <c r="C570" s="5">
        <v>5890.15</v>
      </c>
      <c r="D570">
        <v>0</v>
      </c>
      <c r="E570">
        <v>2788.19</v>
      </c>
      <c r="F570">
        <v>0</v>
      </c>
      <c r="G570">
        <v>3101.96</v>
      </c>
      <c r="H570">
        <v>0</v>
      </c>
      <c r="I570" s="14">
        <f>VLOOKUP(A570,Cadastro!$A$3:$H$3577,7,FALSE)</f>
        <v>1</v>
      </c>
      <c r="J570" s="14">
        <f>VLOOKUP(A570,Cadastro!$A$3:$H$3577,8,FALSE)</f>
        <v>1</v>
      </c>
      <c r="K570">
        <f>VLOOKUP(A570,Cadastro!$A$3:$J$3577,10,FALSE)</f>
        <v>1</v>
      </c>
      <c r="L570" s="13">
        <v>11380.72</v>
      </c>
      <c r="M570" s="23">
        <f t="shared" si="72"/>
        <v>3.0616861675491434E-4</v>
      </c>
      <c r="N570" s="26">
        <f t="shared" si="73"/>
        <v>5890.15</v>
      </c>
      <c r="O570" s="27">
        <f t="shared" si="74"/>
        <v>2.6957823604287375E-4</v>
      </c>
      <c r="P570" s="30">
        <f t="shared" si="75"/>
        <v>0</v>
      </c>
      <c r="Q570" s="30">
        <f t="shared" si="76"/>
        <v>0</v>
      </c>
      <c r="R570" s="30">
        <f t="shared" si="77"/>
        <v>0</v>
      </c>
      <c r="S570" s="30">
        <f t="shared" si="78"/>
        <v>0</v>
      </c>
      <c r="T570" s="32">
        <f t="shared" si="79"/>
        <v>2.6957823604287375E-4</v>
      </c>
      <c r="U570" s="33">
        <f t="shared" si="80"/>
        <v>23.336373819398421</v>
      </c>
    </row>
    <row r="571" spans="1:21" s="18" customFormat="1">
      <c r="A571">
        <v>34051678172</v>
      </c>
      <c r="B571">
        <f>VLOOKUP(A571,Cadastro!$A$3:$B$3577,2,FALSE)</f>
        <v>192472</v>
      </c>
      <c r="C571" s="5">
        <v>5898.04</v>
      </c>
      <c r="D571">
        <v>0</v>
      </c>
      <c r="E571">
        <v>2456.06</v>
      </c>
      <c r="F571">
        <v>0</v>
      </c>
      <c r="G571">
        <v>3441.98</v>
      </c>
      <c r="H571">
        <v>0</v>
      </c>
      <c r="I571" s="14">
        <f>VLOOKUP(A571,Cadastro!$A$3:$H$3577,7,FALSE)</f>
        <v>1</v>
      </c>
      <c r="J571" s="14">
        <f>VLOOKUP(A571,Cadastro!$A$3:$H$3577,8,FALSE)</f>
        <v>1</v>
      </c>
      <c r="K571">
        <f>VLOOKUP(A571,Cadastro!$A$3:$J$3577,10,FALSE)</f>
        <v>1</v>
      </c>
      <c r="L571" s="13">
        <v>13135.19</v>
      </c>
      <c r="M571" s="23">
        <f t="shared" si="72"/>
        <v>3.5336806046655956E-4</v>
      </c>
      <c r="N571" s="26">
        <f t="shared" si="73"/>
        <v>5898.04</v>
      </c>
      <c r="O571" s="27">
        <f t="shared" si="74"/>
        <v>2.6993934268402522E-4</v>
      </c>
      <c r="P571" s="30">
        <f t="shared" si="75"/>
        <v>0</v>
      </c>
      <c r="Q571" s="30">
        <f t="shared" si="76"/>
        <v>0</v>
      </c>
      <c r="R571" s="30">
        <f t="shared" si="77"/>
        <v>0</v>
      </c>
      <c r="S571" s="30">
        <f t="shared" si="78"/>
        <v>0</v>
      </c>
      <c r="T571" s="32">
        <f t="shared" si="79"/>
        <v>2.6993934268402522E-4</v>
      </c>
      <c r="U571" s="33">
        <f t="shared" si="80"/>
        <v>23.367633462944863</v>
      </c>
    </row>
    <row r="572" spans="1:21">
      <c r="A572">
        <v>8637577741</v>
      </c>
      <c r="B572">
        <f>VLOOKUP(A572,Cadastro!$A$3:$B$3577,2,FALSE)</f>
        <v>220854</v>
      </c>
      <c r="C572" s="5">
        <v>5898.45</v>
      </c>
      <c r="D572">
        <v>0</v>
      </c>
      <c r="E572">
        <v>3494.64</v>
      </c>
      <c r="F572">
        <v>0</v>
      </c>
      <c r="G572">
        <v>2403.81</v>
      </c>
      <c r="H572">
        <v>0</v>
      </c>
      <c r="I572" s="14">
        <f>VLOOKUP(A572,Cadastro!$A$3:$H$3577,7,FALSE)</f>
        <v>1</v>
      </c>
      <c r="J572" s="14">
        <f>VLOOKUP(A572,Cadastro!$A$3:$H$3577,8,FALSE)</f>
        <v>1</v>
      </c>
      <c r="K572">
        <f>VLOOKUP(A572,Cadastro!$A$3:$J$3577,10,FALSE)</f>
        <v>1</v>
      </c>
      <c r="L572" s="13">
        <v>13013.28</v>
      </c>
      <c r="M572" s="23">
        <f t="shared" si="72"/>
        <v>3.5008838957854968E-4</v>
      </c>
      <c r="N572" s="26">
        <f t="shared" si="73"/>
        <v>5898.45</v>
      </c>
      <c r="O572" s="27">
        <f t="shared" si="74"/>
        <v>2.6995810741442728E-4</v>
      </c>
      <c r="P572" s="30">
        <f t="shared" si="75"/>
        <v>0</v>
      </c>
      <c r="Q572" s="30">
        <f t="shared" si="76"/>
        <v>0</v>
      </c>
      <c r="R572" s="30">
        <f t="shared" si="77"/>
        <v>0</v>
      </c>
      <c r="S572" s="30">
        <f t="shared" si="78"/>
        <v>0</v>
      </c>
      <c r="T572" s="32">
        <f t="shared" si="79"/>
        <v>2.6995810741442728E-4</v>
      </c>
      <c r="U572" s="33">
        <f t="shared" si="80"/>
        <v>23.369257855068316</v>
      </c>
    </row>
    <row r="573" spans="1:21" s="18" customFormat="1">
      <c r="A573">
        <v>5553758629</v>
      </c>
      <c r="B573">
        <f>VLOOKUP(A573,Cadastro!$A$3:$B$3577,2,FALSE)</f>
        <v>223238</v>
      </c>
      <c r="C573" s="5">
        <v>5902.9599999999991</v>
      </c>
      <c r="D573">
        <v>0</v>
      </c>
      <c r="E573">
        <v>2766.97</v>
      </c>
      <c r="F573">
        <v>0</v>
      </c>
      <c r="G573">
        <v>3135.99</v>
      </c>
      <c r="H573">
        <v>0</v>
      </c>
      <c r="I573" s="14">
        <f>VLOOKUP(A573,Cadastro!$A$3:$H$3577,7,FALSE)</f>
        <v>1</v>
      </c>
      <c r="J573" s="14">
        <f>VLOOKUP(A573,Cadastro!$A$3:$H$3577,8,FALSE)</f>
        <v>1</v>
      </c>
      <c r="K573">
        <f>VLOOKUP(A573,Cadastro!$A$3:$J$3577,10,FALSE)</f>
        <v>1</v>
      </c>
      <c r="L573" s="13">
        <v>10211</v>
      </c>
      <c r="M573" s="23">
        <f t="shared" si="72"/>
        <v>2.7470034810490288E-4</v>
      </c>
      <c r="N573" s="26">
        <f t="shared" si="73"/>
        <v>5902.9599999999991</v>
      </c>
      <c r="O573" s="27">
        <f t="shared" si="74"/>
        <v>2.7016451944884969E-4</v>
      </c>
      <c r="P573" s="30">
        <f t="shared" si="75"/>
        <v>0</v>
      </c>
      <c r="Q573" s="30">
        <f t="shared" si="76"/>
        <v>0</v>
      </c>
      <c r="R573" s="30">
        <f t="shared" si="77"/>
        <v>0</v>
      </c>
      <c r="S573" s="30">
        <f t="shared" si="78"/>
        <v>0</v>
      </c>
      <c r="T573" s="32">
        <f t="shared" si="79"/>
        <v>2.7016451944884969E-4</v>
      </c>
      <c r="U573" s="33">
        <f t="shared" si="80"/>
        <v>23.387126168426288</v>
      </c>
    </row>
    <row r="574" spans="1:21">
      <c r="A574">
        <v>85448788734</v>
      </c>
      <c r="B574">
        <f>VLOOKUP(A574,Cadastro!$A$3:$B$3577,2,FALSE)</f>
        <v>215177</v>
      </c>
      <c r="C574" s="5">
        <v>5904.9400000000005</v>
      </c>
      <c r="D574">
        <v>0</v>
      </c>
      <c r="E574">
        <v>2481.86</v>
      </c>
      <c r="F574">
        <v>0</v>
      </c>
      <c r="G574">
        <v>3423.08</v>
      </c>
      <c r="H574">
        <v>0</v>
      </c>
      <c r="I574" s="14">
        <f>VLOOKUP(A574,Cadastro!$A$3:$H$3577,7,FALSE)</f>
        <v>1</v>
      </c>
      <c r="J574" s="14">
        <f>VLOOKUP(A574,Cadastro!$A$3:$H$3577,8,FALSE)</f>
        <v>1</v>
      </c>
      <c r="K574">
        <f>VLOOKUP(A574,Cadastro!$A$3:$J$3577,10,FALSE)</f>
        <v>1</v>
      </c>
      <c r="L574" s="13">
        <v>14402.73</v>
      </c>
      <c r="M574" s="23">
        <f t="shared" si="72"/>
        <v>3.8746792132611182E-4</v>
      </c>
      <c r="N574" s="26">
        <f t="shared" si="73"/>
        <v>5904.9400000000005</v>
      </c>
      <c r="O574" s="27">
        <f t="shared" si="74"/>
        <v>2.7025513936640108E-4</v>
      </c>
      <c r="P574" s="30">
        <f t="shared" si="75"/>
        <v>0</v>
      </c>
      <c r="Q574" s="30">
        <f t="shared" si="76"/>
        <v>0</v>
      </c>
      <c r="R574" s="30">
        <f t="shared" si="77"/>
        <v>0</v>
      </c>
      <c r="S574" s="30">
        <f t="shared" si="78"/>
        <v>0</v>
      </c>
      <c r="T574" s="32">
        <f t="shared" si="79"/>
        <v>2.7025513936640108E-4</v>
      </c>
      <c r="U574" s="33">
        <f t="shared" si="80"/>
        <v>23.394970793802969</v>
      </c>
    </row>
    <row r="575" spans="1:21">
      <c r="A575">
        <v>96062355720</v>
      </c>
      <c r="B575">
        <f>VLOOKUP(A575,Cadastro!$A$3:$B$3577,2,FALSE)</f>
        <v>220637</v>
      </c>
      <c r="C575" s="5">
        <v>5924.98</v>
      </c>
      <c r="D575">
        <v>0</v>
      </c>
      <c r="E575">
        <v>2470.16</v>
      </c>
      <c r="F575">
        <v>0</v>
      </c>
      <c r="G575">
        <v>3454.82</v>
      </c>
      <c r="H575">
        <v>0</v>
      </c>
      <c r="I575" s="14">
        <f>VLOOKUP(A575,Cadastro!$A$3:$H$3577,7,FALSE)</f>
        <v>1</v>
      </c>
      <c r="J575" s="14">
        <f>VLOOKUP(A575,Cadastro!$A$3:$H$3577,8,FALSE)</f>
        <v>1</v>
      </c>
      <c r="K575">
        <f>VLOOKUP(A575,Cadastro!$A$3:$J$3577,10,FALSE)</f>
        <v>1</v>
      </c>
      <c r="L575" s="13">
        <v>13906.09</v>
      </c>
      <c r="M575" s="23">
        <f t="shared" si="72"/>
        <v>3.7410711622545384E-4</v>
      </c>
      <c r="N575" s="26">
        <f t="shared" si="73"/>
        <v>5924.98</v>
      </c>
      <c r="O575" s="27">
        <f t="shared" si="74"/>
        <v>2.7117232277434466E-4</v>
      </c>
      <c r="P575" s="30">
        <f t="shared" si="75"/>
        <v>0</v>
      </c>
      <c r="Q575" s="30">
        <f t="shared" si="76"/>
        <v>0</v>
      </c>
      <c r="R575" s="30">
        <f t="shared" si="77"/>
        <v>0</v>
      </c>
      <c r="S575" s="30">
        <f t="shared" si="78"/>
        <v>0</v>
      </c>
      <c r="T575" s="32">
        <f t="shared" si="79"/>
        <v>2.7117232277434466E-4</v>
      </c>
      <c r="U575" s="33">
        <f t="shared" si="80"/>
        <v>23.474367911251711</v>
      </c>
    </row>
    <row r="576" spans="1:21">
      <c r="A576">
        <v>1788014707</v>
      </c>
      <c r="B576">
        <f>VLOOKUP(A576,Cadastro!$A$3:$B$3577,2,FALSE)</f>
        <v>221123</v>
      </c>
      <c r="C576" s="5">
        <v>5942.3700000000008</v>
      </c>
      <c r="D576">
        <v>0</v>
      </c>
      <c r="E576">
        <v>3414.51</v>
      </c>
      <c r="F576">
        <v>0</v>
      </c>
      <c r="G576">
        <v>2527.86</v>
      </c>
      <c r="H576">
        <v>0</v>
      </c>
      <c r="I576" s="14">
        <f>VLOOKUP(A576,Cadastro!$A$3:$H$3577,7,FALSE)</f>
        <v>1</v>
      </c>
      <c r="J576" s="14">
        <f>VLOOKUP(A576,Cadastro!$A$3:$H$3577,8,FALSE)</f>
        <v>1</v>
      </c>
      <c r="K576">
        <f>VLOOKUP(A576,Cadastro!$A$3:$J$3577,10,FALSE)</f>
        <v>1</v>
      </c>
      <c r="L576" s="13">
        <v>50736.14</v>
      </c>
      <c r="M576" s="23">
        <f t="shared" si="72"/>
        <v>1.3649236430809018E-3</v>
      </c>
      <c r="N576" s="26">
        <f t="shared" si="73"/>
        <v>5942.3700000000008</v>
      </c>
      <c r="O576" s="27">
        <f t="shared" si="74"/>
        <v>2.71968221949202E-4</v>
      </c>
      <c r="P576" s="30">
        <f t="shared" si="75"/>
        <v>0</v>
      </c>
      <c r="Q576" s="30">
        <f t="shared" si="76"/>
        <v>0</v>
      </c>
      <c r="R576" s="30">
        <f t="shared" si="77"/>
        <v>0</v>
      </c>
      <c r="S576" s="30">
        <f t="shared" si="78"/>
        <v>0</v>
      </c>
      <c r="T576" s="32">
        <f t="shared" si="79"/>
        <v>2.71968221949202E-4</v>
      </c>
      <c r="U576" s="33">
        <f t="shared" si="80"/>
        <v>23.543265908878151</v>
      </c>
    </row>
    <row r="577" spans="1:21">
      <c r="A577">
        <v>85446726715</v>
      </c>
      <c r="B577">
        <f>VLOOKUP(A577,Cadastro!$A$3:$B$3577,2,FALSE)</f>
        <v>220217</v>
      </c>
      <c r="C577" s="5">
        <v>5948.37</v>
      </c>
      <c r="D577">
        <v>0</v>
      </c>
      <c r="E577">
        <v>2492.92</v>
      </c>
      <c r="F577">
        <v>0</v>
      </c>
      <c r="G577">
        <v>3455.45</v>
      </c>
      <c r="H577">
        <v>0</v>
      </c>
      <c r="I577" s="14">
        <f>VLOOKUP(A577,Cadastro!$A$3:$H$3577,7,FALSE)</f>
        <v>1</v>
      </c>
      <c r="J577" s="14">
        <f>VLOOKUP(A577,Cadastro!$A$3:$H$3577,8,FALSE)</f>
        <v>1</v>
      </c>
      <c r="K577">
        <f>VLOOKUP(A577,Cadastro!$A$3:$J$3577,10,FALSE)</f>
        <v>1</v>
      </c>
      <c r="L577" s="13">
        <v>17510.3</v>
      </c>
      <c r="M577" s="23">
        <f t="shared" si="72"/>
        <v>4.7106899475284308E-4</v>
      </c>
      <c r="N577" s="26">
        <f t="shared" si="73"/>
        <v>5948.37</v>
      </c>
      <c r="O577" s="27">
        <f t="shared" si="74"/>
        <v>2.7224282775996351E-4</v>
      </c>
      <c r="P577" s="30">
        <f t="shared" si="75"/>
        <v>0</v>
      </c>
      <c r="Q577" s="30">
        <f t="shared" si="76"/>
        <v>0</v>
      </c>
      <c r="R577" s="30">
        <f t="shared" si="77"/>
        <v>0</v>
      </c>
      <c r="S577" s="30">
        <f t="shared" si="78"/>
        <v>0</v>
      </c>
      <c r="T577" s="32">
        <f t="shared" si="79"/>
        <v>2.7224282775996351E-4</v>
      </c>
      <c r="U577" s="33">
        <f t="shared" si="80"/>
        <v>23.56703750092867</v>
      </c>
    </row>
    <row r="578" spans="1:21">
      <c r="A578">
        <v>480573719</v>
      </c>
      <c r="B578">
        <f>VLOOKUP(A578,Cadastro!$A$3:$B$3577,2,FALSE)</f>
        <v>224105</v>
      </c>
      <c r="C578" s="5">
        <v>5959.5599999999995</v>
      </c>
      <c r="D578">
        <v>0</v>
      </c>
      <c r="E578">
        <v>2484.83</v>
      </c>
      <c r="F578">
        <v>0</v>
      </c>
      <c r="G578">
        <v>3474.73</v>
      </c>
      <c r="H578">
        <v>0</v>
      </c>
      <c r="I578" s="14">
        <f>VLOOKUP(A578,Cadastro!$A$3:$H$3577,7,FALSE)</f>
        <v>1</v>
      </c>
      <c r="J578" s="14">
        <f>VLOOKUP(A578,Cadastro!$A$3:$H$3577,8,FALSE)</f>
        <v>1</v>
      </c>
      <c r="K578">
        <f>VLOOKUP(A578,Cadastro!$A$3:$J$3577,10,FALSE)</f>
        <v>1</v>
      </c>
      <c r="L578" s="13">
        <v>14615.67</v>
      </c>
      <c r="M578" s="23">
        <f t="shared" si="72"/>
        <v>3.9319651716642699E-4</v>
      </c>
      <c r="N578" s="26">
        <f t="shared" si="73"/>
        <v>5959.5599999999995</v>
      </c>
      <c r="O578" s="27">
        <f t="shared" si="74"/>
        <v>2.727549675970338E-4</v>
      </c>
      <c r="P578" s="30">
        <f t="shared" si="75"/>
        <v>0</v>
      </c>
      <c r="Q578" s="30">
        <f t="shared" si="76"/>
        <v>0</v>
      </c>
      <c r="R578" s="30">
        <f t="shared" si="77"/>
        <v>0</v>
      </c>
      <c r="S578" s="30">
        <f t="shared" si="78"/>
        <v>0</v>
      </c>
      <c r="T578" s="32">
        <f t="shared" si="79"/>
        <v>2.727549675970338E-4</v>
      </c>
      <c r="U578" s="33">
        <f t="shared" si="80"/>
        <v>23.611371520102892</v>
      </c>
    </row>
    <row r="579" spans="1:21">
      <c r="A579">
        <v>4492992600</v>
      </c>
      <c r="B579">
        <f>VLOOKUP(A579,Cadastro!$A$3:$B$3577,2,FALSE)</f>
        <v>217648</v>
      </c>
      <c r="C579" s="5">
        <v>5964.82</v>
      </c>
      <c r="D579">
        <v>0</v>
      </c>
      <c r="E579">
        <v>2696.6</v>
      </c>
      <c r="F579">
        <v>0</v>
      </c>
      <c r="G579">
        <v>3268.22</v>
      </c>
      <c r="H579">
        <v>0</v>
      </c>
      <c r="I579" s="14">
        <f>VLOOKUP(A579,Cadastro!$A$3:$H$3577,7,FALSE)</f>
        <v>1</v>
      </c>
      <c r="J579" s="14">
        <f>VLOOKUP(A579,Cadastro!$A$3:$H$3577,8,FALSE)</f>
        <v>1</v>
      </c>
      <c r="K579">
        <f>VLOOKUP(A579,Cadastro!$A$3:$J$3577,10,FALSE)</f>
        <v>1</v>
      </c>
      <c r="L579" s="13">
        <v>12720.97</v>
      </c>
      <c r="M579" s="23">
        <f t="shared" si="72"/>
        <v>3.4222455070336168E-4</v>
      </c>
      <c r="N579" s="26">
        <f t="shared" si="73"/>
        <v>5964.82</v>
      </c>
      <c r="O579" s="27">
        <f t="shared" si="74"/>
        <v>2.7299570535780146E-4</v>
      </c>
      <c r="P579" s="30">
        <f t="shared" si="75"/>
        <v>0</v>
      </c>
      <c r="Q579" s="30">
        <f t="shared" si="76"/>
        <v>0</v>
      </c>
      <c r="R579" s="30">
        <f t="shared" si="77"/>
        <v>0</v>
      </c>
      <c r="S579" s="30">
        <f t="shared" si="78"/>
        <v>0</v>
      </c>
      <c r="T579" s="32">
        <f t="shared" si="79"/>
        <v>2.7299570535780146E-4</v>
      </c>
      <c r="U579" s="33">
        <f t="shared" si="80"/>
        <v>23.632211282467185</v>
      </c>
    </row>
    <row r="580" spans="1:21">
      <c r="A580">
        <v>42348757168</v>
      </c>
      <c r="B580">
        <f>VLOOKUP(A580,Cadastro!$A$3:$B$3577,2,FALSE)</f>
        <v>211175</v>
      </c>
      <c r="C580" s="5">
        <v>5971.3600000000006</v>
      </c>
      <c r="D580">
        <v>0</v>
      </c>
      <c r="E580">
        <v>2492.85</v>
      </c>
      <c r="F580">
        <v>0</v>
      </c>
      <c r="G580">
        <v>3478.51</v>
      </c>
      <c r="H580">
        <v>0</v>
      </c>
      <c r="I580" s="14">
        <f>VLOOKUP(A580,Cadastro!$A$3:$H$3577,7,FALSE)</f>
        <v>1</v>
      </c>
      <c r="J580" s="14">
        <f>VLOOKUP(A580,Cadastro!$A$3:$H$3577,8,FALSE)</f>
        <v>1</v>
      </c>
      <c r="K580">
        <f>VLOOKUP(A580,Cadastro!$A$3:$J$3577,10,FALSE)</f>
        <v>1</v>
      </c>
      <c r="L580" s="13">
        <v>13492.7</v>
      </c>
      <c r="M580" s="23">
        <f t="shared" si="72"/>
        <v>3.6298593544951751E-4</v>
      </c>
      <c r="N580" s="26">
        <f t="shared" si="73"/>
        <v>5971.3600000000006</v>
      </c>
      <c r="O580" s="27">
        <f t="shared" si="74"/>
        <v>2.7329502569153159E-4</v>
      </c>
      <c r="P580" s="30">
        <f t="shared" si="75"/>
        <v>0</v>
      </c>
      <c r="Q580" s="30">
        <f t="shared" si="76"/>
        <v>0</v>
      </c>
      <c r="R580" s="30">
        <f t="shared" si="77"/>
        <v>0</v>
      </c>
      <c r="S580" s="30">
        <f t="shared" si="78"/>
        <v>0</v>
      </c>
      <c r="T580" s="32">
        <f t="shared" si="79"/>
        <v>2.7329502569153159E-4</v>
      </c>
      <c r="U580" s="33">
        <f t="shared" si="80"/>
        <v>23.65812231780226</v>
      </c>
    </row>
    <row r="581" spans="1:21">
      <c r="A581">
        <v>45763216172</v>
      </c>
      <c r="B581">
        <f>VLOOKUP(A581,Cadastro!$A$3:$B$3577,2,FALSE)</f>
        <v>220014</v>
      </c>
      <c r="C581" s="5">
        <v>5974.77</v>
      </c>
      <c r="D581">
        <v>0</v>
      </c>
      <c r="E581">
        <v>2490.6799999999998</v>
      </c>
      <c r="F581">
        <v>0</v>
      </c>
      <c r="G581">
        <v>3484.09</v>
      </c>
      <c r="H581">
        <v>0</v>
      </c>
      <c r="I581" s="14">
        <f>VLOOKUP(A581,Cadastro!$A$3:$H$3577,7,FALSE)</f>
        <v>1</v>
      </c>
      <c r="J581" s="14">
        <f>VLOOKUP(A581,Cadastro!$A$3:$H$3577,8,FALSE)</f>
        <v>1</v>
      </c>
      <c r="K581">
        <f>VLOOKUP(A581,Cadastro!$A$3:$J$3577,10,FALSE)</f>
        <v>1</v>
      </c>
      <c r="L581" s="13">
        <v>18916.64</v>
      </c>
      <c r="M581" s="23">
        <f t="shared" si="72"/>
        <v>5.0890290793997937E-4</v>
      </c>
      <c r="N581" s="26">
        <f t="shared" si="73"/>
        <v>5974.77</v>
      </c>
      <c r="O581" s="27">
        <f t="shared" si="74"/>
        <v>2.7345109332731443E-4</v>
      </c>
      <c r="P581" s="30">
        <f t="shared" si="75"/>
        <v>0</v>
      </c>
      <c r="Q581" s="30">
        <f t="shared" si="76"/>
        <v>0</v>
      </c>
      <c r="R581" s="30">
        <f t="shared" si="77"/>
        <v>0</v>
      </c>
      <c r="S581" s="30">
        <f t="shared" si="78"/>
        <v>0</v>
      </c>
      <c r="T581" s="32">
        <f t="shared" si="79"/>
        <v>2.7345109332731443E-4</v>
      </c>
      <c r="U581" s="33">
        <f t="shared" si="80"/>
        <v>23.671632505950974</v>
      </c>
    </row>
    <row r="582" spans="1:21" s="18" customFormat="1">
      <c r="A582">
        <v>10376874775</v>
      </c>
      <c r="B582">
        <f>VLOOKUP(A582,Cadastro!$A$3:$B$3577,2,FALSE)</f>
        <v>219407</v>
      </c>
      <c r="C582" s="5">
        <v>5977.29</v>
      </c>
      <c r="D582">
        <v>0</v>
      </c>
      <c r="E582">
        <v>2812.04</v>
      </c>
      <c r="F582">
        <v>0</v>
      </c>
      <c r="G582">
        <v>3165.25</v>
      </c>
      <c r="H582">
        <v>0</v>
      </c>
      <c r="I582" s="14">
        <f>VLOOKUP(A582,Cadastro!$A$3:$H$3577,7,FALSE)</f>
        <v>1</v>
      </c>
      <c r="J582" s="14">
        <f>VLOOKUP(A582,Cadastro!$A$3:$H$3577,8,FALSE)</f>
        <v>1</v>
      </c>
      <c r="K582">
        <f>VLOOKUP(A582,Cadastro!$A$3:$J$3577,10,FALSE)</f>
        <v>1</v>
      </c>
      <c r="L582" s="13">
        <v>15238.28</v>
      </c>
      <c r="M582" s="23">
        <f t="shared" si="72"/>
        <v>4.0994621687591616E-4</v>
      </c>
      <c r="N582" s="26">
        <f t="shared" si="73"/>
        <v>5977.29</v>
      </c>
      <c r="O582" s="27">
        <f t="shared" si="74"/>
        <v>2.7356642776783427E-4</v>
      </c>
      <c r="P582" s="30">
        <f t="shared" si="75"/>
        <v>0</v>
      </c>
      <c r="Q582" s="30">
        <f t="shared" si="76"/>
        <v>0</v>
      </c>
      <c r="R582" s="30">
        <f t="shared" si="77"/>
        <v>0</v>
      </c>
      <c r="S582" s="30">
        <f t="shared" si="78"/>
        <v>0</v>
      </c>
      <c r="T582" s="32">
        <f t="shared" si="79"/>
        <v>2.7356642776783427E-4</v>
      </c>
      <c r="U582" s="33">
        <f t="shared" si="80"/>
        <v>23.681616574612192</v>
      </c>
    </row>
    <row r="583" spans="1:21">
      <c r="A583">
        <v>9803356631</v>
      </c>
      <c r="B583">
        <f>VLOOKUP(A583,Cadastro!$A$3:$B$3577,2,FALSE)</f>
        <v>223431</v>
      </c>
      <c r="C583" s="5">
        <v>5977.66</v>
      </c>
      <c r="D583">
        <v>0</v>
      </c>
      <c r="E583">
        <v>2841.45</v>
      </c>
      <c r="F583">
        <v>0</v>
      </c>
      <c r="G583">
        <v>3136.21</v>
      </c>
      <c r="H583">
        <v>0</v>
      </c>
      <c r="I583" s="14">
        <f>VLOOKUP(A583,Cadastro!$A$3:$H$3577,7,FALSE)</f>
        <v>1</v>
      </c>
      <c r="J583" s="14">
        <f>VLOOKUP(A583,Cadastro!$A$3:$H$3577,8,FALSE)</f>
        <v>1</v>
      </c>
      <c r="K583">
        <f>VLOOKUP(A583,Cadastro!$A$3:$J$3577,10,FALSE)</f>
        <v>1</v>
      </c>
      <c r="L583" s="13">
        <v>15231.88</v>
      </c>
      <c r="M583" s="23">
        <f t="shared" si="72"/>
        <v>4.0977404155245403E-4</v>
      </c>
      <c r="N583" s="26">
        <f t="shared" si="73"/>
        <v>5977.66</v>
      </c>
      <c r="O583" s="27">
        <f t="shared" si="74"/>
        <v>2.7358336179283119E-4</v>
      </c>
      <c r="P583" s="30">
        <f t="shared" si="75"/>
        <v>0</v>
      </c>
      <c r="Q583" s="30">
        <f t="shared" si="76"/>
        <v>0</v>
      </c>
      <c r="R583" s="30">
        <f t="shared" si="77"/>
        <v>0</v>
      </c>
      <c r="S583" s="30">
        <f t="shared" si="78"/>
        <v>0</v>
      </c>
      <c r="T583" s="32">
        <f t="shared" si="79"/>
        <v>2.7358336179283119E-4</v>
      </c>
      <c r="U583" s="33">
        <f t="shared" si="80"/>
        <v>23.683082489455305</v>
      </c>
    </row>
    <row r="584" spans="1:21">
      <c r="A584">
        <v>8726276755</v>
      </c>
      <c r="B584">
        <f>VLOOKUP(A584,Cadastro!$A$3:$B$3577,2,FALSE)</f>
        <v>224750</v>
      </c>
      <c r="C584" s="5">
        <v>5980.8600000000006</v>
      </c>
      <c r="D584">
        <v>0</v>
      </c>
      <c r="E584">
        <v>2810.79</v>
      </c>
      <c r="F584">
        <v>0</v>
      </c>
      <c r="G584">
        <v>3170.07</v>
      </c>
      <c r="H584">
        <v>0</v>
      </c>
      <c r="I584" s="14">
        <f>VLOOKUP(A584,Cadastro!$A$3:$H$3577,7,FALSE)</f>
        <v>1</v>
      </c>
      <c r="J584" s="14">
        <f>VLOOKUP(A584,Cadastro!$A$3:$H$3577,8,FALSE)</f>
        <v>1</v>
      </c>
      <c r="K584">
        <f>VLOOKUP(A584,Cadastro!$A$3:$J$3577,10,FALSE)</f>
        <v>1</v>
      </c>
      <c r="L584" s="13">
        <v>10443.01</v>
      </c>
      <c r="M584" s="23">
        <f t="shared" si="72"/>
        <v>2.809419726043465E-4</v>
      </c>
      <c r="N584" s="26">
        <f t="shared" si="73"/>
        <v>5980.8600000000006</v>
      </c>
      <c r="O584" s="27">
        <f t="shared" si="74"/>
        <v>2.7372981822523741E-4</v>
      </c>
      <c r="P584" s="30">
        <f t="shared" si="75"/>
        <v>0</v>
      </c>
      <c r="Q584" s="30">
        <f t="shared" si="76"/>
        <v>0</v>
      </c>
      <c r="R584" s="30">
        <f t="shared" si="77"/>
        <v>0</v>
      </c>
      <c r="S584" s="30">
        <f t="shared" si="78"/>
        <v>0</v>
      </c>
      <c r="T584" s="32">
        <f t="shared" si="79"/>
        <v>2.7372981822523741E-4</v>
      </c>
      <c r="U584" s="33">
        <f t="shared" si="80"/>
        <v>23.695760671882255</v>
      </c>
    </row>
    <row r="585" spans="1:21">
      <c r="A585">
        <v>834679639</v>
      </c>
      <c r="B585">
        <f>VLOOKUP(A585,Cadastro!$A$3:$B$3577,2,FALSE)</f>
        <v>222296</v>
      </c>
      <c r="C585" s="5">
        <v>5998.16</v>
      </c>
      <c r="D585">
        <v>0</v>
      </c>
      <c r="E585">
        <v>2570.4899999999998</v>
      </c>
      <c r="F585">
        <v>0</v>
      </c>
      <c r="G585">
        <v>3427.67</v>
      </c>
      <c r="H585">
        <v>0</v>
      </c>
      <c r="I585" s="14">
        <f>VLOOKUP(A585,Cadastro!$A$3:$H$3577,7,FALSE)</f>
        <v>1</v>
      </c>
      <c r="J585" s="14">
        <f>VLOOKUP(A585,Cadastro!$A$3:$H$3577,8,FALSE)</f>
        <v>1</v>
      </c>
      <c r="K585">
        <f>VLOOKUP(A585,Cadastro!$A$3:$J$3577,10,FALSE)</f>
        <v>1</v>
      </c>
      <c r="L585" s="13">
        <v>11630.02</v>
      </c>
      <c r="M585" s="23">
        <f t="shared" si="72"/>
        <v>3.1287538365164848E-4</v>
      </c>
      <c r="N585" s="26">
        <f t="shared" si="73"/>
        <v>5998.16</v>
      </c>
      <c r="O585" s="27">
        <f t="shared" si="74"/>
        <v>2.7452159831293322E-4</v>
      </c>
      <c r="P585" s="30">
        <f t="shared" si="75"/>
        <v>0</v>
      </c>
      <c r="Q585" s="30">
        <f t="shared" si="76"/>
        <v>0</v>
      </c>
      <c r="R585" s="30">
        <f t="shared" si="77"/>
        <v>0</v>
      </c>
      <c r="S585" s="30">
        <f t="shared" si="78"/>
        <v>0</v>
      </c>
      <c r="T585" s="32">
        <f t="shared" si="79"/>
        <v>2.7452159831293322E-4</v>
      </c>
      <c r="U585" s="33">
        <f t="shared" si="80"/>
        <v>23.764302095627929</v>
      </c>
    </row>
    <row r="586" spans="1:21">
      <c r="A586">
        <v>11235762700</v>
      </c>
      <c r="B586">
        <f>VLOOKUP(A586,Cadastro!$A$3:$B$3577,2,FALSE)</f>
        <v>225488</v>
      </c>
      <c r="C586" s="5">
        <v>6020.82</v>
      </c>
      <c r="D586">
        <v>0</v>
      </c>
      <c r="E586">
        <v>2840.52</v>
      </c>
      <c r="F586">
        <v>0</v>
      </c>
      <c r="G586">
        <v>3180.3</v>
      </c>
      <c r="H586">
        <v>0</v>
      </c>
      <c r="I586" s="14">
        <f>VLOOKUP(A586,Cadastro!$A$3:$H$3577,7,FALSE)</f>
        <v>1</v>
      </c>
      <c r="J586" s="14">
        <f>VLOOKUP(A586,Cadastro!$A$3:$H$3577,8,FALSE)</f>
        <v>1</v>
      </c>
      <c r="K586">
        <f>VLOOKUP(A586,Cadastro!$A$3:$J$3577,10,FALSE)</f>
        <v>1</v>
      </c>
      <c r="L586" s="13">
        <v>16067.02</v>
      </c>
      <c r="M586" s="23">
        <f t="shared" si="72"/>
        <v>4.3224130712059906E-4</v>
      </c>
      <c r="N586" s="26">
        <f t="shared" si="73"/>
        <v>6020.82</v>
      </c>
      <c r="O586" s="27">
        <f t="shared" si="74"/>
        <v>2.7555869292490942E-4</v>
      </c>
      <c r="P586" s="30">
        <f t="shared" si="75"/>
        <v>0</v>
      </c>
      <c r="Q586" s="30">
        <f t="shared" si="76"/>
        <v>0</v>
      </c>
      <c r="R586" s="30">
        <f t="shared" si="77"/>
        <v>0</v>
      </c>
      <c r="S586" s="30">
        <f t="shared" si="78"/>
        <v>0</v>
      </c>
      <c r="T586" s="32">
        <f t="shared" si="79"/>
        <v>2.7555869292490942E-4</v>
      </c>
      <c r="U586" s="33">
        <f t="shared" si="80"/>
        <v>23.854079474938739</v>
      </c>
    </row>
    <row r="587" spans="1:21">
      <c r="A587">
        <v>61417432772</v>
      </c>
      <c r="B587">
        <f>VLOOKUP(A587,Cadastro!$A$3:$B$3577,2,FALSE)</f>
        <v>212213</v>
      </c>
      <c r="C587" s="5">
        <v>6024.55</v>
      </c>
      <c r="D587">
        <v>0</v>
      </c>
      <c r="E587">
        <v>2608.11</v>
      </c>
      <c r="F587">
        <v>0</v>
      </c>
      <c r="G587">
        <v>3416.44</v>
      </c>
      <c r="H587">
        <v>0</v>
      </c>
      <c r="I587" s="14">
        <f>VLOOKUP(A587,Cadastro!$A$3:$H$3577,7,FALSE)</f>
        <v>1</v>
      </c>
      <c r="J587" s="14">
        <f>VLOOKUP(A587,Cadastro!$A$3:$H$3577,8,FALSE)</f>
        <v>1</v>
      </c>
      <c r="K587">
        <f>VLOOKUP(A587,Cadastro!$A$3:$J$3577,10,FALSE)</f>
        <v>1</v>
      </c>
      <c r="L587" s="13">
        <v>14239.28</v>
      </c>
      <c r="M587" s="23">
        <f t="shared" ref="M587:M650" si="81">L587/$L$9</f>
        <v>3.8307072497925589E-4</v>
      </c>
      <c r="N587" s="26">
        <f t="shared" ref="N587:N650" si="82">G587+F587+E587</f>
        <v>6024.55</v>
      </c>
      <c r="O587" s="27">
        <f t="shared" ref="O587:O650" si="83">N587/$N$9</f>
        <v>2.7572940620393291E-4</v>
      </c>
      <c r="P587" s="30">
        <f t="shared" ref="P587:P650" si="84">$K$7*L587</f>
        <v>0</v>
      </c>
      <c r="Q587" s="30">
        <f t="shared" ref="Q587:Q650" si="85">P587/$R$1</f>
        <v>0</v>
      </c>
      <c r="R587" s="30">
        <f t="shared" ref="R587:R650" si="86">$K$8*L587</f>
        <v>0</v>
      </c>
      <c r="S587" s="30">
        <f t="shared" ref="S587:S650" si="87">R587*1.01</f>
        <v>0</v>
      </c>
      <c r="T587" s="32">
        <f t="shared" ref="T587:T650" si="88">C587/$C$1873</f>
        <v>2.7572940620393291E-4</v>
      </c>
      <c r="U587" s="33">
        <f t="shared" ref="U587:U650" si="89">$T$5*T587</f>
        <v>23.868857481330153</v>
      </c>
    </row>
    <row r="588" spans="1:21">
      <c r="A588">
        <v>4249859770</v>
      </c>
      <c r="B588">
        <f>VLOOKUP(A588,Cadastro!$A$3:$B$3577,2,FALSE)</f>
        <v>218091</v>
      </c>
      <c r="C588" s="5">
        <v>6027.1900000000005</v>
      </c>
      <c r="D588">
        <v>0</v>
      </c>
      <c r="E588">
        <v>2665.91</v>
      </c>
      <c r="F588">
        <v>0</v>
      </c>
      <c r="G588">
        <v>3361.28</v>
      </c>
      <c r="H588">
        <v>0</v>
      </c>
      <c r="I588" s="14">
        <f>VLOOKUP(A588,Cadastro!$A$3:$H$3577,7,FALSE)</f>
        <v>1</v>
      </c>
      <c r="J588" s="14">
        <f>VLOOKUP(A588,Cadastro!$A$3:$H$3577,8,FALSE)</f>
        <v>1</v>
      </c>
      <c r="K588">
        <f>VLOOKUP(A588,Cadastro!$A$3:$J$3577,10,FALSE)</f>
        <v>1</v>
      </c>
      <c r="L588" s="13">
        <v>15214.43</v>
      </c>
      <c r="M588" s="23">
        <f t="shared" si="81"/>
        <v>4.0930459477207695E-4</v>
      </c>
      <c r="N588" s="26">
        <f t="shared" si="82"/>
        <v>6027.1900000000005</v>
      </c>
      <c r="O588" s="27">
        <f t="shared" si="83"/>
        <v>2.7585023276066801E-4</v>
      </c>
      <c r="P588" s="30">
        <f t="shared" si="84"/>
        <v>0</v>
      </c>
      <c r="Q588" s="30">
        <f t="shared" si="85"/>
        <v>0</v>
      </c>
      <c r="R588" s="30">
        <f t="shared" si="86"/>
        <v>0</v>
      </c>
      <c r="S588" s="30">
        <f t="shared" si="87"/>
        <v>0</v>
      </c>
      <c r="T588" s="32">
        <f t="shared" si="88"/>
        <v>2.7585023276066801E-4</v>
      </c>
      <c r="U588" s="33">
        <f t="shared" si="89"/>
        <v>23.879316981832382</v>
      </c>
    </row>
    <row r="589" spans="1:21">
      <c r="A589">
        <v>12324246767</v>
      </c>
      <c r="B589">
        <f>VLOOKUP(A589,Cadastro!$A$3:$B$3577,2,FALSE)</f>
        <v>223448</v>
      </c>
      <c r="C589" s="5">
        <v>6035.96</v>
      </c>
      <c r="D589">
        <v>0</v>
      </c>
      <c r="E589">
        <v>2857.03</v>
      </c>
      <c r="F589">
        <v>0</v>
      </c>
      <c r="G589">
        <v>3178.93</v>
      </c>
      <c r="H589">
        <v>0</v>
      </c>
      <c r="I589" s="14">
        <f>VLOOKUP(A589,Cadastro!$A$3:$H$3577,7,FALSE)</f>
        <v>1</v>
      </c>
      <c r="J589" s="14">
        <f>VLOOKUP(A589,Cadastro!$A$3:$H$3577,8,FALSE)</f>
        <v>1</v>
      </c>
      <c r="K589">
        <f>VLOOKUP(A589,Cadastro!$A$3:$J$3577,10,FALSE)</f>
        <v>1</v>
      </c>
      <c r="L589" s="13">
        <v>10280.31</v>
      </c>
      <c r="M589" s="23">
        <f t="shared" si="81"/>
        <v>2.765649530532087E-4</v>
      </c>
      <c r="N589" s="26">
        <f t="shared" si="82"/>
        <v>6035.96</v>
      </c>
      <c r="O589" s="27">
        <f t="shared" si="83"/>
        <v>2.7625161492073112E-4</v>
      </c>
      <c r="P589" s="30">
        <f t="shared" si="84"/>
        <v>0</v>
      </c>
      <c r="Q589" s="30">
        <f t="shared" si="85"/>
        <v>0</v>
      </c>
      <c r="R589" s="30">
        <f t="shared" si="86"/>
        <v>0</v>
      </c>
      <c r="S589" s="30">
        <f t="shared" si="87"/>
        <v>0</v>
      </c>
      <c r="T589" s="32">
        <f t="shared" si="88"/>
        <v>2.7625161492073112E-4</v>
      </c>
      <c r="U589" s="33">
        <f t="shared" si="89"/>
        <v>23.914063125546228</v>
      </c>
    </row>
    <row r="590" spans="1:21">
      <c r="A590">
        <v>3160182959</v>
      </c>
      <c r="B590">
        <f>VLOOKUP(A590,Cadastro!$A$3:$B$3577,2,FALSE)</f>
        <v>221949</v>
      </c>
      <c r="C590" s="5">
        <v>6036.0599999999995</v>
      </c>
      <c r="D590">
        <v>0</v>
      </c>
      <c r="E590">
        <v>2813.84</v>
      </c>
      <c r="F590">
        <v>0</v>
      </c>
      <c r="G590">
        <v>3222.22</v>
      </c>
      <c r="H590">
        <v>0</v>
      </c>
      <c r="I590" s="14">
        <f>VLOOKUP(A590,Cadastro!$A$3:$H$3577,7,FALSE)</f>
        <v>1</v>
      </c>
      <c r="J590" s="14">
        <f>VLOOKUP(A590,Cadastro!$A$3:$H$3577,8,FALSE)</f>
        <v>1</v>
      </c>
      <c r="K590">
        <f>VLOOKUP(A590,Cadastro!$A$3:$J$3577,10,FALSE)</f>
        <v>1</v>
      </c>
      <c r="L590" s="13">
        <v>9295.66</v>
      </c>
      <c r="M590" s="23">
        <f t="shared" si="81"/>
        <v>2.5007551051462357E-4</v>
      </c>
      <c r="N590" s="26">
        <f t="shared" si="82"/>
        <v>6036.0599999999995</v>
      </c>
      <c r="O590" s="27">
        <f t="shared" si="83"/>
        <v>2.7625619168424379E-4</v>
      </c>
      <c r="P590" s="30">
        <f t="shared" si="84"/>
        <v>0</v>
      </c>
      <c r="Q590" s="30">
        <f t="shared" si="85"/>
        <v>0</v>
      </c>
      <c r="R590" s="30">
        <f t="shared" si="86"/>
        <v>0</v>
      </c>
      <c r="S590" s="30">
        <f t="shared" si="87"/>
        <v>0</v>
      </c>
      <c r="T590" s="32">
        <f t="shared" si="88"/>
        <v>2.7625619168424379E-4</v>
      </c>
      <c r="U590" s="33">
        <f t="shared" si="89"/>
        <v>23.914459318747067</v>
      </c>
    </row>
    <row r="591" spans="1:21">
      <c r="A591">
        <v>3685494708</v>
      </c>
      <c r="B591">
        <f>VLOOKUP(A591,Cadastro!$A$3:$B$3577,2,FALSE)</f>
        <v>217801</v>
      </c>
      <c r="C591" s="5">
        <v>6039.52</v>
      </c>
      <c r="D591">
        <v>0</v>
      </c>
      <c r="E591">
        <v>2578.84</v>
      </c>
      <c r="F591">
        <v>0</v>
      </c>
      <c r="G591">
        <v>3460.68</v>
      </c>
      <c r="H591">
        <v>0</v>
      </c>
      <c r="I591" s="14">
        <f>VLOOKUP(A591,Cadastro!$A$3:$H$3577,7,FALSE)</f>
        <v>1</v>
      </c>
      <c r="J591" s="14">
        <f>VLOOKUP(A591,Cadastro!$A$3:$H$3577,8,FALSE)</f>
        <v>1</v>
      </c>
      <c r="K591">
        <f>VLOOKUP(A591,Cadastro!$A$3:$J$3577,10,FALSE)</f>
        <v>1</v>
      </c>
      <c r="L591" s="13">
        <v>20095.5</v>
      </c>
      <c r="M591" s="23">
        <f t="shared" si="81"/>
        <v>5.4061706447381015E-4</v>
      </c>
      <c r="N591" s="26">
        <f t="shared" si="82"/>
        <v>6039.52</v>
      </c>
      <c r="O591" s="27">
        <f t="shared" si="83"/>
        <v>2.7641454770178302E-4</v>
      </c>
      <c r="P591" s="30">
        <f t="shared" si="84"/>
        <v>0</v>
      </c>
      <c r="Q591" s="30">
        <f t="shared" si="85"/>
        <v>0</v>
      </c>
      <c r="R591" s="30">
        <f t="shared" si="86"/>
        <v>0</v>
      </c>
      <c r="S591" s="30">
        <f t="shared" si="87"/>
        <v>0</v>
      </c>
      <c r="T591" s="32">
        <f t="shared" si="88"/>
        <v>2.7641454770178302E-4</v>
      </c>
      <c r="U591" s="33">
        <f t="shared" si="89"/>
        <v>23.928167603496206</v>
      </c>
    </row>
    <row r="592" spans="1:21">
      <c r="A592">
        <v>32187908836</v>
      </c>
      <c r="B592">
        <f>VLOOKUP(A592,Cadastro!$A$3:$B$3577,2,FALSE)</f>
        <v>222759</v>
      </c>
      <c r="C592" s="5">
        <v>6048.1299999999992</v>
      </c>
      <c r="D592">
        <v>0</v>
      </c>
      <c r="E592">
        <v>2838.99</v>
      </c>
      <c r="F592">
        <v>0</v>
      </c>
      <c r="G592">
        <v>3209.14</v>
      </c>
      <c r="H592">
        <v>0</v>
      </c>
      <c r="I592" s="14">
        <f>VLOOKUP(A592,Cadastro!$A$3:$H$3577,7,FALSE)</f>
        <v>2</v>
      </c>
      <c r="J592" s="14">
        <f>VLOOKUP(A592,Cadastro!$A$3:$H$3577,8,FALSE)</f>
        <v>1</v>
      </c>
      <c r="K592">
        <f>VLOOKUP(A592,Cadastro!$A$3:$J$3577,10,FALSE)</f>
        <v>1</v>
      </c>
      <c r="M592" s="23">
        <f t="shared" si="81"/>
        <v>0</v>
      </c>
      <c r="N592" s="26">
        <f t="shared" si="82"/>
        <v>6048.1299999999992</v>
      </c>
      <c r="O592" s="27">
        <f t="shared" si="83"/>
        <v>2.7680860704022578E-4</v>
      </c>
      <c r="P592" s="30">
        <f t="shared" si="84"/>
        <v>0</v>
      </c>
      <c r="Q592" s="30">
        <f t="shared" si="85"/>
        <v>0</v>
      </c>
      <c r="R592" s="30">
        <f t="shared" si="86"/>
        <v>0</v>
      </c>
      <c r="S592" s="30">
        <f t="shared" si="87"/>
        <v>0</v>
      </c>
      <c r="T592" s="32">
        <f t="shared" si="88"/>
        <v>2.7680860704022578E-4</v>
      </c>
      <c r="U592" s="33">
        <f t="shared" si="89"/>
        <v>23.962279838088701</v>
      </c>
    </row>
    <row r="593" spans="1:21">
      <c r="A593">
        <v>49899015687</v>
      </c>
      <c r="B593">
        <f>VLOOKUP(A593,Cadastro!$A$3:$B$3577,2,FALSE)</f>
        <v>188958</v>
      </c>
      <c r="C593" s="5">
        <v>6050.99</v>
      </c>
      <c r="D593">
        <v>0</v>
      </c>
      <c r="E593">
        <v>2565.46</v>
      </c>
      <c r="F593">
        <v>0</v>
      </c>
      <c r="G593">
        <v>3485.53</v>
      </c>
      <c r="H593">
        <v>0</v>
      </c>
      <c r="I593" s="14">
        <f>VLOOKUP(A593,Cadastro!$A$3:$H$3577,7,FALSE)</f>
        <v>1</v>
      </c>
      <c r="J593" s="14">
        <f>VLOOKUP(A593,Cadastro!$A$3:$H$3577,8,FALSE)</f>
        <v>1</v>
      </c>
      <c r="K593">
        <f>VLOOKUP(A593,Cadastro!$A$3:$J$3577,10,FALSE)</f>
        <v>1</v>
      </c>
      <c r="L593" s="13">
        <v>10109.030000000001</v>
      </c>
      <c r="M593" s="23">
        <f t="shared" si="81"/>
        <v>2.7195711095905458E-4</v>
      </c>
      <c r="N593" s="26">
        <f t="shared" si="82"/>
        <v>6050.99</v>
      </c>
      <c r="O593" s="27">
        <f t="shared" si="83"/>
        <v>2.7693950247668881E-4</v>
      </c>
      <c r="P593" s="30">
        <f t="shared" si="84"/>
        <v>0</v>
      </c>
      <c r="Q593" s="30">
        <f t="shared" si="85"/>
        <v>0</v>
      </c>
      <c r="R593" s="30">
        <f t="shared" si="86"/>
        <v>0</v>
      </c>
      <c r="S593" s="30">
        <f t="shared" si="87"/>
        <v>0</v>
      </c>
      <c r="T593" s="32">
        <f t="shared" si="88"/>
        <v>2.7693950247668881E-4</v>
      </c>
      <c r="U593" s="33">
        <f t="shared" si="89"/>
        <v>23.973610963632787</v>
      </c>
    </row>
    <row r="594" spans="1:21">
      <c r="A594">
        <v>5940759718</v>
      </c>
      <c r="B594">
        <f>VLOOKUP(A594,Cadastro!$A$3:$B$3577,2,FALSE)</f>
        <v>224144</v>
      </c>
      <c r="C594" s="5">
        <v>6065.01</v>
      </c>
      <c r="D594">
        <v>0</v>
      </c>
      <c r="E594">
        <v>2864.01</v>
      </c>
      <c r="F594">
        <v>0</v>
      </c>
      <c r="G594">
        <v>3201</v>
      </c>
      <c r="H594">
        <v>0</v>
      </c>
      <c r="I594" s="14">
        <f>VLOOKUP(A594,Cadastro!$A$3:$H$3577,7,FALSE)</f>
        <v>1</v>
      </c>
      <c r="J594" s="14">
        <f>VLOOKUP(A594,Cadastro!$A$3:$H$3577,8,FALSE)</f>
        <v>1</v>
      </c>
      <c r="K594">
        <f>VLOOKUP(A594,Cadastro!$A$3:$J$3577,10,FALSE)</f>
        <v>1</v>
      </c>
      <c r="L594" s="13">
        <v>10954.47</v>
      </c>
      <c r="M594" s="23">
        <f t="shared" si="81"/>
        <v>2.9470147118839637E-4</v>
      </c>
      <c r="N594" s="26">
        <f t="shared" si="82"/>
        <v>6065.01</v>
      </c>
      <c r="O594" s="27">
        <f t="shared" si="83"/>
        <v>2.775811647211684E-4</v>
      </c>
      <c r="P594" s="30">
        <f t="shared" si="84"/>
        <v>0</v>
      </c>
      <c r="Q594" s="30">
        <f t="shared" si="85"/>
        <v>0</v>
      </c>
      <c r="R594" s="30">
        <f t="shared" si="86"/>
        <v>0</v>
      </c>
      <c r="S594" s="30">
        <f t="shared" si="87"/>
        <v>0</v>
      </c>
      <c r="T594" s="32">
        <f t="shared" si="88"/>
        <v>2.775811647211684E-4</v>
      </c>
      <c r="U594" s="33">
        <f t="shared" si="89"/>
        <v>24.029157250390849</v>
      </c>
    </row>
    <row r="595" spans="1:21">
      <c r="A595">
        <v>6992309773</v>
      </c>
      <c r="B595">
        <f>VLOOKUP(A595,Cadastro!$A$3:$B$3577,2,FALSE)</f>
        <v>221493</v>
      </c>
      <c r="C595" s="5">
        <v>6068.57</v>
      </c>
      <c r="D595">
        <v>0</v>
      </c>
      <c r="E595">
        <v>3596.04</v>
      </c>
      <c r="F595">
        <v>0</v>
      </c>
      <c r="G595">
        <v>2472.5300000000002</v>
      </c>
      <c r="H595">
        <v>0</v>
      </c>
      <c r="I595" s="14">
        <f>VLOOKUP(A595,Cadastro!$A$3:$H$3577,7,FALSE)</f>
        <v>1</v>
      </c>
      <c r="J595" s="14">
        <f>VLOOKUP(A595,Cadastro!$A$3:$H$3577,8,FALSE)</f>
        <v>1</v>
      </c>
      <c r="K595">
        <f>VLOOKUP(A595,Cadastro!$A$3:$J$3577,10,FALSE)</f>
        <v>1</v>
      </c>
      <c r="L595" s="13">
        <v>16420.82</v>
      </c>
      <c r="M595" s="23">
        <f t="shared" si="81"/>
        <v>4.4175937422073758E-4</v>
      </c>
      <c r="N595" s="26">
        <f t="shared" si="82"/>
        <v>6068.57</v>
      </c>
      <c r="O595" s="27">
        <f t="shared" si="83"/>
        <v>2.7774409750222024E-4</v>
      </c>
      <c r="P595" s="30">
        <f t="shared" si="84"/>
        <v>0</v>
      </c>
      <c r="Q595" s="30">
        <f t="shared" si="85"/>
        <v>0</v>
      </c>
      <c r="R595" s="30">
        <f t="shared" si="86"/>
        <v>0</v>
      </c>
      <c r="S595" s="30">
        <f t="shared" si="87"/>
        <v>0</v>
      </c>
      <c r="T595" s="32">
        <f t="shared" si="88"/>
        <v>2.7774409750222024E-4</v>
      </c>
      <c r="U595" s="33">
        <f t="shared" si="89"/>
        <v>24.043261728340823</v>
      </c>
    </row>
    <row r="596" spans="1:21">
      <c r="A596">
        <v>3027900633</v>
      </c>
      <c r="B596">
        <f>VLOOKUP(A596,Cadastro!$A$3:$B$3577,2,FALSE)</f>
        <v>221971</v>
      </c>
      <c r="C596" s="5">
        <v>6071.57</v>
      </c>
      <c r="D596">
        <v>0</v>
      </c>
      <c r="E596">
        <v>2769.99</v>
      </c>
      <c r="F596">
        <v>0</v>
      </c>
      <c r="G596">
        <v>3301.58</v>
      </c>
      <c r="H596">
        <v>0</v>
      </c>
      <c r="I596" s="14">
        <f>VLOOKUP(A596,Cadastro!$A$3:$H$3577,7,FALSE)</f>
        <v>1</v>
      </c>
      <c r="J596" s="14">
        <f>VLOOKUP(A596,Cadastro!$A$3:$H$3577,8,FALSE)</f>
        <v>1</v>
      </c>
      <c r="K596">
        <f>VLOOKUP(A596,Cadastro!$A$3:$J$3577,10,FALSE)</f>
        <v>1</v>
      </c>
      <c r="L596" s="13">
        <v>9631.39</v>
      </c>
      <c r="M596" s="23">
        <f t="shared" si="81"/>
        <v>2.5910745134992462E-4</v>
      </c>
      <c r="N596" s="26">
        <f t="shared" si="82"/>
        <v>6071.57</v>
      </c>
      <c r="O596" s="27">
        <f t="shared" si="83"/>
        <v>2.7788140040760101E-4</v>
      </c>
      <c r="P596" s="30">
        <f t="shared" si="84"/>
        <v>0</v>
      </c>
      <c r="Q596" s="30">
        <f t="shared" si="85"/>
        <v>0</v>
      </c>
      <c r="R596" s="30">
        <f t="shared" si="86"/>
        <v>0</v>
      </c>
      <c r="S596" s="30">
        <f t="shared" si="87"/>
        <v>0</v>
      </c>
      <c r="T596" s="32">
        <f t="shared" si="88"/>
        <v>2.7788140040760101E-4</v>
      </c>
      <c r="U596" s="33">
        <f t="shared" si="89"/>
        <v>24.055147524366085</v>
      </c>
    </row>
    <row r="597" spans="1:21">
      <c r="A597">
        <v>61439860700</v>
      </c>
      <c r="B597">
        <f>VLOOKUP(A597,Cadastro!$A$3:$B$3577,2,FALSE)</f>
        <v>213799</v>
      </c>
      <c r="C597" s="5">
        <v>6078.2</v>
      </c>
      <c r="D597">
        <v>0</v>
      </c>
      <c r="E597">
        <v>2535.7399999999998</v>
      </c>
      <c r="F597">
        <v>0</v>
      </c>
      <c r="G597">
        <v>3542.46</v>
      </c>
      <c r="H597">
        <v>0</v>
      </c>
      <c r="I597" s="14">
        <f>VLOOKUP(A597,Cadastro!$A$3:$H$3577,7,FALSE)</f>
        <v>1</v>
      </c>
      <c r="J597" s="14">
        <f>VLOOKUP(A597,Cadastro!$A$3:$H$3577,8,FALSE)</f>
        <v>1</v>
      </c>
      <c r="K597">
        <f>VLOOKUP(A597,Cadastro!$A$3:$J$3577,10,FALSE)</f>
        <v>1</v>
      </c>
      <c r="L597" s="13">
        <v>16562.2</v>
      </c>
      <c r="M597" s="23">
        <f t="shared" si="81"/>
        <v>4.4556283472559229E-4</v>
      </c>
      <c r="N597" s="26">
        <f t="shared" si="82"/>
        <v>6078.2</v>
      </c>
      <c r="O597" s="27">
        <f t="shared" si="83"/>
        <v>2.7818483982849256E-4</v>
      </c>
      <c r="P597" s="30">
        <f t="shared" si="84"/>
        <v>0</v>
      </c>
      <c r="Q597" s="30">
        <f t="shared" si="85"/>
        <v>0</v>
      </c>
      <c r="R597" s="30">
        <f t="shared" si="86"/>
        <v>0</v>
      </c>
      <c r="S597" s="30">
        <f t="shared" si="87"/>
        <v>0</v>
      </c>
      <c r="T597" s="32">
        <f t="shared" si="88"/>
        <v>2.7818483982849256E-4</v>
      </c>
      <c r="U597" s="33">
        <f t="shared" si="89"/>
        <v>24.081415133581913</v>
      </c>
    </row>
    <row r="598" spans="1:21">
      <c r="A598">
        <v>77228294734</v>
      </c>
      <c r="B598">
        <f>VLOOKUP(A598,Cadastro!$A$3:$B$3577,2,FALSE)</f>
        <v>198607</v>
      </c>
      <c r="C598" s="5">
        <v>6078.37</v>
      </c>
      <c r="D598">
        <v>0</v>
      </c>
      <c r="E598">
        <v>2596.54</v>
      </c>
      <c r="F598">
        <v>0</v>
      </c>
      <c r="G598">
        <v>3481.83</v>
      </c>
      <c r="H598">
        <v>0</v>
      </c>
      <c r="I598" s="14">
        <f>VLOOKUP(A598,Cadastro!$A$3:$H$3577,7,FALSE)</f>
        <v>1</v>
      </c>
      <c r="J598" s="14">
        <f>VLOOKUP(A598,Cadastro!$A$3:$H$3577,8,FALSE)</f>
        <v>1</v>
      </c>
      <c r="K598">
        <f>VLOOKUP(A598,Cadastro!$A$3:$J$3577,10,FALSE)</f>
        <v>1</v>
      </c>
      <c r="L598" s="13">
        <v>20579.91</v>
      </c>
      <c r="M598" s="23">
        <f t="shared" si="81"/>
        <v>5.5364885329228992E-4</v>
      </c>
      <c r="N598" s="26">
        <f t="shared" si="82"/>
        <v>6078.37</v>
      </c>
      <c r="O598" s="27">
        <f t="shared" si="83"/>
        <v>2.781926203264641E-4</v>
      </c>
      <c r="P598" s="30">
        <f t="shared" si="84"/>
        <v>0</v>
      </c>
      <c r="Q598" s="30">
        <f t="shared" si="85"/>
        <v>0</v>
      </c>
      <c r="R598" s="30">
        <f t="shared" si="86"/>
        <v>0</v>
      </c>
      <c r="S598" s="30">
        <f t="shared" si="87"/>
        <v>0</v>
      </c>
      <c r="T598" s="32">
        <f t="shared" si="88"/>
        <v>2.781926203264641E-4</v>
      </c>
      <c r="U598" s="33">
        <f t="shared" si="89"/>
        <v>24.082088662023342</v>
      </c>
    </row>
    <row r="599" spans="1:21">
      <c r="A599">
        <v>88631230715</v>
      </c>
      <c r="B599">
        <f>VLOOKUP(A599,Cadastro!$A$3:$B$3577,2,FALSE)</f>
        <v>220594</v>
      </c>
      <c r="C599" s="5">
        <v>6080.83</v>
      </c>
      <c r="D599">
        <v>0</v>
      </c>
      <c r="E599">
        <v>2523.2199999999998</v>
      </c>
      <c r="F599">
        <v>0</v>
      </c>
      <c r="G599">
        <v>3557.61</v>
      </c>
      <c r="H599">
        <v>0</v>
      </c>
      <c r="I599" s="14">
        <f>VLOOKUP(A599,Cadastro!$A$3:$H$3577,7,FALSE)</f>
        <v>1</v>
      </c>
      <c r="J599" s="14">
        <f>VLOOKUP(A599,Cadastro!$A$3:$H$3577,8,FALSE)</f>
        <v>1</v>
      </c>
      <c r="K599">
        <f>VLOOKUP(A599,Cadastro!$A$3:$J$3577,10,FALSE)</f>
        <v>1</v>
      </c>
      <c r="L599" s="13">
        <v>12450.93</v>
      </c>
      <c r="M599" s="23">
        <f t="shared" si="81"/>
        <v>3.3495982814903325E-4</v>
      </c>
      <c r="N599" s="26">
        <f t="shared" si="82"/>
        <v>6080.83</v>
      </c>
      <c r="O599" s="27">
        <f t="shared" si="83"/>
        <v>2.7830520870887637E-4</v>
      </c>
      <c r="P599" s="30">
        <f t="shared" si="84"/>
        <v>0</v>
      </c>
      <c r="Q599" s="30">
        <f t="shared" si="85"/>
        <v>0</v>
      </c>
      <c r="R599" s="30">
        <f t="shared" si="86"/>
        <v>0</v>
      </c>
      <c r="S599" s="30">
        <f t="shared" si="87"/>
        <v>0</v>
      </c>
      <c r="T599" s="32">
        <f t="shared" si="88"/>
        <v>2.7830520870887637E-4</v>
      </c>
      <c r="U599" s="33">
        <f t="shared" si="89"/>
        <v>24.091835014764058</v>
      </c>
    </row>
    <row r="600" spans="1:21">
      <c r="A600">
        <v>1118717783</v>
      </c>
      <c r="B600">
        <f>VLOOKUP(A600,Cadastro!$A$3:$B$3577,2,FALSE)</f>
        <v>220808</v>
      </c>
      <c r="C600" s="5">
        <v>6083.98</v>
      </c>
      <c r="D600">
        <v>0</v>
      </c>
      <c r="E600">
        <v>2525.06</v>
      </c>
      <c r="F600">
        <v>0</v>
      </c>
      <c r="G600">
        <v>3558.92</v>
      </c>
      <c r="H600">
        <v>0</v>
      </c>
      <c r="I600" s="14">
        <f>VLOOKUP(A600,Cadastro!$A$3:$H$3577,7,FALSE)</f>
        <v>1</v>
      </c>
      <c r="J600" s="14">
        <f>VLOOKUP(A600,Cadastro!$A$3:$H$3577,8,FALSE)</f>
        <v>1</v>
      </c>
      <c r="K600">
        <f>VLOOKUP(A600,Cadastro!$A$3:$J$3577,10,FALSE)</f>
        <v>1</v>
      </c>
      <c r="L600" s="13">
        <v>12636.46</v>
      </c>
      <c r="M600" s="23">
        <f t="shared" si="81"/>
        <v>3.399510293618334E-4</v>
      </c>
      <c r="N600" s="26">
        <f t="shared" si="82"/>
        <v>6083.98</v>
      </c>
      <c r="O600" s="27">
        <f t="shared" si="83"/>
        <v>2.784493767595262E-4</v>
      </c>
      <c r="P600" s="30">
        <f t="shared" si="84"/>
        <v>0</v>
      </c>
      <c r="Q600" s="30">
        <f t="shared" si="85"/>
        <v>0</v>
      </c>
      <c r="R600" s="30">
        <f t="shared" si="86"/>
        <v>0</v>
      </c>
      <c r="S600" s="30">
        <f t="shared" si="87"/>
        <v>0</v>
      </c>
      <c r="T600" s="32">
        <f t="shared" si="88"/>
        <v>2.784493767595262E-4</v>
      </c>
      <c r="U600" s="33">
        <f t="shared" si="89"/>
        <v>24.104315100590583</v>
      </c>
    </row>
    <row r="601" spans="1:21" s="18" customFormat="1">
      <c r="A601">
        <v>18452113838</v>
      </c>
      <c r="B601">
        <f>VLOOKUP(A601,Cadastro!$A$3:$B$3577,2,FALSE)</f>
        <v>221220</v>
      </c>
      <c r="C601" s="5">
        <v>6092.99</v>
      </c>
      <c r="D601">
        <v>0</v>
      </c>
      <c r="E601">
        <v>2848.02</v>
      </c>
      <c r="F601">
        <v>0</v>
      </c>
      <c r="G601">
        <v>3244.97</v>
      </c>
      <c r="H601">
        <v>0</v>
      </c>
      <c r="I601" s="14">
        <f>VLOOKUP(A601,Cadastro!$A$3:$H$3577,7,FALSE)</f>
        <v>1</v>
      </c>
      <c r="J601" s="14">
        <f>VLOOKUP(A601,Cadastro!$A$3:$H$3577,8,FALSE)</f>
        <v>1</v>
      </c>
      <c r="K601">
        <f>VLOOKUP(A601,Cadastro!$A$3:$J$3577,10,FALSE)</f>
        <v>1</v>
      </c>
      <c r="L601" s="13">
        <v>15661.06</v>
      </c>
      <c r="M601" s="23">
        <f t="shared" si="81"/>
        <v>4.2132001113424444E-4</v>
      </c>
      <c r="N601" s="26">
        <f t="shared" si="82"/>
        <v>6092.99</v>
      </c>
      <c r="O601" s="27">
        <f t="shared" si="83"/>
        <v>2.7886174315201978E-4</v>
      </c>
      <c r="P601" s="30">
        <f t="shared" si="84"/>
        <v>0</v>
      </c>
      <c r="Q601" s="30">
        <f t="shared" si="85"/>
        <v>0</v>
      </c>
      <c r="R601" s="30">
        <f t="shared" si="86"/>
        <v>0</v>
      </c>
      <c r="S601" s="30">
        <f t="shared" si="87"/>
        <v>0</v>
      </c>
      <c r="T601" s="32">
        <f t="shared" si="88"/>
        <v>2.7886174315201978E-4</v>
      </c>
      <c r="U601" s="33">
        <f t="shared" si="89"/>
        <v>24.14001210798645</v>
      </c>
    </row>
    <row r="602" spans="1:21">
      <c r="A602">
        <v>15124213833</v>
      </c>
      <c r="B602">
        <f>VLOOKUP(A602,Cadastro!$A$3:$B$3577,2,FALSE)</f>
        <v>216425</v>
      </c>
      <c r="C602" s="5">
        <v>6098.16</v>
      </c>
      <c r="D602">
        <v>0</v>
      </c>
      <c r="E602">
        <v>2556.16</v>
      </c>
      <c r="F602">
        <v>0</v>
      </c>
      <c r="G602">
        <v>3542</v>
      </c>
      <c r="H602">
        <v>0</v>
      </c>
      <c r="I602" s="14">
        <f>VLOOKUP(A602,Cadastro!$A$3:$H$3577,7,FALSE)</f>
        <v>1</v>
      </c>
      <c r="J602" s="14">
        <f>VLOOKUP(A602,Cadastro!$A$3:$H$3577,8,FALSE)</f>
        <v>1</v>
      </c>
      <c r="K602">
        <f>VLOOKUP(A602,Cadastro!$A$3:$J$3577,10,FALSE)</f>
        <v>1</v>
      </c>
      <c r="L602" s="13">
        <v>17859.14</v>
      </c>
      <c r="M602" s="23">
        <f t="shared" si="81"/>
        <v>4.8045362597729852E-4</v>
      </c>
      <c r="N602" s="26">
        <f t="shared" si="82"/>
        <v>6098.16</v>
      </c>
      <c r="O602" s="27">
        <f t="shared" si="83"/>
        <v>2.7909836182562602E-4</v>
      </c>
      <c r="P602" s="30">
        <f t="shared" si="84"/>
        <v>0</v>
      </c>
      <c r="Q602" s="30">
        <f t="shared" si="85"/>
        <v>0</v>
      </c>
      <c r="R602" s="30">
        <f t="shared" si="86"/>
        <v>0</v>
      </c>
      <c r="S602" s="30">
        <f t="shared" si="87"/>
        <v>0</v>
      </c>
      <c r="T602" s="32">
        <f t="shared" si="88"/>
        <v>2.7909836182562602E-4</v>
      </c>
      <c r="U602" s="33">
        <f t="shared" si="89"/>
        <v>24.160495296469986</v>
      </c>
    </row>
    <row r="603" spans="1:21">
      <c r="A603">
        <v>9989003700</v>
      </c>
      <c r="B603">
        <f>VLOOKUP(A603,Cadastro!$A$3:$B$3577,2,FALSE)</f>
        <v>223786</v>
      </c>
      <c r="C603" s="5">
        <v>6112.91</v>
      </c>
      <c r="D603">
        <v>0</v>
      </c>
      <c r="E603">
        <v>3687.27</v>
      </c>
      <c r="F603">
        <v>0</v>
      </c>
      <c r="G603">
        <v>2425.64</v>
      </c>
      <c r="H603">
        <v>0</v>
      </c>
      <c r="I603" s="14">
        <f>VLOOKUP(A603,Cadastro!$A$3:$H$3577,7,FALSE)</f>
        <v>1</v>
      </c>
      <c r="J603" s="14">
        <f>VLOOKUP(A603,Cadastro!$A$3:$H$3577,8,FALSE)</f>
        <v>1</v>
      </c>
      <c r="K603">
        <f>VLOOKUP(A603,Cadastro!$A$3:$J$3577,10,FALSE)</f>
        <v>1</v>
      </c>
      <c r="L603" s="13">
        <v>29784.71</v>
      </c>
      <c r="M603" s="23">
        <f t="shared" si="81"/>
        <v>8.0128001226163759E-4</v>
      </c>
      <c r="N603" s="26">
        <f t="shared" si="82"/>
        <v>6112.91</v>
      </c>
      <c r="O603" s="27">
        <f t="shared" si="83"/>
        <v>2.7977343444374821E-4</v>
      </c>
      <c r="P603" s="30">
        <f t="shared" si="84"/>
        <v>0</v>
      </c>
      <c r="Q603" s="30">
        <f t="shared" si="85"/>
        <v>0</v>
      </c>
      <c r="R603" s="30">
        <f t="shared" si="86"/>
        <v>0</v>
      </c>
      <c r="S603" s="30">
        <f t="shared" si="87"/>
        <v>0</v>
      </c>
      <c r="T603" s="32">
        <f t="shared" si="88"/>
        <v>2.7977343444374821E-4</v>
      </c>
      <c r="U603" s="33">
        <f t="shared" si="89"/>
        <v>24.218933793594189</v>
      </c>
    </row>
    <row r="604" spans="1:21">
      <c r="A604">
        <v>4549308796</v>
      </c>
      <c r="B604">
        <f>VLOOKUP(A604,Cadastro!$A$3:$B$3577,2,FALSE)</f>
        <v>217413</v>
      </c>
      <c r="C604" s="5">
        <v>6114.58</v>
      </c>
      <c r="D604">
        <v>0</v>
      </c>
      <c r="E604">
        <v>2671.76</v>
      </c>
      <c r="F604">
        <v>0</v>
      </c>
      <c r="G604">
        <v>3442.82</v>
      </c>
      <c r="H604">
        <v>0</v>
      </c>
      <c r="I604" s="14">
        <f>VLOOKUP(A604,Cadastro!$A$3:$H$3577,7,FALSE)</f>
        <v>1</v>
      </c>
      <c r="J604" s="14">
        <f>VLOOKUP(A604,Cadastro!$A$3:$H$3577,8,FALSE)</f>
        <v>1</v>
      </c>
      <c r="K604">
        <f>VLOOKUP(A604,Cadastro!$A$3:$J$3577,10,FALSE)</f>
        <v>1</v>
      </c>
      <c r="L604" s="13">
        <v>15238.28</v>
      </c>
      <c r="M604" s="23">
        <f t="shared" si="81"/>
        <v>4.0994621687591616E-4</v>
      </c>
      <c r="N604" s="26">
        <f t="shared" si="82"/>
        <v>6114.58</v>
      </c>
      <c r="O604" s="27">
        <f t="shared" si="83"/>
        <v>2.7984986639441019E-4</v>
      </c>
      <c r="P604" s="30">
        <f t="shared" si="84"/>
        <v>0</v>
      </c>
      <c r="Q604" s="30">
        <f t="shared" si="85"/>
        <v>0</v>
      </c>
      <c r="R604" s="30">
        <f t="shared" si="86"/>
        <v>0</v>
      </c>
      <c r="S604" s="30">
        <f t="shared" si="87"/>
        <v>0</v>
      </c>
      <c r="T604" s="32">
        <f t="shared" si="88"/>
        <v>2.7984986639441019E-4</v>
      </c>
      <c r="U604" s="33">
        <f t="shared" si="89"/>
        <v>24.225550220048255</v>
      </c>
    </row>
    <row r="605" spans="1:21">
      <c r="A605">
        <v>39170810168</v>
      </c>
      <c r="B605">
        <f>VLOOKUP(A605,Cadastro!$A$3:$B$3577,2,FALSE)</f>
        <v>195454</v>
      </c>
      <c r="C605" s="5">
        <v>6120.49</v>
      </c>
      <c r="D605">
        <v>0</v>
      </c>
      <c r="E605">
        <v>2545.69</v>
      </c>
      <c r="F605">
        <v>0</v>
      </c>
      <c r="G605">
        <v>3574.8</v>
      </c>
      <c r="H605">
        <v>0</v>
      </c>
      <c r="I605" s="14">
        <f>VLOOKUP(A605,Cadastro!$A$3:$H$3577,7,FALSE)</f>
        <v>1</v>
      </c>
      <c r="J605" s="14">
        <f>VLOOKUP(A605,Cadastro!$A$3:$H$3577,8,FALSE)</f>
        <v>1</v>
      </c>
      <c r="K605">
        <f>VLOOKUP(A605,Cadastro!$A$3:$J$3577,10,FALSE)</f>
        <v>1</v>
      </c>
      <c r="L605" s="13">
        <v>15496.53</v>
      </c>
      <c r="M605" s="23">
        <f t="shared" si="81"/>
        <v>4.1689376020155426E-4</v>
      </c>
      <c r="N605" s="26">
        <f t="shared" si="82"/>
        <v>6120.49</v>
      </c>
      <c r="O605" s="27">
        <f t="shared" si="83"/>
        <v>2.8012035311801033E-4</v>
      </c>
      <c r="P605" s="30">
        <f t="shared" si="84"/>
        <v>0</v>
      </c>
      <c r="Q605" s="30">
        <f t="shared" si="85"/>
        <v>0</v>
      </c>
      <c r="R605" s="30">
        <f t="shared" si="86"/>
        <v>0</v>
      </c>
      <c r="S605" s="30">
        <f t="shared" si="87"/>
        <v>0</v>
      </c>
      <c r="T605" s="32">
        <f t="shared" si="88"/>
        <v>2.8012035311801033E-4</v>
      </c>
      <c r="U605" s="33">
        <f t="shared" si="89"/>
        <v>24.24896523821802</v>
      </c>
    </row>
    <row r="606" spans="1:21">
      <c r="A606">
        <v>2247169805</v>
      </c>
      <c r="B606">
        <f>VLOOKUP(A606,Cadastro!$A$3:$B$3577,2,FALSE)</f>
        <v>188374</v>
      </c>
      <c r="C606" s="5">
        <v>6122.9</v>
      </c>
      <c r="D606">
        <v>0</v>
      </c>
      <c r="E606">
        <v>2813.7</v>
      </c>
      <c r="F606">
        <v>0</v>
      </c>
      <c r="G606">
        <v>3309.2</v>
      </c>
      <c r="H606">
        <v>0</v>
      </c>
      <c r="I606" s="14">
        <f>VLOOKUP(A606,Cadastro!$A$3:$H$3577,7,FALSE)</f>
        <v>2</v>
      </c>
      <c r="J606" s="14">
        <f>VLOOKUP(A606,Cadastro!$A$3:$H$3577,8,FALSE)</f>
        <v>1</v>
      </c>
      <c r="K606">
        <f>VLOOKUP(A606,Cadastro!$A$3:$J$3577,10,FALSE)</f>
        <v>1</v>
      </c>
      <c r="M606" s="23">
        <f t="shared" si="81"/>
        <v>0</v>
      </c>
      <c r="N606" s="26">
        <f t="shared" si="82"/>
        <v>6122.9</v>
      </c>
      <c r="O606" s="27">
        <f t="shared" si="83"/>
        <v>2.8023065311866621E-4</v>
      </c>
      <c r="P606" s="30">
        <f t="shared" si="84"/>
        <v>0</v>
      </c>
      <c r="Q606" s="30">
        <f t="shared" si="85"/>
        <v>0</v>
      </c>
      <c r="R606" s="30">
        <f t="shared" si="86"/>
        <v>0</v>
      </c>
      <c r="S606" s="30">
        <f t="shared" si="87"/>
        <v>0</v>
      </c>
      <c r="T606" s="32">
        <f t="shared" si="88"/>
        <v>2.8023065311866621E-4</v>
      </c>
      <c r="U606" s="33">
        <f t="shared" si="89"/>
        <v>24.258513494358311</v>
      </c>
    </row>
    <row r="607" spans="1:21">
      <c r="A607">
        <v>33644942668</v>
      </c>
      <c r="B607">
        <f>VLOOKUP(A607,Cadastro!$A$3:$B$3577,2,FALSE)</f>
        <v>188456</v>
      </c>
      <c r="C607" s="5">
        <v>6135.4</v>
      </c>
      <c r="D607">
        <v>0</v>
      </c>
      <c r="E607">
        <v>2819.45</v>
      </c>
      <c r="F607">
        <v>0</v>
      </c>
      <c r="G607">
        <v>3315.95</v>
      </c>
      <c r="H607">
        <v>0</v>
      </c>
      <c r="I607" s="14">
        <f>VLOOKUP(A607,Cadastro!$A$3:$H$3577,7,FALSE)</f>
        <v>2</v>
      </c>
      <c r="J607" s="14">
        <f>VLOOKUP(A607,Cadastro!$A$3:$H$3577,8,FALSE)</f>
        <v>1</v>
      </c>
      <c r="K607">
        <f>VLOOKUP(A607,Cadastro!$A$3:$J$3577,10,FALSE)</f>
        <v>1</v>
      </c>
      <c r="M607" s="23">
        <f t="shared" si="81"/>
        <v>0</v>
      </c>
      <c r="N607" s="26">
        <f t="shared" si="82"/>
        <v>6135.4</v>
      </c>
      <c r="O607" s="27">
        <f t="shared" si="83"/>
        <v>2.8080274855775281E-4</v>
      </c>
      <c r="P607" s="30">
        <f t="shared" si="84"/>
        <v>0</v>
      </c>
      <c r="Q607" s="30">
        <f t="shared" si="85"/>
        <v>0</v>
      </c>
      <c r="R607" s="30">
        <f t="shared" si="86"/>
        <v>0</v>
      </c>
      <c r="S607" s="30">
        <f t="shared" si="87"/>
        <v>0</v>
      </c>
      <c r="T607" s="32">
        <f t="shared" si="88"/>
        <v>2.8080274855775281E-4</v>
      </c>
      <c r="U607" s="33">
        <f t="shared" si="89"/>
        <v>24.308037644463568</v>
      </c>
    </row>
    <row r="608" spans="1:21">
      <c r="A608">
        <v>11246691752</v>
      </c>
      <c r="B608">
        <f>VLOOKUP(A608,Cadastro!$A$3:$B$3577,2,FALSE)</f>
        <v>224518</v>
      </c>
      <c r="C608" s="5">
        <v>6142.47</v>
      </c>
      <c r="D608">
        <v>0</v>
      </c>
      <c r="E608">
        <v>2896.69</v>
      </c>
      <c r="F608">
        <v>0</v>
      </c>
      <c r="G608">
        <v>3245.78</v>
      </c>
      <c r="H608">
        <v>0</v>
      </c>
      <c r="I608" s="14">
        <f>VLOOKUP(A608,Cadastro!$A$3:$H$3577,7,FALSE)</f>
        <v>1</v>
      </c>
      <c r="J608" s="14">
        <f>VLOOKUP(A608,Cadastro!$A$3:$H$3577,8,FALSE)</f>
        <v>1</v>
      </c>
      <c r="K608">
        <f>VLOOKUP(A608,Cadastro!$A$3:$J$3577,10,FALSE)</f>
        <v>1</v>
      </c>
      <c r="L608" s="13">
        <v>24302.48</v>
      </c>
      <c r="M608" s="23">
        <f t="shared" si="81"/>
        <v>6.5379489920795611E-4</v>
      </c>
      <c r="N608" s="26">
        <f t="shared" si="82"/>
        <v>6142.47</v>
      </c>
      <c r="O608" s="27">
        <f t="shared" si="83"/>
        <v>2.8112632573810021E-4</v>
      </c>
      <c r="P608" s="30">
        <f t="shared" si="84"/>
        <v>0</v>
      </c>
      <c r="Q608" s="30">
        <f t="shared" si="85"/>
        <v>0</v>
      </c>
      <c r="R608" s="30">
        <f t="shared" si="86"/>
        <v>0</v>
      </c>
      <c r="S608" s="30">
        <f t="shared" si="87"/>
        <v>0</v>
      </c>
      <c r="T608" s="32">
        <f t="shared" si="88"/>
        <v>2.8112632573810021E-4</v>
      </c>
      <c r="U608" s="33">
        <f t="shared" si="89"/>
        <v>24.336048503763102</v>
      </c>
    </row>
    <row r="609" spans="1:21">
      <c r="A609">
        <v>78502780972</v>
      </c>
      <c r="B609">
        <f>VLOOKUP(A609,Cadastro!$A$3:$B$3577,2,FALSE)</f>
        <v>218789</v>
      </c>
      <c r="C609" s="5">
        <v>6163.0599999999995</v>
      </c>
      <c r="D609">
        <v>0</v>
      </c>
      <c r="E609">
        <v>3615.37</v>
      </c>
      <c r="F609">
        <v>0</v>
      </c>
      <c r="G609">
        <v>2547.69</v>
      </c>
      <c r="H609">
        <v>0</v>
      </c>
      <c r="I609" s="14">
        <f>VLOOKUP(A609,Cadastro!$A$3:$H$3577,7,FALSE)</f>
        <v>1</v>
      </c>
      <c r="J609" s="14">
        <f>VLOOKUP(A609,Cadastro!$A$3:$H$3577,8,FALSE)</f>
        <v>1</v>
      </c>
      <c r="K609">
        <f>VLOOKUP(A609,Cadastro!$A$3:$J$3577,10,FALSE)</f>
        <v>1</v>
      </c>
      <c r="L609" s="13">
        <v>20731.64</v>
      </c>
      <c r="M609" s="23">
        <f t="shared" si="81"/>
        <v>5.5773075357805585E-4</v>
      </c>
      <c r="N609" s="26">
        <f t="shared" si="82"/>
        <v>6163.0599999999995</v>
      </c>
      <c r="O609" s="27">
        <f t="shared" si="83"/>
        <v>2.820686813453636E-4</v>
      </c>
      <c r="P609" s="30">
        <f t="shared" si="84"/>
        <v>0</v>
      </c>
      <c r="Q609" s="30">
        <f t="shared" si="85"/>
        <v>0</v>
      </c>
      <c r="R609" s="30">
        <f t="shared" si="86"/>
        <v>0</v>
      </c>
      <c r="S609" s="30">
        <f t="shared" si="87"/>
        <v>0</v>
      </c>
      <c r="T609" s="32">
        <f t="shared" si="88"/>
        <v>2.820686813453636E-4</v>
      </c>
      <c r="U609" s="33">
        <f t="shared" si="89"/>
        <v>24.417624683816477</v>
      </c>
    </row>
    <row r="610" spans="1:21" s="18" customFormat="1">
      <c r="A610">
        <v>8138024747</v>
      </c>
      <c r="B610">
        <f>VLOOKUP(A610,Cadastro!$A$3:$B$3577,2,FALSE)</f>
        <v>221590</v>
      </c>
      <c r="C610" s="5">
        <v>6164.82</v>
      </c>
      <c r="D610">
        <v>0</v>
      </c>
      <c r="E610">
        <v>2812.81</v>
      </c>
      <c r="F610">
        <v>0</v>
      </c>
      <c r="G610">
        <v>3352.01</v>
      </c>
      <c r="H610">
        <v>0</v>
      </c>
      <c r="I610" s="14">
        <f>VLOOKUP(A610,Cadastro!$A$3:$H$3577,7,FALSE)</f>
        <v>1</v>
      </c>
      <c r="J610" s="14">
        <f>VLOOKUP(A610,Cadastro!$A$3:$H$3577,8,FALSE)</f>
        <v>1</v>
      </c>
      <c r="K610">
        <f>VLOOKUP(A610,Cadastro!$A$3:$J$3577,10,FALSE)</f>
        <v>1</v>
      </c>
      <c r="L610" s="13">
        <v>21622.07</v>
      </c>
      <c r="M610" s="23">
        <f t="shared" si="81"/>
        <v>5.8168545252654756E-4</v>
      </c>
      <c r="N610" s="26">
        <f t="shared" si="82"/>
        <v>6164.82</v>
      </c>
      <c r="O610" s="27">
        <f t="shared" si="83"/>
        <v>2.8214923238318701E-4</v>
      </c>
      <c r="P610" s="30">
        <f t="shared" si="84"/>
        <v>0</v>
      </c>
      <c r="Q610" s="30">
        <f t="shared" si="85"/>
        <v>0</v>
      </c>
      <c r="R610" s="30">
        <f t="shared" si="86"/>
        <v>0</v>
      </c>
      <c r="S610" s="30">
        <f t="shared" si="87"/>
        <v>0</v>
      </c>
      <c r="T610" s="32">
        <f t="shared" si="88"/>
        <v>2.8214923238318701E-4</v>
      </c>
      <c r="U610" s="33">
        <f t="shared" si="89"/>
        <v>24.424597684151301</v>
      </c>
    </row>
    <row r="611" spans="1:21">
      <c r="A611">
        <v>82239010720</v>
      </c>
      <c r="B611">
        <f>VLOOKUP(A611,Cadastro!$A$3:$B$3577,2,FALSE)</f>
        <v>212416</v>
      </c>
      <c r="C611" s="5">
        <v>6172.02</v>
      </c>
      <c r="D611">
        <v>0</v>
      </c>
      <c r="E611">
        <v>3572.57</v>
      </c>
      <c r="F611">
        <v>0</v>
      </c>
      <c r="G611">
        <v>2599.4499999999998</v>
      </c>
      <c r="H611">
        <v>0</v>
      </c>
      <c r="I611" s="14">
        <f>VLOOKUP(A611,Cadastro!$A$3:$H$3577,7,FALSE)</f>
        <v>1</v>
      </c>
      <c r="J611" s="14">
        <f>VLOOKUP(A611,Cadastro!$A$3:$H$3577,8,FALSE)</f>
        <v>1</v>
      </c>
      <c r="K611">
        <f>VLOOKUP(A611,Cadastro!$A$3:$J$3577,10,FALSE)</f>
        <v>1</v>
      </c>
      <c r="L611" s="13">
        <v>18954.13</v>
      </c>
      <c r="M611" s="23">
        <f t="shared" si="81"/>
        <v>5.0991147870194727E-4</v>
      </c>
      <c r="N611" s="26">
        <f t="shared" si="82"/>
        <v>6172.02</v>
      </c>
      <c r="O611" s="27">
        <f t="shared" si="83"/>
        <v>2.8247875935610091E-4</v>
      </c>
      <c r="P611" s="30">
        <f t="shared" si="84"/>
        <v>0</v>
      </c>
      <c r="Q611" s="30">
        <f t="shared" si="85"/>
        <v>0</v>
      </c>
      <c r="R611" s="30">
        <f t="shared" si="86"/>
        <v>0</v>
      </c>
      <c r="S611" s="30">
        <f t="shared" si="87"/>
        <v>0</v>
      </c>
      <c r="T611" s="32">
        <f t="shared" si="88"/>
        <v>2.8247875935610091E-4</v>
      </c>
      <c r="U611" s="33">
        <f t="shared" si="89"/>
        <v>24.453123594611931</v>
      </c>
    </row>
    <row r="612" spans="1:21">
      <c r="A612">
        <v>8191232774</v>
      </c>
      <c r="B612">
        <f>VLOOKUP(A612,Cadastro!$A$3:$B$3577,2,FALSE)</f>
        <v>223901</v>
      </c>
      <c r="C612" s="5">
        <v>6182.92</v>
      </c>
      <c r="D612">
        <v>0</v>
      </c>
      <c r="E612">
        <v>2895.84</v>
      </c>
      <c r="F612">
        <v>0</v>
      </c>
      <c r="G612">
        <v>3287.08</v>
      </c>
      <c r="H612">
        <v>0</v>
      </c>
      <c r="I612" s="14">
        <f>VLOOKUP(A612,Cadastro!$A$3:$H$3577,7,FALSE)</f>
        <v>1</v>
      </c>
      <c r="J612" s="14">
        <f>VLOOKUP(A612,Cadastro!$A$3:$H$3577,8,FALSE)</f>
        <v>1</v>
      </c>
      <c r="K612">
        <f>VLOOKUP(A612,Cadastro!$A$3:$J$3577,10,FALSE)</f>
        <v>1</v>
      </c>
      <c r="L612" s="13">
        <v>11722.39</v>
      </c>
      <c r="M612" s="23">
        <f t="shared" si="81"/>
        <v>3.1536035781230365E-4</v>
      </c>
      <c r="N612" s="26">
        <f t="shared" si="82"/>
        <v>6182.92</v>
      </c>
      <c r="O612" s="27">
        <f t="shared" si="83"/>
        <v>2.8297762657898446E-4</v>
      </c>
      <c r="P612" s="30">
        <f t="shared" si="84"/>
        <v>0</v>
      </c>
      <c r="Q612" s="30">
        <f t="shared" si="85"/>
        <v>0</v>
      </c>
      <c r="R612" s="30">
        <f t="shared" si="86"/>
        <v>0</v>
      </c>
      <c r="S612" s="30">
        <f t="shared" si="87"/>
        <v>0</v>
      </c>
      <c r="T612" s="32">
        <f t="shared" si="88"/>
        <v>2.8297762657898446E-4</v>
      </c>
      <c r="U612" s="33">
        <f t="shared" si="89"/>
        <v>24.496308653503718</v>
      </c>
    </row>
    <row r="613" spans="1:21">
      <c r="A613">
        <v>8894197603</v>
      </c>
      <c r="B613">
        <f>VLOOKUP(A613,Cadastro!$A$3:$B$3577,2,FALSE)</f>
        <v>222727</v>
      </c>
      <c r="C613" s="5">
        <v>6184.57</v>
      </c>
      <c r="D613">
        <v>0</v>
      </c>
      <c r="E613">
        <v>2914.26</v>
      </c>
      <c r="F613">
        <v>0</v>
      </c>
      <c r="G613">
        <v>3270.31</v>
      </c>
      <c r="H613">
        <v>0</v>
      </c>
      <c r="I613" s="14">
        <f>VLOOKUP(A613,Cadastro!$A$3:$H$3577,7,FALSE)</f>
        <v>1</v>
      </c>
      <c r="J613" s="14">
        <f>VLOOKUP(A613,Cadastro!$A$3:$H$3577,8,FALSE)</f>
        <v>1</v>
      </c>
      <c r="K613">
        <f>VLOOKUP(A613,Cadastro!$A$3:$J$3577,10,FALSE)</f>
        <v>1</v>
      </c>
      <c r="L613" s="13">
        <v>13578.26</v>
      </c>
      <c r="M613" s="23">
        <f t="shared" si="81"/>
        <v>3.6528770430505129E-4</v>
      </c>
      <c r="N613" s="26">
        <f t="shared" si="82"/>
        <v>6184.57</v>
      </c>
      <c r="O613" s="27">
        <f t="shared" si="83"/>
        <v>2.8305314317694384E-4</v>
      </c>
      <c r="P613" s="30">
        <f t="shared" si="84"/>
        <v>0</v>
      </c>
      <c r="Q613" s="30">
        <f t="shared" si="85"/>
        <v>0</v>
      </c>
      <c r="R613" s="30">
        <f t="shared" si="86"/>
        <v>0</v>
      </c>
      <c r="S613" s="30">
        <f t="shared" si="87"/>
        <v>0</v>
      </c>
      <c r="T613" s="32">
        <f t="shared" si="88"/>
        <v>2.8305314317694384E-4</v>
      </c>
      <c r="U613" s="33">
        <f t="shared" si="89"/>
        <v>24.502845841317608</v>
      </c>
    </row>
    <row r="614" spans="1:21">
      <c r="A614">
        <v>9713644603</v>
      </c>
      <c r="B614">
        <f>VLOOKUP(A614,Cadastro!$A$3:$B$3577,2,FALSE)</f>
        <v>223163</v>
      </c>
      <c r="C614" s="5">
        <v>6187.45</v>
      </c>
      <c r="D614">
        <v>0</v>
      </c>
      <c r="E614">
        <v>2939.14</v>
      </c>
      <c r="F614">
        <v>0</v>
      </c>
      <c r="G614">
        <v>3248.31</v>
      </c>
      <c r="H614">
        <v>0</v>
      </c>
      <c r="I614" s="14">
        <f>VLOOKUP(A614,Cadastro!$A$3:$H$3577,7,FALSE)</f>
        <v>1</v>
      </c>
      <c r="J614" s="14">
        <f>VLOOKUP(A614,Cadastro!$A$3:$H$3577,8,FALSE)</f>
        <v>1</v>
      </c>
      <c r="K614">
        <f>VLOOKUP(A614,Cadastro!$A$3:$J$3577,10,FALSE)</f>
        <v>1</v>
      </c>
      <c r="L614" s="13">
        <v>10801.3</v>
      </c>
      <c r="M614" s="23">
        <f t="shared" si="81"/>
        <v>2.9058083145485134E-4</v>
      </c>
      <c r="N614" s="26">
        <f t="shared" si="82"/>
        <v>6187.45</v>
      </c>
      <c r="O614" s="27">
        <f t="shared" si="83"/>
        <v>2.8318495396610941E-4</v>
      </c>
      <c r="P614" s="30">
        <f t="shared" si="84"/>
        <v>0</v>
      </c>
      <c r="Q614" s="30">
        <f t="shared" si="85"/>
        <v>0</v>
      </c>
      <c r="R614" s="30">
        <f t="shared" si="86"/>
        <v>0</v>
      </c>
      <c r="S614" s="30">
        <f t="shared" si="87"/>
        <v>0</v>
      </c>
      <c r="T614" s="32">
        <f t="shared" si="88"/>
        <v>2.8318495396610941E-4</v>
      </c>
      <c r="U614" s="33">
        <f t="shared" si="89"/>
        <v>24.514256205501859</v>
      </c>
    </row>
    <row r="615" spans="1:21">
      <c r="A615">
        <v>93170912704</v>
      </c>
      <c r="B615">
        <f>VLOOKUP(A615,Cadastro!$A$3:$B$3577,2,FALSE)</f>
        <v>197213</v>
      </c>
      <c r="C615" s="5">
        <v>6187.91</v>
      </c>
      <c r="D615">
        <v>0</v>
      </c>
      <c r="E615">
        <v>2583.63</v>
      </c>
      <c r="F615">
        <v>0</v>
      </c>
      <c r="G615">
        <v>3604.28</v>
      </c>
      <c r="H615">
        <v>0</v>
      </c>
      <c r="I615" s="14">
        <f>VLOOKUP(A615,Cadastro!$A$3:$H$3577,7,FALSE)</f>
        <v>1</v>
      </c>
      <c r="J615" s="14">
        <f>VLOOKUP(A615,Cadastro!$A$3:$H$3577,8,FALSE)</f>
        <v>1</v>
      </c>
      <c r="K615">
        <f>VLOOKUP(A615,Cadastro!$A$3:$J$3577,10,FALSE)</f>
        <v>1</v>
      </c>
      <c r="L615" s="13">
        <v>16542.759999999998</v>
      </c>
      <c r="M615" s="23">
        <f t="shared" si="81"/>
        <v>4.450398521805761E-4</v>
      </c>
      <c r="N615" s="26">
        <f t="shared" si="82"/>
        <v>6187.91</v>
      </c>
      <c r="O615" s="27">
        <f t="shared" si="83"/>
        <v>2.8320600707826781E-4</v>
      </c>
      <c r="P615" s="30">
        <f t="shared" si="84"/>
        <v>0</v>
      </c>
      <c r="Q615" s="30">
        <f t="shared" si="85"/>
        <v>0</v>
      </c>
      <c r="R615" s="30">
        <f t="shared" si="86"/>
        <v>0</v>
      </c>
      <c r="S615" s="30">
        <f t="shared" si="87"/>
        <v>0</v>
      </c>
      <c r="T615" s="32">
        <f t="shared" si="88"/>
        <v>2.8320600707826781E-4</v>
      </c>
      <c r="U615" s="33">
        <f t="shared" si="89"/>
        <v>24.516078694225733</v>
      </c>
    </row>
    <row r="616" spans="1:21">
      <c r="A616">
        <v>2328381944</v>
      </c>
      <c r="B616">
        <f>VLOOKUP(A616,Cadastro!$A$3:$B$3577,2,FALSE)</f>
        <v>223665</v>
      </c>
      <c r="C616" s="5">
        <v>6191.25</v>
      </c>
      <c r="D616">
        <v>0</v>
      </c>
      <c r="E616">
        <v>2838.43</v>
      </c>
      <c r="F616">
        <v>0</v>
      </c>
      <c r="G616">
        <v>3352.82</v>
      </c>
      <c r="H616">
        <v>0</v>
      </c>
      <c r="I616" s="14">
        <f>VLOOKUP(A616,Cadastro!$A$3:$H$3577,7,FALSE)</f>
        <v>1</v>
      </c>
      <c r="J616" s="14">
        <f>VLOOKUP(A616,Cadastro!$A$3:$H$3577,8,FALSE)</f>
        <v>1</v>
      </c>
      <c r="K616">
        <f>VLOOKUP(A616,Cadastro!$A$3:$J$3577,10,FALSE)</f>
        <v>1</v>
      </c>
      <c r="L616" s="13">
        <v>7804.91</v>
      </c>
      <c r="M616" s="23">
        <f t="shared" si="81"/>
        <v>2.0997076622538807E-4</v>
      </c>
      <c r="N616" s="26">
        <f t="shared" si="82"/>
        <v>6191.25</v>
      </c>
      <c r="O616" s="27">
        <f t="shared" si="83"/>
        <v>2.8335887097959172E-4</v>
      </c>
      <c r="P616" s="30">
        <f t="shared" si="84"/>
        <v>0</v>
      </c>
      <c r="Q616" s="30">
        <f t="shared" si="85"/>
        <v>0</v>
      </c>
      <c r="R616" s="30">
        <f t="shared" si="86"/>
        <v>0</v>
      </c>
      <c r="S616" s="30">
        <f t="shared" si="87"/>
        <v>0</v>
      </c>
      <c r="T616" s="32">
        <f t="shared" si="88"/>
        <v>2.8335887097959172E-4</v>
      </c>
      <c r="U616" s="33">
        <f t="shared" si="89"/>
        <v>24.529311547133858</v>
      </c>
    </row>
    <row r="617" spans="1:21">
      <c r="A617">
        <v>6284152655</v>
      </c>
      <c r="B617">
        <f>VLOOKUP(A617,Cadastro!$A$3:$B$3577,2,FALSE)</f>
        <v>211030</v>
      </c>
      <c r="C617" s="5">
        <v>6201.79</v>
      </c>
      <c r="D617">
        <v>0</v>
      </c>
      <c r="E617">
        <v>3712.71</v>
      </c>
      <c r="F617">
        <v>0</v>
      </c>
      <c r="G617">
        <v>2489.08</v>
      </c>
      <c r="H617">
        <v>0</v>
      </c>
      <c r="I617" s="14">
        <f>VLOOKUP(A617,Cadastro!$A$3:$H$3577,7,FALSE)</f>
        <v>1</v>
      </c>
      <c r="J617" s="14">
        <f>VLOOKUP(A617,Cadastro!$A$3:$H$3577,8,FALSE)</f>
        <v>1</v>
      </c>
      <c r="K617">
        <f>VLOOKUP(A617,Cadastro!$A$3:$J$3577,10,FALSE)</f>
        <v>1</v>
      </c>
      <c r="L617" s="13">
        <v>13050.08</v>
      </c>
      <c r="M617" s="23">
        <f t="shared" si="81"/>
        <v>3.5107839768845666E-4</v>
      </c>
      <c r="N617" s="26">
        <f t="shared" si="82"/>
        <v>6201.79</v>
      </c>
      <c r="O617" s="27">
        <f t="shared" si="83"/>
        <v>2.8384126185382954E-4</v>
      </c>
      <c r="P617" s="30">
        <f t="shared" si="84"/>
        <v>0</v>
      </c>
      <c r="Q617" s="30">
        <f t="shared" si="85"/>
        <v>0</v>
      </c>
      <c r="R617" s="30">
        <f t="shared" si="86"/>
        <v>0</v>
      </c>
      <c r="S617" s="30">
        <f t="shared" si="87"/>
        <v>0</v>
      </c>
      <c r="T617" s="32">
        <f t="shared" si="88"/>
        <v>2.8384126185382954E-4</v>
      </c>
      <c r="U617" s="33">
        <f t="shared" si="89"/>
        <v>24.571070310502609</v>
      </c>
    </row>
    <row r="618" spans="1:21" s="18" customFormat="1">
      <c r="A618">
        <v>38340208691</v>
      </c>
      <c r="B618">
        <f>VLOOKUP(A618,Cadastro!$A$3:$B$3577,2,FALSE)</f>
        <v>192846</v>
      </c>
      <c r="C618" s="5">
        <v>6201.88</v>
      </c>
      <c r="D618">
        <v>0</v>
      </c>
      <c r="E618">
        <v>2801.32</v>
      </c>
      <c r="F618">
        <v>0</v>
      </c>
      <c r="G618">
        <v>3400.56</v>
      </c>
      <c r="H618">
        <v>0</v>
      </c>
      <c r="I618" s="14">
        <f>VLOOKUP(A618,Cadastro!$A$3:$H$3577,7,FALSE)</f>
        <v>1</v>
      </c>
      <c r="J618" s="14">
        <f>VLOOKUP(A618,Cadastro!$A$3:$H$3577,8,FALSE)</f>
        <v>1</v>
      </c>
      <c r="K618">
        <f>VLOOKUP(A618,Cadastro!$A$3:$J$3577,10,FALSE)</f>
        <v>1</v>
      </c>
      <c r="L618" s="13">
        <v>25126.240000000002</v>
      </c>
      <c r="M618" s="23">
        <f t="shared" si="81"/>
        <v>6.7595601552907013E-4</v>
      </c>
      <c r="N618" s="26">
        <f t="shared" si="82"/>
        <v>6201.88</v>
      </c>
      <c r="O618" s="27">
        <f t="shared" si="83"/>
        <v>2.8384538094099101E-4</v>
      </c>
      <c r="P618" s="30">
        <f t="shared" si="84"/>
        <v>0</v>
      </c>
      <c r="Q618" s="30">
        <f t="shared" si="85"/>
        <v>0</v>
      </c>
      <c r="R618" s="30">
        <f t="shared" si="86"/>
        <v>0</v>
      </c>
      <c r="S618" s="30">
        <f t="shared" si="87"/>
        <v>0</v>
      </c>
      <c r="T618" s="32">
        <f t="shared" si="88"/>
        <v>2.8384538094099101E-4</v>
      </c>
      <c r="U618" s="33">
        <f t="shared" si="89"/>
        <v>24.571426884383371</v>
      </c>
    </row>
    <row r="619" spans="1:21">
      <c r="A619">
        <v>9780856714</v>
      </c>
      <c r="B619">
        <f>VLOOKUP(A619,Cadastro!$A$3:$B$3577,2,FALSE)</f>
        <v>221529</v>
      </c>
      <c r="C619" s="5">
        <v>6206.59</v>
      </c>
      <c r="D619">
        <v>0</v>
      </c>
      <c r="E619">
        <v>2909.4</v>
      </c>
      <c r="F619">
        <v>0</v>
      </c>
      <c r="G619">
        <v>3297.19</v>
      </c>
      <c r="H619">
        <v>0</v>
      </c>
      <c r="I619" s="14">
        <f>VLOOKUP(A619,Cadastro!$A$3:$H$3577,7,FALSE)</f>
        <v>1</v>
      </c>
      <c r="J619" s="14">
        <f>VLOOKUP(A619,Cadastro!$A$3:$H$3577,8,FALSE)</f>
        <v>1</v>
      </c>
      <c r="K619">
        <f>VLOOKUP(A619,Cadastro!$A$3:$J$3577,10,FALSE)</f>
        <v>1</v>
      </c>
      <c r="L619" s="13">
        <v>13501.11</v>
      </c>
      <c r="M619" s="23">
        <f t="shared" si="81"/>
        <v>3.632121845855044E-4</v>
      </c>
      <c r="N619" s="26">
        <f t="shared" si="82"/>
        <v>6206.59</v>
      </c>
      <c r="O619" s="27">
        <f t="shared" si="83"/>
        <v>2.840609465024388E-4</v>
      </c>
      <c r="P619" s="30">
        <f t="shared" si="84"/>
        <v>0</v>
      </c>
      <c r="Q619" s="30">
        <f t="shared" si="85"/>
        <v>0</v>
      </c>
      <c r="R619" s="30">
        <f t="shared" si="86"/>
        <v>0</v>
      </c>
      <c r="S619" s="30">
        <f t="shared" si="87"/>
        <v>0</v>
      </c>
      <c r="T619" s="32">
        <f t="shared" si="88"/>
        <v>2.840609465024388E-4</v>
      </c>
      <c r="U619" s="33">
        <f t="shared" si="89"/>
        <v>24.590087584143028</v>
      </c>
    </row>
    <row r="620" spans="1:21" s="18" customFormat="1">
      <c r="A620">
        <v>1673001726</v>
      </c>
      <c r="B620">
        <f>VLOOKUP(A620,Cadastro!$A$3:$B$3577,2,FALSE)</f>
        <v>219122</v>
      </c>
      <c r="C620" s="5">
        <v>6208.12</v>
      </c>
      <c r="D620">
        <v>0</v>
      </c>
      <c r="E620">
        <v>2575.88</v>
      </c>
      <c r="F620">
        <v>0</v>
      </c>
      <c r="G620">
        <v>3632.24</v>
      </c>
      <c r="H620">
        <v>0</v>
      </c>
      <c r="I620" s="14">
        <f>VLOOKUP(A620,Cadastro!$A$3:$H$3577,7,FALSE)</f>
        <v>1</v>
      </c>
      <c r="J620" s="14">
        <f>VLOOKUP(A620,Cadastro!$A$3:$H$3577,8,FALSE)</f>
        <v>1</v>
      </c>
      <c r="K620">
        <f>VLOOKUP(A620,Cadastro!$A$3:$J$3577,10,FALSE)</f>
        <v>1</v>
      </c>
      <c r="L620" s="13">
        <v>15466.86</v>
      </c>
      <c r="M620" s="23">
        <f t="shared" si="81"/>
        <v>4.1609556616294178E-4</v>
      </c>
      <c r="N620" s="26">
        <f t="shared" si="82"/>
        <v>6208.12</v>
      </c>
      <c r="O620" s="27">
        <f t="shared" si="83"/>
        <v>2.8413097098418298E-4</v>
      </c>
      <c r="P620" s="30">
        <f t="shared" si="84"/>
        <v>0</v>
      </c>
      <c r="Q620" s="30">
        <f t="shared" si="85"/>
        <v>0</v>
      </c>
      <c r="R620" s="30">
        <f t="shared" si="86"/>
        <v>0</v>
      </c>
      <c r="S620" s="30">
        <f t="shared" si="87"/>
        <v>0</v>
      </c>
      <c r="T620" s="32">
        <f t="shared" si="88"/>
        <v>2.8413097098418298E-4</v>
      </c>
      <c r="U620" s="33">
        <f t="shared" si="89"/>
        <v>24.596149340115911</v>
      </c>
    </row>
    <row r="621" spans="1:21">
      <c r="A621">
        <v>3345788764</v>
      </c>
      <c r="B621">
        <f>VLOOKUP(A621,Cadastro!$A$3:$B$3577,2,FALSE)</f>
        <v>223470</v>
      </c>
      <c r="C621" s="5">
        <v>6219.07</v>
      </c>
      <c r="D621">
        <v>0</v>
      </c>
      <c r="E621">
        <v>2744.36</v>
      </c>
      <c r="F621">
        <v>0</v>
      </c>
      <c r="G621">
        <v>3474.71</v>
      </c>
      <c r="H621">
        <v>0</v>
      </c>
      <c r="I621" s="14">
        <f>VLOOKUP(A621,Cadastro!$A$3:$H$3577,7,FALSE)</f>
        <v>1</v>
      </c>
      <c r="J621" s="14">
        <f>VLOOKUP(A621,Cadastro!$A$3:$H$3577,8,FALSE)</f>
        <v>1</v>
      </c>
      <c r="K621">
        <f>VLOOKUP(A621,Cadastro!$A$3:$J$3577,10,FALSE)</f>
        <v>1</v>
      </c>
      <c r="L621" s="13">
        <v>15934</v>
      </c>
      <c r="M621" s="23">
        <f t="shared" si="81"/>
        <v>4.2866275063201668E-4</v>
      </c>
      <c r="N621" s="26">
        <f t="shared" si="82"/>
        <v>6219.07</v>
      </c>
      <c r="O621" s="27">
        <f t="shared" si="83"/>
        <v>2.8463212658882286E-4</v>
      </c>
      <c r="P621" s="30">
        <f t="shared" si="84"/>
        <v>0</v>
      </c>
      <c r="Q621" s="30">
        <f t="shared" si="85"/>
        <v>0</v>
      </c>
      <c r="R621" s="30">
        <f t="shared" si="86"/>
        <v>0</v>
      </c>
      <c r="S621" s="30">
        <f t="shared" si="87"/>
        <v>0</v>
      </c>
      <c r="T621" s="32">
        <f t="shared" si="88"/>
        <v>2.8463212658882286E-4</v>
      </c>
      <c r="U621" s="33">
        <f t="shared" si="89"/>
        <v>24.639532495608119</v>
      </c>
    </row>
    <row r="622" spans="1:21">
      <c r="A622">
        <v>2398301729</v>
      </c>
      <c r="B622">
        <f>VLOOKUP(A622,Cadastro!$A$3:$B$3577,2,FALSE)</f>
        <v>221551</v>
      </c>
      <c r="C622" s="5">
        <v>6223.63</v>
      </c>
      <c r="D622">
        <v>0</v>
      </c>
      <c r="E622">
        <v>2612.48</v>
      </c>
      <c r="F622">
        <v>0</v>
      </c>
      <c r="G622">
        <v>3611.15</v>
      </c>
      <c r="H622">
        <v>0</v>
      </c>
      <c r="I622" s="14">
        <f>VLOOKUP(A622,Cadastro!$A$3:$H$3577,7,FALSE)</f>
        <v>1</v>
      </c>
      <c r="J622" s="14">
        <f>VLOOKUP(A622,Cadastro!$A$3:$H$3577,8,FALSE)</f>
        <v>1</v>
      </c>
      <c r="K622">
        <f>VLOOKUP(A622,Cadastro!$A$3:$J$3577,10,FALSE)</f>
        <v>1</v>
      </c>
      <c r="L622" s="13">
        <v>14534.92</v>
      </c>
      <c r="M622" s="23">
        <f t="shared" si="81"/>
        <v>3.9102414882743265E-4</v>
      </c>
      <c r="N622" s="26">
        <f t="shared" si="82"/>
        <v>6223.63</v>
      </c>
      <c r="O622" s="27">
        <f t="shared" si="83"/>
        <v>2.8484082700500166E-4</v>
      </c>
      <c r="P622" s="30">
        <f t="shared" si="84"/>
        <v>0</v>
      </c>
      <c r="Q622" s="30">
        <f t="shared" si="85"/>
        <v>0</v>
      </c>
      <c r="R622" s="30">
        <f t="shared" si="86"/>
        <v>0</v>
      </c>
      <c r="S622" s="30">
        <f t="shared" si="87"/>
        <v>0</v>
      </c>
      <c r="T622" s="32">
        <f t="shared" si="88"/>
        <v>2.8484082700500166E-4</v>
      </c>
      <c r="U622" s="33">
        <f t="shared" si="89"/>
        <v>24.657598905566516</v>
      </c>
    </row>
    <row r="623" spans="1:21" s="18" customFormat="1">
      <c r="A623">
        <v>71298983649</v>
      </c>
      <c r="B623">
        <f>VLOOKUP(A623,Cadastro!$A$3:$B$3577,2,FALSE)</f>
        <v>187621</v>
      </c>
      <c r="C623" s="5">
        <v>6224.41</v>
      </c>
      <c r="D623">
        <v>0</v>
      </c>
      <c r="E623">
        <v>2591.42</v>
      </c>
      <c r="F623">
        <v>0</v>
      </c>
      <c r="G623">
        <v>3632.99</v>
      </c>
      <c r="H623">
        <v>0</v>
      </c>
      <c r="I623" s="14">
        <f>VLOOKUP(A623,Cadastro!$A$3:$H$3577,7,FALSE)</f>
        <v>1</v>
      </c>
      <c r="J623" s="14">
        <f>VLOOKUP(A623,Cadastro!$A$3:$H$3577,8,FALSE)</f>
        <v>1</v>
      </c>
      <c r="K623">
        <f>VLOOKUP(A623,Cadastro!$A$3:$J$3577,10,FALSE)</f>
        <v>1</v>
      </c>
      <c r="L623" s="13">
        <v>14554.72</v>
      </c>
      <c r="M623" s="23">
        <f t="shared" si="81"/>
        <v>3.9155681623439349E-4</v>
      </c>
      <c r="N623" s="26">
        <f t="shared" si="82"/>
        <v>6224.41</v>
      </c>
      <c r="O623" s="27">
        <f t="shared" si="83"/>
        <v>2.8487652576040064E-4</v>
      </c>
      <c r="P623" s="30">
        <f t="shared" si="84"/>
        <v>0</v>
      </c>
      <c r="Q623" s="30">
        <f t="shared" si="85"/>
        <v>0</v>
      </c>
      <c r="R623" s="30">
        <f t="shared" si="86"/>
        <v>0</v>
      </c>
      <c r="S623" s="30">
        <f t="shared" si="87"/>
        <v>0</v>
      </c>
      <c r="T623" s="32">
        <f t="shared" si="88"/>
        <v>2.8487652576040064E-4</v>
      </c>
      <c r="U623" s="33">
        <f t="shared" si="89"/>
        <v>24.660689212533082</v>
      </c>
    </row>
    <row r="624" spans="1:21">
      <c r="A624">
        <v>1418721603</v>
      </c>
      <c r="B624">
        <f>VLOOKUP(A624,Cadastro!$A$3:$B$3577,2,FALSE)</f>
        <v>216005</v>
      </c>
      <c r="C624" s="5">
        <v>6230.71</v>
      </c>
      <c r="D624">
        <v>0</v>
      </c>
      <c r="E624">
        <v>2909.35</v>
      </c>
      <c r="F624">
        <v>0</v>
      </c>
      <c r="G624">
        <v>3321.36</v>
      </c>
      <c r="H624">
        <v>0</v>
      </c>
      <c r="I624" s="14">
        <f>VLOOKUP(A624,Cadastro!$A$3:$H$3577,7,FALSE)</f>
        <v>1</v>
      </c>
      <c r="J624" s="14">
        <f>VLOOKUP(A624,Cadastro!$A$3:$H$3577,8,FALSE)</f>
        <v>1</v>
      </c>
      <c r="K624">
        <f>VLOOKUP(A624,Cadastro!$A$3:$J$3577,10,FALSE)</f>
        <v>1</v>
      </c>
      <c r="L624" s="13">
        <v>12276.62</v>
      </c>
      <c r="M624" s="23">
        <f t="shared" si="81"/>
        <v>3.3027047180017756E-4</v>
      </c>
      <c r="N624" s="26">
        <f t="shared" si="82"/>
        <v>6230.71</v>
      </c>
      <c r="O624" s="27">
        <f t="shared" si="83"/>
        <v>2.851648618617003E-4</v>
      </c>
      <c r="P624" s="30">
        <f t="shared" si="84"/>
        <v>0</v>
      </c>
      <c r="Q624" s="30">
        <f t="shared" si="85"/>
        <v>0</v>
      </c>
      <c r="R624" s="30">
        <f t="shared" si="86"/>
        <v>0</v>
      </c>
      <c r="S624" s="30">
        <f t="shared" si="87"/>
        <v>0</v>
      </c>
      <c r="T624" s="32">
        <f t="shared" si="88"/>
        <v>2.851648618617003E-4</v>
      </c>
      <c r="U624" s="33">
        <f t="shared" si="89"/>
        <v>24.685649384186132</v>
      </c>
    </row>
    <row r="625" spans="1:21">
      <c r="A625">
        <v>9120474709</v>
      </c>
      <c r="B625">
        <f>VLOOKUP(A625,Cadastro!$A$3:$B$3577,2,FALSE)</f>
        <v>223423</v>
      </c>
      <c r="C625" s="5">
        <v>6235.75</v>
      </c>
      <c r="D625">
        <v>0</v>
      </c>
      <c r="E625">
        <v>2916.71</v>
      </c>
      <c r="F625">
        <v>0</v>
      </c>
      <c r="G625">
        <v>3319.04</v>
      </c>
      <c r="H625">
        <v>0</v>
      </c>
      <c r="I625" s="14">
        <f>VLOOKUP(A625,Cadastro!$A$3:$H$3577,7,FALSE)</f>
        <v>1</v>
      </c>
      <c r="J625" s="14">
        <f>VLOOKUP(A625,Cadastro!$A$3:$H$3577,8,FALSE)</f>
        <v>1</v>
      </c>
      <c r="K625">
        <f>VLOOKUP(A625,Cadastro!$A$3:$J$3577,10,FALSE)</f>
        <v>1</v>
      </c>
      <c r="L625" s="13">
        <v>9884.7199999999993</v>
      </c>
      <c r="M625" s="23">
        <f t="shared" si="81"/>
        <v>2.6592263489565128E-4</v>
      </c>
      <c r="N625" s="26">
        <f t="shared" si="82"/>
        <v>6235.75</v>
      </c>
      <c r="O625" s="27">
        <f t="shared" si="83"/>
        <v>2.8539553074274004E-4</v>
      </c>
      <c r="P625" s="30">
        <f t="shared" si="84"/>
        <v>0</v>
      </c>
      <c r="Q625" s="30">
        <f t="shared" si="85"/>
        <v>0</v>
      </c>
      <c r="R625" s="30">
        <f t="shared" si="86"/>
        <v>0</v>
      </c>
      <c r="S625" s="30">
        <f t="shared" si="87"/>
        <v>0</v>
      </c>
      <c r="T625" s="32">
        <f t="shared" si="88"/>
        <v>2.8539553074274004E-4</v>
      </c>
      <c r="U625" s="33">
        <f t="shared" si="89"/>
        <v>24.705617521508575</v>
      </c>
    </row>
    <row r="626" spans="1:21" s="18" customFormat="1">
      <c r="A626">
        <v>6124006626</v>
      </c>
      <c r="B626">
        <f>VLOOKUP(A626,Cadastro!$A$3:$B$3577,2,FALSE)</f>
        <v>223569</v>
      </c>
      <c r="C626" s="5">
        <v>6238.62</v>
      </c>
      <c r="D626">
        <v>0</v>
      </c>
      <c r="E626">
        <v>2930.83</v>
      </c>
      <c r="F626">
        <v>0</v>
      </c>
      <c r="G626">
        <v>3307.79</v>
      </c>
      <c r="H626">
        <v>0</v>
      </c>
      <c r="I626" s="14">
        <f>VLOOKUP(A626,Cadastro!$A$3:$H$3577,7,FALSE)</f>
        <v>1</v>
      </c>
      <c r="J626" s="14">
        <f>VLOOKUP(A626,Cadastro!$A$3:$H$3577,8,FALSE)</f>
        <v>1</v>
      </c>
      <c r="K626">
        <f>VLOOKUP(A626,Cadastro!$A$3:$J$3577,10,FALSE)</f>
        <v>1</v>
      </c>
      <c r="L626" s="13">
        <v>15588.35</v>
      </c>
      <c r="M626" s="23">
        <f t="shared" si="81"/>
        <v>4.1936393804534942E-4</v>
      </c>
      <c r="N626" s="26">
        <f t="shared" si="82"/>
        <v>6238.62</v>
      </c>
      <c r="O626" s="27">
        <f t="shared" si="83"/>
        <v>2.8552688385555431E-4</v>
      </c>
      <c r="P626" s="30">
        <f t="shared" si="84"/>
        <v>0</v>
      </c>
      <c r="Q626" s="30">
        <f t="shared" si="85"/>
        <v>0</v>
      </c>
      <c r="R626" s="30">
        <f t="shared" si="86"/>
        <v>0</v>
      </c>
      <c r="S626" s="30">
        <f t="shared" si="87"/>
        <v>0</v>
      </c>
      <c r="T626" s="32">
        <f t="shared" si="88"/>
        <v>2.8552688385555431E-4</v>
      </c>
      <c r="U626" s="33">
        <f t="shared" si="89"/>
        <v>24.716988266372741</v>
      </c>
    </row>
    <row r="627" spans="1:21">
      <c r="A627">
        <v>2344484744</v>
      </c>
      <c r="B627">
        <f>VLOOKUP(A627,Cadastro!$A$3:$B$3577,2,FALSE)</f>
        <v>222481</v>
      </c>
      <c r="C627" s="5">
        <v>6253.21</v>
      </c>
      <c r="D627">
        <v>0</v>
      </c>
      <c r="E627">
        <v>2626.44</v>
      </c>
      <c r="F627">
        <v>0</v>
      </c>
      <c r="G627">
        <v>3626.77</v>
      </c>
      <c r="H627">
        <v>0</v>
      </c>
      <c r="I627" s="14">
        <f>VLOOKUP(A627,Cadastro!$A$3:$H$3577,7,FALSE)</f>
        <v>1</v>
      </c>
      <c r="J627" s="14">
        <f>VLOOKUP(A627,Cadastro!$A$3:$H$3577,8,FALSE)</f>
        <v>1</v>
      </c>
      <c r="K627">
        <f>VLOOKUP(A627,Cadastro!$A$3:$J$3577,10,FALSE)</f>
        <v>1</v>
      </c>
      <c r="L627" s="13">
        <v>15282.41</v>
      </c>
      <c r="M627" s="23">
        <f t="shared" si="81"/>
        <v>4.1113341953597578E-4</v>
      </c>
      <c r="N627" s="26">
        <f t="shared" si="82"/>
        <v>6253.21</v>
      </c>
      <c r="O627" s="27">
        <f t="shared" si="83"/>
        <v>2.861946336520562E-4</v>
      </c>
      <c r="P627" s="30">
        <f t="shared" si="84"/>
        <v>0</v>
      </c>
      <c r="Q627" s="30">
        <f t="shared" si="85"/>
        <v>0</v>
      </c>
      <c r="R627" s="30">
        <f t="shared" si="86"/>
        <v>0</v>
      </c>
      <c r="S627" s="30">
        <f t="shared" si="87"/>
        <v>0</v>
      </c>
      <c r="T627" s="32">
        <f t="shared" si="88"/>
        <v>2.861946336520562E-4</v>
      </c>
      <c r="U627" s="33">
        <f t="shared" si="89"/>
        <v>24.774792854375598</v>
      </c>
    </row>
    <row r="628" spans="1:21" s="18" customFormat="1">
      <c r="A628">
        <v>96400943749</v>
      </c>
      <c r="B628">
        <f>VLOOKUP(A628,Cadastro!$A$3:$B$3577,2,FALSE)</f>
        <v>216254</v>
      </c>
      <c r="C628" s="5">
        <v>6259.18</v>
      </c>
      <c r="D628">
        <v>0</v>
      </c>
      <c r="E628">
        <v>2600.9499999999998</v>
      </c>
      <c r="F628">
        <v>0</v>
      </c>
      <c r="G628">
        <v>3658.23</v>
      </c>
      <c r="H628">
        <v>0</v>
      </c>
      <c r="I628" s="14">
        <f>VLOOKUP(A628,Cadastro!$A$3:$H$3577,7,FALSE)</f>
        <v>1</v>
      </c>
      <c r="J628" s="14">
        <f>VLOOKUP(A628,Cadastro!$A$3:$H$3577,8,FALSE)</f>
        <v>1</v>
      </c>
      <c r="K628">
        <f>VLOOKUP(A628,Cadastro!$A$3:$J$3577,10,FALSE)</f>
        <v>1</v>
      </c>
      <c r="L628" s="13">
        <v>9901.9599999999991</v>
      </c>
      <c r="M628" s="23">
        <f t="shared" si="81"/>
        <v>2.6638643217322729E-4</v>
      </c>
      <c r="N628" s="26">
        <f t="shared" si="82"/>
        <v>6259.18</v>
      </c>
      <c r="O628" s="27">
        <f t="shared" si="83"/>
        <v>2.8646786643376398E-4</v>
      </c>
      <c r="P628" s="30">
        <f t="shared" si="84"/>
        <v>0</v>
      </c>
      <c r="Q628" s="30">
        <f t="shared" si="85"/>
        <v>0</v>
      </c>
      <c r="R628" s="30">
        <f t="shared" si="86"/>
        <v>0</v>
      </c>
      <c r="S628" s="30">
        <f t="shared" si="87"/>
        <v>0</v>
      </c>
      <c r="T628" s="32">
        <f t="shared" si="88"/>
        <v>2.8646786643376398E-4</v>
      </c>
      <c r="U628" s="33">
        <f t="shared" si="89"/>
        <v>24.798445588465871</v>
      </c>
    </row>
    <row r="629" spans="1:21">
      <c r="A629">
        <v>70829705791</v>
      </c>
      <c r="B629">
        <f>VLOOKUP(A629,Cadastro!$A$3:$B$3577,2,FALSE)</f>
        <v>212011</v>
      </c>
      <c r="C629" s="5">
        <v>6281.6900000000005</v>
      </c>
      <c r="D629">
        <v>0</v>
      </c>
      <c r="E629">
        <v>2755.78</v>
      </c>
      <c r="F629">
        <v>0</v>
      </c>
      <c r="G629">
        <v>3525.91</v>
      </c>
      <c r="H629">
        <v>0</v>
      </c>
      <c r="I629" s="14">
        <f>VLOOKUP(A629,Cadastro!$A$3:$H$3577,7,FALSE)</f>
        <v>1</v>
      </c>
      <c r="J629" s="14">
        <f>VLOOKUP(A629,Cadastro!$A$3:$H$3577,8,FALSE)</f>
        <v>1</v>
      </c>
      <c r="K629">
        <f>VLOOKUP(A629,Cadastro!$A$3:$J$3577,10,FALSE)</f>
        <v>1</v>
      </c>
      <c r="L629" s="13">
        <v>21972.93</v>
      </c>
      <c r="M629" s="23">
        <f t="shared" si="81"/>
        <v>5.911244265874707E-4</v>
      </c>
      <c r="N629" s="26">
        <f t="shared" si="82"/>
        <v>6281.6900000000005</v>
      </c>
      <c r="O629" s="27">
        <f t="shared" si="83"/>
        <v>2.8749809590047112E-4</v>
      </c>
      <c r="P629" s="30">
        <f t="shared" si="84"/>
        <v>0</v>
      </c>
      <c r="Q629" s="30">
        <f t="shared" si="85"/>
        <v>0</v>
      </c>
      <c r="R629" s="30">
        <f t="shared" si="86"/>
        <v>0</v>
      </c>
      <c r="S629" s="30">
        <f t="shared" si="87"/>
        <v>0</v>
      </c>
      <c r="T629" s="32">
        <f t="shared" si="88"/>
        <v>2.8749809590047112E-4</v>
      </c>
      <c r="U629" s="33">
        <f t="shared" si="89"/>
        <v>24.887628677975417</v>
      </c>
    </row>
    <row r="630" spans="1:21">
      <c r="A630">
        <v>5338591740</v>
      </c>
      <c r="B630">
        <f>VLOOKUP(A630,Cadastro!$A$3:$B$3577,2,FALSE)</f>
        <v>225101</v>
      </c>
      <c r="C630" s="5">
        <v>6294.89</v>
      </c>
      <c r="D630">
        <v>0</v>
      </c>
      <c r="E630">
        <v>3771.82</v>
      </c>
      <c r="F630">
        <v>0</v>
      </c>
      <c r="G630">
        <v>2523.0700000000002</v>
      </c>
      <c r="H630">
        <v>0</v>
      </c>
      <c r="I630" s="14">
        <f>VLOOKUP(A630,Cadastro!$A$3:$H$3577,7,FALSE)</f>
        <v>1</v>
      </c>
      <c r="J630" s="14">
        <f>VLOOKUP(A630,Cadastro!$A$3:$H$3577,8,FALSE)</f>
        <v>1</v>
      </c>
      <c r="K630">
        <f>VLOOKUP(A630,Cadastro!$A$3:$J$3577,10,FALSE)</f>
        <v>1</v>
      </c>
      <c r="L630" s="13">
        <v>24595.08</v>
      </c>
      <c r="M630" s="23">
        <f t="shared" si="81"/>
        <v>6.6166653977748854E-4</v>
      </c>
      <c r="N630" s="26">
        <f t="shared" si="82"/>
        <v>6294.89</v>
      </c>
      <c r="O630" s="27">
        <f t="shared" si="83"/>
        <v>2.8810222868414653E-4</v>
      </c>
      <c r="P630" s="30">
        <f t="shared" si="84"/>
        <v>0</v>
      </c>
      <c r="Q630" s="30">
        <f t="shared" si="85"/>
        <v>0</v>
      </c>
      <c r="R630" s="30">
        <f t="shared" si="86"/>
        <v>0</v>
      </c>
      <c r="S630" s="30">
        <f t="shared" si="87"/>
        <v>0</v>
      </c>
      <c r="T630" s="32">
        <f t="shared" si="88"/>
        <v>2.8810222868414653E-4</v>
      </c>
      <c r="U630" s="33">
        <f t="shared" si="89"/>
        <v>24.939926180486566</v>
      </c>
    </row>
    <row r="631" spans="1:21">
      <c r="A631">
        <v>70028737172</v>
      </c>
      <c r="B631">
        <f>VLOOKUP(A631,Cadastro!$A$3:$B$3577,2,FALSE)</f>
        <v>219179</v>
      </c>
      <c r="C631" s="5">
        <v>6299.58</v>
      </c>
      <c r="D631">
        <v>0</v>
      </c>
      <c r="E631">
        <v>2930.69</v>
      </c>
      <c r="F631">
        <v>0</v>
      </c>
      <c r="G631">
        <v>3368.89</v>
      </c>
      <c r="H631">
        <v>0</v>
      </c>
      <c r="I631" s="14">
        <f>VLOOKUP(A631,Cadastro!$A$3:$H$3577,7,FALSE)</f>
        <v>1</v>
      </c>
      <c r="J631" s="14">
        <f>VLOOKUP(A631,Cadastro!$A$3:$H$3577,8,FALSE)</f>
        <v>1</v>
      </c>
      <c r="K631">
        <f>VLOOKUP(A631,Cadastro!$A$3:$J$3577,10,FALSE)</f>
        <v>1</v>
      </c>
      <c r="L631" s="13">
        <v>10494.12</v>
      </c>
      <c r="M631" s="23">
        <f t="shared" si="81"/>
        <v>2.82316953976557E-4</v>
      </c>
      <c r="N631" s="26">
        <f t="shared" si="82"/>
        <v>6299.58</v>
      </c>
      <c r="O631" s="27">
        <f t="shared" si="83"/>
        <v>2.8831687889289184E-4</v>
      </c>
      <c r="P631" s="30">
        <f t="shared" si="84"/>
        <v>0</v>
      </c>
      <c r="Q631" s="30">
        <f t="shared" si="85"/>
        <v>0</v>
      </c>
      <c r="R631" s="30">
        <f t="shared" si="86"/>
        <v>0</v>
      </c>
      <c r="S631" s="30">
        <f t="shared" si="87"/>
        <v>0</v>
      </c>
      <c r="T631" s="32">
        <f t="shared" si="88"/>
        <v>2.8831687889289184E-4</v>
      </c>
      <c r="U631" s="33">
        <f t="shared" si="89"/>
        <v>24.958507641606058</v>
      </c>
    </row>
    <row r="632" spans="1:21">
      <c r="A632">
        <v>90463820797</v>
      </c>
      <c r="B632">
        <f>VLOOKUP(A632,Cadastro!$A$3:$B$3577,2,FALSE)</f>
        <v>220321</v>
      </c>
      <c r="C632" s="5">
        <v>6301.54</v>
      </c>
      <c r="D632">
        <v>0</v>
      </c>
      <c r="E632">
        <v>2625.61</v>
      </c>
      <c r="F632">
        <v>0</v>
      </c>
      <c r="G632">
        <v>3675.93</v>
      </c>
      <c r="H632">
        <v>0</v>
      </c>
      <c r="I632" s="14">
        <f>VLOOKUP(A632,Cadastro!$A$3:$H$3577,7,FALSE)</f>
        <v>1</v>
      </c>
      <c r="J632" s="14">
        <f>VLOOKUP(A632,Cadastro!$A$3:$H$3577,8,FALSE)</f>
        <v>1</v>
      </c>
      <c r="K632">
        <f>VLOOKUP(A632,Cadastro!$A$3:$J$3577,10,FALSE)</f>
        <v>1</v>
      </c>
      <c r="L632" s="13">
        <v>12273.7</v>
      </c>
      <c r="M632" s="23">
        <f t="shared" si="81"/>
        <v>3.3019191680884799E-4</v>
      </c>
      <c r="N632" s="26">
        <f t="shared" si="82"/>
        <v>6301.54</v>
      </c>
      <c r="O632" s="27">
        <f t="shared" si="83"/>
        <v>2.8840658345774062E-4</v>
      </c>
      <c r="P632" s="30">
        <f t="shared" si="84"/>
        <v>0</v>
      </c>
      <c r="Q632" s="30">
        <f t="shared" si="85"/>
        <v>0</v>
      </c>
      <c r="R632" s="30">
        <f t="shared" si="86"/>
        <v>0</v>
      </c>
      <c r="S632" s="30">
        <f t="shared" si="87"/>
        <v>0</v>
      </c>
      <c r="T632" s="32">
        <f t="shared" si="88"/>
        <v>2.8840658345774062E-4</v>
      </c>
      <c r="U632" s="33">
        <f t="shared" si="89"/>
        <v>24.966273028342563</v>
      </c>
    </row>
    <row r="633" spans="1:21">
      <c r="A633">
        <v>837492769</v>
      </c>
      <c r="B633">
        <f>VLOOKUP(A633,Cadastro!$A$3:$B$3577,2,FALSE)</f>
        <v>193535</v>
      </c>
      <c r="C633" s="5">
        <v>6324.6100000000006</v>
      </c>
      <c r="D633">
        <v>0</v>
      </c>
      <c r="E633">
        <v>2631.38</v>
      </c>
      <c r="F633">
        <v>0</v>
      </c>
      <c r="G633">
        <v>3693.23</v>
      </c>
      <c r="H633">
        <v>0</v>
      </c>
      <c r="I633" s="14">
        <f>VLOOKUP(A633,Cadastro!$A$3:$H$3577,7,FALSE)</f>
        <v>1</v>
      </c>
      <c r="J633" s="14">
        <f>VLOOKUP(A633,Cadastro!$A$3:$H$3577,8,FALSE)</f>
        <v>1</v>
      </c>
      <c r="K633">
        <f>VLOOKUP(A633,Cadastro!$A$3:$J$3577,10,FALSE)</f>
        <v>1</v>
      </c>
      <c r="L633" s="13">
        <v>17965.71</v>
      </c>
      <c r="M633" s="23">
        <f t="shared" si="81"/>
        <v>4.833206141368852E-4</v>
      </c>
      <c r="N633" s="26">
        <f t="shared" si="82"/>
        <v>6324.6100000000006</v>
      </c>
      <c r="O633" s="27">
        <f t="shared" si="83"/>
        <v>2.8946244280011888E-4</v>
      </c>
      <c r="P633" s="30">
        <f t="shared" si="84"/>
        <v>0</v>
      </c>
      <c r="Q633" s="30">
        <f t="shared" si="85"/>
        <v>0</v>
      </c>
      <c r="R633" s="30">
        <f t="shared" si="86"/>
        <v>0</v>
      </c>
      <c r="S633" s="30">
        <f t="shared" si="87"/>
        <v>0</v>
      </c>
      <c r="T633" s="32">
        <f t="shared" si="88"/>
        <v>2.8946244280011888E-4</v>
      </c>
      <c r="U633" s="33">
        <f t="shared" si="89"/>
        <v>25.05767479977683</v>
      </c>
    </row>
    <row r="634" spans="1:21">
      <c r="A634">
        <v>304084743</v>
      </c>
      <c r="B634">
        <f>VLOOKUP(A634,Cadastro!$A$3:$B$3577,2,FALSE)</f>
        <v>193485</v>
      </c>
      <c r="C634" s="5">
        <v>6333.4</v>
      </c>
      <c r="D634">
        <v>0</v>
      </c>
      <c r="E634">
        <v>3646.34</v>
      </c>
      <c r="F634">
        <v>0</v>
      </c>
      <c r="G634">
        <v>2687.06</v>
      </c>
      <c r="H634">
        <v>0</v>
      </c>
      <c r="I634" s="14">
        <f>VLOOKUP(A634,Cadastro!$A$3:$H$3577,7,FALSE)</f>
        <v>1</v>
      </c>
      <c r="J634" s="14">
        <f>VLOOKUP(A634,Cadastro!$A$3:$H$3577,8,FALSE)</f>
        <v>1</v>
      </c>
      <c r="K634">
        <f>VLOOKUP(A634,Cadastro!$A$3:$J$3577,10,FALSE)</f>
        <v>1</v>
      </c>
      <c r="L634" s="13">
        <v>15090.61</v>
      </c>
      <c r="M634" s="23">
        <f t="shared" si="81"/>
        <v>4.0597354031097138E-4</v>
      </c>
      <c r="N634" s="26">
        <f t="shared" si="82"/>
        <v>6333.4</v>
      </c>
      <c r="O634" s="27">
        <f t="shared" si="83"/>
        <v>2.8986474031288448E-4</v>
      </c>
      <c r="P634" s="30">
        <f t="shared" si="84"/>
        <v>0</v>
      </c>
      <c r="Q634" s="30">
        <f t="shared" si="85"/>
        <v>0</v>
      </c>
      <c r="R634" s="30">
        <f t="shared" si="86"/>
        <v>0</v>
      </c>
      <c r="S634" s="30">
        <f t="shared" si="87"/>
        <v>0</v>
      </c>
      <c r="T634" s="32">
        <f t="shared" si="88"/>
        <v>2.8986474031288448E-4</v>
      </c>
      <c r="U634" s="33">
        <f t="shared" si="89"/>
        <v>25.092500182130838</v>
      </c>
    </row>
    <row r="635" spans="1:21">
      <c r="A635">
        <v>25146377839</v>
      </c>
      <c r="B635">
        <f>VLOOKUP(A635,Cadastro!$A$3:$B$3577,2,FALSE)</f>
        <v>213451</v>
      </c>
      <c r="C635" s="5">
        <v>6337.76</v>
      </c>
      <c r="D635">
        <v>0</v>
      </c>
      <c r="E635">
        <v>2790.72</v>
      </c>
      <c r="F635">
        <v>0</v>
      </c>
      <c r="G635">
        <v>3547.04</v>
      </c>
      <c r="H635">
        <v>0</v>
      </c>
      <c r="I635" s="14">
        <f>VLOOKUP(A635,Cadastro!$A$3:$H$3577,7,FALSE)</f>
        <v>1</v>
      </c>
      <c r="J635" s="14">
        <f>VLOOKUP(A635,Cadastro!$A$3:$H$3577,8,FALSE)</f>
        <v>1</v>
      </c>
      <c r="K635">
        <f>VLOOKUP(A635,Cadastro!$A$3:$J$3577,10,FALSE)</f>
        <v>1</v>
      </c>
      <c r="L635" s="13">
        <v>11457.1</v>
      </c>
      <c r="M635" s="23">
        <f t="shared" si="81"/>
        <v>3.0822342163085723E-4</v>
      </c>
      <c r="N635" s="26">
        <f t="shared" si="82"/>
        <v>6337.76</v>
      </c>
      <c r="O635" s="27">
        <f t="shared" si="83"/>
        <v>2.9006428720203796E-4</v>
      </c>
      <c r="P635" s="30">
        <f t="shared" si="84"/>
        <v>0</v>
      </c>
      <c r="Q635" s="30">
        <f t="shared" si="85"/>
        <v>0</v>
      </c>
      <c r="R635" s="30">
        <f t="shared" si="86"/>
        <v>0</v>
      </c>
      <c r="S635" s="30">
        <f t="shared" si="87"/>
        <v>0</v>
      </c>
      <c r="T635" s="32">
        <f t="shared" si="88"/>
        <v>2.9006428720203796E-4</v>
      </c>
      <c r="U635" s="33">
        <f t="shared" si="89"/>
        <v>25.109774205687557</v>
      </c>
    </row>
    <row r="636" spans="1:21">
      <c r="A636">
        <v>6066946684</v>
      </c>
      <c r="B636">
        <f>VLOOKUP(A636,Cadastro!$A$3:$B$3577,2,FALSE)</f>
        <v>224639</v>
      </c>
      <c r="C636" s="5">
        <v>6342.23</v>
      </c>
      <c r="D636">
        <v>0</v>
      </c>
      <c r="E636">
        <v>2989.32</v>
      </c>
      <c r="F636">
        <v>0</v>
      </c>
      <c r="G636">
        <v>3352.91</v>
      </c>
      <c r="H636">
        <v>0</v>
      </c>
      <c r="I636" s="14">
        <f>VLOOKUP(A636,Cadastro!$A$3:$H$3577,7,FALSE)</f>
        <v>1</v>
      </c>
      <c r="J636" s="14">
        <f>VLOOKUP(A636,Cadastro!$A$3:$H$3577,8,FALSE)</f>
        <v>1</v>
      </c>
      <c r="K636">
        <f>VLOOKUP(A636,Cadastro!$A$3:$J$3577,10,FALSE)</f>
        <v>1</v>
      </c>
      <c r="L636" s="13">
        <v>16239.48</v>
      </c>
      <c r="M636" s="23">
        <f t="shared" si="81"/>
        <v>4.3688089404001645E-4</v>
      </c>
      <c r="N636" s="26">
        <f t="shared" si="82"/>
        <v>6342.23</v>
      </c>
      <c r="O636" s="27">
        <f t="shared" si="83"/>
        <v>2.9026886853105528E-4</v>
      </c>
      <c r="P636" s="30">
        <f t="shared" si="84"/>
        <v>0</v>
      </c>
      <c r="Q636" s="30">
        <f t="shared" si="85"/>
        <v>0</v>
      </c>
      <c r="R636" s="30">
        <f t="shared" si="86"/>
        <v>0</v>
      </c>
      <c r="S636" s="30">
        <f t="shared" si="87"/>
        <v>0</v>
      </c>
      <c r="T636" s="32">
        <f t="shared" si="88"/>
        <v>2.9026886853105528E-4</v>
      </c>
      <c r="U636" s="33">
        <f t="shared" si="89"/>
        <v>25.127484041765193</v>
      </c>
    </row>
    <row r="637" spans="1:21">
      <c r="A637">
        <v>5326359731</v>
      </c>
      <c r="B637">
        <f>VLOOKUP(A637,Cadastro!$A$3:$B$3577,2,FALSE)</f>
        <v>221326</v>
      </c>
      <c r="C637" s="5">
        <v>6343.51</v>
      </c>
      <c r="D637">
        <v>0</v>
      </c>
      <c r="E637">
        <v>3789.37</v>
      </c>
      <c r="F637">
        <v>0</v>
      </c>
      <c r="G637">
        <v>2554.14</v>
      </c>
      <c r="H637">
        <v>0</v>
      </c>
      <c r="I637" s="14">
        <f>VLOOKUP(A637,Cadastro!$A$3:$H$3577,7,FALSE)</f>
        <v>1</v>
      </c>
      <c r="J637" s="14">
        <f>VLOOKUP(A637,Cadastro!$A$3:$H$3577,8,FALSE)</f>
        <v>1</v>
      </c>
      <c r="K637">
        <f>VLOOKUP(A637,Cadastro!$A$3:$J$3577,10,FALSE)</f>
        <v>1</v>
      </c>
      <c r="L637" s="13">
        <v>15059.84</v>
      </c>
      <c r="M637" s="23">
        <f t="shared" si="81"/>
        <v>4.0514575363863878E-4</v>
      </c>
      <c r="N637" s="26">
        <f t="shared" si="82"/>
        <v>6343.51</v>
      </c>
      <c r="O637" s="27">
        <f t="shared" si="83"/>
        <v>2.9032745110401775E-4</v>
      </c>
      <c r="P637" s="30">
        <f t="shared" si="84"/>
        <v>0</v>
      </c>
      <c r="Q637" s="30">
        <f t="shared" si="85"/>
        <v>0</v>
      </c>
      <c r="R637" s="30">
        <f t="shared" si="86"/>
        <v>0</v>
      </c>
      <c r="S637" s="30">
        <f t="shared" si="87"/>
        <v>0</v>
      </c>
      <c r="T637" s="32">
        <f t="shared" si="88"/>
        <v>2.9032745110401775E-4</v>
      </c>
      <c r="U637" s="33">
        <f t="shared" si="89"/>
        <v>25.132555314735974</v>
      </c>
    </row>
    <row r="638" spans="1:21">
      <c r="A638">
        <v>12784997847</v>
      </c>
      <c r="B638">
        <f>VLOOKUP(A638,Cadastro!$A$3:$B$3577,2,FALSE)</f>
        <v>195493</v>
      </c>
      <c r="C638" s="5">
        <v>6358.75</v>
      </c>
      <c r="D638">
        <v>0</v>
      </c>
      <c r="E638">
        <v>3659.2</v>
      </c>
      <c r="F638">
        <v>0</v>
      </c>
      <c r="G638">
        <v>2699.55</v>
      </c>
      <c r="H638">
        <v>0</v>
      </c>
      <c r="I638" s="14">
        <f>VLOOKUP(A638,Cadastro!$A$3:$H$3577,7,FALSE)</f>
        <v>1</v>
      </c>
      <c r="J638" s="14">
        <f>VLOOKUP(A638,Cadastro!$A$3:$H$3577,8,FALSE)</f>
        <v>1</v>
      </c>
      <c r="K638">
        <f>VLOOKUP(A638,Cadastro!$A$3:$J$3577,10,FALSE)</f>
        <v>1</v>
      </c>
      <c r="L638" s="13">
        <v>29763.200000000001</v>
      </c>
      <c r="M638" s="23">
        <f t="shared" si="81"/>
        <v>8.007013417604393E-4</v>
      </c>
      <c r="N638" s="26">
        <f t="shared" si="82"/>
        <v>6358.75</v>
      </c>
      <c r="O638" s="27">
        <f t="shared" si="83"/>
        <v>2.9102494986335217E-4</v>
      </c>
      <c r="P638" s="30">
        <f t="shared" si="84"/>
        <v>0</v>
      </c>
      <c r="Q638" s="30">
        <f t="shared" si="85"/>
        <v>0</v>
      </c>
      <c r="R638" s="30">
        <f t="shared" si="86"/>
        <v>0</v>
      </c>
      <c r="S638" s="30">
        <f t="shared" si="87"/>
        <v>0</v>
      </c>
      <c r="T638" s="32">
        <f t="shared" si="88"/>
        <v>2.9102494986335217E-4</v>
      </c>
      <c r="U638" s="33">
        <f t="shared" si="89"/>
        <v>25.192935158544305</v>
      </c>
    </row>
    <row r="639" spans="1:21">
      <c r="A639">
        <v>8480739754</v>
      </c>
      <c r="B639">
        <f>VLOOKUP(A639,Cadastro!$A$3:$B$3577,2,FALSE)</f>
        <v>220142</v>
      </c>
      <c r="C639" s="5">
        <v>6367.35</v>
      </c>
      <c r="D639">
        <v>0</v>
      </c>
      <c r="E639">
        <v>3788.83</v>
      </c>
      <c r="F639">
        <v>0</v>
      </c>
      <c r="G639">
        <v>2578.52</v>
      </c>
      <c r="H639">
        <v>0</v>
      </c>
      <c r="I639" s="14">
        <f>VLOOKUP(A639,Cadastro!$A$3:$H$3577,7,FALSE)</f>
        <v>1</v>
      </c>
      <c r="J639" s="14">
        <f>VLOOKUP(A639,Cadastro!$A$3:$H$3577,8,FALSE)</f>
        <v>1</v>
      </c>
      <c r="K639">
        <f>VLOOKUP(A639,Cadastro!$A$3:$J$3577,10,FALSE)</f>
        <v>1</v>
      </c>
      <c r="L639" s="13">
        <v>13182.79</v>
      </c>
      <c r="M639" s="23">
        <f t="shared" si="81"/>
        <v>3.546486144348088E-4</v>
      </c>
      <c r="N639" s="26">
        <f t="shared" si="82"/>
        <v>6367.35</v>
      </c>
      <c r="O639" s="27">
        <f t="shared" si="83"/>
        <v>2.9141855152544374E-4</v>
      </c>
      <c r="P639" s="30">
        <f t="shared" si="84"/>
        <v>0</v>
      </c>
      <c r="Q639" s="30">
        <f t="shared" si="85"/>
        <v>0</v>
      </c>
      <c r="R639" s="30">
        <f t="shared" si="86"/>
        <v>0</v>
      </c>
      <c r="S639" s="30">
        <f t="shared" si="87"/>
        <v>0</v>
      </c>
      <c r="T639" s="32">
        <f t="shared" si="88"/>
        <v>2.9141855152544374E-4</v>
      </c>
      <c r="U639" s="33">
        <f t="shared" si="89"/>
        <v>25.227007773816723</v>
      </c>
    </row>
    <row r="640" spans="1:21">
      <c r="A640">
        <v>5226496702</v>
      </c>
      <c r="B640">
        <f>VLOOKUP(A640,Cadastro!$A$3:$B$3577,2,FALSE)</f>
        <v>225521</v>
      </c>
      <c r="C640" s="5">
        <v>6370.7999999999993</v>
      </c>
      <c r="D640">
        <v>0</v>
      </c>
      <c r="E640">
        <v>2964.22</v>
      </c>
      <c r="F640">
        <v>0</v>
      </c>
      <c r="G640">
        <v>3406.58</v>
      </c>
      <c r="H640">
        <v>0</v>
      </c>
      <c r="I640" s="14">
        <f>VLOOKUP(A640,Cadastro!$A$3:$H$3577,7,FALSE)</f>
        <v>1</v>
      </c>
      <c r="J640" s="14">
        <f>VLOOKUP(A640,Cadastro!$A$3:$H$3577,8,FALSE)</f>
        <v>1</v>
      </c>
      <c r="K640">
        <f>VLOOKUP(A640,Cadastro!$A$3:$J$3577,10,FALSE)</f>
        <v>1</v>
      </c>
      <c r="L640" s="13">
        <v>15157.84</v>
      </c>
      <c r="M640" s="23">
        <f t="shared" si="81"/>
        <v>4.0778218827915201E-4</v>
      </c>
      <c r="N640" s="26">
        <f t="shared" si="82"/>
        <v>6370.7999999999993</v>
      </c>
      <c r="O640" s="27">
        <f t="shared" si="83"/>
        <v>2.9157644986663156E-4</v>
      </c>
      <c r="P640" s="30">
        <f t="shared" si="84"/>
        <v>0</v>
      </c>
      <c r="Q640" s="30">
        <f t="shared" si="85"/>
        <v>0</v>
      </c>
      <c r="R640" s="30">
        <f t="shared" si="86"/>
        <v>0</v>
      </c>
      <c r="S640" s="30">
        <f t="shared" si="87"/>
        <v>0</v>
      </c>
      <c r="T640" s="32">
        <f t="shared" si="88"/>
        <v>2.9157644986663156E-4</v>
      </c>
      <c r="U640" s="33">
        <f t="shared" si="89"/>
        <v>25.240676439245767</v>
      </c>
    </row>
    <row r="641" spans="1:21">
      <c r="A641">
        <v>8622447812</v>
      </c>
      <c r="B641">
        <f>VLOOKUP(A641,Cadastro!$A$3:$B$3577,2,FALSE)</f>
        <v>215946</v>
      </c>
      <c r="C641" s="5">
        <v>6382.88</v>
      </c>
      <c r="D641">
        <v>0</v>
      </c>
      <c r="E641">
        <v>2682.19</v>
      </c>
      <c r="F641">
        <v>0</v>
      </c>
      <c r="G641">
        <v>3700.69</v>
      </c>
      <c r="H641">
        <v>0</v>
      </c>
      <c r="I641" s="14">
        <f>VLOOKUP(A641,Cadastro!$A$3:$H$3577,7,FALSE)</f>
        <v>1</v>
      </c>
      <c r="J641" s="14">
        <f>VLOOKUP(A641,Cadastro!$A$3:$H$3577,8,FALSE)</f>
        <v>1</v>
      </c>
      <c r="K641">
        <f>VLOOKUP(A641,Cadastro!$A$3:$J$3577,10,FALSE)</f>
        <v>1</v>
      </c>
      <c r="L641" s="13">
        <v>27391.35</v>
      </c>
      <c r="M641" s="23">
        <f t="shared" si="81"/>
        <v>7.368928978614466E-4</v>
      </c>
      <c r="N641" s="26">
        <f t="shared" si="82"/>
        <v>6382.88</v>
      </c>
      <c r="O641" s="27">
        <f t="shared" si="83"/>
        <v>2.9212932289896491E-4</v>
      </c>
      <c r="P641" s="30">
        <f t="shared" si="84"/>
        <v>0</v>
      </c>
      <c r="Q641" s="30">
        <f t="shared" si="85"/>
        <v>0</v>
      </c>
      <c r="R641" s="30">
        <f t="shared" si="86"/>
        <v>0</v>
      </c>
      <c r="S641" s="30">
        <f t="shared" si="87"/>
        <v>0</v>
      </c>
      <c r="T641" s="32">
        <f t="shared" si="88"/>
        <v>2.9212932289896491E-4</v>
      </c>
      <c r="U641" s="33">
        <f t="shared" si="89"/>
        <v>25.288536577907493</v>
      </c>
    </row>
    <row r="642" spans="1:21" s="18" customFormat="1">
      <c r="A642">
        <v>9421545842</v>
      </c>
      <c r="B642">
        <f>VLOOKUP(A642,Cadastro!$A$3:$B$3577,2,FALSE)</f>
        <v>211190</v>
      </c>
      <c r="C642" s="5">
        <v>6394.68</v>
      </c>
      <c r="D642">
        <v>0</v>
      </c>
      <c r="E642">
        <v>2655.62</v>
      </c>
      <c r="F642">
        <v>0</v>
      </c>
      <c r="G642">
        <v>3739.06</v>
      </c>
      <c r="H642">
        <v>0</v>
      </c>
      <c r="I642" s="14">
        <f>VLOOKUP(A642,Cadastro!$A$3:$H$3577,7,FALSE)</f>
        <v>1</v>
      </c>
      <c r="J642" s="14">
        <f>VLOOKUP(A642,Cadastro!$A$3:$H$3577,8,FALSE)</f>
        <v>1</v>
      </c>
      <c r="K642">
        <f>VLOOKUP(A642,Cadastro!$A$3:$J$3577,10,FALSE)</f>
        <v>1</v>
      </c>
      <c r="L642" s="13">
        <v>12121.82</v>
      </c>
      <c r="M642" s="23">
        <f t="shared" si="81"/>
        <v>3.2610598116393827E-4</v>
      </c>
      <c r="N642" s="26">
        <f t="shared" si="82"/>
        <v>6394.68</v>
      </c>
      <c r="O642" s="27">
        <f t="shared" si="83"/>
        <v>2.9266938099346265E-4</v>
      </c>
      <c r="P642" s="30">
        <f t="shared" si="84"/>
        <v>0</v>
      </c>
      <c r="Q642" s="30">
        <f t="shared" si="85"/>
        <v>0</v>
      </c>
      <c r="R642" s="30">
        <f t="shared" si="86"/>
        <v>0</v>
      </c>
      <c r="S642" s="30">
        <f t="shared" si="87"/>
        <v>0</v>
      </c>
      <c r="T642" s="32">
        <f t="shared" si="88"/>
        <v>2.9266938099346265E-4</v>
      </c>
      <c r="U642" s="33">
        <f t="shared" si="89"/>
        <v>25.335287375606853</v>
      </c>
    </row>
    <row r="643" spans="1:21">
      <c r="A643">
        <v>31911170163</v>
      </c>
      <c r="B643">
        <f>VLOOKUP(A643,Cadastro!$A$3:$B$3577,2,FALSE)</f>
        <v>192586</v>
      </c>
      <c r="C643" s="5">
        <v>6401.49</v>
      </c>
      <c r="D643">
        <v>0</v>
      </c>
      <c r="E643">
        <v>2688.64</v>
      </c>
      <c r="F643">
        <v>0</v>
      </c>
      <c r="G643">
        <v>3712.85</v>
      </c>
      <c r="H643">
        <v>0</v>
      </c>
      <c r="I643" s="14">
        <f>VLOOKUP(A643,Cadastro!$A$3:$H$3577,7,FALSE)</f>
        <v>1</v>
      </c>
      <c r="J643" s="14">
        <f>VLOOKUP(A643,Cadastro!$A$3:$H$3577,8,FALSE)</f>
        <v>1</v>
      </c>
      <c r="K643">
        <f>VLOOKUP(A643,Cadastro!$A$3:$J$3577,10,FALSE)</f>
        <v>1</v>
      </c>
      <c r="L643" s="13">
        <v>13629.05</v>
      </c>
      <c r="M643" s="23">
        <f t="shared" si="81"/>
        <v>3.6665407691108867E-4</v>
      </c>
      <c r="N643" s="26">
        <f t="shared" si="82"/>
        <v>6401.49</v>
      </c>
      <c r="O643" s="27">
        <f t="shared" si="83"/>
        <v>2.9298105858867703E-4</v>
      </c>
      <c r="P643" s="30">
        <f t="shared" si="84"/>
        <v>0</v>
      </c>
      <c r="Q643" s="30">
        <f t="shared" si="85"/>
        <v>0</v>
      </c>
      <c r="R643" s="30">
        <f t="shared" si="86"/>
        <v>0</v>
      </c>
      <c r="S643" s="30">
        <f t="shared" si="87"/>
        <v>0</v>
      </c>
      <c r="T643" s="32">
        <f t="shared" si="88"/>
        <v>2.9298105858867703E-4</v>
      </c>
      <c r="U643" s="33">
        <f t="shared" si="89"/>
        <v>25.362268132584198</v>
      </c>
    </row>
    <row r="644" spans="1:21">
      <c r="A644">
        <v>4387177675</v>
      </c>
      <c r="B644">
        <f>VLOOKUP(A644,Cadastro!$A$3:$B$3577,2,FALSE)</f>
        <v>223156</v>
      </c>
      <c r="C644" s="5">
        <v>6402.28</v>
      </c>
      <c r="D644">
        <v>0</v>
      </c>
      <c r="E644">
        <v>2958.35</v>
      </c>
      <c r="F644">
        <v>0</v>
      </c>
      <c r="G644">
        <v>3443.93</v>
      </c>
      <c r="H644">
        <v>0</v>
      </c>
      <c r="I644" s="14">
        <f>VLOOKUP(A644,Cadastro!$A$3:$H$3577,7,FALSE)</f>
        <v>1</v>
      </c>
      <c r="J644" s="14">
        <f>VLOOKUP(A644,Cadastro!$A$3:$H$3577,8,FALSE)</f>
        <v>1</v>
      </c>
      <c r="K644">
        <f>VLOOKUP(A644,Cadastro!$A$3:$J$3577,10,FALSE)</f>
        <v>1</v>
      </c>
      <c r="L644" s="13">
        <v>10128.18</v>
      </c>
      <c r="M644" s="23">
        <f t="shared" si="81"/>
        <v>2.7247229180972629E-4</v>
      </c>
      <c r="N644" s="26">
        <f t="shared" si="82"/>
        <v>6402.28</v>
      </c>
      <c r="O644" s="27">
        <f t="shared" si="83"/>
        <v>2.9301721502042732E-4</v>
      </c>
      <c r="P644" s="30">
        <f t="shared" si="84"/>
        <v>0</v>
      </c>
      <c r="Q644" s="30">
        <f t="shared" si="85"/>
        <v>0</v>
      </c>
      <c r="R644" s="30">
        <f t="shared" si="86"/>
        <v>0</v>
      </c>
      <c r="S644" s="30">
        <f t="shared" si="87"/>
        <v>0</v>
      </c>
      <c r="T644" s="32">
        <f t="shared" si="88"/>
        <v>2.9301721502042732E-4</v>
      </c>
      <c r="U644" s="33">
        <f t="shared" si="89"/>
        <v>25.365398058870852</v>
      </c>
    </row>
    <row r="645" spans="1:21">
      <c r="A645">
        <v>8844169762</v>
      </c>
      <c r="B645">
        <f>VLOOKUP(A645,Cadastro!$A$3:$B$3577,2,FALSE)</f>
        <v>220007</v>
      </c>
      <c r="C645" s="5">
        <v>6415.07</v>
      </c>
      <c r="D645">
        <v>0</v>
      </c>
      <c r="E645">
        <v>2991.68</v>
      </c>
      <c r="F645">
        <v>0</v>
      </c>
      <c r="G645">
        <v>3423.39</v>
      </c>
      <c r="H645">
        <v>0</v>
      </c>
      <c r="I645" s="14">
        <f>VLOOKUP(A645,Cadastro!$A$3:$H$3577,7,FALSE)</f>
        <v>1</v>
      </c>
      <c r="J645" s="14">
        <f>VLOOKUP(A645,Cadastro!$A$3:$H$3577,8,FALSE)</f>
        <v>1</v>
      </c>
      <c r="K645">
        <f>VLOOKUP(A645,Cadastro!$A$3:$J$3577,10,FALSE)</f>
        <v>1</v>
      </c>
      <c r="L645" s="13">
        <v>10867.06</v>
      </c>
      <c r="M645" s="23">
        <f t="shared" si="81"/>
        <v>2.9234993290342434E-4</v>
      </c>
      <c r="N645" s="26">
        <f t="shared" si="82"/>
        <v>6415.07</v>
      </c>
      <c r="O645" s="27">
        <f t="shared" si="83"/>
        <v>2.9360258307370072E-4</v>
      </c>
      <c r="P645" s="30">
        <f t="shared" si="84"/>
        <v>0</v>
      </c>
      <c r="Q645" s="30">
        <f t="shared" si="85"/>
        <v>0</v>
      </c>
      <c r="R645" s="30">
        <f t="shared" si="86"/>
        <v>0</v>
      </c>
      <c r="S645" s="30">
        <f t="shared" si="87"/>
        <v>0</v>
      </c>
      <c r="T645" s="32">
        <f t="shared" si="88"/>
        <v>2.9360258307370072E-4</v>
      </c>
      <c r="U645" s="33">
        <f t="shared" si="89"/>
        <v>25.416071169258551</v>
      </c>
    </row>
    <row r="646" spans="1:21">
      <c r="A646">
        <v>3440112675</v>
      </c>
      <c r="B646">
        <f>VLOOKUP(A646,Cadastro!$A$3:$B$3577,2,FALSE)</f>
        <v>218458</v>
      </c>
      <c r="C646" s="5">
        <v>6415.8600000000006</v>
      </c>
      <c r="D646">
        <v>0</v>
      </c>
      <c r="E646">
        <v>2907.25</v>
      </c>
      <c r="F646">
        <v>0</v>
      </c>
      <c r="G646">
        <v>3508.61</v>
      </c>
      <c r="H646">
        <v>0</v>
      </c>
      <c r="I646" s="14">
        <f>VLOOKUP(A646,Cadastro!$A$3:$H$3577,7,FALSE)</f>
        <v>1</v>
      </c>
      <c r="J646" s="14">
        <f>VLOOKUP(A646,Cadastro!$A$3:$H$3577,8,FALSE)</f>
        <v>1</v>
      </c>
      <c r="K646">
        <f>VLOOKUP(A646,Cadastro!$A$3:$J$3577,10,FALSE)</f>
        <v>1</v>
      </c>
      <c r="L646" s="13">
        <v>12866.85</v>
      </c>
      <c r="M646" s="23">
        <f t="shared" si="81"/>
        <v>3.461490719825257E-4</v>
      </c>
      <c r="N646" s="26">
        <f t="shared" si="82"/>
        <v>6415.8600000000006</v>
      </c>
      <c r="O646" s="27">
        <f t="shared" si="83"/>
        <v>2.93638739505451E-4</v>
      </c>
      <c r="P646" s="30">
        <f t="shared" si="84"/>
        <v>0</v>
      </c>
      <c r="Q646" s="30">
        <f t="shared" si="85"/>
        <v>0</v>
      </c>
      <c r="R646" s="30">
        <f t="shared" si="86"/>
        <v>0</v>
      </c>
      <c r="S646" s="30">
        <f t="shared" si="87"/>
        <v>0</v>
      </c>
      <c r="T646" s="32">
        <f t="shared" si="88"/>
        <v>2.93638739505451E-4</v>
      </c>
      <c r="U646" s="33">
        <f t="shared" si="89"/>
        <v>25.419201095545205</v>
      </c>
    </row>
    <row r="647" spans="1:21">
      <c r="A647">
        <v>1181752701</v>
      </c>
      <c r="B647">
        <f>VLOOKUP(A647,Cadastro!$A$3:$B$3577,2,FALSE)</f>
        <v>220459</v>
      </c>
      <c r="C647" s="5">
        <v>6418.17</v>
      </c>
      <c r="D647">
        <v>0</v>
      </c>
      <c r="E647">
        <v>3715.56</v>
      </c>
      <c r="F647">
        <v>0</v>
      </c>
      <c r="G647">
        <v>2702.61</v>
      </c>
      <c r="H647">
        <v>0</v>
      </c>
      <c r="I647" s="14">
        <f>VLOOKUP(A647,Cadastro!$A$3:$H$3577,7,FALSE)</f>
        <v>1</v>
      </c>
      <c r="J647" s="14">
        <f>VLOOKUP(A647,Cadastro!$A$3:$H$3577,8,FALSE)</f>
        <v>1</v>
      </c>
      <c r="K647">
        <f>VLOOKUP(A647,Cadastro!$A$3:$J$3577,10,FALSE)</f>
        <v>1</v>
      </c>
      <c r="L647" s="13">
        <v>18964.599999999999</v>
      </c>
      <c r="M647" s="23">
        <f t="shared" si="81"/>
        <v>5.1019314677017342E-4</v>
      </c>
      <c r="N647" s="26">
        <f t="shared" si="82"/>
        <v>6418.17</v>
      </c>
      <c r="O647" s="27">
        <f t="shared" si="83"/>
        <v>2.9374446274259421E-4</v>
      </c>
      <c r="P647" s="30">
        <f t="shared" si="84"/>
        <v>0</v>
      </c>
      <c r="Q647" s="30">
        <f t="shared" si="85"/>
        <v>0</v>
      </c>
      <c r="R647" s="30">
        <f t="shared" si="86"/>
        <v>0</v>
      </c>
      <c r="S647" s="30">
        <f t="shared" si="87"/>
        <v>0</v>
      </c>
      <c r="T647" s="32">
        <f t="shared" si="88"/>
        <v>2.9374446274259421E-4</v>
      </c>
      <c r="U647" s="33">
        <f t="shared" si="89"/>
        <v>25.428353158484654</v>
      </c>
    </row>
    <row r="648" spans="1:21">
      <c r="A648">
        <v>34974628615</v>
      </c>
      <c r="B648">
        <f>VLOOKUP(A648,Cadastro!$A$3:$B$3577,2,FALSE)</f>
        <v>213639</v>
      </c>
      <c r="C648" s="5">
        <v>6418.43</v>
      </c>
      <c r="D648">
        <v>0</v>
      </c>
      <c r="E648">
        <v>2815.3</v>
      </c>
      <c r="F648">
        <v>0</v>
      </c>
      <c r="G648">
        <v>3603.13</v>
      </c>
      <c r="H648">
        <v>0</v>
      </c>
      <c r="I648" s="14">
        <f>VLOOKUP(A648,Cadastro!$A$3:$H$3577,7,FALSE)</f>
        <v>1</v>
      </c>
      <c r="J648" s="14">
        <f>VLOOKUP(A648,Cadastro!$A$3:$H$3577,8,FALSE)</f>
        <v>1</v>
      </c>
      <c r="K648">
        <f>VLOOKUP(A648,Cadastro!$A$3:$J$3577,10,FALSE)</f>
        <v>1</v>
      </c>
      <c r="L648" s="13">
        <v>29036.95</v>
      </c>
      <c r="M648" s="23">
        <f t="shared" si="81"/>
        <v>7.8116347790663601E-4</v>
      </c>
      <c r="N648" s="26">
        <f t="shared" si="82"/>
        <v>6418.43</v>
      </c>
      <c r="O648" s="27">
        <f t="shared" si="83"/>
        <v>2.9375636232772723E-4</v>
      </c>
      <c r="P648" s="30">
        <f t="shared" si="84"/>
        <v>0</v>
      </c>
      <c r="Q648" s="30">
        <f t="shared" si="85"/>
        <v>0</v>
      </c>
      <c r="R648" s="30">
        <f t="shared" si="86"/>
        <v>0</v>
      </c>
      <c r="S648" s="30">
        <f t="shared" si="87"/>
        <v>0</v>
      </c>
      <c r="T648" s="32">
        <f t="shared" si="88"/>
        <v>2.9375636232772723E-4</v>
      </c>
      <c r="U648" s="33">
        <f t="shared" si="89"/>
        <v>25.429383260806848</v>
      </c>
    </row>
    <row r="649" spans="1:21">
      <c r="A649">
        <v>7904271680</v>
      </c>
      <c r="B649">
        <f>VLOOKUP(A649,Cadastro!$A$3:$B$3577,2,FALSE)</f>
        <v>223373</v>
      </c>
      <c r="C649" s="5">
        <v>6419.2000000000007</v>
      </c>
      <c r="D649">
        <v>0</v>
      </c>
      <c r="E649">
        <v>3021.94</v>
      </c>
      <c r="F649">
        <v>0</v>
      </c>
      <c r="G649">
        <v>3397.26</v>
      </c>
      <c r="H649">
        <v>0</v>
      </c>
      <c r="I649" s="14">
        <f>VLOOKUP(A649,Cadastro!$A$3:$H$3577,7,FALSE)</f>
        <v>1</v>
      </c>
      <c r="J649" s="14">
        <f>VLOOKUP(A649,Cadastro!$A$3:$H$3577,8,FALSE)</f>
        <v>1</v>
      </c>
      <c r="K649">
        <f>VLOOKUP(A649,Cadastro!$A$3:$J$3577,10,FALSE)</f>
        <v>1</v>
      </c>
      <c r="L649" s="13">
        <v>8683.81</v>
      </c>
      <c r="M649" s="23">
        <f t="shared" si="81"/>
        <v>2.3361528056770509E-4</v>
      </c>
      <c r="N649" s="26">
        <f t="shared" si="82"/>
        <v>6419.2000000000007</v>
      </c>
      <c r="O649" s="27">
        <f t="shared" si="83"/>
        <v>2.9379160340677496E-4</v>
      </c>
      <c r="P649" s="30">
        <f t="shared" si="84"/>
        <v>0</v>
      </c>
      <c r="Q649" s="30">
        <f t="shared" si="85"/>
        <v>0</v>
      </c>
      <c r="R649" s="30">
        <f t="shared" si="86"/>
        <v>0</v>
      </c>
      <c r="S649" s="30">
        <f t="shared" si="87"/>
        <v>0</v>
      </c>
      <c r="T649" s="32">
        <f t="shared" si="88"/>
        <v>2.9379160340677496E-4</v>
      </c>
      <c r="U649" s="33">
        <f t="shared" si="89"/>
        <v>25.43243394845333</v>
      </c>
    </row>
    <row r="650" spans="1:21">
      <c r="A650">
        <v>12378182732</v>
      </c>
      <c r="B650">
        <f>VLOOKUP(A650,Cadastro!$A$3:$B$3577,2,FALSE)</f>
        <v>224711</v>
      </c>
      <c r="C650" s="5">
        <v>6430.09</v>
      </c>
      <c r="D650">
        <v>0</v>
      </c>
      <c r="E650">
        <v>3906.29</v>
      </c>
      <c r="F650">
        <v>0</v>
      </c>
      <c r="G650">
        <v>2523.8000000000002</v>
      </c>
      <c r="H650">
        <v>0</v>
      </c>
      <c r="I650" s="14">
        <f>VLOOKUP(A650,Cadastro!$A$3:$H$3577,7,FALSE)</f>
        <v>1</v>
      </c>
      <c r="J650" s="14">
        <f>VLOOKUP(A650,Cadastro!$A$3:$H$3577,8,FALSE)</f>
        <v>1</v>
      </c>
      <c r="K650">
        <f>VLOOKUP(A650,Cadastro!$A$3:$J$3577,10,FALSE)</f>
        <v>1</v>
      </c>
      <c r="L650" s="13">
        <v>20437.82</v>
      </c>
      <c r="M650" s="23">
        <f t="shared" si="81"/>
        <v>5.4982629208748864E-4</v>
      </c>
      <c r="N650" s="26">
        <f t="shared" si="82"/>
        <v>6430.09</v>
      </c>
      <c r="O650" s="27">
        <f t="shared" si="83"/>
        <v>2.9429001295330716E-4</v>
      </c>
      <c r="P650" s="30">
        <f t="shared" si="84"/>
        <v>0</v>
      </c>
      <c r="Q650" s="30">
        <f t="shared" si="85"/>
        <v>0</v>
      </c>
      <c r="R650" s="30">
        <f t="shared" si="86"/>
        <v>0</v>
      </c>
      <c r="S650" s="30">
        <f t="shared" si="87"/>
        <v>0</v>
      </c>
      <c r="T650" s="32">
        <f t="shared" si="88"/>
        <v>2.9429001295330716E-4</v>
      </c>
      <c r="U650" s="33">
        <f t="shared" si="89"/>
        <v>25.475579388025025</v>
      </c>
    </row>
    <row r="651" spans="1:21">
      <c r="A651">
        <v>15443638858</v>
      </c>
      <c r="B651">
        <f>VLOOKUP(A651,Cadastro!$A$3:$B$3577,2,FALSE)</f>
        <v>191841</v>
      </c>
      <c r="C651" s="5">
        <v>6440.32</v>
      </c>
      <c r="D651">
        <v>0</v>
      </c>
      <c r="E651">
        <v>3719.25</v>
      </c>
      <c r="F651">
        <v>0</v>
      </c>
      <c r="G651">
        <v>2721.07</v>
      </c>
      <c r="H651">
        <v>0</v>
      </c>
      <c r="I651" s="14">
        <f>VLOOKUP(A651,Cadastro!$A$3:$H$3577,7,FALSE)</f>
        <v>1</v>
      </c>
      <c r="J651" s="14">
        <f>VLOOKUP(A651,Cadastro!$A$3:$H$3577,8,FALSE)</f>
        <v>1</v>
      </c>
      <c r="K651">
        <f>VLOOKUP(A651,Cadastro!$A$3:$J$3577,10,FALSE)</f>
        <v>1</v>
      </c>
      <c r="L651" s="13">
        <v>11912.8</v>
      </c>
      <c r="M651" s="23">
        <f t="shared" ref="M651:M714" si="90">L651/$L$9</f>
        <v>3.2048284270924367E-4</v>
      </c>
      <c r="N651" s="26">
        <f t="shared" ref="N651:N714" si="91">G651+F651+E651</f>
        <v>6440.32</v>
      </c>
      <c r="O651" s="27">
        <f t="shared" ref="O651:O714" si="92">N651/$N$9</f>
        <v>2.9475821586065563E-4</v>
      </c>
      <c r="P651" s="30">
        <f t="shared" ref="P651:P714" si="93">$K$7*L651</f>
        <v>0</v>
      </c>
      <c r="Q651" s="30">
        <f t="shared" ref="Q651:Q714" si="94">P651/$R$1</f>
        <v>0</v>
      </c>
      <c r="R651" s="30">
        <f t="shared" ref="R651:R714" si="95">$K$8*L651</f>
        <v>0</v>
      </c>
      <c r="S651" s="30">
        <f t="shared" ref="S651:S714" si="96">R651*1.01</f>
        <v>0</v>
      </c>
      <c r="T651" s="32">
        <f t="shared" ref="T651:T714" si="97">C651/$C$1873</f>
        <v>2.9475821586065563E-4</v>
      </c>
      <c r="U651" s="33">
        <f t="shared" ref="U651:U714" si="98">$T$5*T651</f>
        <v>25.516109952471169</v>
      </c>
    </row>
    <row r="652" spans="1:21">
      <c r="A652">
        <v>2818340756</v>
      </c>
      <c r="B652">
        <f>VLOOKUP(A652,Cadastro!$A$3:$B$3577,2,FALSE)</f>
        <v>220620</v>
      </c>
      <c r="C652" s="5">
        <v>6454.52</v>
      </c>
      <c r="D652">
        <v>0</v>
      </c>
      <c r="E652">
        <v>2762.71</v>
      </c>
      <c r="F652">
        <v>0</v>
      </c>
      <c r="G652">
        <v>3691.81</v>
      </c>
      <c r="H652">
        <v>0</v>
      </c>
      <c r="I652" s="14">
        <f>VLOOKUP(A652,Cadastro!$A$3:$H$3577,7,FALSE)</f>
        <v>1</v>
      </c>
      <c r="J652" s="14">
        <f>VLOOKUP(A652,Cadastro!$A$3:$H$3577,8,FALSE)</f>
        <v>1</v>
      </c>
      <c r="K652">
        <f>VLOOKUP(A652,Cadastro!$A$3:$J$3577,10,FALSE)</f>
        <v>1</v>
      </c>
      <c r="L652" s="13">
        <v>12726.15</v>
      </c>
      <c r="M652" s="23">
        <f t="shared" si="90"/>
        <v>3.4236390510578881E-4</v>
      </c>
      <c r="N652" s="26">
        <f t="shared" si="91"/>
        <v>6454.52</v>
      </c>
      <c r="O652" s="27">
        <f t="shared" si="92"/>
        <v>2.9540811627945806E-4</v>
      </c>
      <c r="P652" s="30">
        <f t="shared" si="93"/>
        <v>0</v>
      </c>
      <c r="Q652" s="30">
        <f t="shared" si="94"/>
        <v>0</v>
      </c>
      <c r="R652" s="30">
        <f t="shared" si="95"/>
        <v>0</v>
      </c>
      <c r="S652" s="30">
        <f t="shared" si="96"/>
        <v>0</v>
      </c>
      <c r="T652" s="32">
        <f t="shared" si="97"/>
        <v>2.9540811627945806E-4</v>
      </c>
      <c r="U652" s="33">
        <f t="shared" si="98"/>
        <v>25.572369386990744</v>
      </c>
    </row>
    <row r="653" spans="1:21">
      <c r="A653">
        <v>76450155353</v>
      </c>
      <c r="B653">
        <f>VLOOKUP(A653,Cadastro!$A$3:$B$3577,2,FALSE)</f>
        <v>190069</v>
      </c>
      <c r="C653" s="5">
        <v>6461.24</v>
      </c>
      <c r="D653">
        <v>0</v>
      </c>
      <c r="E653">
        <v>2837.81</v>
      </c>
      <c r="F653">
        <v>0</v>
      </c>
      <c r="G653">
        <v>3623.43</v>
      </c>
      <c r="H653">
        <v>0</v>
      </c>
      <c r="I653" s="14">
        <f>VLOOKUP(A653,Cadastro!$A$3:$H$3577,7,FALSE)</f>
        <v>1</v>
      </c>
      <c r="J653" s="14">
        <f>VLOOKUP(A653,Cadastro!$A$3:$H$3577,8,FALSE)</f>
        <v>1</v>
      </c>
      <c r="K653">
        <f>VLOOKUP(A653,Cadastro!$A$3:$J$3577,10,FALSE)</f>
        <v>1</v>
      </c>
      <c r="L653" s="13">
        <v>16094.13</v>
      </c>
      <c r="M653" s="23">
        <f t="shared" si="90"/>
        <v>4.3297063102982672E-4</v>
      </c>
      <c r="N653" s="26">
        <f t="shared" si="91"/>
        <v>6461.24</v>
      </c>
      <c r="O653" s="27">
        <f t="shared" si="92"/>
        <v>2.9571567478751097E-4</v>
      </c>
      <c r="P653" s="30">
        <f t="shared" si="93"/>
        <v>0</v>
      </c>
      <c r="Q653" s="30">
        <f t="shared" si="94"/>
        <v>0</v>
      </c>
      <c r="R653" s="30">
        <f t="shared" si="95"/>
        <v>0</v>
      </c>
      <c r="S653" s="30">
        <f t="shared" si="96"/>
        <v>0</v>
      </c>
      <c r="T653" s="32">
        <f t="shared" si="97"/>
        <v>2.9571567478751097E-4</v>
      </c>
      <c r="U653" s="33">
        <f t="shared" si="98"/>
        <v>25.598993570087327</v>
      </c>
    </row>
    <row r="654" spans="1:21" s="18" customFormat="1">
      <c r="A654">
        <v>11003746713</v>
      </c>
      <c r="B654">
        <f>VLOOKUP(A654,Cadastro!$A$3:$B$3577,2,FALSE)</f>
        <v>222556</v>
      </c>
      <c r="C654" s="5">
        <v>6464.68</v>
      </c>
      <c r="D654">
        <v>0</v>
      </c>
      <c r="E654">
        <v>3065.17</v>
      </c>
      <c r="F654">
        <v>0</v>
      </c>
      <c r="G654">
        <v>3399.51</v>
      </c>
      <c r="H654">
        <v>0</v>
      </c>
      <c r="I654" s="14">
        <f>VLOOKUP(A654,Cadastro!$A$3:$H$3577,7,FALSE)</f>
        <v>1</v>
      </c>
      <c r="J654" s="14">
        <f>VLOOKUP(A654,Cadastro!$A$3:$H$3577,8,FALSE)</f>
        <v>1</v>
      </c>
      <c r="K654">
        <f>VLOOKUP(A654,Cadastro!$A$3:$J$3577,10,FALSE)</f>
        <v>1</v>
      </c>
      <c r="L654" s="13">
        <v>20692.37</v>
      </c>
      <c r="M654" s="23">
        <f t="shared" si="90"/>
        <v>5.5667429655425018E-4</v>
      </c>
      <c r="N654" s="26">
        <f t="shared" si="91"/>
        <v>6464.68</v>
      </c>
      <c r="O654" s="27">
        <f t="shared" si="92"/>
        <v>2.958731154523476E-4</v>
      </c>
      <c r="P654" s="30">
        <f t="shared" si="93"/>
        <v>0</v>
      </c>
      <c r="Q654" s="30">
        <f t="shared" si="94"/>
        <v>0</v>
      </c>
      <c r="R654" s="30">
        <f t="shared" si="95"/>
        <v>0</v>
      </c>
      <c r="S654" s="30">
        <f t="shared" si="96"/>
        <v>0</v>
      </c>
      <c r="T654" s="32">
        <f t="shared" si="97"/>
        <v>2.958731154523476E-4</v>
      </c>
      <c r="U654" s="33">
        <f t="shared" si="98"/>
        <v>25.612622616196294</v>
      </c>
    </row>
    <row r="655" spans="1:21">
      <c r="A655">
        <v>91064520944</v>
      </c>
      <c r="B655">
        <f>VLOOKUP(A655,Cadastro!$A$3:$B$3577,2,FALSE)</f>
        <v>223940</v>
      </c>
      <c r="C655" s="5">
        <v>6477.6399999999994</v>
      </c>
      <c r="D655">
        <v>0</v>
      </c>
      <c r="E655">
        <v>2822.72</v>
      </c>
      <c r="F655">
        <v>0</v>
      </c>
      <c r="G655">
        <v>3654.92</v>
      </c>
      <c r="H655">
        <v>0</v>
      </c>
      <c r="I655" s="14">
        <f>VLOOKUP(A655,Cadastro!$A$3:$H$3577,7,FALSE)</f>
        <v>1</v>
      </c>
      <c r="J655" s="14">
        <f>VLOOKUP(A655,Cadastro!$A$3:$H$3577,8,FALSE)</f>
        <v>1</v>
      </c>
      <c r="K655">
        <f>VLOOKUP(A655,Cadastro!$A$3:$J$3577,10,FALSE)</f>
        <v>1</v>
      </c>
      <c r="L655" s="13">
        <v>12442.05</v>
      </c>
      <c r="M655" s="23">
        <f t="shared" si="90"/>
        <v>3.3472093488772956E-4</v>
      </c>
      <c r="N655" s="26">
        <f t="shared" si="91"/>
        <v>6477.6399999999994</v>
      </c>
      <c r="O655" s="27">
        <f t="shared" si="92"/>
        <v>2.9646626400359254E-4</v>
      </c>
      <c r="P655" s="30">
        <f t="shared" si="93"/>
        <v>0</v>
      </c>
      <c r="Q655" s="30">
        <f t="shared" si="94"/>
        <v>0</v>
      </c>
      <c r="R655" s="30">
        <f t="shared" si="95"/>
        <v>0</v>
      </c>
      <c r="S655" s="30">
        <f t="shared" si="96"/>
        <v>0</v>
      </c>
      <c r="T655" s="32">
        <f t="shared" si="97"/>
        <v>2.9646626400359254E-4</v>
      </c>
      <c r="U655" s="33">
        <f t="shared" si="98"/>
        <v>25.663969255025421</v>
      </c>
    </row>
    <row r="656" spans="1:21">
      <c r="A656">
        <v>27769739187</v>
      </c>
      <c r="B656">
        <f>VLOOKUP(A656,Cadastro!$A$3:$B$3577,2,FALSE)</f>
        <v>192248</v>
      </c>
      <c r="C656" s="5">
        <v>6479.2000000000007</v>
      </c>
      <c r="D656">
        <v>0</v>
      </c>
      <c r="E656">
        <v>2769.59</v>
      </c>
      <c r="F656">
        <v>0</v>
      </c>
      <c r="G656">
        <v>3709.61</v>
      </c>
      <c r="H656">
        <v>0</v>
      </c>
      <c r="I656" s="14">
        <f>VLOOKUP(A656,Cadastro!$A$3:$H$3577,7,FALSE)</f>
        <v>1</v>
      </c>
      <c r="J656" s="14">
        <f>VLOOKUP(A656,Cadastro!$A$3:$H$3577,8,FALSE)</f>
        <v>1</v>
      </c>
      <c r="K656">
        <f>VLOOKUP(A656,Cadastro!$A$3:$J$3577,10,FALSE)</f>
        <v>1</v>
      </c>
      <c r="L656" s="13">
        <v>14619.55</v>
      </c>
      <c r="M656" s="23">
        <f t="shared" si="90"/>
        <v>3.9330089845627587E-4</v>
      </c>
      <c r="N656" s="26">
        <f t="shared" si="91"/>
        <v>6479.2000000000007</v>
      </c>
      <c r="O656" s="27">
        <f t="shared" si="92"/>
        <v>2.9653766151439061E-4</v>
      </c>
      <c r="P656" s="30">
        <f t="shared" si="93"/>
        <v>0</v>
      </c>
      <c r="Q656" s="30">
        <f t="shared" si="94"/>
        <v>0</v>
      </c>
      <c r="R656" s="30">
        <f t="shared" si="95"/>
        <v>0</v>
      </c>
      <c r="S656" s="30">
        <f t="shared" si="96"/>
        <v>0</v>
      </c>
      <c r="T656" s="32">
        <f t="shared" si="97"/>
        <v>2.9653766151439061E-4</v>
      </c>
      <c r="U656" s="33">
        <f t="shared" si="98"/>
        <v>25.670149868958564</v>
      </c>
    </row>
    <row r="657" spans="1:21">
      <c r="A657">
        <v>8484995739</v>
      </c>
      <c r="B657">
        <f>VLOOKUP(A657,Cadastro!$A$3:$B$3577,2,FALSE)</f>
        <v>221301</v>
      </c>
      <c r="C657" s="5">
        <v>6489.7000000000007</v>
      </c>
      <c r="D657">
        <v>0</v>
      </c>
      <c r="E657">
        <v>3032.13</v>
      </c>
      <c r="F657">
        <v>0</v>
      </c>
      <c r="G657">
        <v>3457.57</v>
      </c>
      <c r="H657">
        <v>0</v>
      </c>
      <c r="I657" s="14">
        <f>VLOOKUP(A657,Cadastro!$A$3:$H$3577,7,FALSE)</f>
        <v>1</v>
      </c>
      <c r="J657" s="14">
        <f>VLOOKUP(A657,Cadastro!$A$3:$H$3577,8,FALSE)</f>
        <v>1</v>
      </c>
      <c r="K657">
        <f>VLOOKUP(A657,Cadastro!$A$3:$J$3577,10,FALSE)</f>
        <v>1</v>
      </c>
      <c r="L657" s="13">
        <v>20937.22</v>
      </c>
      <c r="M657" s="23">
        <f t="shared" si="90"/>
        <v>5.6326134779638968E-4</v>
      </c>
      <c r="N657" s="26">
        <f t="shared" si="91"/>
        <v>6489.7000000000007</v>
      </c>
      <c r="O657" s="27">
        <f t="shared" si="92"/>
        <v>2.9701822168322339E-4</v>
      </c>
      <c r="P657" s="30">
        <f t="shared" si="93"/>
        <v>0</v>
      </c>
      <c r="Q657" s="30">
        <f t="shared" si="94"/>
        <v>0</v>
      </c>
      <c r="R657" s="30">
        <f t="shared" si="95"/>
        <v>0</v>
      </c>
      <c r="S657" s="30">
        <f t="shared" si="96"/>
        <v>0</v>
      </c>
      <c r="T657" s="32">
        <f t="shared" si="97"/>
        <v>2.9701822168322339E-4</v>
      </c>
      <c r="U657" s="33">
        <f t="shared" si="98"/>
        <v>25.711750155046982</v>
      </c>
    </row>
    <row r="658" spans="1:21">
      <c r="A658">
        <v>7312246710</v>
      </c>
      <c r="B658">
        <f>VLOOKUP(A658,Cadastro!$A$3:$B$3577,2,FALSE)</f>
        <v>218077</v>
      </c>
      <c r="C658" s="5">
        <v>6489.8</v>
      </c>
      <c r="D658">
        <v>0</v>
      </c>
      <c r="E658">
        <v>3806.4</v>
      </c>
      <c r="F658">
        <v>0</v>
      </c>
      <c r="G658">
        <v>2683.4</v>
      </c>
      <c r="H658">
        <v>0</v>
      </c>
      <c r="I658" s="14">
        <f>VLOOKUP(A658,Cadastro!$A$3:$H$3577,7,FALSE)</f>
        <v>1</v>
      </c>
      <c r="J658" s="14">
        <f>VLOOKUP(A658,Cadastro!$A$3:$H$3577,8,FALSE)</f>
        <v>1</v>
      </c>
      <c r="K658">
        <f>VLOOKUP(A658,Cadastro!$A$3:$J$3577,10,FALSE)</f>
        <v>1</v>
      </c>
      <c r="L658" s="13">
        <v>14363.61</v>
      </c>
      <c r="M658" s="23">
        <f t="shared" si="90"/>
        <v>3.8641549966144984E-4</v>
      </c>
      <c r="N658" s="26">
        <f t="shared" si="91"/>
        <v>6489.8</v>
      </c>
      <c r="O658" s="27">
        <f t="shared" si="92"/>
        <v>2.9702279844673606E-4</v>
      </c>
      <c r="P658" s="30">
        <f t="shared" si="93"/>
        <v>0</v>
      </c>
      <c r="Q658" s="30">
        <f t="shared" si="94"/>
        <v>0</v>
      </c>
      <c r="R658" s="30">
        <f t="shared" si="95"/>
        <v>0</v>
      </c>
      <c r="S658" s="30">
        <f t="shared" si="96"/>
        <v>0</v>
      </c>
      <c r="T658" s="32">
        <f t="shared" si="97"/>
        <v>2.9702279844673606E-4</v>
      </c>
      <c r="U658" s="33">
        <f t="shared" si="98"/>
        <v>25.712146348247821</v>
      </c>
    </row>
    <row r="659" spans="1:21">
      <c r="A659">
        <v>93062214953</v>
      </c>
      <c r="B659">
        <f>VLOOKUP(A659,Cadastro!$A$3:$B$3577,2,FALSE)</f>
        <v>214980</v>
      </c>
      <c r="C659" s="5">
        <v>6501.21</v>
      </c>
      <c r="D659">
        <v>0</v>
      </c>
      <c r="E659">
        <v>2762.75</v>
      </c>
      <c r="F659">
        <v>0</v>
      </c>
      <c r="G659">
        <v>3738.46</v>
      </c>
      <c r="H659">
        <v>0</v>
      </c>
      <c r="I659" s="14">
        <f>VLOOKUP(A659,Cadastro!$A$3:$H$3577,7,FALSE)</f>
        <v>1</v>
      </c>
      <c r="J659" s="14">
        <f>VLOOKUP(A659,Cadastro!$A$3:$H$3577,8,FALSE)</f>
        <v>1</v>
      </c>
      <c r="K659">
        <f>VLOOKUP(A659,Cadastro!$A$3:$J$3577,10,FALSE)</f>
        <v>1</v>
      </c>
      <c r="L659" s="13">
        <v>11272.05</v>
      </c>
      <c r="M659" s="23">
        <f t="shared" si="90"/>
        <v>3.0324513356731666E-4</v>
      </c>
      <c r="N659" s="26">
        <f t="shared" si="91"/>
        <v>6501.21</v>
      </c>
      <c r="O659" s="27">
        <f t="shared" si="92"/>
        <v>2.9754500716353428E-4</v>
      </c>
      <c r="P659" s="30">
        <f t="shared" si="93"/>
        <v>0</v>
      </c>
      <c r="Q659" s="30">
        <f t="shared" si="94"/>
        <v>0</v>
      </c>
      <c r="R659" s="30">
        <f t="shared" si="95"/>
        <v>0</v>
      </c>
      <c r="S659" s="30">
        <f t="shared" si="96"/>
        <v>0</v>
      </c>
      <c r="T659" s="32">
        <f t="shared" si="97"/>
        <v>2.9754500716353428E-4</v>
      </c>
      <c r="U659" s="33">
        <f t="shared" si="98"/>
        <v>25.757351992463899</v>
      </c>
    </row>
    <row r="660" spans="1:21">
      <c r="A660">
        <v>95963022134</v>
      </c>
      <c r="B660">
        <f>VLOOKUP(A660,Cadastro!$A$3:$B$3577,2,FALSE)</f>
        <v>217057</v>
      </c>
      <c r="C660" s="5">
        <v>6537.54</v>
      </c>
      <c r="D660">
        <v>0</v>
      </c>
      <c r="E660">
        <v>3906.66</v>
      </c>
      <c r="F660">
        <v>0</v>
      </c>
      <c r="G660">
        <v>2630.88</v>
      </c>
      <c r="H660">
        <v>0</v>
      </c>
      <c r="I660" s="14">
        <f>VLOOKUP(A660,Cadastro!$A$3:$H$3577,7,FALSE)</f>
        <v>1</v>
      </c>
      <c r="J660" s="14">
        <f>VLOOKUP(A660,Cadastro!$A$3:$H$3577,8,FALSE)</f>
        <v>1</v>
      </c>
      <c r="K660">
        <f>VLOOKUP(A660,Cadastro!$A$3:$J$3577,10,FALSE)</f>
        <v>1</v>
      </c>
      <c r="L660" s="13">
        <v>16542.810000000001</v>
      </c>
      <c r="M660" s="23">
        <f t="shared" si="90"/>
        <v>4.4504119730029077E-4</v>
      </c>
      <c r="N660" s="26">
        <f t="shared" si="91"/>
        <v>6537.54</v>
      </c>
      <c r="O660" s="27">
        <f t="shared" si="92"/>
        <v>2.9920774534769557E-4</v>
      </c>
      <c r="P660" s="30">
        <f t="shared" si="93"/>
        <v>0</v>
      </c>
      <c r="Q660" s="30">
        <f t="shared" si="94"/>
        <v>0</v>
      </c>
      <c r="R660" s="30">
        <f t="shared" si="95"/>
        <v>0</v>
      </c>
      <c r="S660" s="30">
        <f t="shared" si="96"/>
        <v>0</v>
      </c>
      <c r="T660" s="32">
        <f t="shared" si="97"/>
        <v>2.9920774534769557E-4</v>
      </c>
      <c r="U660" s="33">
        <f t="shared" si="98"/>
        <v>25.901288982329817</v>
      </c>
    </row>
    <row r="661" spans="1:21">
      <c r="A661">
        <v>7868082682</v>
      </c>
      <c r="B661">
        <f>VLOOKUP(A661,Cadastro!$A$3:$B$3577,2,FALSE)</f>
        <v>224817</v>
      </c>
      <c r="C661" s="5">
        <v>6539.7000000000007</v>
      </c>
      <c r="D661">
        <v>0</v>
      </c>
      <c r="E661">
        <v>3972.84</v>
      </c>
      <c r="F661">
        <v>0</v>
      </c>
      <c r="G661">
        <v>2566.86</v>
      </c>
      <c r="H661">
        <v>0</v>
      </c>
      <c r="I661" s="14">
        <f>VLOOKUP(A661,Cadastro!$A$3:$H$3577,7,FALSE)</f>
        <v>1</v>
      </c>
      <c r="J661" s="14">
        <f>VLOOKUP(A661,Cadastro!$A$3:$H$3577,8,FALSE)</f>
        <v>1</v>
      </c>
      <c r="K661">
        <f>VLOOKUP(A661,Cadastro!$A$3:$J$3577,10,FALSE)</f>
        <v>1</v>
      </c>
      <c r="L661" s="13">
        <v>20561.53</v>
      </c>
      <c r="M661" s="23">
        <f t="shared" si="90"/>
        <v>5.5315438728522216E-4</v>
      </c>
      <c r="N661" s="26">
        <f t="shared" si="91"/>
        <v>6539.7000000000007</v>
      </c>
      <c r="O661" s="27">
        <f t="shared" si="92"/>
        <v>2.9930660343956974E-4</v>
      </c>
      <c r="P661" s="30">
        <f t="shared" si="93"/>
        <v>0</v>
      </c>
      <c r="Q661" s="30">
        <f t="shared" si="94"/>
        <v>0</v>
      </c>
      <c r="R661" s="30">
        <f t="shared" si="95"/>
        <v>0</v>
      </c>
      <c r="S661" s="30">
        <f t="shared" si="96"/>
        <v>0</v>
      </c>
      <c r="T661" s="32">
        <f t="shared" si="97"/>
        <v>2.9930660343956974E-4</v>
      </c>
      <c r="U661" s="33">
        <f t="shared" si="98"/>
        <v>25.909846755468006</v>
      </c>
    </row>
    <row r="662" spans="1:21">
      <c r="A662">
        <v>2838271733</v>
      </c>
      <c r="B662">
        <f>VLOOKUP(A662,Cadastro!$A$3:$B$3577,2,FALSE)</f>
        <v>222403</v>
      </c>
      <c r="C662" s="5">
        <v>6540.59</v>
      </c>
      <c r="D662">
        <v>0</v>
      </c>
      <c r="E662">
        <v>2880.68</v>
      </c>
      <c r="F662">
        <v>0</v>
      </c>
      <c r="G662">
        <v>3659.91</v>
      </c>
      <c r="H662">
        <v>0</v>
      </c>
      <c r="I662" s="14">
        <f>VLOOKUP(A662,Cadastro!$A$3:$H$3577,7,FALSE)</f>
        <v>1</v>
      </c>
      <c r="J662" s="14">
        <f>VLOOKUP(A662,Cadastro!$A$3:$H$3577,8,FALSE)</f>
        <v>1</v>
      </c>
      <c r="K662">
        <f>VLOOKUP(A662,Cadastro!$A$3:$J$3577,10,FALSE)</f>
        <v>1</v>
      </c>
      <c r="L662" s="13">
        <v>12612.52</v>
      </c>
      <c r="M662" s="23">
        <f t="shared" si="90"/>
        <v>3.3930698604250805E-4</v>
      </c>
      <c r="N662" s="26">
        <f t="shared" si="91"/>
        <v>6540.59</v>
      </c>
      <c r="O662" s="27">
        <f t="shared" si="92"/>
        <v>2.9934733663483269E-4</v>
      </c>
      <c r="P662" s="30">
        <f t="shared" si="93"/>
        <v>0</v>
      </c>
      <c r="Q662" s="30">
        <f t="shared" si="94"/>
        <v>0</v>
      </c>
      <c r="R662" s="30">
        <f t="shared" si="95"/>
        <v>0</v>
      </c>
      <c r="S662" s="30">
        <f t="shared" si="96"/>
        <v>0</v>
      </c>
      <c r="T662" s="32">
        <f t="shared" si="97"/>
        <v>2.9934733663483269E-4</v>
      </c>
      <c r="U662" s="33">
        <f t="shared" si="98"/>
        <v>25.913372874955499</v>
      </c>
    </row>
    <row r="663" spans="1:21">
      <c r="A663">
        <v>9743009698</v>
      </c>
      <c r="B663">
        <f>VLOOKUP(A663,Cadastro!$A$3:$B$3577,2,FALSE)</f>
        <v>223836</v>
      </c>
      <c r="C663" s="5">
        <v>6547.78</v>
      </c>
      <c r="D663">
        <v>0</v>
      </c>
      <c r="E663">
        <v>3099.2</v>
      </c>
      <c r="F663">
        <v>0</v>
      </c>
      <c r="G663">
        <v>3448.58</v>
      </c>
      <c r="H663">
        <v>0</v>
      </c>
      <c r="I663" s="14">
        <f>VLOOKUP(A663,Cadastro!$A$3:$H$3577,7,FALSE)</f>
        <v>1</v>
      </c>
      <c r="J663" s="14">
        <f>VLOOKUP(A663,Cadastro!$A$3:$H$3577,8,FALSE)</f>
        <v>1</v>
      </c>
      <c r="K663">
        <f>VLOOKUP(A663,Cadastro!$A$3:$J$3577,10,FALSE)</f>
        <v>1</v>
      </c>
      <c r="L663" s="13">
        <v>10765.11</v>
      </c>
      <c r="M663" s="23">
        <f t="shared" si="90"/>
        <v>2.8960723380546186E-4</v>
      </c>
      <c r="N663" s="26">
        <f t="shared" si="91"/>
        <v>6547.78</v>
      </c>
      <c r="O663" s="27">
        <f t="shared" si="92"/>
        <v>2.9967640593139529E-4</v>
      </c>
      <c r="P663" s="30">
        <f t="shared" si="93"/>
        <v>0</v>
      </c>
      <c r="Q663" s="30">
        <f t="shared" si="94"/>
        <v>0</v>
      </c>
      <c r="R663" s="30">
        <f t="shared" si="95"/>
        <v>0</v>
      </c>
      <c r="S663" s="30">
        <f t="shared" si="96"/>
        <v>0</v>
      </c>
      <c r="T663" s="32">
        <f t="shared" si="97"/>
        <v>2.9967640593139529E-4</v>
      </c>
      <c r="U663" s="33">
        <f t="shared" si="98"/>
        <v>25.941859166096044</v>
      </c>
    </row>
    <row r="664" spans="1:21" s="18" customFormat="1">
      <c r="A664">
        <v>31378785860</v>
      </c>
      <c r="B664">
        <f>VLOOKUP(A664,Cadastro!$A$3:$B$3577,2,FALSE)</f>
        <v>224525</v>
      </c>
      <c r="C664" s="5">
        <v>6558.1399999999994</v>
      </c>
      <c r="D664">
        <v>0</v>
      </c>
      <c r="E664">
        <v>3124.25</v>
      </c>
      <c r="F664">
        <v>0</v>
      </c>
      <c r="G664">
        <v>3433.89</v>
      </c>
      <c r="H664">
        <v>0</v>
      </c>
      <c r="I664" s="14">
        <f>VLOOKUP(A664,Cadastro!$A$3:$H$3577,7,FALSE)</f>
        <v>1</v>
      </c>
      <c r="J664" s="14">
        <f>VLOOKUP(A664,Cadastro!$A$3:$H$3577,8,FALSE)</f>
        <v>1</v>
      </c>
      <c r="K664">
        <f>VLOOKUP(A664,Cadastro!$A$3:$J$3577,10,FALSE)</f>
        <v>1</v>
      </c>
      <c r="L664" s="13">
        <v>21220.95</v>
      </c>
      <c r="M664" s="23">
        <f t="shared" si="90"/>
        <v>5.7089436412856125E-4</v>
      </c>
      <c r="N664" s="26">
        <f t="shared" si="91"/>
        <v>6558.1399999999994</v>
      </c>
      <c r="O664" s="27">
        <f t="shared" si="92"/>
        <v>3.0015055863131027E-4</v>
      </c>
      <c r="P664" s="30">
        <f t="shared" si="93"/>
        <v>0</v>
      </c>
      <c r="Q664" s="30">
        <f t="shared" si="94"/>
        <v>0</v>
      </c>
      <c r="R664" s="30">
        <f t="shared" si="95"/>
        <v>0</v>
      </c>
      <c r="S664" s="30">
        <f t="shared" si="96"/>
        <v>0</v>
      </c>
      <c r="T664" s="32">
        <f t="shared" si="97"/>
        <v>3.0015055863131027E-4</v>
      </c>
      <c r="U664" s="33">
        <f t="shared" si="98"/>
        <v>25.982904781703279</v>
      </c>
    </row>
    <row r="665" spans="1:21">
      <c r="A665">
        <v>40122891104</v>
      </c>
      <c r="B665">
        <f>VLOOKUP(A665,Cadastro!$A$3:$B$3577,2,FALSE)</f>
        <v>220200</v>
      </c>
      <c r="C665" s="5">
        <v>6567.52</v>
      </c>
      <c r="D665">
        <v>0</v>
      </c>
      <c r="E665">
        <v>2736.45</v>
      </c>
      <c r="F665">
        <v>0</v>
      </c>
      <c r="G665">
        <v>3831.07</v>
      </c>
      <c r="H665">
        <v>0</v>
      </c>
      <c r="I665" s="14">
        <f>VLOOKUP(A665,Cadastro!$A$3:$H$3577,7,FALSE)</f>
        <v>1</v>
      </c>
      <c r="J665" s="14">
        <f>VLOOKUP(A665,Cadastro!$A$3:$H$3577,8,FALSE)</f>
        <v>1</v>
      </c>
      <c r="K665">
        <f>VLOOKUP(A665,Cadastro!$A$3:$J$3577,10,FALSE)</f>
        <v>1</v>
      </c>
      <c r="L665" s="13">
        <v>18128.43</v>
      </c>
      <c r="M665" s="23">
        <f t="shared" si="90"/>
        <v>4.8769817173590881E-4</v>
      </c>
      <c r="N665" s="26">
        <f t="shared" si="91"/>
        <v>6567.52</v>
      </c>
      <c r="O665" s="27">
        <f t="shared" si="92"/>
        <v>3.0057985904880088E-4</v>
      </c>
      <c r="P665" s="30">
        <f t="shared" si="93"/>
        <v>0</v>
      </c>
      <c r="Q665" s="30">
        <f t="shared" si="94"/>
        <v>0</v>
      </c>
      <c r="R665" s="30">
        <f t="shared" si="95"/>
        <v>0</v>
      </c>
      <c r="S665" s="30">
        <f t="shared" si="96"/>
        <v>0</v>
      </c>
      <c r="T665" s="32">
        <f t="shared" si="97"/>
        <v>3.0057985904880088E-4</v>
      </c>
      <c r="U665" s="33">
        <f t="shared" si="98"/>
        <v>26.020067703942267</v>
      </c>
    </row>
    <row r="666" spans="1:21">
      <c r="A666">
        <v>85938823153</v>
      </c>
      <c r="B666">
        <f>VLOOKUP(A666,Cadastro!$A$3:$B$3577,2,FALSE)</f>
        <v>225787</v>
      </c>
      <c r="C666" s="5">
        <v>6567.8799999999992</v>
      </c>
      <c r="D666">
        <v>0</v>
      </c>
      <c r="E666">
        <v>3079.47</v>
      </c>
      <c r="F666">
        <v>0</v>
      </c>
      <c r="G666">
        <v>3488.41</v>
      </c>
      <c r="H666">
        <v>0</v>
      </c>
      <c r="I666" s="14">
        <f>VLOOKUP(A666,Cadastro!$A$3:$H$3577,7,FALSE)</f>
        <v>1</v>
      </c>
      <c r="J666" s="14">
        <f>VLOOKUP(A666,Cadastro!$A$3:$H$3577,8,FALSE)</f>
        <v>1</v>
      </c>
      <c r="K666">
        <f>VLOOKUP(A666,Cadastro!$A$3:$J$3577,10,FALSE)</f>
        <v>1</v>
      </c>
      <c r="L666" s="13">
        <v>16308.02</v>
      </c>
      <c r="M666" s="23">
        <f t="shared" si="90"/>
        <v>4.3872478414471827E-4</v>
      </c>
      <c r="N666" s="26">
        <f t="shared" si="91"/>
        <v>6567.8799999999992</v>
      </c>
      <c r="O666" s="27">
        <f t="shared" si="92"/>
        <v>3.005963353974465E-4</v>
      </c>
      <c r="P666" s="30">
        <f t="shared" si="93"/>
        <v>0</v>
      </c>
      <c r="Q666" s="30">
        <f t="shared" si="94"/>
        <v>0</v>
      </c>
      <c r="R666" s="30">
        <f t="shared" si="95"/>
        <v>0</v>
      </c>
      <c r="S666" s="30">
        <f t="shared" si="96"/>
        <v>0</v>
      </c>
      <c r="T666" s="32">
        <f t="shared" si="97"/>
        <v>3.005963353974465E-4</v>
      </c>
      <c r="U666" s="33">
        <f t="shared" si="98"/>
        <v>26.021493999465292</v>
      </c>
    </row>
    <row r="667" spans="1:21">
      <c r="A667">
        <v>7984021724</v>
      </c>
      <c r="B667">
        <f>VLOOKUP(A667,Cadastro!$A$3:$B$3577,2,FALSE)</f>
        <v>218480</v>
      </c>
      <c r="C667" s="5">
        <v>6575.41</v>
      </c>
      <c r="D667">
        <v>0</v>
      </c>
      <c r="E667">
        <v>3856.91</v>
      </c>
      <c r="F667">
        <v>0</v>
      </c>
      <c r="G667">
        <v>2718.5</v>
      </c>
      <c r="H667">
        <v>0</v>
      </c>
      <c r="I667" s="14">
        <f>VLOOKUP(A667,Cadastro!$A$3:$H$3577,7,FALSE)</f>
        <v>1</v>
      </c>
      <c r="J667" s="14">
        <f>VLOOKUP(A667,Cadastro!$A$3:$H$3577,8,FALSE)</f>
        <v>1</v>
      </c>
      <c r="K667">
        <f>VLOOKUP(A667,Cadastro!$A$3:$J$3577,10,FALSE)</f>
        <v>1</v>
      </c>
      <c r="L667" s="13">
        <v>15466.86</v>
      </c>
      <c r="M667" s="23">
        <f t="shared" si="90"/>
        <v>4.1609556616294178E-4</v>
      </c>
      <c r="N667" s="26">
        <f t="shared" si="91"/>
        <v>6575.41</v>
      </c>
      <c r="O667" s="27">
        <f t="shared" si="92"/>
        <v>3.0094096568995229E-4</v>
      </c>
      <c r="P667" s="30">
        <f t="shared" si="93"/>
        <v>0</v>
      </c>
      <c r="Q667" s="30">
        <f t="shared" si="94"/>
        <v>0</v>
      </c>
      <c r="R667" s="30">
        <f t="shared" si="95"/>
        <v>0</v>
      </c>
      <c r="S667" s="30">
        <f t="shared" si="96"/>
        <v>0</v>
      </c>
      <c r="T667" s="32">
        <f t="shared" si="97"/>
        <v>3.0094096568995229E-4</v>
      </c>
      <c r="U667" s="33">
        <f t="shared" si="98"/>
        <v>26.051327347488701</v>
      </c>
    </row>
    <row r="668" spans="1:21">
      <c r="A668">
        <v>16743933856</v>
      </c>
      <c r="B668">
        <f>VLOOKUP(A668,Cadastro!$A$3:$B$3577,2,FALSE)</f>
        <v>222151</v>
      </c>
      <c r="C668" s="5">
        <v>6582.34</v>
      </c>
      <c r="D668">
        <v>0</v>
      </c>
      <c r="E668">
        <v>2856.48</v>
      </c>
      <c r="F668">
        <v>0</v>
      </c>
      <c r="G668">
        <v>3725.86</v>
      </c>
      <c r="H668">
        <v>0</v>
      </c>
      <c r="I668" s="14">
        <f>VLOOKUP(A668,Cadastro!$A$3:$H$3577,7,FALSE)</f>
        <v>1</v>
      </c>
      <c r="J668" s="14">
        <f>VLOOKUP(A668,Cadastro!$A$3:$H$3577,8,FALSE)</f>
        <v>1</v>
      </c>
      <c r="K668">
        <f>VLOOKUP(A668,Cadastro!$A$3:$J$3577,10,FALSE)</f>
        <v>1</v>
      </c>
      <c r="L668" s="13">
        <v>13192.45</v>
      </c>
      <c r="M668" s="23">
        <f t="shared" si="90"/>
        <v>3.5490849156365943E-4</v>
      </c>
      <c r="N668" s="26">
        <f t="shared" si="91"/>
        <v>6582.34</v>
      </c>
      <c r="O668" s="27">
        <f t="shared" si="92"/>
        <v>3.0125813540138194E-4</v>
      </c>
      <c r="P668" s="30">
        <f t="shared" si="93"/>
        <v>0</v>
      </c>
      <c r="Q668" s="30">
        <f t="shared" si="94"/>
        <v>0</v>
      </c>
      <c r="R668" s="30">
        <f t="shared" si="95"/>
        <v>0</v>
      </c>
      <c r="S668" s="30">
        <f t="shared" si="96"/>
        <v>0</v>
      </c>
      <c r="T668" s="32">
        <f t="shared" si="97"/>
        <v>3.0125813540138194E-4</v>
      </c>
      <c r="U668" s="33">
        <f t="shared" si="98"/>
        <v>26.078783536307061</v>
      </c>
    </row>
    <row r="669" spans="1:21">
      <c r="A669">
        <v>27443688814</v>
      </c>
      <c r="B669">
        <f>VLOOKUP(A669,Cadastro!$A$3:$B$3577,2,FALSE)</f>
        <v>222781</v>
      </c>
      <c r="C669" s="5">
        <v>6613.33</v>
      </c>
      <c r="D669">
        <v>0</v>
      </c>
      <c r="E669">
        <v>3086.09</v>
      </c>
      <c r="F669">
        <v>0</v>
      </c>
      <c r="G669">
        <v>3527.24</v>
      </c>
      <c r="H669">
        <v>0</v>
      </c>
      <c r="I669" s="14">
        <f>VLOOKUP(A669,Cadastro!$A$3:$H$3577,7,FALSE)</f>
        <v>1</v>
      </c>
      <c r="J669" s="14">
        <f>VLOOKUP(A669,Cadastro!$A$3:$H$3577,8,FALSE)</f>
        <v>1</v>
      </c>
      <c r="K669">
        <f>VLOOKUP(A669,Cadastro!$A$3:$J$3577,10,FALSE)</f>
        <v>1</v>
      </c>
      <c r="L669" s="13">
        <v>10181.31</v>
      </c>
      <c r="M669" s="23">
        <f t="shared" si="90"/>
        <v>2.7390161601840453E-4</v>
      </c>
      <c r="N669" s="26">
        <f t="shared" si="91"/>
        <v>6613.33</v>
      </c>
      <c r="O669" s="27">
        <f t="shared" si="92"/>
        <v>3.026764744139654E-4</v>
      </c>
      <c r="P669" s="30">
        <f t="shared" si="93"/>
        <v>0</v>
      </c>
      <c r="Q669" s="30">
        <f t="shared" si="94"/>
        <v>0</v>
      </c>
      <c r="R669" s="30">
        <f t="shared" si="95"/>
        <v>0</v>
      </c>
      <c r="S669" s="30">
        <f t="shared" si="96"/>
        <v>0</v>
      </c>
      <c r="T669" s="32">
        <f t="shared" si="97"/>
        <v>3.026764744139654E-4</v>
      </c>
      <c r="U669" s="33">
        <f t="shared" si="98"/>
        <v>26.201563809248011</v>
      </c>
    </row>
    <row r="670" spans="1:21">
      <c r="A670">
        <v>87550032149</v>
      </c>
      <c r="B670">
        <f>VLOOKUP(A670,Cadastro!$A$3:$B$3577,2,FALSE)</f>
        <v>225075</v>
      </c>
      <c r="C670" s="5">
        <v>6616.6299999999992</v>
      </c>
      <c r="D670">
        <v>0</v>
      </c>
      <c r="E670">
        <v>3107.89</v>
      </c>
      <c r="F670">
        <v>0</v>
      </c>
      <c r="G670">
        <v>3508.74</v>
      </c>
      <c r="H670">
        <v>0</v>
      </c>
      <c r="I670" s="14">
        <f>VLOOKUP(A670,Cadastro!$A$3:$H$3577,7,FALSE)</f>
        <v>1</v>
      </c>
      <c r="J670" s="14">
        <f>VLOOKUP(A670,Cadastro!$A$3:$H$3577,8,FALSE)</f>
        <v>1</v>
      </c>
      <c r="K670">
        <f>VLOOKUP(A670,Cadastro!$A$3:$J$3577,10,FALSE)</f>
        <v>1</v>
      </c>
      <c r="L670" s="13">
        <v>27578.58</v>
      </c>
      <c r="M670" s="23">
        <f t="shared" si="90"/>
        <v>7.4192983314454143E-4</v>
      </c>
      <c r="N670" s="26">
        <f t="shared" si="91"/>
        <v>6616.6299999999992</v>
      </c>
      <c r="O670" s="27">
        <f t="shared" si="92"/>
        <v>3.0282750760988423E-4</v>
      </c>
      <c r="P670" s="30">
        <f t="shared" si="93"/>
        <v>0</v>
      </c>
      <c r="Q670" s="30">
        <f t="shared" si="94"/>
        <v>0</v>
      </c>
      <c r="R670" s="30">
        <f t="shared" si="95"/>
        <v>0</v>
      </c>
      <c r="S670" s="30">
        <f t="shared" si="96"/>
        <v>0</v>
      </c>
      <c r="T670" s="32">
        <f t="shared" si="97"/>
        <v>3.0282750760988423E-4</v>
      </c>
      <c r="U670" s="33">
        <f t="shared" si="98"/>
        <v>26.214638184875795</v>
      </c>
    </row>
    <row r="671" spans="1:21">
      <c r="A671">
        <v>10007365632</v>
      </c>
      <c r="B671">
        <f>VLOOKUP(A671,Cadastro!$A$3:$B$3577,2,FALSE)</f>
        <v>224219</v>
      </c>
      <c r="C671" s="5">
        <v>6616.9</v>
      </c>
      <c r="D671">
        <v>0</v>
      </c>
      <c r="E671">
        <v>3147.52</v>
      </c>
      <c r="F671">
        <v>0</v>
      </c>
      <c r="G671">
        <v>3469.38</v>
      </c>
      <c r="H671">
        <v>0</v>
      </c>
      <c r="I671" s="14">
        <f>VLOOKUP(A671,Cadastro!$A$3:$H$3577,7,FALSE)</f>
        <v>1</v>
      </c>
      <c r="J671" s="14">
        <f>VLOOKUP(A671,Cadastro!$A$3:$H$3577,8,FALSE)</f>
        <v>1</v>
      </c>
      <c r="K671">
        <f>VLOOKUP(A671,Cadastro!$A$3:$J$3577,10,FALSE)</f>
        <v>1</v>
      </c>
      <c r="L671" s="13">
        <v>11795.93</v>
      </c>
      <c r="M671" s="23">
        <f t="shared" si="90"/>
        <v>3.1733875988846022E-4</v>
      </c>
      <c r="N671" s="26">
        <f t="shared" si="91"/>
        <v>6616.9</v>
      </c>
      <c r="O671" s="27">
        <f t="shared" si="92"/>
        <v>3.0283986487136854E-4</v>
      </c>
      <c r="P671" s="30">
        <f t="shared" si="93"/>
        <v>0</v>
      </c>
      <c r="Q671" s="30">
        <f t="shared" si="94"/>
        <v>0</v>
      </c>
      <c r="R671" s="30">
        <f t="shared" si="95"/>
        <v>0</v>
      </c>
      <c r="S671" s="30">
        <f t="shared" si="96"/>
        <v>0</v>
      </c>
      <c r="T671" s="32">
        <f t="shared" si="97"/>
        <v>3.0283986487136854E-4</v>
      </c>
      <c r="U671" s="33">
        <f t="shared" si="98"/>
        <v>26.215707906518073</v>
      </c>
    </row>
    <row r="672" spans="1:21">
      <c r="A672">
        <v>47135115104</v>
      </c>
      <c r="B672">
        <f>VLOOKUP(A672,Cadastro!$A$3:$B$3577,2,FALSE)</f>
        <v>215704</v>
      </c>
      <c r="C672" s="5">
        <v>6640.33</v>
      </c>
      <c r="D672">
        <v>0</v>
      </c>
      <c r="E672">
        <v>2862.81</v>
      </c>
      <c r="F672">
        <v>0</v>
      </c>
      <c r="G672">
        <v>3777.52</v>
      </c>
      <c r="H672">
        <v>0</v>
      </c>
      <c r="I672" s="14">
        <f>VLOOKUP(A672,Cadastro!$A$3:$H$3577,7,FALSE)</f>
        <v>1</v>
      </c>
      <c r="J672" s="14">
        <f>VLOOKUP(A672,Cadastro!$A$3:$H$3577,8,FALSE)</f>
        <v>1</v>
      </c>
      <c r="K672">
        <f>VLOOKUP(A672,Cadastro!$A$3:$J$3577,10,FALSE)</f>
        <v>1</v>
      </c>
      <c r="L672" s="13">
        <v>26995.42</v>
      </c>
      <c r="M672" s="23">
        <f t="shared" si="90"/>
        <v>7.2624143288983029E-4</v>
      </c>
      <c r="N672" s="26">
        <f t="shared" si="91"/>
        <v>6640.33</v>
      </c>
      <c r="O672" s="27">
        <f t="shared" si="92"/>
        <v>3.0391220056239247E-4</v>
      </c>
      <c r="P672" s="30">
        <f t="shared" si="93"/>
        <v>0</v>
      </c>
      <c r="Q672" s="30">
        <f t="shared" si="94"/>
        <v>0</v>
      </c>
      <c r="R672" s="30">
        <f t="shared" si="95"/>
        <v>0</v>
      </c>
      <c r="S672" s="30">
        <f t="shared" si="96"/>
        <v>0</v>
      </c>
      <c r="T672" s="32">
        <f t="shared" si="97"/>
        <v>3.0391220056239247E-4</v>
      </c>
      <c r="U672" s="33">
        <f t="shared" si="98"/>
        <v>26.308535973475369</v>
      </c>
    </row>
    <row r="673" spans="1:21">
      <c r="A673">
        <v>10569639727</v>
      </c>
      <c r="B673">
        <f>VLOOKUP(A673,Cadastro!$A$3:$B$3577,2,FALSE)</f>
        <v>225068</v>
      </c>
      <c r="C673" s="5">
        <v>6650.75</v>
      </c>
      <c r="D673">
        <v>0</v>
      </c>
      <c r="E673">
        <v>3134.7</v>
      </c>
      <c r="F673">
        <v>0</v>
      </c>
      <c r="G673">
        <v>3516.05</v>
      </c>
      <c r="H673">
        <v>0</v>
      </c>
      <c r="I673" s="14">
        <f>VLOOKUP(A673,Cadastro!$A$3:$H$3577,7,FALSE)</f>
        <v>1</v>
      </c>
      <c r="J673" s="14">
        <f>VLOOKUP(A673,Cadastro!$A$3:$H$3577,8,FALSE)</f>
        <v>1</v>
      </c>
      <c r="K673">
        <f>VLOOKUP(A673,Cadastro!$A$3:$J$3577,10,FALSE)</f>
        <v>1</v>
      </c>
      <c r="L673" s="13">
        <v>20887.13</v>
      </c>
      <c r="M673" s="23">
        <f t="shared" si="90"/>
        <v>5.6191380686635589E-4</v>
      </c>
      <c r="N673" s="26">
        <f t="shared" si="91"/>
        <v>6650.75</v>
      </c>
      <c r="O673" s="27">
        <f t="shared" si="92"/>
        <v>3.0438909932041508E-4</v>
      </c>
      <c r="P673" s="30">
        <f t="shared" si="93"/>
        <v>0</v>
      </c>
      <c r="Q673" s="30">
        <f t="shared" si="94"/>
        <v>0</v>
      </c>
      <c r="R673" s="30">
        <f t="shared" si="95"/>
        <v>0</v>
      </c>
      <c r="S673" s="30">
        <f t="shared" si="96"/>
        <v>0</v>
      </c>
      <c r="T673" s="32">
        <f t="shared" si="97"/>
        <v>3.0438909932041508E-4</v>
      </c>
      <c r="U673" s="33">
        <f t="shared" si="98"/>
        <v>26.349819305003113</v>
      </c>
    </row>
    <row r="674" spans="1:21">
      <c r="A674">
        <v>944326781</v>
      </c>
      <c r="B674">
        <f>VLOOKUP(A674,Cadastro!$A$3:$B$3577,2,FALSE)</f>
        <v>220669</v>
      </c>
      <c r="C674" s="5">
        <v>6671.3700000000008</v>
      </c>
      <c r="D674">
        <v>0</v>
      </c>
      <c r="E674">
        <v>2825.09</v>
      </c>
      <c r="F674">
        <v>0</v>
      </c>
      <c r="G674">
        <v>3846.28</v>
      </c>
      <c r="H674">
        <v>0</v>
      </c>
      <c r="I674" s="14">
        <f>VLOOKUP(A674,Cadastro!$A$3:$H$3577,7,FALSE)</f>
        <v>1</v>
      </c>
      <c r="J674" s="14">
        <f>VLOOKUP(A674,Cadastro!$A$3:$H$3577,8,FALSE)</f>
        <v>1</v>
      </c>
      <c r="K674">
        <f>VLOOKUP(A674,Cadastro!$A$3:$J$3577,10,FALSE)</f>
        <v>1</v>
      </c>
      <c r="L674" s="13">
        <v>10310.01</v>
      </c>
      <c r="M674" s="23">
        <f t="shared" si="90"/>
        <v>2.7736395416364998E-4</v>
      </c>
      <c r="N674" s="26">
        <f t="shared" si="91"/>
        <v>6671.3700000000008</v>
      </c>
      <c r="O674" s="27">
        <f t="shared" si="92"/>
        <v>3.0533282795673237E-4</v>
      </c>
      <c r="P674" s="30">
        <f t="shared" si="93"/>
        <v>0</v>
      </c>
      <c r="Q674" s="30">
        <f t="shared" si="94"/>
        <v>0</v>
      </c>
      <c r="R674" s="30">
        <f t="shared" si="95"/>
        <v>0</v>
      </c>
      <c r="S674" s="30">
        <f t="shared" si="96"/>
        <v>0</v>
      </c>
      <c r="T674" s="32">
        <f t="shared" si="97"/>
        <v>3.0533282795673237E-4</v>
      </c>
      <c r="U674" s="33">
        <f t="shared" si="98"/>
        <v>26.431514343016747</v>
      </c>
    </row>
    <row r="675" spans="1:21">
      <c r="A675">
        <v>1384265708</v>
      </c>
      <c r="B675">
        <f>VLOOKUP(A675,Cadastro!$A$3:$B$3577,2,FALSE)</f>
        <v>214214</v>
      </c>
      <c r="C675" s="5">
        <v>6675.8899999999994</v>
      </c>
      <c r="D675">
        <v>0</v>
      </c>
      <c r="E675">
        <v>3847.48</v>
      </c>
      <c r="F675">
        <v>0</v>
      </c>
      <c r="G675">
        <v>2828.41</v>
      </c>
      <c r="H675">
        <v>0</v>
      </c>
      <c r="I675" s="14">
        <f>VLOOKUP(A675,Cadastro!$A$3:$H$3577,7,FALSE)</f>
        <v>1</v>
      </c>
      <c r="J675" s="14">
        <f>VLOOKUP(A675,Cadastro!$A$3:$H$3577,8,FALSE)</f>
        <v>1</v>
      </c>
      <c r="K675">
        <f>VLOOKUP(A675,Cadastro!$A$3:$J$3577,10,FALSE)</f>
        <v>1</v>
      </c>
      <c r="L675" s="13">
        <v>13895.38</v>
      </c>
      <c r="M675" s="23">
        <f t="shared" si="90"/>
        <v>3.7381899158259771E-4</v>
      </c>
      <c r="N675" s="26">
        <f t="shared" si="91"/>
        <v>6675.8899999999994</v>
      </c>
      <c r="O675" s="27">
        <f t="shared" si="92"/>
        <v>3.0553969766750598E-4</v>
      </c>
      <c r="P675" s="30">
        <f t="shared" si="93"/>
        <v>0</v>
      </c>
      <c r="Q675" s="30">
        <f t="shared" si="94"/>
        <v>0</v>
      </c>
      <c r="R675" s="30">
        <f t="shared" si="95"/>
        <v>0</v>
      </c>
      <c r="S675" s="30">
        <f t="shared" si="96"/>
        <v>0</v>
      </c>
      <c r="T675" s="32">
        <f t="shared" si="97"/>
        <v>3.0553969766750598E-4</v>
      </c>
      <c r="U675" s="33">
        <f t="shared" si="98"/>
        <v>26.449422275694801</v>
      </c>
    </row>
    <row r="676" spans="1:21">
      <c r="A676">
        <v>17559880100</v>
      </c>
      <c r="B676">
        <f>VLOOKUP(A676,Cadastro!$A$3:$B$3577,2,FALSE)</f>
        <v>220612</v>
      </c>
      <c r="C676" s="5">
        <v>6677.65</v>
      </c>
      <c r="D676">
        <v>0</v>
      </c>
      <c r="E676">
        <v>4075.18</v>
      </c>
      <c r="F676">
        <v>0</v>
      </c>
      <c r="G676">
        <v>2602.4699999999998</v>
      </c>
      <c r="H676">
        <v>0</v>
      </c>
      <c r="I676" s="14">
        <f>VLOOKUP(A676,Cadastro!$A$3:$H$3577,7,FALSE)</f>
        <v>1</v>
      </c>
      <c r="J676" s="14">
        <f>VLOOKUP(A676,Cadastro!$A$3:$H$3577,8,FALSE)</f>
        <v>1</v>
      </c>
      <c r="K676">
        <f>VLOOKUP(A676,Cadastro!$A$3:$J$3577,10,FALSE)</f>
        <v>1</v>
      </c>
      <c r="L676" s="13">
        <v>27885.61</v>
      </c>
      <c r="M676" s="23">
        <f t="shared" si="90"/>
        <v>7.5018967526369225E-4</v>
      </c>
      <c r="N676" s="26">
        <f t="shared" si="91"/>
        <v>6677.65</v>
      </c>
      <c r="O676" s="27">
        <f t="shared" si="92"/>
        <v>3.0562024870532938E-4</v>
      </c>
      <c r="P676" s="30">
        <f t="shared" si="93"/>
        <v>0</v>
      </c>
      <c r="Q676" s="30">
        <f t="shared" si="94"/>
        <v>0</v>
      </c>
      <c r="R676" s="30">
        <f t="shared" si="95"/>
        <v>0</v>
      </c>
      <c r="S676" s="30">
        <f t="shared" si="96"/>
        <v>0</v>
      </c>
      <c r="T676" s="32">
        <f t="shared" si="97"/>
        <v>3.0562024870532938E-4</v>
      </c>
      <c r="U676" s="33">
        <f t="shared" si="98"/>
        <v>26.456395276029621</v>
      </c>
    </row>
    <row r="677" spans="1:21">
      <c r="A677">
        <v>864396180</v>
      </c>
      <c r="B677">
        <f>VLOOKUP(A677,Cadastro!$A$3:$B$3577,2,FALSE)</f>
        <v>219268</v>
      </c>
      <c r="C677" s="5">
        <v>6725.47</v>
      </c>
      <c r="D677">
        <v>0</v>
      </c>
      <c r="E677">
        <v>3165.61</v>
      </c>
      <c r="F677">
        <v>0</v>
      </c>
      <c r="G677">
        <v>3559.86</v>
      </c>
      <c r="H677">
        <v>0</v>
      </c>
      <c r="I677" s="14">
        <f>VLOOKUP(A677,Cadastro!$A$3:$H$3577,7,FALSE)</f>
        <v>1</v>
      </c>
      <c r="J677" s="14">
        <f>VLOOKUP(A677,Cadastro!$A$3:$H$3577,8,FALSE)</f>
        <v>1</v>
      </c>
      <c r="K677">
        <f>VLOOKUP(A677,Cadastro!$A$3:$J$3577,10,FALSE)</f>
        <v>1</v>
      </c>
      <c r="L677" s="13">
        <v>10790.07</v>
      </c>
      <c r="M677" s="23">
        <f t="shared" si="90"/>
        <v>2.9027871756696401E-4</v>
      </c>
      <c r="N677" s="26">
        <f t="shared" si="91"/>
        <v>6725.47</v>
      </c>
      <c r="O677" s="27">
        <f t="shared" si="92"/>
        <v>3.0780885701709912E-4</v>
      </c>
      <c r="P677" s="30">
        <f t="shared" si="93"/>
        <v>0</v>
      </c>
      <c r="Q677" s="30">
        <f t="shared" si="94"/>
        <v>0</v>
      </c>
      <c r="R677" s="30">
        <f t="shared" si="95"/>
        <v>0</v>
      </c>
      <c r="S677" s="30">
        <f t="shared" si="96"/>
        <v>0</v>
      </c>
      <c r="T677" s="32">
        <f t="shared" si="97"/>
        <v>3.0780885701709912E-4</v>
      </c>
      <c r="U677" s="33">
        <f t="shared" si="98"/>
        <v>26.645854864672298</v>
      </c>
    </row>
    <row r="678" spans="1:21">
      <c r="A678">
        <v>35006005149</v>
      </c>
      <c r="B678">
        <f>VLOOKUP(A678,Cadastro!$A$3:$B$3577,2,FALSE)</f>
        <v>192351</v>
      </c>
      <c r="C678" s="5">
        <v>6734.2999999999993</v>
      </c>
      <c r="D678">
        <v>0</v>
      </c>
      <c r="E678">
        <v>2812.74</v>
      </c>
      <c r="F678">
        <v>0</v>
      </c>
      <c r="G678">
        <v>3921.56</v>
      </c>
      <c r="H678">
        <v>0</v>
      </c>
      <c r="I678" s="14">
        <f>VLOOKUP(A678,Cadastro!$A$3:$H$3577,7,FALSE)</f>
        <v>1</v>
      </c>
      <c r="J678" s="14">
        <f>VLOOKUP(A678,Cadastro!$A$3:$H$3577,8,FALSE)</f>
        <v>1</v>
      </c>
      <c r="K678">
        <f>VLOOKUP(A678,Cadastro!$A$3:$J$3577,10,FALSE)</f>
        <v>1</v>
      </c>
      <c r="L678" s="13">
        <v>10428.040000000001</v>
      </c>
      <c r="M678" s="23">
        <f t="shared" si="90"/>
        <v>2.8053924376181098E-4</v>
      </c>
      <c r="N678" s="26">
        <f t="shared" si="91"/>
        <v>6734.2999999999993</v>
      </c>
      <c r="O678" s="27">
        <f t="shared" si="92"/>
        <v>3.0821298523526987E-4</v>
      </c>
      <c r="P678" s="30">
        <f t="shared" si="93"/>
        <v>0</v>
      </c>
      <c r="Q678" s="30">
        <f t="shared" si="94"/>
        <v>0</v>
      </c>
      <c r="R678" s="30">
        <f t="shared" si="95"/>
        <v>0</v>
      </c>
      <c r="S678" s="30">
        <f t="shared" si="96"/>
        <v>0</v>
      </c>
      <c r="T678" s="32">
        <f t="shared" si="97"/>
        <v>3.0821298523526987E-4</v>
      </c>
      <c r="U678" s="33">
        <f t="shared" si="98"/>
        <v>26.68083872430665</v>
      </c>
    </row>
    <row r="679" spans="1:21">
      <c r="A679">
        <v>8825290721</v>
      </c>
      <c r="B679">
        <f>VLOOKUP(A679,Cadastro!$A$3:$B$3577,2,FALSE)</f>
        <v>221244</v>
      </c>
      <c r="C679" s="5">
        <v>6737.23</v>
      </c>
      <c r="D679">
        <v>0</v>
      </c>
      <c r="E679">
        <v>3145.46</v>
      </c>
      <c r="F679">
        <v>0</v>
      </c>
      <c r="G679">
        <v>3591.77</v>
      </c>
      <c r="H679">
        <v>0</v>
      </c>
      <c r="I679" s="14">
        <f>VLOOKUP(A679,Cadastro!$A$3:$H$3577,7,FALSE)</f>
        <v>1</v>
      </c>
      <c r="J679" s="14">
        <f>VLOOKUP(A679,Cadastro!$A$3:$H$3577,8,FALSE)</f>
        <v>1</v>
      </c>
      <c r="K679">
        <f>VLOOKUP(A679,Cadastro!$A$3:$J$3577,10,FALSE)</f>
        <v>1</v>
      </c>
      <c r="L679" s="13">
        <v>12212.73</v>
      </c>
      <c r="M679" s="23">
        <f t="shared" si="90"/>
        <v>3.2855167782892863E-4</v>
      </c>
      <c r="N679" s="26">
        <f t="shared" si="91"/>
        <v>6737.23</v>
      </c>
      <c r="O679" s="27">
        <f t="shared" si="92"/>
        <v>3.0834708440619177E-4</v>
      </c>
      <c r="P679" s="30">
        <f t="shared" si="93"/>
        <v>0</v>
      </c>
      <c r="Q679" s="30">
        <f t="shared" si="94"/>
        <v>0</v>
      </c>
      <c r="R679" s="30">
        <f t="shared" si="95"/>
        <v>0</v>
      </c>
      <c r="S679" s="30">
        <f t="shared" si="96"/>
        <v>0</v>
      </c>
      <c r="T679" s="32">
        <f t="shared" si="97"/>
        <v>3.0834708440619177E-4</v>
      </c>
      <c r="U679" s="33">
        <f t="shared" si="98"/>
        <v>26.692447185091321</v>
      </c>
    </row>
    <row r="680" spans="1:21">
      <c r="A680">
        <v>43466230691</v>
      </c>
      <c r="B680">
        <f>VLOOKUP(A680,Cadastro!$A$3:$B$3577,2,FALSE)</f>
        <v>211339</v>
      </c>
      <c r="C680" s="5">
        <v>6745.89</v>
      </c>
      <c r="D680">
        <v>0</v>
      </c>
      <c r="E680">
        <v>2833.82</v>
      </c>
      <c r="F680">
        <v>0</v>
      </c>
      <c r="G680">
        <v>3912.07</v>
      </c>
      <c r="H680">
        <v>0</v>
      </c>
      <c r="I680" s="14">
        <f>VLOOKUP(A680,Cadastro!$A$3:$H$3577,7,FALSE)</f>
        <v>1</v>
      </c>
      <c r="J680" s="14">
        <f>VLOOKUP(A680,Cadastro!$A$3:$H$3577,8,FALSE)</f>
        <v>1</v>
      </c>
      <c r="K680">
        <f>VLOOKUP(A680,Cadastro!$A$3:$J$3577,10,FALSE)</f>
        <v>1</v>
      </c>
      <c r="L680" s="13">
        <v>36805.99</v>
      </c>
      <c r="M680" s="23">
        <f t="shared" si="90"/>
        <v>9.901692552488075E-4</v>
      </c>
      <c r="N680" s="26">
        <f t="shared" si="91"/>
        <v>6745.89</v>
      </c>
      <c r="O680" s="27">
        <f t="shared" si="92"/>
        <v>3.0874343212639098E-4</v>
      </c>
      <c r="P680" s="30">
        <f t="shared" si="93"/>
        <v>0</v>
      </c>
      <c r="Q680" s="30">
        <f t="shared" si="94"/>
        <v>0</v>
      </c>
      <c r="R680" s="30">
        <f t="shared" si="95"/>
        <v>0</v>
      </c>
      <c r="S680" s="30">
        <f t="shared" si="96"/>
        <v>0</v>
      </c>
      <c r="T680" s="32">
        <f t="shared" si="97"/>
        <v>3.0874343212639098E-4</v>
      </c>
      <c r="U680" s="33">
        <f t="shared" si="98"/>
        <v>26.726757516284245</v>
      </c>
    </row>
    <row r="681" spans="1:21">
      <c r="A681">
        <v>36125265889</v>
      </c>
      <c r="B681">
        <f>VLOOKUP(A681,Cadastro!$A$3:$B$3577,2,FALSE)</f>
        <v>221066</v>
      </c>
      <c r="C681" s="5">
        <v>6760.85</v>
      </c>
      <c r="D681">
        <v>0</v>
      </c>
      <c r="E681">
        <v>3175.84</v>
      </c>
      <c r="F681">
        <v>0</v>
      </c>
      <c r="G681">
        <v>3585.01</v>
      </c>
      <c r="H681">
        <v>0</v>
      </c>
      <c r="I681" s="14">
        <f>VLOOKUP(A681,Cadastro!$A$3:$H$3577,7,FALSE)</f>
        <v>1</v>
      </c>
      <c r="J681" s="14">
        <f>VLOOKUP(A681,Cadastro!$A$3:$H$3577,8,FALSE)</f>
        <v>1</v>
      </c>
      <c r="K681">
        <f>VLOOKUP(A681,Cadastro!$A$3:$J$3577,10,FALSE)</f>
        <v>1</v>
      </c>
      <c r="L681" s="13">
        <v>14501.72</v>
      </c>
      <c r="M681" s="23">
        <f t="shared" si="90"/>
        <v>3.9013098933697306E-4</v>
      </c>
      <c r="N681" s="26">
        <f t="shared" si="91"/>
        <v>6760.85</v>
      </c>
      <c r="O681" s="27">
        <f t="shared" si="92"/>
        <v>3.0942811594788985E-4</v>
      </c>
      <c r="P681" s="30">
        <f t="shared" si="93"/>
        <v>0</v>
      </c>
      <c r="Q681" s="30">
        <f t="shared" si="94"/>
        <v>0</v>
      </c>
      <c r="R681" s="30">
        <f t="shared" si="95"/>
        <v>0</v>
      </c>
      <c r="S681" s="30">
        <f t="shared" si="96"/>
        <v>0</v>
      </c>
      <c r="T681" s="32">
        <f t="shared" si="97"/>
        <v>3.0942811594788985E-4</v>
      </c>
      <c r="U681" s="33">
        <f t="shared" si="98"/>
        <v>26.786028019130217</v>
      </c>
    </row>
    <row r="682" spans="1:21">
      <c r="A682">
        <v>8916189705</v>
      </c>
      <c r="B682">
        <f>VLOOKUP(A682,Cadastro!$A$3:$B$3577,2,FALSE)</f>
        <v>225118</v>
      </c>
      <c r="C682" s="5">
        <v>6765.9400000000005</v>
      </c>
      <c r="D682">
        <v>0</v>
      </c>
      <c r="E682">
        <v>3177.66</v>
      </c>
      <c r="F682">
        <v>0</v>
      </c>
      <c r="G682">
        <v>3588.28</v>
      </c>
      <c r="H682">
        <v>0</v>
      </c>
      <c r="I682" s="14">
        <f>VLOOKUP(A682,Cadastro!$A$3:$H$3577,7,FALSE)</f>
        <v>1</v>
      </c>
      <c r="J682" s="14">
        <f>VLOOKUP(A682,Cadastro!$A$3:$H$3577,8,FALSE)</f>
        <v>1</v>
      </c>
      <c r="K682">
        <f>VLOOKUP(A682,Cadastro!$A$3:$J$3577,10,FALSE)</f>
        <v>1</v>
      </c>
      <c r="L682" s="13">
        <v>16797.240000000002</v>
      </c>
      <c r="M682" s="23">
        <f t="shared" si="90"/>
        <v>4.5188597347973748E-4</v>
      </c>
      <c r="N682" s="26">
        <f t="shared" si="91"/>
        <v>6765.9400000000005</v>
      </c>
      <c r="O682" s="27">
        <f t="shared" si="92"/>
        <v>3.0966107321068592E-4</v>
      </c>
      <c r="P682" s="30">
        <f t="shared" si="93"/>
        <v>0</v>
      </c>
      <c r="Q682" s="30">
        <f t="shared" si="94"/>
        <v>0</v>
      </c>
      <c r="R682" s="30">
        <f t="shared" si="95"/>
        <v>0</v>
      </c>
      <c r="S682" s="30">
        <f t="shared" si="96"/>
        <v>0</v>
      </c>
      <c r="T682" s="32">
        <f t="shared" si="97"/>
        <v>3.0966107321068592E-4</v>
      </c>
      <c r="U682" s="33">
        <f t="shared" si="98"/>
        <v>26.806194253053079</v>
      </c>
    </row>
    <row r="683" spans="1:21">
      <c r="A683">
        <v>80305245104</v>
      </c>
      <c r="B683">
        <f>VLOOKUP(A683,Cadastro!$A$3:$B$3577,2,FALSE)</f>
        <v>218821</v>
      </c>
      <c r="C683" s="5">
        <v>6770.39</v>
      </c>
      <c r="D683">
        <v>0</v>
      </c>
      <c r="E683">
        <v>4012.28</v>
      </c>
      <c r="F683">
        <v>0</v>
      </c>
      <c r="G683">
        <v>2758.11</v>
      </c>
      <c r="H683">
        <v>0</v>
      </c>
      <c r="I683" s="14">
        <f>VLOOKUP(A683,Cadastro!$A$3:$H$3577,7,FALSE)</f>
        <v>1</v>
      </c>
      <c r="J683" s="14">
        <f>VLOOKUP(A683,Cadastro!$A$3:$H$3577,8,FALSE)</f>
        <v>1</v>
      </c>
      <c r="K683">
        <f>VLOOKUP(A683,Cadastro!$A$3:$J$3577,10,FALSE)</f>
        <v>1</v>
      </c>
      <c r="L683" s="13">
        <v>24784.03</v>
      </c>
      <c r="M683" s="23">
        <f t="shared" si="90"/>
        <v>6.6674974717876364E-4</v>
      </c>
      <c r="N683" s="26">
        <f t="shared" si="91"/>
        <v>6770.39</v>
      </c>
      <c r="O683" s="27">
        <f t="shared" si="92"/>
        <v>3.098647391870007E-4</v>
      </c>
      <c r="P683" s="30">
        <f t="shared" si="93"/>
        <v>0</v>
      </c>
      <c r="Q683" s="30">
        <f t="shared" si="94"/>
        <v>0</v>
      </c>
      <c r="R683" s="30">
        <f t="shared" si="95"/>
        <v>0</v>
      </c>
      <c r="S683" s="30">
        <f t="shared" si="96"/>
        <v>0</v>
      </c>
      <c r="T683" s="32">
        <f t="shared" si="97"/>
        <v>3.098647391870007E-4</v>
      </c>
      <c r="U683" s="33">
        <f t="shared" si="98"/>
        <v>26.823824850490546</v>
      </c>
    </row>
    <row r="684" spans="1:21">
      <c r="A684">
        <v>56668660100</v>
      </c>
      <c r="B684">
        <f>VLOOKUP(A684,Cadastro!$A$3:$B$3577,2,FALSE)</f>
        <v>220377</v>
      </c>
      <c r="C684" s="5">
        <v>6777.3700000000008</v>
      </c>
      <c r="D684">
        <v>0</v>
      </c>
      <c r="E684">
        <v>2867.78</v>
      </c>
      <c r="F684">
        <v>0</v>
      </c>
      <c r="G684">
        <v>3909.59</v>
      </c>
      <c r="H684">
        <v>0</v>
      </c>
      <c r="I684" s="14">
        <f>VLOOKUP(A684,Cadastro!$A$3:$H$3577,7,FALSE)</f>
        <v>1</v>
      </c>
      <c r="J684" s="14">
        <f>VLOOKUP(A684,Cadastro!$A$3:$H$3577,8,FALSE)</f>
        <v>1</v>
      </c>
      <c r="K684">
        <f>VLOOKUP(A684,Cadastro!$A$3:$J$3577,10,FALSE)</f>
        <v>1</v>
      </c>
      <c r="L684" s="13">
        <v>12102.7</v>
      </c>
      <c r="M684" s="23">
        <f t="shared" si="90"/>
        <v>3.2559160738509531E-4</v>
      </c>
      <c r="N684" s="26">
        <f t="shared" si="91"/>
        <v>6777.3700000000008</v>
      </c>
      <c r="O684" s="27">
        <f t="shared" si="92"/>
        <v>3.1018419728018668E-4</v>
      </c>
      <c r="P684" s="30">
        <f t="shared" si="93"/>
        <v>0</v>
      </c>
      <c r="Q684" s="30">
        <f t="shared" si="94"/>
        <v>0</v>
      </c>
      <c r="R684" s="30">
        <f t="shared" si="95"/>
        <v>0</v>
      </c>
      <c r="S684" s="30">
        <f t="shared" si="96"/>
        <v>0</v>
      </c>
      <c r="T684" s="32">
        <f t="shared" si="97"/>
        <v>3.1018419728018668E-4</v>
      </c>
      <c r="U684" s="33">
        <f t="shared" si="98"/>
        <v>26.851479135909326</v>
      </c>
    </row>
    <row r="685" spans="1:21">
      <c r="A685">
        <v>60593326768</v>
      </c>
      <c r="B685">
        <f>VLOOKUP(A685,Cadastro!$A$3:$B$3577,2,FALSE)</f>
        <v>212409</v>
      </c>
      <c r="C685" s="5">
        <v>6807.45</v>
      </c>
      <c r="D685">
        <v>0</v>
      </c>
      <c r="E685">
        <v>3030.46</v>
      </c>
      <c r="F685">
        <v>0</v>
      </c>
      <c r="G685">
        <v>3776.99</v>
      </c>
      <c r="H685">
        <v>0</v>
      </c>
      <c r="I685" s="14">
        <f>VLOOKUP(A685,Cadastro!$A$3:$H$3577,7,FALSE)</f>
        <v>1</v>
      </c>
      <c r="J685" s="14">
        <f>VLOOKUP(A685,Cadastro!$A$3:$H$3577,8,FALSE)</f>
        <v>1</v>
      </c>
      <c r="K685">
        <f>VLOOKUP(A685,Cadastro!$A$3:$J$3577,10,FALSE)</f>
        <v>1</v>
      </c>
      <c r="L685" s="13">
        <v>27564.799999999999</v>
      </c>
      <c r="M685" s="23">
        <f t="shared" si="90"/>
        <v>7.4155911815121205E-4</v>
      </c>
      <c r="N685" s="26">
        <f t="shared" si="91"/>
        <v>6807.45</v>
      </c>
      <c r="O685" s="27">
        <f t="shared" si="92"/>
        <v>3.1156088774480465E-4</v>
      </c>
      <c r="P685" s="30">
        <f t="shared" si="93"/>
        <v>0</v>
      </c>
      <c r="Q685" s="30">
        <f t="shared" si="94"/>
        <v>0</v>
      </c>
      <c r="R685" s="30">
        <f t="shared" si="95"/>
        <v>0</v>
      </c>
      <c r="S685" s="30">
        <f t="shared" si="96"/>
        <v>0</v>
      </c>
      <c r="T685" s="32">
        <f t="shared" si="97"/>
        <v>3.1156088774480465E-4</v>
      </c>
      <c r="U685" s="33">
        <f t="shared" si="98"/>
        <v>26.970654050722615</v>
      </c>
    </row>
    <row r="686" spans="1:21">
      <c r="A686">
        <v>3541469714</v>
      </c>
      <c r="B686">
        <f>VLOOKUP(A686,Cadastro!$A$3:$B$3577,2,FALSE)</f>
        <v>190020</v>
      </c>
      <c r="C686" s="5">
        <v>6809.54</v>
      </c>
      <c r="D686">
        <v>0</v>
      </c>
      <c r="E686">
        <v>3961.37</v>
      </c>
      <c r="F686">
        <v>0</v>
      </c>
      <c r="G686">
        <v>2848.17</v>
      </c>
      <c r="H686">
        <v>0</v>
      </c>
      <c r="I686" s="14">
        <f>VLOOKUP(A686,Cadastro!$A$3:$H$3577,7,FALSE)</f>
        <v>1</v>
      </c>
      <c r="J686" s="14">
        <f>VLOOKUP(A686,Cadastro!$A$3:$H$3577,8,FALSE)</f>
        <v>1</v>
      </c>
      <c r="K686">
        <f>VLOOKUP(A686,Cadastro!$A$3:$J$3577,10,FALSE)</f>
        <v>1</v>
      </c>
      <c r="L686" s="13">
        <v>15450.06</v>
      </c>
      <c r="M686" s="23">
        <f t="shared" si="90"/>
        <v>4.1564360593885377E-4</v>
      </c>
      <c r="N686" s="26">
        <f t="shared" si="91"/>
        <v>6809.54</v>
      </c>
      <c r="O686" s="27">
        <f t="shared" si="92"/>
        <v>3.1165654210221994E-4</v>
      </c>
      <c r="P686" s="30">
        <f t="shared" si="93"/>
        <v>0</v>
      </c>
      <c r="Q686" s="30">
        <f t="shared" si="94"/>
        <v>0</v>
      </c>
      <c r="R686" s="30">
        <f t="shared" si="95"/>
        <v>0</v>
      </c>
      <c r="S686" s="30">
        <f t="shared" si="96"/>
        <v>0</v>
      </c>
      <c r="T686" s="32">
        <f t="shared" si="97"/>
        <v>3.1165654210221994E-4</v>
      </c>
      <c r="U686" s="33">
        <f t="shared" si="98"/>
        <v>26.978934488620215</v>
      </c>
    </row>
    <row r="687" spans="1:21">
      <c r="A687">
        <v>7897808793</v>
      </c>
      <c r="B687">
        <f>VLOOKUP(A687,Cadastro!$A$3:$B$3577,2,FALSE)</f>
        <v>218515</v>
      </c>
      <c r="C687" s="5">
        <v>6826.31</v>
      </c>
      <c r="D687">
        <v>0</v>
      </c>
      <c r="E687">
        <v>4055.55</v>
      </c>
      <c r="F687">
        <v>0</v>
      </c>
      <c r="G687">
        <v>2770.76</v>
      </c>
      <c r="H687">
        <v>0</v>
      </c>
      <c r="I687" s="14">
        <f>VLOOKUP(A687,Cadastro!$A$3:$H$3577,7,FALSE)</f>
        <v>1</v>
      </c>
      <c r="J687" s="14">
        <f>VLOOKUP(A687,Cadastro!$A$3:$H$3577,8,FALSE)</f>
        <v>1</v>
      </c>
      <c r="K687">
        <f>VLOOKUP(A687,Cadastro!$A$3:$J$3577,10,FALSE)</f>
        <v>1</v>
      </c>
      <c r="L687" s="13">
        <v>11811.01</v>
      </c>
      <c r="M687" s="23">
        <f t="shared" si="90"/>
        <v>3.1774444799436774E-4</v>
      </c>
      <c r="N687" s="26">
        <f t="shared" si="91"/>
        <v>6826.31</v>
      </c>
      <c r="O687" s="27">
        <f t="shared" si="92"/>
        <v>3.1242406534329854E-4</v>
      </c>
      <c r="P687" s="30">
        <f t="shared" si="93"/>
        <v>0</v>
      </c>
      <c r="Q687" s="30">
        <f t="shared" si="94"/>
        <v>0</v>
      </c>
      <c r="R687" s="30">
        <f t="shared" si="95"/>
        <v>0</v>
      </c>
      <c r="S687" s="30">
        <f t="shared" si="96"/>
        <v>0</v>
      </c>
      <c r="T687" s="32">
        <f t="shared" si="97"/>
        <v>3.1242406534329854E-4</v>
      </c>
      <c r="U687" s="33">
        <f t="shared" si="98"/>
        <v>27.045376088401429</v>
      </c>
    </row>
    <row r="688" spans="1:21" s="18" customFormat="1">
      <c r="A688">
        <v>87674980600</v>
      </c>
      <c r="B688">
        <f>VLOOKUP(A688,Cadastro!$A$3:$B$3577,2,FALSE)</f>
        <v>222321</v>
      </c>
      <c r="C688" s="5">
        <v>6855.51</v>
      </c>
      <c r="D688">
        <v>0</v>
      </c>
      <c r="E688">
        <v>2905.38</v>
      </c>
      <c r="F688">
        <v>0</v>
      </c>
      <c r="G688">
        <v>3950.13</v>
      </c>
      <c r="H688">
        <v>0</v>
      </c>
      <c r="I688" s="14">
        <f>VLOOKUP(A688,Cadastro!$A$3:$H$3577,7,FALSE)</f>
        <v>1</v>
      </c>
      <c r="J688" s="14">
        <f>VLOOKUP(A688,Cadastro!$A$3:$H$3577,8,FALSE)</f>
        <v>1</v>
      </c>
      <c r="K688">
        <f>VLOOKUP(A688,Cadastro!$A$3:$J$3577,10,FALSE)</f>
        <v>1</v>
      </c>
      <c r="L688" s="13">
        <v>11330.23</v>
      </c>
      <c r="M688" s="23">
        <f t="shared" si="90"/>
        <v>3.0481031486716422E-4</v>
      </c>
      <c r="N688" s="26">
        <f t="shared" si="91"/>
        <v>6855.51</v>
      </c>
      <c r="O688" s="27">
        <f t="shared" si="92"/>
        <v>3.1376048028900481E-4</v>
      </c>
      <c r="P688" s="30">
        <f t="shared" si="93"/>
        <v>0</v>
      </c>
      <c r="Q688" s="30">
        <f t="shared" si="94"/>
        <v>0</v>
      </c>
      <c r="R688" s="30">
        <f t="shared" si="95"/>
        <v>0</v>
      </c>
      <c r="S688" s="30">
        <f t="shared" si="96"/>
        <v>0</v>
      </c>
      <c r="T688" s="32">
        <f t="shared" si="97"/>
        <v>3.1376048028900481E-4</v>
      </c>
      <c r="U688" s="33">
        <f t="shared" si="98"/>
        <v>27.161064503047307</v>
      </c>
    </row>
    <row r="689" spans="1:21">
      <c r="A689">
        <v>4511873771</v>
      </c>
      <c r="B689">
        <f>VLOOKUP(A689,Cadastro!$A$3:$B$3577,2,FALSE)</f>
        <v>218814</v>
      </c>
      <c r="C689" s="5">
        <v>6875.38</v>
      </c>
      <c r="D689">
        <v>0</v>
      </c>
      <c r="E689">
        <v>3006.51</v>
      </c>
      <c r="F689">
        <v>0</v>
      </c>
      <c r="G689">
        <v>3868.87</v>
      </c>
      <c r="H689">
        <v>0</v>
      </c>
      <c r="I689" s="14">
        <f>VLOOKUP(A689,Cadastro!$A$3:$H$3577,7,FALSE)</f>
        <v>1</v>
      </c>
      <c r="J689" s="14">
        <f>VLOOKUP(A689,Cadastro!$A$3:$H$3577,8,FALSE)</f>
        <v>1</v>
      </c>
      <c r="K689">
        <f>VLOOKUP(A689,Cadastro!$A$3:$J$3577,10,FALSE)</f>
        <v>1</v>
      </c>
      <c r="L689" s="13">
        <v>10931.67</v>
      </c>
      <c r="M689" s="23">
        <f t="shared" si="90"/>
        <v>2.9408809659856272E-4</v>
      </c>
      <c r="N689" s="26">
        <f t="shared" si="91"/>
        <v>6875.38</v>
      </c>
      <c r="O689" s="27">
        <f t="shared" si="92"/>
        <v>3.1466988319897685E-4</v>
      </c>
      <c r="P689" s="30">
        <f t="shared" si="93"/>
        <v>0</v>
      </c>
      <c r="Q689" s="30">
        <f t="shared" si="94"/>
        <v>0</v>
      </c>
      <c r="R689" s="30">
        <f t="shared" si="95"/>
        <v>0</v>
      </c>
      <c r="S689" s="30">
        <f t="shared" si="96"/>
        <v>0</v>
      </c>
      <c r="T689" s="32">
        <f t="shared" si="97"/>
        <v>3.1466988319897685E-4</v>
      </c>
      <c r="U689" s="33">
        <f t="shared" si="98"/>
        <v>27.239788092054624</v>
      </c>
    </row>
    <row r="690" spans="1:21">
      <c r="A690">
        <v>12831100755</v>
      </c>
      <c r="B690">
        <f>VLOOKUP(A690,Cadastro!$A$3:$B$3577,2,FALSE)</f>
        <v>221269</v>
      </c>
      <c r="C690" s="5">
        <v>6877.25</v>
      </c>
      <c r="D690">
        <v>0</v>
      </c>
      <c r="E690">
        <v>3297.18</v>
      </c>
      <c r="F690">
        <v>0</v>
      </c>
      <c r="G690">
        <v>3580.07</v>
      </c>
      <c r="H690">
        <v>0</v>
      </c>
      <c r="I690" s="14">
        <f>VLOOKUP(A690,Cadastro!$A$3:$H$3577,7,FALSE)</f>
        <v>1</v>
      </c>
      <c r="J690" s="14">
        <f>VLOOKUP(A690,Cadastro!$A$3:$H$3577,8,FALSE)</f>
        <v>1</v>
      </c>
      <c r="K690">
        <f>VLOOKUP(A690,Cadastro!$A$3:$J$3577,10,FALSE)</f>
        <v>1</v>
      </c>
      <c r="L690" s="13">
        <v>22510.79</v>
      </c>
      <c r="M690" s="23">
        <f t="shared" si="90"/>
        <v>6.0559414838080178E-4</v>
      </c>
      <c r="N690" s="26">
        <f t="shared" si="91"/>
        <v>6877.25</v>
      </c>
      <c r="O690" s="27">
        <f t="shared" si="92"/>
        <v>3.1475546867666421E-4</v>
      </c>
      <c r="P690" s="30">
        <f t="shared" si="93"/>
        <v>0</v>
      </c>
      <c r="Q690" s="30">
        <f t="shared" si="94"/>
        <v>0</v>
      </c>
      <c r="R690" s="30">
        <f t="shared" si="95"/>
        <v>0</v>
      </c>
      <c r="S690" s="30">
        <f t="shared" si="96"/>
        <v>0</v>
      </c>
      <c r="T690" s="32">
        <f t="shared" si="97"/>
        <v>3.1475546867666421E-4</v>
      </c>
      <c r="U690" s="33">
        <f t="shared" si="98"/>
        <v>27.247196904910371</v>
      </c>
    </row>
    <row r="691" spans="1:21">
      <c r="A691">
        <v>8100350736</v>
      </c>
      <c r="B691">
        <f>VLOOKUP(A691,Cadastro!$A$3:$B$3577,2,FALSE)</f>
        <v>221835</v>
      </c>
      <c r="C691" s="5">
        <v>6878.36</v>
      </c>
      <c r="D691">
        <v>0</v>
      </c>
      <c r="E691">
        <v>3167.89</v>
      </c>
      <c r="F691">
        <v>0</v>
      </c>
      <c r="G691">
        <v>3710.47</v>
      </c>
      <c r="H691">
        <v>0</v>
      </c>
      <c r="I691" s="14">
        <f>VLOOKUP(A691,Cadastro!$A$3:$H$3577,7,FALSE)</f>
        <v>1</v>
      </c>
      <c r="J691" s="14">
        <f>VLOOKUP(A691,Cadastro!$A$3:$H$3577,8,FALSE)</f>
        <v>1</v>
      </c>
      <c r="K691">
        <f>VLOOKUP(A691,Cadastro!$A$3:$J$3577,10,FALSE)</f>
        <v>1</v>
      </c>
      <c r="L691" s="13">
        <v>13107.9</v>
      </c>
      <c r="M691" s="23">
        <f t="shared" si="90"/>
        <v>3.5263389412635947E-4</v>
      </c>
      <c r="N691" s="26">
        <f t="shared" si="91"/>
        <v>6878.36</v>
      </c>
      <c r="O691" s="27">
        <f t="shared" si="92"/>
        <v>3.1480627075165509E-4</v>
      </c>
      <c r="P691" s="30">
        <f t="shared" si="93"/>
        <v>0</v>
      </c>
      <c r="Q691" s="30">
        <f t="shared" si="94"/>
        <v>0</v>
      </c>
      <c r="R691" s="30">
        <f t="shared" si="95"/>
        <v>0</v>
      </c>
      <c r="S691" s="30">
        <f t="shared" si="96"/>
        <v>0</v>
      </c>
      <c r="T691" s="32">
        <f t="shared" si="97"/>
        <v>3.1480627075165509E-4</v>
      </c>
      <c r="U691" s="33">
        <f t="shared" si="98"/>
        <v>27.251594649439717</v>
      </c>
    </row>
    <row r="692" spans="1:21">
      <c r="A692">
        <v>8377823764</v>
      </c>
      <c r="B692">
        <f>VLOOKUP(A692,Cadastro!$A$3:$B$3577,2,FALSE)</f>
        <v>221486</v>
      </c>
      <c r="C692" s="5">
        <v>6893.41</v>
      </c>
      <c r="D692">
        <v>0</v>
      </c>
      <c r="E692">
        <v>3144.08</v>
      </c>
      <c r="F692">
        <v>0</v>
      </c>
      <c r="G692">
        <v>3749.33</v>
      </c>
      <c r="H692">
        <v>0</v>
      </c>
      <c r="I692" s="14">
        <f>VLOOKUP(A692,Cadastro!$A$3:$H$3577,7,FALSE)</f>
        <v>1</v>
      </c>
      <c r="J692" s="14">
        <f>VLOOKUP(A692,Cadastro!$A$3:$H$3577,8,FALSE)</f>
        <v>1</v>
      </c>
      <c r="K692">
        <f>VLOOKUP(A692,Cadastro!$A$3:$J$3577,10,FALSE)</f>
        <v>1</v>
      </c>
      <c r="L692" s="13">
        <v>29668.42</v>
      </c>
      <c r="M692" s="23">
        <f t="shared" si="90"/>
        <v>7.9815153282954284E-4</v>
      </c>
      <c r="N692" s="26">
        <f t="shared" si="91"/>
        <v>6893.41</v>
      </c>
      <c r="O692" s="27">
        <f t="shared" si="92"/>
        <v>3.1549507366031537E-4</v>
      </c>
      <c r="P692" s="30">
        <f t="shared" si="93"/>
        <v>0</v>
      </c>
      <c r="Q692" s="30">
        <f t="shared" si="94"/>
        <v>0</v>
      </c>
      <c r="R692" s="30">
        <f t="shared" si="95"/>
        <v>0</v>
      </c>
      <c r="S692" s="30">
        <f t="shared" si="96"/>
        <v>0</v>
      </c>
      <c r="T692" s="32">
        <f t="shared" si="97"/>
        <v>3.1549507366031537E-4</v>
      </c>
      <c r="U692" s="33">
        <f t="shared" si="98"/>
        <v>27.311221726166448</v>
      </c>
    </row>
    <row r="693" spans="1:21">
      <c r="A693">
        <v>4898507662</v>
      </c>
      <c r="B693">
        <f>VLOOKUP(A693,Cadastro!$A$3:$B$3577,2,FALSE)</f>
        <v>220847</v>
      </c>
      <c r="C693" s="5">
        <v>6912.73</v>
      </c>
      <c r="D693">
        <v>0</v>
      </c>
      <c r="E693">
        <v>3228.47</v>
      </c>
      <c r="F693">
        <v>0</v>
      </c>
      <c r="G693">
        <v>3684.26</v>
      </c>
      <c r="H693">
        <v>0</v>
      </c>
      <c r="I693" s="14">
        <f>VLOOKUP(A693,Cadastro!$A$3:$H$3577,7,FALSE)</f>
        <v>1</v>
      </c>
      <c r="J693" s="14">
        <f>VLOOKUP(A693,Cadastro!$A$3:$H$3577,8,FALSE)</f>
        <v>1</v>
      </c>
      <c r="K693">
        <f>VLOOKUP(A693,Cadastro!$A$3:$J$3577,10,FALSE)</f>
        <v>1</v>
      </c>
      <c r="L693" s="13">
        <v>10904.45</v>
      </c>
      <c r="M693" s="23">
        <f t="shared" si="90"/>
        <v>2.9335581342596301E-4</v>
      </c>
      <c r="N693" s="26">
        <f t="shared" si="91"/>
        <v>6912.73</v>
      </c>
      <c r="O693" s="27">
        <f t="shared" si="92"/>
        <v>3.163793043709676E-4</v>
      </c>
      <c r="P693" s="30">
        <f t="shared" si="93"/>
        <v>0</v>
      </c>
      <c r="Q693" s="30">
        <f t="shared" si="94"/>
        <v>0</v>
      </c>
      <c r="R693" s="30">
        <f t="shared" si="95"/>
        <v>0</v>
      </c>
      <c r="S693" s="30">
        <f t="shared" si="96"/>
        <v>0</v>
      </c>
      <c r="T693" s="32">
        <f t="shared" si="97"/>
        <v>3.163793043709676E-4</v>
      </c>
      <c r="U693" s="33">
        <f t="shared" si="98"/>
        <v>27.387766252569129</v>
      </c>
    </row>
    <row r="694" spans="1:21">
      <c r="A694">
        <v>15682100867</v>
      </c>
      <c r="B694">
        <f>VLOOKUP(A694,Cadastro!$A$3:$B$3577,2,FALSE)</f>
        <v>218861</v>
      </c>
      <c r="C694" s="5">
        <v>6914.85</v>
      </c>
      <c r="D694">
        <v>0</v>
      </c>
      <c r="E694">
        <v>3020.92</v>
      </c>
      <c r="F694">
        <v>0</v>
      </c>
      <c r="G694">
        <v>3893.93</v>
      </c>
      <c r="H694">
        <v>0</v>
      </c>
      <c r="I694" s="14">
        <f>VLOOKUP(A694,Cadastro!$A$3:$H$3577,7,FALSE)</f>
        <v>1</v>
      </c>
      <c r="J694" s="14">
        <f>VLOOKUP(A694,Cadastro!$A$3:$H$3577,8,FALSE)</f>
        <v>1</v>
      </c>
      <c r="K694">
        <f>VLOOKUP(A694,Cadastro!$A$3:$J$3577,10,FALSE)</f>
        <v>1</v>
      </c>
      <c r="L694" s="13">
        <v>11133.07</v>
      </c>
      <c r="M694" s="23">
        <f t="shared" si="90"/>
        <v>2.9950623880876026E-4</v>
      </c>
      <c r="N694" s="26">
        <f t="shared" si="91"/>
        <v>6914.85</v>
      </c>
      <c r="O694" s="27">
        <f t="shared" si="92"/>
        <v>3.1647633175743673E-4</v>
      </c>
      <c r="P694" s="30">
        <f t="shared" si="93"/>
        <v>0</v>
      </c>
      <c r="Q694" s="30">
        <f t="shared" si="94"/>
        <v>0</v>
      </c>
      <c r="R694" s="30">
        <f t="shared" si="95"/>
        <v>0</v>
      </c>
      <c r="S694" s="30">
        <f t="shared" si="96"/>
        <v>0</v>
      </c>
      <c r="T694" s="32">
        <f t="shared" si="97"/>
        <v>3.1647633175743673E-4</v>
      </c>
      <c r="U694" s="33">
        <f t="shared" si="98"/>
        <v>27.396165548426985</v>
      </c>
    </row>
    <row r="695" spans="1:21">
      <c r="A695">
        <v>80043569668</v>
      </c>
      <c r="B695">
        <f>VLOOKUP(A695,Cadastro!$A$3:$B$3577,2,FALSE)</f>
        <v>219033</v>
      </c>
      <c r="C695" s="5">
        <v>6940.36</v>
      </c>
      <c r="D695">
        <v>0</v>
      </c>
      <c r="E695">
        <v>4016.47</v>
      </c>
      <c r="F695">
        <v>0</v>
      </c>
      <c r="G695">
        <v>2923.89</v>
      </c>
      <c r="H695">
        <v>0</v>
      </c>
      <c r="I695" s="14">
        <f>VLOOKUP(A695,Cadastro!$A$3:$H$3577,7,FALSE)</f>
        <v>1</v>
      </c>
      <c r="J695" s="14">
        <f>VLOOKUP(A695,Cadastro!$A$3:$H$3577,8,FALSE)</f>
        <v>1</v>
      </c>
      <c r="K695">
        <f>VLOOKUP(A695,Cadastro!$A$3:$J$3577,10,FALSE)</f>
        <v>1</v>
      </c>
      <c r="L695" s="13">
        <v>12029.34</v>
      </c>
      <c r="M695" s="23">
        <f t="shared" si="90"/>
        <v>3.2361804773991111E-4</v>
      </c>
      <c r="N695" s="26">
        <f t="shared" si="91"/>
        <v>6940.36</v>
      </c>
      <c r="O695" s="27">
        <f t="shared" si="92"/>
        <v>3.176438641295246E-4</v>
      </c>
      <c r="P695" s="30">
        <f t="shared" si="93"/>
        <v>0</v>
      </c>
      <c r="Q695" s="30">
        <f t="shared" si="94"/>
        <v>0</v>
      </c>
      <c r="R695" s="30">
        <f t="shared" si="95"/>
        <v>0</v>
      </c>
      <c r="S695" s="30">
        <f t="shared" si="96"/>
        <v>0</v>
      </c>
      <c r="T695" s="32">
        <f t="shared" si="97"/>
        <v>3.176438641295246E-4</v>
      </c>
      <c r="U695" s="33">
        <f t="shared" si="98"/>
        <v>27.49723443396179</v>
      </c>
    </row>
    <row r="696" spans="1:21">
      <c r="A696">
        <v>31138179</v>
      </c>
      <c r="B696">
        <f>VLOOKUP(A696,Cadastro!$A$3:$B$3577,2,FALSE)</f>
        <v>215921</v>
      </c>
      <c r="C696" s="5">
        <v>6943.1100000000006</v>
      </c>
      <c r="D696">
        <v>0</v>
      </c>
      <c r="E696">
        <v>3251.98</v>
      </c>
      <c r="F696">
        <v>0</v>
      </c>
      <c r="G696">
        <v>3691.13</v>
      </c>
      <c r="H696">
        <v>0</v>
      </c>
      <c r="I696" s="14">
        <f>VLOOKUP(A696,Cadastro!$A$3:$H$3577,7,FALSE)</f>
        <v>1</v>
      </c>
      <c r="J696" s="14">
        <f>VLOOKUP(A696,Cadastro!$A$3:$H$3577,8,FALSE)</f>
        <v>1</v>
      </c>
      <c r="K696">
        <f>VLOOKUP(A696,Cadastro!$A$3:$J$3577,10,FALSE)</f>
        <v>1</v>
      </c>
      <c r="L696" s="13">
        <v>14268.32</v>
      </c>
      <c r="M696" s="23">
        <f t="shared" si="90"/>
        <v>3.8385197050946505E-4</v>
      </c>
      <c r="N696" s="26">
        <f t="shared" si="91"/>
        <v>6943.1100000000006</v>
      </c>
      <c r="O696" s="27">
        <f t="shared" si="92"/>
        <v>3.1776972512612372E-4</v>
      </c>
      <c r="P696" s="30">
        <f t="shared" si="93"/>
        <v>0</v>
      </c>
      <c r="Q696" s="30">
        <f t="shared" si="94"/>
        <v>0</v>
      </c>
      <c r="R696" s="30">
        <f t="shared" si="95"/>
        <v>0</v>
      </c>
      <c r="S696" s="30">
        <f t="shared" si="96"/>
        <v>0</v>
      </c>
      <c r="T696" s="32">
        <f t="shared" si="97"/>
        <v>3.1776972512612372E-4</v>
      </c>
      <c r="U696" s="33">
        <f t="shared" si="98"/>
        <v>27.508129746984952</v>
      </c>
    </row>
    <row r="697" spans="1:21">
      <c r="A697">
        <v>3689079616</v>
      </c>
      <c r="B697">
        <f>VLOOKUP(A697,Cadastro!$A$3:$B$3577,2,FALSE)</f>
        <v>226630</v>
      </c>
      <c r="C697" s="5">
        <v>6956.6399999999994</v>
      </c>
      <c r="D697">
        <v>0</v>
      </c>
      <c r="E697">
        <v>3136.47</v>
      </c>
      <c r="F697">
        <v>0</v>
      </c>
      <c r="G697">
        <v>3820.17</v>
      </c>
      <c r="H697">
        <v>0</v>
      </c>
      <c r="I697" s="14">
        <f>VLOOKUP(A697,Cadastro!$A$3:$H$3577,7,FALSE)</f>
        <v>1</v>
      </c>
      <c r="J697" s="14">
        <f>VLOOKUP(A697,Cadastro!$A$3:$H$3577,8,FALSE)</f>
        <v>1</v>
      </c>
      <c r="K697">
        <f>VLOOKUP(A697,Cadastro!$A$3:$J$3577,10,FALSE)</f>
        <v>1</v>
      </c>
      <c r="L697" s="13">
        <v>28944.42</v>
      </c>
      <c r="M697" s="23">
        <f t="shared" si="90"/>
        <v>7.7867419936289417E-4</v>
      </c>
      <c r="N697" s="26">
        <f t="shared" si="91"/>
        <v>6956.6399999999994</v>
      </c>
      <c r="O697" s="27">
        <f t="shared" si="92"/>
        <v>3.1838896122939097E-4</v>
      </c>
      <c r="P697" s="30">
        <f t="shared" si="93"/>
        <v>0</v>
      </c>
      <c r="Q697" s="30">
        <f t="shared" si="94"/>
        <v>0</v>
      </c>
      <c r="R697" s="30">
        <f t="shared" si="95"/>
        <v>0</v>
      </c>
      <c r="S697" s="30">
        <f t="shared" si="96"/>
        <v>0</v>
      </c>
      <c r="T697" s="32">
        <f t="shared" si="97"/>
        <v>3.1838896122939097E-4</v>
      </c>
      <c r="U697" s="33">
        <f t="shared" si="98"/>
        <v>27.561734687058877</v>
      </c>
    </row>
    <row r="698" spans="1:21">
      <c r="A698">
        <v>2037663773</v>
      </c>
      <c r="B698">
        <f>VLOOKUP(A698,Cadastro!$A$3:$B$3577,2,FALSE)</f>
        <v>218216</v>
      </c>
      <c r="C698" s="5">
        <v>6960.22</v>
      </c>
      <c r="D698">
        <v>0</v>
      </c>
      <c r="E698">
        <v>2918.09</v>
      </c>
      <c r="F698">
        <v>0</v>
      </c>
      <c r="G698">
        <v>4042.13</v>
      </c>
      <c r="H698">
        <v>0</v>
      </c>
      <c r="I698" s="14">
        <f>VLOOKUP(A698,Cadastro!$A$3:$H$3577,7,FALSE)</f>
        <v>1</v>
      </c>
      <c r="J698" s="14">
        <f>VLOOKUP(A698,Cadastro!$A$3:$H$3577,8,FALSE)</f>
        <v>1</v>
      </c>
      <c r="K698">
        <f>VLOOKUP(A698,Cadastro!$A$3:$J$3577,10,FALSE)</f>
        <v>1</v>
      </c>
      <c r="L698" s="13">
        <v>18199.78</v>
      </c>
      <c r="M698" s="23">
        <f t="shared" si="90"/>
        <v>4.8961765756856809E-4</v>
      </c>
      <c r="N698" s="26">
        <f t="shared" si="91"/>
        <v>6960.22</v>
      </c>
      <c r="O698" s="27">
        <f t="shared" si="92"/>
        <v>3.185528093631454E-4</v>
      </c>
      <c r="P698" s="30">
        <f t="shared" si="93"/>
        <v>0</v>
      </c>
      <c r="Q698" s="30">
        <f t="shared" si="94"/>
        <v>0</v>
      </c>
      <c r="R698" s="30">
        <f t="shared" si="95"/>
        <v>0</v>
      </c>
      <c r="S698" s="30">
        <f t="shared" si="96"/>
        <v>0</v>
      </c>
      <c r="T698" s="32">
        <f t="shared" si="97"/>
        <v>3.185528093631454E-4</v>
      </c>
      <c r="U698" s="33">
        <f t="shared" si="98"/>
        <v>27.575918403649023</v>
      </c>
    </row>
    <row r="699" spans="1:21">
      <c r="A699">
        <v>28496212858</v>
      </c>
      <c r="B699">
        <f>VLOOKUP(A699,Cadastro!$A$3:$B$3577,2,FALSE)</f>
        <v>216838</v>
      </c>
      <c r="C699" s="5">
        <v>6965.82</v>
      </c>
      <c r="D699">
        <v>0</v>
      </c>
      <c r="E699">
        <v>3140.66</v>
      </c>
      <c r="F699">
        <v>0</v>
      </c>
      <c r="G699">
        <v>3825.16</v>
      </c>
      <c r="H699">
        <v>0</v>
      </c>
      <c r="I699" s="14">
        <f>VLOOKUP(A699,Cadastro!$A$3:$H$3577,7,FALSE)</f>
        <v>1</v>
      </c>
      <c r="J699" s="14">
        <f>VLOOKUP(A699,Cadastro!$A$3:$H$3577,8,FALSE)</f>
        <v>1</v>
      </c>
      <c r="K699">
        <f>VLOOKUP(A699,Cadastro!$A$3:$J$3577,10,FALSE)</f>
        <v>1</v>
      </c>
      <c r="L699" s="13">
        <v>15428.51</v>
      </c>
      <c r="M699" s="23">
        <f t="shared" si="90"/>
        <v>4.1506385934188375E-4</v>
      </c>
      <c r="N699" s="26">
        <f t="shared" si="91"/>
        <v>6965.82</v>
      </c>
      <c r="O699" s="27">
        <f t="shared" si="92"/>
        <v>3.188091081198562E-4</v>
      </c>
      <c r="P699" s="30">
        <f t="shared" si="93"/>
        <v>0</v>
      </c>
      <c r="Q699" s="30">
        <f t="shared" si="94"/>
        <v>0</v>
      </c>
      <c r="R699" s="30">
        <f t="shared" si="95"/>
        <v>0</v>
      </c>
      <c r="S699" s="30">
        <f t="shared" si="96"/>
        <v>0</v>
      </c>
      <c r="T699" s="32">
        <f t="shared" si="97"/>
        <v>3.188091081198562E-4</v>
      </c>
      <c r="U699" s="33">
        <f t="shared" si="98"/>
        <v>27.59810522289618</v>
      </c>
    </row>
    <row r="700" spans="1:21">
      <c r="A700">
        <v>8351948764</v>
      </c>
      <c r="B700">
        <f>VLOOKUP(A700,Cadastro!$A$3:$B$3577,2,FALSE)</f>
        <v>218465</v>
      </c>
      <c r="C700" s="5">
        <v>6985.01</v>
      </c>
      <c r="D700">
        <v>0</v>
      </c>
      <c r="E700">
        <v>4138.97</v>
      </c>
      <c r="F700">
        <v>0</v>
      </c>
      <c r="G700">
        <v>2846.04</v>
      </c>
      <c r="H700">
        <v>0</v>
      </c>
      <c r="I700" s="14">
        <f>VLOOKUP(A700,Cadastro!$A$3:$H$3577,7,FALSE)</f>
        <v>1</v>
      </c>
      <c r="J700" s="14">
        <f>VLOOKUP(A700,Cadastro!$A$3:$H$3577,8,FALSE)</f>
        <v>1</v>
      </c>
      <c r="K700">
        <f>VLOOKUP(A700,Cadastro!$A$3:$J$3577,10,FALSE)</f>
        <v>1</v>
      </c>
      <c r="L700" s="13">
        <v>12761.95</v>
      </c>
      <c r="M700" s="23">
        <f t="shared" si="90"/>
        <v>3.433270108214049E-4</v>
      </c>
      <c r="N700" s="26">
        <f t="shared" si="91"/>
        <v>6985.01</v>
      </c>
      <c r="O700" s="27">
        <f t="shared" si="92"/>
        <v>3.1968738903794197E-4</v>
      </c>
      <c r="P700" s="30">
        <f t="shared" si="93"/>
        <v>0</v>
      </c>
      <c r="Q700" s="30">
        <f t="shared" si="94"/>
        <v>0</v>
      </c>
      <c r="R700" s="30">
        <f t="shared" si="95"/>
        <v>0</v>
      </c>
      <c r="S700" s="30">
        <f t="shared" si="96"/>
        <v>0</v>
      </c>
      <c r="T700" s="32">
        <f t="shared" si="97"/>
        <v>3.1968738903794197E-4</v>
      </c>
      <c r="U700" s="33">
        <f t="shared" si="98"/>
        <v>27.674134698137774</v>
      </c>
    </row>
    <row r="701" spans="1:21" s="18" customFormat="1">
      <c r="A701">
        <v>9074853757</v>
      </c>
      <c r="B701">
        <f>VLOOKUP(A701,Cadastro!$A$3:$B$3577,2,FALSE)</f>
        <v>223341</v>
      </c>
      <c r="C701" s="5">
        <v>6985.09</v>
      </c>
      <c r="D701">
        <v>0</v>
      </c>
      <c r="E701">
        <v>3265.05</v>
      </c>
      <c r="F701">
        <v>0</v>
      </c>
      <c r="G701">
        <v>3720.04</v>
      </c>
      <c r="H701">
        <v>0</v>
      </c>
      <c r="I701" s="14">
        <f>VLOOKUP(A701,Cadastro!$A$3:$H$3577,7,FALSE)</f>
        <v>1</v>
      </c>
      <c r="J701" s="14">
        <f>VLOOKUP(A701,Cadastro!$A$3:$H$3577,8,FALSE)</f>
        <v>1</v>
      </c>
      <c r="K701">
        <f>VLOOKUP(A701,Cadastro!$A$3:$J$3577,10,FALSE)</f>
        <v>1</v>
      </c>
      <c r="L701" s="13">
        <v>9406.4500000000007</v>
      </c>
      <c r="M701" s="23">
        <f t="shared" si="90"/>
        <v>2.5305602677811812E-4</v>
      </c>
      <c r="N701" s="26">
        <f t="shared" si="91"/>
        <v>6985.09</v>
      </c>
      <c r="O701" s="27">
        <f t="shared" si="92"/>
        <v>3.1969105044875209E-4</v>
      </c>
      <c r="P701" s="30">
        <f t="shared" si="93"/>
        <v>0</v>
      </c>
      <c r="Q701" s="30">
        <f t="shared" si="94"/>
        <v>0</v>
      </c>
      <c r="R701" s="30">
        <f t="shared" si="95"/>
        <v>0</v>
      </c>
      <c r="S701" s="30">
        <f t="shared" si="96"/>
        <v>0</v>
      </c>
      <c r="T701" s="32">
        <f t="shared" si="97"/>
        <v>3.1969105044875209E-4</v>
      </c>
      <c r="U701" s="33">
        <f t="shared" si="98"/>
        <v>27.674451652698444</v>
      </c>
    </row>
    <row r="702" spans="1:21" s="18" customFormat="1">
      <c r="A702">
        <v>3109503689</v>
      </c>
      <c r="B702">
        <f>VLOOKUP(A702,Cadastro!$A$3:$B$3577,2,FALSE)</f>
        <v>221714</v>
      </c>
      <c r="C702" s="5">
        <v>6997.27</v>
      </c>
      <c r="D702">
        <v>0</v>
      </c>
      <c r="E702">
        <v>3222.46</v>
      </c>
      <c r="F702">
        <v>0</v>
      </c>
      <c r="G702">
        <v>3774.81</v>
      </c>
      <c r="H702">
        <v>0</v>
      </c>
      <c r="I702" s="14">
        <f>VLOOKUP(A702,Cadastro!$A$3:$H$3577,7,FALSE)</f>
        <v>1</v>
      </c>
      <c r="J702" s="14">
        <f>VLOOKUP(A702,Cadastro!$A$3:$H$3577,8,FALSE)</f>
        <v>1</v>
      </c>
      <c r="K702">
        <f>VLOOKUP(A702,Cadastro!$A$3:$J$3577,10,FALSE)</f>
        <v>1</v>
      </c>
      <c r="L702" s="13">
        <v>9984.0400000000009</v>
      </c>
      <c r="M702" s="23">
        <f t="shared" si="90"/>
        <v>2.6859458069662862E-4</v>
      </c>
      <c r="N702" s="26">
        <f t="shared" si="91"/>
        <v>6997.27</v>
      </c>
      <c r="O702" s="27">
        <f t="shared" si="92"/>
        <v>3.2024850024459811E-4</v>
      </c>
      <c r="P702" s="30">
        <f t="shared" si="93"/>
        <v>0</v>
      </c>
      <c r="Q702" s="30">
        <f t="shared" si="94"/>
        <v>0</v>
      </c>
      <c r="R702" s="30">
        <f t="shared" si="95"/>
        <v>0</v>
      </c>
      <c r="S702" s="30">
        <f t="shared" si="96"/>
        <v>0</v>
      </c>
      <c r="T702" s="32">
        <f t="shared" si="97"/>
        <v>3.2024850024459811E-4</v>
      </c>
      <c r="U702" s="33">
        <f t="shared" si="98"/>
        <v>27.722707984561008</v>
      </c>
    </row>
    <row r="703" spans="1:21">
      <c r="A703">
        <v>4661357698</v>
      </c>
      <c r="B703">
        <f>VLOOKUP(A703,Cadastro!$A$3:$B$3577,2,FALSE)</f>
        <v>223149</v>
      </c>
      <c r="C703" s="5">
        <v>7058.16</v>
      </c>
      <c r="D703">
        <v>0</v>
      </c>
      <c r="E703">
        <v>3304.86</v>
      </c>
      <c r="F703">
        <v>0</v>
      </c>
      <c r="G703">
        <v>3753.3</v>
      </c>
      <c r="H703">
        <v>0</v>
      </c>
      <c r="I703" s="14">
        <f>VLOOKUP(A703,Cadastro!$A$3:$H$3577,7,FALSE)</f>
        <v>1</v>
      </c>
      <c r="J703" s="14">
        <f>VLOOKUP(A703,Cadastro!$A$3:$H$3577,8,FALSE)</f>
        <v>1</v>
      </c>
      <c r="K703">
        <f>VLOOKUP(A703,Cadastro!$A$3:$J$3577,10,FALSE)</f>
        <v>1</v>
      </c>
      <c r="L703" s="13">
        <v>10528.67</v>
      </c>
      <c r="M703" s="23">
        <f t="shared" si="90"/>
        <v>2.8324643169930935E-4</v>
      </c>
      <c r="N703" s="26">
        <f t="shared" si="91"/>
        <v>7058.16</v>
      </c>
      <c r="O703" s="27">
        <f t="shared" si="92"/>
        <v>3.230352915474767E-4</v>
      </c>
      <c r="P703" s="30">
        <f t="shared" si="93"/>
        <v>0</v>
      </c>
      <c r="Q703" s="30">
        <f t="shared" si="94"/>
        <v>0</v>
      </c>
      <c r="R703" s="30">
        <f t="shared" si="95"/>
        <v>0</v>
      </c>
      <c r="S703" s="30">
        <f t="shared" si="96"/>
        <v>0</v>
      </c>
      <c r="T703" s="32">
        <f t="shared" si="97"/>
        <v>3.230352915474767E-4</v>
      </c>
      <c r="U703" s="33">
        <f t="shared" si="98"/>
        <v>27.963950024553732</v>
      </c>
    </row>
    <row r="704" spans="1:21">
      <c r="A704">
        <v>30852927134</v>
      </c>
      <c r="B704">
        <f>VLOOKUP(A704,Cadastro!$A$3:$B$3577,2,FALSE)</f>
        <v>198386</v>
      </c>
      <c r="C704" s="5">
        <v>7073.7000000000007</v>
      </c>
      <c r="D704">
        <v>0</v>
      </c>
      <c r="E704">
        <v>2970.06</v>
      </c>
      <c r="F704">
        <v>0</v>
      </c>
      <c r="G704">
        <v>4103.6400000000003</v>
      </c>
      <c r="H704">
        <v>0</v>
      </c>
      <c r="I704" s="14">
        <f>VLOOKUP(A704,Cadastro!$A$3:$H$3577,7,FALSE)</f>
        <v>1</v>
      </c>
      <c r="J704" s="14">
        <f>VLOOKUP(A704,Cadastro!$A$3:$H$3577,8,FALSE)</f>
        <v>1</v>
      </c>
      <c r="K704">
        <f>VLOOKUP(A704,Cadastro!$A$3:$J$3577,10,FALSE)</f>
        <v>1</v>
      </c>
      <c r="L704" s="13">
        <v>14052.43</v>
      </c>
      <c r="M704" s="23">
        <f t="shared" si="90"/>
        <v>3.7804401260599162E-4</v>
      </c>
      <c r="N704" s="26">
        <f t="shared" si="91"/>
        <v>7073.7000000000007</v>
      </c>
      <c r="O704" s="27">
        <f t="shared" si="92"/>
        <v>3.2374652059734922E-4</v>
      </c>
      <c r="P704" s="30">
        <f t="shared" si="93"/>
        <v>0</v>
      </c>
      <c r="Q704" s="30">
        <f t="shared" si="94"/>
        <v>0</v>
      </c>
      <c r="R704" s="30">
        <f t="shared" si="95"/>
        <v>0</v>
      </c>
      <c r="S704" s="30">
        <f t="shared" si="96"/>
        <v>0</v>
      </c>
      <c r="T704" s="32">
        <f t="shared" si="97"/>
        <v>3.2374652059734922E-4</v>
      </c>
      <c r="U704" s="33">
        <f t="shared" si="98"/>
        <v>28.025518447964593</v>
      </c>
    </row>
    <row r="705" spans="1:21">
      <c r="A705">
        <v>85829714191</v>
      </c>
      <c r="B705">
        <f>VLOOKUP(A705,Cadastro!$A$3:$B$3577,2,FALSE)</f>
        <v>217388</v>
      </c>
      <c r="C705" s="5">
        <v>7076.1399999999994</v>
      </c>
      <c r="D705">
        <v>0</v>
      </c>
      <c r="E705">
        <v>3260.83</v>
      </c>
      <c r="F705">
        <v>0</v>
      </c>
      <c r="G705">
        <v>3815.31</v>
      </c>
      <c r="H705">
        <v>0</v>
      </c>
      <c r="I705" s="14">
        <f>VLOOKUP(A705,Cadastro!$A$3:$H$3577,7,FALSE)</f>
        <v>1</v>
      </c>
      <c r="J705" s="14">
        <f>VLOOKUP(A705,Cadastro!$A$3:$H$3577,8,FALSE)</f>
        <v>1</v>
      </c>
      <c r="K705">
        <f>VLOOKUP(A705,Cadastro!$A$3:$J$3577,10,FALSE)</f>
        <v>1</v>
      </c>
      <c r="L705" s="13">
        <v>22891.56</v>
      </c>
      <c r="M705" s="23">
        <f t="shared" si="90"/>
        <v>6.1583777305496731E-4</v>
      </c>
      <c r="N705" s="26">
        <f t="shared" si="91"/>
        <v>7076.1399999999994</v>
      </c>
      <c r="O705" s="27">
        <f t="shared" si="92"/>
        <v>3.2385819362705883E-4</v>
      </c>
      <c r="P705" s="30">
        <f t="shared" si="93"/>
        <v>0</v>
      </c>
      <c r="Q705" s="30">
        <f t="shared" si="94"/>
        <v>0</v>
      </c>
      <c r="R705" s="30">
        <f t="shared" si="95"/>
        <v>0</v>
      </c>
      <c r="S705" s="30">
        <f t="shared" si="96"/>
        <v>0</v>
      </c>
      <c r="T705" s="32">
        <f t="shared" si="97"/>
        <v>3.2385819362705883E-4</v>
      </c>
      <c r="U705" s="33">
        <f t="shared" si="98"/>
        <v>28.035185562065134</v>
      </c>
    </row>
    <row r="706" spans="1:21">
      <c r="A706">
        <v>7975897671</v>
      </c>
      <c r="B706">
        <f>VLOOKUP(A706,Cadastro!$A$3:$B$3577,2,FALSE)</f>
        <v>224501</v>
      </c>
      <c r="C706" s="5">
        <v>7080.7</v>
      </c>
      <c r="D706">
        <v>0</v>
      </c>
      <c r="E706">
        <v>3337.64</v>
      </c>
      <c r="F706">
        <v>0</v>
      </c>
      <c r="G706">
        <v>3743.06</v>
      </c>
      <c r="H706">
        <v>0</v>
      </c>
      <c r="I706" s="14">
        <f>VLOOKUP(A706,Cadastro!$A$3:$H$3577,7,FALSE)</f>
        <v>1</v>
      </c>
      <c r="J706" s="14">
        <f>VLOOKUP(A706,Cadastro!$A$3:$H$3577,8,FALSE)</f>
        <v>1</v>
      </c>
      <c r="K706">
        <f>VLOOKUP(A706,Cadastro!$A$3:$J$3577,10,FALSE)</f>
        <v>1</v>
      </c>
      <c r="L706" s="13">
        <v>17045.419999999998</v>
      </c>
      <c r="M706" s="23">
        <f t="shared" si="90"/>
        <v>4.5856260969486564E-4</v>
      </c>
      <c r="N706" s="26">
        <f t="shared" si="91"/>
        <v>7080.7</v>
      </c>
      <c r="O706" s="27">
        <f t="shared" si="92"/>
        <v>3.2406689404323763E-4</v>
      </c>
      <c r="P706" s="30">
        <f t="shared" si="93"/>
        <v>0</v>
      </c>
      <c r="Q706" s="30">
        <f t="shared" si="94"/>
        <v>0</v>
      </c>
      <c r="R706" s="30">
        <f t="shared" si="95"/>
        <v>0</v>
      </c>
      <c r="S706" s="30">
        <f t="shared" si="96"/>
        <v>0</v>
      </c>
      <c r="T706" s="32">
        <f t="shared" si="97"/>
        <v>3.2406689404323763E-4</v>
      </c>
      <c r="U706" s="33">
        <f t="shared" si="98"/>
        <v>28.053251972023531</v>
      </c>
    </row>
    <row r="707" spans="1:21">
      <c r="A707">
        <v>53908295734</v>
      </c>
      <c r="B707">
        <f>VLOOKUP(A707,Cadastro!$A$3:$B$3577,2,FALSE)</f>
        <v>190795</v>
      </c>
      <c r="C707" s="5">
        <v>7083.07</v>
      </c>
      <c r="D707">
        <v>0</v>
      </c>
      <c r="E707">
        <v>3200.37</v>
      </c>
      <c r="F707">
        <v>0</v>
      </c>
      <c r="G707">
        <v>3882.7</v>
      </c>
      <c r="H707">
        <v>0</v>
      </c>
      <c r="I707" s="14">
        <f>VLOOKUP(A707,Cadastro!$A$3:$H$3577,7,FALSE)</f>
        <v>1</v>
      </c>
      <c r="J707" s="14">
        <f>VLOOKUP(A707,Cadastro!$A$3:$H$3577,8,FALSE)</f>
        <v>1</v>
      </c>
      <c r="K707">
        <f>VLOOKUP(A707,Cadastro!$A$3:$J$3577,10,FALSE)</f>
        <v>1</v>
      </c>
      <c r="L707" s="13">
        <v>30286.82</v>
      </c>
      <c r="M707" s="23">
        <f t="shared" si="90"/>
        <v>8.1478797345906713E-4</v>
      </c>
      <c r="N707" s="26">
        <f t="shared" si="91"/>
        <v>7083.07</v>
      </c>
      <c r="O707" s="27">
        <f t="shared" si="92"/>
        <v>3.2417536333848848E-4</v>
      </c>
      <c r="P707" s="30">
        <f t="shared" si="93"/>
        <v>0</v>
      </c>
      <c r="Q707" s="30">
        <f t="shared" si="94"/>
        <v>0</v>
      </c>
      <c r="R707" s="30">
        <f t="shared" si="95"/>
        <v>0</v>
      </c>
      <c r="S707" s="30">
        <f t="shared" si="96"/>
        <v>0</v>
      </c>
      <c r="T707" s="32">
        <f t="shared" si="97"/>
        <v>3.2417536333848848E-4</v>
      </c>
      <c r="U707" s="33">
        <f t="shared" si="98"/>
        <v>28.06264175088349</v>
      </c>
    </row>
    <row r="708" spans="1:21" s="18" customFormat="1">
      <c r="A708">
        <v>4127526700</v>
      </c>
      <c r="B708">
        <f>VLOOKUP(A708,Cadastro!$A$3:$B$3577,2,FALSE)</f>
        <v>221251</v>
      </c>
      <c r="C708" s="5">
        <v>7087.8099999999995</v>
      </c>
      <c r="D708">
        <v>0</v>
      </c>
      <c r="E708">
        <v>3196.89</v>
      </c>
      <c r="F708">
        <v>0</v>
      </c>
      <c r="G708">
        <v>3890.92</v>
      </c>
      <c r="H708">
        <v>0</v>
      </c>
      <c r="I708" s="14">
        <f>VLOOKUP(A708,Cadastro!$A$3:$H$3577,7,FALSE)</f>
        <v>1</v>
      </c>
      <c r="J708" s="14">
        <f>VLOOKUP(A708,Cadastro!$A$3:$H$3577,8,FALSE)</f>
        <v>1</v>
      </c>
      <c r="K708">
        <f>VLOOKUP(A708,Cadastro!$A$3:$J$3577,10,FALSE)</f>
        <v>1</v>
      </c>
      <c r="L708" s="13">
        <v>12241.31</v>
      </c>
      <c r="M708" s="23">
        <f t="shared" si="90"/>
        <v>3.2932054825776403E-4</v>
      </c>
      <c r="N708" s="26">
        <f t="shared" si="91"/>
        <v>7087.8099999999995</v>
      </c>
      <c r="O708" s="27">
        <f t="shared" si="92"/>
        <v>3.2439230192899012E-4</v>
      </c>
      <c r="P708" s="30">
        <f t="shared" si="93"/>
        <v>0</v>
      </c>
      <c r="Q708" s="30">
        <f t="shared" si="94"/>
        <v>0</v>
      </c>
      <c r="R708" s="30">
        <f t="shared" si="95"/>
        <v>0</v>
      </c>
      <c r="S708" s="30">
        <f t="shared" si="96"/>
        <v>0</v>
      </c>
      <c r="T708" s="32">
        <f t="shared" si="97"/>
        <v>3.2439230192899012E-4</v>
      </c>
      <c r="U708" s="33">
        <f t="shared" si="98"/>
        <v>28.081421308603403</v>
      </c>
    </row>
    <row r="709" spans="1:21">
      <c r="A709">
        <v>81090749791</v>
      </c>
      <c r="B709">
        <f>VLOOKUP(A709,Cadastro!$A$3:$B$3577,2,FALSE)</f>
        <v>196240</v>
      </c>
      <c r="C709" s="5">
        <v>7089.9400000000005</v>
      </c>
      <c r="D709">
        <v>0</v>
      </c>
      <c r="E709">
        <v>3030.21</v>
      </c>
      <c r="F709">
        <v>0</v>
      </c>
      <c r="G709">
        <v>4059.73</v>
      </c>
      <c r="H709">
        <v>0</v>
      </c>
      <c r="I709" s="14">
        <f>VLOOKUP(A709,Cadastro!$A$3:$H$3577,7,FALSE)</f>
        <v>1</v>
      </c>
      <c r="J709" s="14">
        <f>VLOOKUP(A709,Cadastro!$A$3:$H$3577,8,FALSE)</f>
        <v>1</v>
      </c>
      <c r="K709">
        <f>VLOOKUP(A709,Cadastro!$A$3:$J$3577,10,FALSE)</f>
        <v>1</v>
      </c>
      <c r="L709" s="13">
        <v>18018.86</v>
      </c>
      <c r="M709" s="23">
        <f t="shared" si="90"/>
        <v>4.8475047639344926E-4</v>
      </c>
      <c r="N709" s="26">
        <f t="shared" si="91"/>
        <v>7089.9400000000005</v>
      </c>
      <c r="O709" s="27">
        <f t="shared" si="92"/>
        <v>3.2448978699181049E-4</v>
      </c>
      <c r="P709" s="30">
        <f t="shared" si="93"/>
        <v>0</v>
      </c>
      <c r="Q709" s="30">
        <f t="shared" si="94"/>
        <v>0</v>
      </c>
      <c r="R709" s="30">
        <f t="shared" si="95"/>
        <v>0</v>
      </c>
      <c r="S709" s="30">
        <f t="shared" si="96"/>
        <v>0</v>
      </c>
      <c r="T709" s="32">
        <f t="shared" si="97"/>
        <v>3.2448978699181049E-4</v>
      </c>
      <c r="U709" s="33">
        <f t="shared" si="98"/>
        <v>28.089860223781344</v>
      </c>
    </row>
    <row r="710" spans="1:21">
      <c r="A710">
        <v>93794274768</v>
      </c>
      <c r="B710">
        <f>VLOOKUP(A710,Cadastro!$A$3:$B$3577,2,FALSE)</f>
        <v>216457</v>
      </c>
      <c r="C710" s="5">
        <v>7095.91</v>
      </c>
      <c r="D710">
        <v>0</v>
      </c>
      <c r="E710">
        <v>2962.84</v>
      </c>
      <c r="F710">
        <v>0</v>
      </c>
      <c r="G710">
        <v>4133.07</v>
      </c>
      <c r="H710">
        <v>0</v>
      </c>
      <c r="I710" s="14">
        <f>VLOOKUP(A710,Cadastro!$A$3:$H$3577,7,FALSE)</f>
        <v>1</v>
      </c>
      <c r="J710" s="14">
        <f>VLOOKUP(A710,Cadastro!$A$3:$H$3577,8,FALSE)</f>
        <v>1</v>
      </c>
      <c r="K710">
        <f>VLOOKUP(A710,Cadastro!$A$3:$J$3577,10,FALSE)</f>
        <v>1</v>
      </c>
      <c r="L710" s="13">
        <v>22515.16</v>
      </c>
      <c r="M710" s="23">
        <f t="shared" si="90"/>
        <v>6.0571171184385317E-4</v>
      </c>
      <c r="N710" s="26">
        <f t="shared" si="91"/>
        <v>7095.91</v>
      </c>
      <c r="O710" s="27">
        <f t="shared" si="92"/>
        <v>3.2476301977351821E-4</v>
      </c>
      <c r="P710" s="30">
        <f t="shared" si="93"/>
        <v>0</v>
      </c>
      <c r="Q710" s="30">
        <f t="shared" si="94"/>
        <v>0</v>
      </c>
      <c r="R710" s="30">
        <f t="shared" si="95"/>
        <v>0</v>
      </c>
      <c r="S710" s="30">
        <f t="shared" si="96"/>
        <v>0</v>
      </c>
      <c r="T710" s="32">
        <f t="shared" si="97"/>
        <v>3.2476301977351821E-4</v>
      </c>
      <c r="U710" s="33">
        <f t="shared" si="98"/>
        <v>28.11351295787161</v>
      </c>
    </row>
    <row r="711" spans="1:21">
      <c r="A711">
        <v>7816940785</v>
      </c>
      <c r="B711">
        <f>VLOOKUP(A711,Cadastro!$A$3:$B$3577,2,FALSE)</f>
        <v>217299</v>
      </c>
      <c r="C711" s="5">
        <v>7101.0300000000007</v>
      </c>
      <c r="D711">
        <v>0</v>
      </c>
      <c r="E711">
        <v>4197.26</v>
      </c>
      <c r="F711">
        <v>0</v>
      </c>
      <c r="G711">
        <v>2903.77</v>
      </c>
      <c r="H711">
        <v>0</v>
      </c>
      <c r="I711" s="14">
        <f>VLOOKUP(A711,Cadastro!$A$3:$H$3577,7,FALSE)</f>
        <v>1</v>
      </c>
      <c r="J711" s="14">
        <f>VLOOKUP(A711,Cadastro!$A$3:$H$3577,8,FALSE)</f>
        <v>1</v>
      </c>
      <c r="K711">
        <f>VLOOKUP(A711,Cadastro!$A$3:$J$3577,10,FALSE)</f>
        <v>1</v>
      </c>
      <c r="L711" s="13">
        <v>17665.259999999998</v>
      </c>
      <c r="M711" s="23">
        <f t="shared" si="90"/>
        <v>4.7523778977216888E-4</v>
      </c>
      <c r="N711" s="26">
        <f t="shared" si="91"/>
        <v>7101.0300000000007</v>
      </c>
      <c r="O711" s="27">
        <f t="shared" si="92"/>
        <v>3.2499735006536812E-4</v>
      </c>
      <c r="P711" s="30">
        <f t="shared" si="93"/>
        <v>0</v>
      </c>
      <c r="Q711" s="30">
        <f t="shared" si="94"/>
        <v>0</v>
      </c>
      <c r="R711" s="30">
        <f t="shared" si="95"/>
        <v>0</v>
      </c>
      <c r="S711" s="30">
        <f t="shared" si="96"/>
        <v>0</v>
      </c>
      <c r="T711" s="32">
        <f t="shared" si="97"/>
        <v>3.2499735006536812E-4</v>
      </c>
      <c r="U711" s="33">
        <f t="shared" si="98"/>
        <v>28.133798049754727</v>
      </c>
    </row>
    <row r="712" spans="1:21">
      <c r="A712">
        <v>17869495808</v>
      </c>
      <c r="B712">
        <f>VLOOKUP(A712,Cadastro!$A$3:$B$3577,2,FALSE)</f>
        <v>221582</v>
      </c>
      <c r="C712" s="5">
        <v>7103.6200000000008</v>
      </c>
      <c r="D712">
        <v>0</v>
      </c>
      <c r="E712">
        <v>3240.57</v>
      </c>
      <c r="F712">
        <v>0</v>
      </c>
      <c r="G712">
        <v>3863.05</v>
      </c>
      <c r="H712">
        <v>0</v>
      </c>
      <c r="I712" s="14">
        <f>VLOOKUP(A712,Cadastro!$A$3:$H$3577,7,FALSE)</f>
        <v>1</v>
      </c>
      <c r="J712" s="14">
        <f>VLOOKUP(A712,Cadastro!$A$3:$H$3577,8,FALSE)</f>
        <v>1</v>
      </c>
      <c r="K712">
        <f>VLOOKUP(A712,Cadastro!$A$3:$J$3577,10,FALSE)</f>
        <v>1</v>
      </c>
      <c r="L712" s="13">
        <v>12047.06</v>
      </c>
      <c r="M712" s="23">
        <f t="shared" si="90"/>
        <v>3.2409475816674675E-4</v>
      </c>
      <c r="N712" s="26">
        <f t="shared" si="91"/>
        <v>7103.6200000000008</v>
      </c>
      <c r="O712" s="27">
        <f t="shared" si="92"/>
        <v>3.251158882403469E-4</v>
      </c>
      <c r="P712" s="30">
        <f t="shared" si="93"/>
        <v>0</v>
      </c>
      <c r="Q712" s="30">
        <f t="shared" si="94"/>
        <v>0</v>
      </c>
      <c r="R712" s="30">
        <f t="shared" si="95"/>
        <v>0</v>
      </c>
      <c r="S712" s="30">
        <f t="shared" si="96"/>
        <v>0</v>
      </c>
      <c r="T712" s="32">
        <f t="shared" si="97"/>
        <v>3.251158882403469E-4</v>
      </c>
      <c r="U712" s="33">
        <f t="shared" si="98"/>
        <v>28.144059453656538</v>
      </c>
    </row>
    <row r="713" spans="1:21">
      <c r="A713">
        <v>8758173781</v>
      </c>
      <c r="B713">
        <f>VLOOKUP(A713,Cadastro!$A$3:$B$3577,2,FALSE)</f>
        <v>220780</v>
      </c>
      <c r="C713" s="5">
        <v>7108.83</v>
      </c>
      <c r="D713">
        <v>0</v>
      </c>
      <c r="E713">
        <v>3294.04</v>
      </c>
      <c r="F713">
        <v>0</v>
      </c>
      <c r="G713">
        <v>3814.79</v>
      </c>
      <c r="H713">
        <v>0</v>
      </c>
      <c r="I713" s="14">
        <f>VLOOKUP(A713,Cadastro!$A$3:$H$3577,7,FALSE)</f>
        <v>1</v>
      </c>
      <c r="J713" s="14">
        <f>VLOOKUP(A713,Cadastro!$A$3:$H$3577,8,FALSE)</f>
        <v>1</v>
      </c>
      <c r="K713">
        <f>VLOOKUP(A713,Cadastro!$A$3:$J$3577,10,FALSE)</f>
        <v>1</v>
      </c>
      <c r="L713" s="13">
        <v>10767.26</v>
      </c>
      <c r="M713" s="23">
        <f t="shared" si="90"/>
        <v>2.8966507395318742E-4</v>
      </c>
      <c r="N713" s="26">
        <f t="shared" si="91"/>
        <v>7108.83</v>
      </c>
      <c r="O713" s="27">
        <f t="shared" si="92"/>
        <v>3.2535433761935812E-4</v>
      </c>
      <c r="P713" s="30">
        <f t="shared" si="93"/>
        <v>0</v>
      </c>
      <c r="Q713" s="30">
        <f t="shared" si="94"/>
        <v>0</v>
      </c>
      <c r="R713" s="30">
        <f t="shared" si="95"/>
        <v>0</v>
      </c>
      <c r="S713" s="30">
        <f t="shared" si="96"/>
        <v>0</v>
      </c>
      <c r="T713" s="32">
        <f t="shared" si="97"/>
        <v>3.2535433761935812E-4</v>
      </c>
      <c r="U713" s="33">
        <f t="shared" si="98"/>
        <v>28.164701119420403</v>
      </c>
    </row>
    <row r="714" spans="1:21">
      <c r="A714">
        <v>27085077883</v>
      </c>
      <c r="B714">
        <f>VLOOKUP(A714,Cadastro!$A$3:$B$3577,2,FALSE)</f>
        <v>210696</v>
      </c>
      <c r="C714" s="5">
        <v>7112.6399999999994</v>
      </c>
      <c r="D714">
        <v>0</v>
      </c>
      <c r="E714">
        <v>3204.95</v>
      </c>
      <c r="F714">
        <v>0</v>
      </c>
      <c r="G714">
        <v>3907.69</v>
      </c>
      <c r="H714">
        <v>0</v>
      </c>
      <c r="I714" s="14">
        <f>VLOOKUP(A714,Cadastro!$A$3:$H$3577,7,FALSE)</f>
        <v>1</v>
      </c>
      <c r="J714" s="14">
        <f>VLOOKUP(A714,Cadastro!$A$3:$H$3577,8,FALSE)</f>
        <v>1</v>
      </c>
      <c r="K714">
        <f>VLOOKUP(A714,Cadastro!$A$3:$J$3577,10,FALSE)</f>
        <v>1</v>
      </c>
      <c r="L714" s="13">
        <v>14526.9</v>
      </c>
      <c r="M714" s="23">
        <f t="shared" si="90"/>
        <v>3.9080839162521921E-4</v>
      </c>
      <c r="N714" s="26">
        <f t="shared" si="91"/>
        <v>7112.6399999999994</v>
      </c>
      <c r="O714" s="27">
        <f t="shared" si="92"/>
        <v>3.2552871230919172E-4</v>
      </c>
      <c r="P714" s="30">
        <f t="shared" si="93"/>
        <v>0</v>
      </c>
      <c r="Q714" s="30">
        <f t="shared" si="94"/>
        <v>0</v>
      </c>
      <c r="R714" s="30">
        <f t="shared" si="95"/>
        <v>0</v>
      </c>
      <c r="S714" s="30">
        <f t="shared" si="96"/>
        <v>0</v>
      </c>
      <c r="T714" s="32">
        <f t="shared" si="97"/>
        <v>3.2552871230919172E-4</v>
      </c>
      <c r="U714" s="33">
        <f t="shared" si="98"/>
        <v>28.179796080372487</v>
      </c>
    </row>
    <row r="715" spans="1:21">
      <c r="A715">
        <v>3574855648</v>
      </c>
      <c r="B715">
        <f>VLOOKUP(A715,Cadastro!$A$3:$B$3577,2,FALSE)</f>
        <v>221194</v>
      </c>
      <c r="C715" s="5">
        <v>7120.95</v>
      </c>
      <c r="D715">
        <v>0</v>
      </c>
      <c r="E715">
        <v>3214.23</v>
      </c>
      <c r="F715">
        <v>0</v>
      </c>
      <c r="G715">
        <v>3906.72</v>
      </c>
      <c r="H715">
        <v>0</v>
      </c>
      <c r="I715" s="14">
        <f>VLOOKUP(A715,Cadastro!$A$3:$H$3577,7,FALSE)</f>
        <v>1</v>
      </c>
      <c r="J715" s="14">
        <f>VLOOKUP(A715,Cadastro!$A$3:$H$3577,8,FALSE)</f>
        <v>1</v>
      </c>
      <c r="K715">
        <f>VLOOKUP(A715,Cadastro!$A$3:$J$3577,10,FALSE)</f>
        <v>1</v>
      </c>
      <c r="L715" s="13">
        <v>12351.89</v>
      </c>
      <c r="M715" s="23">
        <f t="shared" ref="M715:M778" si="99">L715/$L$9</f>
        <v>3.322954150184574E-4</v>
      </c>
      <c r="N715" s="26">
        <f t="shared" ref="N715:N778" si="100">G715+F715+E715</f>
        <v>7120.95</v>
      </c>
      <c r="O715" s="27">
        <f t="shared" ref="O715:O778" si="101">N715/$N$9</f>
        <v>3.259090413570965E-4</v>
      </c>
      <c r="P715" s="30">
        <f t="shared" ref="P715:P778" si="102">$K$7*L715</f>
        <v>0</v>
      </c>
      <c r="Q715" s="30">
        <f t="shared" ref="Q715:Q778" si="103">P715/$R$1</f>
        <v>0</v>
      </c>
      <c r="R715" s="30">
        <f t="shared" ref="R715:R778" si="104">$K$8*L715</f>
        <v>0</v>
      </c>
      <c r="S715" s="30">
        <f t="shared" ref="S715:S778" si="105">R715*1.01</f>
        <v>0</v>
      </c>
      <c r="T715" s="32">
        <f t="shared" ref="T715:T778" si="106">C715/$C$1873</f>
        <v>3.259090413570965E-4</v>
      </c>
      <c r="U715" s="33">
        <f t="shared" ref="U715:U778" si="107">$T$5*T715</f>
        <v>28.212719735362462</v>
      </c>
    </row>
    <row r="716" spans="1:21">
      <c r="A716">
        <v>94390703749</v>
      </c>
      <c r="B716">
        <f>VLOOKUP(A716,Cadastro!$A$3:$B$3577,2,FALSE)</f>
        <v>199261</v>
      </c>
      <c r="C716" s="5">
        <v>7124.05</v>
      </c>
      <c r="D716">
        <v>0</v>
      </c>
      <c r="E716">
        <v>3014.5</v>
      </c>
      <c r="F716">
        <v>0</v>
      </c>
      <c r="G716">
        <v>4109.55</v>
      </c>
      <c r="H716">
        <v>0</v>
      </c>
      <c r="I716" s="14">
        <f>VLOOKUP(A716,Cadastro!$A$3:$H$3577,7,FALSE)</f>
        <v>1</v>
      </c>
      <c r="J716" s="14">
        <f>VLOOKUP(A716,Cadastro!$A$3:$H$3577,8,FALSE)</f>
        <v>1</v>
      </c>
      <c r="K716">
        <f>VLOOKUP(A716,Cadastro!$A$3:$J$3577,10,FALSE)</f>
        <v>1</v>
      </c>
      <c r="L716" s="13">
        <v>36976.629999999997</v>
      </c>
      <c r="M716" s="23">
        <f t="shared" si="99"/>
        <v>9.9475987981061543E-4</v>
      </c>
      <c r="N716" s="26">
        <f t="shared" si="100"/>
        <v>7124.05</v>
      </c>
      <c r="O716" s="27">
        <f t="shared" si="101"/>
        <v>3.2605092102599E-4</v>
      </c>
      <c r="P716" s="30">
        <f t="shared" si="102"/>
        <v>0</v>
      </c>
      <c r="Q716" s="30">
        <f t="shared" si="103"/>
        <v>0</v>
      </c>
      <c r="R716" s="30">
        <f t="shared" si="104"/>
        <v>0</v>
      </c>
      <c r="S716" s="30">
        <f t="shared" si="105"/>
        <v>0</v>
      </c>
      <c r="T716" s="32">
        <f t="shared" si="106"/>
        <v>3.2605092102599E-4</v>
      </c>
      <c r="U716" s="33">
        <f t="shared" si="107"/>
        <v>28.225001724588566</v>
      </c>
    </row>
    <row r="717" spans="1:21">
      <c r="A717">
        <v>82980640115</v>
      </c>
      <c r="B717">
        <f>VLOOKUP(A717,Cadastro!$A$3:$B$3577,2,FALSE)</f>
        <v>189501</v>
      </c>
      <c r="C717" s="5">
        <v>7126.72</v>
      </c>
      <c r="D717">
        <v>0</v>
      </c>
      <c r="E717">
        <v>3036.3</v>
      </c>
      <c r="F717">
        <v>0</v>
      </c>
      <c r="G717">
        <v>4090.42</v>
      </c>
      <c r="H717">
        <v>0</v>
      </c>
      <c r="I717" s="14">
        <f>VLOOKUP(A717,Cadastro!$A$3:$H$3577,7,FALSE)</f>
        <v>1</v>
      </c>
      <c r="J717" s="14">
        <f>VLOOKUP(A717,Cadastro!$A$3:$H$3577,8,FALSE)</f>
        <v>1</v>
      </c>
      <c r="K717">
        <f>VLOOKUP(A717,Cadastro!$A$3:$J$3577,10,FALSE)</f>
        <v>1</v>
      </c>
      <c r="L717" s="13">
        <v>11892.14</v>
      </c>
      <c r="M717" s="23">
        <f t="shared" si="99"/>
        <v>3.1992703924319259E-4</v>
      </c>
      <c r="N717" s="26">
        <f t="shared" si="100"/>
        <v>7126.72</v>
      </c>
      <c r="O717" s="27">
        <f t="shared" si="101"/>
        <v>3.2617312061177889E-4</v>
      </c>
      <c r="P717" s="30">
        <f t="shared" si="102"/>
        <v>0</v>
      </c>
      <c r="Q717" s="30">
        <f t="shared" si="103"/>
        <v>0</v>
      </c>
      <c r="R717" s="30">
        <f t="shared" si="104"/>
        <v>0</v>
      </c>
      <c r="S717" s="30">
        <f t="shared" si="105"/>
        <v>0</v>
      </c>
      <c r="T717" s="32">
        <f t="shared" si="106"/>
        <v>3.2617312061177889E-4</v>
      </c>
      <c r="U717" s="33">
        <f t="shared" si="107"/>
        <v>28.235580083051051</v>
      </c>
    </row>
    <row r="718" spans="1:21" s="18" customFormat="1">
      <c r="A718">
        <v>99968746134</v>
      </c>
      <c r="B718">
        <f>VLOOKUP(A718,Cadastro!$A$3:$B$3577,2,FALSE)</f>
        <v>224532</v>
      </c>
      <c r="C718" s="5">
        <v>7128.49</v>
      </c>
      <c r="D718">
        <v>0</v>
      </c>
      <c r="E718">
        <v>3354.75</v>
      </c>
      <c r="F718">
        <v>0</v>
      </c>
      <c r="G718">
        <v>3773.74</v>
      </c>
      <c r="H718">
        <v>0</v>
      </c>
      <c r="I718" s="14">
        <f>VLOOKUP(A718,Cadastro!$A$3:$H$3577,7,FALSE)</f>
        <v>1</v>
      </c>
      <c r="J718" s="14">
        <f>VLOOKUP(A718,Cadastro!$A$3:$H$3577,8,FALSE)</f>
        <v>1</v>
      </c>
      <c r="K718">
        <f>VLOOKUP(A718,Cadastro!$A$3:$J$3577,10,FALSE)</f>
        <v>1</v>
      </c>
      <c r="L718" s="13">
        <v>16308.02</v>
      </c>
      <c r="M718" s="23">
        <f t="shared" si="99"/>
        <v>4.3872478414471827E-4</v>
      </c>
      <c r="N718" s="26">
        <f t="shared" si="100"/>
        <v>7128.49</v>
      </c>
      <c r="O718" s="27">
        <f t="shared" si="101"/>
        <v>3.2625412932595353E-4</v>
      </c>
      <c r="P718" s="30">
        <f t="shared" si="102"/>
        <v>0</v>
      </c>
      <c r="Q718" s="30">
        <f t="shared" si="103"/>
        <v>0</v>
      </c>
      <c r="R718" s="30">
        <f t="shared" si="104"/>
        <v>0</v>
      </c>
      <c r="S718" s="30">
        <f t="shared" si="105"/>
        <v>0</v>
      </c>
      <c r="T718" s="32">
        <f t="shared" si="106"/>
        <v>3.2625412932595353E-4</v>
      </c>
      <c r="U718" s="33">
        <f t="shared" si="107"/>
        <v>28.242592702705952</v>
      </c>
    </row>
    <row r="719" spans="1:21">
      <c r="A719">
        <v>4072983802</v>
      </c>
      <c r="B719">
        <f>VLOOKUP(A719,Cadastro!$A$3:$B$3577,2,FALSE)</f>
        <v>198938</v>
      </c>
      <c r="C719" s="5">
        <v>7136.23</v>
      </c>
      <c r="D719">
        <v>0</v>
      </c>
      <c r="E719">
        <v>3049.56</v>
      </c>
      <c r="F719">
        <v>0</v>
      </c>
      <c r="G719">
        <v>4086.67</v>
      </c>
      <c r="H719">
        <v>0</v>
      </c>
      <c r="I719" s="14">
        <f>VLOOKUP(A719,Cadastro!$A$3:$H$3577,7,FALSE)</f>
        <v>1</v>
      </c>
      <c r="J719" s="14">
        <f>VLOOKUP(A719,Cadastro!$A$3:$H$3577,8,FALSE)</f>
        <v>1</v>
      </c>
      <c r="K719">
        <f>VLOOKUP(A719,Cadastro!$A$3:$J$3577,10,FALSE)</f>
        <v>1</v>
      </c>
      <c r="L719" s="13">
        <v>9829.4500000000007</v>
      </c>
      <c r="M719" s="23">
        <f t="shared" si="99"/>
        <v>2.6443573956319046E-4</v>
      </c>
      <c r="N719" s="26">
        <f t="shared" si="100"/>
        <v>7136.23</v>
      </c>
      <c r="O719" s="27">
        <f t="shared" si="101"/>
        <v>3.2660837082183595E-4</v>
      </c>
      <c r="P719" s="30">
        <f t="shared" si="102"/>
        <v>0</v>
      </c>
      <c r="Q719" s="30">
        <f t="shared" si="103"/>
        <v>0</v>
      </c>
      <c r="R719" s="30">
        <f t="shared" si="104"/>
        <v>0</v>
      </c>
      <c r="S719" s="30">
        <f t="shared" si="105"/>
        <v>0</v>
      </c>
      <c r="T719" s="32">
        <f t="shared" si="106"/>
        <v>3.2660837082183595E-4</v>
      </c>
      <c r="U719" s="33">
        <f t="shared" si="107"/>
        <v>28.273258056451127</v>
      </c>
    </row>
    <row r="720" spans="1:21">
      <c r="A720">
        <v>253999774</v>
      </c>
      <c r="B720">
        <f>VLOOKUP(A720,Cadastro!$A$3:$B$3577,2,FALSE)</f>
        <v>187532</v>
      </c>
      <c r="C720" s="5">
        <v>7150.7899999999991</v>
      </c>
      <c r="D720">
        <v>0</v>
      </c>
      <c r="E720">
        <v>2994.22</v>
      </c>
      <c r="F720">
        <v>0</v>
      </c>
      <c r="G720">
        <v>4156.57</v>
      </c>
      <c r="H720">
        <v>0</v>
      </c>
      <c r="I720" s="14">
        <f>VLOOKUP(A720,Cadastro!$A$3:$H$3577,7,FALSE)</f>
        <v>1</v>
      </c>
      <c r="J720" s="14">
        <f>VLOOKUP(A720,Cadastro!$A$3:$H$3577,8,FALSE)</f>
        <v>1</v>
      </c>
      <c r="K720">
        <f>VLOOKUP(A720,Cadastro!$A$3:$J$3577,10,FALSE)</f>
        <v>1</v>
      </c>
      <c r="L720" s="13">
        <v>15581.26</v>
      </c>
      <c r="M720" s="23">
        <f t="shared" si="99"/>
        <v>4.191732000698266E-4</v>
      </c>
      <c r="N720" s="26">
        <f t="shared" si="100"/>
        <v>7150.7899999999991</v>
      </c>
      <c r="O720" s="27">
        <f t="shared" si="101"/>
        <v>3.27274747589284E-4</v>
      </c>
      <c r="P720" s="30">
        <f t="shared" si="102"/>
        <v>0</v>
      </c>
      <c r="Q720" s="30">
        <f t="shared" si="103"/>
        <v>0</v>
      </c>
      <c r="R720" s="30">
        <f t="shared" si="104"/>
        <v>0</v>
      </c>
      <c r="S720" s="30">
        <f t="shared" si="105"/>
        <v>0</v>
      </c>
      <c r="T720" s="32">
        <f t="shared" si="106"/>
        <v>3.27274747589284E-4</v>
      </c>
      <c r="U720" s="33">
        <f t="shared" si="107"/>
        <v>28.33094378649373</v>
      </c>
    </row>
    <row r="721" spans="1:21">
      <c r="A721">
        <v>6908448673</v>
      </c>
      <c r="B721">
        <f>VLOOKUP(A721,Cadastro!$A$3:$B$3577,2,FALSE)</f>
        <v>221956</v>
      </c>
      <c r="C721" s="5">
        <v>7150.8099999999995</v>
      </c>
      <c r="D721">
        <v>0</v>
      </c>
      <c r="E721">
        <v>3349.9</v>
      </c>
      <c r="F721">
        <v>0</v>
      </c>
      <c r="G721">
        <v>3800.91</v>
      </c>
      <c r="H721">
        <v>0</v>
      </c>
      <c r="I721" s="14">
        <f>VLOOKUP(A721,Cadastro!$A$3:$H$3577,7,FALSE)</f>
        <v>1</v>
      </c>
      <c r="J721" s="14">
        <f>VLOOKUP(A721,Cadastro!$A$3:$H$3577,8,FALSE)</f>
        <v>1</v>
      </c>
      <c r="K721">
        <f>VLOOKUP(A721,Cadastro!$A$3:$J$3577,10,FALSE)</f>
        <v>1</v>
      </c>
      <c r="L721" s="13">
        <v>20109.560000000001</v>
      </c>
      <c r="M721" s="23">
        <f t="shared" si="99"/>
        <v>5.4099531213754103E-4</v>
      </c>
      <c r="N721" s="26">
        <f t="shared" si="100"/>
        <v>7150.8099999999995</v>
      </c>
      <c r="O721" s="27">
        <f t="shared" si="101"/>
        <v>3.2727566294198654E-4</v>
      </c>
      <c r="P721" s="30">
        <f t="shared" si="102"/>
        <v>0</v>
      </c>
      <c r="Q721" s="30">
        <f t="shared" si="103"/>
        <v>0</v>
      </c>
      <c r="R721" s="30">
        <f t="shared" si="104"/>
        <v>0</v>
      </c>
      <c r="S721" s="30">
        <f t="shared" si="105"/>
        <v>0</v>
      </c>
      <c r="T721" s="32">
        <f t="shared" si="106"/>
        <v>3.2727566294198654E-4</v>
      </c>
      <c r="U721" s="33">
        <f t="shared" si="107"/>
        <v>28.331023025133899</v>
      </c>
    </row>
    <row r="722" spans="1:21">
      <c r="A722">
        <v>54932904134</v>
      </c>
      <c r="B722">
        <f>VLOOKUP(A722,Cadastro!$A$3:$B$3577,2,FALSE)</f>
        <v>220345</v>
      </c>
      <c r="C722" s="5">
        <v>7155.27</v>
      </c>
      <c r="D722">
        <v>0</v>
      </c>
      <c r="E722">
        <v>3027.67</v>
      </c>
      <c r="F722">
        <v>0</v>
      </c>
      <c r="G722">
        <v>4127.6000000000004</v>
      </c>
      <c r="H722">
        <v>0</v>
      </c>
      <c r="I722" s="14">
        <f>VLOOKUP(A722,Cadastro!$A$3:$H$3577,7,FALSE)</f>
        <v>1</v>
      </c>
      <c r="J722" s="14">
        <f>VLOOKUP(A722,Cadastro!$A$3:$H$3577,8,FALSE)</f>
        <v>1</v>
      </c>
      <c r="K722">
        <f>VLOOKUP(A722,Cadastro!$A$3:$J$3577,10,FALSE)</f>
        <v>1</v>
      </c>
      <c r="L722" s="13">
        <v>12650</v>
      </c>
      <c r="M722" s="23">
        <f t="shared" si="99"/>
        <v>3.4031528778053291E-4</v>
      </c>
      <c r="N722" s="26">
        <f t="shared" si="100"/>
        <v>7155.27</v>
      </c>
      <c r="O722" s="27">
        <f t="shared" si="101"/>
        <v>3.2747978659465268E-4</v>
      </c>
      <c r="P722" s="30">
        <f t="shared" si="102"/>
        <v>0</v>
      </c>
      <c r="Q722" s="30">
        <f t="shared" si="103"/>
        <v>0</v>
      </c>
      <c r="R722" s="30">
        <f t="shared" si="104"/>
        <v>0</v>
      </c>
      <c r="S722" s="30">
        <f t="shared" si="105"/>
        <v>0</v>
      </c>
      <c r="T722" s="32">
        <f t="shared" si="106"/>
        <v>3.2747978659465268E-4</v>
      </c>
      <c r="U722" s="33">
        <f t="shared" si="107"/>
        <v>28.348693241891457</v>
      </c>
    </row>
    <row r="723" spans="1:21">
      <c r="A723">
        <v>82971706168</v>
      </c>
      <c r="B723">
        <f>VLOOKUP(A723,Cadastro!$A$3:$B$3577,2,FALSE)</f>
        <v>211182</v>
      </c>
      <c r="C723" s="5">
        <v>7175.88</v>
      </c>
      <c r="D723">
        <v>0</v>
      </c>
      <c r="E723">
        <v>3198.04</v>
      </c>
      <c r="F723">
        <v>0</v>
      </c>
      <c r="G723">
        <v>3977.84</v>
      </c>
      <c r="H723">
        <v>0</v>
      </c>
      <c r="I723" s="14">
        <f>VLOOKUP(A723,Cadastro!$A$3:$H$3577,7,FALSE)</f>
        <v>1</v>
      </c>
      <c r="J723" s="14">
        <f>VLOOKUP(A723,Cadastro!$A$3:$H$3577,8,FALSE)</f>
        <v>1</v>
      </c>
      <c r="K723">
        <f>VLOOKUP(A723,Cadastro!$A$3:$J$3577,10,FALSE)</f>
        <v>1</v>
      </c>
      <c r="L723" s="13">
        <v>12576.63</v>
      </c>
      <c r="M723" s="23">
        <f t="shared" si="99"/>
        <v>3.3834145911140577E-4</v>
      </c>
      <c r="N723" s="26">
        <f t="shared" si="100"/>
        <v>7175.88</v>
      </c>
      <c r="O723" s="27">
        <f t="shared" si="101"/>
        <v>3.2842305755461867E-4</v>
      </c>
      <c r="P723" s="30">
        <f t="shared" si="102"/>
        <v>0</v>
      </c>
      <c r="Q723" s="30">
        <f t="shared" si="103"/>
        <v>0</v>
      </c>
      <c r="R723" s="30">
        <f t="shared" si="104"/>
        <v>0</v>
      </c>
      <c r="S723" s="30">
        <f t="shared" si="105"/>
        <v>0</v>
      </c>
      <c r="T723" s="32">
        <f t="shared" si="106"/>
        <v>3.2842305755461867E-4</v>
      </c>
      <c r="U723" s="33">
        <f t="shared" si="107"/>
        <v>28.430348660585008</v>
      </c>
    </row>
    <row r="724" spans="1:21">
      <c r="A724">
        <v>11626846740</v>
      </c>
      <c r="B724">
        <f>VLOOKUP(A724,Cadastro!$A$3:$B$3577,2,FALSE)</f>
        <v>221900</v>
      </c>
      <c r="C724" s="5">
        <v>7198.5599999999995</v>
      </c>
      <c r="D724">
        <v>0</v>
      </c>
      <c r="E724">
        <v>3421.59</v>
      </c>
      <c r="F724">
        <v>0</v>
      </c>
      <c r="G724">
        <v>3776.97</v>
      </c>
      <c r="H724">
        <v>0</v>
      </c>
      <c r="I724" s="14">
        <f>VLOOKUP(A724,Cadastro!$A$3:$H$3577,7,FALSE)</f>
        <v>1</v>
      </c>
      <c r="J724" s="14">
        <f>VLOOKUP(A724,Cadastro!$A$3:$H$3577,8,FALSE)</f>
        <v>1</v>
      </c>
      <c r="K724">
        <f>VLOOKUP(A724,Cadastro!$A$3:$J$3577,10,FALSE)</f>
        <v>1</v>
      </c>
      <c r="L724" s="13">
        <v>21266.9</v>
      </c>
      <c r="M724" s="23">
        <f t="shared" si="99"/>
        <v>5.7213052914623053E-4</v>
      </c>
      <c r="N724" s="26">
        <f t="shared" si="100"/>
        <v>7198.5599999999995</v>
      </c>
      <c r="O724" s="27">
        <f t="shared" si="101"/>
        <v>3.2946106751929736E-4</v>
      </c>
      <c r="P724" s="30">
        <f t="shared" si="102"/>
        <v>0</v>
      </c>
      <c r="Q724" s="30">
        <f t="shared" si="103"/>
        <v>0</v>
      </c>
      <c r="R724" s="30">
        <f t="shared" si="104"/>
        <v>0</v>
      </c>
      <c r="S724" s="30">
        <f t="shared" si="105"/>
        <v>0</v>
      </c>
      <c r="T724" s="32">
        <f t="shared" si="106"/>
        <v>3.2946106751929736E-4</v>
      </c>
      <c r="U724" s="33">
        <f t="shared" si="107"/>
        <v>28.520205278535983</v>
      </c>
    </row>
    <row r="725" spans="1:21">
      <c r="A725">
        <v>86076213787</v>
      </c>
      <c r="B725">
        <f>VLOOKUP(A725,Cadastro!$A$3:$B$3577,2,FALSE)</f>
        <v>213557</v>
      </c>
      <c r="C725" s="5">
        <v>7202.21</v>
      </c>
      <c r="D725">
        <v>0</v>
      </c>
      <c r="E725">
        <v>4143.08</v>
      </c>
      <c r="F725">
        <v>0</v>
      </c>
      <c r="G725">
        <v>3059.13</v>
      </c>
      <c r="H725">
        <v>0</v>
      </c>
      <c r="I725" s="14">
        <f>VLOOKUP(A725,Cadastro!$A$3:$H$3577,7,FALSE)</f>
        <v>1</v>
      </c>
      <c r="J725" s="14">
        <f>VLOOKUP(A725,Cadastro!$A$3:$H$3577,8,FALSE)</f>
        <v>1</v>
      </c>
      <c r="K725">
        <f>VLOOKUP(A725,Cadastro!$A$3:$J$3577,10,FALSE)</f>
        <v>1</v>
      </c>
      <c r="L725" s="13">
        <v>15411.57</v>
      </c>
      <c r="M725" s="23">
        <f t="shared" si="99"/>
        <v>4.1460813278259504E-4</v>
      </c>
      <c r="N725" s="26">
        <f t="shared" si="100"/>
        <v>7202.21</v>
      </c>
      <c r="O725" s="27">
        <f t="shared" si="101"/>
        <v>3.2962811938751067E-4</v>
      </c>
      <c r="P725" s="30">
        <f t="shared" si="102"/>
        <v>0</v>
      </c>
      <c r="Q725" s="30">
        <f t="shared" si="103"/>
        <v>0</v>
      </c>
      <c r="R725" s="30">
        <f t="shared" si="104"/>
        <v>0</v>
      </c>
      <c r="S725" s="30">
        <f t="shared" si="105"/>
        <v>0</v>
      </c>
      <c r="T725" s="32">
        <f t="shared" si="106"/>
        <v>3.2962811938751067E-4</v>
      </c>
      <c r="U725" s="33">
        <f t="shared" si="107"/>
        <v>28.534666330366719</v>
      </c>
    </row>
    <row r="726" spans="1:21">
      <c r="A726">
        <v>6934252705</v>
      </c>
      <c r="B726">
        <f>VLOOKUP(A726,Cadastro!$A$3:$B$3577,2,FALSE)</f>
        <v>211951</v>
      </c>
      <c r="C726" s="5">
        <v>7204.1900000000005</v>
      </c>
      <c r="D726">
        <v>0</v>
      </c>
      <c r="E726">
        <v>4208.13</v>
      </c>
      <c r="F726">
        <v>0</v>
      </c>
      <c r="G726">
        <v>2996.06</v>
      </c>
      <c r="H726">
        <v>0</v>
      </c>
      <c r="I726" s="14">
        <f>VLOOKUP(A726,Cadastro!$A$3:$H$3577,7,FALSE)</f>
        <v>1</v>
      </c>
      <c r="J726" s="14">
        <f>VLOOKUP(A726,Cadastro!$A$3:$H$3577,8,FALSE)</f>
        <v>1</v>
      </c>
      <c r="K726">
        <f>VLOOKUP(A726,Cadastro!$A$3:$J$3577,10,FALSE)</f>
        <v>1</v>
      </c>
      <c r="L726" s="13">
        <v>29068.47</v>
      </c>
      <c r="M726" s="23">
        <f t="shared" si="99"/>
        <v>7.8201144137468679E-4</v>
      </c>
      <c r="N726" s="26">
        <f t="shared" si="100"/>
        <v>7204.1900000000005</v>
      </c>
      <c r="O726" s="27">
        <f t="shared" si="101"/>
        <v>3.29718739305062E-4</v>
      </c>
      <c r="P726" s="30">
        <f t="shared" si="102"/>
        <v>0</v>
      </c>
      <c r="Q726" s="30">
        <f t="shared" si="103"/>
        <v>0</v>
      </c>
      <c r="R726" s="30">
        <f t="shared" si="104"/>
        <v>0</v>
      </c>
      <c r="S726" s="30">
        <f t="shared" si="105"/>
        <v>0</v>
      </c>
      <c r="T726" s="32">
        <f t="shared" si="106"/>
        <v>3.29718739305062E-4</v>
      </c>
      <c r="U726" s="33">
        <f t="shared" si="107"/>
        <v>28.542510955743392</v>
      </c>
    </row>
    <row r="727" spans="1:21">
      <c r="A727">
        <v>7540837721</v>
      </c>
      <c r="B727">
        <f>VLOOKUP(A727,Cadastro!$A$3:$B$3577,2,FALSE)</f>
        <v>221237</v>
      </c>
      <c r="C727" s="5">
        <v>7206.82</v>
      </c>
      <c r="D727">
        <v>0</v>
      </c>
      <c r="E727">
        <v>3286.96</v>
      </c>
      <c r="F727">
        <v>0</v>
      </c>
      <c r="G727">
        <v>3919.86</v>
      </c>
      <c r="H727">
        <v>0</v>
      </c>
      <c r="I727" s="14">
        <f>VLOOKUP(A727,Cadastro!$A$3:$H$3577,7,FALSE)</f>
        <v>1</v>
      </c>
      <c r="J727" s="14">
        <f>VLOOKUP(A727,Cadastro!$A$3:$H$3577,8,FALSE)</f>
        <v>1</v>
      </c>
      <c r="K727">
        <f>VLOOKUP(A727,Cadastro!$A$3:$J$3577,10,FALSE)</f>
        <v>1</v>
      </c>
      <c r="L727" s="13">
        <v>10546.13</v>
      </c>
      <c r="M727" s="23">
        <f t="shared" si="99"/>
        <v>2.8371614750362937E-4</v>
      </c>
      <c r="N727" s="26">
        <f t="shared" si="100"/>
        <v>7206.82</v>
      </c>
      <c r="O727" s="27">
        <f t="shared" si="101"/>
        <v>3.298391081854458E-4</v>
      </c>
      <c r="P727" s="30">
        <f t="shared" si="102"/>
        <v>0</v>
      </c>
      <c r="Q727" s="30">
        <f t="shared" si="103"/>
        <v>0</v>
      </c>
      <c r="R727" s="30">
        <f t="shared" si="104"/>
        <v>0</v>
      </c>
      <c r="S727" s="30">
        <f t="shared" si="105"/>
        <v>0</v>
      </c>
      <c r="T727" s="32">
        <f t="shared" si="106"/>
        <v>3.298391081854458E-4</v>
      </c>
      <c r="U727" s="33">
        <f t="shared" si="107"/>
        <v>28.552930836925537</v>
      </c>
    </row>
    <row r="728" spans="1:21">
      <c r="A728">
        <v>86189913768</v>
      </c>
      <c r="B728">
        <f>VLOOKUP(A728,Cadastro!$A$3:$B$3577,2,FALSE)</f>
        <v>193881</v>
      </c>
      <c r="C728" s="5">
        <v>7211.48</v>
      </c>
      <c r="D728">
        <v>0</v>
      </c>
      <c r="E728">
        <v>3082.31</v>
      </c>
      <c r="F728">
        <v>0</v>
      </c>
      <c r="G728">
        <v>4129.17</v>
      </c>
      <c r="H728">
        <v>0</v>
      </c>
      <c r="I728" s="14">
        <f>VLOOKUP(A728,Cadastro!$A$3:$H$3577,7,FALSE)</f>
        <v>1</v>
      </c>
      <c r="J728" s="14">
        <f>VLOOKUP(A728,Cadastro!$A$3:$H$3577,8,FALSE)</f>
        <v>1</v>
      </c>
      <c r="K728">
        <f>VLOOKUP(A728,Cadastro!$A$3:$J$3577,10,FALSE)</f>
        <v>1</v>
      </c>
      <c r="L728" s="13">
        <v>13818.61</v>
      </c>
      <c r="M728" s="23">
        <f t="shared" si="99"/>
        <v>3.7175369477288143E-4</v>
      </c>
      <c r="N728" s="26">
        <f t="shared" si="100"/>
        <v>7211.48</v>
      </c>
      <c r="O728" s="27">
        <f t="shared" si="101"/>
        <v>3.3005238536513727E-4</v>
      </c>
      <c r="P728" s="30">
        <f t="shared" si="102"/>
        <v>0</v>
      </c>
      <c r="Q728" s="30">
        <f t="shared" si="103"/>
        <v>0</v>
      </c>
      <c r="R728" s="30">
        <f t="shared" si="104"/>
        <v>0</v>
      </c>
      <c r="S728" s="30">
        <f t="shared" si="105"/>
        <v>0</v>
      </c>
      <c r="T728" s="32">
        <f t="shared" si="106"/>
        <v>3.3005238536513727E-4</v>
      </c>
      <c r="U728" s="33">
        <f t="shared" si="107"/>
        <v>28.571393440084776</v>
      </c>
    </row>
    <row r="729" spans="1:21">
      <c r="A729">
        <v>83091530159</v>
      </c>
      <c r="B729">
        <f>VLOOKUP(A729,Cadastro!$A$3:$B$3577,2,FALSE)</f>
        <v>220402</v>
      </c>
      <c r="C729" s="5">
        <v>7242.3099999999995</v>
      </c>
      <c r="D729">
        <v>0</v>
      </c>
      <c r="E729">
        <v>3320.16</v>
      </c>
      <c r="F729">
        <v>0</v>
      </c>
      <c r="G729">
        <v>3922.15</v>
      </c>
      <c r="H729">
        <v>0</v>
      </c>
      <c r="I729" s="14">
        <f>VLOOKUP(A729,Cadastro!$A$3:$H$3577,7,FALSE)</f>
        <v>1</v>
      </c>
      <c r="J729" s="14">
        <f>VLOOKUP(A729,Cadastro!$A$3:$H$3577,8,FALSE)</f>
        <v>1</v>
      </c>
      <c r="K729">
        <f>VLOOKUP(A729,Cadastro!$A$3:$J$3577,10,FALSE)</f>
        <v>1</v>
      </c>
      <c r="L729" s="13">
        <v>12969.3</v>
      </c>
      <c r="M729" s="23">
        <f t="shared" si="99"/>
        <v>3.4890522227763363E-4</v>
      </c>
      <c r="N729" s="26">
        <f t="shared" si="100"/>
        <v>7242.3099999999995</v>
      </c>
      <c r="O729" s="27">
        <f t="shared" si="101"/>
        <v>3.3146340155610043E-4</v>
      </c>
      <c r="P729" s="30">
        <f t="shared" si="102"/>
        <v>0</v>
      </c>
      <c r="Q729" s="30">
        <f t="shared" si="103"/>
        <v>0</v>
      </c>
      <c r="R729" s="30">
        <f t="shared" si="104"/>
        <v>0</v>
      </c>
      <c r="S729" s="30">
        <f t="shared" si="105"/>
        <v>0</v>
      </c>
      <c r="T729" s="32">
        <f t="shared" si="106"/>
        <v>3.3146340155610043E-4</v>
      </c>
      <c r="U729" s="33">
        <f t="shared" si="107"/>
        <v>28.693539803904379</v>
      </c>
    </row>
    <row r="730" spans="1:21">
      <c r="A730">
        <v>90463293134</v>
      </c>
      <c r="B730">
        <f>VLOOKUP(A730,Cadastro!$A$3:$B$3577,2,FALSE)</f>
        <v>218021</v>
      </c>
      <c r="C730" s="5">
        <v>7266.53</v>
      </c>
      <c r="D730">
        <v>0</v>
      </c>
      <c r="E730">
        <v>3325.66</v>
      </c>
      <c r="F730">
        <v>0</v>
      </c>
      <c r="G730">
        <v>3940.87</v>
      </c>
      <c r="H730">
        <v>0</v>
      </c>
      <c r="I730" s="14">
        <f>VLOOKUP(A730,Cadastro!$A$3:$H$3577,7,FALSE)</f>
        <v>1</v>
      </c>
      <c r="J730" s="14">
        <f>VLOOKUP(A730,Cadastro!$A$3:$H$3577,8,FALSE)</f>
        <v>1</v>
      </c>
      <c r="K730">
        <f>VLOOKUP(A730,Cadastro!$A$3:$J$3577,10,FALSE)</f>
        <v>1</v>
      </c>
      <c r="L730" s="13">
        <v>23325.58</v>
      </c>
      <c r="M730" s="23">
        <f t="shared" si="99"/>
        <v>6.2751395022512591E-4</v>
      </c>
      <c r="N730" s="26">
        <f t="shared" si="100"/>
        <v>7266.53</v>
      </c>
      <c r="O730" s="27">
        <f t="shared" si="101"/>
        <v>3.3257189367887465E-4</v>
      </c>
      <c r="P730" s="30">
        <f t="shared" si="102"/>
        <v>0</v>
      </c>
      <c r="Q730" s="30">
        <f t="shared" si="103"/>
        <v>0</v>
      </c>
      <c r="R730" s="30">
        <f t="shared" si="104"/>
        <v>0</v>
      </c>
      <c r="S730" s="30">
        <f t="shared" si="105"/>
        <v>0</v>
      </c>
      <c r="T730" s="32">
        <f t="shared" si="106"/>
        <v>3.3257189367887465E-4</v>
      </c>
      <c r="U730" s="33">
        <f t="shared" si="107"/>
        <v>28.789497797148329</v>
      </c>
    </row>
    <row r="731" spans="1:21">
      <c r="A731">
        <v>32425089802</v>
      </c>
      <c r="B731">
        <f>VLOOKUP(A731,Cadastro!$A$3:$B$3577,2,FALSE)</f>
        <v>220982</v>
      </c>
      <c r="C731" s="5">
        <v>7266.93</v>
      </c>
      <c r="D731">
        <v>0</v>
      </c>
      <c r="E731">
        <v>3401.42</v>
      </c>
      <c r="F731">
        <v>0</v>
      </c>
      <c r="G731">
        <v>3865.51</v>
      </c>
      <c r="H731">
        <v>0</v>
      </c>
      <c r="I731" s="14">
        <f>VLOOKUP(A731,Cadastro!$A$3:$H$3577,7,FALSE)</f>
        <v>1</v>
      </c>
      <c r="J731" s="14">
        <f>VLOOKUP(A731,Cadastro!$A$3:$H$3577,8,FALSE)</f>
        <v>1</v>
      </c>
      <c r="K731">
        <f>VLOOKUP(A731,Cadastro!$A$3:$J$3577,10,FALSE)</f>
        <v>1</v>
      </c>
      <c r="L731" s="13">
        <v>13539.87</v>
      </c>
      <c r="M731" s="23">
        <f t="shared" si="99"/>
        <v>3.6425492138822169E-4</v>
      </c>
      <c r="N731" s="26">
        <f t="shared" si="100"/>
        <v>7266.93</v>
      </c>
      <c r="O731" s="27">
        <f t="shared" si="101"/>
        <v>3.3259020073292547E-4</v>
      </c>
      <c r="P731" s="30">
        <f t="shared" si="102"/>
        <v>0</v>
      </c>
      <c r="Q731" s="30">
        <f t="shared" si="103"/>
        <v>0</v>
      </c>
      <c r="R731" s="30">
        <f t="shared" si="104"/>
        <v>0</v>
      </c>
      <c r="S731" s="30">
        <f t="shared" si="105"/>
        <v>0</v>
      </c>
      <c r="T731" s="32">
        <f t="shared" si="106"/>
        <v>3.3259020073292547E-4</v>
      </c>
      <c r="U731" s="33">
        <f t="shared" si="107"/>
        <v>28.791082569951701</v>
      </c>
    </row>
    <row r="732" spans="1:21" s="18" customFormat="1">
      <c r="A732">
        <v>28518322634</v>
      </c>
      <c r="B732">
        <f>VLOOKUP(A732,Cadastro!$A$3:$B$3577,2,FALSE)</f>
        <v>195170</v>
      </c>
      <c r="C732" s="5">
        <v>7274.78</v>
      </c>
      <c r="D732">
        <v>0</v>
      </c>
      <c r="E732">
        <v>3285.79</v>
      </c>
      <c r="F732">
        <v>0</v>
      </c>
      <c r="G732">
        <v>3988.99</v>
      </c>
      <c r="H732">
        <v>0</v>
      </c>
      <c r="I732" s="14">
        <f>VLOOKUP(A732,Cadastro!$A$3:$H$3577,7,FALSE)</f>
        <v>1</v>
      </c>
      <c r="J732" s="14">
        <f>VLOOKUP(A732,Cadastro!$A$3:$H$3577,8,FALSE)</f>
        <v>1</v>
      </c>
      <c r="K732">
        <f>VLOOKUP(A732,Cadastro!$A$3:$J$3577,10,FALSE)</f>
        <v>1</v>
      </c>
      <c r="L732" s="13">
        <v>26852.06</v>
      </c>
      <c r="M732" s="23">
        <f t="shared" si="99"/>
        <v>7.2238470564427962E-4</v>
      </c>
      <c r="N732" s="26">
        <f t="shared" si="100"/>
        <v>7274.78</v>
      </c>
      <c r="O732" s="27">
        <f t="shared" si="101"/>
        <v>3.3294947666867179E-4</v>
      </c>
      <c r="P732" s="30">
        <f t="shared" si="102"/>
        <v>0</v>
      </c>
      <c r="Q732" s="30">
        <f t="shared" si="103"/>
        <v>0</v>
      </c>
      <c r="R732" s="30">
        <f t="shared" si="104"/>
        <v>0</v>
      </c>
      <c r="S732" s="30">
        <f t="shared" si="105"/>
        <v>0</v>
      </c>
      <c r="T732" s="32">
        <f t="shared" si="106"/>
        <v>3.3294947666867179E-4</v>
      </c>
      <c r="U732" s="33">
        <f t="shared" si="107"/>
        <v>28.822183736217795</v>
      </c>
    </row>
    <row r="733" spans="1:21">
      <c r="A733">
        <v>8364178792</v>
      </c>
      <c r="B733">
        <f>VLOOKUP(A733,Cadastro!$A$3:$B$3577,2,FALSE)</f>
        <v>220797</v>
      </c>
      <c r="C733" s="5">
        <v>7278.18</v>
      </c>
      <c r="D733">
        <v>0</v>
      </c>
      <c r="E733">
        <v>3319.45</v>
      </c>
      <c r="F733">
        <v>0</v>
      </c>
      <c r="G733">
        <v>3958.73</v>
      </c>
      <c r="H733">
        <v>0</v>
      </c>
      <c r="I733" s="14">
        <f>VLOOKUP(A733,Cadastro!$A$3:$H$3577,7,FALSE)</f>
        <v>1</v>
      </c>
      <c r="J733" s="14">
        <f>VLOOKUP(A733,Cadastro!$A$3:$H$3577,8,FALSE)</f>
        <v>1</v>
      </c>
      <c r="K733">
        <f>VLOOKUP(A733,Cadastro!$A$3:$J$3577,10,FALSE)</f>
        <v>1</v>
      </c>
      <c r="L733" s="13">
        <v>11363.19</v>
      </c>
      <c r="M733" s="23">
        <f t="shared" si="99"/>
        <v>3.05697017782994E-4</v>
      </c>
      <c r="N733" s="26">
        <f t="shared" si="100"/>
        <v>7278.18</v>
      </c>
      <c r="O733" s="27">
        <f t="shared" si="101"/>
        <v>3.3310508662810339E-4</v>
      </c>
      <c r="P733" s="30">
        <f t="shared" si="102"/>
        <v>0</v>
      </c>
      <c r="Q733" s="30">
        <f t="shared" si="103"/>
        <v>0</v>
      </c>
      <c r="R733" s="30">
        <f t="shared" si="104"/>
        <v>0</v>
      </c>
      <c r="S733" s="30">
        <f t="shared" si="105"/>
        <v>0</v>
      </c>
      <c r="T733" s="32">
        <f t="shared" si="106"/>
        <v>3.3310508662810339E-4</v>
      </c>
      <c r="U733" s="33">
        <f t="shared" si="107"/>
        <v>28.835654305046429</v>
      </c>
    </row>
    <row r="734" spans="1:21">
      <c r="A734">
        <v>30369225805</v>
      </c>
      <c r="B734">
        <f>VLOOKUP(A734,Cadastro!$A$3:$B$3577,2,FALSE)</f>
        <v>219528</v>
      </c>
      <c r="C734" s="5">
        <v>7293.5300000000007</v>
      </c>
      <c r="D734">
        <v>0</v>
      </c>
      <c r="E734">
        <v>3413.5</v>
      </c>
      <c r="F734">
        <v>0</v>
      </c>
      <c r="G734">
        <v>3880.03</v>
      </c>
      <c r="H734">
        <v>0</v>
      </c>
      <c r="I734" s="14">
        <f>VLOOKUP(A734,Cadastro!$A$3:$H$3577,7,FALSE)</f>
        <v>1</v>
      </c>
      <c r="J734" s="14">
        <f>VLOOKUP(A734,Cadastro!$A$3:$H$3577,8,FALSE)</f>
        <v>1</v>
      </c>
      <c r="K734">
        <f>VLOOKUP(A734,Cadastro!$A$3:$J$3577,10,FALSE)</f>
        <v>1</v>
      </c>
      <c r="L734" s="13">
        <v>11761.79</v>
      </c>
      <c r="M734" s="23">
        <f t="shared" si="99"/>
        <v>3.1642031214736713E-4</v>
      </c>
      <c r="N734" s="26">
        <f t="shared" si="100"/>
        <v>7293.5300000000007</v>
      </c>
      <c r="O734" s="27">
        <f t="shared" si="101"/>
        <v>3.3380761982730172E-4</v>
      </c>
      <c r="P734" s="30">
        <f t="shared" si="102"/>
        <v>0</v>
      </c>
      <c r="Q734" s="30">
        <f t="shared" si="103"/>
        <v>0</v>
      </c>
      <c r="R734" s="30">
        <f t="shared" si="104"/>
        <v>0</v>
      </c>
      <c r="S734" s="30">
        <f t="shared" si="105"/>
        <v>0</v>
      </c>
      <c r="T734" s="32">
        <f t="shared" si="106"/>
        <v>3.3380761982730172E-4</v>
      </c>
      <c r="U734" s="33">
        <f t="shared" si="107"/>
        <v>28.896469961375686</v>
      </c>
    </row>
    <row r="735" spans="1:21">
      <c r="A735">
        <v>81933290749</v>
      </c>
      <c r="B735">
        <f>VLOOKUP(A735,Cadastro!$A$3:$B$3577,2,FALSE)</f>
        <v>190507</v>
      </c>
      <c r="C735" s="5">
        <v>7295.77</v>
      </c>
      <c r="D735">
        <v>0</v>
      </c>
      <c r="E735">
        <v>4212.8500000000004</v>
      </c>
      <c r="F735">
        <v>0</v>
      </c>
      <c r="G735">
        <v>3082.92</v>
      </c>
      <c r="H735">
        <v>0</v>
      </c>
      <c r="I735" s="14">
        <f>VLOOKUP(A735,Cadastro!$A$3:$H$3577,7,FALSE)</f>
        <v>1</v>
      </c>
      <c r="J735" s="14">
        <f>VLOOKUP(A735,Cadastro!$A$3:$H$3577,8,FALSE)</f>
        <v>1</v>
      </c>
      <c r="K735">
        <f>VLOOKUP(A735,Cadastro!$A$3:$J$3577,10,FALSE)</f>
        <v>1</v>
      </c>
      <c r="L735" s="13">
        <v>16769.36</v>
      </c>
      <c r="M735" s="23">
        <f t="shared" si="99"/>
        <v>4.5113593472690571E-4</v>
      </c>
      <c r="N735" s="26">
        <f t="shared" si="100"/>
        <v>7295.77</v>
      </c>
      <c r="O735" s="27">
        <f t="shared" si="101"/>
        <v>3.3391013932998606E-4</v>
      </c>
      <c r="P735" s="30">
        <f t="shared" si="102"/>
        <v>0</v>
      </c>
      <c r="Q735" s="30">
        <f t="shared" si="103"/>
        <v>0</v>
      </c>
      <c r="R735" s="30">
        <f t="shared" si="104"/>
        <v>0</v>
      </c>
      <c r="S735" s="30">
        <f t="shared" si="105"/>
        <v>0</v>
      </c>
      <c r="T735" s="32">
        <f t="shared" si="106"/>
        <v>3.3391013932998606E-4</v>
      </c>
      <c r="U735" s="33">
        <f t="shared" si="107"/>
        <v>28.90534468907455</v>
      </c>
    </row>
    <row r="736" spans="1:21">
      <c r="A736">
        <v>11665611782</v>
      </c>
      <c r="B736">
        <f>VLOOKUP(A736,Cadastro!$A$3:$B$3577,2,FALSE)</f>
        <v>221155</v>
      </c>
      <c r="C736" s="5">
        <v>7318.79</v>
      </c>
      <c r="D736">
        <v>0</v>
      </c>
      <c r="E736">
        <v>3444.56</v>
      </c>
      <c r="F736">
        <v>0</v>
      </c>
      <c r="G736">
        <v>3874.23</v>
      </c>
      <c r="H736">
        <v>0</v>
      </c>
      <c r="I736" s="14">
        <f>VLOOKUP(A736,Cadastro!$A$3:$H$3577,7,FALSE)</f>
        <v>1</v>
      </c>
      <c r="J736" s="14">
        <f>VLOOKUP(A736,Cadastro!$A$3:$H$3577,8,FALSE)</f>
        <v>1</v>
      </c>
      <c r="K736">
        <f>VLOOKUP(A736,Cadastro!$A$3:$J$3577,10,FALSE)</f>
        <v>1</v>
      </c>
      <c r="L736" s="13">
        <v>19754.16</v>
      </c>
      <c r="M736" s="23">
        <f t="shared" si="99"/>
        <v>5.314342012065369E-4</v>
      </c>
      <c r="N736" s="26">
        <f t="shared" si="100"/>
        <v>7318.79</v>
      </c>
      <c r="O736" s="27">
        <f t="shared" si="101"/>
        <v>3.3496371029060793E-4</v>
      </c>
      <c r="P736" s="30">
        <f t="shared" si="102"/>
        <v>0</v>
      </c>
      <c r="Q736" s="30">
        <f t="shared" si="103"/>
        <v>0</v>
      </c>
      <c r="R736" s="30">
        <f t="shared" si="104"/>
        <v>0</v>
      </c>
      <c r="S736" s="30">
        <f t="shared" si="105"/>
        <v>0</v>
      </c>
      <c r="T736" s="32">
        <f t="shared" si="106"/>
        <v>3.3496371029060793E-4</v>
      </c>
      <c r="U736" s="33">
        <f t="shared" si="107"/>
        <v>28.996548363908389</v>
      </c>
    </row>
    <row r="737" spans="1:21">
      <c r="A737">
        <v>1059805790</v>
      </c>
      <c r="B737">
        <f>VLOOKUP(A737,Cadastro!$A$3:$B$3577,2,FALSE)</f>
        <v>214627</v>
      </c>
      <c r="C737" s="5">
        <v>7328.1100000000006</v>
      </c>
      <c r="D737">
        <v>0</v>
      </c>
      <c r="E737">
        <v>3055.84</v>
      </c>
      <c r="F737">
        <v>0</v>
      </c>
      <c r="G737">
        <v>4272.2700000000004</v>
      </c>
      <c r="H737">
        <v>0</v>
      </c>
      <c r="I737" s="14">
        <f>VLOOKUP(A737,Cadastro!$A$3:$H$3577,7,FALSE)</f>
        <v>1</v>
      </c>
      <c r="J737" s="14">
        <f>VLOOKUP(A737,Cadastro!$A$3:$H$3577,8,FALSE)</f>
        <v>1</v>
      </c>
      <c r="K737">
        <f>VLOOKUP(A737,Cadastro!$A$3:$J$3577,10,FALSE)</f>
        <v>1</v>
      </c>
      <c r="L737" s="13">
        <v>24610.97</v>
      </c>
      <c r="M737" s="23">
        <f t="shared" si="99"/>
        <v>6.6209401882277169E-4</v>
      </c>
      <c r="N737" s="26">
        <f t="shared" si="100"/>
        <v>7328.1100000000006</v>
      </c>
      <c r="O737" s="27">
        <f t="shared" si="101"/>
        <v>3.3539026464999091E-4</v>
      </c>
      <c r="P737" s="30">
        <f t="shared" si="102"/>
        <v>0</v>
      </c>
      <c r="Q737" s="30">
        <f t="shared" si="103"/>
        <v>0</v>
      </c>
      <c r="R737" s="30">
        <f t="shared" si="104"/>
        <v>0</v>
      </c>
      <c r="S737" s="30">
        <f t="shared" si="105"/>
        <v>0</v>
      </c>
      <c r="T737" s="32">
        <f t="shared" si="106"/>
        <v>3.3539026464999091E-4</v>
      </c>
      <c r="U737" s="33">
        <f t="shared" si="107"/>
        <v>29.033473570226871</v>
      </c>
    </row>
    <row r="738" spans="1:21">
      <c r="A738">
        <v>80189032987</v>
      </c>
      <c r="B738">
        <f>VLOOKUP(A738,Cadastro!$A$3:$B$3577,2,FALSE)</f>
        <v>217737</v>
      </c>
      <c r="C738" s="5">
        <v>7340.7</v>
      </c>
      <c r="D738">
        <v>0</v>
      </c>
      <c r="E738">
        <v>3077.49</v>
      </c>
      <c r="F738">
        <v>0</v>
      </c>
      <c r="G738">
        <v>4263.21</v>
      </c>
      <c r="H738">
        <v>0</v>
      </c>
      <c r="I738" s="14">
        <f>VLOOKUP(A738,Cadastro!$A$3:$H$3577,7,FALSE)</f>
        <v>1</v>
      </c>
      <c r="J738" s="14">
        <f>VLOOKUP(A738,Cadastro!$A$3:$H$3577,8,FALSE)</f>
        <v>1</v>
      </c>
      <c r="K738">
        <f>VLOOKUP(A738,Cadastro!$A$3:$J$3577,10,FALSE)</f>
        <v>1</v>
      </c>
      <c r="L738" s="13">
        <v>35358.019999999997</v>
      </c>
      <c r="M738" s="23">
        <f t="shared" si="99"/>
        <v>9.5121539538733891E-4</v>
      </c>
      <c r="N738" s="26">
        <f t="shared" si="100"/>
        <v>7340.7</v>
      </c>
      <c r="O738" s="27">
        <f t="shared" si="101"/>
        <v>3.3596647917623888E-4</v>
      </c>
      <c r="P738" s="30">
        <f t="shared" si="102"/>
        <v>0</v>
      </c>
      <c r="Q738" s="30">
        <f t="shared" si="103"/>
        <v>0</v>
      </c>
      <c r="R738" s="30">
        <f t="shared" si="104"/>
        <v>0</v>
      </c>
      <c r="S738" s="30">
        <f t="shared" si="105"/>
        <v>0</v>
      </c>
      <c r="T738" s="32">
        <f t="shared" si="106"/>
        <v>3.3596647917623888E-4</v>
      </c>
      <c r="U738" s="33">
        <f t="shared" si="107"/>
        <v>29.083354294212882</v>
      </c>
    </row>
    <row r="739" spans="1:21">
      <c r="A739">
        <v>2884955780</v>
      </c>
      <c r="B739">
        <f>VLOOKUP(A739,Cadastro!$A$3:$B$3577,2,FALSE)</f>
        <v>215661</v>
      </c>
      <c r="C739" s="5">
        <v>7352.83</v>
      </c>
      <c r="D739">
        <v>0</v>
      </c>
      <c r="E739">
        <v>3169.99</v>
      </c>
      <c r="F739">
        <v>0</v>
      </c>
      <c r="G739">
        <v>4182.84</v>
      </c>
      <c r="H739">
        <v>0</v>
      </c>
      <c r="I739" s="14">
        <f>VLOOKUP(A739,Cadastro!$A$3:$H$3577,7,FALSE)</f>
        <v>1</v>
      </c>
      <c r="J739" s="14">
        <f>VLOOKUP(A739,Cadastro!$A$3:$H$3577,8,FALSE)</f>
        <v>1</v>
      </c>
      <c r="K739">
        <f>VLOOKUP(A739,Cadastro!$A$3:$J$3577,10,FALSE)</f>
        <v>1</v>
      </c>
      <c r="L739" s="13">
        <v>12561.71</v>
      </c>
      <c r="M739" s="23">
        <f t="shared" si="99"/>
        <v>3.3794007538858481E-4</v>
      </c>
      <c r="N739" s="26">
        <f t="shared" si="100"/>
        <v>7352.83</v>
      </c>
      <c r="O739" s="27">
        <f t="shared" si="101"/>
        <v>3.365216405903285E-4</v>
      </c>
      <c r="P739" s="30">
        <f t="shared" si="102"/>
        <v>0</v>
      </c>
      <c r="Q739" s="30">
        <f t="shared" si="103"/>
        <v>0</v>
      </c>
      <c r="R739" s="30">
        <f t="shared" si="104"/>
        <v>0</v>
      </c>
      <c r="S739" s="30">
        <f t="shared" si="105"/>
        <v>0</v>
      </c>
      <c r="T739" s="32">
        <f t="shared" si="106"/>
        <v>3.365216405903285E-4</v>
      </c>
      <c r="U739" s="33">
        <f t="shared" si="107"/>
        <v>29.131412529475021</v>
      </c>
    </row>
    <row r="740" spans="1:21">
      <c r="A740">
        <v>66475880191</v>
      </c>
      <c r="B740">
        <f>VLOOKUP(A740,Cadastro!$A$3:$B$3577,2,FALSE)</f>
        <v>211781</v>
      </c>
      <c r="C740" s="5">
        <v>7356.18</v>
      </c>
      <c r="D740">
        <v>0</v>
      </c>
      <c r="E740">
        <v>4312</v>
      </c>
      <c r="F740">
        <v>0</v>
      </c>
      <c r="G740">
        <v>3044.18</v>
      </c>
      <c r="H740">
        <v>0</v>
      </c>
      <c r="I740" s="14">
        <f>VLOOKUP(A740,Cadastro!$A$3:$H$3577,7,FALSE)</f>
        <v>1</v>
      </c>
      <c r="J740" s="14">
        <f>VLOOKUP(A740,Cadastro!$A$3:$H$3577,8,FALSE)</f>
        <v>1</v>
      </c>
      <c r="K740">
        <f>VLOOKUP(A740,Cadastro!$A$3:$J$3577,10,FALSE)</f>
        <v>1</v>
      </c>
      <c r="L740" s="13">
        <v>9165.09</v>
      </c>
      <c r="M740" s="23">
        <f t="shared" si="99"/>
        <v>2.4656286489205411E-4</v>
      </c>
      <c r="N740" s="26">
        <f t="shared" si="100"/>
        <v>7356.18</v>
      </c>
      <c r="O740" s="27">
        <f t="shared" si="101"/>
        <v>3.3667496216800377E-4</v>
      </c>
      <c r="P740" s="30">
        <f t="shared" si="102"/>
        <v>0</v>
      </c>
      <c r="Q740" s="30">
        <f t="shared" si="103"/>
        <v>0</v>
      </c>
      <c r="R740" s="30">
        <f t="shared" si="104"/>
        <v>0</v>
      </c>
      <c r="S740" s="30">
        <f t="shared" si="105"/>
        <v>0</v>
      </c>
      <c r="T740" s="32">
        <f t="shared" si="106"/>
        <v>3.3667496216800377E-4</v>
      </c>
      <c r="U740" s="33">
        <f t="shared" si="107"/>
        <v>29.144685001703238</v>
      </c>
    </row>
    <row r="741" spans="1:21">
      <c r="A741">
        <v>32497937877</v>
      </c>
      <c r="B741">
        <f>VLOOKUP(A741,Cadastro!$A$3:$B$3577,2,FALSE)</f>
        <v>220103</v>
      </c>
      <c r="C741" s="5">
        <v>7364.51</v>
      </c>
      <c r="D741">
        <v>0</v>
      </c>
      <c r="E741">
        <v>3438.27</v>
      </c>
      <c r="F741">
        <v>0</v>
      </c>
      <c r="G741">
        <v>3926.24</v>
      </c>
      <c r="H741">
        <v>0</v>
      </c>
      <c r="I741" s="14">
        <f>VLOOKUP(A741,Cadastro!$A$3:$H$3577,7,FALSE)</f>
        <v>1</v>
      </c>
      <c r="J741" s="14">
        <f>VLOOKUP(A741,Cadastro!$A$3:$H$3577,8,FALSE)</f>
        <v>1</v>
      </c>
      <c r="K741">
        <f>VLOOKUP(A741,Cadastro!$A$3:$J$3577,10,FALSE)</f>
        <v>1</v>
      </c>
      <c r="L741" s="13">
        <v>14871.39</v>
      </c>
      <c r="M741" s="23">
        <f t="shared" si="99"/>
        <v>4.0007599743450902E-4</v>
      </c>
      <c r="N741" s="26">
        <f t="shared" si="100"/>
        <v>7364.51</v>
      </c>
      <c r="O741" s="27">
        <f t="shared" si="101"/>
        <v>3.3705620656861103E-4</v>
      </c>
      <c r="P741" s="30">
        <f t="shared" si="102"/>
        <v>0</v>
      </c>
      <c r="Q741" s="30">
        <f t="shared" si="103"/>
        <v>0</v>
      </c>
      <c r="R741" s="30">
        <f t="shared" si="104"/>
        <v>0</v>
      </c>
      <c r="S741" s="30">
        <f t="shared" si="105"/>
        <v>0</v>
      </c>
      <c r="T741" s="32">
        <f t="shared" si="106"/>
        <v>3.3705620656861103E-4</v>
      </c>
      <c r="U741" s="33">
        <f t="shared" si="107"/>
        <v>29.177687895333374</v>
      </c>
    </row>
    <row r="742" spans="1:21">
      <c r="A742">
        <v>5723171747</v>
      </c>
      <c r="B742">
        <f>VLOOKUP(A742,Cadastro!$A$3:$B$3577,2,FALSE)</f>
        <v>222798</v>
      </c>
      <c r="C742" s="5">
        <v>7369.46</v>
      </c>
      <c r="D742">
        <v>0</v>
      </c>
      <c r="E742">
        <v>3454.11</v>
      </c>
      <c r="F742">
        <v>0</v>
      </c>
      <c r="G742">
        <v>3915.35</v>
      </c>
      <c r="H742">
        <v>0</v>
      </c>
      <c r="I742" s="14">
        <f>VLOOKUP(A742,Cadastro!$A$3:$H$3577,7,FALSE)</f>
        <v>1</v>
      </c>
      <c r="J742" s="14">
        <f>VLOOKUP(A742,Cadastro!$A$3:$H$3577,8,FALSE)</f>
        <v>1</v>
      </c>
      <c r="K742">
        <f>VLOOKUP(A742,Cadastro!$A$3:$J$3577,10,FALSE)</f>
        <v>1</v>
      </c>
      <c r="L742" s="13">
        <v>22034.92</v>
      </c>
      <c r="M742" s="23">
        <f t="shared" si="99"/>
        <v>5.9279210600956676E-4</v>
      </c>
      <c r="N742" s="26">
        <f t="shared" si="100"/>
        <v>7369.46</v>
      </c>
      <c r="O742" s="27">
        <f t="shared" si="101"/>
        <v>3.3728275636248935E-4</v>
      </c>
      <c r="P742" s="30">
        <f t="shared" si="102"/>
        <v>0</v>
      </c>
      <c r="Q742" s="30">
        <f t="shared" si="103"/>
        <v>0</v>
      </c>
      <c r="R742" s="30">
        <f t="shared" si="104"/>
        <v>0</v>
      </c>
      <c r="S742" s="30">
        <f t="shared" si="105"/>
        <v>0</v>
      </c>
      <c r="T742" s="32">
        <f t="shared" si="106"/>
        <v>3.3728275636248935E-4</v>
      </c>
      <c r="U742" s="33">
        <f t="shared" si="107"/>
        <v>29.19729945877506</v>
      </c>
    </row>
    <row r="743" spans="1:21" s="18" customFormat="1">
      <c r="A743">
        <v>10406202729</v>
      </c>
      <c r="B743">
        <f>VLOOKUP(A743,Cadastro!$A$3:$B$3577,2,FALSE)</f>
        <v>222442</v>
      </c>
      <c r="C743" s="5">
        <v>7374.61</v>
      </c>
      <c r="D743">
        <v>0</v>
      </c>
      <c r="E743">
        <v>3490.99</v>
      </c>
      <c r="F743">
        <v>0</v>
      </c>
      <c r="G743">
        <v>3883.62</v>
      </c>
      <c r="H743">
        <v>0</v>
      </c>
      <c r="I743" s="14">
        <f>VLOOKUP(A743,Cadastro!$A$3:$H$3577,7,FALSE)</f>
        <v>1</v>
      </c>
      <c r="J743" s="14">
        <f>VLOOKUP(A743,Cadastro!$A$3:$H$3577,8,FALSE)</f>
        <v>1</v>
      </c>
      <c r="K743">
        <f>VLOOKUP(A743,Cadastro!$A$3:$J$3577,10,FALSE)</f>
        <v>1</v>
      </c>
      <c r="L743" s="13">
        <v>19939.87</v>
      </c>
      <c r="M743" s="23">
        <f t="shared" si="99"/>
        <v>5.3643024485030947E-4</v>
      </c>
      <c r="N743" s="26">
        <f t="shared" si="100"/>
        <v>7374.61</v>
      </c>
      <c r="O743" s="27">
        <f t="shared" si="101"/>
        <v>3.37518459683393E-4</v>
      </c>
      <c r="P743" s="30">
        <f t="shared" si="102"/>
        <v>0</v>
      </c>
      <c r="Q743" s="30">
        <f t="shared" si="103"/>
        <v>0</v>
      </c>
      <c r="R743" s="30">
        <f t="shared" si="104"/>
        <v>0</v>
      </c>
      <c r="S743" s="30">
        <f t="shared" si="105"/>
        <v>0</v>
      </c>
      <c r="T743" s="32">
        <f t="shared" si="106"/>
        <v>3.37518459683393E-4</v>
      </c>
      <c r="U743" s="33">
        <f t="shared" si="107"/>
        <v>29.217703408618423</v>
      </c>
    </row>
    <row r="744" spans="1:21">
      <c r="A744">
        <v>21358536821</v>
      </c>
      <c r="B744">
        <f>VLOOKUP(A744,Cadastro!$A$3:$B$3577,2,FALSE)</f>
        <v>220338</v>
      </c>
      <c r="C744" s="5">
        <v>7384.7199999999993</v>
      </c>
      <c r="D744">
        <v>0</v>
      </c>
      <c r="E744">
        <v>4383.9799999999996</v>
      </c>
      <c r="F744">
        <v>0</v>
      </c>
      <c r="G744">
        <v>3000.74</v>
      </c>
      <c r="H744">
        <v>0</v>
      </c>
      <c r="I744" s="14">
        <f>VLOOKUP(A744,Cadastro!$A$3:$H$3577,7,FALSE)</f>
        <v>1</v>
      </c>
      <c r="J744" s="14">
        <f>VLOOKUP(A744,Cadastro!$A$3:$H$3577,8,FALSE)</f>
        <v>1</v>
      </c>
      <c r="K744">
        <f>VLOOKUP(A744,Cadastro!$A$3:$J$3577,10,FALSE)</f>
        <v>1</v>
      </c>
      <c r="L744" s="13">
        <v>19635.990000000002</v>
      </c>
      <c r="M744" s="23">
        <f t="shared" si="99"/>
        <v>5.2825514527317526E-4</v>
      </c>
      <c r="N744" s="26">
        <f t="shared" si="100"/>
        <v>7384.7199999999993</v>
      </c>
      <c r="O744" s="27">
        <f t="shared" si="101"/>
        <v>3.3798117047452621E-4</v>
      </c>
      <c r="P744" s="30">
        <f t="shared" si="102"/>
        <v>0</v>
      </c>
      <c r="Q744" s="30">
        <f t="shared" si="103"/>
        <v>0</v>
      </c>
      <c r="R744" s="30">
        <f t="shared" si="104"/>
        <v>0</v>
      </c>
      <c r="S744" s="30">
        <f t="shared" si="105"/>
        <v>0</v>
      </c>
      <c r="T744" s="32">
        <f t="shared" si="106"/>
        <v>3.3798117047452621E-4</v>
      </c>
      <c r="U744" s="33">
        <f t="shared" si="107"/>
        <v>29.257758541223552</v>
      </c>
    </row>
    <row r="745" spans="1:21">
      <c r="A745">
        <v>30229642691</v>
      </c>
      <c r="B745">
        <f>VLOOKUP(A745,Cadastro!$A$3:$B$3577,2,FALSE)</f>
        <v>188591</v>
      </c>
      <c r="C745" s="5">
        <v>7394.73</v>
      </c>
      <c r="D745">
        <v>0</v>
      </c>
      <c r="E745">
        <v>3341.23</v>
      </c>
      <c r="F745">
        <v>0</v>
      </c>
      <c r="G745">
        <v>4053.5</v>
      </c>
      <c r="H745">
        <v>0</v>
      </c>
      <c r="I745" s="14">
        <f>VLOOKUP(A745,Cadastro!$A$3:$H$3577,7,FALSE)</f>
        <v>1</v>
      </c>
      <c r="J745" s="14">
        <f>VLOOKUP(A745,Cadastro!$A$3:$H$3577,8,FALSE)</f>
        <v>1</v>
      </c>
      <c r="K745">
        <f>VLOOKUP(A745,Cadastro!$A$3:$J$3577,10,FALSE)</f>
        <v>1</v>
      </c>
      <c r="L745" s="13">
        <v>43239.68</v>
      </c>
      <c r="M745" s="23">
        <f t="shared" si="99"/>
        <v>1.1632509203745576E-3</v>
      </c>
      <c r="N745" s="26">
        <f t="shared" si="100"/>
        <v>7394.73</v>
      </c>
      <c r="O745" s="27">
        <f t="shared" si="101"/>
        <v>3.3843930450214681E-4</v>
      </c>
      <c r="P745" s="30">
        <f t="shared" si="102"/>
        <v>0</v>
      </c>
      <c r="Q745" s="30">
        <f t="shared" si="103"/>
        <v>0</v>
      </c>
      <c r="R745" s="30">
        <f t="shared" si="104"/>
        <v>0</v>
      </c>
      <c r="S745" s="30">
        <f t="shared" si="105"/>
        <v>0</v>
      </c>
      <c r="T745" s="32">
        <f t="shared" si="106"/>
        <v>3.3843930450214681E-4</v>
      </c>
      <c r="U745" s="33">
        <f t="shared" si="107"/>
        <v>29.297417480627846</v>
      </c>
    </row>
    <row r="746" spans="1:21">
      <c r="A746">
        <v>69696225687</v>
      </c>
      <c r="B746">
        <f>VLOOKUP(A746,Cadastro!$A$3:$B$3577,2,FALSE)</f>
        <v>211894</v>
      </c>
      <c r="C746" s="5">
        <v>7405.17</v>
      </c>
      <c r="D746">
        <v>0</v>
      </c>
      <c r="E746">
        <v>3089.92</v>
      </c>
      <c r="F746">
        <v>0</v>
      </c>
      <c r="G746">
        <v>4315.25</v>
      </c>
      <c r="H746">
        <v>0</v>
      </c>
      <c r="I746" s="14">
        <f>VLOOKUP(A746,Cadastro!$A$3:$H$3577,7,FALSE)</f>
        <v>1</v>
      </c>
      <c r="J746" s="14">
        <f>VLOOKUP(A746,Cadastro!$A$3:$H$3577,8,FALSE)</f>
        <v>1</v>
      </c>
      <c r="K746">
        <f>VLOOKUP(A746,Cadastro!$A$3:$J$3577,10,FALSE)</f>
        <v>1</v>
      </c>
      <c r="L746" s="13">
        <v>11594.84</v>
      </c>
      <c r="M746" s="23">
        <f t="shared" si="99"/>
        <v>3.1192895742049282E-4</v>
      </c>
      <c r="N746" s="26">
        <f t="shared" si="100"/>
        <v>7405.17</v>
      </c>
      <c r="O746" s="27">
        <f t="shared" si="101"/>
        <v>3.3891711861287191E-4</v>
      </c>
      <c r="P746" s="30">
        <f t="shared" si="102"/>
        <v>0</v>
      </c>
      <c r="Q746" s="30">
        <f t="shared" si="103"/>
        <v>0</v>
      </c>
      <c r="R746" s="30">
        <f t="shared" si="104"/>
        <v>0</v>
      </c>
      <c r="S746" s="30">
        <f t="shared" si="105"/>
        <v>0</v>
      </c>
      <c r="T746" s="32">
        <f t="shared" si="106"/>
        <v>3.3891711861287191E-4</v>
      </c>
      <c r="U746" s="33">
        <f t="shared" si="107"/>
        <v>29.338780050795755</v>
      </c>
    </row>
    <row r="747" spans="1:21" s="18" customFormat="1">
      <c r="A747">
        <v>7079676789</v>
      </c>
      <c r="B747">
        <f>VLOOKUP(A747,Cadastro!$A$3:$B$3577,2,FALSE)</f>
        <v>212583</v>
      </c>
      <c r="C747" s="5">
        <v>7408.01</v>
      </c>
      <c r="D747">
        <v>0</v>
      </c>
      <c r="E747">
        <v>3267.26</v>
      </c>
      <c r="F747">
        <v>0</v>
      </c>
      <c r="G747">
        <v>4140.75</v>
      </c>
      <c r="H747">
        <v>0</v>
      </c>
      <c r="I747" s="14">
        <f>VLOOKUP(A747,Cadastro!$A$3:$H$3577,7,FALSE)</f>
        <v>4</v>
      </c>
      <c r="J747" s="14">
        <f>VLOOKUP(A747,Cadastro!$A$3:$H$3577,8,FALSE)</f>
        <v>1</v>
      </c>
      <c r="K747">
        <f>VLOOKUP(A747,Cadastro!$A$3:$J$3577,10,FALSE)</f>
        <v>1</v>
      </c>
      <c r="L747" s="13">
        <v>23988.23</v>
      </c>
      <c r="M747" s="23">
        <f t="shared" si="99"/>
        <v>6.4534082180202476E-4</v>
      </c>
      <c r="N747" s="26">
        <f t="shared" si="100"/>
        <v>7408.01</v>
      </c>
      <c r="O747" s="27">
        <f t="shared" si="101"/>
        <v>3.3904709869663239E-4</v>
      </c>
      <c r="P747" s="30">
        <f t="shared" si="102"/>
        <v>0</v>
      </c>
      <c r="Q747" s="30">
        <f t="shared" si="103"/>
        <v>0</v>
      </c>
      <c r="R747" s="30">
        <f t="shared" si="104"/>
        <v>0</v>
      </c>
      <c r="S747" s="30">
        <f t="shared" si="105"/>
        <v>0</v>
      </c>
      <c r="T747" s="32">
        <f t="shared" si="106"/>
        <v>3.3904709869663239E-4</v>
      </c>
      <c r="U747" s="33">
        <f t="shared" si="107"/>
        <v>29.350031937699669</v>
      </c>
    </row>
    <row r="748" spans="1:21">
      <c r="A748">
        <v>65742192720</v>
      </c>
      <c r="B748">
        <f>VLOOKUP(A748,Cadastro!$A$3:$B$3577,2,FALSE)</f>
        <v>214090</v>
      </c>
      <c r="C748" s="5">
        <v>7416.52</v>
      </c>
      <c r="D748">
        <v>0</v>
      </c>
      <c r="E748">
        <v>3252.73</v>
      </c>
      <c r="F748">
        <v>0</v>
      </c>
      <c r="G748">
        <v>4163.79</v>
      </c>
      <c r="H748">
        <v>0</v>
      </c>
      <c r="I748" s="14">
        <f>VLOOKUP(A748,Cadastro!$A$3:$H$3577,7,FALSE)</f>
        <v>1</v>
      </c>
      <c r="J748" s="14">
        <f>VLOOKUP(A748,Cadastro!$A$3:$H$3577,8,FALSE)</f>
        <v>1</v>
      </c>
      <c r="K748">
        <f>VLOOKUP(A748,Cadastro!$A$3:$J$3577,10,FALSE)</f>
        <v>1</v>
      </c>
      <c r="L748" s="13">
        <v>52367</v>
      </c>
      <c r="M748" s="23">
        <f t="shared" si="99"/>
        <v>1.4087976818342423E-3</v>
      </c>
      <c r="N748" s="26">
        <f t="shared" si="100"/>
        <v>7416.52</v>
      </c>
      <c r="O748" s="27">
        <f t="shared" si="101"/>
        <v>3.394365812715626E-4</v>
      </c>
      <c r="P748" s="30">
        <f t="shared" si="102"/>
        <v>0</v>
      </c>
      <c r="Q748" s="30">
        <f t="shared" si="103"/>
        <v>0</v>
      </c>
      <c r="R748" s="30">
        <f t="shared" si="104"/>
        <v>0</v>
      </c>
      <c r="S748" s="30">
        <f t="shared" si="105"/>
        <v>0</v>
      </c>
      <c r="T748" s="32">
        <f t="shared" si="106"/>
        <v>3.394365812715626E-4</v>
      </c>
      <c r="U748" s="33">
        <f t="shared" si="107"/>
        <v>29.383747979091336</v>
      </c>
    </row>
    <row r="749" spans="1:21">
      <c r="A749">
        <v>10421044764</v>
      </c>
      <c r="B749">
        <f>VLOOKUP(A749,Cadastro!$A$3:$B$3577,2,FALSE)</f>
        <v>225140</v>
      </c>
      <c r="C749" s="5">
        <v>7418.1100000000006</v>
      </c>
      <c r="D749">
        <v>0</v>
      </c>
      <c r="E749">
        <v>3495.02</v>
      </c>
      <c r="F749">
        <v>0</v>
      </c>
      <c r="G749">
        <v>3923.09</v>
      </c>
      <c r="H749">
        <v>0</v>
      </c>
      <c r="I749" s="14">
        <f>VLOOKUP(A749,Cadastro!$A$3:$H$3577,7,FALSE)</f>
        <v>1</v>
      </c>
      <c r="J749" s="14">
        <f>VLOOKUP(A749,Cadastro!$A$3:$H$3577,8,FALSE)</f>
        <v>1</v>
      </c>
      <c r="K749">
        <f>VLOOKUP(A749,Cadastro!$A$3:$J$3577,10,FALSE)</f>
        <v>1</v>
      </c>
      <c r="L749" s="13">
        <v>17556.77</v>
      </c>
      <c r="M749" s="23">
        <f t="shared" si="99"/>
        <v>4.7231914901554363E-4</v>
      </c>
      <c r="N749" s="26">
        <f t="shared" si="100"/>
        <v>7418.1100000000006</v>
      </c>
      <c r="O749" s="27">
        <f t="shared" si="101"/>
        <v>3.3950935181141441E-4</v>
      </c>
      <c r="P749" s="30">
        <f t="shared" si="102"/>
        <v>0</v>
      </c>
      <c r="Q749" s="30">
        <f t="shared" si="103"/>
        <v>0</v>
      </c>
      <c r="R749" s="30">
        <f t="shared" si="104"/>
        <v>0</v>
      </c>
      <c r="S749" s="30">
        <f t="shared" si="105"/>
        <v>0</v>
      </c>
      <c r="T749" s="32">
        <f t="shared" si="106"/>
        <v>3.3950935181141441E-4</v>
      </c>
      <c r="U749" s="33">
        <f t="shared" si="107"/>
        <v>29.390047450984721</v>
      </c>
    </row>
    <row r="750" spans="1:21">
      <c r="A750">
        <v>83805508115</v>
      </c>
      <c r="B750">
        <f>VLOOKUP(A750,Cadastro!$A$3:$B$3577,2,FALSE)</f>
        <v>218006</v>
      </c>
      <c r="C750" s="5">
        <v>7422.1900000000005</v>
      </c>
      <c r="D750">
        <v>0</v>
      </c>
      <c r="E750">
        <v>3325.09</v>
      </c>
      <c r="F750">
        <v>0</v>
      </c>
      <c r="G750">
        <v>4097.1000000000004</v>
      </c>
      <c r="H750">
        <v>0</v>
      </c>
      <c r="I750" s="14">
        <f>VLOOKUP(A750,Cadastro!$A$3:$H$3577,7,FALSE)</f>
        <v>1</v>
      </c>
      <c r="J750" s="14">
        <f>VLOOKUP(A750,Cadastro!$A$3:$H$3577,8,FALSE)</f>
        <v>1</v>
      </c>
      <c r="K750">
        <f>VLOOKUP(A750,Cadastro!$A$3:$J$3577,10,FALSE)</f>
        <v>1</v>
      </c>
      <c r="L750" s="13">
        <v>22964.84</v>
      </c>
      <c r="M750" s="23">
        <f t="shared" si="99"/>
        <v>6.1780918050860815E-4</v>
      </c>
      <c r="N750" s="26">
        <f t="shared" si="100"/>
        <v>7422.1900000000005</v>
      </c>
      <c r="O750" s="27">
        <f t="shared" si="101"/>
        <v>3.3969608376273227E-4</v>
      </c>
      <c r="P750" s="30">
        <f t="shared" si="102"/>
        <v>0</v>
      </c>
      <c r="Q750" s="30">
        <f t="shared" si="103"/>
        <v>0</v>
      </c>
      <c r="R750" s="30">
        <f t="shared" si="104"/>
        <v>0</v>
      </c>
      <c r="S750" s="30">
        <f t="shared" si="105"/>
        <v>0</v>
      </c>
      <c r="T750" s="32">
        <f t="shared" si="106"/>
        <v>3.3969608376273227E-4</v>
      </c>
      <c r="U750" s="33">
        <f t="shared" si="107"/>
        <v>29.406212133579078</v>
      </c>
    </row>
    <row r="751" spans="1:21">
      <c r="A751">
        <v>95688498749</v>
      </c>
      <c r="B751">
        <f>VLOOKUP(A751,Cadastro!$A$3:$B$3577,2,FALSE)</f>
        <v>224607</v>
      </c>
      <c r="C751" s="5">
        <v>7453.1900000000005</v>
      </c>
      <c r="D751">
        <v>0</v>
      </c>
      <c r="E751">
        <v>3107.85</v>
      </c>
      <c r="F751">
        <v>0</v>
      </c>
      <c r="G751">
        <v>4345.34</v>
      </c>
      <c r="H751">
        <v>0</v>
      </c>
      <c r="I751" s="14">
        <f>VLOOKUP(A751,Cadastro!$A$3:$H$3577,7,FALSE)</f>
        <v>1</v>
      </c>
      <c r="J751" s="14">
        <f>VLOOKUP(A751,Cadastro!$A$3:$H$3577,8,FALSE)</f>
        <v>1</v>
      </c>
      <c r="K751">
        <f>VLOOKUP(A751,Cadastro!$A$3:$J$3577,10,FALSE)</f>
        <v>1</v>
      </c>
      <c r="L751" s="13">
        <v>22796.94</v>
      </c>
      <c r="M751" s="23">
        <f t="shared" si="99"/>
        <v>6.1329226850715746E-4</v>
      </c>
      <c r="N751" s="26">
        <f t="shared" si="100"/>
        <v>7453.1900000000005</v>
      </c>
      <c r="O751" s="27">
        <f t="shared" si="101"/>
        <v>3.4111488045166703E-4</v>
      </c>
      <c r="P751" s="30">
        <f t="shared" si="102"/>
        <v>0</v>
      </c>
      <c r="Q751" s="30">
        <f t="shared" si="103"/>
        <v>0</v>
      </c>
      <c r="R751" s="30">
        <f t="shared" si="104"/>
        <v>0</v>
      </c>
      <c r="S751" s="30">
        <f t="shared" si="105"/>
        <v>0</v>
      </c>
      <c r="T751" s="32">
        <f t="shared" si="106"/>
        <v>3.4111488045166703E-4</v>
      </c>
      <c r="U751" s="33">
        <f t="shared" si="107"/>
        <v>29.529032025840117</v>
      </c>
    </row>
    <row r="752" spans="1:21">
      <c r="A752">
        <v>8952316703</v>
      </c>
      <c r="B752">
        <f>VLOOKUP(A752,Cadastro!$A$3:$B$3577,2,FALSE)</f>
        <v>225552</v>
      </c>
      <c r="C752" s="5">
        <v>7459.24</v>
      </c>
      <c r="D752">
        <v>0</v>
      </c>
      <c r="E752">
        <v>3511.69</v>
      </c>
      <c r="F752">
        <v>0</v>
      </c>
      <c r="G752">
        <v>3947.55</v>
      </c>
      <c r="H752">
        <v>0</v>
      </c>
      <c r="I752" s="14">
        <f>VLOOKUP(A752,Cadastro!$A$3:$H$3577,7,FALSE)</f>
        <v>1</v>
      </c>
      <c r="J752" s="14">
        <f>VLOOKUP(A752,Cadastro!$A$3:$H$3577,8,FALSE)</f>
        <v>1</v>
      </c>
      <c r="K752">
        <f>VLOOKUP(A752,Cadastro!$A$3:$J$3577,10,FALSE)</f>
        <v>1</v>
      </c>
      <c r="L752" s="13">
        <v>23821.119999999999</v>
      </c>
      <c r="M752" s="23">
        <f t="shared" si="99"/>
        <v>6.4084516269206384E-4</v>
      </c>
      <c r="N752" s="26">
        <f t="shared" si="100"/>
        <v>7459.24</v>
      </c>
      <c r="O752" s="27">
        <f t="shared" si="101"/>
        <v>3.4139177464418492E-4</v>
      </c>
      <c r="P752" s="30">
        <f t="shared" si="102"/>
        <v>0</v>
      </c>
      <c r="Q752" s="30">
        <f t="shared" si="103"/>
        <v>0</v>
      </c>
      <c r="R752" s="30">
        <f t="shared" si="104"/>
        <v>0</v>
      </c>
      <c r="S752" s="30">
        <f t="shared" si="105"/>
        <v>0</v>
      </c>
      <c r="T752" s="32">
        <f t="shared" si="106"/>
        <v>3.4139177464418492E-4</v>
      </c>
      <c r="U752" s="33">
        <f t="shared" si="107"/>
        <v>29.553001714491057</v>
      </c>
    </row>
    <row r="753" spans="1:21">
      <c r="A753">
        <v>11755049714</v>
      </c>
      <c r="B753">
        <f>VLOOKUP(A753,Cadastro!$A$3:$B$3577,2,FALSE)</f>
        <v>225399</v>
      </c>
      <c r="C753" s="5">
        <v>7482.95</v>
      </c>
      <c r="D753">
        <v>0</v>
      </c>
      <c r="E753">
        <v>3530.54</v>
      </c>
      <c r="F753">
        <v>0</v>
      </c>
      <c r="G753">
        <v>3952.41</v>
      </c>
      <c r="H753">
        <v>0</v>
      </c>
      <c r="I753" s="14">
        <f>VLOOKUP(A753,Cadastro!$A$3:$H$3577,7,FALSE)</f>
        <v>1</v>
      </c>
      <c r="J753" s="14">
        <f>VLOOKUP(A753,Cadastro!$A$3:$H$3577,8,FALSE)</f>
        <v>1</v>
      </c>
      <c r="K753">
        <f>VLOOKUP(A753,Cadastro!$A$3:$J$3577,10,FALSE)</f>
        <v>1</v>
      </c>
      <c r="L753" s="13">
        <v>19114.68</v>
      </c>
      <c r="M753" s="23">
        <f t="shared" si="99"/>
        <v>5.1423065810535945E-4</v>
      </c>
      <c r="N753" s="26">
        <f t="shared" si="100"/>
        <v>7482.95</v>
      </c>
      <c r="O753" s="27">
        <f t="shared" si="101"/>
        <v>3.4247692527304436E-4</v>
      </c>
      <c r="P753" s="30">
        <f t="shared" si="102"/>
        <v>0</v>
      </c>
      <c r="Q753" s="30">
        <f t="shared" si="103"/>
        <v>0</v>
      </c>
      <c r="R753" s="30">
        <f t="shared" si="104"/>
        <v>0</v>
      </c>
      <c r="S753" s="30">
        <f t="shared" si="105"/>
        <v>0</v>
      </c>
      <c r="T753" s="32">
        <f t="shared" si="106"/>
        <v>3.4247692527304436E-4</v>
      </c>
      <c r="U753" s="33">
        <f t="shared" si="107"/>
        <v>29.646939122410707</v>
      </c>
    </row>
    <row r="754" spans="1:21">
      <c r="A754">
        <v>11614024898</v>
      </c>
      <c r="B754">
        <f>VLOOKUP(A754,Cadastro!$A$3:$B$3577,2,FALSE)</f>
        <v>191712</v>
      </c>
      <c r="C754" s="5">
        <v>7489.65</v>
      </c>
      <c r="D754">
        <v>0</v>
      </c>
      <c r="E754">
        <v>3117.44</v>
      </c>
      <c r="F754">
        <v>0</v>
      </c>
      <c r="G754">
        <v>4372.21</v>
      </c>
      <c r="H754">
        <v>0</v>
      </c>
      <c r="I754" s="14">
        <f>VLOOKUP(A754,Cadastro!$A$3:$H$3577,7,FALSE)</f>
        <v>1</v>
      </c>
      <c r="J754" s="14">
        <f>VLOOKUP(A754,Cadastro!$A$3:$H$3577,8,FALSE)</f>
        <v>1</v>
      </c>
      <c r="K754">
        <f>VLOOKUP(A754,Cadastro!$A$3:$J$3577,10,FALSE)</f>
        <v>1</v>
      </c>
      <c r="L754" s="13">
        <v>7145.04</v>
      </c>
      <c r="M754" s="23">
        <f t="shared" si="99"/>
        <v>1.922186833046181E-4</v>
      </c>
      <c r="N754" s="26">
        <f t="shared" si="100"/>
        <v>7489.65</v>
      </c>
      <c r="O754" s="27">
        <f t="shared" si="101"/>
        <v>3.4278356842839478E-4</v>
      </c>
      <c r="P754" s="30">
        <f t="shared" si="102"/>
        <v>0</v>
      </c>
      <c r="Q754" s="30">
        <f t="shared" si="103"/>
        <v>0</v>
      </c>
      <c r="R754" s="30">
        <f t="shared" si="104"/>
        <v>0</v>
      </c>
      <c r="S754" s="30">
        <f t="shared" si="105"/>
        <v>0</v>
      </c>
      <c r="T754" s="32">
        <f t="shared" si="106"/>
        <v>3.4278356842839478E-4</v>
      </c>
      <c r="U754" s="33">
        <f t="shared" si="107"/>
        <v>29.673484066867125</v>
      </c>
    </row>
    <row r="755" spans="1:21">
      <c r="A755">
        <v>72205407953</v>
      </c>
      <c r="B755">
        <f>VLOOKUP(A755,Cadastro!$A$3:$B$3577,2,FALSE)</f>
        <v>210187</v>
      </c>
      <c r="C755" s="5">
        <v>7493.48</v>
      </c>
      <c r="D755">
        <v>0</v>
      </c>
      <c r="E755">
        <v>4361.75</v>
      </c>
      <c r="F755">
        <v>0</v>
      </c>
      <c r="G755">
        <v>3131.73</v>
      </c>
      <c r="H755">
        <v>0</v>
      </c>
      <c r="I755" s="14">
        <f>VLOOKUP(A755,Cadastro!$A$3:$H$3577,7,FALSE)</f>
        <v>1</v>
      </c>
      <c r="J755" s="14">
        <f>VLOOKUP(A755,Cadastro!$A$3:$H$3577,8,FALSE)</f>
        <v>1</v>
      </c>
      <c r="K755">
        <f>VLOOKUP(A755,Cadastro!$A$3:$J$3577,10,FALSE)</f>
        <v>1</v>
      </c>
      <c r="L755" s="13">
        <v>13044.02</v>
      </c>
      <c r="M755" s="23">
        <f t="shared" si="99"/>
        <v>3.5091536917905352E-4</v>
      </c>
      <c r="N755" s="26">
        <f t="shared" si="100"/>
        <v>7493.48</v>
      </c>
      <c r="O755" s="27">
        <f t="shared" si="101"/>
        <v>3.4295885847093088E-4</v>
      </c>
      <c r="P755" s="30">
        <f t="shared" si="102"/>
        <v>0</v>
      </c>
      <c r="Q755" s="30">
        <f t="shared" si="103"/>
        <v>0</v>
      </c>
      <c r="R755" s="30">
        <f t="shared" si="104"/>
        <v>0</v>
      </c>
      <c r="S755" s="30">
        <f t="shared" si="105"/>
        <v>0</v>
      </c>
      <c r="T755" s="32">
        <f t="shared" si="106"/>
        <v>3.4295885847093088E-4</v>
      </c>
      <c r="U755" s="33">
        <f t="shared" si="107"/>
        <v>29.688658266459374</v>
      </c>
    </row>
    <row r="756" spans="1:21">
      <c r="A756">
        <v>10486411710</v>
      </c>
      <c r="B756">
        <f>VLOOKUP(A756,Cadastro!$A$3:$B$3577,2,FALSE)</f>
        <v>221276</v>
      </c>
      <c r="C756" s="5">
        <v>7496.77</v>
      </c>
      <c r="D756">
        <v>0</v>
      </c>
      <c r="E756">
        <v>3563.68</v>
      </c>
      <c r="F756">
        <v>0</v>
      </c>
      <c r="G756">
        <v>3933.09</v>
      </c>
      <c r="H756">
        <v>0</v>
      </c>
      <c r="I756" s="14">
        <f>VLOOKUP(A756,Cadastro!$A$3:$H$3577,7,FALSE)</f>
        <v>1</v>
      </c>
      <c r="J756" s="14">
        <f>VLOOKUP(A756,Cadastro!$A$3:$H$3577,8,FALSE)</f>
        <v>1</v>
      </c>
      <c r="K756">
        <f>VLOOKUP(A756,Cadastro!$A$3:$J$3577,10,FALSE)</f>
        <v>1</v>
      </c>
      <c r="L756" s="13">
        <v>19605.46</v>
      </c>
      <c r="M756" s="23">
        <f t="shared" si="99"/>
        <v>5.2743381517547248E-4</v>
      </c>
      <c r="N756" s="26">
        <f t="shared" si="100"/>
        <v>7496.77</v>
      </c>
      <c r="O756" s="27">
        <f t="shared" si="101"/>
        <v>3.4310943399049851E-4</v>
      </c>
      <c r="P756" s="30">
        <f t="shared" si="102"/>
        <v>0</v>
      </c>
      <c r="Q756" s="30">
        <f t="shared" si="103"/>
        <v>0</v>
      </c>
      <c r="R756" s="30">
        <f t="shared" si="104"/>
        <v>0</v>
      </c>
      <c r="S756" s="30">
        <f t="shared" si="105"/>
        <v>0</v>
      </c>
      <c r="T756" s="32">
        <f t="shared" si="106"/>
        <v>3.4310943399049851E-4</v>
      </c>
      <c r="U756" s="33">
        <f t="shared" si="107"/>
        <v>29.701693022767081</v>
      </c>
    </row>
    <row r="757" spans="1:21">
      <c r="A757">
        <v>93913192549</v>
      </c>
      <c r="B757">
        <f>VLOOKUP(A757,Cadastro!$A$3:$B$3577,2,FALSE)</f>
        <v>219955</v>
      </c>
      <c r="C757" s="5">
        <v>7500.9600000000009</v>
      </c>
      <c r="D757">
        <v>0</v>
      </c>
      <c r="E757">
        <v>3400.32</v>
      </c>
      <c r="F757">
        <v>0</v>
      </c>
      <c r="G757">
        <v>4100.6400000000003</v>
      </c>
      <c r="H757">
        <v>0</v>
      </c>
      <c r="I757" s="14">
        <f>VLOOKUP(A757,Cadastro!$A$3:$H$3577,7,FALSE)</f>
        <v>1</v>
      </c>
      <c r="J757" s="14">
        <f>VLOOKUP(A757,Cadastro!$A$3:$H$3577,8,FALSE)</f>
        <v>1</v>
      </c>
      <c r="K757">
        <f>VLOOKUP(A757,Cadastro!$A$3:$J$3577,10,FALSE)</f>
        <v>1</v>
      </c>
      <c r="L757" s="13">
        <v>12281.56</v>
      </c>
      <c r="M757" s="23">
        <f t="shared" si="99"/>
        <v>3.3040336962797482E-4</v>
      </c>
      <c r="N757" s="26">
        <f t="shared" si="100"/>
        <v>7500.9600000000009</v>
      </c>
      <c r="O757" s="27">
        <f t="shared" si="101"/>
        <v>3.4330120038168039E-4</v>
      </c>
      <c r="P757" s="30">
        <f t="shared" si="102"/>
        <v>0</v>
      </c>
      <c r="Q757" s="30">
        <f t="shared" si="103"/>
        <v>0</v>
      </c>
      <c r="R757" s="30">
        <f t="shared" si="104"/>
        <v>0</v>
      </c>
      <c r="S757" s="30">
        <f t="shared" si="105"/>
        <v>0</v>
      </c>
      <c r="T757" s="32">
        <f t="shared" si="106"/>
        <v>3.4330120038168039E-4</v>
      </c>
      <c r="U757" s="33">
        <f t="shared" si="107"/>
        <v>29.718293517882369</v>
      </c>
    </row>
    <row r="758" spans="1:21">
      <c r="A758">
        <v>6139816696</v>
      </c>
      <c r="B758">
        <f>VLOOKUP(A758,Cadastro!$A$3:$B$3577,2,FALSE)</f>
        <v>221995</v>
      </c>
      <c r="C758" s="5">
        <v>7514.93</v>
      </c>
      <c r="D758">
        <v>0</v>
      </c>
      <c r="E758">
        <v>3554.79</v>
      </c>
      <c r="F758">
        <v>0</v>
      </c>
      <c r="G758">
        <v>3960.14</v>
      </c>
      <c r="H758">
        <v>0</v>
      </c>
      <c r="I758" s="14">
        <f>VLOOKUP(A758,Cadastro!$A$3:$H$3577,7,FALSE)</f>
        <v>1</v>
      </c>
      <c r="J758" s="14">
        <f>VLOOKUP(A758,Cadastro!$A$3:$H$3577,8,FALSE)</f>
        <v>1</v>
      </c>
      <c r="K758">
        <f>VLOOKUP(A758,Cadastro!$A$3:$J$3577,10,FALSE)</f>
        <v>1</v>
      </c>
      <c r="L758" s="13">
        <v>21904.84</v>
      </c>
      <c r="M758" s="23">
        <f t="shared" si="99"/>
        <v>5.8929264256019987E-4</v>
      </c>
      <c r="N758" s="26">
        <f t="shared" si="100"/>
        <v>7514.93</v>
      </c>
      <c r="O758" s="27">
        <f t="shared" si="101"/>
        <v>3.4394057424440354E-4</v>
      </c>
      <c r="P758" s="30">
        <f t="shared" si="102"/>
        <v>0</v>
      </c>
      <c r="Q758" s="30">
        <f t="shared" si="103"/>
        <v>0</v>
      </c>
      <c r="R758" s="30">
        <f t="shared" si="104"/>
        <v>0</v>
      </c>
      <c r="S758" s="30">
        <f t="shared" si="105"/>
        <v>0</v>
      </c>
      <c r="T758" s="32">
        <f t="shared" si="106"/>
        <v>3.4394057424440354E-4</v>
      </c>
      <c r="U758" s="33">
        <f t="shared" si="107"/>
        <v>29.77364170804</v>
      </c>
    </row>
    <row r="759" spans="1:21">
      <c r="A759">
        <v>81746318104</v>
      </c>
      <c r="B759">
        <f>VLOOKUP(A759,Cadastro!$A$3:$B$3577,2,FALSE)</f>
        <v>218807</v>
      </c>
      <c r="C759" s="5">
        <v>7516.29</v>
      </c>
      <c r="D759">
        <v>0</v>
      </c>
      <c r="E759">
        <v>3441.89</v>
      </c>
      <c r="F759">
        <v>0</v>
      </c>
      <c r="G759">
        <v>4074.4</v>
      </c>
      <c r="H759">
        <v>0</v>
      </c>
      <c r="I759" s="14">
        <f>VLOOKUP(A759,Cadastro!$A$3:$H$3577,7,FALSE)</f>
        <v>1</v>
      </c>
      <c r="J759" s="14">
        <f>VLOOKUP(A759,Cadastro!$A$3:$H$3577,8,FALSE)</f>
        <v>1</v>
      </c>
      <c r="K759">
        <f>VLOOKUP(A759,Cadastro!$A$3:$J$3577,10,FALSE)</f>
        <v>1</v>
      </c>
      <c r="L759" s="13">
        <v>18159.29</v>
      </c>
      <c r="M759" s="23">
        <f t="shared" si="99"/>
        <v>4.8852837962372754E-4</v>
      </c>
      <c r="N759" s="26">
        <f t="shared" si="100"/>
        <v>7516.29</v>
      </c>
      <c r="O759" s="27">
        <f t="shared" si="101"/>
        <v>3.4400281822817612E-4</v>
      </c>
      <c r="P759" s="30">
        <f t="shared" si="102"/>
        <v>0</v>
      </c>
      <c r="Q759" s="30">
        <f t="shared" si="103"/>
        <v>0</v>
      </c>
      <c r="R759" s="30">
        <f t="shared" si="104"/>
        <v>0</v>
      </c>
      <c r="S759" s="30">
        <f t="shared" si="105"/>
        <v>0</v>
      </c>
      <c r="T759" s="32">
        <f t="shared" si="106"/>
        <v>3.4400281822817612E-4</v>
      </c>
      <c r="U759" s="33">
        <f t="shared" si="107"/>
        <v>29.779029935571447</v>
      </c>
    </row>
    <row r="760" spans="1:21" s="18" customFormat="1">
      <c r="A760">
        <v>76361322734</v>
      </c>
      <c r="B760">
        <f>VLOOKUP(A760,Cadastro!$A$3:$B$3577,2,FALSE)</f>
        <v>194847</v>
      </c>
      <c r="C760" s="5">
        <v>7532.3</v>
      </c>
      <c r="D760">
        <v>0</v>
      </c>
      <c r="E760">
        <v>3187.99</v>
      </c>
      <c r="F760">
        <v>0</v>
      </c>
      <c r="G760">
        <v>4344.3100000000004</v>
      </c>
      <c r="H760">
        <v>0</v>
      </c>
      <c r="I760" s="14">
        <f>VLOOKUP(A760,Cadastro!$A$3:$H$3577,7,FALSE)</f>
        <v>1</v>
      </c>
      <c r="J760" s="14">
        <f>VLOOKUP(A760,Cadastro!$A$3:$H$3577,8,FALSE)</f>
        <v>1</v>
      </c>
      <c r="K760">
        <f>VLOOKUP(A760,Cadastro!$A$3:$J$3577,10,FALSE)</f>
        <v>1</v>
      </c>
      <c r="L760" s="13">
        <v>13606.03</v>
      </c>
      <c r="M760" s="23">
        <f t="shared" si="99"/>
        <v>3.6603478379451101E-4</v>
      </c>
      <c r="N760" s="26">
        <f t="shared" si="100"/>
        <v>7532.3</v>
      </c>
      <c r="O760" s="27">
        <f t="shared" si="101"/>
        <v>3.4473555806655828E-4</v>
      </c>
      <c r="P760" s="30">
        <f t="shared" si="102"/>
        <v>0</v>
      </c>
      <c r="Q760" s="30">
        <f t="shared" si="103"/>
        <v>0</v>
      </c>
      <c r="R760" s="30">
        <f t="shared" si="104"/>
        <v>0</v>
      </c>
      <c r="S760" s="30">
        <f t="shared" si="105"/>
        <v>0</v>
      </c>
      <c r="T760" s="32">
        <f t="shared" si="106"/>
        <v>3.4473555806655828E-4</v>
      </c>
      <c r="U760" s="33">
        <f t="shared" si="107"/>
        <v>29.842460467026267</v>
      </c>
    </row>
    <row r="761" spans="1:21">
      <c r="A761">
        <v>10284278750</v>
      </c>
      <c r="B761">
        <f>VLOOKUP(A761,Cadastro!$A$3:$B$3577,2,FALSE)</f>
        <v>217986</v>
      </c>
      <c r="C761" s="5">
        <v>7543.6</v>
      </c>
      <c r="D761">
        <v>0</v>
      </c>
      <c r="E761">
        <v>4526.5200000000004</v>
      </c>
      <c r="F761">
        <v>0</v>
      </c>
      <c r="G761">
        <v>3017.08</v>
      </c>
      <c r="H761">
        <v>0</v>
      </c>
      <c r="I761" s="14">
        <f>VLOOKUP(A761,Cadastro!$A$3:$H$3577,7,FALSE)</f>
        <v>1</v>
      </c>
      <c r="J761" s="14">
        <f>VLOOKUP(A761,Cadastro!$A$3:$H$3577,8,FALSE)</f>
        <v>1</v>
      </c>
      <c r="K761">
        <f>VLOOKUP(A761,Cadastro!$A$3:$J$3577,10,FALSE)</f>
        <v>1</v>
      </c>
      <c r="L761" s="13">
        <v>9781.1200000000008</v>
      </c>
      <c r="M761" s="23">
        <f t="shared" si="99"/>
        <v>2.6313554684710878E-4</v>
      </c>
      <c r="N761" s="26">
        <f t="shared" si="100"/>
        <v>7543.6</v>
      </c>
      <c r="O761" s="27">
        <f t="shared" si="101"/>
        <v>3.4525273234349254E-4</v>
      </c>
      <c r="P761" s="30">
        <f t="shared" si="102"/>
        <v>0</v>
      </c>
      <c r="Q761" s="30">
        <f t="shared" si="103"/>
        <v>0</v>
      </c>
      <c r="R761" s="30">
        <f t="shared" si="104"/>
        <v>0</v>
      </c>
      <c r="S761" s="30">
        <f t="shared" si="105"/>
        <v>0</v>
      </c>
      <c r="T761" s="32">
        <f t="shared" si="106"/>
        <v>3.4525273234349254E-4</v>
      </c>
      <c r="U761" s="33">
        <f t="shared" si="107"/>
        <v>29.887230298721416</v>
      </c>
    </row>
    <row r="762" spans="1:21">
      <c r="A762">
        <v>5421507785</v>
      </c>
      <c r="B762">
        <f>VLOOKUP(A762,Cadastro!$A$3:$B$3577,2,FALSE)</f>
        <v>210753</v>
      </c>
      <c r="C762" s="5">
        <v>7559.92</v>
      </c>
      <c r="D762">
        <v>0</v>
      </c>
      <c r="E762">
        <v>4488.99</v>
      </c>
      <c r="F762">
        <v>0</v>
      </c>
      <c r="G762">
        <v>3070.93</v>
      </c>
      <c r="H762">
        <v>0</v>
      </c>
      <c r="I762" s="14">
        <f>VLOOKUP(A762,Cadastro!$A$3:$H$3577,7,FALSE)</f>
        <v>1</v>
      </c>
      <c r="J762" s="14">
        <f>VLOOKUP(A762,Cadastro!$A$3:$H$3577,8,FALSE)</f>
        <v>1</v>
      </c>
      <c r="K762">
        <f>VLOOKUP(A762,Cadastro!$A$3:$J$3577,10,FALSE)</f>
        <v>1</v>
      </c>
      <c r="L762" s="13">
        <v>10809.56</v>
      </c>
      <c r="M762" s="23">
        <f t="shared" si="99"/>
        <v>2.9080304523169465E-4</v>
      </c>
      <c r="N762" s="26">
        <f t="shared" si="100"/>
        <v>7559.92</v>
      </c>
      <c r="O762" s="27">
        <f t="shared" si="101"/>
        <v>3.4599966014876399E-4</v>
      </c>
      <c r="P762" s="30">
        <f t="shared" si="102"/>
        <v>0</v>
      </c>
      <c r="Q762" s="30">
        <f t="shared" si="103"/>
        <v>0</v>
      </c>
      <c r="R762" s="30">
        <f t="shared" si="104"/>
        <v>0</v>
      </c>
      <c r="S762" s="30">
        <f t="shared" si="105"/>
        <v>0</v>
      </c>
      <c r="T762" s="32">
        <f t="shared" si="106"/>
        <v>3.4599966014876399E-4</v>
      </c>
      <c r="U762" s="33">
        <f t="shared" si="107"/>
        <v>29.95188902909884</v>
      </c>
    </row>
    <row r="763" spans="1:21">
      <c r="A763">
        <v>52902684649</v>
      </c>
      <c r="B763">
        <f>VLOOKUP(A763,Cadastro!$A$3:$B$3577,2,FALSE)</f>
        <v>218231</v>
      </c>
      <c r="C763" s="5">
        <v>7563.59</v>
      </c>
      <c r="D763">
        <v>0</v>
      </c>
      <c r="E763">
        <v>3155.85</v>
      </c>
      <c r="F763">
        <v>0</v>
      </c>
      <c r="G763">
        <v>4407.74</v>
      </c>
      <c r="H763">
        <v>0</v>
      </c>
      <c r="I763" s="14">
        <f>VLOOKUP(A763,Cadastro!$A$3:$H$3577,7,FALSE)</f>
        <v>1</v>
      </c>
      <c r="J763" s="14">
        <f>VLOOKUP(A763,Cadastro!$A$3:$H$3577,8,FALSE)</f>
        <v>1</v>
      </c>
      <c r="K763">
        <f>VLOOKUP(A763,Cadastro!$A$3:$J$3577,10,FALSE)</f>
        <v>1</v>
      </c>
      <c r="L763" s="13">
        <v>14619.21</v>
      </c>
      <c r="M763" s="23">
        <f t="shared" si="99"/>
        <v>3.9329175164221693E-4</v>
      </c>
      <c r="N763" s="26">
        <f t="shared" si="100"/>
        <v>7563.59</v>
      </c>
      <c r="O763" s="27">
        <f t="shared" si="101"/>
        <v>3.4616762736967984E-4</v>
      </c>
      <c r="P763" s="30">
        <f t="shared" si="102"/>
        <v>0</v>
      </c>
      <c r="Q763" s="30">
        <f t="shared" si="103"/>
        <v>0</v>
      </c>
      <c r="R763" s="30">
        <f t="shared" si="104"/>
        <v>0</v>
      </c>
      <c r="S763" s="30">
        <f t="shared" si="105"/>
        <v>0</v>
      </c>
      <c r="T763" s="32">
        <f t="shared" si="106"/>
        <v>3.4616762736967984E-4</v>
      </c>
      <c r="U763" s="33">
        <f t="shared" si="107"/>
        <v>29.966429319569745</v>
      </c>
    </row>
    <row r="764" spans="1:21">
      <c r="A764">
        <v>2506045740</v>
      </c>
      <c r="B764">
        <f>VLOOKUP(A764,Cadastro!$A$3:$B$3577,2,FALSE)</f>
        <v>222524</v>
      </c>
      <c r="C764" s="5">
        <v>7572.63</v>
      </c>
      <c r="D764">
        <v>0</v>
      </c>
      <c r="E764">
        <v>3463.51</v>
      </c>
      <c r="F764">
        <v>0</v>
      </c>
      <c r="G764">
        <v>4109.12</v>
      </c>
      <c r="H764">
        <v>0</v>
      </c>
      <c r="I764" s="14">
        <f>VLOOKUP(A764,Cadastro!$A$3:$H$3577,7,FALSE)</f>
        <v>1</v>
      </c>
      <c r="J764" s="14">
        <f>VLOOKUP(A764,Cadastro!$A$3:$H$3577,8,FALSE)</f>
        <v>1</v>
      </c>
      <c r="K764">
        <f>VLOOKUP(A764,Cadastro!$A$3:$J$3577,10,FALSE)</f>
        <v>1</v>
      </c>
      <c r="L764" s="13">
        <v>26262.31</v>
      </c>
      <c r="M764" s="23">
        <f t="shared" si="99"/>
        <v>7.0651901861119111E-4</v>
      </c>
      <c r="N764" s="26">
        <f t="shared" si="100"/>
        <v>7572.63</v>
      </c>
      <c r="O764" s="27">
        <f t="shared" si="101"/>
        <v>3.4658136679122727E-4</v>
      </c>
      <c r="P764" s="30">
        <f t="shared" si="102"/>
        <v>0</v>
      </c>
      <c r="Q764" s="30">
        <f t="shared" si="103"/>
        <v>0</v>
      </c>
      <c r="R764" s="30">
        <f t="shared" si="104"/>
        <v>0</v>
      </c>
      <c r="S764" s="30">
        <f t="shared" si="105"/>
        <v>0</v>
      </c>
      <c r="T764" s="32">
        <f t="shared" si="106"/>
        <v>3.4658136679122727E-4</v>
      </c>
      <c r="U764" s="33">
        <f t="shared" si="107"/>
        <v>30.002245184925865</v>
      </c>
    </row>
    <row r="765" spans="1:21">
      <c r="A765">
        <v>11502677717</v>
      </c>
      <c r="B765">
        <f>VLOOKUP(A765,Cadastro!$A$3:$B$3577,2,FALSE)</f>
        <v>225424</v>
      </c>
      <c r="C765" s="5">
        <v>7575.77</v>
      </c>
      <c r="D765">
        <v>0</v>
      </c>
      <c r="E765">
        <v>3575.54</v>
      </c>
      <c r="F765">
        <v>0</v>
      </c>
      <c r="G765">
        <v>4000.23</v>
      </c>
      <c r="H765">
        <v>0</v>
      </c>
      <c r="I765" s="14">
        <f>VLOOKUP(A765,Cadastro!$A$3:$H$3577,7,FALSE)</f>
        <v>1</v>
      </c>
      <c r="J765" s="14">
        <f>VLOOKUP(A765,Cadastro!$A$3:$H$3577,8,FALSE)</f>
        <v>1</v>
      </c>
      <c r="K765">
        <f>VLOOKUP(A765,Cadastro!$A$3:$J$3577,10,FALSE)</f>
        <v>1</v>
      </c>
      <c r="L765" s="13">
        <v>34971.129999999997</v>
      </c>
      <c r="M765" s="23">
        <f t="shared" si="99"/>
        <v>9.4080712806011275E-4</v>
      </c>
      <c r="N765" s="26">
        <f t="shared" si="100"/>
        <v>7575.77</v>
      </c>
      <c r="O765" s="27">
        <f t="shared" si="101"/>
        <v>3.4672507716552585E-4</v>
      </c>
      <c r="P765" s="30">
        <f t="shared" si="102"/>
        <v>0</v>
      </c>
      <c r="Q765" s="30">
        <f t="shared" si="103"/>
        <v>0</v>
      </c>
      <c r="R765" s="30">
        <f t="shared" si="104"/>
        <v>0</v>
      </c>
      <c r="S765" s="30">
        <f t="shared" si="105"/>
        <v>0</v>
      </c>
      <c r="T765" s="32">
        <f t="shared" si="106"/>
        <v>3.4672507716552585E-4</v>
      </c>
      <c r="U765" s="33">
        <f t="shared" si="107"/>
        <v>30.014685651432309</v>
      </c>
    </row>
    <row r="766" spans="1:21">
      <c r="A766">
        <v>6103381614</v>
      </c>
      <c r="B766">
        <f>VLOOKUP(A766,Cadastro!$A$3:$B$3577,2,FALSE)</f>
        <v>218248</v>
      </c>
      <c r="C766" s="5">
        <v>7579.79</v>
      </c>
      <c r="D766">
        <v>0</v>
      </c>
      <c r="E766">
        <v>3528.14</v>
      </c>
      <c r="F766">
        <v>0</v>
      </c>
      <c r="G766">
        <v>4051.65</v>
      </c>
      <c r="H766">
        <v>0</v>
      </c>
      <c r="I766" s="14">
        <f>VLOOKUP(A766,Cadastro!$A$3:$H$3577,7,FALSE)</f>
        <v>1</v>
      </c>
      <c r="J766" s="14">
        <f>VLOOKUP(A766,Cadastro!$A$3:$H$3577,8,FALSE)</f>
        <v>1</v>
      </c>
      <c r="K766">
        <f>VLOOKUP(A766,Cadastro!$A$3:$J$3577,10,FALSE)</f>
        <v>1</v>
      </c>
      <c r="L766" s="13">
        <v>11116.16</v>
      </c>
      <c r="M766" s="23">
        <f t="shared" si="99"/>
        <v>2.990513193213003E-4</v>
      </c>
      <c r="N766" s="26">
        <f t="shared" si="100"/>
        <v>7579.79</v>
      </c>
      <c r="O766" s="27">
        <f t="shared" si="101"/>
        <v>3.4690906305873608E-4</v>
      </c>
      <c r="P766" s="30">
        <f t="shared" si="102"/>
        <v>0</v>
      </c>
      <c r="Q766" s="30">
        <f t="shared" si="103"/>
        <v>0</v>
      </c>
      <c r="R766" s="30">
        <f t="shared" si="104"/>
        <v>0</v>
      </c>
      <c r="S766" s="30">
        <f t="shared" si="105"/>
        <v>0</v>
      </c>
      <c r="T766" s="32">
        <f t="shared" si="106"/>
        <v>3.4690906305873608E-4</v>
      </c>
      <c r="U766" s="33">
        <f t="shared" si="107"/>
        <v>30.030612618106158</v>
      </c>
    </row>
    <row r="767" spans="1:21">
      <c r="A767">
        <v>48516031187</v>
      </c>
      <c r="B767">
        <f>VLOOKUP(A767,Cadastro!$A$3:$B$3577,2,FALSE)</f>
        <v>199891</v>
      </c>
      <c r="C767" s="5">
        <v>7588.0399999999991</v>
      </c>
      <c r="D767">
        <v>0</v>
      </c>
      <c r="E767">
        <v>4374.07</v>
      </c>
      <c r="F767">
        <v>0</v>
      </c>
      <c r="G767">
        <v>3213.97</v>
      </c>
      <c r="H767">
        <v>0</v>
      </c>
      <c r="I767" s="14">
        <f>VLOOKUP(A767,Cadastro!$A$3:$H$3577,7,FALSE)</f>
        <v>1</v>
      </c>
      <c r="J767" s="14">
        <f>VLOOKUP(A767,Cadastro!$A$3:$H$3577,8,FALSE)</f>
        <v>1</v>
      </c>
      <c r="K767">
        <f>VLOOKUP(A767,Cadastro!$A$3:$J$3577,10,FALSE)</f>
        <v>1</v>
      </c>
      <c r="L767" s="13">
        <v>15873.88</v>
      </c>
      <c r="M767" s="23">
        <f t="shared" si="99"/>
        <v>4.2704537868724468E-4</v>
      </c>
      <c r="N767" s="26">
        <f t="shared" si="100"/>
        <v>7588.0399999999991</v>
      </c>
      <c r="O767" s="27">
        <f t="shared" si="101"/>
        <v>3.4728664604853317E-4</v>
      </c>
      <c r="P767" s="30">
        <f t="shared" si="102"/>
        <v>0</v>
      </c>
      <c r="Q767" s="30">
        <f t="shared" si="103"/>
        <v>0</v>
      </c>
      <c r="R767" s="30">
        <f t="shared" si="104"/>
        <v>0</v>
      </c>
      <c r="S767" s="30">
        <f t="shared" si="105"/>
        <v>0</v>
      </c>
      <c r="T767" s="32">
        <f t="shared" si="106"/>
        <v>3.4728664604853317E-4</v>
      </c>
      <c r="U767" s="33">
        <f t="shared" si="107"/>
        <v>30.063298557175624</v>
      </c>
    </row>
    <row r="768" spans="1:21">
      <c r="A768">
        <v>79990339791</v>
      </c>
      <c r="B768">
        <f>VLOOKUP(A768,Cadastro!$A$3:$B$3577,2,FALSE)</f>
        <v>195220</v>
      </c>
      <c r="C768" s="5">
        <v>7606.8600000000006</v>
      </c>
      <c r="D768">
        <v>0</v>
      </c>
      <c r="E768">
        <v>3289.01</v>
      </c>
      <c r="F768">
        <v>0</v>
      </c>
      <c r="G768">
        <v>4317.8500000000004</v>
      </c>
      <c r="H768">
        <v>0</v>
      </c>
      <c r="I768" s="14">
        <f>VLOOKUP(A768,Cadastro!$A$3:$H$3577,7,FALSE)</f>
        <v>1</v>
      </c>
      <c r="J768" s="14">
        <f>VLOOKUP(A768,Cadastro!$A$3:$H$3577,8,FALSE)</f>
        <v>1</v>
      </c>
      <c r="K768">
        <f>VLOOKUP(A768,Cadastro!$A$3:$J$3577,10,FALSE)</f>
        <v>1</v>
      </c>
      <c r="L768" s="13">
        <v>14651.06</v>
      </c>
      <c r="M768" s="23">
        <f t="shared" si="99"/>
        <v>3.9414859290038372E-4</v>
      </c>
      <c r="N768" s="26">
        <f t="shared" si="100"/>
        <v>7606.8600000000006</v>
      </c>
      <c r="O768" s="27">
        <f t="shared" si="101"/>
        <v>3.4814799294162203E-4</v>
      </c>
      <c r="P768" s="30">
        <f t="shared" si="102"/>
        <v>0</v>
      </c>
      <c r="Q768" s="30">
        <f t="shared" si="103"/>
        <v>0</v>
      </c>
      <c r="R768" s="30">
        <f t="shared" si="104"/>
        <v>0</v>
      </c>
      <c r="S768" s="30">
        <f t="shared" si="105"/>
        <v>0</v>
      </c>
      <c r="T768" s="32">
        <f t="shared" si="106"/>
        <v>3.4814799294162203E-4</v>
      </c>
      <c r="U768" s="33">
        <f t="shared" si="107"/>
        <v>30.137862117574105</v>
      </c>
    </row>
    <row r="769" spans="1:21">
      <c r="A769">
        <v>16024842104</v>
      </c>
      <c r="B769">
        <f>VLOOKUP(A769,Cadastro!$A$3:$B$3577,2,FALSE)</f>
        <v>220605</v>
      </c>
      <c r="C769" s="5">
        <v>7618.7000000000007</v>
      </c>
      <c r="D769">
        <v>0</v>
      </c>
      <c r="E769">
        <v>3577.86</v>
      </c>
      <c r="F769">
        <v>0</v>
      </c>
      <c r="G769">
        <v>4040.84</v>
      </c>
      <c r="H769">
        <v>0</v>
      </c>
      <c r="I769" s="14">
        <f>VLOOKUP(A769,Cadastro!$A$3:$H$3577,7,FALSE)</f>
        <v>1</v>
      </c>
      <c r="J769" s="14">
        <f>VLOOKUP(A769,Cadastro!$A$3:$H$3577,8,FALSE)</f>
        <v>1</v>
      </c>
      <c r="K769">
        <f>VLOOKUP(A769,Cadastro!$A$3:$J$3577,10,FALSE)</f>
        <v>1</v>
      </c>
      <c r="L769" s="13">
        <v>33700.910000000003</v>
      </c>
      <c r="M769" s="23">
        <f t="shared" si="99"/>
        <v>9.0663516878386084E-4</v>
      </c>
      <c r="N769" s="26">
        <f t="shared" si="100"/>
        <v>7618.7000000000007</v>
      </c>
      <c r="O769" s="27">
        <f t="shared" si="101"/>
        <v>3.4868988174152485E-4</v>
      </c>
      <c r="P769" s="30">
        <f t="shared" si="102"/>
        <v>0</v>
      </c>
      <c r="Q769" s="30">
        <f t="shared" si="103"/>
        <v>0</v>
      </c>
      <c r="R769" s="30">
        <f t="shared" si="104"/>
        <v>0</v>
      </c>
      <c r="S769" s="30">
        <f t="shared" si="105"/>
        <v>0</v>
      </c>
      <c r="T769" s="32">
        <f t="shared" si="106"/>
        <v>3.4868988174152485E-4</v>
      </c>
      <c r="U769" s="33">
        <f t="shared" si="107"/>
        <v>30.184771392553806</v>
      </c>
    </row>
    <row r="770" spans="1:21">
      <c r="A770">
        <v>1758610727</v>
      </c>
      <c r="B770">
        <f>VLOOKUP(A770,Cadastro!$A$3:$B$3577,2,FALSE)</f>
        <v>187219</v>
      </c>
      <c r="C770" s="5">
        <v>7628.82</v>
      </c>
      <c r="D770">
        <v>0</v>
      </c>
      <c r="E770">
        <v>3219.77</v>
      </c>
      <c r="F770">
        <v>0</v>
      </c>
      <c r="G770">
        <v>4409.05</v>
      </c>
      <c r="H770">
        <v>0</v>
      </c>
      <c r="I770" s="14">
        <f>VLOOKUP(A770,Cadastro!$A$3:$H$3577,7,FALSE)</f>
        <v>1</v>
      </c>
      <c r="J770" s="14">
        <f>VLOOKUP(A770,Cadastro!$A$3:$H$3577,8,FALSE)</f>
        <v>1</v>
      </c>
      <c r="K770">
        <f>VLOOKUP(A770,Cadastro!$A$3:$J$3577,10,FALSE)</f>
        <v>1</v>
      </c>
      <c r="L770" s="13">
        <v>15530.85</v>
      </c>
      <c r="M770" s="23">
        <f t="shared" si="99"/>
        <v>4.1781705037361973E-4</v>
      </c>
      <c r="N770" s="26">
        <f t="shared" si="100"/>
        <v>7628.82</v>
      </c>
      <c r="O770" s="27">
        <f t="shared" si="101"/>
        <v>3.4915305020900931E-4</v>
      </c>
      <c r="P770" s="30">
        <f t="shared" si="102"/>
        <v>0</v>
      </c>
      <c r="Q770" s="30">
        <f t="shared" si="103"/>
        <v>0</v>
      </c>
      <c r="R770" s="30">
        <f t="shared" si="104"/>
        <v>0</v>
      </c>
      <c r="S770" s="30">
        <f t="shared" si="105"/>
        <v>0</v>
      </c>
      <c r="T770" s="32">
        <f t="shared" si="106"/>
        <v>3.4915305020900931E-4</v>
      </c>
      <c r="U770" s="33">
        <f t="shared" si="107"/>
        <v>30.224866144479016</v>
      </c>
    </row>
    <row r="771" spans="1:21">
      <c r="A771">
        <v>51112124772</v>
      </c>
      <c r="B771">
        <f>VLOOKUP(A771,Cadastro!$A$3:$B$3577,2,FALSE)</f>
        <v>199196</v>
      </c>
      <c r="C771" s="5">
        <v>7629.48</v>
      </c>
      <c r="D771">
        <v>0</v>
      </c>
      <c r="E771">
        <v>3391.35</v>
      </c>
      <c r="F771">
        <v>0</v>
      </c>
      <c r="G771">
        <v>4238.13</v>
      </c>
      <c r="H771">
        <v>0</v>
      </c>
      <c r="I771" s="14">
        <f>VLOOKUP(A771,Cadastro!$A$3:$H$3577,7,FALSE)</f>
        <v>1</v>
      </c>
      <c r="J771" s="14">
        <f>VLOOKUP(A771,Cadastro!$A$3:$H$3577,8,FALSE)</f>
        <v>1</v>
      </c>
      <c r="K771">
        <f>VLOOKUP(A771,Cadastro!$A$3:$J$3577,10,FALSE)</f>
        <v>1</v>
      </c>
      <c r="M771" s="23">
        <f t="shared" si="99"/>
        <v>0</v>
      </c>
      <c r="N771" s="26">
        <f t="shared" si="100"/>
        <v>7629.48</v>
      </c>
      <c r="O771" s="27">
        <f t="shared" si="101"/>
        <v>3.4918325684819309E-4</v>
      </c>
      <c r="P771" s="30">
        <f t="shared" si="102"/>
        <v>0</v>
      </c>
      <c r="Q771" s="30">
        <f t="shared" si="103"/>
        <v>0</v>
      </c>
      <c r="R771" s="30">
        <f t="shared" si="104"/>
        <v>0</v>
      </c>
      <c r="S771" s="30">
        <f t="shared" si="105"/>
        <v>0</v>
      </c>
      <c r="T771" s="32">
        <f t="shared" si="106"/>
        <v>3.4918325684819309E-4</v>
      </c>
      <c r="U771" s="33">
        <f t="shared" si="107"/>
        <v>30.227481019604575</v>
      </c>
    </row>
    <row r="772" spans="1:21">
      <c r="A772">
        <v>581543882</v>
      </c>
      <c r="B772">
        <f>VLOOKUP(A772,Cadastro!$A$3:$B$3577,2,FALSE)</f>
        <v>188311</v>
      </c>
      <c r="C772" s="5">
        <v>7639.0399999999991</v>
      </c>
      <c r="D772">
        <v>0</v>
      </c>
      <c r="E772">
        <v>3451.6</v>
      </c>
      <c r="F772">
        <v>0</v>
      </c>
      <c r="G772">
        <v>4187.4399999999996</v>
      </c>
      <c r="H772">
        <v>0</v>
      </c>
      <c r="I772" s="14">
        <f>VLOOKUP(A772,Cadastro!$A$3:$H$3577,7,FALSE)</f>
        <v>1</v>
      </c>
      <c r="J772" s="14">
        <f>VLOOKUP(A772,Cadastro!$A$3:$H$3577,8,FALSE)</f>
        <v>1</v>
      </c>
      <c r="K772">
        <f>VLOOKUP(A772,Cadastro!$A$3:$J$3577,10,FALSE)</f>
        <v>1</v>
      </c>
      <c r="L772" s="13">
        <v>66633.11</v>
      </c>
      <c r="M772" s="23">
        <f t="shared" si="99"/>
        <v>1.7925901980523245E-3</v>
      </c>
      <c r="N772" s="26">
        <f t="shared" si="100"/>
        <v>7639.0399999999991</v>
      </c>
      <c r="O772" s="27">
        <f t="shared" si="101"/>
        <v>3.4962079544000648E-4</v>
      </c>
      <c r="P772" s="30">
        <f t="shared" si="102"/>
        <v>0</v>
      </c>
      <c r="Q772" s="30">
        <f t="shared" si="103"/>
        <v>0</v>
      </c>
      <c r="R772" s="30">
        <f t="shared" si="104"/>
        <v>0</v>
      </c>
      <c r="S772" s="30">
        <f t="shared" si="105"/>
        <v>0</v>
      </c>
      <c r="T772" s="32">
        <f t="shared" si="106"/>
        <v>3.4962079544000648E-4</v>
      </c>
      <c r="U772" s="33">
        <f t="shared" si="107"/>
        <v>30.265357089605072</v>
      </c>
    </row>
    <row r="773" spans="1:21">
      <c r="A773">
        <v>74876198772</v>
      </c>
      <c r="B773">
        <f>VLOOKUP(A773,Cadastro!$A$3:$B$3577,2,FALSE)</f>
        <v>193446</v>
      </c>
      <c r="C773" s="5">
        <v>7641.6900000000005</v>
      </c>
      <c r="D773">
        <v>0</v>
      </c>
      <c r="E773">
        <v>3208.73</v>
      </c>
      <c r="F773">
        <v>0</v>
      </c>
      <c r="G773">
        <v>4432.96</v>
      </c>
      <c r="H773">
        <v>0</v>
      </c>
      <c r="I773" s="14">
        <f>VLOOKUP(A773,Cadastro!$A$3:$H$3577,7,FALSE)</f>
        <v>1</v>
      </c>
      <c r="J773" s="14">
        <f>VLOOKUP(A773,Cadastro!$A$3:$H$3577,8,FALSE)</f>
        <v>1</v>
      </c>
      <c r="K773">
        <f>VLOOKUP(A773,Cadastro!$A$3:$J$3577,10,FALSE)</f>
        <v>1</v>
      </c>
      <c r="L773" s="13">
        <v>12179.67</v>
      </c>
      <c r="M773" s="23">
        <f t="shared" si="99"/>
        <v>3.2766228467366983E-4</v>
      </c>
      <c r="N773" s="26">
        <f t="shared" si="100"/>
        <v>7641.6900000000005</v>
      </c>
      <c r="O773" s="27">
        <f t="shared" si="101"/>
        <v>3.4974207967309294E-4</v>
      </c>
      <c r="P773" s="30">
        <f t="shared" si="102"/>
        <v>0</v>
      </c>
      <c r="Q773" s="30">
        <f t="shared" si="103"/>
        <v>0</v>
      </c>
      <c r="R773" s="30">
        <f t="shared" si="104"/>
        <v>0</v>
      </c>
      <c r="S773" s="30">
        <f t="shared" si="105"/>
        <v>0</v>
      </c>
      <c r="T773" s="32">
        <f t="shared" si="106"/>
        <v>3.4974207967309294E-4</v>
      </c>
      <c r="U773" s="33">
        <f t="shared" si="107"/>
        <v>30.275856209427396</v>
      </c>
    </row>
    <row r="774" spans="1:21">
      <c r="A774">
        <v>58173757615</v>
      </c>
      <c r="B774">
        <f>VLOOKUP(A774,Cadastro!$A$3:$B$3577,2,FALSE)</f>
        <v>219041</v>
      </c>
      <c r="C774" s="5">
        <v>7643.2199999999993</v>
      </c>
      <c r="D774">
        <v>0</v>
      </c>
      <c r="E774">
        <v>3175.72</v>
      </c>
      <c r="F774">
        <v>0</v>
      </c>
      <c r="G774">
        <v>4467.5</v>
      </c>
      <c r="H774">
        <v>0</v>
      </c>
      <c r="I774" s="14">
        <f>VLOOKUP(A774,Cadastro!$A$3:$H$3577,7,FALSE)</f>
        <v>1</v>
      </c>
      <c r="J774" s="14">
        <f>VLOOKUP(A774,Cadastro!$A$3:$H$3577,8,FALSE)</f>
        <v>1</v>
      </c>
      <c r="K774">
        <f>VLOOKUP(A774,Cadastro!$A$3:$J$3577,10,FALSE)</f>
        <v>1</v>
      </c>
      <c r="L774" s="13">
        <v>15143.09</v>
      </c>
      <c r="M774" s="23">
        <f t="shared" si="99"/>
        <v>4.073853779633605E-4</v>
      </c>
      <c r="N774" s="26">
        <f t="shared" si="100"/>
        <v>7643.2199999999993</v>
      </c>
      <c r="O774" s="27">
        <f t="shared" si="101"/>
        <v>3.4981210415483706E-4</v>
      </c>
      <c r="P774" s="30">
        <f t="shared" si="102"/>
        <v>0</v>
      </c>
      <c r="Q774" s="30">
        <f t="shared" si="103"/>
        <v>0</v>
      </c>
      <c r="R774" s="30">
        <f t="shared" si="104"/>
        <v>0</v>
      </c>
      <c r="S774" s="30">
        <f t="shared" si="105"/>
        <v>0</v>
      </c>
      <c r="T774" s="32">
        <f t="shared" si="106"/>
        <v>3.4981210415483706E-4</v>
      </c>
      <c r="U774" s="33">
        <f t="shared" si="107"/>
        <v>30.281917965400272</v>
      </c>
    </row>
    <row r="775" spans="1:21">
      <c r="A775">
        <v>38693003372</v>
      </c>
      <c r="B775">
        <f>VLOOKUP(A775,Cadastro!$A$3:$B$3577,2,FALSE)</f>
        <v>189654</v>
      </c>
      <c r="C775" s="5">
        <v>7648.42</v>
      </c>
      <c r="D775">
        <v>0</v>
      </c>
      <c r="E775">
        <v>3184.7</v>
      </c>
      <c r="F775">
        <v>0</v>
      </c>
      <c r="G775">
        <v>4463.72</v>
      </c>
      <c r="H775">
        <v>0</v>
      </c>
      <c r="I775" s="14">
        <f>VLOOKUP(A775,Cadastro!$A$3:$H$3577,7,FALSE)</f>
        <v>1</v>
      </c>
      <c r="J775" s="14">
        <f>VLOOKUP(A775,Cadastro!$A$3:$H$3577,8,FALSE)</f>
        <v>1</v>
      </c>
      <c r="K775">
        <f>VLOOKUP(A775,Cadastro!$A$3:$J$3577,10,FALSE)</f>
        <v>1</v>
      </c>
      <c r="L775" s="13">
        <v>14245.76</v>
      </c>
      <c r="M775" s="23">
        <f t="shared" si="99"/>
        <v>3.8324505249426121E-4</v>
      </c>
      <c r="N775" s="26">
        <f t="shared" si="100"/>
        <v>7648.42</v>
      </c>
      <c r="O775" s="27">
        <f t="shared" si="101"/>
        <v>3.5005009585749709E-4</v>
      </c>
      <c r="P775" s="30">
        <f t="shared" si="102"/>
        <v>0</v>
      </c>
      <c r="Q775" s="30">
        <f t="shared" si="103"/>
        <v>0</v>
      </c>
      <c r="R775" s="30">
        <f t="shared" si="104"/>
        <v>0</v>
      </c>
      <c r="S775" s="30">
        <f t="shared" si="105"/>
        <v>0</v>
      </c>
      <c r="T775" s="32">
        <f t="shared" si="106"/>
        <v>3.5005009585749709E-4</v>
      </c>
      <c r="U775" s="33">
        <f t="shared" si="107"/>
        <v>30.302520011844059</v>
      </c>
    </row>
    <row r="776" spans="1:21">
      <c r="A776">
        <v>11466834722</v>
      </c>
      <c r="B776">
        <f>VLOOKUP(A776,Cadastro!$A$3:$B$3577,2,FALSE)</f>
        <v>225471</v>
      </c>
      <c r="C776" s="5">
        <v>7680.33</v>
      </c>
      <c r="D776">
        <v>0</v>
      </c>
      <c r="E776">
        <v>3632.73</v>
      </c>
      <c r="F776">
        <v>0</v>
      </c>
      <c r="G776">
        <v>4047.6</v>
      </c>
      <c r="H776">
        <v>0</v>
      </c>
      <c r="I776" s="14">
        <f>VLOOKUP(A776,Cadastro!$A$3:$H$3577,7,FALSE)</f>
        <v>3</v>
      </c>
      <c r="J776" s="14">
        <f>VLOOKUP(A776,Cadastro!$A$3:$H$3577,8,FALSE)</f>
        <v>1</v>
      </c>
      <c r="K776">
        <f>VLOOKUP(A776,Cadastro!$A$3:$J$3577,10,FALSE)</f>
        <v>1</v>
      </c>
      <c r="L776" s="13">
        <v>32606.799999999999</v>
      </c>
      <c r="M776" s="23">
        <f t="shared" si="99"/>
        <v>8.7720099016618815E-4</v>
      </c>
      <c r="N776" s="26">
        <f t="shared" si="100"/>
        <v>7680.33</v>
      </c>
      <c r="O776" s="27">
        <f t="shared" si="101"/>
        <v>3.515105410943974E-4</v>
      </c>
      <c r="P776" s="30">
        <f t="shared" si="102"/>
        <v>0</v>
      </c>
      <c r="Q776" s="30">
        <f t="shared" si="103"/>
        <v>0</v>
      </c>
      <c r="R776" s="30">
        <f t="shared" si="104"/>
        <v>0</v>
      </c>
      <c r="S776" s="30">
        <f t="shared" si="105"/>
        <v>0</v>
      </c>
      <c r="T776" s="32">
        <f t="shared" si="106"/>
        <v>3.515105410943974E-4</v>
      </c>
      <c r="U776" s="33">
        <f t="shared" si="107"/>
        <v>30.428945262232762</v>
      </c>
    </row>
    <row r="777" spans="1:21">
      <c r="A777">
        <v>9526880773</v>
      </c>
      <c r="B777">
        <f>VLOOKUP(A777,Cadastro!$A$3:$B$3577,2,FALSE)</f>
        <v>225513</v>
      </c>
      <c r="C777" s="5">
        <v>7688.42</v>
      </c>
      <c r="D777">
        <v>0</v>
      </c>
      <c r="E777">
        <v>3622.88</v>
      </c>
      <c r="F777">
        <v>0</v>
      </c>
      <c r="G777">
        <v>4065.54</v>
      </c>
      <c r="H777">
        <v>0</v>
      </c>
      <c r="I777" s="14">
        <f>VLOOKUP(A777,Cadastro!$A$3:$H$3577,7,FALSE)</f>
        <v>1</v>
      </c>
      <c r="J777" s="14">
        <f>VLOOKUP(A777,Cadastro!$A$3:$H$3577,8,FALSE)</f>
        <v>1</v>
      </c>
      <c r="K777">
        <f>VLOOKUP(A777,Cadastro!$A$3:$J$3577,10,FALSE)</f>
        <v>1</v>
      </c>
      <c r="L777" s="13">
        <v>15144.73</v>
      </c>
      <c r="M777" s="23">
        <f t="shared" si="99"/>
        <v>4.0742949788999763E-4</v>
      </c>
      <c r="N777" s="26">
        <f t="shared" si="100"/>
        <v>7688.42</v>
      </c>
      <c r="O777" s="27">
        <f t="shared" si="101"/>
        <v>3.5188080126257425E-4</v>
      </c>
      <c r="P777" s="30">
        <f t="shared" si="102"/>
        <v>0</v>
      </c>
      <c r="Q777" s="30">
        <f t="shared" si="103"/>
        <v>0</v>
      </c>
      <c r="R777" s="30">
        <f t="shared" si="104"/>
        <v>0</v>
      </c>
      <c r="S777" s="30">
        <f t="shared" si="105"/>
        <v>0</v>
      </c>
      <c r="T777" s="32">
        <f t="shared" si="106"/>
        <v>3.5188080126257425E-4</v>
      </c>
      <c r="U777" s="33">
        <f t="shared" si="107"/>
        <v>30.460997292180885</v>
      </c>
    </row>
    <row r="778" spans="1:21" s="18" customFormat="1">
      <c r="A778">
        <v>93170777815</v>
      </c>
      <c r="B778">
        <f>VLOOKUP(A778,Cadastro!$A$3:$B$3577,2,FALSE)</f>
        <v>193282</v>
      </c>
      <c r="C778" s="5">
        <v>7697.3600000000006</v>
      </c>
      <c r="D778">
        <v>0</v>
      </c>
      <c r="E778">
        <v>3476.73</v>
      </c>
      <c r="F778">
        <v>0</v>
      </c>
      <c r="G778">
        <v>4220.63</v>
      </c>
      <c r="H778">
        <v>0</v>
      </c>
      <c r="I778" s="14">
        <f>VLOOKUP(A778,Cadastro!$A$3:$H$3577,7,FALSE)</f>
        <v>1</v>
      </c>
      <c r="J778" s="14">
        <f>VLOOKUP(A778,Cadastro!$A$3:$H$3577,8,FALSE)</f>
        <v>1</v>
      </c>
      <c r="K778">
        <f>VLOOKUP(A778,Cadastro!$A$3:$J$3577,10,FALSE)</f>
        <v>1</v>
      </c>
      <c r="L778" s="13">
        <v>33035.21</v>
      </c>
      <c r="M778" s="23">
        <f t="shared" si="99"/>
        <v>8.8872624490437451E-4</v>
      </c>
      <c r="N778" s="26">
        <f t="shared" si="100"/>
        <v>7697.3600000000006</v>
      </c>
      <c r="O778" s="27">
        <f t="shared" si="101"/>
        <v>3.5228996392060901E-4</v>
      </c>
      <c r="P778" s="30">
        <f t="shared" si="102"/>
        <v>0</v>
      </c>
      <c r="Q778" s="30">
        <f t="shared" si="103"/>
        <v>0</v>
      </c>
      <c r="R778" s="30">
        <f t="shared" si="104"/>
        <v>0</v>
      </c>
      <c r="S778" s="30">
        <f t="shared" si="105"/>
        <v>0</v>
      </c>
      <c r="T778" s="32">
        <f t="shared" si="106"/>
        <v>3.5228996392060901E-4</v>
      </c>
      <c r="U778" s="33">
        <f t="shared" si="107"/>
        <v>30.496416964336166</v>
      </c>
    </row>
    <row r="779" spans="1:21">
      <c r="A779">
        <v>95389768000</v>
      </c>
      <c r="B779">
        <f>VLOOKUP(A779,Cadastro!$A$3:$B$3577,2,FALSE)</f>
        <v>221657</v>
      </c>
      <c r="C779" s="5">
        <v>7713.5399999999991</v>
      </c>
      <c r="D779">
        <v>0</v>
      </c>
      <c r="E779">
        <v>3565.68</v>
      </c>
      <c r="F779">
        <v>0</v>
      </c>
      <c r="G779">
        <v>4147.8599999999997</v>
      </c>
      <c r="H779">
        <v>0</v>
      </c>
      <c r="I779" s="14">
        <f>VLOOKUP(A779,Cadastro!$A$3:$H$3577,7,FALSE)</f>
        <v>1</v>
      </c>
      <c r="J779" s="14">
        <f>VLOOKUP(A779,Cadastro!$A$3:$H$3577,8,FALSE)</f>
        <v>1</v>
      </c>
      <c r="K779">
        <f>VLOOKUP(A779,Cadastro!$A$3:$J$3577,10,FALSE)</f>
        <v>1</v>
      </c>
      <c r="L779" s="13">
        <v>18247.849999999999</v>
      </c>
      <c r="M779" s="23">
        <f t="shared" ref="M779:M842" si="108">L779/$L$9</f>
        <v>4.9091085566213414E-4</v>
      </c>
      <c r="N779" s="26">
        <f t="shared" ref="N779:N842" si="109">G779+F779+E779</f>
        <v>7713.5399999999991</v>
      </c>
      <c r="O779" s="27">
        <f t="shared" ref="O779:O842" si="110">N779/$N$9</f>
        <v>3.530304842569626E-4</v>
      </c>
      <c r="P779" s="30">
        <f t="shared" ref="P779:P842" si="111">$K$7*L779</f>
        <v>0</v>
      </c>
      <c r="Q779" s="30">
        <f t="shared" ref="Q779:Q842" si="112">P779/$R$1</f>
        <v>0</v>
      </c>
      <c r="R779" s="30">
        <f t="shared" ref="R779:R842" si="113">$K$8*L779</f>
        <v>0</v>
      </c>
      <c r="S779" s="30">
        <f t="shared" ref="S779:S842" si="114">R779*1.01</f>
        <v>0</v>
      </c>
      <c r="T779" s="32">
        <f t="shared" ref="T779:T842" si="115">C779/$C$1873</f>
        <v>3.530304842569626E-4</v>
      </c>
      <c r="U779" s="33">
        <f t="shared" ref="U779:U842" si="116">$T$5*T779</f>
        <v>30.560521024232404</v>
      </c>
    </row>
    <row r="780" spans="1:21">
      <c r="A780">
        <v>3434811621</v>
      </c>
      <c r="B780">
        <f>VLOOKUP(A780,Cadastro!$A$3:$B$3577,2,FALSE)</f>
        <v>211240</v>
      </c>
      <c r="C780" s="5">
        <v>7727.79</v>
      </c>
      <c r="D780">
        <v>0</v>
      </c>
      <c r="E780">
        <v>3407.2</v>
      </c>
      <c r="F780">
        <v>0</v>
      </c>
      <c r="G780">
        <v>4320.59</v>
      </c>
      <c r="H780">
        <v>0</v>
      </c>
      <c r="I780" s="14">
        <f>VLOOKUP(A780,Cadastro!$A$3:$H$3577,7,FALSE)</f>
        <v>1</v>
      </c>
      <c r="J780" s="14">
        <f>VLOOKUP(A780,Cadastro!$A$3:$H$3577,8,FALSE)</f>
        <v>1</v>
      </c>
      <c r="K780">
        <f>VLOOKUP(A780,Cadastro!$A$3:$J$3577,10,FALSE)</f>
        <v>1</v>
      </c>
      <c r="L780" s="13">
        <v>12860.04</v>
      </c>
      <c r="M780" s="23">
        <f t="shared" si="108"/>
        <v>3.4596586667740432E-4</v>
      </c>
      <c r="N780" s="26">
        <f t="shared" si="109"/>
        <v>7727.79</v>
      </c>
      <c r="O780" s="27">
        <f t="shared" si="110"/>
        <v>3.5368267305752136E-4</v>
      </c>
      <c r="P780" s="30">
        <f t="shared" si="111"/>
        <v>0</v>
      </c>
      <c r="Q780" s="30">
        <f t="shared" si="112"/>
        <v>0</v>
      </c>
      <c r="R780" s="30">
        <f t="shared" si="113"/>
        <v>0</v>
      </c>
      <c r="S780" s="30">
        <f t="shared" si="114"/>
        <v>0</v>
      </c>
      <c r="T780" s="32">
        <f t="shared" si="115"/>
        <v>3.5368267305752136E-4</v>
      </c>
      <c r="U780" s="33">
        <f t="shared" si="116"/>
        <v>30.6169785553524</v>
      </c>
    </row>
    <row r="781" spans="1:21">
      <c r="A781">
        <v>4761594748</v>
      </c>
      <c r="B781">
        <f>VLOOKUP(A781,Cadastro!$A$3:$B$3577,2,FALSE)</f>
        <v>214755</v>
      </c>
      <c r="C781" s="5">
        <v>7731.99</v>
      </c>
      <c r="D781">
        <v>0</v>
      </c>
      <c r="E781">
        <v>3490.89</v>
      </c>
      <c r="F781">
        <v>0</v>
      </c>
      <c r="G781">
        <v>4241.1000000000004</v>
      </c>
      <c r="H781">
        <v>0</v>
      </c>
      <c r="I781" s="14">
        <f>VLOOKUP(A781,Cadastro!$A$3:$H$3577,7,FALSE)</f>
        <v>1</v>
      </c>
      <c r="J781" s="14">
        <f>VLOOKUP(A781,Cadastro!$A$3:$H$3577,8,FALSE)</f>
        <v>1</v>
      </c>
      <c r="K781">
        <f>VLOOKUP(A781,Cadastro!$A$3:$J$3577,10,FALSE)</f>
        <v>1</v>
      </c>
      <c r="L781" s="13">
        <v>12561.71</v>
      </c>
      <c r="M781" s="23">
        <f t="shared" si="108"/>
        <v>3.3794007538858481E-4</v>
      </c>
      <c r="N781" s="26">
        <f t="shared" si="109"/>
        <v>7731.99</v>
      </c>
      <c r="O781" s="27">
        <f t="shared" si="110"/>
        <v>3.5387489712505448E-4</v>
      </c>
      <c r="P781" s="30">
        <f t="shared" si="111"/>
        <v>0</v>
      </c>
      <c r="Q781" s="30">
        <f t="shared" si="112"/>
        <v>0</v>
      </c>
      <c r="R781" s="30">
        <f t="shared" si="113"/>
        <v>0</v>
      </c>
      <c r="S781" s="30">
        <f t="shared" si="114"/>
        <v>0</v>
      </c>
      <c r="T781" s="32">
        <f t="shared" si="115"/>
        <v>3.5387489712505448E-4</v>
      </c>
      <c r="U781" s="33">
        <f t="shared" si="116"/>
        <v>30.633618669787769</v>
      </c>
    </row>
    <row r="782" spans="1:21">
      <c r="A782">
        <v>81580070744</v>
      </c>
      <c r="B782">
        <f>VLOOKUP(A782,Cadastro!$A$3:$B$3577,2,FALSE)</f>
        <v>199731</v>
      </c>
      <c r="C782" s="5">
        <v>7733.4599999999991</v>
      </c>
      <c r="D782">
        <v>0</v>
      </c>
      <c r="E782">
        <v>3270.6</v>
      </c>
      <c r="F782">
        <v>0</v>
      </c>
      <c r="G782">
        <v>4462.8599999999997</v>
      </c>
      <c r="H782">
        <v>0</v>
      </c>
      <c r="I782" s="14">
        <f>VLOOKUP(A782,Cadastro!$A$3:$H$3577,7,FALSE)</f>
        <v>1</v>
      </c>
      <c r="J782" s="14">
        <f>VLOOKUP(A782,Cadastro!$A$3:$H$3577,8,FALSE)</f>
        <v>1</v>
      </c>
      <c r="K782">
        <f>VLOOKUP(A782,Cadastro!$A$3:$J$3577,10,FALSE)</f>
        <v>1</v>
      </c>
      <c r="L782" s="13">
        <v>21789.39</v>
      </c>
      <c r="M782" s="23">
        <f t="shared" si="108"/>
        <v>5.861867611393095E-4</v>
      </c>
      <c r="N782" s="26">
        <f t="shared" si="109"/>
        <v>7733.4599999999991</v>
      </c>
      <c r="O782" s="27">
        <f t="shared" si="110"/>
        <v>3.5394217554869103E-4</v>
      </c>
      <c r="P782" s="30">
        <f t="shared" si="111"/>
        <v>0</v>
      </c>
      <c r="Q782" s="30">
        <f t="shared" si="112"/>
        <v>0</v>
      </c>
      <c r="R782" s="30">
        <f t="shared" si="113"/>
        <v>0</v>
      </c>
      <c r="S782" s="30">
        <f t="shared" si="114"/>
        <v>0</v>
      </c>
      <c r="T782" s="32">
        <f t="shared" si="115"/>
        <v>3.5394217554869103E-4</v>
      </c>
      <c r="U782" s="33">
        <f t="shared" si="116"/>
        <v>30.639442709840143</v>
      </c>
    </row>
    <row r="783" spans="1:21">
      <c r="A783">
        <v>6950851669</v>
      </c>
      <c r="B783">
        <f>VLOOKUP(A783,Cadastro!$A$3:$B$3577,2,FALSE)</f>
        <v>215259</v>
      </c>
      <c r="C783" s="5">
        <v>7742.92</v>
      </c>
      <c r="D783">
        <v>0</v>
      </c>
      <c r="E783">
        <v>4628.99</v>
      </c>
      <c r="F783">
        <v>0</v>
      </c>
      <c r="G783">
        <v>3113.93</v>
      </c>
      <c r="H783">
        <v>0</v>
      </c>
      <c r="I783" s="14">
        <f>VLOOKUP(A783,Cadastro!$A$3:$H$3577,7,FALSE)</f>
        <v>1</v>
      </c>
      <c r="J783" s="14">
        <f>VLOOKUP(A783,Cadastro!$A$3:$H$3577,8,FALSE)</f>
        <v>1</v>
      </c>
      <c r="K783">
        <f>VLOOKUP(A783,Cadastro!$A$3:$J$3577,10,FALSE)</f>
        <v>1</v>
      </c>
      <c r="L783" s="13">
        <v>12610.81</v>
      </c>
      <c r="M783" s="23">
        <f t="shared" si="108"/>
        <v>3.392609829482705E-4</v>
      </c>
      <c r="N783" s="26">
        <f t="shared" si="109"/>
        <v>7742.92</v>
      </c>
      <c r="O783" s="27">
        <f t="shared" si="110"/>
        <v>3.5437513737699182E-4</v>
      </c>
      <c r="P783" s="30">
        <f t="shared" si="111"/>
        <v>0</v>
      </c>
      <c r="Q783" s="30">
        <f t="shared" si="112"/>
        <v>0</v>
      </c>
      <c r="R783" s="30">
        <f t="shared" si="113"/>
        <v>0</v>
      </c>
      <c r="S783" s="30">
        <f t="shared" si="114"/>
        <v>0</v>
      </c>
      <c r="T783" s="32">
        <f t="shared" si="115"/>
        <v>3.5437513737699182E-4</v>
      </c>
      <c r="U783" s="33">
        <f t="shared" si="116"/>
        <v>30.676922586639808</v>
      </c>
    </row>
    <row r="784" spans="1:21">
      <c r="A784">
        <v>89839072749</v>
      </c>
      <c r="B784">
        <f>VLOOKUP(A784,Cadastro!$A$3:$B$3577,2,FALSE)</f>
        <v>218651</v>
      </c>
      <c r="C784" s="5">
        <v>7743.32</v>
      </c>
      <c r="D784">
        <v>0</v>
      </c>
      <c r="E784">
        <v>4457.99</v>
      </c>
      <c r="F784">
        <v>0</v>
      </c>
      <c r="G784">
        <v>3285.33</v>
      </c>
      <c r="H784">
        <v>0</v>
      </c>
      <c r="I784" s="14">
        <f>VLOOKUP(A784,Cadastro!$A$3:$H$3577,7,FALSE)</f>
        <v>1</v>
      </c>
      <c r="J784" s="14">
        <f>VLOOKUP(A784,Cadastro!$A$3:$H$3577,8,FALSE)</f>
        <v>1</v>
      </c>
      <c r="K784">
        <f>VLOOKUP(A784,Cadastro!$A$3:$J$3577,10,FALSE)</f>
        <v>1</v>
      </c>
      <c r="L784" s="13">
        <v>52454.8</v>
      </c>
      <c r="M784" s="23">
        <f t="shared" si="108"/>
        <v>1.4111597120529879E-3</v>
      </c>
      <c r="N784" s="26">
        <f t="shared" si="109"/>
        <v>7743.32</v>
      </c>
      <c r="O784" s="27">
        <f t="shared" si="110"/>
        <v>3.5439344443104253E-4</v>
      </c>
      <c r="P784" s="30">
        <f t="shared" si="111"/>
        <v>0</v>
      </c>
      <c r="Q784" s="30">
        <f t="shared" si="112"/>
        <v>0</v>
      </c>
      <c r="R784" s="30">
        <f t="shared" si="113"/>
        <v>0</v>
      </c>
      <c r="S784" s="30">
        <f t="shared" si="114"/>
        <v>0</v>
      </c>
      <c r="T784" s="32">
        <f t="shared" si="115"/>
        <v>3.5439344443104253E-4</v>
      </c>
      <c r="U784" s="33">
        <f t="shared" si="116"/>
        <v>30.67850735944317</v>
      </c>
    </row>
    <row r="785" spans="1:21">
      <c r="A785">
        <v>596646658</v>
      </c>
      <c r="B785">
        <f>VLOOKUP(A785,Cadastro!$A$3:$B$3577,2,FALSE)</f>
        <v>224176</v>
      </c>
      <c r="C785" s="5">
        <v>7744.2899999999991</v>
      </c>
      <c r="D785">
        <v>0</v>
      </c>
      <c r="E785">
        <v>3515.72</v>
      </c>
      <c r="F785">
        <v>0</v>
      </c>
      <c r="G785">
        <v>4228.57</v>
      </c>
      <c r="H785">
        <v>0</v>
      </c>
      <c r="I785" s="14">
        <f>VLOOKUP(A785,Cadastro!$A$3:$H$3577,7,FALSE)</f>
        <v>1</v>
      </c>
      <c r="J785" s="14">
        <f>VLOOKUP(A785,Cadastro!$A$3:$H$3577,8,FALSE)</f>
        <v>1</v>
      </c>
      <c r="K785">
        <f>VLOOKUP(A785,Cadastro!$A$3:$J$3577,10,FALSE)</f>
        <v>1</v>
      </c>
      <c r="L785" s="13">
        <v>15184.72</v>
      </c>
      <c r="M785" s="23">
        <f t="shared" si="108"/>
        <v>4.0850532463769274E-4</v>
      </c>
      <c r="N785" s="26">
        <f t="shared" si="109"/>
        <v>7744.2899999999991</v>
      </c>
      <c r="O785" s="27">
        <f t="shared" si="110"/>
        <v>3.5443783903711565E-4</v>
      </c>
      <c r="P785" s="30">
        <f t="shared" si="111"/>
        <v>0</v>
      </c>
      <c r="Q785" s="30">
        <f t="shared" si="112"/>
        <v>0</v>
      </c>
      <c r="R785" s="30">
        <f t="shared" si="113"/>
        <v>0</v>
      </c>
      <c r="S785" s="30">
        <f t="shared" si="114"/>
        <v>0</v>
      </c>
      <c r="T785" s="32">
        <f t="shared" si="115"/>
        <v>3.5443783903711565E-4</v>
      </c>
      <c r="U785" s="33">
        <f t="shared" si="116"/>
        <v>30.682350433491337</v>
      </c>
    </row>
    <row r="786" spans="1:21">
      <c r="A786">
        <v>12918996858</v>
      </c>
      <c r="B786">
        <f>VLOOKUP(A786,Cadastro!$A$3:$B$3577,2,FALSE)</f>
        <v>220021</v>
      </c>
      <c r="C786" s="5">
        <v>7750.27</v>
      </c>
      <c r="D786">
        <v>0</v>
      </c>
      <c r="E786">
        <v>3229.27</v>
      </c>
      <c r="F786">
        <v>0</v>
      </c>
      <c r="G786">
        <v>4521</v>
      </c>
      <c r="H786">
        <v>0</v>
      </c>
      <c r="I786" s="14">
        <f>VLOOKUP(A786,Cadastro!$A$3:$H$3577,7,FALSE)</f>
        <v>1</v>
      </c>
      <c r="J786" s="14">
        <f>VLOOKUP(A786,Cadastro!$A$3:$H$3577,8,FALSE)</f>
        <v>1</v>
      </c>
      <c r="K786">
        <f>VLOOKUP(A786,Cadastro!$A$3:$J$3577,10,FALSE)</f>
        <v>1</v>
      </c>
      <c r="L786" s="13">
        <v>17969.8</v>
      </c>
      <c r="M786" s="23">
        <f t="shared" si="108"/>
        <v>4.8343064492953515E-4</v>
      </c>
      <c r="N786" s="26">
        <f t="shared" si="109"/>
        <v>7750.27</v>
      </c>
      <c r="O786" s="27">
        <f t="shared" si="110"/>
        <v>3.5471152949517472E-4</v>
      </c>
      <c r="P786" s="30">
        <f t="shared" si="111"/>
        <v>0</v>
      </c>
      <c r="Q786" s="30">
        <f t="shared" si="112"/>
        <v>0</v>
      </c>
      <c r="R786" s="30">
        <f t="shared" si="113"/>
        <v>0</v>
      </c>
      <c r="S786" s="30">
        <f t="shared" si="114"/>
        <v>0</v>
      </c>
      <c r="T786" s="32">
        <f t="shared" si="115"/>
        <v>3.5471152949517472E-4</v>
      </c>
      <c r="U786" s="33">
        <f t="shared" si="116"/>
        <v>30.706042786901698</v>
      </c>
    </row>
    <row r="787" spans="1:21">
      <c r="A787">
        <v>709091133</v>
      </c>
      <c r="B787">
        <f>VLOOKUP(A787,Cadastro!$A$3:$B$3577,2,FALSE)</f>
        <v>215889</v>
      </c>
      <c r="C787" s="5">
        <v>7753.32</v>
      </c>
      <c r="D787">
        <v>0</v>
      </c>
      <c r="E787">
        <v>3634.78</v>
      </c>
      <c r="F787">
        <v>0</v>
      </c>
      <c r="G787">
        <v>4118.54</v>
      </c>
      <c r="H787">
        <v>0</v>
      </c>
      <c r="I787" s="14">
        <f>VLOOKUP(A787,Cadastro!$A$3:$H$3577,7,FALSE)</f>
        <v>1</v>
      </c>
      <c r="J787" s="14">
        <f>VLOOKUP(A787,Cadastro!$A$3:$H$3577,8,FALSE)</f>
        <v>1</v>
      </c>
      <c r="K787">
        <f>VLOOKUP(A787,Cadastro!$A$3:$J$3577,10,FALSE)</f>
        <v>1</v>
      </c>
      <c r="L787" s="13">
        <v>15078.28</v>
      </c>
      <c r="M787" s="23">
        <f t="shared" si="108"/>
        <v>4.0564183378936393E-4</v>
      </c>
      <c r="N787" s="26">
        <f t="shared" si="109"/>
        <v>7753.32</v>
      </c>
      <c r="O787" s="27">
        <f t="shared" si="110"/>
        <v>3.5485112078231183E-4</v>
      </c>
      <c r="P787" s="30">
        <f t="shared" si="111"/>
        <v>0</v>
      </c>
      <c r="Q787" s="30">
        <f t="shared" si="112"/>
        <v>0</v>
      </c>
      <c r="R787" s="30">
        <f t="shared" si="113"/>
        <v>0</v>
      </c>
      <c r="S787" s="30">
        <f t="shared" si="114"/>
        <v>0</v>
      </c>
      <c r="T787" s="32">
        <f t="shared" si="115"/>
        <v>3.5485112078231183E-4</v>
      </c>
      <c r="U787" s="33">
        <f t="shared" si="116"/>
        <v>30.718126679527376</v>
      </c>
    </row>
    <row r="788" spans="1:21">
      <c r="A788">
        <v>5638392602</v>
      </c>
      <c r="B788">
        <f>VLOOKUP(A788,Cadastro!$A$3:$B$3577,2,FALSE)</f>
        <v>217908</v>
      </c>
      <c r="C788" s="5">
        <v>7771.77</v>
      </c>
      <c r="D788">
        <v>0</v>
      </c>
      <c r="E788">
        <v>4644.2</v>
      </c>
      <c r="F788">
        <v>0</v>
      </c>
      <c r="G788">
        <v>3127.57</v>
      </c>
      <c r="H788">
        <v>0</v>
      </c>
      <c r="I788" s="14">
        <f>VLOOKUP(A788,Cadastro!$A$3:$H$3577,7,FALSE)</f>
        <v>1</v>
      </c>
      <c r="J788" s="14">
        <f>VLOOKUP(A788,Cadastro!$A$3:$H$3577,8,FALSE)</f>
        <v>1</v>
      </c>
      <c r="K788">
        <f>VLOOKUP(A788,Cadastro!$A$3:$J$3577,10,FALSE)</f>
        <v>1</v>
      </c>
      <c r="L788" s="13">
        <v>9603.58</v>
      </c>
      <c r="M788" s="23">
        <f t="shared" si="108"/>
        <v>2.5835929576469328E-4</v>
      </c>
      <c r="N788" s="26">
        <f t="shared" si="109"/>
        <v>7771.77</v>
      </c>
      <c r="O788" s="27">
        <f t="shared" si="110"/>
        <v>3.5569553365040365E-4</v>
      </c>
      <c r="P788" s="30">
        <f t="shared" si="111"/>
        <v>0</v>
      </c>
      <c r="Q788" s="30">
        <f t="shared" si="112"/>
        <v>0</v>
      </c>
      <c r="R788" s="30">
        <f t="shared" si="113"/>
        <v>0</v>
      </c>
      <c r="S788" s="30">
        <f t="shared" si="114"/>
        <v>0</v>
      </c>
      <c r="T788" s="32">
        <f t="shared" si="115"/>
        <v>3.5569553365040365E-4</v>
      </c>
      <c r="U788" s="33">
        <f t="shared" si="116"/>
        <v>30.791224325082737</v>
      </c>
    </row>
    <row r="789" spans="1:21">
      <c r="A789">
        <v>9685698708</v>
      </c>
      <c r="B789">
        <f>VLOOKUP(A789,Cadastro!$A$3:$B$3577,2,FALSE)</f>
        <v>222613</v>
      </c>
      <c r="C789" s="5">
        <v>7795.1900000000005</v>
      </c>
      <c r="D789">
        <v>0</v>
      </c>
      <c r="E789">
        <v>3652.78</v>
      </c>
      <c r="F789">
        <v>0</v>
      </c>
      <c r="G789">
        <v>4142.41</v>
      </c>
      <c r="H789">
        <v>0</v>
      </c>
      <c r="I789" s="14">
        <f>VLOOKUP(A789,Cadastro!$A$3:$H$3577,7,FALSE)</f>
        <v>1</v>
      </c>
      <c r="J789" s="14">
        <f>VLOOKUP(A789,Cadastro!$A$3:$H$3577,8,FALSE)</f>
        <v>1</v>
      </c>
      <c r="K789">
        <f>VLOOKUP(A789,Cadastro!$A$3:$J$3577,10,FALSE)</f>
        <v>1</v>
      </c>
      <c r="L789" s="13">
        <v>22101.21</v>
      </c>
      <c r="M789" s="23">
        <f t="shared" si="108"/>
        <v>5.9457546572711396E-4</v>
      </c>
      <c r="N789" s="26">
        <f t="shared" si="109"/>
        <v>7795.1900000000005</v>
      </c>
      <c r="O789" s="27">
        <f t="shared" si="110"/>
        <v>3.5676741166507634E-4</v>
      </c>
      <c r="P789" s="30">
        <f t="shared" si="111"/>
        <v>0</v>
      </c>
      <c r="Q789" s="30">
        <f t="shared" si="112"/>
        <v>0</v>
      </c>
      <c r="R789" s="30">
        <f t="shared" si="113"/>
        <v>0</v>
      </c>
      <c r="S789" s="30">
        <f t="shared" si="114"/>
        <v>0</v>
      </c>
      <c r="T789" s="32">
        <f t="shared" si="115"/>
        <v>3.5676741166507634E-4</v>
      </c>
      <c r="U789" s="33">
        <f t="shared" si="116"/>
        <v>30.884012772719952</v>
      </c>
    </row>
    <row r="790" spans="1:21">
      <c r="A790">
        <v>38161702187</v>
      </c>
      <c r="B790">
        <f>VLOOKUP(A790,Cadastro!$A$3:$B$3577,2,FALSE)</f>
        <v>221792</v>
      </c>
      <c r="C790" s="5">
        <v>7796.28</v>
      </c>
      <c r="D790">
        <v>0</v>
      </c>
      <c r="E790">
        <v>3234.74</v>
      </c>
      <c r="F790">
        <v>0</v>
      </c>
      <c r="G790">
        <v>4561.54</v>
      </c>
      <c r="H790">
        <v>0</v>
      </c>
      <c r="I790" s="14">
        <f>VLOOKUP(A790,Cadastro!$A$3:$H$3577,7,FALSE)</f>
        <v>1</v>
      </c>
      <c r="J790" s="14">
        <f>VLOOKUP(A790,Cadastro!$A$3:$H$3577,8,FALSE)</f>
        <v>1</v>
      </c>
      <c r="K790">
        <f>VLOOKUP(A790,Cadastro!$A$3:$J$3577,10,FALSE)</f>
        <v>1</v>
      </c>
      <c r="L790" s="13">
        <v>20119.509999999998</v>
      </c>
      <c r="M790" s="23">
        <f t="shared" si="108"/>
        <v>5.4126299096073592E-4</v>
      </c>
      <c r="N790" s="26">
        <f t="shared" si="109"/>
        <v>7796.28</v>
      </c>
      <c r="O790" s="27">
        <f t="shared" si="110"/>
        <v>3.5681729838736467E-4</v>
      </c>
      <c r="P790" s="30">
        <f t="shared" si="111"/>
        <v>0</v>
      </c>
      <c r="Q790" s="30">
        <f t="shared" si="112"/>
        <v>0</v>
      </c>
      <c r="R790" s="30">
        <f t="shared" si="113"/>
        <v>0</v>
      </c>
      <c r="S790" s="30">
        <f t="shared" si="114"/>
        <v>0</v>
      </c>
      <c r="T790" s="32">
        <f t="shared" si="115"/>
        <v>3.5681729838736467E-4</v>
      </c>
      <c r="U790" s="33">
        <f t="shared" si="116"/>
        <v>30.888331278609126</v>
      </c>
    </row>
    <row r="791" spans="1:21">
      <c r="A791">
        <v>41354486668</v>
      </c>
      <c r="B791">
        <f>VLOOKUP(A791,Cadastro!$A$3:$B$3577,2,FALSE)</f>
        <v>189437</v>
      </c>
      <c r="C791" s="5">
        <v>7822.09</v>
      </c>
      <c r="D791">
        <v>0</v>
      </c>
      <c r="E791">
        <v>3384.67</v>
      </c>
      <c r="F791">
        <v>0</v>
      </c>
      <c r="G791">
        <v>4437.42</v>
      </c>
      <c r="H791">
        <v>0</v>
      </c>
      <c r="I791" s="14">
        <f>VLOOKUP(A791,Cadastro!$A$3:$H$3577,7,FALSE)</f>
        <v>1</v>
      </c>
      <c r="J791" s="14">
        <f>VLOOKUP(A791,Cadastro!$A$3:$H$3577,8,FALSE)</f>
        <v>1</v>
      </c>
      <c r="K791">
        <f>VLOOKUP(A791,Cadastro!$A$3:$J$3577,10,FALSE)</f>
        <v>1</v>
      </c>
      <c r="L791" s="13">
        <v>20250.72</v>
      </c>
      <c r="M791" s="23">
        <f t="shared" si="108"/>
        <v>5.4479285411565168E-4</v>
      </c>
      <c r="N791" s="26">
        <f t="shared" si="109"/>
        <v>7822.09</v>
      </c>
      <c r="O791" s="27">
        <f t="shared" si="110"/>
        <v>3.579985610499907E-4</v>
      </c>
      <c r="P791" s="30">
        <f t="shared" si="111"/>
        <v>0</v>
      </c>
      <c r="Q791" s="30">
        <f t="shared" si="112"/>
        <v>0</v>
      </c>
      <c r="R791" s="30">
        <f t="shared" si="113"/>
        <v>0</v>
      </c>
      <c r="S791" s="30">
        <f t="shared" si="114"/>
        <v>0</v>
      </c>
      <c r="T791" s="32">
        <f t="shared" si="115"/>
        <v>3.579985610499907E-4</v>
      </c>
      <c r="U791" s="33">
        <f t="shared" si="116"/>
        <v>30.990588743746464</v>
      </c>
    </row>
    <row r="792" spans="1:21">
      <c r="A792">
        <v>83763694749</v>
      </c>
      <c r="B792">
        <f>VLOOKUP(A792,Cadastro!$A$3:$B$3577,2,FALSE)</f>
        <v>224646</v>
      </c>
      <c r="C792" s="5">
        <v>7824.33</v>
      </c>
      <c r="D792">
        <v>0</v>
      </c>
      <c r="E792">
        <v>3449.93</v>
      </c>
      <c r="F792">
        <v>0</v>
      </c>
      <c r="G792">
        <v>4374.3999999999996</v>
      </c>
      <c r="H792">
        <v>0</v>
      </c>
      <c r="I792" s="14">
        <f>VLOOKUP(A792,Cadastro!$A$3:$H$3577,7,FALSE)</f>
        <v>1</v>
      </c>
      <c r="J792" s="14">
        <f>VLOOKUP(A792,Cadastro!$A$3:$H$3577,8,FALSE)</f>
        <v>1</v>
      </c>
      <c r="K792">
        <f>VLOOKUP(A792,Cadastro!$A$3:$J$3577,10,FALSE)</f>
        <v>1</v>
      </c>
      <c r="L792" s="13">
        <v>21742.34</v>
      </c>
      <c r="M792" s="23">
        <f t="shared" si="108"/>
        <v>5.8492100348792031E-4</v>
      </c>
      <c r="N792" s="26">
        <f t="shared" si="109"/>
        <v>7824.33</v>
      </c>
      <c r="O792" s="27">
        <f t="shared" si="110"/>
        <v>3.5810108055267498E-4</v>
      </c>
      <c r="P792" s="30">
        <f t="shared" si="111"/>
        <v>0</v>
      </c>
      <c r="Q792" s="30">
        <f t="shared" si="112"/>
        <v>0</v>
      </c>
      <c r="R792" s="30">
        <f t="shared" si="113"/>
        <v>0</v>
      </c>
      <c r="S792" s="30">
        <f t="shared" si="114"/>
        <v>0</v>
      </c>
      <c r="T792" s="32">
        <f t="shared" si="115"/>
        <v>3.5810108055267498E-4</v>
      </c>
      <c r="U792" s="33">
        <f t="shared" si="116"/>
        <v>30.999463471445324</v>
      </c>
    </row>
    <row r="793" spans="1:21">
      <c r="A793">
        <v>5172504702</v>
      </c>
      <c r="B793">
        <f>VLOOKUP(A793,Cadastro!$A$3:$B$3577,2,FALSE)</f>
        <v>212940</v>
      </c>
      <c r="C793" s="5">
        <v>7847.82</v>
      </c>
      <c r="D793">
        <v>0</v>
      </c>
      <c r="E793">
        <v>3571.33</v>
      </c>
      <c r="F793">
        <v>0</v>
      </c>
      <c r="G793">
        <v>4276.49</v>
      </c>
      <c r="H793">
        <v>0</v>
      </c>
      <c r="I793" s="14">
        <f>VLOOKUP(A793,Cadastro!$A$3:$H$3577,7,FALSE)</f>
        <v>1</v>
      </c>
      <c r="J793" s="14">
        <f>VLOOKUP(A793,Cadastro!$A$3:$H$3577,8,FALSE)</f>
        <v>1</v>
      </c>
      <c r="K793">
        <f>VLOOKUP(A793,Cadastro!$A$3:$J$3577,10,FALSE)</f>
        <v>1</v>
      </c>
      <c r="L793" s="13">
        <v>15978.24</v>
      </c>
      <c r="M793" s="23">
        <f t="shared" si="108"/>
        <v>4.2985291255544835E-4</v>
      </c>
      <c r="N793" s="26">
        <f t="shared" si="109"/>
        <v>7847.82</v>
      </c>
      <c r="O793" s="27">
        <f t="shared" si="110"/>
        <v>3.5917616230180649E-4</v>
      </c>
      <c r="P793" s="30">
        <f t="shared" si="111"/>
        <v>0</v>
      </c>
      <c r="Q793" s="30">
        <f t="shared" si="112"/>
        <v>0</v>
      </c>
      <c r="R793" s="30">
        <f t="shared" si="113"/>
        <v>0</v>
      </c>
      <c r="S793" s="30">
        <f t="shared" si="114"/>
        <v>0</v>
      </c>
      <c r="T793" s="32">
        <f t="shared" si="115"/>
        <v>3.5917616230180649E-4</v>
      </c>
      <c r="U793" s="33">
        <f t="shared" si="116"/>
        <v>31.092529254323122</v>
      </c>
    </row>
    <row r="794" spans="1:21">
      <c r="A794">
        <v>300972741</v>
      </c>
      <c r="B794">
        <f>VLOOKUP(A794,Cadastro!$A$3:$B$3577,2,FALSE)</f>
        <v>194531</v>
      </c>
      <c r="C794" s="5">
        <v>7860.98</v>
      </c>
      <c r="D794">
        <v>0</v>
      </c>
      <c r="E794">
        <v>3265.73</v>
      </c>
      <c r="F794">
        <v>0</v>
      </c>
      <c r="G794">
        <v>4595.25</v>
      </c>
      <c r="H794">
        <v>0</v>
      </c>
      <c r="I794" s="14">
        <f>VLOOKUP(A794,Cadastro!$A$3:$H$3577,7,FALSE)</f>
        <v>1</v>
      </c>
      <c r="J794" s="14">
        <f>VLOOKUP(A794,Cadastro!$A$3:$H$3577,8,FALSE)</f>
        <v>1</v>
      </c>
      <c r="K794">
        <f>VLOOKUP(A794,Cadastro!$A$3:$J$3577,10,FALSE)</f>
        <v>1</v>
      </c>
      <c r="L794" s="13">
        <v>11912.8</v>
      </c>
      <c r="M794" s="23">
        <f t="shared" si="108"/>
        <v>3.2048284270924367E-4</v>
      </c>
      <c r="N794" s="26">
        <f t="shared" si="109"/>
        <v>7860.98</v>
      </c>
      <c r="O794" s="27">
        <f t="shared" si="110"/>
        <v>3.5977846438007687E-4</v>
      </c>
      <c r="P794" s="30">
        <f t="shared" si="111"/>
        <v>0</v>
      </c>
      <c r="Q794" s="30">
        <f t="shared" si="112"/>
        <v>0</v>
      </c>
      <c r="R794" s="30">
        <f t="shared" si="113"/>
        <v>0</v>
      </c>
      <c r="S794" s="30">
        <f t="shared" si="114"/>
        <v>0</v>
      </c>
      <c r="T794" s="32">
        <f t="shared" si="115"/>
        <v>3.5977846438007687E-4</v>
      </c>
      <c r="U794" s="33">
        <f t="shared" si="116"/>
        <v>31.144668279553937</v>
      </c>
    </row>
    <row r="795" spans="1:21">
      <c r="A795">
        <v>84724706791</v>
      </c>
      <c r="B795">
        <f>VLOOKUP(A795,Cadastro!$A$3:$B$3577,2,FALSE)</f>
        <v>194772</v>
      </c>
      <c r="C795" s="5">
        <v>7877.99</v>
      </c>
      <c r="D795">
        <v>0</v>
      </c>
      <c r="E795">
        <v>4575.9399999999996</v>
      </c>
      <c r="F795">
        <v>0</v>
      </c>
      <c r="G795">
        <v>3302.05</v>
      </c>
      <c r="H795">
        <v>0</v>
      </c>
      <c r="I795" s="14">
        <f>VLOOKUP(A795,Cadastro!$A$3:$H$3577,7,FALSE)</f>
        <v>1</v>
      </c>
      <c r="J795" s="14">
        <f>VLOOKUP(A795,Cadastro!$A$3:$H$3577,8,FALSE)</f>
        <v>1</v>
      </c>
      <c r="K795">
        <f>VLOOKUP(A795,Cadastro!$A$3:$J$3577,10,FALSE)</f>
        <v>1</v>
      </c>
      <c r="L795" s="13">
        <v>41751.01</v>
      </c>
      <c r="M795" s="23">
        <f t="shared" si="108"/>
        <v>1.1232021330654473E-3</v>
      </c>
      <c r="N795" s="26">
        <f t="shared" si="109"/>
        <v>7877.99</v>
      </c>
      <c r="O795" s="27">
        <f t="shared" si="110"/>
        <v>3.6055697185358594E-4</v>
      </c>
      <c r="P795" s="30">
        <f t="shared" si="111"/>
        <v>0</v>
      </c>
      <c r="Q795" s="30">
        <f t="shared" si="112"/>
        <v>0</v>
      </c>
      <c r="R795" s="30">
        <f t="shared" si="113"/>
        <v>0</v>
      </c>
      <c r="S795" s="30">
        <f t="shared" si="114"/>
        <v>0</v>
      </c>
      <c r="T795" s="32">
        <f t="shared" si="115"/>
        <v>3.6055697185358594E-4</v>
      </c>
      <c r="U795" s="33">
        <f t="shared" si="116"/>
        <v>31.212060743017172</v>
      </c>
    </row>
    <row r="796" spans="1:21">
      <c r="A796">
        <v>395942110</v>
      </c>
      <c r="B796">
        <f>VLOOKUP(A796,Cadastro!$A$3:$B$3577,2,FALSE)</f>
        <v>219290</v>
      </c>
      <c r="C796" s="5">
        <v>7894.08</v>
      </c>
      <c r="D796">
        <v>0</v>
      </c>
      <c r="E796">
        <v>3683.2</v>
      </c>
      <c r="F796">
        <v>0</v>
      </c>
      <c r="G796">
        <v>4210.88</v>
      </c>
      <c r="H796">
        <v>0</v>
      </c>
      <c r="I796" s="14">
        <f>VLOOKUP(A796,Cadastro!$A$3:$H$3577,7,FALSE)</f>
        <v>1</v>
      </c>
      <c r="J796" s="14">
        <f>VLOOKUP(A796,Cadastro!$A$3:$H$3577,8,FALSE)</f>
        <v>1</v>
      </c>
      <c r="K796">
        <f>VLOOKUP(A796,Cadastro!$A$3:$J$3577,10,FALSE)</f>
        <v>1</v>
      </c>
      <c r="L796" s="13">
        <v>10667.63</v>
      </c>
      <c r="M796" s="23">
        <f t="shared" si="108"/>
        <v>2.8698478840997994E-4</v>
      </c>
      <c r="N796" s="26">
        <f t="shared" si="109"/>
        <v>7894.08</v>
      </c>
      <c r="O796" s="27">
        <f t="shared" si="110"/>
        <v>3.6129337310277822E-4</v>
      </c>
      <c r="P796" s="30">
        <f t="shared" si="111"/>
        <v>0</v>
      </c>
      <c r="Q796" s="30">
        <f t="shared" si="112"/>
        <v>0</v>
      </c>
      <c r="R796" s="30">
        <f t="shared" si="113"/>
        <v>0</v>
      </c>
      <c r="S796" s="30">
        <f t="shared" si="114"/>
        <v>0</v>
      </c>
      <c r="T796" s="32">
        <f t="shared" si="115"/>
        <v>3.6129337310277822E-4</v>
      </c>
      <c r="U796" s="33">
        <f t="shared" si="116"/>
        <v>31.275808229032659</v>
      </c>
    </row>
    <row r="797" spans="1:21">
      <c r="A797">
        <v>49724908968</v>
      </c>
      <c r="B797">
        <f>VLOOKUP(A797,Cadastro!$A$3:$B$3577,2,FALSE)</f>
        <v>216180</v>
      </c>
      <c r="C797" s="5">
        <v>7901.6399999999994</v>
      </c>
      <c r="D797">
        <v>0</v>
      </c>
      <c r="E797">
        <v>3298.93</v>
      </c>
      <c r="F797">
        <v>0</v>
      </c>
      <c r="G797">
        <v>4602.71</v>
      </c>
      <c r="H797">
        <v>0</v>
      </c>
      <c r="I797" s="14">
        <f>VLOOKUP(A797,Cadastro!$A$3:$H$3577,7,FALSE)</f>
        <v>1</v>
      </c>
      <c r="J797" s="14">
        <f>VLOOKUP(A797,Cadastro!$A$3:$H$3577,8,FALSE)</f>
        <v>1</v>
      </c>
      <c r="K797">
        <f>VLOOKUP(A797,Cadastro!$A$3:$J$3577,10,FALSE)</f>
        <v>1</v>
      </c>
      <c r="L797" s="13">
        <v>13430.93</v>
      </c>
      <c r="M797" s="23">
        <f t="shared" si="108"/>
        <v>3.6132417455416545E-4</v>
      </c>
      <c r="N797" s="26">
        <f t="shared" si="109"/>
        <v>7901.6399999999994</v>
      </c>
      <c r="O797" s="27">
        <f t="shared" si="110"/>
        <v>3.6163937642433774E-4</v>
      </c>
      <c r="P797" s="30">
        <f t="shared" si="111"/>
        <v>0</v>
      </c>
      <c r="Q797" s="30">
        <f t="shared" si="112"/>
        <v>0</v>
      </c>
      <c r="R797" s="30">
        <f t="shared" si="113"/>
        <v>0</v>
      </c>
      <c r="S797" s="30">
        <f t="shared" si="114"/>
        <v>0</v>
      </c>
      <c r="T797" s="32">
        <f t="shared" si="115"/>
        <v>3.6163937642433774E-4</v>
      </c>
      <c r="U797" s="33">
        <f t="shared" si="116"/>
        <v>31.305760435016314</v>
      </c>
    </row>
    <row r="798" spans="1:21">
      <c r="A798">
        <v>72257865715</v>
      </c>
      <c r="B798">
        <f>VLOOKUP(A798,Cadastro!$A$3:$B$3577,2,FALSE)</f>
        <v>195155</v>
      </c>
      <c r="C798" s="5">
        <v>7905.98</v>
      </c>
      <c r="D798">
        <v>0</v>
      </c>
      <c r="E798">
        <v>3378.89</v>
      </c>
      <c r="F798">
        <v>0</v>
      </c>
      <c r="G798">
        <v>4527.09</v>
      </c>
      <c r="H798">
        <v>0</v>
      </c>
      <c r="I798" s="14">
        <f>VLOOKUP(A798,Cadastro!$A$3:$H$3577,7,FALSE)</f>
        <v>1</v>
      </c>
      <c r="J798" s="14">
        <f>VLOOKUP(A798,Cadastro!$A$3:$H$3577,8,FALSE)</f>
        <v>1</v>
      </c>
      <c r="K798">
        <f>VLOOKUP(A798,Cadastro!$A$3:$J$3577,10,FALSE)</f>
        <v>1</v>
      </c>
      <c r="L798" s="13">
        <v>19689.59</v>
      </c>
      <c r="M798" s="23">
        <f t="shared" si="108"/>
        <v>5.296971136071702E-4</v>
      </c>
      <c r="N798" s="26">
        <f t="shared" si="109"/>
        <v>7905.98</v>
      </c>
      <c r="O798" s="27">
        <f t="shared" si="110"/>
        <v>3.6183800796078862E-4</v>
      </c>
      <c r="P798" s="30">
        <f t="shared" si="111"/>
        <v>0</v>
      </c>
      <c r="Q798" s="30">
        <f t="shared" si="112"/>
        <v>0</v>
      </c>
      <c r="R798" s="30">
        <f t="shared" si="113"/>
        <v>0</v>
      </c>
      <c r="S798" s="30">
        <f t="shared" si="114"/>
        <v>0</v>
      </c>
      <c r="T798" s="32">
        <f t="shared" si="115"/>
        <v>3.6183800796078862E-4</v>
      </c>
      <c r="U798" s="33">
        <f t="shared" si="116"/>
        <v>31.322955219932862</v>
      </c>
    </row>
    <row r="799" spans="1:21">
      <c r="A799">
        <v>94202257715</v>
      </c>
      <c r="B799">
        <f>VLOOKUP(A799,Cadastro!$A$3:$B$3577,2,FALSE)</f>
        <v>218629</v>
      </c>
      <c r="C799" s="5">
        <v>7907.1399999999994</v>
      </c>
      <c r="D799">
        <v>0</v>
      </c>
      <c r="E799">
        <v>3286.18</v>
      </c>
      <c r="F799">
        <v>0</v>
      </c>
      <c r="G799">
        <v>4620.96</v>
      </c>
      <c r="H799">
        <v>0</v>
      </c>
      <c r="I799" s="14">
        <f>VLOOKUP(A799,Cadastro!$A$3:$H$3577,7,FALSE)</f>
        <v>1</v>
      </c>
      <c r="J799" s="14">
        <f>VLOOKUP(A799,Cadastro!$A$3:$H$3577,8,FALSE)</f>
        <v>1</v>
      </c>
      <c r="K799">
        <f>VLOOKUP(A799,Cadastro!$A$3:$J$3577,10,FALSE)</f>
        <v>1</v>
      </c>
      <c r="L799" s="13">
        <v>11072.76</v>
      </c>
      <c r="M799" s="23">
        <f t="shared" si="108"/>
        <v>2.97883755409073E-4</v>
      </c>
      <c r="N799" s="26">
        <f t="shared" si="109"/>
        <v>7907.1399999999994</v>
      </c>
      <c r="O799" s="27">
        <f t="shared" si="110"/>
        <v>3.6189109841753588E-4</v>
      </c>
      <c r="P799" s="30">
        <f t="shared" si="111"/>
        <v>0</v>
      </c>
      <c r="Q799" s="30">
        <f t="shared" si="112"/>
        <v>0</v>
      </c>
      <c r="R799" s="30">
        <f t="shared" si="113"/>
        <v>0</v>
      </c>
      <c r="S799" s="30">
        <f t="shared" si="114"/>
        <v>0</v>
      </c>
      <c r="T799" s="32">
        <f t="shared" si="115"/>
        <v>3.6189109841753588E-4</v>
      </c>
      <c r="U799" s="33">
        <f t="shared" si="116"/>
        <v>31.327551061062632</v>
      </c>
    </row>
    <row r="800" spans="1:21" s="18" customFormat="1">
      <c r="A800">
        <v>9338058700</v>
      </c>
      <c r="B800">
        <f>VLOOKUP(A800,Cadastro!$A$3:$B$3577,2,FALSE)</f>
        <v>222766</v>
      </c>
      <c r="C800" s="5">
        <v>7943.74</v>
      </c>
      <c r="D800">
        <v>0</v>
      </c>
      <c r="E800">
        <v>3719.17</v>
      </c>
      <c r="F800">
        <v>0</v>
      </c>
      <c r="G800">
        <v>4224.57</v>
      </c>
      <c r="H800">
        <v>0</v>
      </c>
      <c r="I800" s="14">
        <f>VLOOKUP(A800,Cadastro!$A$3:$H$3577,7,FALSE)</f>
        <v>1</v>
      </c>
      <c r="J800" s="14">
        <f>VLOOKUP(A800,Cadastro!$A$3:$H$3577,8,FALSE)</f>
        <v>1</v>
      </c>
      <c r="K800">
        <f>VLOOKUP(A800,Cadastro!$A$3:$J$3577,10,FALSE)</f>
        <v>1</v>
      </c>
      <c r="L800" s="13">
        <v>15976.97</v>
      </c>
      <c r="M800" s="23">
        <f t="shared" si="108"/>
        <v>4.2981874651469885E-4</v>
      </c>
      <c r="N800" s="26">
        <f t="shared" si="109"/>
        <v>7943.74</v>
      </c>
      <c r="O800" s="27">
        <f t="shared" si="110"/>
        <v>3.6356619386318143E-4</v>
      </c>
      <c r="P800" s="30">
        <f t="shared" si="111"/>
        <v>0</v>
      </c>
      <c r="Q800" s="30">
        <f t="shared" si="112"/>
        <v>0</v>
      </c>
      <c r="R800" s="30">
        <f t="shared" si="113"/>
        <v>0</v>
      </c>
      <c r="S800" s="30">
        <f t="shared" si="114"/>
        <v>0</v>
      </c>
      <c r="T800" s="32">
        <f t="shared" si="115"/>
        <v>3.6356619386318143E-4</v>
      </c>
      <c r="U800" s="33">
        <f t="shared" si="116"/>
        <v>31.472557772570823</v>
      </c>
    </row>
    <row r="801" spans="1:21">
      <c r="A801">
        <v>3380970743</v>
      </c>
      <c r="B801">
        <f>VLOOKUP(A801,Cadastro!$A$3:$B$3577,2,FALSE)</f>
        <v>215273</v>
      </c>
      <c r="C801" s="5">
        <v>7950.53</v>
      </c>
      <c r="D801">
        <v>0</v>
      </c>
      <c r="E801">
        <v>4613.1099999999997</v>
      </c>
      <c r="F801">
        <v>0</v>
      </c>
      <c r="G801">
        <v>3337.42</v>
      </c>
      <c r="H801">
        <v>0</v>
      </c>
      <c r="I801" s="14">
        <f>VLOOKUP(A801,Cadastro!$A$3:$H$3577,7,FALSE)</f>
        <v>1</v>
      </c>
      <c r="J801" s="14">
        <f>VLOOKUP(A801,Cadastro!$A$3:$H$3577,8,FALSE)</f>
        <v>1</v>
      </c>
      <c r="K801">
        <f>VLOOKUP(A801,Cadastro!$A$3:$J$3577,10,FALSE)</f>
        <v>1</v>
      </c>
      <c r="L801" s="13">
        <v>24470.76</v>
      </c>
      <c r="M801" s="23">
        <f t="shared" si="108"/>
        <v>6.5832203411923741E-4</v>
      </c>
      <c r="N801" s="26">
        <f t="shared" si="109"/>
        <v>7950.53</v>
      </c>
      <c r="O801" s="27">
        <f t="shared" si="110"/>
        <v>3.6387695610569327E-4</v>
      </c>
      <c r="P801" s="30">
        <f t="shared" si="111"/>
        <v>0</v>
      </c>
      <c r="Q801" s="30">
        <f t="shared" si="112"/>
        <v>0</v>
      </c>
      <c r="R801" s="30">
        <f t="shared" si="113"/>
        <v>0</v>
      </c>
      <c r="S801" s="30">
        <f t="shared" si="114"/>
        <v>0</v>
      </c>
      <c r="T801" s="32">
        <f t="shared" si="115"/>
        <v>3.6387695610569327E-4</v>
      </c>
      <c r="U801" s="33">
        <f t="shared" si="116"/>
        <v>31.499459290908</v>
      </c>
    </row>
    <row r="802" spans="1:21">
      <c r="A802">
        <v>9885758763</v>
      </c>
      <c r="B802">
        <f>VLOOKUP(A802,Cadastro!$A$3:$B$3577,2,FALSE)</f>
        <v>224938</v>
      </c>
      <c r="C802" s="5">
        <v>7957.38</v>
      </c>
      <c r="D802">
        <v>0</v>
      </c>
      <c r="E802">
        <v>3748.24</v>
      </c>
      <c r="F802">
        <v>0</v>
      </c>
      <c r="G802">
        <v>4209.1400000000003</v>
      </c>
      <c r="H802">
        <v>0</v>
      </c>
      <c r="I802" s="14">
        <f>VLOOKUP(A802,Cadastro!$A$3:$H$3577,7,FALSE)</f>
        <v>1</v>
      </c>
      <c r="J802" s="14">
        <f>VLOOKUP(A802,Cadastro!$A$3:$H$3577,8,FALSE)</f>
        <v>1</v>
      </c>
      <c r="K802">
        <f>VLOOKUP(A802,Cadastro!$A$3:$J$3577,10,FALSE)</f>
        <v>1</v>
      </c>
      <c r="L802" s="13">
        <v>20582.95</v>
      </c>
      <c r="M802" s="23">
        <f t="shared" si="108"/>
        <v>5.5373063657093442E-4</v>
      </c>
      <c r="N802" s="26">
        <f t="shared" si="109"/>
        <v>7957.38</v>
      </c>
      <c r="O802" s="27">
        <f t="shared" si="110"/>
        <v>3.6419046440631274E-4</v>
      </c>
      <c r="P802" s="30">
        <f t="shared" si="111"/>
        <v>0</v>
      </c>
      <c r="Q802" s="30">
        <f t="shared" si="112"/>
        <v>0</v>
      </c>
      <c r="R802" s="30">
        <f t="shared" si="113"/>
        <v>0</v>
      </c>
      <c r="S802" s="30">
        <f t="shared" si="114"/>
        <v>0</v>
      </c>
      <c r="T802" s="32">
        <f t="shared" si="115"/>
        <v>3.6419046440631274E-4</v>
      </c>
      <c r="U802" s="33">
        <f t="shared" si="116"/>
        <v>31.526598525165682</v>
      </c>
    </row>
    <row r="803" spans="1:21">
      <c r="A803">
        <v>774126728</v>
      </c>
      <c r="B803">
        <f>VLOOKUP(A803,Cadastro!$A$3:$B$3577,2,FALSE)</f>
        <v>212035</v>
      </c>
      <c r="C803" s="5">
        <v>7961.75</v>
      </c>
      <c r="D803">
        <v>0</v>
      </c>
      <c r="E803">
        <v>4588.55</v>
      </c>
      <c r="F803">
        <v>0</v>
      </c>
      <c r="G803">
        <v>3373.2</v>
      </c>
      <c r="H803">
        <v>0</v>
      </c>
      <c r="I803" s="14">
        <f>VLOOKUP(A803,Cadastro!$A$3:$H$3577,7,FALSE)</f>
        <v>1</v>
      </c>
      <c r="J803" s="14">
        <f>VLOOKUP(A803,Cadastro!$A$3:$H$3577,8,FALSE)</f>
        <v>1</v>
      </c>
      <c r="K803">
        <f>VLOOKUP(A803,Cadastro!$A$3:$J$3577,10,FALSE)</f>
        <v>1</v>
      </c>
      <c r="L803" s="13">
        <v>22027.74</v>
      </c>
      <c r="M803" s="23">
        <f t="shared" si="108"/>
        <v>5.9259894681855786E-4</v>
      </c>
      <c r="N803" s="26">
        <f t="shared" si="109"/>
        <v>7961.75</v>
      </c>
      <c r="O803" s="27">
        <f t="shared" si="110"/>
        <v>3.6439046897181741E-4</v>
      </c>
      <c r="P803" s="30">
        <f t="shared" si="111"/>
        <v>0</v>
      </c>
      <c r="Q803" s="30">
        <f t="shared" si="112"/>
        <v>0</v>
      </c>
      <c r="R803" s="30">
        <f t="shared" si="113"/>
        <v>0</v>
      </c>
      <c r="S803" s="30">
        <f t="shared" si="114"/>
        <v>0</v>
      </c>
      <c r="T803" s="32">
        <f t="shared" si="115"/>
        <v>3.6439046897181741E-4</v>
      </c>
      <c r="U803" s="33">
        <f t="shared" si="116"/>
        <v>31.543912168042478</v>
      </c>
    </row>
    <row r="804" spans="1:21">
      <c r="A804">
        <v>10578727765</v>
      </c>
      <c r="B804">
        <f>VLOOKUP(A804,Cadastro!$A$3:$B$3577,2,FALSE)</f>
        <v>225933</v>
      </c>
      <c r="C804" s="5">
        <v>7962.12</v>
      </c>
      <c r="D804">
        <v>0</v>
      </c>
      <c r="E804">
        <v>3757.3</v>
      </c>
      <c r="F804">
        <v>0</v>
      </c>
      <c r="G804">
        <v>4204.82</v>
      </c>
      <c r="H804">
        <v>0</v>
      </c>
      <c r="I804" s="14">
        <f>VLOOKUP(A804,Cadastro!$A$3:$H$3577,7,FALSE)</f>
        <v>1</v>
      </c>
      <c r="J804" s="14">
        <f>VLOOKUP(A804,Cadastro!$A$3:$H$3577,8,FALSE)</f>
        <v>1</v>
      </c>
      <c r="K804">
        <f>VLOOKUP(A804,Cadastro!$A$3:$J$3577,10,FALSE)</f>
        <v>1</v>
      </c>
      <c r="L804" s="13">
        <v>19114.68</v>
      </c>
      <c r="M804" s="23">
        <f t="shared" si="108"/>
        <v>5.1423065810535945E-4</v>
      </c>
      <c r="N804" s="26">
        <f t="shared" si="109"/>
        <v>7962.12</v>
      </c>
      <c r="O804" s="27">
        <f t="shared" si="110"/>
        <v>3.6440740299681438E-4</v>
      </c>
      <c r="P804" s="30">
        <f t="shared" si="111"/>
        <v>0</v>
      </c>
      <c r="Q804" s="30">
        <f t="shared" si="112"/>
        <v>0</v>
      </c>
      <c r="R804" s="30">
        <f t="shared" si="113"/>
        <v>0</v>
      </c>
      <c r="S804" s="30">
        <f t="shared" si="114"/>
        <v>0</v>
      </c>
      <c r="T804" s="32">
        <f t="shared" si="115"/>
        <v>3.6440740299681438E-4</v>
      </c>
      <c r="U804" s="33">
        <f t="shared" si="116"/>
        <v>31.545378082885595</v>
      </c>
    </row>
    <row r="805" spans="1:21" s="18" customFormat="1">
      <c r="A805">
        <v>9066727756</v>
      </c>
      <c r="B805">
        <f>VLOOKUP(A805,Cadastro!$A$3:$B$3577,2,FALSE)</f>
        <v>225456</v>
      </c>
      <c r="C805" s="5">
        <v>7964.5499999999993</v>
      </c>
      <c r="D805">
        <v>0</v>
      </c>
      <c r="E805">
        <v>3740.19</v>
      </c>
      <c r="F805">
        <v>0</v>
      </c>
      <c r="G805">
        <v>4224.3599999999997</v>
      </c>
      <c r="H805">
        <v>0</v>
      </c>
      <c r="I805" s="14">
        <f>VLOOKUP(A805,Cadastro!$A$3:$H$3577,7,FALSE)</f>
        <v>1</v>
      </c>
      <c r="J805" s="14">
        <f>VLOOKUP(A805,Cadastro!$A$3:$H$3577,8,FALSE)</f>
        <v>1</v>
      </c>
      <c r="K805">
        <f>VLOOKUP(A805,Cadastro!$A$3:$J$3577,10,FALSE)</f>
        <v>1</v>
      </c>
      <c r="L805" s="13">
        <v>20582.95</v>
      </c>
      <c r="M805" s="23">
        <f t="shared" si="108"/>
        <v>5.5373063657093442E-4</v>
      </c>
      <c r="N805" s="26">
        <f t="shared" si="109"/>
        <v>7964.5499999999993</v>
      </c>
      <c r="O805" s="27">
        <f t="shared" si="110"/>
        <v>3.6451861835017275E-4</v>
      </c>
      <c r="P805" s="30">
        <f t="shared" si="111"/>
        <v>0</v>
      </c>
      <c r="Q805" s="30">
        <f t="shared" si="112"/>
        <v>0</v>
      </c>
      <c r="R805" s="30">
        <f t="shared" si="113"/>
        <v>0</v>
      </c>
      <c r="S805" s="30">
        <f t="shared" si="114"/>
        <v>0</v>
      </c>
      <c r="T805" s="32">
        <f t="shared" si="115"/>
        <v>3.6451861835017275E-4</v>
      </c>
      <c r="U805" s="33">
        <f t="shared" si="116"/>
        <v>31.555005577666051</v>
      </c>
    </row>
    <row r="806" spans="1:21">
      <c r="A806">
        <v>7573418701</v>
      </c>
      <c r="B806">
        <f>VLOOKUP(A806,Cadastro!$A$3:$B$3577,2,FALSE)</f>
        <v>217421</v>
      </c>
      <c r="C806" s="5">
        <v>7987.75</v>
      </c>
      <c r="D806">
        <v>0</v>
      </c>
      <c r="E806">
        <v>3639.99</v>
      </c>
      <c r="F806">
        <v>0</v>
      </c>
      <c r="G806">
        <v>4347.76</v>
      </c>
      <c r="H806">
        <v>0</v>
      </c>
      <c r="I806" s="14">
        <f>VLOOKUP(A806,Cadastro!$A$3:$H$3577,7,FALSE)</f>
        <v>1</v>
      </c>
      <c r="J806" s="14">
        <f>VLOOKUP(A806,Cadastro!$A$3:$H$3577,8,FALSE)</f>
        <v>1</v>
      </c>
      <c r="K806">
        <f>VLOOKUP(A806,Cadastro!$A$3:$J$3577,10,FALSE)</f>
        <v>1</v>
      </c>
      <c r="L806" s="13">
        <v>15246.66</v>
      </c>
      <c r="M806" s="23">
        <f t="shared" si="108"/>
        <v>4.101716589400743E-4</v>
      </c>
      <c r="N806" s="26">
        <f t="shared" si="109"/>
        <v>7987.75</v>
      </c>
      <c r="O806" s="27">
        <f t="shared" si="110"/>
        <v>3.6558042748511752E-4</v>
      </c>
      <c r="P806" s="30">
        <f t="shared" si="111"/>
        <v>0</v>
      </c>
      <c r="Q806" s="30">
        <f t="shared" si="112"/>
        <v>0</v>
      </c>
      <c r="R806" s="30">
        <f t="shared" si="113"/>
        <v>0</v>
      </c>
      <c r="S806" s="30">
        <f t="shared" si="114"/>
        <v>0</v>
      </c>
      <c r="T806" s="32">
        <f t="shared" si="115"/>
        <v>3.6558042748511752E-4</v>
      </c>
      <c r="U806" s="33">
        <f t="shared" si="116"/>
        <v>31.646922400261413</v>
      </c>
    </row>
    <row r="807" spans="1:21">
      <c r="A807">
        <v>8880817825</v>
      </c>
      <c r="B807">
        <f>VLOOKUP(A807,Cadastro!$A$3:$B$3577,2,FALSE)</f>
        <v>197619</v>
      </c>
      <c r="C807" s="5">
        <v>7991.9400000000005</v>
      </c>
      <c r="D807">
        <v>0</v>
      </c>
      <c r="E807">
        <v>3321.34</v>
      </c>
      <c r="F807">
        <v>0</v>
      </c>
      <c r="G807">
        <v>4670.6000000000004</v>
      </c>
      <c r="H807">
        <v>0</v>
      </c>
      <c r="I807" s="14">
        <f>VLOOKUP(A807,Cadastro!$A$3:$H$3577,7,FALSE)</f>
        <v>1</v>
      </c>
      <c r="J807" s="14">
        <f>VLOOKUP(A807,Cadastro!$A$3:$H$3577,8,FALSE)</f>
        <v>1</v>
      </c>
      <c r="K807">
        <f>VLOOKUP(A807,Cadastro!$A$3:$J$3577,10,FALSE)</f>
        <v>1</v>
      </c>
      <c r="L807" s="13">
        <v>17081.05</v>
      </c>
      <c r="M807" s="23">
        <f t="shared" si="108"/>
        <v>4.595211420034523E-4</v>
      </c>
      <c r="N807" s="26">
        <f t="shared" si="109"/>
        <v>7991.9400000000005</v>
      </c>
      <c r="O807" s="27">
        <f t="shared" si="110"/>
        <v>3.6577219387629939E-4</v>
      </c>
      <c r="P807" s="30">
        <f t="shared" si="111"/>
        <v>0</v>
      </c>
      <c r="Q807" s="30">
        <f t="shared" si="112"/>
        <v>0</v>
      </c>
      <c r="R807" s="30">
        <f t="shared" si="113"/>
        <v>0</v>
      </c>
      <c r="S807" s="30">
        <f t="shared" si="114"/>
        <v>0</v>
      </c>
      <c r="T807" s="32">
        <f t="shared" si="115"/>
        <v>3.6577219387629939E-4</v>
      </c>
      <c r="U807" s="33">
        <f t="shared" si="116"/>
        <v>31.663522895376698</v>
      </c>
    </row>
    <row r="808" spans="1:21">
      <c r="A808">
        <v>7117085843</v>
      </c>
      <c r="B808">
        <f>VLOOKUP(A808,Cadastro!$A$3:$B$3577,2,FALSE)</f>
        <v>212487</v>
      </c>
      <c r="C808" s="5">
        <v>7992.25</v>
      </c>
      <c r="D808">
        <v>0</v>
      </c>
      <c r="E808">
        <v>3318.46</v>
      </c>
      <c r="F808">
        <v>0</v>
      </c>
      <c r="G808">
        <v>4673.79</v>
      </c>
      <c r="H808">
        <v>0</v>
      </c>
      <c r="I808" s="14">
        <f>VLOOKUP(A808,Cadastro!$A$3:$H$3577,7,FALSE)</f>
        <v>1</v>
      </c>
      <c r="J808" s="14">
        <f>VLOOKUP(A808,Cadastro!$A$3:$H$3577,8,FALSE)</f>
        <v>1</v>
      </c>
      <c r="K808">
        <f>VLOOKUP(A808,Cadastro!$A$3:$J$3577,10,FALSE)</f>
        <v>1</v>
      </c>
      <c r="L808" s="13">
        <v>18080.990000000002</v>
      </c>
      <c r="M808" s="23">
        <f t="shared" si="108"/>
        <v>4.8642192215074607E-4</v>
      </c>
      <c r="N808" s="26">
        <f t="shared" si="109"/>
        <v>7992.25</v>
      </c>
      <c r="O808" s="27">
        <f t="shared" si="110"/>
        <v>3.6578638184318868E-4</v>
      </c>
      <c r="P808" s="30">
        <f t="shared" si="111"/>
        <v>0</v>
      </c>
      <c r="Q808" s="30">
        <f t="shared" si="112"/>
        <v>0</v>
      </c>
      <c r="R808" s="30">
        <f t="shared" si="113"/>
        <v>0</v>
      </c>
      <c r="S808" s="30">
        <f t="shared" si="114"/>
        <v>0</v>
      </c>
      <c r="T808" s="32">
        <f t="shared" si="115"/>
        <v>3.6578638184318868E-4</v>
      </c>
      <c r="U808" s="33">
        <f t="shared" si="116"/>
        <v>31.664751094299305</v>
      </c>
    </row>
    <row r="809" spans="1:21">
      <c r="A809">
        <v>9996696723</v>
      </c>
      <c r="B809">
        <f>VLOOKUP(A809,Cadastro!$A$3:$B$3577,2,FALSE)</f>
        <v>220904</v>
      </c>
      <c r="C809" s="5">
        <v>8026.1200000000008</v>
      </c>
      <c r="D809">
        <v>0</v>
      </c>
      <c r="E809">
        <v>3745.23</v>
      </c>
      <c r="F809">
        <v>0</v>
      </c>
      <c r="G809">
        <v>4280.8900000000003</v>
      </c>
      <c r="H809">
        <v>0</v>
      </c>
      <c r="I809" s="14">
        <f>VLOOKUP(A809,Cadastro!$A$3:$H$3577,7,FALSE)</f>
        <v>1</v>
      </c>
      <c r="J809" s="14">
        <f>VLOOKUP(A809,Cadastro!$A$3:$H$3577,8,FALSE)</f>
        <v>1</v>
      </c>
      <c r="K809">
        <f>VLOOKUP(A809,Cadastro!$A$3:$J$3577,10,FALSE)</f>
        <v>1</v>
      </c>
      <c r="L809" s="13">
        <v>14534.92</v>
      </c>
      <c r="M809" s="23">
        <f t="shared" si="108"/>
        <v>3.9102414882743265E-4</v>
      </c>
      <c r="N809" s="26">
        <f t="shared" si="109"/>
        <v>8026.1200000000008</v>
      </c>
      <c r="O809" s="27">
        <f t="shared" si="110"/>
        <v>3.6733653164493777E-4</v>
      </c>
      <c r="P809" s="30">
        <f t="shared" si="111"/>
        <v>0</v>
      </c>
      <c r="Q809" s="30">
        <f t="shared" si="112"/>
        <v>0</v>
      </c>
      <c r="R809" s="30">
        <f t="shared" si="113"/>
        <v>0</v>
      </c>
      <c r="S809" s="30">
        <f t="shared" si="114"/>
        <v>0</v>
      </c>
      <c r="T809" s="32">
        <f t="shared" si="115"/>
        <v>3.6733653164493777E-4</v>
      </c>
      <c r="U809" s="33">
        <f t="shared" si="116"/>
        <v>31.798941731424513</v>
      </c>
    </row>
    <row r="810" spans="1:21">
      <c r="A810">
        <v>95190287653</v>
      </c>
      <c r="B810">
        <f>VLOOKUP(A810,Cadastro!$A$3:$B$3577,2,FALSE)</f>
        <v>212708</v>
      </c>
      <c r="C810" s="5">
        <v>8027.98</v>
      </c>
      <c r="D810">
        <v>0</v>
      </c>
      <c r="E810">
        <v>3656.41</v>
      </c>
      <c r="F810">
        <v>0</v>
      </c>
      <c r="G810">
        <v>4371.57</v>
      </c>
      <c r="H810">
        <v>0</v>
      </c>
      <c r="I810" s="14">
        <f>VLOOKUP(A810,Cadastro!$A$3:$H$3577,7,FALSE)</f>
        <v>1</v>
      </c>
      <c r="J810" s="14">
        <f>VLOOKUP(A810,Cadastro!$A$3:$H$3577,8,FALSE)</f>
        <v>1</v>
      </c>
      <c r="K810">
        <f>VLOOKUP(A810,Cadastro!$A$3:$J$3577,10,FALSE)</f>
        <v>1</v>
      </c>
      <c r="L810" s="13">
        <v>14374.37</v>
      </c>
      <c r="M810" s="23">
        <f t="shared" si="108"/>
        <v>3.8670496942402047E-4</v>
      </c>
      <c r="N810" s="26">
        <f t="shared" si="109"/>
        <v>8027.98</v>
      </c>
      <c r="O810" s="27">
        <f t="shared" si="110"/>
        <v>3.6742165944627384E-4</v>
      </c>
      <c r="P810" s="30">
        <f t="shared" si="111"/>
        <v>0</v>
      </c>
      <c r="Q810" s="30">
        <f t="shared" si="112"/>
        <v>0</v>
      </c>
      <c r="R810" s="30">
        <f t="shared" si="113"/>
        <v>0</v>
      </c>
      <c r="S810" s="30">
        <f t="shared" si="114"/>
        <v>0</v>
      </c>
      <c r="T810" s="32">
        <f t="shared" si="115"/>
        <v>3.6742165944627384E-4</v>
      </c>
      <c r="U810" s="33">
        <f t="shared" si="116"/>
        <v>31.806310924960172</v>
      </c>
    </row>
    <row r="811" spans="1:21">
      <c r="A811">
        <v>1194048773</v>
      </c>
      <c r="B811">
        <f>VLOOKUP(A811,Cadastro!$A$3:$B$3577,2,FALSE)</f>
        <v>221479</v>
      </c>
      <c r="C811" s="5">
        <v>8030.18</v>
      </c>
      <c r="D811">
        <v>0</v>
      </c>
      <c r="E811">
        <v>3370.62</v>
      </c>
      <c r="F811">
        <v>0</v>
      </c>
      <c r="G811">
        <v>4659.5600000000004</v>
      </c>
      <c r="H811">
        <v>0</v>
      </c>
      <c r="I811" s="14">
        <f>VLOOKUP(A811,Cadastro!$A$3:$H$3577,7,FALSE)</f>
        <v>1</v>
      </c>
      <c r="J811" s="14">
        <f>VLOOKUP(A811,Cadastro!$A$3:$H$3577,8,FALSE)</f>
        <v>1</v>
      </c>
      <c r="K811">
        <f>VLOOKUP(A811,Cadastro!$A$3:$J$3577,10,FALSE)</f>
        <v>1</v>
      </c>
      <c r="L811" s="13">
        <v>16849.88</v>
      </c>
      <c r="M811" s="23">
        <f t="shared" si="108"/>
        <v>4.5330211551521311E-4</v>
      </c>
      <c r="N811" s="26">
        <f t="shared" si="109"/>
        <v>8030.18</v>
      </c>
      <c r="O811" s="27">
        <f t="shared" si="110"/>
        <v>3.6752234824355309E-4</v>
      </c>
      <c r="P811" s="30">
        <f t="shared" si="111"/>
        <v>0</v>
      </c>
      <c r="Q811" s="30">
        <f t="shared" si="112"/>
        <v>0</v>
      </c>
      <c r="R811" s="30">
        <f t="shared" si="113"/>
        <v>0</v>
      </c>
      <c r="S811" s="30">
        <f t="shared" si="114"/>
        <v>0</v>
      </c>
      <c r="T811" s="32">
        <f t="shared" si="115"/>
        <v>3.6752234824355309E-4</v>
      </c>
      <c r="U811" s="33">
        <f t="shared" si="116"/>
        <v>31.815027175378699</v>
      </c>
    </row>
    <row r="812" spans="1:21">
      <c r="A812">
        <v>10615473709</v>
      </c>
      <c r="B812">
        <f>VLOOKUP(A812,Cadastro!$A$3:$B$3577,2,FALSE)</f>
        <v>224621</v>
      </c>
      <c r="C812" s="5">
        <v>8035.6999999999989</v>
      </c>
      <c r="D812">
        <v>0</v>
      </c>
      <c r="E812">
        <v>3786.47</v>
      </c>
      <c r="F812">
        <v>0</v>
      </c>
      <c r="G812">
        <v>4249.2299999999996</v>
      </c>
      <c r="H812">
        <v>0</v>
      </c>
      <c r="I812" s="14">
        <f>VLOOKUP(A812,Cadastro!$A$3:$H$3577,7,FALSE)</f>
        <v>1</v>
      </c>
      <c r="J812" s="14">
        <f>VLOOKUP(A812,Cadastro!$A$3:$H$3577,8,FALSE)</f>
        <v>1</v>
      </c>
      <c r="K812">
        <f>VLOOKUP(A812,Cadastro!$A$3:$J$3577,10,FALSE)</f>
        <v>1</v>
      </c>
      <c r="L812" s="13">
        <v>24196.51</v>
      </c>
      <c r="M812" s="23">
        <f t="shared" si="108"/>
        <v>6.50944052484944E-4</v>
      </c>
      <c r="N812" s="26">
        <f t="shared" si="109"/>
        <v>8035.6999999999989</v>
      </c>
      <c r="O812" s="27">
        <f t="shared" si="110"/>
        <v>3.6777498558945366E-4</v>
      </c>
      <c r="P812" s="30">
        <f t="shared" si="111"/>
        <v>0</v>
      </c>
      <c r="Q812" s="30">
        <f t="shared" si="112"/>
        <v>0</v>
      </c>
      <c r="R812" s="30">
        <f t="shared" si="113"/>
        <v>0</v>
      </c>
      <c r="S812" s="30">
        <f t="shared" si="114"/>
        <v>0</v>
      </c>
      <c r="T812" s="32">
        <f t="shared" si="115"/>
        <v>3.6777498558945366E-4</v>
      </c>
      <c r="U812" s="33">
        <f t="shared" si="116"/>
        <v>31.836897040065175</v>
      </c>
    </row>
    <row r="813" spans="1:21">
      <c r="A813">
        <v>90141512091</v>
      </c>
      <c r="B813">
        <f>VLOOKUP(A813,Cadastro!$A$3:$B$3577,2,FALSE)</f>
        <v>213404</v>
      </c>
      <c r="C813" s="5">
        <v>8040.01</v>
      </c>
      <c r="D813">
        <v>0</v>
      </c>
      <c r="E813">
        <v>4731.45</v>
      </c>
      <c r="F813">
        <v>0</v>
      </c>
      <c r="G813">
        <v>3308.56</v>
      </c>
      <c r="H813">
        <v>0</v>
      </c>
      <c r="I813" s="14">
        <f>VLOOKUP(A813,Cadastro!$A$3:$H$3577,7,FALSE)</f>
        <v>1</v>
      </c>
      <c r="J813" s="14">
        <f>VLOOKUP(A813,Cadastro!$A$3:$H$3577,8,FALSE)</f>
        <v>1</v>
      </c>
      <c r="K813">
        <f>VLOOKUP(A813,Cadastro!$A$3:$J$3577,10,FALSE)</f>
        <v>1</v>
      </c>
      <c r="L813" s="13">
        <v>18871.080000000002</v>
      </c>
      <c r="M813" s="23">
        <f t="shared" si="108"/>
        <v>5.076772348560838E-4</v>
      </c>
      <c r="N813" s="26">
        <f t="shared" si="109"/>
        <v>8040.01</v>
      </c>
      <c r="O813" s="27">
        <f t="shared" si="110"/>
        <v>3.679722440968508E-4</v>
      </c>
      <c r="P813" s="30">
        <f t="shared" si="111"/>
        <v>0</v>
      </c>
      <c r="Q813" s="30">
        <f t="shared" si="112"/>
        <v>0</v>
      </c>
      <c r="R813" s="30">
        <f t="shared" si="113"/>
        <v>0</v>
      </c>
      <c r="S813" s="30">
        <f t="shared" si="114"/>
        <v>0</v>
      </c>
      <c r="T813" s="32">
        <f t="shared" si="115"/>
        <v>3.679722440968508E-4</v>
      </c>
      <c r="U813" s="33">
        <f t="shared" si="116"/>
        <v>31.853972967021473</v>
      </c>
    </row>
    <row r="814" spans="1:21">
      <c r="A814">
        <v>5762248801</v>
      </c>
      <c r="B814">
        <f>VLOOKUP(A814,Cadastro!$A$3:$B$3577,2,FALSE)</f>
        <v>217121</v>
      </c>
      <c r="C814" s="5">
        <v>8050.42</v>
      </c>
      <c r="D814">
        <v>0</v>
      </c>
      <c r="E814">
        <v>3407.22</v>
      </c>
      <c r="F814">
        <v>0</v>
      </c>
      <c r="G814">
        <v>4643.2</v>
      </c>
      <c r="H814">
        <v>0</v>
      </c>
      <c r="I814" s="14">
        <f>VLOOKUP(A814,Cadastro!$A$3:$H$3577,7,FALSE)</f>
        <v>1</v>
      </c>
      <c r="J814" s="14">
        <f>VLOOKUP(A814,Cadastro!$A$3:$H$3577,8,FALSE)</f>
        <v>1</v>
      </c>
      <c r="K814">
        <f>VLOOKUP(A814,Cadastro!$A$3:$J$3577,10,FALSE)</f>
        <v>1</v>
      </c>
      <c r="L814" s="13">
        <v>15703.12</v>
      </c>
      <c r="M814" s="23">
        <f t="shared" si="108"/>
        <v>4.2245152583812192E-4</v>
      </c>
      <c r="N814" s="26">
        <f t="shared" si="109"/>
        <v>8050.42</v>
      </c>
      <c r="O814" s="27">
        <f t="shared" si="110"/>
        <v>3.6844868517852211E-4</v>
      </c>
      <c r="P814" s="30">
        <f t="shared" si="111"/>
        <v>0</v>
      </c>
      <c r="Q814" s="30">
        <f t="shared" si="112"/>
        <v>0</v>
      </c>
      <c r="R814" s="30">
        <f t="shared" si="113"/>
        <v>0</v>
      </c>
      <c r="S814" s="30">
        <f t="shared" si="114"/>
        <v>0</v>
      </c>
      <c r="T814" s="32">
        <f t="shared" si="115"/>
        <v>3.6844868517852211E-4</v>
      </c>
      <c r="U814" s="33">
        <f t="shared" si="116"/>
        <v>31.895216679229133</v>
      </c>
    </row>
    <row r="815" spans="1:21">
      <c r="A815">
        <v>3005077985</v>
      </c>
      <c r="B815">
        <f>VLOOKUP(A815,Cadastro!$A$3:$B$3577,2,FALSE)</f>
        <v>225463</v>
      </c>
      <c r="C815" s="5">
        <v>8054.95</v>
      </c>
      <c r="D815">
        <v>0</v>
      </c>
      <c r="E815">
        <v>3767.51</v>
      </c>
      <c r="F815">
        <v>0</v>
      </c>
      <c r="G815">
        <v>4287.4399999999996</v>
      </c>
      <c r="H815">
        <v>0</v>
      </c>
      <c r="I815" s="14">
        <f>VLOOKUP(A815,Cadastro!$A$3:$H$3577,7,FALSE)</f>
        <v>1</v>
      </c>
      <c r="J815" s="14">
        <f>VLOOKUP(A815,Cadastro!$A$3:$H$3577,8,FALSE)</f>
        <v>1</v>
      </c>
      <c r="K815">
        <f>VLOOKUP(A815,Cadastro!$A$3:$J$3577,10,FALSE)</f>
        <v>1</v>
      </c>
      <c r="L815" s="13">
        <v>17844.21</v>
      </c>
      <c r="M815" s="23">
        <f t="shared" si="108"/>
        <v>4.8005197323053458E-4</v>
      </c>
      <c r="N815" s="26">
        <f t="shared" si="109"/>
        <v>8054.95</v>
      </c>
      <c r="O815" s="27">
        <f t="shared" si="110"/>
        <v>3.6865601256564707E-4</v>
      </c>
      <c r="P815" s="30">
        <f t="shared" si="111"/>
        <v>0</v>
      </c>
      <c r="Q815" s="30">
        <f t="shared" si="112"/>
        <v>0</v>
      </c>
      <c r="R815" s="30">
        <f t="shared" si="113"/>
        <v>0</v>
      </c>
      <c r="S815" s="30">
        <f t="shared" si="114"/>
        <v>0</v>
      </c>
      <c r="T815" s="32">
        <f t="shared" si="115"/>
        <v>3.6865601256564707E-4</v>
      </c>
      <c r="U815" s="33">
        <f t="shared" si="116"/>
        <v>31.913164231227274</v>
      </c>
    </row>
    <row r="816" spans="1:21">
      <c r="A816">
        <v>28775524899</v>
      </c>
      <c r="B816">
        <f>VLOOKUP(A816,Cadastro!$A$3:$B$3577,2,FALSE)</f>
        <v>223964</v>
      </c>
      <c r="C816" s="5">
        <v>8057.83</v>
      </c>
      <c r="D816">
        <v>0</v>
      </c>
      <c r="E816">
        <v>3768.55</v>
      </c>
      <c r="F816">
        <v>0</v>
      </c>
      <c r="G816">
        <v>4289.28</v>
      </c>
      <c r="H816">
        <v>0</v>
      </c>
      <c r="I816" s="14">
        <f>VLOOKUP(A816,Cadastro!$A$3:$H$3577,7,FALSE)</f>
        <v>1</v>
      </c>
      <c r="J816" s="14">
        <f>VLOOKUP(A816,Cadastro!$A$3:$H$3577,8,FALSE)</f>
        <v>1</v>
      </c>
      <c r="K816">
        <f>VLOOKUP(A816,Cadastro!$A$3:$J$3577,10,FALSE)</f>
        <v>1</v>
      </c>
      <c r="L816" s="13">
        <v>25810.44</v>
      </c>
      <c r="M816" s="23">
        <f t="shared" si="108"/>
        <v>6.9436263370293888E-4</v>
      </c>
      <c r="N816" s="26">
        <f t="shared" si="109"/>
        <v>8057.83</v>
      </c>
      <c r="O816" s="27">
        <f t="shared" si="110"/>
        <v>3.6878782335481264E-4</v>
      </c>
      <c r="P816" s="30">
        <f t="shared" si="111"/>
        <v>0</v>
      </c>
      <c r="Q816" s="30">
        <f t="shared" si="112"/>
        <v>0</v>
      </c>
      <c r="R816" s="30">
        <f t="shared" si="113"/>
        <v>0</v>
      </c>
      <c r="S816" s="30">
        <f t="shared" si="114"/>
        <v>0</v>
      </c>
      <c r="T816" s="32">
        <f t="shared" si="115"/>
        <v>3.6878782335481264E-4</v>
      </c>
      <c r="U816" s="33">
        <f t="shared" si="116"/>
        <v>31.924574595411528</v>
      </c>
    </row>
    <row r="817" spans="1:21" s="18" customFormat="1">
      <c r="A817">
        <v>60765445700</v>
      </c>
      <c r="B817">
        <f>VLOOKUP(A817,Cadastro!$A$3:$B$3577,2,FALSE)</f>
        <v>214584</v>
      </c>
      <c r="C817" s="5">
        <v>8077.83</v>
      </c>
      <c r="D817">
        <v>0</v>
      </c>
      <c r="E817">
        <v>3542.52</v>
      </c>
      <c r="F817">
        <v>0</v>
      </c>
      <c r="G817">
        <v>4535.3100000000004</v>
      </c>
      <c r="H817">
        <v>0</v>
      </c>
      <c r="I817" s="14">
        <f>VLOOKUP(A817,Cadastro!$A$3:$H$3577,7,FALSE)</f>
        <v>1</v>
      </c>
      <c r="J817" s="14">
        <f>VLOOKUP(A817,Cadastro!$A$3:$H$3577,8,FALSE)</f>
        <v>1</v>
      </c>
      <c r="K817">
        <f>VLOOKUP(A817,Cadastro!$A$3:$J$3577,10,FALSE)</f>
        <v>1</v>
      </c>
      <c r="L817" s="13">
        <v>27997.37</v>
      </c>
      <c r="M817" s="23">
        <f t="shared" si="108"/>
        <v>7.5319628684964888E-4</v>
      </c>
      <c r="N817" s="26">
        <f t="shared" si="109"/>
        <v>8077.83</v>
      </c>
      <c r="O817" s="27">
        <f t="shared" si="110"/>
        <v>3.6970317605735119E-4</v>
      </c>
      <c r="P817" s="30">
        <f t="shared" si="111"/>
        <v>0</v>
      </c>
      <c r="Q817" s="30">
        <f t="shared" si="112"/>
        <v>0</v>
      </c>
      <c r="R817" s="30">
        <f t="shared" si="113"/>
        <v>0</v>
      </c>
      <c r="S817" s="30">
        <f t="shared" si="114"/>
        <v>0</v>
      </c>
      <c r="T817" s="32">
        <f t="shared" si="115"/>
        <v>3.6970317605735119E-4</v>
      </c>
      <c r="U817" s="33">
        <f t="shared" si="116"/>
        <v>32.003813235579941</v>
      </c>
    </row>
    <row r="818" spans="1:21">
      <c r="A818">
        <v>4748262796</v>
      </c>
      <c r="B818">
        <f>VLOOKUP(A818,Cadastro!$A$3:$B$3577,2,FALSE)</f>
        <v>213621</v>
      </c>
      <c r="C818" s="5">
        <v>8098.95</v>
      </c>
      <c r="D818">
        <v>0</v>
      </c>
      <c r="E818">
        <v>4748.6899999999996</v>
      </c>
      <c r="F818">
        <v>0</v>
      </c>
      <c r="G818">
        <v>3350.26</v>
      </c>
      <c r="H818">
        <v>0</v>
      </c>
      <c r="I818" s="14">
        <f>VLOOKUP(A818,Cadastro!$A$3:$H$3577,7,FALSE)</f>
        <v>1</v>
      </c>
      <c r="J818" s="14">
        <f>VLOOKUP(A818,Cadastro!$A$3:$H$3577,8,FALSE)</f>
        <v>1</v>
      </c>
      <c r="K818">
        <f>VLOOKUP(A818,Cadastro!$A$3:$J$3577,10,FALSE)</f>
        <v>1</v>
      </c>
      <c r="L818" s="13">
        <v>30563.45</v>
      </c>
      <c r="M818" s="23">
        <f t="shared" si="108"/>
        <v>8.2222998279177304E-4</v>
      </c>
      <c r="N818" s="26">
        <f t="shared" si="109"/>
        <v>8098.95</v>
      </c>
      <c r="O818" s="27">
        <f t="shared" si="110"/>
        <v>3.7066978851123191E-4</v>
      </c>
      <c r="P818" s="30">
        <f t="shared" si="111"/>
        <v>0</v>
      </c>
      <c r="Q818" s="30">
        <f t="shared" si="112"/>
        <v>0</v>
      </c>
      <c r="R818" s="30">
        <f t="shared" si="113"/>
        <v>0</v>
      </c>
      <c r="S818" s="30">
        <f t="shared" si="114"/>
        <v>0</v>
      </c>
      <c r="T818" s="32">
        <f t="shared" si="115"/>
        <v>3.7066978851123191E-4</v>
      </c>
      <c r="U818" s="33">
        <f t="shared" si="116"/>
        <v>32.08748923959778</v>
      </c>
    </row>
    <row r="819" spans="1:21">
      <c r="A819">
        <v>3920872940</v>
      </c>
      <c r="B819">
        <f>VLOOKUP(A819,Cadastro!$A$3:$B$3577,2,FALSE)</f>
        <v>224952</v>
      </c>
      <c r="C819" s="5">
        <v>8111.0599999999995</v>
      </c>
      <c r="D819">
        <v>0</v>
      </c>
      <c r="E819">
        <v>3819.41</v>
      </c>
      <c r="F819">
        <v>0</v>
      </c>
      <c r="G819">
        <v>4291.6499999999996</v>
      </c>
      <c r="H819">
        <v>0</v>
      </c>
      <c r="I819" s="14">
        <f>VLOOKUP(A819,Cadastro!$A$3:$H$3577,7,FALSE)</f>
        <v>1</v>
      </c>
      <c r="J819" s="14">
        <f>VLOOKUP(A819,Cadastro!$A$3:$H$3577,8,FALSE)</f>
        <v>1</v>
      </c>
      <c r="K819">
        <f>VLOOKUP(A819,Cadastro!$A$3:$J$3577,10,FALSE)</f>
        <v>1</v>
      </c>
      <c r="L819" s="13">
        <v>20516.259999999998</v>
      </c>
      <c r="M819" s="23">
        <f t="shared" si="108"/>
        <v>5.5193651589567074E-4</v>
      </c>
      <c r="N819" s="26">
        <f t="shared" si="109"/>
        <v>8111.0599999999995</v>
      </c>
      <c r="O819" s="27">
        <f t="shared" si="110"/>
        <v>3.7122403457261899E-4</v>
      </c>
      <c r="P819" s="30">
        <f t="shared" si="111"/>
        <v>0</v>
      </c>
      <c r="Q819" s="30">
        <f t="shared" si="112"/>
        <v>0</v>
      </c>
      <c r="R819" s="30">
        <f t="shared" si="113"/>
        <v>0</v>
      </c>
      <c r="S819" s="30">
        <f t="shared" si="114"/>
        <v>0</v>
      </c>
      <c r="T819" s="32">
        <f t="shared" si="115"/>
        <v>3.7122403457261899E-4</v>
      </c>
      <c r="U819" s="33">
        <f t="shared" si="116"/>
        <v>32.135468236219751</v>
      </c>
    </row>
    <row r="820" spans="1:21">
      <c r="A820">
        <v>4705914716</v>
      </c>
      <c r="B820">
        <f>VLOOKUP(A820,Cadastro!$A$3:$B$3577,2,FALSE)</f>
        <v>199787</v>
      </c>
      <c r="C820" s="5">
        <v>8114.3899999999994</v>
      </c>
      <c r="D820">
        <v>0</v>
      </c>
      <c r="E820">
        <v>4792.07</v>
      </c>
      <c r="F820">
        <v>0</v>
      </c>
      <c r="G820">
        <v>3322.32</v>
      </c>
      <c r="H820">
        <v>0</v>
      </c>
      <c r="I820" s="14">
        <f>VLOOKUP(A820,Cadastro!$A$3:$H$3577,7,FALSE)</f>
        <v>1</v>
      </c>
      <c r="J820" s="14">
        <f>VLOOKUP(A820,Cadastro!$A$3:$H$3577,8,FALSE)</f>
        <v>1</v>
      </c>
      <c r="K820">
        <f>VLOOKUP(A820,Cadastro!$A$3:$J$3577,10,FALSE)</f>
        <v>1</v>
      </c>
      <c r="L820" s="13">
        <v>19811.240000000002</v>
      </c>
      <c r="M820" s="23">
        <f t="shared" si="108"/>
        <v>5.3296978987266445E-4</v>
      </c>
      <c r="N820" s="26">
        <f t="shared" si="109"/>
        <v>8114.3899999999994</v>
      </c>
      <c r="O820" s="27">
        <f t="shared" si="110"/>
        <v>3.7137644079759165E-4</v>
      </c>
      <c r="P820" s="30">
        <f t="shared" si="111"/>
        <v>0</v>
      </c>
      <c r="Q820" s="30">
        <f t="shared" si="112"/>
        <v>0</v>
      </c>
      <c r="R820" s="30">
        <f t="shared" si="113"/>
        <v>0</v>
      </c>
      <c r="S820" s="30">
        <f t="shared" si="114"/>
        <v>0</v>
      </c>
      <c r="T820" s="32">
        <f t="shared" si="115"/>
        <v>3.7137644079759165E-4</v>
      </c>
      <c r="U820" s="33">
        <f t="shared" si="116"/>
        <v>32.148661469807791</v>
      </c>
    </row>
    <row r="821" spans="1:21">
      <c r="A821">
        <v>93040342649</v>
      </c>
      <c r="B821">
        <f>VLOOKUP(A821,Cadastro!$A$3:$B$3577,2,FALSE)</f>
        <v>217484</v>
      </c>
      <c r="C821" s="5">
        <v>8121.4699999999993</v>
      </c>
      <c r="D821">
        <v>0</v>
      </c>
      <c r="E821">
        <v>3586.53</v>
      </c>
      <c r="F821">
        <v>0</v>
      </c>
      <c r="G821">
        <v>4534.9399999999996</v>
      </c>
      <c r="H821">
        <v>0</v>
      </c>
      <c r="I821" s="14">
        <f>VLOOKUP(A821,Cadastro!$A$3:$H$3577,7,FALSE)</f>
        <v>1</v>
      </c>
      <c r="J821" s="14">
        <f>VLOOKUP(A821,Cadastro!$A$3:$H$3577,8,FALSE)</f>
        <v>1</v>
      </c>
      <c r="K821">
        <f>VLOOKUP(A821,Cadastro!$A$3:$J$3577,10,FALSE)</f>
        <v>1</v>
      </c>
      <c r="L821" s="13">
        <v>20499.73</v>
      </c>
      <c r="M821" s="23">
        <f t="shared" si="108"/>
        <v>5.5149181931804135E-4</v>
      </c>
      <c r="N821" s="26">
        <f t="shared" si="109"/>
        <v>8121.4699999999993</v>
      </c>
      <c r="O821" s="27">
        <f t="shared" si="110"/>
        <v>3.717004756542903E-4</v>
      </c>
      <c r="P821" s="30">
        <f t="shared" si="111"/>
        <v>0</v>
      </c>
      <c r="Q821" s="30">
        <f t="shared" si="112"/>
        <v>0</v>
      </c>
      <c r="R821" s="30">
        <f t="shared" si="113"/>
        <v>0</v>
      </c>
      <c r="S821" s="30">
        <f t="shared" si="114"/>
        <v>0</v>
      </c>
      <c r="T821" s="32">
        <f t="shared" si="115"/>
        <v>3.717004756542903E-4</v>
      </c>
      <c r="U821" s="33">
        <f t="shared" si="116"/>
        <v>32.17671194842741</v>
      </c>
    </row>
    <row r="822" spans="1:21">
      <c r="A822">
        <v>1755037708</v>
      </c>
      <c r="B822">
        <f>VLOOKUP(A822,Cadastro!$A$3:$B$3577,2,FALSE)</f>
        <v>218668</v>
      </c>
      <c r="C822" s="5">
        <v>8121.9</v>
      </c>
      <c r="D822">
        <v>0</v>
      </c>
      <c r="E822">
        <v>3384.5</v>
      </c>
      <c r="F822">
        <v>0</v>
      </c>
      <c r="G822">
        <v>4737.3999999999996</v>
      </c>
      <c r="H822">
        <v>0</v>
      </c>
      <c r="I822" s="14">
        <f>VLOOKUP(A822,Cadastro!$A$3:$H$3577,7,FALSE)</f>
        <v>1</v>
      </c>
      <c r="J822" s="14">
        <f>VLOOKUP(A822,Cadastro!$A$3:$H$3577,8,FALSE)</f>
        <v>1</v>
      </c>
      <c r="K822">
        <f>VLOOKUP(A822,Cadastro!$A$3:$J$3577,10,FALSE)</f>
        <v>1</v>
      </c>
      <c r="L822" s="13">
        <v>10188.39</v>
      </c>
      <c r="M822" s="23">
        <f t="shared" si="108"/>
        <v>2.7409208496998448E-4</v>
      </c>
      <c r="N822" s="26">
        <f t="shared" si="109"/>
        <v>8121.9</v>
      </c>
      <c r="O822" s="27">
        <f t="shared" si="110"/>
        <v>3.7172015573739485E-4</v>
      </c>
      <c r="P822" s="30">
        <f t="shared" si="111"/>
        <v>0</v>
      </c>
      <c r="Q822" s="30">
        <f t="shared" si="112"/>
        <v>0</v>
      </c>
      <c r="R822" s="30">
        <f t="shared" si="113"/>
        <v>0</v>
      </c>
      <c r="S822" s="30">
        <f t="shared" si="114"/>
        <v>0</v>
      </c>
      <c r="T822" s="32">
        <f t="shared" si="115"/>
        <v>3.7172015573739485E-4</v>
      </c>
      <c r="U822" s="33">
        <f t="shared" si="116"/>
        <v>32.178415579191032</v>
      </c>
    </row>
    <row r="823" spans="1:21">
      <c r="A823">
        <v>59517336772</v>
      </c>
      <c r="B823">
        <f>VLOOKUP(A823,Cadastro!$A$3:$B$3577,2,FALSE)</f>
        <v>225157</v>
      </c>
      <c r="C823" s="5">
        <v>8150.95</v>
      </c>
      <c r="D823">
        <v>0</v>
      </c>
      <c r="E823">
        <v>4046.49</v>
      </c>
      <c r="F823">
        <v>0</v>
      </c>
      <c r="G823">
        <v>4104.46</v>
      </c>
      <c r="H823">
        <v>0</v>
      </c>
      <c r="I823" s="14">
        <f>VLOOKUP(A823,Cadastro!$A$3:$H$3577,7,FALSE)</f>
        <v>1</v>
      </c>
      <c r="J823" s="14">
        <f>VLOOKUP(A823,Cadastro!$A$3:$H$3577,8,FALSE)</f>
        <v>1</v>
      </c>
      <c r="K823">
        <f>VLOOKUP(A823,Cadastro!$A$3:$J$3577,10,FALSE)</f>
        <v>1</v>
      </c>
      <c r="L823" s="13">
        <v>13455.94</v>
      </c>
      <c r="M823" s="23">
        <f t="shared" si="108"/>
        <v>3.6199700343538216E-4</v>
      </c>
      <c r="N823" s="26">
        <f t="shared" si="109"/>
        <v>8150.95</v>
      </c>
      <c r="O823" s="27">
        <f t="shared" si="110"/>
        <v>3.7304970553783212E-4</v>
      </c>
      <c r="P823" s="30">
        <f t="shared" si="111"/>
        <v>0</v>
      </c>
      <c r="Q823" s="30">
        <f t="shared" si="112"/>
        <v>0</v>
      </c>
      <c r="R823" s="30">
        <f t="shared" si="113"/>
        <v>0</v>
      </c>
      <c r="S823" s="30">
        <f t="shared" si="114"/>
        <v>0</v>
      </c>
      <c r="T823" s="32">
        <f t="shared" si="115"/>
        <v>3.7304970553783212E-4</v>
      </c>
      <c r="U823" s="33">
        <f t="shared" si="116"/>
        <v>32.29350970403565</v>
      </c>
    </row>
    <row r="824" spans="1:21">
      <c r="A824">
        <v>5316728831</v>
      </c>
      <c r="B824">
        <f>VLOOKUP(A824,Cadastro!$A$3:$B$3577,2,FALSE)</f>
        <v>210131</v>
      </c>
      <c r="C824" s="5">
        <v>8165.1</v>
      </c>
      <c r="D824">
        <v>0</v>
      </c>
      <c r="E824">
        <v>3454.34</v>
      </c>
      <c r="F824">
        <v>0</v>
      </c>
      <c r="G824">
        <v>4710.76</v>
      </c>
      <c r="H824">
        <v>0</v>
      </c>
      <c r="I824" s="14">
        <f>VLOOKUP(A824,Cadastro!$A$3:$H$3577,7,FALSE)</f>
        <v>1</v>
      </c>
      <c r="J824" s="14">
        <f>VLOOKUP(A824,Cadastro!$A$3:$H$3577,8,FALSE)</f>
        <v>1</v>
      </c>
      <c r="K824">
        <f>VLOOKUP(A824,Cadastro!$A$3:$J$3577,10,FALSE)</f>
        <v>1</v>
      </c>
      <c r="L824" s="13">
        <v>13688.48</v>
      </c>
      <c r="M824" s="23">
        <f t="shared" si="108"/>
        <v>3.6825288620379992E-4</v>
      </c>
      <c r="N824" s="26">
        <f t="shared" si="109"/>
        <v>8165.1</v>
      </c>
      <c r="O824" s="27">
        <f t="shared" si="110"/>
        <v>3.7369731757487816E-4</v>
      </c>
      <c r="P824" s="30">
        <f t="shared" si="111"/>
        <v>0</v>
      </c>
      <c r="Q824" s="30">
        <f t="shared" si="112"/>
        <v>0</v>
      </c>
      <c r="R824" s="30">
        <f t="shared" si="113"/>
        <v>0</v>
      </c>
      <c r="S824" s="30">
        <f t="shared" si="114"/>
        <v>0</v>
      </c>
      <c r="T824" s="32">
        <f t="shared" si="115"/>
        <v>3.7369731757487816E-4</v>
      </c>
      <c r="U824" s="33">
        <f t="shared" si="116"/>
        <v>32.349571041954803</v>
      </c>
    </row>
    <row r="825" spans="1:21">
      <c r="A825">
        <v>94400679772</v>
      </c>
      <c r="B825">
        <f>VLOOKUP(A825,Cadastro!$A$3:$B$3577,2,FALSE)</f>
        <v>191872</v>
      </c>
      <c r="C825" s="5">
        <v>8173.49</v>
      </c>
      <c r="D825">
        <v>0</v>
      </c>
      <c r="E825">
        <v>3401.67</v>
      </c>
      <c r="F825">
        <v>0</v>
      </c>
      <c r="G825">
        <v>4771.82</v>
      </c>
      <c r="H825">
        <v>0</v>
      </c>
      <c r="I825" s="14">
        <f>VLOOKUP(A825,Cadastro!$A$3:$H$3577,7,FALSE)</f>
        <v>1</v>
      </c>
      <c r="J825" s="14">
        <f>VLOOKUP(A825,Cadastro!$A$3:$H$3577,8,FALSE)</f>
        <v>1</v>
      </c>
      <c r="K825">
        <f>VLOOKUP(A825,Cadastro!$A$3:$J$3577,10,FALSE)</f>
        <v>1</v>
      </c>
      <c r="L825" s="13">
        <v>42479.51</v>
      </c>
      <c r="M825" s="23">
        <f t="shared" si="108"/>
        <v>1.1428005273064052E-3</v>
      </c>
      <c r="N825" s="26">
        <f t="shared" si="109"/>
        <v>8173.49</v>
      </c>
      <c r="O825" s="27">
        <f t="shared" si="110"/>
        <v>3.7408130803359311E-4</v>
      </c>
      <c r="P825" s="30">
        <f t="shared" si="111"/>
        <v>0</v>
      </c>
      <c r="Q825" s="30">
        <f t="shared" si="112"/>
        <v>0</v>
      </c>
      <c r="R825" s="30">
        <f t="shared" si="113"/>
        <v>0</v>
      </c>
      <c r="S825" s="30">
        <f t="shared" si="114"/>
        <v>0</v>
      </c>
      <c r="T825" s="32">
        <f t="shared" si="115"/>
        <v>3.7408130803359311E-4</v>
      </c>
      <c r="U825" s="33">
        <f t="shared" si="116"/>
        <v>32.382811651505449</v>
      </c>
    </row>
    <row r="826" spans="1:21">
      <c r="A826">
        <v>10857415751</v>
      </c>
      <c r="B826">
        <f>VLOOKUP(A826,Cadastro!$A$3:$B$3577,2,FALSE)</f>
        <v>224831</v>
      </c>
      <c r="C826" s="5">
        <v>8176.96</v>
      </c>
      <c r="D826">
        <v>0</v>
      </c>
      <c r="E826">
        <v>3851.92</v>
      </c>
      <c r="F826">
        <v>0</v>
      </c>
      <c r="G826">
        <v>4325.04</v>
      </c>
      <c r="H826">
        <v>0</v>
      </c>
      <c r="I826" s="14">
        <f>VLOOKUP(A826,Cadastro!$A$3:$H$3577,7,FALSE)</f>
        <v>1</v>
      </c>
      <c r="J826" s="14">
        <f>VLOOKUP(A826,Cadastro!$A$3:$H$3577,8,FALSE)</f>
        <v>1</v>
      </c>
      <c r="K826">
        <f>VLOOKUP(A826,Cadastro!$A$3:$J$3577,10,FALSE)</f>
        <v>1</v>
      </c>
      <c r="L826" s="13">
        <v>21416.25</v>
      </c>
      <c r="M826" s="23">
        <f t="shared" si="108"/>
        <v>5.7614840173358397E-4</v>
      </c>
      <c r="N826" s="26">
        <f t="shared" si="109"/>
        <v>8176.96</v>
      </c>
      <c r="O826" s="27">
        <f t="shared" si="110"/>
        <v>3.7424012172748353E-4</v>
      </c>
      <c r="P826" s="30">
        <f t="shared" si="111"/>
        <v>0</v>
      </c>
      <c r="Q826" s="30">
        <f t="shared" si="112"/>
        <v>0</v>
      </c>
      <c r="R826" s="30">
        <f t="shared" si="113"/>
        <v>0</v>
      </c>
      <c r="S826" s="30">
        <f t="shared" si="114"/>
        <v>0</v>
      </c>
      <c r="T826" s="32">
        <f t="shared" si="115"/>
        <v>3.7424012172748353E-4</v>
      </c>
      <c r="U826" s="33">
        <f t="shared" si="116"/>
        <v>32.396559555574669</v>
      </c>
    </row>
    <row r="827" spans="1:21">
      <c r="A827">
        <v>63403170730</v>
      </c>
      <c r="B827">
        <f>VLOOKUP(A827,Cadastro!$A$3:$B$3577,2,FALSE)</f>
        <v>190763</v>
      </c>
      <c r="C827" s="5">
        <v>8184.51</v>
      </c>
      <c r="D827">
        <v>0</v>
      </c>
      <c r="E827">
        <v>3697.97</v>
      </c>
      <c r="F827">
        <v>0</v>
      </c>
      <c r="G827">
        <v>4486.54</v>
      </c>
      <c r="H827">
        <v>0</v>
      </c>
      <c r="I827" s="14">
        <f>VLOOKUP(A827,Cadastro!$A$3:$H$3577,7,FALSE)</f>
        <v>1</v>
      </c>
      <c r="J827" s="14">
        <f>VLOOKUP(A827,Cadastro!$A$3:$H$3577,8,FALSE)</f>
        <v>1</v>
      </c>
      <c r="K827">
        <f>VLOOKUP(A827,Cadastro!$A$3:$J$3577,10,FALSE)</f>
        <v>1</v>
      </c>
      <c r="L827" s="13">
        <v>25272.17</v>
      </c>
      <c r="M827" s="23">
        <f t="shared" si="108"/>
        <v>6.7988188192794855E-4</v>
      </c>
      <c r="N827" s="26">
        <f t="shared" si="109"/>
        <v>8184.51</v>
      </c>
      <c r="O827" s="27">
        <f t="shared" si="110"/>
        <v>3.7458566737269186E-4</v>
      </c>
      <c r="P827" s="30">
        <f t="shared" si="111"/>
        <v>0</v>
      </c>
      <c r="Q827" s="30">
        <f t="shared" si="112"/>
        <v>0</v>
      </c>
      <c r="R827" s="30">
        <f t="shared" si="113"/>
        <v>0</v>
      </c>
      <c r="S827" s="30">
        <f t="shared" si="114"/>
        <v>0</v>
      </c>
      <c r="T827" s="32">
        <f t="shared" si="115"/>
        <v>3.7458566737269186E-4</v>
      </c>
      <c r="U827" s="33">
        <f t="shared" si="116"/>
        <v>32.426472142238246</v>
      </c>
    </row>
    <row r="828" spans="1:21">
      <c r="A828">
        <v>257449760</v>
      </c>
      <c r="B828">
        <f>VLOOKUP(A828,Cadastro!$A$3:$B$3577,2,FALSE)</f>
        <v>191897</v>
      </c>
      <c r="C828" s="5">
        <v>8186.48</v>
      </c>
      <c r="D828">
        <v>0</v>
      </c>
      <c r="E828">
        <v>3418.33</v>
      </c>
      <c r="F828">
        <v>0</v>
      </c>
      <c r="G828">
        <v>4768.1499999999996</v>
      </c>
      <c r="H828">
        <v>0</v>
      </c>
      <c r="I828" s="14">
        <f>VLOOKUP(A828,Cadastro!$A$3:$H$3577,7,FALSE)</f>
        <v>1</v>
      </c>
      <c r="J828" s="14">
        <f>VLOOKUP(A828,Cadastro!$A$3:$H$3577,8,FALSE)</f>
        <v>1</v>
      </c>
      <c r="K828">
        <f>VLOOKUP(A828,Cadastro!$A$3:$J$3577,10,FALSE)</f>
        <v>1</v>
      </c>
      <c r="L828" s="13">
        <v>9976.89</v>
      </c>
      <c r="M828" s="23">
        <f t="shared" si="108"/>
        <v>2.6840222857744825E-4</v>
      </c>
      <c r="N828" s="26">
        <f t="shared" si="109"/>
        <v>8186.48</v>
      </c>
      <c r="O828" s="27">
        <f t="shared" si="110"/>
        <v>3.7467582961389189E-4</v>
      </c>
      <c r="P828" s="30">
        <f t="shared" si="111"/>
        <v>0</v>
      </c>
      <c r="Q828" s="30">
        <f t="shared" si="112"/>
        <v>0</v>
      </c>
      <c r="R828" s="30">
        <f t="shared" si="113"/>
        <v>0</v>
      </c>
      <c r="S828" s="30">
        <f t="shared" si="114"/>
        <v>0</v>
      </c>
      <c r="T828" s="32">
        <f t="shared" si="115"/>
        <v>3.7467582961389189E-4</v>
      </c>
      <c r="U828" s="33">
        <f t="shared" si="116"/>
        <v>32.434277148294832</v>
      </c>
    </row>
    <row r="829" spans="1:21">
      <c r="A829">
        <v>66404886715</v>
      </c>
      <c r="B829">
        <f>VLOOKUP(A829,Cadastro!$A$3:$B$3577,2,FALSE)</f>
        <v>197583</v>
      </c>
      <c r="C829" s="5">
        <v>8198.15</v>
      </c>
      <c r="D829">
        <v>0</v>
      </c>
      <c r="E829">
        <v>3644.39</v>
      </c>
      <c r="F829">
        <v>0</v>
      </c>
      <c r="G829">
        <v>4553.76</v>
      </c>
      <c r="H829">
        <v>0</v>
      </c>
      <c r="I829" s="14">
        <f>VLOOKUP(A829,Cadastro!$A$3:$H$3577,7,FALSE)</f>
        <v>1</v>
      </c>
      <c r="J829" s="14">
        <f>VLOOKUP(A829,Cadastro!$A$3:$H$3577,8,FALSE)</f>
        <v>1</v>
      </c>
      <c r="K829">
        <f>VLOOKUP(A829,Cadastro!$A$3:$J$3577,10,FALSE)</f>
        <v>1</v>
      </c>
      <c r="L829" s="13">
        <v>26852.06</v>
      </c>
      <c r="M829" s="23">
        <f t="shared" si="108"/>
        <v>7.2238470564427962E-4</v>
      </c>
      <c r="N829" s="26">
        <f t="shared" si="109"/>
        <v>8198.15</v>
      </c>
      <c r="O829" s="27">
        <f t="shared" si="110"/>
        <v>3.7520993791582312E-4</v>
      </c>
      <c r="P829" s="30">
        <f t="shared" si="111"/>
        <v>0</v>
      </c>
      <c r="Q829" s="30">
        <f t="shared" si="112"/>
        <v>0</v>
      </c>
      <c r="R829" s="30">
        <f t="shared" si="113"/>
        <v>0</v>
      </c>
      <c r="S829" s="30">
        <f t="shared" si="114"/>
        <v>0</v>
      </c>
      <c r="T829" s="32">
        <f t="shared" si="115"/>
        <v>3.7520993791582312E-4</v>
      </c>
      <c r="U829" s="33">
        <f t="shared" si="116"/>
        <v>32.480512894833097</v>
      </c>
    </row>
    <row r="830" spans="1:21">
      <c r="A830">
        <v>79616550772</v>
      </c>
      <c r="B830">
        <f>VLOOKUP(A830,Cadastro!$A$3:$B$3577,2,FALSE)</f>
        <v>211969</v>
      </c>
      <c r="C830" s="5">
        <v>8201.33</v>
      </c>
      <c r="D830">
        <v>0</v>
      </c>
      <c r="E830">
        <v>3411.7</v>
      </c>
      <c r="F830">
        <v>0</v>
      </c>
      <c r="G830">
        <v>4789.63</v>
      </c>
      <c r="H830">
        <v>0</v>
      </c>
      <c r="I830" s="14">
        <f>VLOOKUP(A830,Cadastro!$A$3:$H$3577,7,FALSE)</f>
        <v>1</v>
      </c>
      <c r="J830" s="14">
        <f>VLOOKUP(A830,Cadastro!$A$3:$H$3577,8,FALSE)</f>
        <v>1</v>
      </c>
      <c r="K830">
        <f>VLOOKUP(A830,Cadastro!$A$3:$J$3577,10,FALSE)</f>
        <v>1</v>
      </c>
      <c r="L830" s="13">
        <v>24642.79</v>
      </c>
      <c r="M830" s="23">
        <f t="shared" si="108"/>
        <v>6.6295005300910973E-4</v>
      </c>
      <c r="N830" s="26">
        <f t="shared" si="109"/>
        <v>8201.33</v>
      </c>
      <c r="O830" s="27">
        <f t="shared" si="110"/>
        <v>3.7535547899552674E-4</v>
      </c>
      <c r="P830" s="30">
        <f t="shared" si="111"/>
        <v>0</v>
      </c>
      <c r="Q830" s="30">
        <f t="shared" si="112"/>
        <v>0</v>
      </c>
      <c r="R830" s="30">
        <f t="shared" si="113"/>
        <v>0</v>
      </c>
      <c r="S830" s="30">
        <f t="shared" si="114"/>
        <v>0</v>
      </c>
      <c r="T830" s="32">
        <f t="shared" si="115"/>
        <v>3.7535547899552674E-4</v>
      </c>
      <c r="U830" s="33">
        <f t="shared" si="116"/>
        <v>32.493111838619875</v>
      </c>
    </row>
    <row r="831" spans="1:21">
      <c r="A831">
        <v>6236153639</v>
      </c>
      <c r="B831">
        <f>VLOOKUP(A831,Cadastro!$A$3:$B$3577,2,FALSE)</f>
        <v>224921</v>
      </c>
      <c r="C831" s="5">
        <v>8205.76</v>
      </c>
      <c r="D831">
        <v>0</v>
      </c>
      <c r="E831">
        <v>3915.52</v>
      </c>
      <c r="F831">
        <v>0</v>
      </c>
      <c r="G831">
        <v>4290.24</v>
      </c>
      <c r="H831">
        <v>0</v>
      </c>
      <c r="I831" s="14">
        <f>VLOOKUP(A831,Cadastro!$A$3:$H$3577,7,FALSE)</f>
        <v>1</v>
      </c>
      <c r="J831" s="14">
        <f>VLOOKUP(A831,Cadastro!$A$3:$H$3577,8,FALSE)</f>
        <v>1</v>
      </c>
      <c r="K831">
        <f>VLOOKUP(A831,Cadastro!$A$3:$J$3577,10,FALSE)</f>
        <v>1</v>
      </c>
      <c r="L831" s="13">
        <v>24043.61</v>
      </c>
      <c r="M831" s="23">
        <f t="shared" si="108"/>
        <v>6.4683067639785758E-4</v>
      </c>
      <c r="N831" s="26">
        <f t="shared" si="109"/>
        <v>8205.76</v>
      </c>
      <c r="O831" s="27">
        <f t="shared" si="110"/>
        <v>3.7555822961913909E-4</v>
      </c>
      <c r="P831" s="30">
        <f t="shared" si="111"/>
        <v>0</v>
      </c>
      <c r="Q831" s="30">
        <f t="shared" si="112"/>
        <v>0</v>
      </c>
      <c r="R831" s="30">
        <f t="shared" si="113"/>
        <v>0</v>
      </c>
      <c r="S831" s="30">
        <f t="shared" si="114"/>
        <v>0</v>
      </c>
      <c r="T831" s="32">
        <f t="shared" si="115"/>
        <v>3.7555822961913909E-4</v>
      </c>
      <c r="U831" s="33">
        <f t="shared" si="116"/>
        <v>32.510663197417188</v>
      </c>
    </row>
    <row r="832" spans="1:21">
      <c r="A832">
        <v>12427679755</v>
      </c>
      <c r="B832">
        <f>VLOOKUP(A832,Cadastro!$A$3:$B$3577,2,FALSE)</f>
        <v>222894</v>
      </c>
      <c r="C832" s="5">
        <v>8219.7999999999993</v>
      </c>
      <c r="D832">
        <v>0</v>
      </c>
      <c r="E832">
        <v>4996.63</v>
      </c>
      <c r="F832">
        <v>0</v>
      </c>
      <c r="G832">
        <v>3223.17</v>
      </c>
      <c r="H832">
        <v>0</v>
      </c>
      <c r="I832" s="14">
        <f>VLOOKUP(A832,Cadastro!$A$3:$H$3577,7,FALSE)</f>
        <v>1</v>
      </c>
      <c r="J832" s="14">
        <f>VLOOKUP(A832,Cadastro!$A$3:$H$3577,8,FALSE)</f>
        <v>1</v>
      </c>
      <c r="K832">
        <f>VLOOKUP(A832,Cadastro!$A$3:$J$3577,10,FALSE)</f>
        <v>1</v>
      </c>
      <c r="L832" s="13">
        <v>21852.78</v>
      </c>
      <c r="M832" s="23">
        <f t="shared" si="108"/>
        <v>5.8789210391341294E-4</v>
      </c>
      <c r="N832" s="26">
        <f t="shared" si="109"/>
        <v>8219.7999999999993</v>
      </c>
      <c r="O832" s="27">
        <f t="shared" si="110"/>
        <v>3.7620080721632111E-4</v>
      </c>
      <c r="P832" s="30">
        <f t="shared" si="111"/>
        <v>0</v>
      </c>
      <c r="Q832" s="30">
        <f t="shared" si="112"/>
        <v>0</v>
      </c>
      <c r="R832" s="30">
        <f t="shared" si="113"/>
        <v>0</v>
      </c>
      <c r="S832" s="30">
        <f t="shared" si="114"/>
        <v>0</v>
      </c>
      <c r="T832" s="32">
        <f t="shared" si="115"/>
        <v>3.7620080721632111E-4</v>
      </c>
      <c r="U832" s="33">
        <f t="shared" si="116"/>
        <v>32.566288722815408</v>
      </c>
    </row>
    <row r="833" spans="1:21">
      <c r="A833">
        <v>2365344755</v>
      </c>
      <c r="B833">
        <f>VLOOKUP(A833,Cadastro!$A$3:$B$3577,2,FALSE)</f>
        <v>218718</v>
      </c>
      <c r="C833" s="5">
        <v>8233.11</v>
      </c>
      <c r="D833">
        <v>0</v>
      </c>
      <c r="E833">
        <v>3479.96</v>
      </c>
      <c r="F833">
        <v>0</v>
      </c>
      <c r="G833">
        <v>4753.1499999999996</v>
      </c>
      <c r="H833">
        <v>0</v>
      </c>
      <c r="I833" s="14">
        <f>VLOOKUP(A833,Cadastro!$A$3:$H$3577,7,FALSE)</f>
        <v>1</v>
      </c>
      <c r="J833" s="14">
        <f>VLOOKUP(A833,Cadastro!$A$3:$H$3577,8,FALSE)</f>
        <v>1</v>
      </c>
      <c r="K833">
        <f>VLOOKUP(A833,Cadastro!$A$3:$J$3577,10,FALSE)</f>
        <v>1</v>
      </c>
      <c r="L833" s="13">
        <v>12576.1</v>
      </c>
      <c r="M833" s="23">
        <f t="shared" si="108"/>
        <v>3.3832720084243164E-4</v>
      </c>
      <c r="N833" s="26">
        <f t="shared" si="109"/>
        <v>8233.11</v>
      </c>
      <c r="O833" s="27">
        <f t="shared" si="110"/>
        <v>3.7680997443986054E-4</v>
      </c>
      <c r="P833" s="30">
        <f t="shared" si="111"/>
        <v>0</v>
      </c>
      <c r="Q833" s="30">
        <f t="shared" si="112"/>
        <v>0</v>
      </c>
      <c r="R833" s="30">
        <f t="shared" si="113"/>
        <v>0</v>
      </c>
      <c r="S833" s="30">
        <f t="shared" si="114"/>
        <v>0</v>
      </c>
      <c r="T833" s="32">
        <f t="shared" si="115"/>
        <v>3.7680997443986054E-4</v>
      </c>
      <c r="U833" s="33">
        <f t="shared" si="116"/>
        <v>32.619022037847486</v>
      </c>
    </row>
    <row r="834" spans="1:21">
      <c r="A834">
        <v>91311608753</v>
      </c>
      <c r="B834">
        <f>VLOOKUP(A834,Cadastro!$A$3:$B$3577,2,FALSE)</f>
        <v>210867</v>
      </c>
      <c r="C834" s="5">
        <v>8243.7799999999988</v>
      </c>
      <c r="D834">
        <v>0</v>
      </c>
      <c r="E834">
        <v>3463.34</v>
      </c>
      <c r="F834">
        <v>0</v>
      </c>
      <c r="G834">
        <v>4780.4399999999996</v>
      </c>
      <c r="H834">
        <v>0</v>
      </c>
      <c r="I834" s="14">
        <f>VLOOKUP(A834,Cadastro!$A$3:$H$3577,7,FALSE)</f>
        <v>1</v>
      </c>
      <c r="J834" s="14">
        <f>VLOOKUP(A834,Cadastro!$A$3:$H$3577,8,FALSE)</f>
        <v>1</v>
      </c>
      <c r="K834">
        <f>VLOOKUP(A834,Cadastro!$A$3:$J$3577,10,FALSE)</f>
        <v>1</v>
      </c>
      <c r="L834" s="13">
        <v>12121.82</v>
      </c>
      <c r="M834" s="23">
        <f t="shared" si="108"/>
        <v>3.2610598116393827E-4</v>
      </c>
      <c r="N834" s="26">
        <f t="shared" si="109"/>
        <v>8243.7799999999988</v>
      </c>
      <c r="O834" s="27">
        <f t="shared" si="110"/>
        <v>3.7729831510666481E-4</v>
      </c>
      <c r="P834" s="30">
        <f t="shared" si="111"/>
        <v>0</v>
      </c>
      <c r="Q834" s="30">
        <f t="shared" si="112"/>
        <v>0</v>
      </c>
      <c r="R834" s="30">
        <f t="shared" si="113"/>
        <v>0</v>
      </c>
      <c r="S834" s="30">
        <f t="shared" si="114"/>
        <v>0</v>
      </c>
      <c r="T834" s="32">
        <f t="shared" si="115"/>
        <v>3.7729831510666481E-4</v>
      </c>
      <c r="U834" s="33">
        <f t="shared" si="116"/>
        <v>32.661295852377329</v>
      </c>
    </row>
    <row r="835" spans="1:21">
      <c r="A835">
        <v>89350944715</v>
      </c>
      <c r="B835">
        <f>VLOOKUP(A835,Cadastro!$A$3:$B$3577,2,FALSE)</f>
        <v>213895</v>
      </c>
      <c r="C835" s="5">
        <v>8245.83</v>
      </c>
      <c r="D835">
        <v>0</v>
      </c>
      <c r="E835">
        <v>3441.7</v>
      </c>
      <c r="F835">
        <v>0</v>
      </c>
      <c r="G835">
        <v>4804.13</v>
      </c>
      <c r="H835">
        <v>0</v>
      </c>
      <c r="I835" s="14">
        <f>VLOOKUP(A835,Cadastro!$A$3:$H$3577,7,FALSE)</f>
        <v>1</v>
      </c>
      <c r="J835" s="14">
        <f>VLOOKUP(A835,Cadastro!$A$3:$H$3577,8,FALSE)</f>
        <v>1</v>
      </c>
      <c r="K835">
        <f>VLOOKUP(A835,Cadastro!$A$3:$J$3577,10,FALSE)</f>
        <v>1</v>
      </c>
      <c r="L835" s="13">
        <v>14146.05</v>
      </c>
      <c r="M835" s="23">
        <f t="shared" si="108"/>
        <v>3.8056261475951048E-4</v>
      </c>
      <c r="N835" s="26">
        <f t="shared" si="109"/>
        <v>8245.83</v>
      </c>
      <c r="O835" s="27">
        <f t="shared" si="110"/>
        <v>3.7739213875867506E-4</v>
      </c>
      <c r="P835" s="30">
        <f t="shared" si="111"/>
        <v>0</v>
      </c>
      <c r="Q835" s="30">
        <f t="shared" si="112"/>
        <v>0</v>
      </c>
      <c r="R835" s="30">
        <f t="shared" si="113"/>
        <v>0</v>
      </c>
      <c r="S835" s="30">
        <f t="shared" si="114"/>
        <v>0</v>
      </c>
      <c r="T835" s="32">
        <f t="shared" si="115"/>
        <v>3.7739213875867506E-4</v>
      </c>
      <c r="U835" s="33">
        <f t="shared" si="116"/>
        <v>32.669417812994595</v>
      </c>
    </row>
    <row r="836" spans="1:21">
      <c r="A836">
        <v>83717765787</v>
      </c>
      <c r="B836">
        <f>VLOOKUP(A836,Cadastro!$A$3:$B$3577,2,FALSE)</f>
        <v>213863</v>
      </c>
      <c r="C836" s="5">
        <v>8250.69</v>
      </c>
      <c r="D836">
        <v>0</v>
      </c>
      <c r="E836">
        <v>3443.73</v>
      </c>
      <c r="F836">
        <v>0</v>
      </c>
      <c r="G836">
        <v>4806.96</v>
      </c>
      <c r="H836">
        <v>0</v>
      </c>
      <c r="I836" s="14">
        <f>VLOOKUP(A836,Cadastro!$A$3:$H$3577,7,FALSE)</f>
        <v>1</v>
      </c>
      <c r="J836" s="14">
        <f>VLOOKUP(A836,Cadastro!$A$3:$H$3577,8,FALSE)</f>
        <v>1</v>
      </c>
      <c r="K836">
        <f>VLOOKUP(A836,Cadastro!$A$3:$J$3577,10,FALSE)</f>
        <v>1</v>
      </c>
      <c r="L836" s="13">
        <v>14031.34</v>
      </c>
      <c r="M836" s="23">
        <f t="shared" si="108"/>
        <v>3.7747664111039547E-4</v>
      </c>
      <c r="N836" s="26">
        <f t="shared" si="109"/>
        <v>8250.69</v>
      </c>
      <c r="O836" s="27">
        <f t="shared" si="110"/>
        <v>3.7761456946539196E-4</v>
      </c>
      <c r="P836" s="30">
        <f t="shared" si="111"/>
        <v>0</v>
      </c>
      <c r="Q836" s="30">
        <f t="shared" si="112"/>
        <v>0</v>
      </c>
      <c r="R836" s="30">
        <f t="shared" si="113"/>
        <v>0</v>
      </c>
      <c r="S836" s="30">
        <f t="shared" si="114"/>
        <v>0</v>
      </c>
      <c r="T836" s="32">
        <f t="shared" si="115"/>
        <v>3.7761456946539196E-4</v>
      </c>
      <c r="U836" s="33">
        <f t="shared" si="116"/>
        <v>32.688672802555523</v>
      </c>
    </row>
    <row r="837" spans="1:21">
      <c r="A837">
        <v>85171468753</v>
      </c>
      <c r="B837">
        <f>VLOOKUP(A837,Cadastro!$A$3:$B$3577,2,FALSE)</f>
        <v>196314</v>
      </c>
      <c r="C837" s="5">
        <v>8259.5400000000009</v>
      </c>
      <c r="D837">
        <v>0</v>
      </c>
      <c r="E837">
        <v>3495.21</v>
      </c>
      <c r="F837">
        <v>0</v>
      </c>
      <c r="G837">
        <v>4764.33</v>
      </c>
      <c r="H837">
        <v>0</v>
      </c>
      <c r="I837" s="14">
        <f>VLOOKUP(A837,Cadastro!$A$3:$H$3577,7,FALSE)</f>
        <v>1</v>
      </c>
      <c r="J837" s="14">
        <f>VLOOKUP(A837,Cadastro!$A$3:$H$3577,8,FALSE)</f>
        <v>1</v>
      </c>
      <c r="K837">
        <f>VLOOKUP(A837,Cadastro!$A$3:$J$3577,10,FALSE)</f>
        <v>1</v>
      </c>
      <c r="L837" s="13">
        <v>18285.09</v>
      </c>
      <c r="M837" s="23">
        <f t="shared" si="108"/>
        <v>4.9191270082552918E-4</v>
      </c>
      <c r="N837" s="26">
        <f t="shared" si="109"/>
        <v>8259.5400000000009</v>
      </c>
      <c r="O837" s="27">
        <f t="shared" si="110"/>
        <v>3.7801961303626525E-4</v>
      </c>
      <c r="P837" s="30">
        <f t="shared" si="111"/>
        <v>0</v>
      </c>
      <c r="Q837" s="30">
        <f t="shared" si="112"/>
        <v>0</v>
      </c>
      <c r="R837" s="30">
        <f t="shared" si="113"/>
        <v>0</v>
      </c>
      <c r="S837" s="30">
        <f t="shared" si="114"/>
        <v>0</v>
      </c>
      <c r="T837" s="32">
        <f t="shared" si="115"/>
        <v>3.7801961303626525E-4</v>
      </c>
      <c r="U837" s="33">
        <f t="shared" si="116"/>
        <v>32.723735900830043</v>
      </c>
    </row>
    <row r="838" spans="1:21">
      <c r="A838">
        <v>3083629699</v>
      </c>
      <c r="B838">
        <f>VLOOKUP(A838,Cadastro!$A$3:$B$3577,2,FALSE)</f>
        <v>218134</v>
      </c>
      <c r="C838" s="5">
        <v>8264.61</v>
      </c>
      <c r="D838">
        <v>0</v>
      </c>
      <c r="E838">
        <v>3735.06</v>
      </c>
      <c r="F838">
        <v>0</v>
      </c>
      <c r="G838">
        <v>4529.55</v>
      </c>
      <c r="H838">
        <v>0</v>
      </c>
      <c r="I838" s="14">
        <f>VLOOKUP(A838,Cadastro!$A$3:$H$3577,7,FALSE)</f>
        <v>1</v>
      </c>
      <c r="J838" s="14">
        <f>VLOOKUP(A838,Cadastro!$A$3:$H$3577,8,FALSE)</f>
        <v>1</v>
      </c>
      <c r="K838">
        <f>VLOOKUP(A838,Cadastro!$A$3:$J$3577,10,FALSE)</f>
        <v>1</v>
      </c>
      <c r="L838" s="13">
        <v>12530.3</v>
      </c>
      <c r="M838" s="23">
        <f t="shared" si="108"/>
        <v>3.3709507118390603E-4</v>
      </c>
      <c r="N838" s="26">
        <f t="shared" si="109"/>
        <v>8264.61</v>
      </c>
      <c r="O838" s="27">
        <f t="shared" si="110"/>
        <v>3.7825165494635878E-4</v>
      </c>
      <c r="P838" s="30">
        <f t="shared" si="111"/>
        <v>0</v>
      </c>
      <c r="Q838" s="30">
        <f t="shared" si="112"/>
        <v>0</v>
      </c>
      <c r="R838" s="30">
        <f t="shared" si="113"/>
        <v>0</v>
      </c>
      <c r="S838" s="30">
        <f t="shared" si="114"/>
        <v>0</v>
      </c>
      <c r="T838" s="32">
        <f t="shared" si="115"/>
        <v>3.7825165494635878E-4</v>
      </c>
      <c r="U838" s="33">
        <f t="shared" si="116"/>
        <v>32.743822896112732</v>
      </c>
    </row>
    <row r="839" spans="1:21">
      <c r="A839">
        <v>8710776710</v>
      </c>
      <c r="B839">
        <f>VLOOKUP(A839,Cadastro!$A$3:$B$3577,2,FALSE)</f>
        <v>214488</v>
      </c>
      <c r="C839" s="5">
        <v>8299.2800000000007</v>
      </c>
      <c r="D839">
        <v>0</v>
      </c>
      <c r="E839">
        <v>3841.03</v>
      </c>
      <c r="F839">
        <v>0</v>
      </c>
      <c r="G839">
        <v>4458.25</v>
      </c>
      <c r="H839">
        <v>0</v>
      </c>
      <c r="I839" s="14">
        <f>VLOOKUP(A839,Cadastro!$A$3:$H$3577,7,FALSE)</f>
        <v>1</v>
      </c>
      <c r="J839" s="14">
        <f>VLOOKUP(A839,Cadastro!$A$3:$H$3577,8,FALSE)</f>
        <v>1</v>
      </c>
      <c r="K839">
        <f>VLOOKUP(A839,Cadastro!$A$3:$J$3577,10,FALSE)</f>
        <v>1</v>
      </c>
      <c r="L839" s="13">
        <v>16350.13</v>
      </c>
      <c r="M839" s="23">
        <f t="shared" si="108"/>
        <v>4.398576439683102E-4</v>
      </c>
      <c r="N839" s="26">
        <f t="shared" si="109"/>
        <v>8299.2800000000007</v>
      </c>
      <c r="O839" s="27">
        <f t="shared" si="110"/>
        <v>3.7983841885620939E-4</v>
      </c>
      <c r="P839" s="30">
        <f t="shared" si="111"/>
        <v>0</v>
      </c>
      <c r="Q839" s="30">
        <f t="shared" si="112"/>
        <v>0</v>
      </c>
      <c r="R839" s="30">
        <f t="shared" si="113"/>
        <v>0</v>
      </c>
      <c r="S839" s="30">
        <f t="shared" si="114"/>
        <v>0</v>
      </c>
      <c r="T839" s="32">
        <f t="shared" si="115"/>
        <v>3.7983841885620939E-4</v>
      </c>
      <c r="U839" s="33">
        <f t="shared" si="116"/>
        <v>32.881183078844678</v>
      </c>
    </row>
    <row r="840" spans="1:21" s="18" customFormat="1">
      <c r="A840">
        <v>125228724</v>
      </c>
      <c r="B840">
        <f>VLOOKUP(A840,Cadastro!$A$3:$B$3577,2,FALSE)</f>
        <v>215483</v>
      </c>
      <c r="C840" s="5">
        <v>8306.92</v>
      </c>
      <c r="D840">
        <v>0</v>
      </c>
      <c r="E840">
        <v>3448.17</v>
      </c>
      <c r="F840">
        <v>0</v>
      </c>
      <c r="G840">
        <v>4858.75</v>
      </c>
      <c r="H840">
        <v>0</v>
      </c>
      <c r="I840" s="14">
        <f>VLOOKUP(A840,Cadastro!$A$3:$H$3577,7,FALSE)</f>
        <v>1</v>
      </c>
      <c r="J840" s="14">
        <f>VLOOKUP(A840,Cadastro!$A$3:$H$3577,8,FALSE)</f>
        <v>1</v>
      </c>
      <c r="K840">
        <f>VLOOKUP(A840,Cadastro!$A$3:$J$3577,10,FALSE)</f>
        <v>1</v>
      </c>
      <c r="L840" s="13">
        <v>29537.52</v>
      </c>
      <c r="M840" s="23">
        <f t="shared" si="108"/>
        <v>7.9463000941685743E-4</v>
      </c>
      <c r="N840" s="26">
        <f t="shared" si="109"/>
        <v>8306.92</v>
      </c>
      <c r="O840" s="27">
        <f t="shared" si="110"/>
        <v>3.8018808358857909E-4</v>
      </c>
      <c r="P840" s="30">
        <f t="shared" si="111"/>
        <v>0</v>
      </c>
      <c r="Q840" s="30">
        <f t="shared" si="112"/>
        <v>0</v>
      </c>
      <c r="R840" s="30">
        <f t="shared" si="113"/>
        <v>0</v>
      </c>
      <c r="S840" s="30">
        <f t="shared" si="114"/>
        <v>0</v>
      </c>
      <c r="T840" s="32">
        <f t="shared" si="115"/>
        <v>3.8018808358857909E-4</v>
      </c>
      <c r="U840" s="33">
        <f t="shared" si="116"/>
        <v>32.911452239389007</v>
      </c>
    </row>
    <row r="841" spans="1:21">
      <c r="A841">
        <v>22831762715</v>
      </c>
      <c r="B841">
        <f>VLOOKUP(A841,Cadastro!$A$3:$B$3577,2,FALSE)</f>
        <v>218472</v>
      </c>
      <c r="C841" s="5">
        <v>8310.93</v>
      </c>
      <c r="D841">
        <v>0</v>
      </c>
      <c r="E841">
        <v>4507.43</v>
      </c>
      <c r="F841">
        <v>0</v>
      </c>
      <c r="G841">
        <v>3803.5</v>
      </c>
      <c r="H841">
        <v>0</v>
      </c>
      <c r="I841" s="14">
        <f>VLOOKUP(A841,Cadastro!$A$3:$H$3577,7,FALSE)</f>
        <v>1</v>
      </c>
      <c r="J841" s="14">
        <f>VLOOKUP(A841,Cadastro!$A$3:$H$3577,8,FALSE)</f>
        <v>1</v>
      </c>
      <c r="K841">
        <f>VLOOKUP(A841,Cadastro!$A$3:$J$3577,10,FALSE)</f>
        <v>1</v>
      </c>
      <c r="L841" s="13">
        <v>27934.42</v>
      </c>
      <c r="M841" s="23">
        <f t="shared" si="108"/>
        <v>7.5150278112903345E-4</v>
      </c>
      <c r="N841" s="26">
        <f t="shared" si="109"/>
        <v>8310.93</v>
      </c>
      <c r="O841" s="27">
        <f t="shared" si="110"/>
        <v>3.8037161180543808E-4</v>
      </c>
      <c r="P841" s="30">
        <f t="shared" si="111"/>
        <v>0</v>
      </c>
      <c r="Q841" s="30">
        <f t="shared" si="112"/>
        <v>0</v>
      </c>
      <c r="R841" s="30">
        <f t="shared" si="113"/>
        <v>0</v>
      </c>
      <c r="S841" s="30">
        <f t="shared" si="114"/>
        <v>0</v>
      </c>
      <c r="T841" s="32">
        <f t="shared" si="115"/>
        <v>3.8037161180543808E-4</v>
      </c>
      <c r="U841" s="33">
        <f t="shared" si="116"/>
        <v>32.927339586742775</v>
      </c>
    </row>
    <row r="842" spans="1:21">
      <c r="A842">
        <v>121548732</v>
      </c>
      <c r="B842">
        <f>VLOOKUP(A842,Cadastro!$A$3:$B$3577,2,FALSE)</f>
        <v>194982</v>
      </c>
      <c r="C842" s="5">
        <v>8329.4599999999991</v>
      </c>
      <c r="D842">
        <v>0</v>
      </c>
      <c r="E842">
        <v>3466.51</v>
      </c>
      <c r="F842">
        <v>0</v>
      </c>
      <c r="G842">
        <v>4862.95</v>
      </c>
      <c r="H842">
        <v>0</v>
      </c>
      <c r="I842" s="14">
        <f>VLOOKUP(A842,Cadastro!$A$3:$H$3577,7,FALSE)</f>
        <v>1</v>
      </c>
      <c r="J842" s="14">
        <f>VLOOKUP(A842,Cadastro!$A$3:$H$3577,8,FALSE)</f>
        <v>1</v>
      </c>
      <c r="K842">
        <f>VLOOKUP(A842,Cadastro!$A$3:$J$3577,10,FALSE)</f>
        <v>1</v>
      </c>
      <c r="L842" s="13">
        <v>13074.5</v>
      </c>
      <c r="M842" s="23">
        <f t="shared" si="108"/>
        <v>3.5173535415704168E-4</v>
      </c>
      <c r="N842" s="26">
        <f t="shared" si="109"/>
        <v>8329.4599999999991</v>
      </c>
      <c r="O842" s="27">
        <f t="shared" si="110"/>
        <v>3.8121968608433997E-4</v>
      </c>
      <c r="P842" s="30">
        <f t="shared" si="111"/>
        <v>0</v>
      </c>
      <c r="Q842" s="30">
        <f t="shared" si="112"/>
        <v>0</v>
      </c>
      <c r="R842" s="30">
        <f t="shared" si="113"/>
        <v>0</v>
      </c>
      <c r="S842" s="30">
        <f t="shared" si="114"/>
        <v>0</v>
      </c>
      <c r="T842" s="32">
        <f t="shared" si="115"/>
        <v>3.8121968608433997E-4</v>
      </c>
      <c r="U842" s="33">
        <f t="shared" si="116"/>
        <v>33.000754186858799</v>
      </c>
    </row>
    <row r="843" spans="1:21">
      <c r="A843">
        <v>2861227745</v>
      </c>
      <c r="B843">
        <f>VLOOKUP(A843,Cadastro!$A$3:$B$3577,2,FALSE)</f>
        <v>218530</v>
      </c>
      <c r="C843" s="5">
        <v>8335.82</v>
      </c>
      <c r="D843">
        <v>0</v>
      </c>
      <c r="E843">
        <v>4838.46</v>
      </c>
      <c r="F843">
        <v>0</v>
      </c>
      <c r="G843">
        <v>3497.36</v>
      </c>
      <c r="H843">
        <v>0</v>
      </c>
      <c r="I843" s="14">
        <f>VLOOKUP(A843,Cadastro!$A$3:$H$3577,7,FALSE)</f>
        <v>1</v>
      </c>
      <c r="J843" s="14">
        <f>VLOOKUP(A843,Cadastro!$A$3:$H$3577,8,FALSE)</f>
        <v>1</v>
      </c>
      <c r="K843">
        <f>VLOOKUP(A843,Cadastro!$A$3:$J$3577,10,FALSE)</f>
        <v>1</v>
      </c>
      <c r="L843" s="13">
        <v>13539.08</v>
      </c>
      <c r="M843" s="23">
        <f t="shared" ref="M843:M906" si="117">L843/$L$9</f>
        <v>3.6423366849673181E-4</v>
      </c>
      <c r="N843" s="26">
        <f t="shared" ref="N843:N906" si="118">G843+F843+E843</f>
        <v>8335.82</v>
      </c>
      <c r="O843" s="27">
        <f t="shared" ref="O843:O906" si="119">N843/$N$9</f>
        <v>3.8151076824374726E-4</v>
      </c>
      <c r="P843" s="30">
        <f t="shared" ref="P843:P906" si="120">$K$7*L843</f>
        <v>0</v>
      </c>
      <c r="Q843" s="30">
        <f t="shared" ref="Q843:Q906" si="121">P843/$R$1</f>
        <v>0</v>
      </c>
      <c r="R843" s="30">
        <f t="shared" ref="R843:R906" si="122">$K$8*L843</f>
        <v>0</v>
      </c>
      <c r="S843" s="30">
        <f t="shared" ref="S843:S906" si="123">R843*1.01</f>
        <v>0</v>
      </c>
      <c r="T843" s="32">
        <f t="shared" ref="T843:T906" si="124">C843/$C$1873</f>
        <v>3.8151076824374726E-4</v>
      </c>
      <c r="U843" s="33">
        <f t="shared" ref="U843:U906" si="125">$T$5*T843</f>
        <v>33.025952074432361</v>
      </c>
    </row>
    <row r="844" spans="1:21">
      <c r="A844">
        <v>91841534749</v>
      </c>
      <c r="B844">
        <f>VLOOKUP(A844,Cadastro!$A$3:$B$3577,2,FALSE)</f>
        <v>213393</v>
      </c>
      <c r="C844" s="5">
        <v>8338.7900000000009</v>
      </c>
      <c r="D844">
        <v>0</v>
      </c>
      <c r="E844">
        <v>4845.01</v>
      </c>
      <c r="F844">
        <v>0</v>
      </c>
      <c r="G844">
        <v>3493.78</v>
      </c>
      <c r="H844">
        <v>0</v>
      </c>
      <c r="I844" s="14">
        <f>VLOOKUP(A844,Cadastro!$A$3:$H$3577,7,FALSE)</f>
        <v>1</v>
      </c>
      <c r="J844" s="14">
        <f>VLOOKUP(A844,Cadastro!$A$3:$H$3577,8,FALSE)</f>
        <v>1</v>
      </c>
      <c r="K844">
        <f>VLOOKUP(A844,Cadastro!$A$3:$J$3577,10,FALSE)</f>
        <v>1</v>
      </c>
      <c r="L844" s="13">
        <v>20405.5</v>
      </c>
      <c r="M844" s="23">
        <f t="shared" si="117"/>
        <v>5.489568067040051E-4</v>
      </c>
      <c r="N844" s="26">
        <f t="shared" si="118"/>
        <v>8338.7900000000009</v>
      </c>
      <c r="O844" s="27">
        <f t="shared" si="119"/>
        <v>3.8164669812007431E-4</v>
      </c>
      <c r="P844" s="30">
        <f t="shared" si="120"/>
        <v>0</v>
      </c>
      <c r="Q844" s="30">
        <f t="shared" si="121"/>
        <v>0</v>
      </c>
      <c r="R844" s="30">
        <f t="shared" si="122"/>
        <v>0</v>
      </c>
      <c r="S844" s="30">
        <f t="shared" si="123"/>
        <v>0</v>
      </c>
      <c r="T844" s="32">
        <f t="shared" si="124"/>
        <v>3.8164669812007431E-4</v>
      </c>
      <c r="U844" s="33">
        <f t="shared" si="125"/>
        <v>33.037719012497377</v>
      </c>
    </row>
    <row r="845" spans="1:21">
      <c r="A845">
        <v>41229428100</v>
      </c>
      <c r="B845">
        <f>VLOOKUP(A845,Cadastro!$A$3:$B$3577,2,FALSE)</f>
        <v>187429</v>
      </c>
      <c r="C845" s="5">
        <v>8351.43</v>
      </c>
      <c r="D845">
        <v>0</v>
      </c>
      <c r="E845">
        <v>3476.9</v>
      </c>
      <c r="F845">
        <v>0</v>
      </c>
      <c r="G845">
        <v>4874.53</v>
      </c>
      <c r="H845">
        <v>0</v>
      </c>
      <c r="I845" s="14">
        <f>VLOOKUP(A845,Cadastro!$A$3:$H$3577,7,FALSE)</f>
        <v>1</v>
      </c>
      <c r="J845" s="14">
        <f>VLOOKUP(A845,Cadastro!$A$3:$H$3577,8,FALSE)</f>
        <v>1</v>
      </c>
      <c r="K845">
        <f>VLOOKUP(A845,Cadastro!$A$3:$J$3577,10,FALSE)</f>
        <v>1</v>
      </c>
      <c r="L845" s="13">
        <v>13830.84</v>
      </c>
      <c r="M845" s="23">
        <f t="shared" si="117"/>
        <v>3.7208271105505975E-4</v>
      </c>
      <c r="N845" s="26">
        <f t="shared" si="118"/>
        <v>8351.43</v>
      </c>
      <c r="O845" s="27">
        <f t="shared" si="119"/>
        <v>3.8222520102807866E-4</v>
      </c>
      <c r="P845" s="30">
        <f t="shared" si="120"/>
        <v>0</v>
      </c>
      <c r="Q845" s="30">
        <f t="shared" si="121"/>
        <v>0</v>
      </c>
      <c r="R845" s="30">
        <f t="shared" si="122"/>
        <v>0</v>
      </c>
      <c r="S845" s="30">
        <f t="shared" si="123"/>
        <v>0</v>
      </c>
      <c r="T845" s="32">
        <f t="shared" si="124"/>
        <v>3.8222520102807866E-4</v>
      </c>
      <c r="U845" s="33">
        <f t="shared" si="125"/>
        <v>33.087797833083812</v>
      </c>
    </row>
    <row r="846" spans="1:21">
      <c r="A846">
        <v>66963354120</v>
      </c>
      <c r="B846">
        <f>VLOOKUP(A846,Cadastro!$A$3:$B$3577,2,FALSE)</f>
        <v>188762</v>
      </c>
      <c r="C846" s="5">
        <v>8355.18</v>
      </c>
      <c r="D846">
        <v>0</v>
      </c>
      <c r="E846">
        <v>3786.12</v>
      </c>
      <c r="F846">
        <v>0</v>
      </c>
      <c r="G846">
        <v>4569.0600000000004</v>
      </c>
      <c r="H846">
        <v>0</v>
      </c>
      <c r="I846" s="14">
        <f>VLOOKUP(A846,Cadastro!$A$3:$H$3577,7,FALSE)</f>
        <v>1</v>
      </c>
      <c r="J846" s="14">
        <f>VLOOKUP(A846,Cadastro!$A$3:$H$3577,8,FALSE)</f>
        <v>1</v>
      </c>
      <c r="K846">
        <f>VLOOKUP(A846,Cadastro!$A$3:$J$3577,10,FALSE)</f>
        <v>1</v>
      </c>
      <c r="L846" s="13">
        <v>12409.33</v>
      </c>
      <c r="M846" s="23">
        <f t="shared" si="117"/>
        <v>3.3384068854652965E-4</v>
      </c>
      <c r="N846" s="26">
        <f t="shared" si="118"/>
        <v>8355.18</v>
      </c>
      <c r="O846" s="27">
        <f t="shared" si="119"/>
        <v>3.8239682965980463E-4</v>
      </c>
      <c r="P846" s="30">
        <f t="shared" si="120"/>
        <v>0</v>
      </c>
      <c r="Q846" s="30">
        <f t="shared" si="121"/>
        <v>0</v>
      </c>
      <c r="R846" s="30">
        <f t="shared" si="122"/>
        <v>0</v>
      </c>
      <c r="S846" s="30">
        <f t="shared" si="123"/>
        <v>0</v>
      </c>
      <c r="T846" s="32">
        <f t="shared" si="124"/>
        <v>3.8239682965980463E-4</v>
      </c>
      <c r="U846" s="33">
        <f t="shared" si="125"/>
        <v>33.102655078115383</v>
      </c>
    </row>
    <row r="847" spans="1:21">
      <c r="A847">
        <v>1299342752</v>
      </c>
      <c r="B847">
        <f>VLOOKUP(A847,Cadastro!$A$3:$B$3577,2,FALSE)</f>
        <v>210291</v>
      </c>
      <c r="C847" s="5">
        <v>8381.08</v>
      </c>
      <c r="D847">
        <v>0</v>
      </c>
      <c r="E847">
        <v>3517.63</v>
      </c>
      <c r="F847">
        <v>0</v>
      </c>
      <c r="G847">
        <v>4863.45</v>
      </c>
      <c r="H847">
        <v>0</v>
      </c>
      <c r="I847" s="14">
        <f>VLOOKUP(A847,Cadastro!$A$3:$H$3577,7,FALSE)</f>
        <v>1</v>
      </c>
      <c r="J847" s="14">
        <f>VLOOKUP(A847,Cadastro!$A$3:$H$3577,8,FALSE)</f>
        <v>1</v>
      </c>
      <c r="K847">
        <f>VLOOKUP(A847,Cadastro!$A$3:$J$3577,10,FALSE)</f>
        <v>1</v>
      </c>
      <c r="L847" s="13">
        <v>18081.64</v>
      </c>
      <c r="M847" s="23">
        <f t="shared" si="117"/>
        <v>4.8643940870703514E-4</v>
      </c>
      <c r="N847" s="26">
        <f t="shared" si="118"/>
        <v>8381.08</v>
      </c>
      <c r="O847" s="27">
        <f t="shared" si="119"/>
        <v>3.8358221140959202E-4</v>
      </c>
      <c r="P847" s="30">
        <f t="shared" si="120"/>
        <v>0</v>
      </c>
      <c r="Q847" s="30">
        <f t="shared" si="121"/>
        <v>0</v>
      </c>
      <c r="R847" s="30">
        <f t="shared" si="122"/>
        <v>0</v>
      </c>
      <c r="S847" s="30">
        <f t="shared" si="123"/>
        <v>0</v>
      </c>
      <c r="T847" s="32">
        <f t="shared" si="124"/>
        <v>3.8358221140959202E-4</v>
      </c>
      <c r="U847" s="33">
        <f t="shared" si="125"/>
        <v>33.205269117133476</v>
      </c>
    </row>
    <row r="848" spans="1:21">
      <c r="A848">
        <v>10592198839</v>
      </c>
      <c r="B848">
        <f>VLOOKUP(A848,Cadastro!$A$3:$B$3577,2,FALSE)</f>
        <v>197925</v>
      </c>
      <c r="C848" s="5">
        <v>8408.75</v>
      </c>
      <c r="D848">
        <v>0</v>
      </c>
      <c r="E848">
        <v>3556.23</v>
      </c>
      <c r="F848">
        <v>0</v>
      </c>
      <c r="G848">
        <v>4852.5200000000004</v>
      </c>
      <c r="H848">
        <v>0</v>
      </c>
      <c r="I848" s="14">
        <f>VLOOKUP(A848,Cadastro!$A$3:$H$3577,7,FALSE)</f>
        <v>1</v>
      </c>
      <c r="J848" s="14">
        <f>VLOOKUP(A848,Cadastro!$A$3:$H$3577,8,FALSE)</f>
        <v>1</v>
      </c>
      <c r="K848">
        <f>VLOOKUP(A848,Cadastro!$A$3:$J$3577,10,FALSE)</f>
        <v>1</v>
      </c>
      <c r="L848" s="13">
        <v>14597.7</v>
      </c>
      <c r="M848" s="23">
        <f t="shared" si="117"/>
        <v>3.9271308114101859E-4</v>
      </c>
      <c r="N848" s="26">
        <f t="shared" si="118"/>
        <v>8408.75</v>
      </c>
      <c r="O848" s="27">
        <f t="shared" si="119"/>
        <v>3.8484860187355411E-4</v>
      </c>
      <c r="P848" s="30">
        <f t="shared" si="120"/>
        <v>0</v>
      </c>
      <c r="Q848" s="30">
        <f t="shared" si="121"/>
        <v>0</v>
      </c>
      <c r="R848" s="30">
        <f t="shared" si="122"/>
        <v>0</v>
      </c>
      <c r="S848" s="30">
        <f t="shared" si="123"/>
        <v>0</v>
      </c>
      <c r="T848" s="32">
        <f t="shared" si="124"/>
        <v>3.8484860187355411E-4</v>
      </c>
      <c r="U848" s="33">
        <f t="shared" si="125"/>
        <v>33.31489577580647</v>
      </c>
    </row>
    <row r="849" spans="1:21">
      <c r="A849">
        <v>9827431730</v>
      </c>
      <c r="B849">
        <f>VLOOKUP(A849,Cadastro!$A$3:$B$3577,2,FALSE)</f>
        <v>222531</v>
      </c>
      <c r="C849" s="5">
        <v>8420.73</v>
      </c>
      <c r="D849">
        <v>0</v>
      </c>
      <c r="E849">
        <v>3941.5</v>
      </c>
      <c r="F849">
        <v>0</v>
      </c>
      <c r="G849">
        <v>4479.2299999999996</v>
      </c>
      <c r="H849">
        <v>0</v>
      </c>
      <c r="I849" s="14">
        <f>VLOOKUP(A849,Cadastro!$A$3:$H$3577,7,FALSE)</f>
        <v>1</v>
      </c>
      <c r="J849" s="14">
        <f>VLOOKUP(A849,Cadastro!$A$3:$H$3577,8,FALSE)</f>
        <v>1</v>
      </c>
      <c r="K849">
        <f>VLOOKUP(A849,Cadastro!$A$3:$J$3577,10,FALSE)</f>
        <v>1</v>
      </c>
      <c r="L849" s="13">
        <v>15976.97</v>
      </c>
      <c r="M849" s="23">
        <f t="shared" si="117"/>
        <v>4.2981874651469885E-4</v>
      </c>
      <c r="N849" s="26">
        <f t="shared" si="118"/>
        <v>8420.73</v>
      </c>
      <c r="O849" s="27">
        <f t="shared" si="119"/>
        <v>3.8539689814237469E-4</v>
      </c>
      <c r="P849" s="30">
        <f t="shared" si="120"/>
        <v>0</v>
      </c>
      <c r="Q849" s="30">
        <f t="shared" si="121"/>
        <v>0</v>
      </c>
      <c r="R849" s="30">
        <f t="shared" si="122"/>
        <v>0</v>
      </c>
      <c r="S849" s="30">
        <f t="shared" si="123"/>
        <v>0</v>
      </c>
      <c r="T849" s="32">
        <f t="shared" si="124"/>
        <v>3.8539689814237469E-4</v>
      </c>
      <c r="U849" s="33">
        <f t="shared" si="125"/>
        <v>33.362359721267346</v>
      </c>
    </row>
    <row r="850" spans="1:21">
      <c r="A850">
        <v>24978138841</v>
      </c>
      <c r="B850">
        <f>VLOOKUP(A850,Cadastro!$A$3:$B$3577,2,FALSE)</f>
        <v>222022</v>
      </c>
      <c r="C850" s="5">
        <v>8445.82</v>
      </c>
      <c r="D850">
        <v>0</v>
      </c>
      <c r="E850">
        <v>4927.53</v>
      </c>
      <c r="F850">
        <v>0</v>
      </c>
      <c r="G850">
        <v>3518.29</v>
      </c>
      <c r="H850">
        <v>0</v>
      </c>
      <c r="I850" s="14">
        <f>VLOOKUP(A850,Cadastro!$A$3:$H$3577,7,FALSE)</f>
        <v>1</v>
      </c>
      <c r="J850" s="14">
        <f>VLOOKUP(A850,Cadastro!$A$3:$H$3577,8,FALSE)</f>
        <v>1</v>
      </c>
      <c r="K850">
        <f>VLOOKUP(A850,Cadastro!$A$3:$J$3577,10,FALSE)</f>
        <v>1</v>
      </c>
      <c r="L850" s="13">
        <v>2037.65</v>
      </c>
      <c r="M850" s="23">
        <f t="shared" si="117"/>
        <v>5.4817663726956751E-5</v>
      </c>
      <c r="N850" s="26">
        <f t="shared" si="118"/>
        <v>8445.82</v>
      </c>
      <c r="O850" s="27">
        <f t="shared" si="119"/>
        <v>3.8654520810770931E-4</v>
      </c>
      <c r="P850" s="30">
        <f t="shared" si="120"/>
        <v>0</v>
      </c>
      <c r="Q850" s="30">
        <f t="shared" si="121"/>
        <v>0</v>
      </c>
      <c r="R850" s="30">
        <f t="shared" si="122"/>
        <v>0</v>
      </c>
      <c r="S850" s="30">
        <f t="shared" si="123"/>
        <v>0</v>
      </c>
      <c r="T850" s="32">
        <f t="shared" si="124"/>
        <v>3.8654520810770931E-4</v>
      </c>
      <c r="U850" s="33">
        <f t="shared" si="125"/>
        <v>33.461764595358623</v>
      </c>
    </row>
    <row r="851" spans="1:21">
      <c r="A851">
        <v>12186138743</v>
      </c>
      <c r="B851">
        <f>VLOOKUP(A851,Cadastro!$A$3:$B$3577,2,FALSE)</f>
        <v>225374</v>
      </c>
      <c r="C851" s="5">
        <v>8457.3799999999992</v>
      </c>
      <c r="D851">
        <v>0</v>
      </c>
      <c r="E851">
        <v>3983.65</v>
      </c>
      <c r="F851">
        <v>0</v>
      </c>
      <c r="G851">
        <v>4473.7299999999996</v>
      </c>
      <c r="H851">
        <v>0</v>
      </c>
      <c r="I851" s="14">
        <f>VLOOKUP(A851,Cadastro!$A$3:$H$3577,7,FALSE)</f>
        <v>1</v>
      </c>
      <c r="J851" s="14">
        <f>VLOOKUP(A851,Cadastro!$A$3:$H$3577,8,FALSE)</f>
        <v>1</v>
      </c>
      <c r="K851">
        <f>VLOOKUP(A851,Cadastro!$A$3:$J$3577,10,FALSE)</f>
        <v>1</v>
      </c>
      <c r="L851" s="13">
        <v>31983.21</v>
      </c>
      <c r="M851" s="23">
        <f t="shared" si="117"/>
        <v>8.6042492611029385E-4</v>
      </c>
      <c r="N851" s="26">
        <f t="shared" si="118"/>
        <v>8457.3799999999992</v>
      </c>
      <c r="O851" s="27">
        <f t="shared" si="119"/>
        <v>3.8707428196977658E-4</v>
      </c>
      <c r="P851" s="30">
        <f t="shared" si="120"/>
        <v>0</v>
      </c>
      <c r="Q851" s="30">
        <f t="shared" si="121"/>
        <v>0</v>
      </c>
      <c r="R851" s="30">
        <f t="shared" si="122"/>
        <v>0</v>
      </c>
      <c r="S851" s="30">
        <f t="shared" si="123"/>
        <v>0</v>
      </c>
      <c r="T851" s="32">
        <f t="shared" si="124"/>
        <v>3.8707428196977658E-4</v>
      </c>
      <c r="U851" s="33">
        <f t="shared" si="125"/>
        <v>33.507564529375962</v>
      </c>
    </row>
    <row r="852" spans="1:21" s="18" customFormat="1">
      <c r="A852">
        <v>83700340125</v>
      </c>
      <c r="B852">
        <f>VLOOKUP(A852,Cadastro!$A$3:$B$3577,2,FALSE)</f>
        <v>217662</v>
      </c>
      <c r="C852" s="5">
        <v>8460.56</v>
      </c>
      <c r="D852">
        <v>0</v>
      </c>
      <c r="E852">
        <v>3740.82</v>
      </c>
      <c r="F852">
        <v>0</v>
      </c>
      <c r="G852">
        <v>4719.74</v>
      </c>
      <c r="H852">
        <v>0</v>
      </c>
      <c r="I852" s="14">
        <f>VLOOKUP(A852,Cadastro!$A$3:$H$3577,7,FALSE)</f>
        <v>1</v>
      </c>
      <c r="J852" s="14">
        <f>VLOOKUP(A852,Cadastro!$A$3:$H$3577,8,FALSE)</f>
        <v>1</v>
      </c>
      <c r="K852">
        <f>VLOOKUP(A852,Cadastro!$A$3:$J$3577,10,FALSE)</f>
        <v>1</v>
      </c>
      <c r="L852" s="13">
        <v>30063.88</v>
      </c>
      <c r="M852" s="23">
        <f t="shared" si="117"/>
        <v>8.0879035367584251E-4</v>
      </c>
      <c r="N852" s="26">
        <f t="shared" si="118"/>
        <v>8460.56</v>
      </c>
      <c r="O852" s="27">
        <f t="shared" si="119"/>
        <v>3.8721982304948025E-4</v>
      </c>
      <c r="P852" s="30">
        <f t="shared" si="120"/>
        <v>0</v>
      </c>
      <c r="Q852" s="30">
        <f t="shared" si="121"/>
        <v>0</v>
      </c>
      <c r="R852" s="30">
        <f t="shared" si="122"/>
        <v>0</v>
      </c>
      <c r="S852" s="30">
        <f t="shared" si="123"/>
        <v>0</v>
      </c>
      <c r="T852" s="32">
        <f t="shared" si="124"/>
        <v>3.8721982304948025E-4</v>
      </c>
      <c r="U852" s="33">
        <f t="shared" si="125"/>
        <v>33.520163473162739</v>
      </c>
    </row>
    <row r="853" spans="1:21">
      <c r="A853">
        <v>87890151772</v>
      </c>
      <c r="B853">
        <f>VLOOKUP(A853,Cadastro!$A$3:$B$3577,2,FALSE)</f>
        <v>215184</v>
      </c>
      <c r="C853" s="5">
        <v>8473.27</v>
      </c>
      <c r="D853">
        <v>0</v>
      </c>
      <c r="E853">
        <v>3537.75</v>
      </c>
      <c r="F853">
        <v>0</v>
      </c>
      <c r="G853">
        <v>4935.5200000000004</v>
      </c>
      <c r="H853">
        <v>0</v>
      </c>
      <c r="I853" s="14">
        <f>VLOOKUP(A853,Cadastro!$A$3:$H$3577,7,FALSE)</f>
        <v>1</v>
      </c>
      <c r="J853" s="14">
        <f>VLOOKUP(A853,Cadastro!$A$3:$H$3577,8,FALSE)</f>
        <v>1</v>
      </c>
      <c r="K853">
        <f>VLOOKUP(A853,Cadastro!$A$3:$J$3577,10,FALSE)</f>
        <v>1</v>
      </c>
      <c r="L853" s="13">
        <v>15738.21</v>
      </c>
      <c r="M853" s="23">
        <f t="shared" si="117"/>
        <v>4.2339553085379134E-4</v>
      </c>
      <c r="N853" s="26">
        <f t="shared" si="118"/>
        <v>8473.27</v>
      </c>
      <c r="O853" s="27">
        <f t="shared" si="119"/>
        <v>3.8780152969194353E-4</v>
      </c>
      <c r="P853" s="30">
        <f t="shared" si="120"/>
        <v>0</v>
      </c>
      <c r="Q853" s="30">
        <f t="shared" si="121"/>
        <v>0</v>
      </c>
      <c r="R853" s="30">
        <f t="shared" si="122"/>
        <v>0</v>
      </c>
      <c r="S853" s="30">
        <f t="shared" si="123"/>
        <v>0</v>
      </c>
      <c r="T853" s="32">
        <f t="shared" si="124"/>
        <v>3.8780152969194353E-4</v>
      </c>
      <c r="U853" s="33">
        <f t="shared" si="125"/>
        <v>33.570519628989771</v>
      </c>
    </row>
    <row r="854" spans="1:21">
      <c r="A854">
        <v>2477520105</v>
      </c>
      <c r="B854">
        <f>VLOOKUP(A854,Cadastro!$A$3:$B$3577,2,FALSE)</f>
        <v>224120</v>
      </c>
      <c r="C854" s="5">
        <v>8487.42</v>
      </c>
      <c r="D854">
        <v>0</v>
      </c>
      <c r="E854">
        <v>4005</v>
      </c>
      <c r="F854">
        <v>0</v>
      </c>
      <c r="G854">
        <v>4482.42</v>
      </c>
      <c r="H854">
        <v>0</v>
      </c>
      <c r="I854" s="14">
        <f>VLOOKUP(A854,Cadastro!$A$3:$H$3577,7,FALSE)</f>
        <v>1</v>
      </c>
      <c r="J854" s="14">
        <f>VLOOKUP(A854,Cadastro!$A$3:$H$3577,8,FALSE)</f>
        <v>1</v>
      </c>
      <c r="K854">
        <f>VLOOKUP(A854,Cadastro!$A$3:$J$3577,10,FALSE)</f>
        <v>1</v>
      </c>
      <c r="L854" s="13">
        <v>24824.9</v>
      </c>
      <c r="M854" s="23">
        <f t="shared" si="117"/>
        <v>6.6784924803343492E-4</v>
      </c>
      <c r="N854" s="26">
        <f t="shared" si="118"/>
        <v>8487.42</v>
      </c>
      <c r="O854" s="27">
        <f t="shared" si="119"/>
        <v>3.8844914172898957E-4</v>
      </c>
      <c r="P854" s="30">
        <f t="shared" si="120"/>
        <v>0</v>
      </c>
      <c r="Q854" s="30">
        <f t="shared" si="121"/>
        <v>0</v>
      </c>
      <c r="R854" s="30">
        <f t="shared" si="122"/>
        <v>0</v>
      </c>
      <c r="S854" s="30">
        <f t="shared" si="123"/>
        <v>0</v>
      </c>
      <c r="T854" s="32">
        <f t="shared" si="124"/>
        <v>3.8844914172898957E-4</v>
      </c>
      <c r="U854" s="33">
        <f t="shared" si="125"/>
        <v>33.626580966908925</v>
      </c>
    </row>
    <row r="855" spans="1:21">
      <c r="A855">
        <v>89411986749</v>
      </c>
      <c r="B855">
        <f>VLOOKUP(A855,Cadastro!$A$3:$B$3577,2,FALSE)</f>
        <v>212042</v>
      </c>
      <c r="C855" s="5">
        <v>8487.7900000000009</v>
      </c>
      <c r="D855">
        <v>0</v>
      </c>
      <c r="E855">
        <v>3543.62</v>
      </c>
      <c r="F855">
        <v>0</v>
      </c>
      <c r="G855">
        <v>4944.17</v>
      </c>
      <c r="H855">
        <v>0</v>
      </c>
      <c r="I855" s="14">
        <f>VLOOKUP(A855,Cadastro!$A$3:$H$3577,7,FALSE)</f>
        <v>1</v>
      </c>
      <c r="J855" s="14">
        <f>VLOOKUP(A855,Cadastro!$A$3:$H$3577,8,FALSE)</f>
        <v>1</v>
      </c>
      <c r="K855">
        <f>VLOOKUP(A855,Cadastro!$A$3:$J$3577,10,FALSE)</f>
        <v>1</v>
      </c>
      <c r="L855" s="13">
        <v>20035.04</v>
      </c>
      <c r="M855" s="23">
        <f t="shared" si="117"/>
        <v>5.3899054571497932E-4</v>
      </c>
      <c r="N855" s="26">
        <f t="shared" si="118"/>
        <v>8487.7900000000009</v>
      </c>
      <c r="O855" s="27">
        <f t="shared" si="119"/>
        <v>3.8846607575398654E-4</v>
      </c>
      <c r="P855" s="30">
        <f t="shared" si="120"/>
        <v>0</v>
      </c>
      <c r="Q855" s="30">
        <f t="shared" si="121"/>
        <v>0</v>
      </c>
      <c r="R855" s="30">
        <f t="shared" si="122"/>
        <v>0</v>
      </c>
      <c r="S855" s="30">
        <f t="shared" si="123"/>
        <v>0</v>
      </c>
      <c r="T855" s="32">
        <f t="shared" si="124"/>
        <v>3.8846607575398654E-4</v>
      </c>
      <c r="U855" s="33">
        <f t="shared" si="125"/>
        <v>33.628046881752041</v>
      </c>
    </row>
    <row r="856" spans="1:21">
      <c r="A856">
        <v>99188503704</v>
      </c>
      <c r="B856">
        <f>VLOOKUP(A856,Cadastro!$A$3:$B$3577,2,FALSE)</f>
        <v>212932</v>
      </c>
      <c r="C856" s="5">
        <v>8490.42</v>
      </c>
      <c r="D856">
        <v>0</v>
      </c>
      <c r="E856">
        <v>3530.22</v>
      </c>
      <c r="F856">
        <v>0</v>
      </c>
      <c r="G856">
        <v>4960.2</v>
      </c>
      <c r="H856">
        <v>0</v>
      </c>
      <c r="I856" s="14">
        <f>VLOOKUP(A856,Cadastro!$A$3:$H$3577,7,FALSE)</f>
        <v>1</v>
      </c>
      <c r="J856" s="14">
        <f>VLOOKUP(A856,Cadastro!$A$3:$H$3577,8,FALSE)</f>
        <v>1</v>
      </c>
      <c r="K856">
        <f>VLOOKUP(A856,Cadastro!$A$3:$J$3577,10,FALSE)</f>
        <v>1</v>
      </c>
      <c r="L856" s="13">
        <v>10820.13</v>
      </c>
      <c r="M856" s="23">
        <f t="shared" si="117"/>
        <v>2.9108740353934998E-4</v>
      </c>
      <c r="N856" s="26">
        <f t="shared" si="118"/>
        <v>8490.42</v>
      </c>
      <c r="O856" s="27">
        <f t="shared" si="119"/>
        <v>3.8858644463437035E-4</v>
      </c>
      <c r="P856" s="30">
        <f t="shared" si="120"/>
        <v>0</v>
      </c>
      <c r="Q856" s="30">
        <f t="shared" si="121"/>
        <v>0</v>
      </c>
      <c r="R856" s="30">
        <f t="shared" si="122"/>
        <v>0</v>
      </c>
      <c r="S856" s="30">
        <f t="shared" si="123"/>
        <v>0</v>
      </c>
      <c r="T856" s="32">
        <f t="shared" si="124"/>
        <v>3.8858644463437035E-4</v>
      </c>
      <c r="U856" s="33">
        <f t="shared" si="125"/>
        <v>33.638466762934186</v>
      </c>
    </row>
    <row r="857" spans="1:21">
      <c r="A857">
        <v>53051203653</v>
      </c>
      <c r="B857">
        <f>VLOOKUP(A857,Cadastro!$A$3:$B$3577,2,FALSE)</f>
        <v>221963</v>
      </c>
      <c r="C857" s="5">
        <v>8517.93</v>
      </c>
      <c r="D857">
        <v>0</v>
      </c>
      <c r="E857">
        <v>3541.03</v>
      </c>
      <c r="F857">
        <v>0</v>
      </c>
      <c r="G857">
        <v>4976.8999999999996</v>
      </c>
      <c r="H857">
        <v>0</v>
      </c>
      <c r="I857" s="14">
        <f>VLOOKUP(A857,Cadastro!$A$3:$H$3577,7,FALSE)</f>
        <v>1</v>
      </c>
      <c r="J857" s="14">
        <f>VLOOKUP(A857,Cadastro!$A$3:$H$3577,8,FALSE)</f>
        <v>1</v>
      </c>
      <c r="K857">
        <f>VLOOKUP(A857,Cadastro!$A$3:$J$3577,10,FALSE)</f>
        <v>1</v>
      </c>
      <c r="L857" s="13">
        <v>17810.77</v>
      </c>
      <c r="M857" s="23">
        <f t="shared" si="117"/>
        <v>4.7915235716544522E-4</v>
      </c>
      <c r="N857" s="26">
        <f t="shared" si="118"/>
        <v>8517.93</v>
      </c>
      <c r="O857" s="27">
        <f t="shared" si="119"/>
        <v>3.8984551227671214E-4</v>
      </c>
      <c r="P857" s="30">
        <f t="shared" si="120"/>
        <v>0</v>
      </c>
      <c r="Q857" s="30">
        <f t="shared" si="121"/>
        <v>0</v>
      </c>
      <c r="R857" s="30">
        <f t="shared" si="122"/>
        <v>0</v>
      </c>
      <c r="S857" s="30">
        <f t="shared" si="123"/>
        <v>0</v>
      </c>
      <c r="T857" s="32">
        <f t="shared" si="124"/>
        <v>3.8984551227671214E-4</v>
      </c>
      <c r="U857" s="33">
        <f t="shared" si="125"/>
        <v>33.747459512485833</v>
      </c>
    </row>
    <row r="858" spans="1:21">
      <c r="A858">
        <v>9708363766</v>
      </c>
      <c r="B858">
        <f>VLOOKUP(A858,Cadastro!$A$3:$B$3577,2,FALSE)</f>
        <v>223697</v>
      </c>
      <c r="C858" s="5">
        <v>8524.24</v>
      </c>
      <c r="D858">
        <v>0</v>
      </c>
      <c r="E858">
        <v>5117.3599999999997</v>
      </c>
      <c r="F858">
        <v>0</v>
      </c>
      <c r="G858">
        <v>3406.88</v>
      </c>
      <c r="H858">
        <v>0</v>
      </c>
      <c r="I858" s="14">
        <f>VLOOKUP(A858,Cadastro!$A$3:$H$3577,7,FALSE)</f>
        <v>1</v>
      </c>
      <c r="J858" s="14">
        <f>VLOOKUP(A858,Cadastro!$A$3:$H$3577,8,FALSE)</f>
        <v>1</v>
      </c>
      <c r="K858">
        <f>VLOOKUP(A858,Cadastro!$A$3:$J$3577,10,FALSE)</f>
        <v>1</v>
      </c>
      <c r="L858" s="13">
        <v>32778.29</v>
      </c>
      <c r="M858" s="23">
        <f t="shared" si="117"/>
        <v>8.8181448176314345E-4</v>
      </c>
      <c r="N858" s="26">
        <f t="shared" si="118"/>
        <v>8524.24</v>
      </c>
      <c r="O858" s="27">
        <f t="shared" si="119"/>
        <v>3.9013430605436299E-4</v>
      </c>
      <c r="P858" s="30">
        <f t="shared" si="120"/>
        <v>0</v>
      </c>
      <c r="Q858" s="30">
        <f t="shared" si="121"/>
        <v>0</v>
      </c>
      <c r="R858" s="30">
        <f t="shared" si="122"/>
        <v>0</v>
      </c>
      <c r="S858" s="30">
        <f t="shared" si="123"/>
        <v>0</v>
      </c>
      <c r="T858" s="32">
        <f t="shared" si="124"/>
        <v>3.9013430605436299E-4</v>
      </c>
      <c r="U858" s="33">
        <f t="shared" si="125"/>
        <v>33.772459303458966</v>
      </c>
    </row>
    <row r="859" spans="1:21">
      <c r="A859">
        <v>12810340889</v>
      </c>
      <c r="B859">
        <f>VLOOKUP(A859,Cadastro!$A$3:$B$3577,2,FALSE)</f>
        <v>215572</v>
      </c>
      <c r="C859" s="5">
        <v>8527.08</v>
      </c>
      <c r="D859">
        <v>0</v>
      </c>
      <c r="E859">
        <v>3602.12</v>
      </c>
      <c r="F859">
        <v>0</v>
      </c>
      <c r="G859">
        <v>4924.96</v>
      </c>
      <c r="H859">
        <v>0</v>
      </c>
      <c r="I859" s="14">
        <f>VLOOKUP(A859,Cadastro!$A$3:$H$3577,7,FALSE)</f>
        <v>1</v>
      </c>
      <c r="J859" s="14">
        <f>VLOOKUP(A859,Cadastro!$A$3:$H$3577,8,FALSE)</f>
        <v>1</v>
      </c>
      <c r="K859">
        <f>VLOOKUP(A859,Cadastro!$A$3:$J$3577,10,FALSE)</f>
        <v>1</v>
      </c>
      <c r="L859" s="13">
        <v>11234.31</v>
      </c>
      <c r="M859" s="23">
        <f t="shared" si="117"/>
        <v>3.0222983720677618E-4</v>
      </c>
      <c r="N859" s="26">
        <f t="shared" si="118"/>
        <v>8527.08</v>
      </c>
      <c r="O859" s="27">
        <f t="shared" si="119"/>
        <v>3.9026428613812348E-4</v>
      </c>
      <c r="P859" s="30">
        <f t="shared" si="120"/>
        <v>0</v>
      </c>
      <c r="Q859" s="30">
        <f t="shared" si="121"/>
        <v>0</v>
      </c>
      <c r="R859" s="30">
        <f t="shared" si="122"/>
        <v>0</v>
      </c>
      <c r="S859" s="30">
        <f t="shared" si="123"/>
        <v>0</v>
      </c>
      <c r="T859" s="32">
        <f t="shared" si="124"/>
        <v>3.9026428613812348E-4</v>
      </c>
      <c r="U859" s="33">
        <f t="shared" si="125"/>
        <v>33.78371119036288</v>
      </c>
    </row>
    <row r="860" spans="1:21">
      <c r="A860">
        <v>97114774753</v>
      </c>
      <c r="B860">
        <f>VLOOKUP(A860,Cadastro!$A$3:$B$3577,2,FALSE)</f>
        <v>192052</v>
      </c>
      <c r="C860" s="5">
        <v>8527.61</v>
      </c>
      <c r="D860">
        <v>0</v>
      </c>
      <c r="E860">
        <v>3544.56</v>
      </c>
      <c r="F860">
        <v>0</v>
      </c>
      <c r="G860">
        <v>4983.05</v>
      </c>
      <c r="H860">
        <v>0</v>
      </c>
      <c r="I860" s="14">
        <f>VLOOKUP(A860,Cadastro!$A$3:$H$3577,7,FALSE)</f>
        <v>1</v>
      </c>
      <c r="J860" s="14">
        <f>VLOOKUP(A860,Cadastro!$A$3:$H$3577,8,FALSE)</f>
        <v>1</v>
      </c>
      <c r="K860">
        <f>VLOOKUP(A860,Cadastro!$A$3:$J$3577,10,FALSE)</f>
        <v>1</v>
      </c>
      <c r="L860" s="13">
        <v>6793.97</v>
      </c>
      <c r="M860" s="23">
        <f t="shared" si="117"/>
        <v>1.8277405974089384E-4</v>
      </c>
      <c r="N860" s="26">
        <f t="shared" si="118"/>
        <v>8527.61</v>
      </c>
      <c r="O860" s="27">
        <f t="shared" si="119"/>
        <v>3.902885429847408E-4</v>
      </c>
      <c r="P860" s="30">
        <f t="shared" si="120"/>
        <v>0</v>
      </c>
      <c r="Q860" s="30">
        <f t="shared" si="121"/>
        <v>0</v>
      </c>
      <c r="R860" s="30">
        <f t="shared" si="122"/>
        <v>0</v>
      </c>
      <c r="S860" s="30">
        <f t="shared" si="123"/>
        <v>0</v>
      </c>
      <c r="T860" s="32">
        <f t="shared" si="124"/>
        <v>3.902885429847408E-4</v>
      </c>
      <c r="U860" s="33">
        <f t="shared" si="125"/>
        <v>33.785811014327344</v>
      </c>
    </row>
    <row r="861" spans="1:21">
      <c r="A861">
        <v>90262441772</v>
      </c>
      <c r="B861">
        <f>VLOOKUP(A861,Cadastro!$A$3:$B$3577,2,FALSE)</f>
        <v>194975</v>
      </c>
      <c r="C861" s="5">
        <v>8531.51</v>
      </c>
      <c r="D861">
        <v>0</v>
      </c>
      <c r="E861">
        <v>4908.8900000000003</v>
      </c>
      <c r="F861">
        <v>0</v>
      </c>
      <c r="G861">
        <v>3622.62</v>
      </c>
      <c r="H861">
        <v>0</v>
      </c>
      <c r="I861" s="14">
        <f>VLOOKUP(A861,Cadastro!$A$3:$H$3577,7,FALSE)</f>
        <v>1</v>
      </c>
      <c r="J861" s="14">
        <f>VLOOKUP(A861,Cadastro!$A$3:$H$3577,8,FALSE)</f>
        <v>1</v>
      </c>
      <c r="K861">
        <f>VLOOKUP(A861,Cadastro!$A$3:$J$3577,10,FALSE)</f>
        <v>1</v>
      </c>
      <c r="L861" s="13">
        <v>18833.63</v>
      </c>
      <c r="M861" s="23">
        <f t="shared" si="117"/>
        <v>5.0666974018988764E-4</v>
      </c>
      <c r="N861" s="26">
        <f t="shared" si="118"/>
        <v>8531.51</v>
      </c>
      <c r="O861" s="27">
        <f t="shared" si="119"/>
        <v>3.9046703676173577E-4</v>
      </c>
      <c r="P861" s="30">
        <f t="shared" si="120"/>
        <v>0</v>
      </c>
      <c r="Q861" s="30">
        <f t="shared" si="121"/>
        <v>0</v>
      </c>
      <c r="R861" s="30">
        <f t="shared" si="122"/>
        <v>0</v>
      </c>
      <c r="S861" s="30">
        <f t="shared" si="123"/>
        <v>0</v>
      </c>
      <c r="T861" s="32">
        <f t="shared" si="124"/>
        <v>3.9046703676173577E-4</v>
      </c>
      <c r="U861" s="33">
        <f t="shared" si="125"/>
        <v>33.801262549160178</v>
      </c>
    </row>
    <row r="862" spans="1:21">
      <c r="A862">
        <v>3432252714</v>
      </c>
      <c r="B862">
        <f>VLOOKUP(A862,Cadastro!$A$3:$B$3577,2,FALSE)</f>
        <v>217598</v>
      </c>
      <c r="C862" s="5">
        <v>8552.85</v>
      </c>
      <c r="D862">
        <v>0</v>
      </c>
      <c r="E862">
        <v>3718.97</v>
      </c>
      <c r="F862">
        <v>0</v>
      </c>
      <c r="G862">
        <v>4833.88</v>
      </c>
      <c r="H862">
        <v>0</v>
      </c>
      <c r="I862" s="14">
        <f>VLOOKUP(A862,Cadastro!$A$3:$H$3577,7,FALSE)</f>
        <v>1</v>
      </c>
      <c r="J862" s="14">
        <f>VLOOKUP(A862,Cadastro!$A$3:$H$3577,8,FALSE)</f>
        <v>1</v>
      </c>
      <c r="K862">
        <f>VLOOKUP(A862,Cadastro!$A$3:$J$3577,10,FALSE)</f>
        <v>1</v>
      </c>
      <c r="L862" s="13">
        <v>12014.65</v>
      </c>
      <c r="M862" s="23">
        <f t="shared" si="117"/>
        <v>3.2322285156777703E-4</v>
      </c>
      <c r="N862" s="26">
        <f t="shared" si="118"/>
        <v>8552.85</v>
      </c>
      <c r="O862" s="27">
        <f t="shared" si="119"/>
        <v>3.9144371809534442E-4</v>
      </c>
      <c r="P862" s="30">
        <f t="shared" si="120"/>
        <v>0</v>
      </c>
      <c r="Q862" s="30">
        <f t="shared" si="121"/>
        <v>0</v>
      </c>
      <c r="R862" s="30">
        <f t="shared" si="122"/>
        <v>0</v>
      </c>
      <c r="S862" s="30">
        <f t="shared" si="123"/>
        <v>0</v>
      </c>
      <c r="T862" s="32">
        <f t="shared" si="124"/>
        <v>3.9144371809534442E-4</v>
      </c>
      <c r="U862" s="33">
        <f t="shared" si="125"/>
        <v>33.885810178219877</v>
      </c>
    </row>
    <row r="863" spans="1:21">
      <c r="A863">
        <v>196687756</v>
      </c>
      <c r="B863">
        <f>VLOOKUP(A863,Cadastro!$A$3:$B$3577,2,FALSE)</f>
        <v>215615</v>
      </c>
      <c r="C863" s="5">
        <v>8557.36</v>
      </c>
      <c r="D863">
        <v>0</v>
      </c>
      <c r="E863">
        <v>3572.7</v>
      </c>
      <c r="F863">
        <v>0</v>
      </c>
      <c r="G863">
        <v>4984.66</v>
      </c>
      <c r="H863">
        <v>0</v>
      </c>
      <c r="I863" s="14">
        <f>VLOOKUP(A863,Cadastro!$A$3:$H$3577,7,FALSE)</f>
        <v>1</v>
      </c>
      <c r="J863" s="14">
        <f>VLOOKUP(A863,Cadastro!$A$3:$H$3577,8,FALSE)</f>
        <v>1</v>
      </c>
      <c r="K863">
        <f>VLOOKUP(A863,Cadastro!$A$3:$J$3577,10,FALSE)</f>
        <v>1</v>
      </c>
      <c r="L863" s="13">
        <v>14448.58</v>
      </c>
      <c r="M863" s="23">
        <f t="shared" si="117"/>
        <v>3.8870139610435193E-4</v>
      </c>
      <c r="N863" s="26">
        <f t="shared" si="118"/>
        <v>8557.36</v>
      </c>
      <c r="O863" s="27">
        <f t="shared" si="119"/>
        <v>3.9165013012976689E-4</v>
      </c>
      <c r="P863" s="30">
        <f t="shared" si="120"/>
        <v>0</v>
      </c>
      <c r="Q863" s="30">
        <f t="shared" si="121"/>
        <v>0</v>
      </c>
      <c r="R863" s="30">
        <f t="shared" si="122"/>
        <v>0</v>
      </c>
      <c r="S863" s="30">
        <f t="shared" si="123"/>
        <v>0</v>
      </c>
      <c r="T863" s="32">
        <f t="shared" si="124"/>
        <v>3.9165013012976689E-4</v>
      </c>
      <c r="U863" s="33">
        <f t="shared" si="125"/>
        <v>33.903678491577857</v>
      </c>
    </row>
    <row r="864" spans="1:21">
      <c r="A864">
        <v>28781872100</v>
      </c>
      <c r="B864">
        <f>VLOOKUP(A864,Cadastro!$A$3:$B$3577,2,FALSE)</f>
        <v>194951</v>
      </c>
      <c r="C864" s="5">
        <v>8566.6500000000015</v>
      </c>
      <c r="D864">
        <v>0</v>
      </c>
      <c r="E864">
        <v>3625.3</v>
      </c>
      <c r="F864">
        <v>0</v>
      </c>
      <c r="G864">
        <v>4941.3500000000004</v>
      </c>
      <c r="H864">
        <v>0</v>
      </c>
      <c r="I864" s="14">
        <f>VLOOKUP(A864,Cadastro!$A$3:$H$3577,7,FALSE)</f>
        <v>1</v>
      </c>
      <c r="J864" s="14">
        <f>VLOOKUP(A864,Cadastro!$A$3:$H$3577,8,FALSE)</f>
        <v>1</v>
      </c>
      <c r="K864">
        <f>VLOOKUP(A864,Cadastro!$A$3:$J$3577,10,FALSE)</f>
        <v>1</v>
      </c>
      <c r="L864" s="13">
        <v>17018.25</v>
      </c>
      <c r="M864" s="23">
        <f t="shared" si="117"/>
        <v>4.5783167164198055E-4</v>
      </c>
      <c r="N864" s="26">
        <f t="shared" si="118"/>
        <v>8566.6500000000015</v>
      </c>
      <c r="O864" s="27">
        <f t="shared" si="119"/>
        <v>3.9207531146009608E-4</v>
      </c>
      <c r="P864" s="30">
        <f t="shared" si="120"/>
        <v>0</v>
      </c>
      <c r="Q864" s="30">
        <f t="shared" si="121"/>
        <v>0</v>
      </c>
      <c r="R864" s="30">
        <f t="shared" si="122"/>
        <v>0</v>
      </c>
      <c r="S864" s="30">
        <f t="shared" si="123"/>
        <v>0</v>
      </c>
      <c r="T864" s="32">
        <f t="shared" si="124"/>
        <v>3.9207531146009608E-4</v>
      </c>
      <c r="U864" s="33">
        <f t="shared" si="125"/>
        <v>33.940484839936083</v>
      </c>
    </row>
    <row r="865" spans="1:21" s="18" customFormat="1">
      <c r="A865">
        <v>71313818704</v>
      </c>
      <c r="B865">
        <f>VLOOKUP(A865,Cadastro!$A$3:$B$3577,2,FALSE)</f>
        <v>214666</v>
      </c>
      <c r="C865" s="5">
        <v>8567.34</v>
      </c>
      <c r="D865">
        <v>0</v>
      </c>
      <c r="E865">
        <v>3706.93</v>
      </c>
      <c r="F865">
        <v>0</v>
      </c>
      <c r="G865">
        <v>4860.41</v>
      </c>
      <c r="H865">
        <v>0</v>
      </c>
      <c r="I865" s="14">
        <f>VLOOKUP(A865,Cadastro!$A$3:$H$3577,7,FALSE)</f>
        <v>1</v>
      </c>
      <c r="J865" s="14">
        <f>VLOOKUP(A865,Cadastro!$A$3:$H$3577,8,FALSE)</f>
        <v>1</v>
      </c>
      <c r="K865">
        <f>VLOOKUP(A865,Cadastro!$A$3:$J$3577,10,FALSE)</f>
        <v>1</v>
      </c>
      <c r="L865" s="13">
        <v>28363.279999999999</v>
      </c>
      <c r="M865" s="23">
        <f t="shared" si="117"/>
        <v>7.6304014194465079E-4</v>
      </c>
      <c r="N865" s="26">
        <f t="shared" si="118"/>
        <v>8567.34</v>
      </c>
      <c r="O865" s="27">
        <f t="shared" si="119"/>
        <v>3.9210689112833359E-4</v>
      </c>
      <c r="P865" s="30">
        <f t="shared" si="120"/>
        <v>0</v>
      </c>
      <c r="Q865" s="30">
        <f t="shared" si="121"/>
        <v>0</v>
      </c>
      <c r="R865" s="30">
        <f t="shared" si="122"/>
        <v>0</v>
      </c>
      <c r="S865" s="30">
        <f t="shared" si="123"/>
        <v>0</v>
      </c>
      <c r="T865" s="32">
        <f t="shared" si="124"/>
        <v>3.9210689112833359E-4</v>
      </c>
      <c r="U865" s="33">
        <f t="shared" si="125"/>
        <v>33.943218573021888</v>
      </c>
    </row>
    <row r="866" spans="1:21">
      <c r="A866">
        <v>8352479610</v>
      </c>
      <c r="B866">
        <f>VLOOKUP(A866,Cadastro!$A$3:$B$3577,2,FALSE)</f>
        <v>225350</v>
      </c>
      <c r="C866" s="5">
        <v>8572.31</v>
      </c>
      <c r="D866">
        <v>0</v>
      </c>
      <c r="E866">
        <v>4043.53</v>
      </c>
      <c r="F866">
        <v>0</v>
      </c>
      <c r="G866">
        <v>4528.78</v>
      </c>
      <c r="H866">
        <v>0</v>
      </c>
      <c r="I866" s="14">
        <f>VLOOKUP(A866,Cadastro!$A$3:$H$3577,7,FALSE)</f>
        <v>1</v>
      </c>
      <c r="J866" s="14">
        <f>VLOOKUP(A866,Cadastro!$A$3:$H$3577,8,FALSE)</f>
        <v>1</v>
      </c>
      <c r="K866">
        <f>VLOOKUP(A866,Cadastro!$A$3:$J$3577,10,FALSE)</f>
        <v>1</v>
      </c>
      <c r="L866" s="13">
        <v>25330.59</v>
      </c>
      <c r="M866" s="23">
        <f t="shared" si="117"/>
        <v>6.8145351980242598E-4</v>
      </c>
      <c r="N866" s="26">
        <f t="shared" si="118"/>
        <v>8572.31</v>
      </c>
      <c r="O866" s="27">
        <f t="shared" si="119"/>
        <v>3.923343562749144E-4</v>
      </c>
      <c r="P866" s="30">
        <f t="shared" si="120"/>
        <v>0</v>
      </c>
      <c r="Q866" s="30">
        <f t="shared" si="121"/>
        <v>0</v>
      </c>
      <c r="R866" s="30">
        <f t="shared" si="122"/>
        <v>0</v>
      </c>
      <c r="S866" s="30">
        <f t="shared" si="123"/>
        <v>0</v>
      </c>
      <c r="T866" s="32">
        <f t="shared" si="124"/>
        <v>3.923343562749144E-4</v>
      </c>
      <c r="U866" s="33">
        <f t="shared" si="125"/>
        <v>33.962909375103735</v>
      </c>
    </row>
    <row r="867" spans="1:21">
      <c r="A867">
        <v>9545616784</v>
      </c>
      <c r="B867">
        <f>VLOOKUP(A867,Cadastro!$A$3:$B$3577,2,FALSE)</f>
        <v>225036</v>
      </c>
      <c r="C867" s="5">
        <v>8579.25</v>
      </c>
      <c r="D867">
        <v>0</v>
      </c>
      <c r="E867">
        <v>4034.6</v>
      </c>
      <c r="F867">
        <v>0</v>
      </c>
      <c r="G867">
        <v>4544.6499999999996</v>
      </c>
      <c r="H867">
        <v>0</v>
      </c>
      <c r="I867" s="14">
        <f>VLOOKUP(A867,Cadastro!$A$3:$H$3577,7,FALSE)</f>
        <v>1</v>
      </c>
      <c r="J867" s="14">
        <f>VLOOKUP(A867,Cadastro!$A$3:$H$3577,8,FALSE)</f>
        <v>1</v>
      </c>
      <c r="K867">
        <f>VLOOKUP(A867,Cadastro!$A$3:$J$3577,10,FALSE)</f>
        <v>1</v>
      </c>
      <c r="L867" s="13">
        <v>37158.18</v>
      </c>
      <c r="M867" s="23">
        <f t="shared" si="117"/>
        <v>9.9964400949413773E-4</v>
      </c>
      <c r="N867" s="26">
        <f t="shared" si="118"/>
        <v>8579.25</v>
      </c>
      <c r="O867" s="27">
        <f t="shared" si="119"/>
        <v>3.9265198366269534E-4</v>
      </c>
      <c r="P867" s="30">
        <f t="shared" si="120"/>
        <v>0</v>
      </c>
      <c r="Q867" s="30">
        <f t="shared" si="121"/>
        <v>0</v>
      </c>
      <c r="R867" s="30">
        <f t="shared" si="122"/>
        <v>0</v>
      </c>
      <c r="S867" s="30">
        <f t="shared" si="123"/>
        <v>0</v>
      </c>
      <c r="T867" s="32">
        <f t="shared" si="124"/>
        <v>3.9265198366269534E-4</v>
      </c>
      <c r="U867" s="33">
        <f t="shared" si="125"/>
        <v>33.990405183242181</v>
      </c>
    </row>
    <row r="868" spans="1:21">
      <c r="A868">
        <v>8316574721</v>
      </c>
      <c r="B868">
        <f>VLOOKUP(A868,Cadastro!$A$3:$B$3577,2,FALSE)</f>
        <v>221543</v>
      </c>
      <c r="C868" s="5">
        <v>8594.0399999999991</v>
      </c>
      <c r="D868">
        <v>0</v>
      </c>
      <c r="E868">
        <v>3877.47</v>
      </c>
      <c r="F868">
        <v>0</v>
      </c>
      <c r="G868">
        <v>4716.57</v>
      </c>
      <c r="H868">
        <v>0</v>
      </c>
      <c r="I868" s="14">
        <f>VLOOKUP(A868,Cadastro!$A$3:$H$3577,7,FALSE)</f>
        <v>1</v>
      </c>
      <c r="J868" s="14">
        <f>VLOOKUP(A868,Cadastro!$A$3:$H$3577,8,FALSE)</f>
        <v>1</v>
      </c>
      <c r="K868">
        <f>VLOOKUP(A868,Cadastro!$A$3:$J$3577,10,FALSE)</f>
        <v>1</v>
      </c>
      <c r="L868" s="13">
        <v>14166.05</v>
      </c>
      <c r="M868" s="23">
        <f t="shared" si="117"/>
        <v>3.811006626453295E-4</v>
      </c>
      <c r="N868" s="26">
        <f t="shared" si="118"/>
        <v>8594.0399999999991</v>
      </c>
      <c r="O868" s="27">
        <f t="shared" si="119"/>
        <v>3.9332888698622256E-4</v>
      </c>
      <c r="P868" s="30">
        <f t="shared" si="120"/>
        <v>0</v>
      </c>
      <c r="Q868" s="30">
        <f t="shared" si="121"/>
        <v>0</v>
      </c>
      <c r="R868" s="30">
        <f t="shared" si="122"/>
        <v>0</v>
      </c>
      <c r="S868" s="30">
        <f t="shared" si="123"/>
        <v>0</v>
      </c>
      <c r="T868" s="32">
        <f t="shared" si="124"/>
        <v>3.9332888698622256E-4</v>
      </c>
      <c r="U868" s="33">
        <f t="shared" si="125"/>
        <v>34.049002157646719</v>
      </c>
    </row>
    <row r="869" spans="1:21">
      <c r="A869">
        <v>97819344172</v>
      </c>
      <c r="B869">
        <f>VLOOKUP(A869,Cadastro!$A$3:$B$3577,2,FALSE)</f>
        <v>225221</v>
      </c>
      <c r="C869" s="5">
        <v>8603</v>
      </c>
      <c r="D869">
        <v>0</v>
      </c>
      <c r="E869">
        <v>5173.62</v>
      </c>
      <c r="F869">
        <v>0</v>
      </c>
      <c r="G869">
        <v>3429.38</v>
      </c>
      <c r="H869">
        <v>0</v>
      </c>
      <c r="I869" s="14">
        <f>VLOOKUP(A869,Cadastro!$A$3:$H$3577,7,FALSE)</f>
        <v>1</v>
      </c>
      <c r="J869" s="14">
        <f>VLOOKUP(A869,Cadastro!$A$3:$H$3577,8,FALSE)</f>
        <v>1</v>
      </c>
      <c r="K869">
        <f>VLOOKUP(A869,Cadastro!$A$3:$J$3577,10,FALSE)</f>
        <v>1</v>
      </c>
      <c r="L869" s="13">
        <v>20278.77</v>
      </c>
      <c r="M869" s="23">
        <f t="shared" si="117"/>
        <v>5.4554746627551284E-4</v>
      </c>
      <c r="N869" s="26">
        <f t="shared" si="118"/>
        <v>8603</v>
      </c>
      <c r="O869" s="27">
        <f t="shared" si="119"/>
        <v>3.9373896499695987E-4</v>
      </c>
      <c r="P869" s="30">
        <f t="shared" si="120"/>
        <v>0</v>
      </c>
      <c r="Q869" s="30">
        <f t="shared" si="121"/>
        <v>0</v>
      </c>
      <c r="R869" s="30">
        <f t="shared" si="122"/>
        <v>0</v>
      </c>
      <c r="S869" s="30">
        <f t="shared" si="123"/>
        <v>0</v>
      </c>
      <c r="T869" s="32">
        <f t="shared" si="124"/>
        <v>3.9373896499695987E-4</v>
      </c>
      <c r="U869" s="33">
        <f t="shared" si="125"/>
        <v>34.084501068442172</v>
      </c>
    </row>
    <row r="870" spans="1:21">
      <c r="A870">
        <v>3556367785</v>
      </c>
      <c r="B870">
        <f>VLOOKUP(A870,Cadastro!$A$3:$B$3577,2,FALSE)</f>
        <v>220434</v>
      </c>
      <c r="C870" s="5">
        <v>8616.68</v>
      </c>
      <c r="D870">
        <v>0</v>
      </c>
      <c r="E870">
        <v>3571.29</v>
      </c>
      <c r="F870">
        <v>0</v>
      </c>
      <c r="G870">
        <v>5045.3900000000003</v>
      </c>
      <c r="H870">
        <v>0</v>
      </c>
      <c r="I870" s="14">
        <f>VLOOKUP(A870,Cadastro!$A$3:$H$3577,7,FALSE)</f>
        <v>1</v>
      </c>
      <c r="J870" s="14">
        <f>VLOOKUP(A870,Cadastro!$A$3:$H$3577,8,FALSE)</f>
        <v>1</v>
      </c>
      <c r="K870">
        <f>VLOOKUP(A870,Cadastro!$A$3:$J$3577,10,FALSE)</f>
        <v>1</v>
      </c>
      <c r="L870" s="13">
        <v>43908.6</v>
      </c>
      <c r="M870" s="23">
        <f t="shared" si="117"/>
        <v>1.1812464699636606E-3</v>
      </c>
      <c r="N870" s="26">
        <f t="shared" si="118"/>
        <v>8616.68</v>
      </c>
      <c r="O870" s="27">
        <f t="shared" si="119"/>
        <v>3.9436506624549627E-4</v>
      </c>
      <c r="P870" s="30">
        <f t="shared" si="120"/>
        <v>0</v>
      </c>
      <c r="Q870" s="30">
        <f t="shared" si="121"/>
        <v>0</v>
      </c>
      <c r="R870" s="30">
        <f t="shared" si="122"/>
        <v>0</v>
      </c>
      <c r="S870" s="30">
        <f t="shared" si="123"/>
        <v>0</v>
      </c>
      <c r="T870" s="32">
        <f t="shared" si="124"/>
        <v>3.9436506624549627E-4</v>
      </c>
      <c r="U870" s="33">
        <f t="shared" si="125"/>
        <v>34.138700298317367</v>
      </c>
    </row>
    <row r="871" spans="1:21">
      <c r="A871">
        <v>24863351291</v>
      </c>
      <c r="B871">
        <f>VLOOKUP(A871,Cadastro!$A$3:$B$3577,2,FALSE)</f>
        <v>198048</v>
      </c>
      <c r="C871" s="5">
        <v>8638.81</v>
      </c>
      <c r="D871">
        <v>0</v>
      </c>
      <c r="E871">
        <v>3606.4</v>
      </c>
      <c r="F871">
        <v>0</v>
      </c>
      <c r="G871">
        <v>5032.41</v>
      </c>
      <c r="H871">
        <v>0</v>
      </c>
      <c r="I871" s="14">
        <f>VLOOKUP(A871,Cadastro!$A$3:$H$3577,7,FALSE)</f>
        <v>1</v>
      </c>
      <c r="J871" s="14">
        <f>VLOOKUP(A871,Cadastro!$A$3:$H$3577,8,FALSE)</f>
        <v>1</v>
      </c>
      <c r="K871">
        <f>VLOOKUP(A871,Cadastro!$A$3:$J$3577,10,FALSE)</f>
        <v>1</v>
      </c>
      <c r="L871" s="13">
        <v>8995.34</v>
      </c>
      <c r="M871" s="23">
        <f t="shared" si="117"/>
        <v>2.4199618346116512E-4</v>
      </c>
      <c r="N871" s="26">
        <f t="shared" si="118"/>
        <v>8638.81</v>
      </c>
      <c r="O871" s="27">
        <f t="shared" si="119"/>
        <v>3.9537790401085514E-4</v>
      </c>
      <c r="P871" s="30">
        <f t="shared" si="120"/>
        <v>0</v>
      </c>
      <c r="Q871" s="30">
        <f t="shared" si="121"/>
        <v>0</v>
      </c>
      <c r="R871" s="30">
        <f t="shared" si="122"/>
        <v>0</v>
      </c>
      <c r="S871" s="30">
        <f t="shared" si="123"/>
        <v>0</v>
      </c>
      <c r="T871" s="32">
        <f t="shared" si="124"/>
        <v>3.9537790401085514E-4</v>
      </c>
      <c r="U871" s="33">
        <f t="shared" si="125"/>
        <v>34.226377853663706</v>
      </c>
    </row>
    <row r="872" spans="1:21">
      <c r="A872">
        <v>2051146799</v>
      </c>
      <c r="B872">
        <f>VLOOKUP(A872,Cadastro!$A$3:$B$3577,2,FALSE)</f>
        <v>199495</v>
      </c>
      <c r="C872" s="5">
        <v>8641.82</v>
      </c>
      <c r="D872">
        <v>0</v>
      </c>
      <c r="E872">
        <v>5001.8900000000003</v>
      </c>
      <c r="F872">
        <v>0</v>
      </c>
      <c r="G872">
        <v>3639.93</v>
      </c>
      <c r="H872">
        <v>0</v>
      </c>
      <c r="I872" s="14">
        <f>VLOOKUP(A872,Cadastro!$A$3:$H$3577,7,FALSE)</f>
        <v>1</v>
      </c>
      <c r="J872" s="14">
        <f>VLOOKUP(A872,Cadastro!$A$3:$H$3577,8,FALSE)</f>
        <v>1</v>
      </c>
      <c r="K872">
        <f>VLOOKUP(A872,Cadastro!$A$3:$J$3577,10,FALSE)</f>
        <v>1</v>
      </c>
      <c r="L872" s="13">
        <v>22798.58</v>
      </c>
      <c r="M872" s="23">
        <f t="shared" si="117"/>
        <v>6.133363884337947E-4</v>
      </c>
      <c r="N872" s="26">
        <f t="shared" si="118"/>
        <v>8641.82</v>
      </c>
      <c r="O872" s="27">
        <f t="shared" si="119"/>
        <v>3.9551566459258716E-4</v>
      </c>
      <c r="P872" s="30">
        <f t="shared" si="120"/>
        <v>0</v>
      </c>
      <c r="Q872" s="30">
        <f t="shared" si="121"/>
        <v>0</v>
      </c>
      <c r="R872" s="30">
        <f t="shared" si="122"/>
        <v>0</v>
      </c>
      <c r="S872" s="30">
        <f t="shared" si="123"/>
        <v>0</v>
      </c>
      <c r="T872" s="32">
        <f t="shared" si="124"/>
        <v>3.9551566459258716E-4</v>
      </c>
      <c r="U872" s="33">
        <f t="shared" si="125"/>
        <v>34.238303269009052</v>
      </c>
    </row>
    <row r="873" spans="1:21" s="18" customFormat="1">
      <c r="A873">
        <v>71442413620</v>
      </c>
      <c r="B873">
        <f>VLOOKUP(A873,Cadastro!$A$3:$B$3577,2,FALSE)</f>
        <v>211061</v>
      </c>
      <c r="C873" s="5">
        <v>8672.17</v>
      </c>
      <c r="D873">
        <v>0</v>
      </c>
      <c r="E873">
        <v>3605.65</v>
      </c>
      <c r="F873">
        <v>0</v>
      </c>
      <c r="G873">
        <v>5066.5200000000004</v>
      </c>
      <c r="H873">
        <v>0</v>
      </c>
      <c r="I873" s="14">
        <f>VLOOKUP(A873,Cadastro!$A$3:$H$3577,7,FALSE)</f>
        <v>1</v>
      </c>
      <c r="J873" s="14">
        <f>VLOOKUP(A873,Cadastro!$A$3:$H$3577,8,FALSE)</f>
        <v>1</v>
      </c>
      <c r="K873">
        <f>VLOOKUP(A873,Cadastro!$A$3:$J$3577,10,FALSE)</f>
        <v>1</v>
      </c>
      <c r="L873" s="13">
        <v>12860.04</v>
      </c>
      <c r="M873" s="23">
        <f t="shared" si="117"/>
        <v>3.4596586667740432E-4</v>
      </c>
      <c r="N873" s="26">
        <f t="shared" si="118"/>
        <v>8672.17</v>
      </c>
      <c r="O873" s="27">
        <f t="shared" si="119"/>
        <v>3.9690471231868945E-4</v>
      </c>
      <c r="P873" s="30">
        <f t="shared" si="120"/>
        <v>0</v>
      </c>
      <c r="Q873" s="30">
        <f t="shared" si="121"/>
        <v>0</v>
      </c>
      <c r="R873" s="30">
        <f t="shared" si="122"/>
        <v>0</v>
      </c>
      <c r="S873" s="30">
        <f t="shared" si="123"/>
        <v>0</v>
      </c>
      <c r="T873" s="32">
        <f t="shared" si="124"/>
        <v>3.9690471231868945E-4</v>
      </c>
      <c r="U873" s="33">
        <f t="shared" si="125"/>
        <v>34.358547905464619</v>
      </c>
    </row>
    <row r="874" spans="1:21">
      <c r="A874">
        <v>70084386720</v>
      </c>
      <c r="B874">
        <f>VLOOKUP(A874,Cadastro!$A$3:$B$3577,2,FALSE)</f>
        <v>196339</v>
      </c>
      <c r="C874" s="5">
        <v>8678.65</v>
      </c>
      <c r="D874">
        <v>0</v>
      </c>
      <c r="E874">
        <v>3708.61</v>
      </c>
      <c r="F874">
        <v>0</v>
      </c>
      <c r="G874">
        <v>4970.04</v>
      </c>
      <c r="H874">
        <v>0</v>
      </c>
      <c r="I874" s="14">
        <f>VLOOKUP(A874,Cadastro!$A$3:$H$3577,7,FALSE)</f>
        <v>1</v>
      </c>
      <c r="J874" s="14">
        <f>VLOOKUP(A874,Cadastro!$A$3:$H$3577,8,FALSE)</f>
        <v>1</v>
      </c>
      <c r="K874">
        <f>VLOOKUP(A874,Cadastro!$A$3:$J$3577,10,FALSE)</f>
        <v>1</v>
      </c>
      <c r="L874" s="13">
        <v>38846.94</v>
      </c>
      <c r="M874" s="23">
        <f t="shared" si="117"/>
        <v>1.0450756968769246E-3</v>
      </c>
      <c r="N874" s="26">
        <f t="shared" si="118"/>
        <v>8678.65</v>
      </c>
      <c r="O874" s="27">
        <f t="shared" si="119"/>
        <v>3.9720128659431194E-4</v>
      </c>
      <c r="P874" s="30">
        <f t="shared" si="120"/>
        <v>0</v>
      </c>
      <c r="Q874" s="30">
        <f t="shared" si="121"/>
        <v>0</v>
      </c>
      <c r="R874" s="30">
        <f t="shared" si="122"/>
        <v>0</v>
      </c>
      <c r="S874" s="30">
        <f t="shared" si="123"/>
        <v>0</v>
      </c>
      <c r="T874" s="32">
        <f t="shared" si="124"/>
        <v>3.9720128659431194E-4</v>
      </c>
      <c r="U874" s="33">
        <f t="shared" si="125"/>
        <v>34.384221224879184</v>
      </c>
    </row>
    <row r="875" spans="1:21">
      <c r="A875">
        <v>10610591894</v>
      </c>
      <c r="B875">
        <f>VLOOKUP(A875,Cadastro!$A$3:$B$3577,2,FALSE)</f>
        <v>191018</v>
      </c>
      <c r="C875" s="5">
        <v>8683.64</v>
      </c>
      <c r="D875">
        <v>0</v>
      </c>
      <c r="E875">
        <v>3612.8</v>
      </c>
      <c r="F875">
        <v>0</v>
      </c>
      <c r="G875">
        <v>5070.84</v>
      </c>
      <c r="H875">
        <v>0</v>
      </c>
      <c r="I875" s="14">
        <f>VLOOKUP(A875,Cadastro!$A$3:$H$3577,7,FALSE)</f>
        <v>1</v>
      </c>
      <c r="J875" s="14">
        <f>VLOOKUP(A875,Cadastro!$A$3:$H$3577,8,FALSE)</f>
        <v>1</v>
      </c>
      <c r="K875">
        <f>VLOOKUP(A875,Cadastro!$A$3:$J$3577,10,FALSE)</f>
        <v>1</v>
      </c>
      <c r="L875" s="13">
        <v>18060.04</v>
      </c>
      <c r="M875" s="23">
        <f t="shared" si="117"/>
        <v>4.8585831699035067E-4</v>
      </c>
      <c r="N875" s="26">
        <f t="shared" si="118"/>
        <v>8683.64</v>
      </c>
      <c r="O875" s="27">
        <f t="shared" si="119"/>
        <v>3.9742966709359529E-4</v>
      </c>
      <c r="P875" s="30">
        <f t="shared" si="120"/>
        <v>0</v>
      </c>
      <c r="Q875" s="30">
        <f t="shared" si="121"/>
        <v>0</v>
      </c>
      <c r="R875" s="30">
        <f t="shared" si="122"/>
        <v>0</v>
      </c>
      <c r="S875" s="30">
        <f t="shared" si="123"/>
        <v>0</v>
      </c>
      <c r="T875" s="32">
        <f t="shared" si="124"/>
        <v>3.9742966709359529E-4</v>
      </c>
      <c r="U875" s="33">
        <f t="shared" si="125"/>
        <v>34.403991265601199</v>
      </c>
    </row>
    <row r="876" spans="1:21">
      <c r="A876">
        <v>2121076743</v>
      </c>
      <c r="B876">
        <f>VLOOKUP(A876,Cadastro!$A$3:$B$3577,2,FALSE)</f>
        <v>213742</v>
      </c>
      <c r="C876" s="5">
        <v>8686.65</v>
      </c>
      <c r="D876">
        <v>0</v>
      </c>
      <c r="E876">
        <v>3703.97</v>
      </c>
      <c r="F876">
        <v>0</v>
      </c>
      <c r="G876">
        <v>4982.68</v>
      </c>
      <c r="H876">
        <v>0</v>
      </c>
      <c r="I876" s="14">
        <f>VLOOKUP(A876,Cadastro!$A$3:$H$3577,7,FALSE)</f>
        <v>1</v>
      </c>
      <c r="J876" s="14">
        <f>VLOOKUP(A876,Cadastro!$A$3:$H$3577,8,FALSE)</f>
        <v>1</v>
      </c>
      <c r="K876">
        <f>VLOOKUP(A876,Cadastro!$A$3:$J$3577,10,FALSE)</f>
        <v>1</v>
      </c>
      <c r="L876" s="13">
        <v>13262.16</v>
      </c>
      <c r="M876" s="23">
        <f t="shared" si="117"/>
        <v>3.5678385746968158E-4</v>
      </c>
      <c r="N876" s="26">
        <f t="shared" si="118"/>
        <v>8686.65</v>
      </c>
      <c r="O876" s="27">
        <f t="shared" si="119"/>
        <v>3.9756742767532737E-4</v>
      </c>
      <c r="P876" s="30">
        <f t="shared" si="120"/>
        <v>0</v>
      </c>
      <c r="Q876" s="30">
        <f t="shared" si="121"/>
        <v>0</v>
      </c>
      <c r="R876" s="30">
        <f t="shared" si="122"/>
        <v>0</v>
      </c>
      <c r="S876" s="30">
        <f t="shared" si="123"/>
        <v>0</v>
      </c>
      <c r="T876" s="32">
        <f t="shared" si="124"/>
        <v>3.9756742767532737E-4</v>
      </c>
      <c r="U876" s="33">
        <f t="shared" si="125"/>
        <v>34.415916680946552</v>
      </c>
    </row>
    <row r="877" spans="1:21">
      <c r="A877">
        <v>16383457837</v>
      </c>
      <c r="B877">
        <f>VLOOKUP(A877,Cadastro!$A$3:$B$3577,2,FALSE)</f>
        <v>215491</v>
      </c>
      <c r="C877" s="5">
        <v>8690.18</v>
      </c>
      <c r="D877">
        <v>0</v>
      </c>
      <c r="E877">
        <v>5016.55</v>
      </c>
      <c r="F877">
        <v>0</v>
      </c>
      <c r="G877">
        <v>3673.63</v>
      </c>
      <c r="H877">
        <v>0</v>
      </c>
      <c r="I877" s="14">
        <f>VLOOKUP(A877,Cadastro!$A$3:$H$3577,7,FALSE)</f>
        <v>1</v>
      </c>
      <c r="J877" s="14">
        <f>VLOOKUP(A877,Cadastro!$A$3:$H$3577,8,FALSE)</f>
        <v>1</v>
      </c>
      <c r="K877">
        <f>VLOOKUP(A877,Cadastro!$A$3:$J$3577,10,FALSE)</f>
        <v>1</v>
      </c>
      <c r="L877" s="13">
        <v>15970.81</v>
      </c>
      <c r="M877" s="23">
        <f t="shared" si="117"/>
        <v>4.2965302776586659E-4</v>
      </c>
      <c r="N877" s="26">
        <f t="shared" si="118"/>
        <v>8690.18</v>
      </c>
      <c r="O877" s="27">
        <f t="shared" si="119"/>
        <v>3.9772898742732542E-4</v>
      </c>
      <c r="P877" s="30">
        <f t="shared" si="120"/>
        <v>0</v>
      </c>
      <c r="Q877" s="30">
        <f t="shared" si="121"/>
        <v>0</v>
      </c>
      <c r="R877" s="30">
        <f t="shared" si="122"/>
        <v>0</v>
      </c>
      <c r="S877" s="30">
        <f t="shared" si="123"/>
        <v>0</v>
      </c>
      <c r="T877" s="32">
        <f t="shared" si="124"/>
        <v>3.9772898742732542E-4</v>
      </c>
      <c r="U877" s="33">
        <f t="shared" si="125"/>
        <v>34.429902300936277</v>
      </c>
    </row>
    <row r="878" spans="1:21">
      <c r="A878">
        <v>5170244703</v>
      </c>
      <c r="B878">
        <f>VLOOKUP(A878,Cadastro!$A$3:$B$3577,2,FALSE)</f>
        <v>217776</v>
      </c>
      <c r="C878" s="5">
        <v>8693.9599999999991</v>
      </c>
      <c r="D878">
        <v>0</v>
      </c>
      <c r="E878">
        <v>3802.23</v>
      </c>
      <c r="F878">
        <v>0</v>
      </c>
      <c r="G878">
        <v>4891.7299999999996</v>
      </c>
      <c r="H878">
        <v>0</v>
      </c>
      <c r="I878" s="14">
        <f>VLOOKUP(A878,Cadastro!$A$3:$H$3577,7,FALSE)</f>
        <v>1</v>
      </c>
      <c r="J878" s="14">
        <f>VLOOKUP(A878,Cadastro!$A$3:$H$3577,8,FALSE)</f>
        <v>1</v>
      </c>
      <c r="K878">
        <f>VLOOKUP(A878,Cadastro!$A$3:$J$3577,10,FALSE)</f>
        <v>1</v>
      </c>
      <c r="L878" s="13">
        <v>21331.41</v>
      </c>
      <c r="M878" s="23">
        <f t="shared" si="117"/>
        <v>5.7386600260193974E-4</v>
      </c>
      <c r="N878" s="26">
        <f t="shared" si="118"/>
        <v>8693.9599999999991</v>
      </c>
      <c r="O878" s="27">
        <f t="shared" si="119"/>
        <v>3.9790198908810519E-4</v>
      </c>
      <c r="P878" s="30">
        <f t="shared" si="120"/>
        <v>0</v>
      </c>
      <c r="Q878" s="30">
        <f t="shared" si="121"/>
        <v>0</v>
      </c>
      <c r="R878" s="30">
        <f t="shared" si="122"/>
        <v>0</v>
      </c>
      <c r="S878" s="30">
        <f t="shared" si="123"/>
        <v>0</v>
      </c>
      <c r="T878" s="32">
        <f t="shared" si="124"/>
        <v>3.9790198908810519E-4</v>
      </c>
      <c r="U878" s="33">
        <f t="shared" si="125"/>
        <v>34.444878403928101</v>
      </c>
    </row>
    <row r="879" spans="1:21">
      <c r="A879">
        <v>10620468890</v>
      </c>
      <c r="B879">
        <f>VLOOKUP(A879,Cadastro!$A$3:$B$3577,2,FALSE)</f>
        <v>217235</v>
      </c>
      <c r="C879" s="5">
        <v>8706.83</v>
      </c>
      <c r="D879">
        <v>0</v>
      </c>
      <c r="E879">
        <v>3628.54</v>
      </c>
      <c r="F879">
        <v>0</v>
      </c>
      <c r="G879">
        <v>5078.29</v>
      </c>
      <c r="H879">
        <v>0</v>
      </c>
      <c r="I879" s="14">
        <f>VLOOKUP(A879,Cadastro!$A$3:$H$3577,7,FALSE)</f>
        <v>1</v>
      </c>
      <c r="J879" s="14">
        <f>VLOOKUP(A879,Cadastro!$A$3:$H$3577,8,FALSE)</f>
        <v>1</v>
      </c>
      <c r="K879">
        <f>VLOOKUP(A879,Cadastro!$A$3:$J$3577,10,FALSE)</f>
        <v>1</v>
      </c>
      <c r="L879" s="13">
        <v>7837.22</v>
      </c>
      <c r="M879" s="23">
        <f t="shared" si="117"/>
        <v>2.108399825849287E-4</v>
      </c>
      <c r="N879" s="26">
        <f t="shared" si="118"/>
        <v>8706.83</v>
      </c>
      <c r="O879" s="27">
        <f t="shared" si="119"/>
        <v>3.9849101855218876E-4</v>
      </c>
      <c r="P879" s="30">
        <f t="shared" si="120"/>
        <v>0</v>
      </c>
      <c r="Q879" s="30">
        <f t="shared" si="121"/>
        <v>0</v>
      </c>
      <c r="R879" s="30">
        <f t="shared" si="122"/>
        <v>0</v>
      </c>
      <c r="S879" s="30">
        <f t="shared" si="123"/>
        <v>0</v>
      </c>
      <c r="T879" s="32">
        <f t="shared" si="124"/>
        <v>3.9849101855218876E-4</v>
      </c>
      <c r="U879" s="33">
        <f t="shared" si="125"/>
        <v>34.495868468876473</v>
      </c>
    </row>
    <row r="880" spans="1:21">
      <c r="A880">
        <v>96915684972</v>
      </c>
      <c r="B880">
        <f>VLOOKUP(A880,Cadastro!$A$3:$B$3577,2,FALSE)</f>
        <v>190628</v>
      </c>
      <c r="C880" s="5">
        <v>8713.48</v>
      </c>
      <c r="D880">
        <v>0</v>
      </c>
      <c r="E880">
        <v>3830.26</v>
      </c>
      <c r="F880">
        <v>0</v>
      </c>
      <c r="G880">
        <v>4883.22</v>
      </c>
      <c r="H880">
        <v>0</v>
      </c>
      <c r="I880" s="14">
        <f>VLOOKUP(A880,Cadastro!$A$3:$H$3577,7,FALSE)</f>
        <v>1</v>
      </c>
      <c r="J880" s="14">
        <f>VLOOKUP(A880,Cadastro!$A$3:$H$3577,8,FALSE)</f>
        <v>1</v>
      </c>
      <c r="K880">
        <f>VLOOKUP(A880,Cadastro!$A$3:$J$3577,10,FALSE)</f>
        <v>1</v>
      </c>
      <c r="L880" s="13">
        <v>13585.48</v>
      </c>
      <c r="M880" s="23">
        <f t="shared" si="117"/>
        <v>3.6548193959183193E-4</v>
      </c>
      <c r="N880" s="26">
        <f t="shared" si="118"/>
        <v>8713.48</v>
      </c>
      <c r="O880" s="27">
        <f t="shared" si="119"/>
        <v>3.987953733257828E-4</v>
      </c>
      <c r="P880" s="30">
        <f t="shared" si="120"/>
        <v>0</v>
      </c>
      <c r="Q880" s="30">
        <f t="shared" si="121"/>
        <v>0</v>
      </c>
      <c r="R880" s="30">
        <f t="shared" si="122"/>
        <v>0</v>
      </c>
      <c r="S880" s="30">
        <f t="shared" si="123"/>
        <v>0</v>
      </c>
      <c r="T880" s="32">
        <f t="shared" si="124"/>
        <v>3.987953733257828E-4</v>
      </c>
      <c r="U880" s="33">
        <f t="shared" si="125"/>
        <v>34.522215316732471</v>
      </c>
    </row>
    <row r="881" spans="1:21">
      <c r="A881">
        <v>93766637134</v>
      </c>
      <c r="B881">
        <f>VLOOKUP(A881,Cadastro!$A$3:$B$3577,2,FALSE)</f>
        <v>217865</v>
      </c>
      <c r="C881" s="5">
        <v>8725.81</v>
      </c>
      <c r="D881">
        <v>0</v>
      </c>
      <c r="E881">
        <v>3910.56</v>
      </c>
      <c r="F881">
        <v>0</v>
      </c>
      <c r="G881">
        <v>4815.25</v>
      </c>
      <c r="H881">
        <v>0</v>
      </c>
      <c r="I881" s="14">
        <f>VLOOKUP(A881,Cadastro!$A$3:$H$3577,7,FALSE)</f>
        <v>1</v>
      </c>
      <c r="J881" s="14">
        <f>VLOOKUP(A881,Cadastro!$A$3:$H$3577,8,FALSE)</f>
        <v>1</v>
      </c>
      <c r="K881">
        <f>VLOOKUP(A881,Cadastro!$A$3:$J$3577,10,FALSE)</f>
        <v>1</v>
      </c>
      <c r="L881" s="13">
        <v>24222.22</v>
      </c>
      <c r="M881" s="23">
        <f t="shared" si="117"/>
        <v>6.5163571304216439E-4</v>
      </c>
      <c r="N881" s="26">
        <f t="shared" si="118"/>
        <v>8725.81</v>
      </c>
      <c r="O881" s="27">
        <f t="shared" si="119"/>
        <v>3.9935968826689786E-4</v>
      </c>
      <c r="P881" s="30">
        <f t="shared" si="120"/>
        <v>0</v>
      </c>
      <c r="Q881" s="30">
        <f t="shared" si="121"/>
        <v>0</v>
      </c>
      <c r="R881" s="30">
        <f t="shared" si="122"/>
        <v>0</v>
      </c>
      <c r="S881" s="30">
        <f t="shared" si="123"/>
        <v>0</v>
      </c>
      <c r="T881" s="32">
        <f t="shared" si="124"/>
        <v>3.9935968826689786E-4</v>
      </c>
      <c r="U881" s="33">
        <f t="shared" si="125"/>
        <v>34.571065938396302</v>
      </c>
    </row>
    <row r="882" spans="1:21">
      <c r="A882">
        <v>2294932706</v>
      </c>
      <c r="B882">
        <f>VLOOKUP(A882,Cadastro!$A$3:$B$3577,2,FALSE)</f>
        <v>217769</v>
      </c>
      <c r="C882" s="5">
        <v>8736</v>
      </c>
      <c r="D882">
        <v>0</v>
      </c>
      <c r="E882">
        <v>5089.07</v>
      </c>
      <c r="F882">
        <v>0</v>
      </c>
      <c r="G882">
        <v>3646.93</v>
      </c>
      <c r="H882">
        <v>0</v>
      </c>
      <c r="I882" s="14">
        <f>VLOOKUP(A882,Cadastro!$A$3:$H$3577,7,FALSE)</f>
        <v>1</v>
      </c>
      <c r="J882" s="14">
        <f>VLOOKUP(A882,Cadastro!$A$3:$H$3577,8,FALSE)</f>
        <v>1</v>
      </c>
      <c r="K882">
        <f>VLOOKUP(A882,Cadastro!$A$3:$J$3577,10,FALSE)</f>
        <v>1</v>
      </c>
      <c r="L882" s="13">
        <v>25900.33</v>
      </c>
      <c r="M882" s="23">
        <f t="shared" si="117"/>
        <v>6.9678088992575259E-4</v>
      </c>
      <c r="N882" s="26">
        <f t="shared" si="118"/>
        <v>8736</v>
      </c>
      <c r="O882" s="27">
        <f t="shared" si="119"/>
        <v>3.9982606046884124E-4</v>
      </c>
      <c r="P882" s="30">
        <f t="shared" si="120"/>
        <v>0</v>
      </c>
      <c r="Q882" s="30">
        <f t="shared" si="121"/>
        <v>0</v>
      </c>
      <c r="R882" s="30">
        <f t="shared" si="122"/>
        <v>0</v>
      </c>
      <c r="S882" s="30">
        <f t="shared" si="123"/>
        <v>0</v>
      </c>
      <c r="T882" s="32">
        <f t="shared" si="124"/>
        <v>3.9982606046884124E-4</v>
      </c>
      <c r="U882" s="33">
        <f t="shared" si="125"/>
        <v>34.611438025562101</v>
      </c>
    </row>
    <row r="883" spans="1:21">
      <c r="A883">
        <v>99601974768</v>
      </c>
      <c r="B883">
        <f>VLOOKUP(A883,Cadastro!$A$3:$B$3577,2,FALSE)</f>
        <v>213280</v>
      </c>
      <c r="C883" s="5">
        <v>8746.44</v>
      </c>
      <c r="D883">
        <v>0</v>
      </c>
      <c r="E883">
        <v>3637.53</v>
      </c>
      <c r="F883">
        <v>0</v>
      </c>
      <c r="G883">
        <v>5108.91</v>
      </c>
      <c r="H883">
        <v>0</v>
      </c>
      <c r="I883" s="14">
        <f>VLOOKUP(A883,Cadastro!$A$3:$H$3577,7,FALSE)</f>
        <v>1</v>
      </c>
      <c r="J883" s="14">
        <f>VLOOKUP(A883,Cadastro!$A$3:$H$3577,8,FALSE)</f>
        <v>1</v>
      </c>
      <c r="K883">
        <f>VLOOKUP(A883,Cadastro!$A$3:$J$3577,10,FALSE)</f>
        <v>1</v>
      </c>
      <c r="L883" s="13">
        <v>11383.29</v>
      </c>
      <c r="M883" s="23">
        <f t="shared" si="117"/>
        <v>3.0623775590824209E-4</v>
      </c>
      <c r="N883" s="26">
        <f t="shared" si="118"/>
        <v>8746.44</v>
      </c>
      <c r="O883" s="27">
        <f t="shared" si="119"/>
        <v>4.0030387457956639E-4</v>
      </c>
      <c r="P883" s="30">
        <f t="shared" si="120"/>
        <v>0</v>
      </c>
      <c r="Q883" s="30">
        <f t="shared" si="121"/>
        <v>0</v>
      </c>
      <c r="R883" s="30">
        <f t="shared" si="122"/>
        <v>0</v>
      </c>
      <c r="S883" s="30">
        <f t="shared" si="123"/>
        <v>0</v>
      </c>
      <c r="T883" s="32">
        <f t="shared" si="124"/>
        <v>4.0030387457956639E-4</v>
      </c>
      <c r="U883" s="33">
        <f t="shared" si="125"/>
        <v>34.652800595730014</v>
      </c>
    </row>
    <row r="884" spans="1:21">
      <c r="A884">
        <v>15660401830</v>
      </c>
      <c r="B884">
        <f>VLOOKUP(A884,Cadastro!$A$3:$B$3577,2,FALSE)</f>
        <v>218547</v>
      </c>
      <c r="C884" s="5">
        <v>8746.57</v>
      </c>
      <c r="D884">
        <v>0</v>
      </c>
      <c r="E884">
        <v>3819.87</v>
      </c>
      <c r="F884">
        <v>0</v>
      </c>
      <c r="G884">
        <v>4926.7</v>
      </c>
      <c r="H884">
        <v>0</v>
      </c>
      <c r="I884" s="14">
        <f>VLOOKUP(A884,Cadastro!$A$3:$H$3577,7,FALSE)</f>
        <v>1</v>
      </c>
      <c r="J884" s="14">
        <f>VLOOKUP(A884,Cadastro!$A$3:$H$3577,8,FALSE)</f>
        <v>1</v>
      </c>
      <c r="K884">
        <f>VLOOKUP(A884,Cadastro!$A$3:$J$3577,10,FALSE)</f>
        <v>1</v>
      </c>
      <c r="L884" s="13">
        <v>13742.2</v>
      </c>
      <c r="M884" s="23">
        <f t="shared" si="117"/>
        <v>3.6969808282510984E-4</v>
      </c>
      <c r="N884" s="26">
        <f t="shared" si="118"/>
        <v>8746.57</v>
      </c>
      <c r="O884" s="27">
        <f t="shared" si="119"/>
        <v>4.0030982437213285E-4</v>
      </c>
      <c r="P884" s="30">
        <f t="shared" si="120"/>
        <v>0</v>
      </c>
      <c r="Q884" s="30">
        <f t="shared" si="121"/>
        <v>0</v>
      </c>
      <c r="R884" s="30">
        <f t="shared" si="122"/>
        <v>0</v>
      </c>
      <c r="S884" s="30">
        <f t="shared" si="123"/>
        <v>0</v>
      </c>
      <c r="T884" s="32">
        <f t="shared" si="124"/>
        <v>4.0030982437213285E-4</v>
      </c>
      <c r="U884" s="33">
        <f t="shared" si="125"/>
        <v>34.653315646891109</v>
      </c>
    </row>
    <row r="885" spans="1:21" s="18" customFormat="1">
      <c r="A885">
        <v>3430525632</v>
      </c>
      <c r="B885">
        <f>VLOOKUP(A885,Cadastro!$A$3:$B$3577,2,FALSE)</f>
        <v>217460</v>
      </c>
      <c r="C885" s="5">
        <v>8759.77</v>
      </c>
      <c r="D885">
        <v>0</v>
      </c>
      <c r="E885">
        <v>3955.43</v>
      </c>
      <c r="F885">
        <v>0</v>
      </c>
      <c r="G885">
        <v>4804.34</v>
      </c>
      <c r="H885">
        <v>0</v>
      </c>
      <c r="I885" s="14">
        <f>VLOOKUP(A885,Cadastro!$A$3:$H$3577,7,FALSE)</f>
        <v>1</v>
      </c>
      <c r="J885" s="14">
        <f>VLOOKUP(A885,Cadastro!$A$3:$H$3577,8,FALSE)</f>
        <v>1</v>
      </c>
      <c r="K885">
        <f>VLOOKUP(A885,Cadastro!$A$3:$J$3577,10,FALSE)</f>
        <v>1</v>
      </c>
      <c r="L885" s="13">
        <v>11854.27</v>
      </c>
      <c r="M885" s="23">
        <f t="shared" si="117"/>
        <v>3.1890824557139429E-4</v>
      </c>
      <c r="N885" s="26">
        <f t="shared" si="118"/>
        <v>8759.77</v>
      </c>
      <c r="O885" s="27">
        <f t="shared" si="119"/>
        <v>4.0091395715580836E-4</v>
      </c>
      <c r="P885" s="30">
        <f t="shared" si="120"/>
        <v>0</v>
      </c>
      <c r="Q885" s="30">
        <f t="shared" si="121"/>
        <v>0</v>
      </c>
      <c r="R885" s="30">
        <f t="shared" si="122"/>
        <v>0</v>
      </c>
      <c r="S885" s="30">
        <f t="shared" si="123"/>
        <v>0</v>
      </c>
      <c r="T885" s="32">
        <f t="shared" si="124"/>
        <v>4.0091395715580836E-4</v>
      </c>
      <c r="U885" s="33">
        <f t="shared" si="125"/>
        <v>34.705613149402268</v>
      </c>
    </row>
    <row r="886" spans="1:21">
      <c r="A886">
        <v>8484124789</v>
      </c>
      <c r="B886">
        <f>VLOOKUP(A886,Cadastro!$A$3:$B$3577,2,FALSE)</f>
        <v>219909</v>
      </c>
      <c r="C886" s="5">
        <v>8778.31</v>
      </c>
      <c r="D886">
        <v>0</v>
      </c>
      <c r="E886">
        <v>4056.93</v>
      </c>
      <c r="F886">
        <v>0</v>
      </c>
      <c r="G886">
        <v>4721.38</v>
      </c>
      <c r="H886">
        <v>0</v>
      </c>
      <c r="I886" s="14">
        <f>VLOOKUP(A886,Cadastro!$A$3:$H$3577,7,FALSE)</f>
        <v>1</v>
      </c>
      <c r="J886" s="14">
        <f>VLOOKUP(A886,Cadastro!$A$3:$H$3577,8,FALSE)</f>
        <v>1</v>
      </c>
      <c r="K886">
        <f>VLOOKUP(A886,Cadastro!$A$3:$J$3577,10,FALSE)</f>
        <v>1</v>
      </c>
      <c r="L886" s="13">
        <v>56832.39</v>
      </c>
      <c r="M886" s="23">
        <f t="shared" si="117"/>
        <v>1.5289273642771131E-3</v>
      </c>
      <c r="N886" s="26">
        <f t="shared" si="118"/>
        <v>8778.31</v>
      </c>
      <c r="O886" s="27">
        <f t="shared" si="119"/>
        <v>4.0176248911106155E-4</v>
      </c>
      <c r="P886" s="30">
        <f t="shared" si="120"/>
        <v>0</v>
      </c>
      <c r="Q886" s="30">
        <f t="shared" si="121"/>
        <v>0</v>
      </c>
      <c r="R886" s="30">
        <f t="shared" si="122"/>
        <v>0</v>
      </c>
      <c r="S886" s="30">
        <f t="shared" si="123"/>
        <v>0</v>
      </c>
      <c r="T886" s="32">
        <f t="shared" si="124"/>
        <v>4.0176248911106155E-4</v>
      </c>
      <c r="U886" s="33">
        <f t="shared" si="125"/>
        <v>34.779067368838376</v>
      </c>
    </row>
    <row r="887" spans="1:21">
      <c r="A887">
        <v>71721878734</v>
      </c>
      <c r="B887">
        <f>VLOOKUP(A887,Cadastro!$A$3:$B$3577,2,FALSE)</f>
        <v>191096</v>
      </c>
      <c r="C887" s="5">
        <v>8791.369999999999</v>
      </c>
      <c r="D887">
        <v>0</v>
      </c>
      <c r="E887">
        <v>3803.68</v>
      </c>
      <c r="F887">
        <v>0</v>
      </c>
      <c r="G887">
        <v>4987.6899999999996</v>
      </c>
      <c r="H887">
        <v>0</v>
      </c>
      <c r="I887" s="14">
        <f>VLOOKUP(A887,Cadastro!$A$3:$H$3577,7,FALSE)</f>
        <v>1</v>
      </c>
      <c r="J887" s="14">
        <f>VLOOKUP(A887,Cadastro!$A$3:$H$3577,8,FALSE)</f>
        <v>1</v>
      </c>
      <c r="K887">
        <f>VLOOKUP(A887,Cadastro!$A$3:$J$3577,10,FALSE)</f>
        <v>1</v>
      </c>
      <c r="L887" s="13">
        <v>20928.72</v>
      </c>
      <c r="M887" s="23">
        <f t="shared" si="117"/>
        <v>5.6303267744491656E-4</v>
      </c>
      <c r="N887" s="26">
        <f t="shared" si="118"/>
        <v>8791.369999999999</v>
      </c>
      <c r="O887" s="27">
        <f t="shared" si="119"/>
        <v>4.0236021442581921E-4</v>
      </c>
      <c r="P887" s="30">
        <f t="shared" si="120"/>
        <v>0</v>
      </c>
      <c r="Q887" s="30">
        <f t="shared" si="121"/>
        <v>0</v>
      </c>
      <c r="R887" s="30">
        <f t="shared" si="122"/>
        <v>0</v>
      </c>
      <c r="S887" s="30">
        <f t="shared" si="123"/>
        <v>0</v>
      </c>
      <c r="T887" s="32">
        <f t="shared" si="124"/>
        <v>4.0236021442581921E-4</v>
      </c>
      <c r="U887" s="33">
        <f t="shared" si="125"/>
        <v>34.830810200868349</v>
      </c>
    </row>
    <row r="888" spans="1:21">
      <c r="A888">
        <v>3951246626</v>
      </c>
      <c r="B888">
        <f>VLOOKUP(A888,Cadastro!$A$3:$B$3577,2,FALSE)</f>
        <v>213653</v>
      </c>
      <c r="C888" s="5">
        <v>8803.44</v>
      </c>
      <c r="D888">
        <v>0</v>
      </c>
      <c r="E888">
        <v>4013.15</v>
      </c>
      <c r="F888">
        <v>0</v>
      </c>
      <c r="G888">
        <v>4790.29</v>
      </c>
      <c r="H888">
        <v>0</v>
      </c>
      <c r="I888" s="14">
        <f>VLOOKUP(A888,Cadastro!$A$3:$H$3577,7,FALSE)</f>
        <v>1</v>
      </c>
      <c r="J888" s="14">
        <f>VLOOKUP(A888,Cadastro!$A$3:$H$3577,8,FALSE)</f>
        <v>1</v>
      </c>
      <c r="K888">
        <f>VLOOKUP(A888,Cadastro!$A$3:$J$3577,10,FALSE)</f>
        <v>1</v>
      </c>
      <c r="L888" s="13">
        <v>17884.490000000002</v>
      </c>
      <c r="M888" s="23">
        <f t="shared" si="117"/>
        <v>4.8113560167257417E-4</v>
      </c>
      <c r="N888" s="26">
        <f t="shared" si="118"/>
        <v>8803.44</v>
      </c>
      <c r="O888" s="27">
        <f t="shared" si="119"/>
        <v>4.0291262978180126E-4</v>
      </c>
      <c r="P888" s="30">
        <f t="shared" si="120"/>
        <v>0</v>
      </c>
      <c r="Q888" s="30">
        <f t="shared" si="121"/>
        <v>0</v>
      </c>
      <c r="R888" s="30">
        <f t="shared" si="122"/>
        <v>0</v>
      </c>
      <c r="S888" s="30">
        <f t="shared" si="123"/>
        <v>0</v>
      </c>
      <c r="T888" s="32">
        <f t="shared" si="124"/>
        <v>4.0291262978180126E-4</v>
      </c>
      <c r="U888" s="33">
        <f t="shared" si="125"/>
        <v>34.878630720209991</v>
      </c>
    </row>
    <row r="889" spans="1:21">
      <c r="A889">
        <v>6860887788</v>
      </c>
      <c r="B889">
        <f>VLOOKUP(A889,Cadastro!$A$3:$B$3577,2,FALSE)</f>
        <v>220943</v>
      </c>
      <c r="C889" s="5">
        <v>8823.0400000000009</v>
      </c>
      <c r="D889">
        <v>0</v>
      </c>
      <c r="E889">
        <v>3882.87</v>
      </c>
      <c r="F889">
        <v>0</v>
      </c>
      <c r="G889">
        <v>4940.17</v>
      </c>
      <c r="H889">
        <v>0</v>
      </c>
      <c r="I889" s="14">
        <f>VLOOKUP(A889,Cadastro!$A$3:$H$3577,7,FALSE)</f>
        <v>1</v>
      </c>
      <c r="J889" s="14">
        <f>VLOOKUP(A889,Cadastro!$A$3:$H$3577,8,FALSE)</f>
        <v>1</v>
      </c>
      <c r="K889">
        <f>VLOOKUP(A889,Cadastro!$A$3:$J$3577,10,FALSE)</f>
        <v>1</v>
      </c>
      <c r="L889" s="13">
        <v>17615.7</v>
      </c>
      <c r="M889" s="23">
        <f t="shared" si="117"/>
        <v>4.7390450711110938E-4</v>
      </c>
      <c r="N889" s="26">
        <f t="shared" si="118"/>
        <v>8823.0400000000009</v>
      </c>
      <c r="O889" s="27">
        <f t="shared" si="119"/>
        <v>4.038096754302891E-4</v>
      </c>
      <c r="P889" s="30">
        <f t="shared" si="120"/>
        <v>0</v>
      </c>
      <c r="Q889" s="30">
        <f t="shared" si="121"/>
        <v>0</v>
      </c>
      <c r="R889" s="30">
        <f t="shared" si="122"/>
        <v>0</v>
      </c>
      <c r="S889" s="30">
        <f t="shared" si="123"/>
        <v>0</v>
      </c>
      <c r="T889" s="32">
        <f t="shared" si="124"/>
        <v>4.038096754302891E-4</v>
      </c>
      <c r="U889" s="33">
        <f t="shared" si="125"/>
        <v>34.956284587575034</v>
      </c>
    </row>
    <row r="890" spans="1:21">
      <c r="A890">
        <v>8280648739</v>
      </c>
      <c r="B890">
        <f>VLOOKUP(A890,Cadastro!$A$3:$B$3577,2,FALSE)</f>
        <v>212591</v>
      </c>
      <c r="C890" s="5">
        <v>8829.75</v>
      </c>
      <c r="D890">
        <v>0</v>
      </c>
      <c r="E890">
        <v>5241.75</v>
      </c>
      <c r="F890">
        <v>0</v>
      </c>
      <c r="G890">
        <v>3588</v>
      </c>
      <c r="H890">
        <v>0</v>
      </c>
      <c r="I890" s="14">
        <f>VLOOKUP(A890,Cadastro!$A$3:$H$3577,7,FALSE)</f>
        <v>1</v>
      </c>
      <c r="J890" s="14">
        <f>VLOOKUP(A890,Cadastro!$A$3:$H$3577,8,FALSE)</f>
        <v>1</v>
      </c>
      <c r="K890">
        <f>VLOOKUP(A890,Cadastro!$A$3:$J$3577,10,FALSE)</f>
        <v>1</v>
      </c>
      <c r="L890" s="13">
        <v>16108.49</v>
      </c>
      <c r="M890" s="23">
        <f t="shared" si="117"/>
        <v>4.3335694941184474E-4</v>
      </c>
      <c r="N890" s="26">
        <f t="shared" si="118"/>
        <v>8829.75</v>
      </c>
      <c r="O890" s="27">
        <f t="shared" si="119"/>
        <v>4.0411677626199071E-4</v>
      </c>
      <c r="P890" s="30">
        <f t="shared" si="120"/>
        <v>0</v>
      </c>
      <c r="Q890" s="30">
        <f t="shared" si="121"/>
        <v>0</v>
      </c>
      <c r="R890" s="30">
        <f t="shared" si="122"/>
        <v>0</v>
      </c>
      <c r="S890" s="30">
        <f t="shared" si="123"/>
        <v>0</v>
      </c>
      <c r="T890" s="32">
        <f t="shared" si="124"/>
        <v>4.0411677626199071E-4</v>
      </c>
      <c r="U890" s="33">
        <f t="shared" si="125"/>
        <v>34.98286915135153</v>
      </c>
    </row>
    <row r="891" spans="1:21">
      <c r="A891">
        <v>57024405600</v>
      </c>
      <c r="B891">
        <f>VLOOKUP(A891,Cadastro!$A$3:$B$3577,2,FALSE)</f>
        <v>199029</v>
      </c>
      <c r="C891" s="5">
        <v>8833.59</v>
      </c>
      <c r="D891">
        <v>0</v>
      </c>
      <c r="E891">
        <v>3706.42</v>
      </c>
      <c r="F891">
        <v>0</v>
      </c>
      <c r="G891">
        <v>5127.17</v>
      </c>
      <c r="H891">
        <v>0</v>
      </c>
      <c r="I891" s="14">
        <f>VLOOKUP(A891,Cadastro!$A$3:$H$3577,7,FALSE)</f>
        <v>1</v>
      </c>
      <c r="J891" s="14">
        <f>VLOOKUP(A891,Cadastro!$A$3:$H$3577,8,FALSE)</f>
        <v>1</v>
      </c>
      <c r="K891">
        <f>VLOOKUP(A891,Cadastro!$A$3:$J$3577,10,FALSE)</f>
        <v>1</v>
      </c>
      <c r="L891" s="13">
        <v>18854.240000000002</v>
      </c>
      <c r="M891" s="23">
        <f t="shared" si="117"/>
        <v>5.0722419853622416E-4</v>
      </c>
      <c r="N891" s="26">
        <f t="shared" si="118"/>
        <v>8833.59</v>
      </c>
      <c r="O891" s="27">
        <f t="shared" si="119"/>
        <v>4.0429252398087816E-4</v>
      </c>
      <c r="P891" s="30">
        <f t="shared" si="120"/>
        <v>0</v>
      </c>
      <c r="Q891" s="30">
        <f t="shared" si="121"/>
        <v>0</v>
      </c>
      <c r="R891" s="30">
        <f t="shared" si="122"/>
        <v>0</v>
      </c>
      <c r="S891" s="30">
        <f t="shared" si="123"/>
        <v>0</v>
      </c>
      <c r="T891" s="32">
        <f t="shared" si="124"/>
        <v>4.0429252398087816E-4</v>
      </c>
      <c r="U891" s="33">
        <f t="shared" si="125"/>
        <v>34.998082970263873</v>
      </c>
    </row>
    <row r="892" spans="1:21">
      <c r="A892">
        <v>1443024708</v>
      </c>
      <c r="B892">
        <f>VLOOKUP(A892,Cadastro!$A$3:$B$3577,2,FALSE)</f>
        <v>218522</v>
      </c>
      <c r="C892" s="5">
        <v>8841.4399999999987</v>
      </c>
      <c r="D892">
        <v>0</v>
      </c>
      <c r="E892">
        <v>3908.08</v>
      </c>
      <c r="F892">
        <v>0</v>
      </c>
      <c r="G892">
        <v>4933.3599999999997</v>
      </c>
      <c r="H892">
        <v>0</v>
      </c>
      <c r="I892" s="14">
        <f>VLOOKUP(A892,Cadastro!$A$3:$H$3577,7,FALSE)</f>
        <v>1</v>
      </c>
      <c r="J892" s="14">
        <f>VLOOKUP(A892,Cadastro!$A$3:$H$3577,8,FALSE)</f>
        <v>1</v>
      </c>
      <c r="K892">
        <f>VLOOKUP(A892,Cadastro!$A$3:$J$3577,10,FALSE)</f>
        <v>1</v>
      </c>
      <c r="L892" s="13">
        <v>12953.4</v>
      </c>
      <c r="M892" s="23">
        <f t="shared" si="117"/>
        <v>3.4847747420840749E-4</v>
      </c>
      <c r="N892" s="26">
        <f t="shared" si="118"/>
        <v>8841.4399999999987</v>
      </c>
      <c r="O892" s="27">
        <f t="shared" si="119"/>
        <v>4.0465179991662443E-4</v>
      </c>
      <c r="P892" s="30">
        <f t="shared" si="120"/>
        <v>0</v>
      </c>
      <c r="Q892" s="30">
        <f t="shared" si="121"/>
        <v>0</v>
      </c>
      <c r="R892" s="30">
        <f t="shared" si="122"/>
        <v>0</v>
      </c>
      <c r="S892" s="30">
        <f t="shared" si="123"/>
        <v>0</v>
      </c>
      <c r="T892" s="32">
        <f t="shared" si="124"/>
        <v>4.0465179991662443E-4</v>
      </c>
      <c r="U892" s="33">
        <f t="shared" si="125"/>
        <v>35.029184136529963</v>
      </c>
    </row>
    <row r="893" spans="1:21">
      <c r="A893">
        <v>81470657104</v>
      </c>
      <c r="B893">
        <f>VLOOKUP(A893,Cadastro!$A$3:$B$3577,2,FALSE)</f>
        <v>190514</v>
      </c>
      <c r="C893" s="5">
        <v>8853.18</v>
      </c>
      <c r="D893">
        <v>0</v>
      </c>
      <c r="E893">
        <v>5164.26</v>
      </c>
      <c r="F893">
        <v>0</v>
      </c>
      <c r="G893">
        <v>3688.92</v>
      </c>
      <c r="H893">
        <v>0</v>
      </c>
      <c r="I893" s="14">
        <f>VLOOKUP(A893,Cadastro!$A$3:$H$3577,7,FALSE)</f>
        <v>1</v>
      </c>
      <c r="J893" s="14">
        <f>VLOOKUP(A893,Cadastro!$A$3:$H$3577,8,FALSE)</f>
        <v>1</v>
      </c>
      <c r="K893">
        <f>VLOOKUP(A893,Cadastro!$A$3:$J$3577,10,FALSE)</f>
        <v>1</v>
      </c>
      <c r="L893" s="13">
        <v>14679.2</v>
      </c>
      <c r="M893" s="23">
        <f t="shared" si="117"/>
        <v>3.9490562627573112E-4</v>
      </c>
      <c r="N893" s="26">
        <f t="shared" si="118"/>
        <v>8853.18</v>
      </c>
      <c r="O893" s="27">
        <f t="shared" si="119"/>
        <v>4.0518911195301465E-4</v>
      </c>
      <c r="P893" s="30">
        <f t="shared" si="120"/>
        <v>0</v>
      </c>
      <c r="Q893" s="30">
        <f t="shared" si="121"/>
        <v>0</v>
      </c>
      <c r="R893" s="30">
        <f t="shared" si="122"/>
        <v>0</v>
      </c>
      <c r="S893" s="30">
        <f t="shared" si="123"/>
        <v>0</v>
      </c>
      <c r="T893" s="32">
        <f t="shared" si="124"/>
        <v>4.0518911195301465E-4</v>
      </c>
      <c r="U893" s="33">
        <f t="shared" si="125"/>
        <v>35.075697218308825</v>
      </c>
    </row>
    <row r="894" spans="1:21">
      <c r="A894">
        <v>87781190734</v>
      </c>
      <c r="B894">
        <f>VLOOKUP(A894,Cadastro!$A$3:$B$3577,2,FALSE)</f>
        <v>196500</v>
      </c>
      <c r="C894" s="5">
        <v>8857.119999999999</v>
      </c>
      <c r="D894">
        <v>0</v>
      </c>
      <c r="E894">
        <v>3697.64</v>
      </c>
      <c r="F894">
        <v>0</v>
      </c>
      <c r="G894">
        <v>5159.4799999999996</v>
      </c>
      <c r="H894">
        <v>0</v>
      </c>
      <c r="I894" s="14">
        <f>VLOOKUP(A894,Cadastro!$A$3:$H$3577,7,FALSE)</f>
        <v>1</v>
      </c>
      <c r="J894" s="14">
        <f>VLOOKUP(A894,Cadastro!$A$3:$H$3577,8,FALSE)</f>
        <v>1</v>
      </c>
      <c r="K894">
        <f>VLOOKUP(A894,Cadastro!$A$3:$J$3577,10,FALSE)</f>
        <v>1</v>
      </c>
      <c r="L894" s="13">
        <v>15772.95</v>
      </c>
      <c r="M894" s="23">
        <f t="shared" si="117"/>
        <v>4.24330120031459E-4</v>
      </c>
      <c r="N894" s="26">
        <f t="shared" si="118"/>
        <v>8857.119999999999</v>
      </c>
      <c r="O894" s="27">
        <f t="shared" si="119"/>
        <v>4.0536943643541471E-4</v>
      </c>
      <c r="P894" s="30">
        <f t="shared" si="120"/>
        <v>0</v>
      </c>
      <c r="Q894" s="30">
        <f t="shared" si="121"/>
        <v>0</v>
      </c>
      <c r="R894" s="30">
        <f t="shared" si="122"/>
        <v>0</v>
      </c>
      <c r="S894" s="30">
        <f t="shared" si="123"/>
        <v>0</v>
      </c>
      <c r="T894" s="32">
        <f t="shared" si="124"/>
        <v>4.0536943643541471E-4</v>
      </c>
      <c r="U894" s="33">
        <f t="shared" si="125"/>
        <v>35.091307230422004</v>
      </c>
    </row>
    <row r="895" spans="1:21">
      <c r="A895">
        <v>3679056630</v>
      </c>
      <c r="B895">
        <f>VLOOKUP(A895,Cadastro!$A$3:$B$3577,2,FALSE)</f>
        <v>218419</v>
      </c>
      <c r="C895" s="5">
        <v>8883.0600000000013</v>
      </c>
      <c r="D895">
        <v>0</v>
      </c>
      <c r="E895">
        <v>3983.3</v>
      </c>
      <c r="F895">
        <v>0</v>
      </c>
      <c r="G895">
        <v>4899.76</v>
      </c>
      <c r="H895">
        <v>0</v>
      </c>
      <c r="I895" s="14">
        <f>VLOOKUP(A895,Cadastro!$A$3:$H$3577,7,FALSE)</f>
        <v>1</v>
      </c>
      <c r="J895" s="14">
        <f>VLOOKUP(A895,Cadastro!$A$3:$H$3577,8,FALSE)</f>
        <v>1</v>
      </c>
      <c r="K895">
        <f>VLOOKUP(A895,Cadastro!$A$3:$J$3577,10,FALSE)</f>
        <v>1</v>
      </c>
      <c r="L895" s="13">
        <v>37365.39</v>
      </c>
      <c r="M895" s="23">
        <f t="shared" si="117"/>
        <v>1.0052184546151656E-3</v>
      </c>
      <c r="N895" s="26">
        <f t="shared" si="118"/>
        <v>8883.0600000000013</v>
      </c>
      <c r="O895" s="27">
        <f t="shared" si="119"/>
        <v>4.0655664889060729E-4</v>
      </c>
      <c r="P895" s="30">
        <f t="shared" si="120"/>
        <v>0</v>
      </c>
      <c r="Q895" s="30">
        <f t="shared" si="121"/>
        <v>0</v>
      </c>
      <c r="R895" s="30">
        <f t="shared" si="122"/>
        <v>0</v>
      </c>
      <c r="S895" s="30">
        <f t="shared" si="123"/>
        <v>0</v>
      </c>
      <c r="T895" s="32">
        <f t="shared" si="124"/>
        <v>4.0655664889060729E-4</v>
      </c>
      <c r="U895" s="33">
        <f t="shared" si="125"/>
        <v>35.19407974672044</v>
      </c>
    </row>
    <row r="896" spans="1:21" s="18" customFormat="1">
      <c r="A896">
        <v>6447914893</v>
      </c>
      <c r="B896">
        <f>VLOOKUP(A896,Cadastro!$A$3:$B$3577,2,FALSE)</f>
        <v>211232</v>
      </c>
      <c r="C896" s="5">
        <v>8892.86</v>
      </c>
      <c r="D896">
        <v>0</v>
      </c>
      <c r="E896">
        <v>3699.35</v>
      </c>
      <c r="F896">
        <v>0</v>
      </c>
      <c r="G896">
        <v>5193.51</v>
      </c>
      <c r="H896">
        <v>0</v>
      </c>
      <c r="I896" s="14">
        <f>VLOOKUP(A896,Cadastro!$A$3:$H$3577,7,FALSE)</f>
        <v>1</v>
      </c>
      <c r="J896" s="14">
        <f>VLOOKUP(A896,Cadastro!$A$3:$H$3577,8,FALSE)</f>
        <v>1</v>
      </c>
      <c r="K896">
        <f>VLOOKUP(A896,Cadastro!$A$3:$J$3577,10,FALSE)</f>
        <v>1</v>
      </c>
      <c r="L896" s="13">
        <v>13050.08</v>
      </c>
      <c r="M896" s="23">
        <f t="shared" si="117"/>
        <v>3.5107839768845666E-4</v>
      </c>
      <c r="N896" s="26">
        <f t="shared" si="118"/>
        <v>8892.86</v>
      </c>
      <c r="O896" s="27">
        <f t="shared" si="119"/>
        <v>4.0700517171485116E-4</v>
      </c>
      <c r="P896" s="30">
        <f t="shared" si="120"/>
        <v>0</v>
      </c>
      <c r="Q896" s="30">
        <f t="shared" si="121"/>
        <v>0</v>
      </c>
      <c r="R896" s="30">
        <f t="shared" si="122"/>
        <v>0</v>
      </c>
      <c r="S896" s="30">
        <f t="shared" si="123"/>
        <v>0</v>
      </c>
      <c r="T896" s="32">
        <f t="shared" si="124"/>
        <v>4.0700517171485116E-4</v>
      </c>
      <c r="U896" s="33">
        <f t="shared" si="125"/>
        <v>35.232906680402955</v>
      </c>
    </row>
    <row r="897" spans="1:21">
      <c r="A897">
        <v>3076634771</v>
      </c>
      <c r="B897">
        <f>VLOOKUP(A897,Cadastro!$A$3:$B$3577,2,FALSE)</f>
        <v>215348</v>
      </c>
      <c r="C897" s="5">
        <v>8894.89</v>
      </c>
      <c r="D897">
        <v>0</v>
      </c>
      <c r="E897">
        <v>3797.52</v>
      </c>
      <c r="F897">
        <v>0</v>
      </c>
      <c r="G897">
        <v>5097.37</v>
      </c>
      <c r="H897">
        <v>0</v>
      </c>
      <c r="I897" s="14">
        <f>VLOOKUP(A897,Cadastro!$A$3:$H$3577,7,FALSE)</f>
        <v>1</v>
      </c>
      <c r="J897" s="14">
        <f>VLOOKUP(A897,Cadastro!$A$3:$H$3577,8,FALSE)</f>
        <v>1</v>
      </c>
      <c r="K897">
        <f>VLOOKUP(A897,Cadastro!$A$3:$J$3577,10,FALSE)</f>
        <v>1</v>
      </c>
      <c r="L897" s="13">
        <v>12121.82</v>
      </c>
      <c r="M897" s="23">
        <f t="shared" si="117"/>
        <v>3.2610598116393827E-4</v>
      </c>
      <c r="N897" s="26">
        <f t="shared" si="118"/>
        <v>8894.89</v>
      </c>
      <c r="O897" s="27">
        <f t="shared" si="119"/>
        <v>4.0709808001415876E-4</v>
      </c>
      <c r="P897" s="30">
        <f t="shared" si="120"/>
        <v>0</v>
      </c>
      <c r="Q897" s="30">
        <f t="shared" si="121"/>
        <v>0</v>
      </c>
      <c r="R897" s="30">
        <f t="shared" si="122"/>
        <v>0</v>
      </c>
      <c r="S897" s="30">
        <f t="shared" si="123"/>
        <v>0</v>
      </c>
      <c r="T897" s="32">
        <f t="shared" si="124"/>
        <v>4.0709808001415876E-4</v>
      </c>
      <c r="U897" s="33">
        <f t="shared" si="125"/>
        <v>35.240949402380046</v>
      </c>
    </row>
    <row r="898" spans="1:21">
      <c r="A898">
        <v>26719642855</v>
      </c>
      <c r="B898">
        <f>VLOOKUP(A898,Cadastro!$A$3:$B$3577,2,FALSE)</f>
        <v>213201</v>
      </c>
      <c r="C898" s="5">
        <v>8927.9</v>
      </c>
      <c r="D898">
        <v>0</v>
      </c>
      <c r="E898">
        <v>4008.93</v>
      </c>
      <c r="F898">
        <v>0</v>
      </c>
      <c r="G898">
        <v>4918.97</v>
      </c>
      <c r="H898">
        <v>0</v>
      </c>
      <c r="I898" s="14">
        <f>VLOOKUP(A898,Cadastro!$A$3:$H$3577,7,FALSE)</f>
        <v>1</v>
      </c>
      <c r="J898" s="14">
        <f>VLOOKUP(A898,Cadastro!$A$3:$H$3577,8,FALSE)</f>
        <v>1</v>
      </c>
      <c r="K898">
        <f>VLOOKUP(A898,Cadastro!$A$3:$J$3577,10,FALSE)</f>
        <v>1</v>
      </c>
      <c r="L898" s="13">
        <v>19164.080000000002</v>
      </c>
      <c r="M898" s="23">
        <f t="shared" si="117"/>
        <v>5.1555963638333249E-4</v>
      </c>
      <c r="N898" s="26">
        <f t="shared" si="118"/>
        <v>8927.9</v>
      </c>
      <c r="O898" s="27">
        <f t="shared" si="119"/>
        <v>4.0860886964969869E-4</v>
      </c>
      <c r="P898" s="30">
        <f t="shared" si="120"/>
        <v>0</v>
      </c>
      <c r="Q898" s="30">
        <f t="shared" si="121"/>
        <v>0</v>
      </c>
      <c r="R898" s="30">
        <f t="shared" si="122"/>
        <v>0</v>
      </c>
      <c r="S898" s="30">
        <f t="shared" si="123"/>
        <v>0</v>
      </c>
      <c r="T898" s="32">
        <f t="shared" si="124"/>
        <v>4.0860886964969869E-4</v>
      </c>
      <c r="U898" s="33">
        <f t="shared" si="125"/>
        <v>35.371732777978011</v>
      </c>
    </row>
    <row r="899" spans="1:21">
      <c r="A899">
        <v>91940087791</v>
      </c>
      <c r="B899">
        <f>VLOOKUP(A899,Cadastro!$A$3:$B$3577,2,FALSE)</f>
        <v>216910</v>
      </c>
      <c r="C899" s="5">
        <v>8932.6</v>
      </c>
      <c r="D899">
        <v>0</v>
      </c>
      <c r="E899">
        <v>5153.38</v>
      </c>
      <c r="F899">
        <v>0</v>
      </c>
      <c r="G899">
        <v>3779.22</v>
      </c>
      <c r="H899">
        <v>0</v>
      </c>
      <c r="I899" s="14">
        <f>VLOOKUP(A899,Cadastro!$A$3:$H$3577,7,FALSE)</f>
        <v>1</v>
      </c>
      <c r="J899" s="14">
        <f>VLOOKUP(A899,Cadastro!$A$3:$H$3577,8,FALSE)</f>
        <v>1</v>
      </c>
      <c r="K899">
        <f>VLOOKUP(A899,Cadastro!$A$3:$J$3577,10,FALSE)</f>
        <v>1</v>
      </c>
      <c r="L899" s="13">
        <v>26377.63</v>
      </c>
      <c r="M899" s="23">
        <f t="shared" si="117"/>
        <v>7.0962140272082361E-4</v>
      </c>
      <c r="N899" s="26">
        <f t="shared" si="118"/>
        <v>8932.6</v>
      </c>
      <c r="O899" s="27">
        <f t="shared" si="119"/>
        <v>4.088239775347953E-4</v>
      </c>
      <c r="P899" s="30">
        <f t="shared" si="120"/>
        <v>0</v>
      </c>
      <c r="Q899" s="30">
        <f t="shared" si="121"/>
        <v>0</v>
      </c>
      <c r="R899" s="30">
        <f t="shared" si="122"/>
        <v>0</v>
      </c>
      <c r="S899" s="30">
        <f t="shared" si="123"/>
        <v>0</v>
      </c>
      <c r="T899" s="32">
        <f t="shared" si="124"/>
        <v>4.088239775347953E-4</v>
      </c>
      <c r="U899" s="33">
        <f t="shared" si="125"/>
        <v>35.390353858417591</v>
      </c>
    </row>
    <row r="900" spans="1:21">
      <c r="A900">
        <v>9584933752</v>
      </c>
      <c r="B900">
        <f>VLOOKUP(A900,Cadastro!$A$3:$B$3577,2,FALSE)</f>
        <v>224653</v>
      </c>
      <c r="C900" s="5">
        <v>8933.35</v>
      </c>
      <c r="D900">
        <v>0</v>
      </c>
      <c r="E900">
        <v>4206.51</v>
      </c>
      <c r="F900">
        <v>0</v>
      </c>
      <c r="G900">
        <v>4726.84</v>
      </c>
      <c r="H900">
        <v>0</v>
      </c>
      <c r="I900" s="14">
        <f>VLOOKUP(A900,Cadastro!$A$3:$H$3577,7,FALSE)</f>
        <v>1</v>
      </c>
      <c r="J900" s="14">
        <f>VLOOKUP(A900,Cadastro!$A$3:$H$3577,8,FALSE)</f>
        <v>1</v>
      </c>
      <c r="K900">
        <f>VLOOKUP(A900,Cadastro!$A$3:$J$3577,10,FALSE)</f>
        <v>1</v>
      </c>
      <c r="L900" s="13">
        <v>16548.990000000002</v>
      </c>
      <c r="M900" s="23">
        <f t="shared" si="117"/>
        <v>4.4520745409700884E-4</v>
      </c>
      <c r="N900" s="26">
        <f t="shared" si="118"/>
        <v>8933.35</v>
      </c>
      <c r="O900" s="27">
        <f t="shared" si="119"/>
        <v>4.0885830326114049E-4</v>
      </c>
      <c r="P900" s="30">
        <f t="shared" si="120"/>
        <v>0</v>
      </c>
      <c r="Q900" s="30">
        <f t="shared" si="121"/>
        <v>0</v>
      </c>
      <c r="R900" s="30">
        <f t="shared" si="122"/>
        <v>0</v>
      </c>
      <c r="S900" s="30">
        <f t="shared" si="123"/>
        <v>0</v>
      </c>
      <c r="T900" s="32">
        <f t="shared" si="124"/>
        <v>4.0885830326114049E-4</v>
      </c>
      <c r="U900" s="33">
        <f t="shared" si="125"/>
        <v>35.393325307423908</v>
      </c>
    </row>
    <row r="901" spans="1:21">
      <c r="A901">
        <v>56054050559</v>
      </c>
      <c r="B901">
        <f>VLOOKUP(A901,Cadastro!$A$3:$B$3577,2,FALSE)</f>
        <v>212028</v>
      </c>
      <c r="C901" s="5">
        <v>8933.4500000000007</v>
      </c>
      <c r="D901">
        <v>0</v>
      </c>
      <c r="E901">
        <v>3727</v>
      </c>
      <c r="F901">
        <v>0</v>
      </c>
      <c r="G901">
        <v>5206.45</v>
      </c>
      <c r="H901">
        <v>0</v>
      </c>
      <c r="I901" s="14">
        <f>VLOOKUP(A901,Cadastro!$A$3:$H$3577,7,FALSE)</f>
        <v>1</v>
      </c>
      <c r="J901" s="14">
        <f>VLOOKUP(A901,Cadastro!$A$3:$H$3577,8,FALSE)</f>
        <v>1</v>
      </c>
      <c r="K901">
        <f>VLOOKUP(A901,Cadastro!$A$3:$J$3577,10,FALSE)</f>
        <v>1</v>
      </c>
      <c r="L901" s="13">
        <v>12062.24</v>
      </c>
      <c r="M901" s="23">
        <f t="shared" si="117"/>
        <v>3.245031365120834E-4</v>
      </c>
      <c r="N901" s="26">
        <f t="shared" si="118"/>
        <v>8933.4500000000007</v>
      </c>
      <c r="O901" s="27">
        <f t="shared" si="119"/>
        <v>4.0886288002465316E-4</v>
      </c>
      <c r="P901" s="30">
        <f t="shared" si="120"/>
        <v>0</v>
      </c>
      <c r="Q901" s="30">
        <f t="shared" si="121"/>
        <v>0</v>
      </c>
      <c r="R901" s="30">
        <f t="shared" si="122"/>
        <v>0</v>
      </c>
      <c r="S901" s="30">
        <f t="shared" si="123"/>
        <v>0</v>
      </c>
      <c r="T901" s="32">
        <f t="shared" si="124"/>
        <v>4.0886288002465316E-4</v>
      </c>
      <c r="U901" s="33">
        <f t="shared" si="125"/>
        <v>35.39372150062475</v>
      </c>
    </row>
    <row r="902" spans="1:21">
      <c r="A902">
        <v>27097924861</v>
      </c>
      <c r="B902">
        <f>VLOOKUP(A902,Cadastro!$A$3:$B$3577,2,FALSE)</f>
        <v>198952</v>
      </c>
      <c r="C902" s="5">
        <v>8961.39</v>
      </c>
      <c r="D902">
        <v>0</v>
      </c>
      <c r="E902">
        <v>4019.27</v>
      </c>
      <c r="F902">
        <v>0</v>
      </c>
      <c r="G902">
        <v>4942.12</v>
      </c>
      <c r="H902">
        <v>0</v>
      </c>
      <c r="I902" s="14">
        <f>VLOOKUP(A902,Cadastro!$A$3:$H$3577,7,FALSE)</f>
        <v>1</v>
      </c>
      <c r="J902" s="14">
        <f>VLOOKUP(A902,Cadastro!$A$3:$H$3577,8,FALSE)</f>
        <v>1</v>
      </c>
      <c r="K902">
        <f>VLOOKUP(A902,Cadastro!$A$3:$J$3577,10,FALSE)</f>
        <v>1</v>
      </c>
      <c r="L902" s="13">
        <v>28425.19</v>
      </c>
      <c r="M902" s="23">
        <f t="shared" si="117"/>
        <v>7.647056691752036E-4</v>
      </c>
      <c r="N902" s="26">
        <f t="shared" si="118"/>
        <v>8961.39</v>
      </c>
      <c r="O902" s="27">
        <f t="shared" si="119"/>
        <v>4.101416277500995E-4</v>
      </c>
      <c r="P902" s="30">
        <f t="shared" si="120"/>
        <v>0</v>
      </c>
      <c r="Q902" s="30">
        <f t="shared" si="121"/>
        <v>0</v>
      </c>
      <c r="R902" s="30">
        <f t="shared" si="122"/>
        <v>0</v>
      </c>
      <c r="S902" s="30">
        <f t="shared" si="123"/>
        <v>0</v>
      </c>
      <c r="T902" s="32">
        <f t="shared" si="124"/>
        <v>4.101416277500995E-4</v>
      </c>
      <c r="U902" s="33">
        <f t="shared" si="125"/>
        <v>35.504417880940018</v>
      </c>
    </row>
    <row r="903" spans="1:21">
      <c r="A903">
        <v>4762692964</v>
      </c>
      <c r="B903">
        <f>VLOOKUP(A903,Cadastro!$A$3:$B$3577,2,FALSE)</f>
        <v>225246</v>
      </c>
      <c r="C903" s="5">
        <v>8987.64</v>
      </c>
      <c r="D903">
        <v>0</v>
      </c>
      <c r="E903">
        <v>4232.7700000000004</v>
      </c>
      <c r="F903">
        <v>0</v>
      </c>
      <c r="G903">
        <v>4754.87</v>
      </c>
      <c r="H903">
        <v>0</v>
      </c>
      <c r="I903" s="14">
        <f>VLOOKUP(A903,Cadastro!$A$3:$H$3577,7,FALSE)</f>
        <v>1</v>
      </c>
      <c r="J903" s="14">
        <f>VLOOKUP(A903,Cadastro!$A$3:$H$3577,8,FALSE)</f>
        <v>1</v>
      </c>
      <c r="K903">
        <f>VLOOKUP(A903,Cadastro!$A$3:$J$3577,10,FALSE)</f>
        <v>1</v>
      </c>
      <c r="L903" s="13">
        <v>19114.68</v>
      </c>
      <c r="M903" s="23">
        <f t="shared" si="117"/>
        <v>5.1423065810535945E-4</v>
      </c>
      <c r="N903" s="26">
        <f t="shared" si="118"/>
        <v>8987.64</v>
      </c>
      <c r="O903" s="27">
        <f t="shared" si="119"/>
        <v>4.1134302817218133E-4</v>
      </c>
      <c r="P903" s="30">
        <f t="shared" si="120"/>
        <v>0</v>
      </c>
      <c r="Q903" s="30">
        <f t="shared" si="121"/>
        <v>0</v>
      </c>
      <c r="R903" s="30">
        <f t="shared" si="122"/>
        <v>0</v>
      </c>
      <c r="S903" s="30">
        <f t="shared" si="123"/>
        <v>0</v>
      </c>
      <c r="T903" s="32">
        <f t="shared" si="124"/>
        <v>4.1134302817218133E-4</v>
      </c>
      <c r="U903" s="33">
        <f t="shared" si="125"/>
        <v>35.608418596161052</v>
      </c>
    </row>
    <row r="904" spans="1:21">
      <c r="A904">
        <v>57887861187</v>
      </c>
      <c r="B904">
        <f>VLOOKUP(A904,Cadastro!$A$3:$B$3577,2,FALSE)</f>
        <v>187354</v>
      </c>
      <c r="C904" s="5">
        <v>8989.7099999999991</v>
      </c>
      <c r="D904">
        <v>0</v>
      </c>
      <c r="E904">
        <v>3944.18</v>
      </c>
      <c r="F904">
        <v>0</v>
      </c>
      <c r="G904">
        <v>5045.53</v>
      </c>
      <c r="H904">
        <v>0</v>
      </c>
      <c r="I904" s="14">
        <f>VLOOKUP(A904,Cadastro!$A$3:$H$3577,7,FALSE)</f>
        <v>1</v>
      </c>
      <c r="J904" s="14">
        <f>VLOOKUP(A904,Cadastro!$A$3:$H$3577,8,FALSE)</f>
        <v>1</v>
      </c>
      <c r="K904">
        <f>VLOOKUP(A904,Cadastro!$A$3:$J$3577,10,FALSE)</f>
        <v>1</v>
      </c>
      <c r="L904" s="13">
        <v>26105.439999999999</v>
      </c>
      <c r="M904" s="23">
        <f t="shared" si="117"/>
        <v>7.0229884001876957E-4</v>
      </c>
      <c r="N904" s="26">
        <f t="shared" si="118"/>
        <v>8989.7099999999991</v>
      </c>
      <c r="O904" s="27">
        <f t="shared" si="119"/>
        <v>4.1143776717689407E-4</v>
      </c>
      <c r="P904" s="30">
        <f t="shared" si="120"/>
        <v>0</v>
      </c>
      <c r="Q904" s="30">
        <f t="shared" si="121"/>
        <v>0</v>
      </c>
      <c r="R904" s="30">
        <f t="shared" si="122"/>
        <v>0</v>
      </c>
      <c r="S904" s="30">
        <f t="shared" si="123"/>
        <v>0</v>
      </c>
      <c r="T904" s="32">
        <f t="shared" si="124"/>
        <v>4.1143776717689407E-4</v>
      </c>
      <c r="U904" s="33">
        <f t="shared" si="125"/>
        <v>35.616619795418487</v>
      </c>
    </row>
    <row r="905" spans="1:21">
      <c r="A905">
        <v>5000201671</v>
      </c>
      <c r="B905">
        <f>VLOOKUP(A905,Cadastro!$A$3:$B$3577,2,FALSE)</f>
        <v>220570</v>
      </c>
      <c r="C905" s="5">
        <v>8998.4</v>
      </c>
      <c r="D905">
        <v>0</v>
      </c>
      <c r="E905">
        <v>4174.1099999999997</v>
      </c>
      <c r="F905">
        <v>0</v>
      </c>
      <c r="G905">
        <v>4824.29</v>
      </c>
      <c r="H905">
        <v>0</v>
      </c>
      <c r="I905" s="14">
        <f>VLOOKUP(A905,Cadastro!$A$3:$H$3577,7,FALSE)</f>
        <v>1</v>
      </c>
      <c r="J905" s="14">
        <f>VLOOKUP(A905,Cadastro!$A$3:$H$3577,8,FALSE)</f>
        <v>1</v>
      </c>
      <c r="K905">
        <f>VLOOKUP(A905,Cadastro!$A$3:$J$3577,10,FALSE)</f>
        <v>1</v>
      </c>
      <c r="L905" s="13">
        <v>13923.59</v>
      </c>
      <c r="M905" s="23">
        <f t="shared" si="117"/>
        <v>3.7457790812554548E-4</v>
      </c>
      <c r="N905" s="26">
        <f t="shared" si="118"/>
        <v>8998.4</v>
      </c>
      <c r="O905" s="27">
        <f t="shared" si="119"/>
        <v>4.1183548792614707E-4</v>
      </c>
      <c r="P905" s="30">
        <f t="shared" si="120"/>
        <v>0</v>
      </c>
      <c r="Q905" s="30">
        <f t="shared" si="121"/>
        <v>0</v>
      </c>
      <c r="R905" s="30">
        <f t="shared" si="122"/>
        <v>0</v>
      </c>
      <c r="S905" s="30">
        <f t="shared" si="123"/>
        <v>0</v>
      </c>
      <c r="T905" s="32">
        <f t="shared" si="124"/>
        <v>4.1183548792614707E-4</v>
      </c>
      <c r="U905" s="33">
        <f t="shared" si="125"/>
        <v>35.651048984571659</v>
      </c>
    </row>
    <row r="906" spans="1:21">
      <c r="A906">
        <v>82050945604</v>
      </c>
      <c r="B906">
        <f>VLOOKUP(A906,Cadastro!$A$3:$B$3577,2,FALSE)</f>
        <v>197843</v>
      </c>
      <c r="C906" s="5">
        <v>9001.02</v>
      </c>
      <c r="D906">
        <v>0</v>
      </c>
      <c r="E906">
        <v>3745.43</v>
      </c>
      <c r="F906">
        <v>0</v>
      </c>
      <c r="G906">
        <v>5255.59</v>
      </c>
      <c r="H906">
        <v>0</v>
      </c>
      <c r="I906" s="14">
        <f>VLOOKUP(A906,Cadastro!$A$3:$H$3577,7,FALSE)</f>
        <v>1</v>
      </c>
      <c r="J906" s="14">
        <f>VLOOKUP(A906,Cadastro!$A$3:$H$3577,8,FALSE)</f>
        <v>1</v>
      </c>
      <c r="K906">
        <f>VLOOKUP(A906,Cadastro!$A$3:$J$3577,10,FALSE)</f>
        <v>1</v>
      </c>
      <c r="L906" s="13">
        <v>13963.07</v>
      </c>
      <c r="M906" s="23">
        <f t="shared" si="117"/>
        <v>3.7564001465215221E-4</v>
      </c>
      <c r="N906" s="26">
        <f t="shared" si="118"/>
        <v>9001.02</v>
      </c>
      <c r="O906" s="27">
        <f t="shared" si="119"/>
        <v>4.1195539913017968E-4</v>
      </c>
      <c r="P906" s="30">
        <f t="shared" si="120"/>
        <v>0</v>
      </c>
      <c r="Q906" s="30">
        <f t="shared" si="121"/>
        <v>0</v>
      </c>
      <c r="R906" s="30">
        <f t="shared" si="122"/>
        <v>0</v>
      </c>
      <c r="S906" s="30">
        <f t="shared" si="123"/>
        <v>0</v>
      </c>
      <c r="T906" s="32">
        <f t="shared" si="124"/>
        <v>4.1195539913017968E-4</v>
      </c>
      <c r="U906" s="33">
        <f t="shared" si="125"/>
        <v>35.661429246433727</v>
      </c>
    </row>
    <row r="907" spans="1:21">
      <c r="A907">
        <v>6726561679</v>
      </c>
      <c r="B907">
        <f>VLOOKUP(A907,Cadastro!$A$3:$B$3577,2,FALSE)</f>
        <v>223188</v>
      </c>
      <c r="C907" s="5">
        <v>9008.1</v>
      </c>
      <c r="D907">
        <v>0</v>
      </c>
      <c r="E907">
        <v>4219.63</v>
      </c>
      <c r="F907">
        <v>0</v>
      </c>
      <c r="G907">
        <v>4788.47</v>
      </c>
      <c r="H907">
        <v>0</v>
      </c>
      <c r="I907" s="14">
        <f>VLOOKUP(A907,Cadastro!$A$3:$H$3577,7,FALSE)</f>
        <v>1</v>
      </c>
      <c r="J907" s="14">
        <f>VLOOKUP(A907,Cadastro!$A$3:$H$3577,8,FALSE)</f>
        <v>1</v>
      </c>
      <c r="K907">
        <f>VLOOKUP(A907,Cadastro!$A$3:$J$3577,10,FALSE)</f>
        <v>1</v>
      </c>
      <c r="L907" s="13">
        <v>33832.93</v>
      </c>
      <c r="M907" s="23">
        <f t="shared" ref="M907:M970" si="126">L907/$L$9</f>
        <v>9.1018682287815223E-4</v>
      </c>
      <c r="N907" s="26">
        <f t="shared" ref="N907:N970" si="127">G907+F907+E907</f>
        <v>9008.1</v>
      </c>
      <c r="O907" s="27">
        <f t="shared" ref="O907:O970" si="128">N907/$N$9</f>
        <v>4.1227943398687832E-4</v>
      </c>
      <c r="P907" s="30">
        <f t="shared" ref="P907:P970" si="129">$K$7*L907</f>
        <v>0</v>
      </c>
      <c r="Q907" s="30">
        <f t="shared" ref="Q907:Q970" si="130">P907/$R$1</f>
        <v>0</v>
      </c>
      <c r="R907" s="30">
        <f t="shared" ref="R907:R970" si="131">$K$8*L907</f>
        <v>0</v>
      </c>
      <c r="S907" s="30">
        <f t="shared" ref="S907:S970" si="132">R907*1.01</f>
        <v>0</v>
      </c>
      <c r="T907" s="32">
        <f t="shared" ref="T907:T970" si="133">C907/$C$1873</f>
        <v>4.1227943398687832E-4</v>
      </c>
      <c r="U907" s="33">
        <f t="shared" ref="U907:U970" si="134">$T$5*T907</f>
        <v>35.689479725053346</v>
      </c>
    </row>
    <row r="908" spans="1:21">
      <c r="A908">
        <v>2586623797</v>
      </c>
      <c r="B908">
        <f>VLOOKUP(A908,Cadastro!$A$3:$B$3577,2,FALSE)</f>
        <v>218911</v>
      </c>
      <c r="C908" s="5">
        <v>9012.31</v>
      </c>
      <c r="D908">
        <v>0</v>
      </c>
      <c r="E908">
        <v>4154.7299999999996</v>
      </c>
      <c r="F908">
        <v>0</v>
      </c>
      <c r="G908">
        <v>4857.58</v>
      </c>
      <c r="H908">
        <v>0</v>
      </c>
      <c r="I908" s="14">
        <f>VLOOKUP(A908,Cadastro!$A$3:$H$3577,7,FALSE)</f>
        <v>4</v>
      </c>
      <c r="J908" s="14">
        <f>VLOOKUP(A908,Cadastro!$A$3:$H$3577,8,FALSE)</f>
        <v>1</v>
      </c>
      <c r="K908">
        <f>VLOOKUP(A908,Cadastro!$A$3:$J$3577,10,FALSE)</f>
        <v>1</v>
      </c>
      <c r="L908" s="13">
        <v>10088.040000000001</v>
      </c>
      <c r="M908" s="23">
        <f t="shared" si="126"/>
        <v>2.7139242970288755E-4</v>
      </c>
      <c r="N908" s="26">
        <f t="shared" si="127"/>
        <v>9012.31</v>
      </c>
      <c r="O908" s="27">
        <f t="shared" si="128"/>
        <v>4.1247211573076264E-4</v>
      </c>
      <c r="P908" s="30">
        <f t="shared" si="129"/>
        <v>0</v>
      </c>
      <c r="Q908" s="30">
        <f t="shared" si="130"/>
        <v>0</v>
      </c>
      <c r="R908" s="30">
        <f t="shared" si="131"/>
        <v>0</v>
      </c>
      <c r="S908" s="30">
        <f t="shared" si="132"/>
        <v>0</v>
      </c>
      <c r="T908" s="32">
        <f t="shared" si="133"/>
        <v>4.1247211573076264E-4</v>
      </c>
      <c r="U908" s="33">
        <f t="shared" si="134"/>
        <v>35.706159458808791</v>
      </c>
    </row>
    <row r="909" spans="1:21">
      <c r="A909">
        <v>36414581100</v>
      </c>
      <c r="B909">
        <f>VLOOKUP(A909,Cadastro!$A$3:$B$3577,2,FALSE)</f>
        <v>195582</v>
      </c>
      <c r="C909" s="5">
        <v>9016.19</v>
      </c>
      <c r="D909">
        <v>0</v>
      </c>
      <c r="E909">
        <v>3785.14</v>
      </c>
      <c r="F909">
        <v>0</v>
      </c>
      <c r="G909">
        <v>5231.05</v>
      </c>
      <c r="H909">
        <v>0</v>
      </c>
      <c r="I909" s="14">
        <f>VLOOKUP(A909,Cadastro!$A$3:$H$3577,7,FALSE)</f>
        <v>1</v>
      </c>
      <c r="J909" s="14">
        <f>VLOOKUP(A909,Cadastro!$A$3:$H$3577,8,FALSE)</f>
        <v>1</v>
      </c>
      <c r="K909">
        <f>VLOOKUP(A909,Cadastro!$A$3:$J$3577,10,FALSE)</f>
        <v>1</v>
      </c>
      <c r="L909" s="13">
        <v>33193.769999999997</v>
      </c>
      <c r="M909" s="23">
        <f t="shared" si="126"/>
        <v>8.9299188854314768E-4</v>
      </c>
      <c r="N909" s="26">
        <f t="shared" si="127"/>
        <v>9016.19</v>
      </c>
      <c r="O909" s="27">
        <f t="shared" si="128"/>
        <v>4.1264969415505517E-4</v>
      </c>
      <c r="P909" s="30">
        <f t="shared" si="129"/>
        <v>0</v>
      </c>
      <c r="Q909" s="30">
        <f t="shared" si="130"/>
        <v>0</v>
      </c>
      <c r="R909" s="30">
        <f t="shared" si="131"/>
        <v>0</v>
      </c>
      <c r="S909" s="30">
        <f t="shared" si="132"/>
        <v>0</v>
      </c>
      <c r="T909" s="32">
        <f t="shared" si="133"/>
        <v>4.1264969415505517E-4</v>
      </c>
      <c r="U909" s="33">
        <f t="shared" si="134"/>
        <v>35.721531755001465</v>
      </c>
    </row>
    <row r="910" spans="1:21">
      <c r="A910">
        <v>55943748687</v>
      </c>
      <c r="B910">
        <f>VLOOKUP(A910,Cadastro!$A$3:$B$3577,2,FALSE)</f>
        <v>192320</v>
      </c>
      <c r="C910" s="5">
        <v>9018.4700000000012</v>
      </c>
      <c r="D910">
        <v>0</v>
      </c>
      <c r="E910">
        <v>3898</v>
      </c>
      <c r="F910">
        <v>0</v>
      </c>
      <c r="G910">
        <v>5120.47</v>
      </c>
      <c r="H910">
        <v>0</v>
      </c>
      <c r="I910" s="14">
        <f>VLOOKUP(A910,Cadastro!$A$3:$H$3577,7,FALSE)</f>
        <v>1</v>
      </c>
      <c r="J910" s="14">
        <f>VLOOKUP(A910,Cadastro!$A$3:$H$3577,8,FALSE)</f>
        <v>1</v>
      </c>
      <c r="K910">
        <f>VLOOKUP(A910,Cadastro!$A$3:$J$3577,10,FALSE)</f>
        <v>1</v>
      </c>
      <c r="L910" s="13">
        <v>31878.880000000001</v>
      </c>
      <c r="M910" s="23">
        <f t="shared" si="126"/>
        <v>8.5761819931391898E-4</v>
      </c>
      <c r="N910" s="26">
        <f t="shared" si="127"/>
        <v>9018.4700000000012</v>
      </c>
      <c r="O910" s="27">
        <f t="shared" si="128"/>
        <v>4.127540443631446E-4</v>
      </c>
      <c r="P910" s="30">
        <f t="shared" si="129"/>
        <v>0</v>
      </c>
      <c r="Q910" s="30">
        <f t="shared" si="130"/>
        <v>0</v>
      </c>
      <c r="R910" s="30">
        <f t="shared" si="131"/>
        <v>0</v>
      </c>
      <c r="S910" s="30">
        <f t="shared" si="132"/>
        <v>0</v>
      </c>
      <c r="T910" s="32">
        <f t="shared" si="133"/>
        <v>4.127540443631446E-4</v>
      </c>
      <c r="U910" s="33">
        <f t="shared" si="134"/>
        <v>35.730564959980669</v>
      </c>
    </row>
    <row r="911" spans="1:21">
      <c r="A911">
        <v>88181820991</v>
      </c>
      <c r="B911">
        <f>VLOOKUP(A911,Cadastro!$A$3:$B$3577,2,FALSE)</f>
        <v>215323</v>
      </c>
      <c r="C911" s="5">
        <v>9018.73</v>
      </c>
      <c r="D911">
        <v>0</v>
      </c>
      <c r="E911">
        <v>3972.65</v>
      </c>
      <c r="F911">
        <v>0</v>
      </c>
      <c r="G911">
        <v>5046.08</v>
      </c>
      <c r="H911">
        <v>0</v>
      </c>
      <c r="I911" s="14">
        <f>VLOOKUP(A911,Cadastro!$A$3:$H$3577,7,FALSE)</f>
        <v>1</v>
      </c>
      <c r="J911" s="14">
        <f>VLOOKUP(A911,Cadastro!$A$3:$H$3577,8,FALSE)</f>
        <v>1</v>
      </c>
      <c r="K911">
        <f>VLOOKUP(A911,Cadastro!$A$3:$J$3577,10,FALSE)</f>
        <v>1</v>
      </c>
      <c r="L911" s="13">
        <v>12224.41</v>
      </c>
      <c r="M911" s="23">
        <f t="shared" si="126"/>
        <v>3.2886589779424695E-4</v>
      </c>
      <c r="N911" s="26">
        <f t="shared" si="127"/>
        <v>9018.73</v>
      </c>
      <c r="O911" s="27">
        <f t="shared" si="128"/>
        <v>4.127659439482775E-4</v>
      </c>
      <c r="P911" s="30">
        <f t="shared" si="129"/>
        <v>0</v>
      </c>
      <c r="Q911" s="30">
        <f t="shared" si="130"/>
        <v>0</v>
      </c>
      <c r="R911" s="30">
        <f t="shared" si="131"/>
        <v>0</v>
      </c>
      <c r="S911" s="30">
        <f t="shared" si="132"/>
        <v>0</v>
      </c>
      <c r="T911" s="32">
        <f t="shared" si="133"/>
        <v>4.127659439482775E-4</v>
      </c>
      <c r="U911" s="33">
        <f t="shared" si="134"/>
        <v>35.731595062302851</v>
      </c>
    </row>
    <row r="912" spans="1:21">
      <c r="A912">
        <v>93526849749</v>
      </c>
      <c r="B912">
        <f>VLOOKUP(A912,Cadastro!$A$3:$B$3577,2,FALSE)</f>
        <v>217406</v>
      </c>
      <c r="C912" s="5">
        <v>9025.02</v>
      </c>
      <c r="D912">
        <v>0</v>
      </c>
      <c r="E912">
        <v>3749.03</v>
      </c>
      <c r="F912">
        <v>0</v>
      </c>
      <c r="G912">
        <v>5275.99</v>
      </c>
      <c r="H912">
        <v>0</v>
      </c>
      <c r="I912" s="14">
        <f>VLOOKUP(A912,Cadastro!$A$3:$H$3577,7,FALSE)</f>
        <v>1</v>
      </c>
      <c r="J912" s="14">
        <f>VLOOKUP(A912,Cadastro!$A$3:$H$3577,8,FALSE)</f>
        <v>1</v>
      </c>
      <c r="K912">
        <f>VLOOKUP(A912,Cadastro!$A$3:$J$3577,10,FALSE)</f>
        <v>1</v>
      </c>
      <c r="L912" s="13">
        <v>12345.13</v>
      </c>
      <c r="M912" s="23">
        <f t="shared" si="126"/>
        <v>3.3211355483305058E-4</v>
      </c>
      <c r="N912" s="26">
        <f t="shared" si="127"/>
        <v>9025.02</v>
      </c>
      <c r="O912" s="27">
        <f t="shared" si="128"/>
        <v>4.1305382237322592E-4</v>
      </c>
      <c r="P912" s="30">
        <f t="shared" si="129"/>
        <v>0</v>
      </c>
      <c r="Q912" s="30">
        <f t="shared" si="130"/>
        <v>0</v>
      </c>
      <c r="R912" s="30">
        <f t="shared" si="131"/>
        <v>0</v>
      </c>
      <c r="S912" s="30">
        <f t="shared" si="132"/>
        <v>0</v>
      </c>
      <c r="T912" s="32">
        <f t="shared" si="133"/>
        <v>4.1305382237322592E-4</v>
      </c>
      <c r="U912" s="33">
        <f t="shared" si="134"/>
        <v>35.756515614635816</v>
      </c>
    </row>
    <row r="913" spans="1:21" s="18" customFormat="1">
      <c r="A913">
        <v>6852768724</v>
      </c>
      <c r="B913">
        <f>VLOOKUP(A913,Cadastro!$A$3:$B$3577,2,FALSE)</f>
        <v>219777</v>
      </c>
      <c r="C913" s="5">
        <v>9031.7200000000012</v>
      </c>
      <c r="D913">
        <v>0</v>
      </c>
      <c r="E913">
        <v>3998.88</v>
      </c>
      <c r="F913">
        <v>0</v>
      </c>
      <c r="G913">
        <v>5032.84</v>
      </c>
      <c r="H913">
        <v>0</v>
      </c>
      <c r="I913" s="14">
        <f>VLOOKUP(A913,Cadastro!$A$3:$H$3577,7,FALSE)</f>
        <v>1</v>
      </c>
      <c r="J913" s="14">
        <f>VLOOKUP(A913,Cadastro!$A$3:$H$3577,8,FALSE)</f>
        <v>1</v>
      </c>
      <c r="K913">
        <f>VLOOKUP(A913,Cadastro!$A$3:$J$3577,10,FALSE)</f>
        <v>1</v>
      </c>
      <c r="L913" s="13">
        <v>13814.81</v>
      </c>
      <c r="M913" s="23">
        <f t="shared" si="126"/>
        <v>3.716514656745758E-4</v>
      </c>
      <c r="N913" s="26">
        <f t="shared" si="127"/>
        <v>9031.7200000000012</v>
      </c>
      <c r="O913" s="27">
        <f t="shared" si="128"/>
        <v>4.1336046552857639E-4</v>
      </c>
      <c r="P913" s="30">
        <f t="shared" si="129"/>
        <v>0</v>
      </c>
      <c r="Q913" s="30">
        <f t="shared" si="130"/>
        <v>0</v>
      </c>
      <c r="R913" s="30">
        <f t="shared" si="131"/>
        <v>0</v>
      </c>
      <c r="S913" s="30">
        <f t="shared" si="132"/>
        <v>0</v>
      </c>
      <c r="T913" s="32">
        <f t="shared" si="133"/>
        <v>4.1336046552857639E-4</v>
      </c>
      <c r="U913" s="33">
        <f t="shared" si="134"/>
        <v>35.783060559092242</v>
      </c>
    </row>
    <row r="914" spans="1:21">
      <c r="A914">
        <v>5978427607</v>
      </c>
      <c r="B914">
        <f>VLOOKUP(A914,Cadastro!$A$3:$B$3577,2,FALSE)</f>
        <v>217559</v>
      </c>
      <c r="C914" s="5">
        <v>9041.5</v>
      </c>
      <c r="D914">
        <v>0</v>
      </c>
      <c r="E914">
        <v>4195.78</v>
      </c>
      <c r="F914">
        <v>0</v>
      </c>
      <c r="G914">
        <v>4845.72</v>
      </c>
      <c r="H914">
        <v>0</v>
      </c>
      <c r="I914" s="14">
        <f>VLOOKUP(A914,Cadastro!$A$3:$H$3577,7,FALSE)</f>
        <v>1</v>
      </c>
      <c r="J914" s="14">
        <f>VLOOKUP(A914,Cadastro!$A$3:$H$3577,8,FALSE)</f>
        <v>1</v>
      </c>
      <c r="K914">
        <f>VLOOKUP(A914,Cadastro!$A$3:$J$3577,10,FALSE)</f>
        <v>1</v>
      </c>
      <c r="L914" s="13">
        <v>13904.01</v>
      </c>
      <c r="M914" s="23">
        <f t="shared" si="126"/>
        <v>3.7405115924532865E-4</v>
      </c>
      <c r="N914" s="26">
        <f t="shared" si="127"/>
        <v>9041.5</v>
      </c>
      <c r="O914" s="27">
        <f t="shared" si="128"/>
        <v>4.1380807300011772E-4</v>
      </c>
      <c r="P914" s="30">
        <f t="shared" si="129"/>
        <v>0</v>
      </c>
      <c r="Q914" s="30">
        <f t="shared" si="130"/>
        <v>0</v>
      </c>
      <c r="R914" s="30">
        <f t="shared" si="131"/>
        <v>0</v>
      </c>
      <c r="S914" s="30">
        <f t="shared" si="132"/>
        <v>0</v>
      </c>
      <c r="T914" s="32">
        <f t="shared" si="133"/>
        <v>4.1380807300011772E-4</v>
      </c>
      <c r="U914" s="33">
        <f t="shared" si="134"/>
        <v>35.821808254134588</v>
      </c>
    </row>
    <row r="915" spans="1:21">
      <c r="A915">
        <v>8574872806</v>
      </c>
      <c r="B915">
        <f>VLOOKUP(A915,Cadastro!$A$3:$B$3577,2,FALSE)</f>
        <v>217267</v>
      </c>
      <c r="C915" s="5">
        <v>9047.5</v>
      </c>
      <c r="D915">
        <v>0</v>
      </c>
      <c r="E915">
        <v>3828.79</v>
      </c>
      <c r="F915">
        <v>0</v>
      </c>
      <c r="G915">
        <v>5218.71</v>
      </c>
      <c r="H915">
        <v>0</v>
      </c>
      <c r="I915" s="14">
        <f>VLOOKUP(A915,Cadastro!$A$3:$H$3577,7,FALSE)</f>
        <v>1</v>
      </c>
      <c r="J915" s="14">
        <f>VLOOKUP(A915,Cadastro!$A$3:$H$3577,8,FALSE)</f>
        <v>1</v>
      </c>
      <c r="K915">
        <f>VLOOKUP(A915,Cadastro!$A$3:$J$3577,10,FALSE)</f>
        <v>1</v>
      </c>
      <c r="L915" s="13">
        <v>12434.63</v>
      </c>
      <c r="M915" s="23">
        <f t="shared" si="126"/>
        <v>3.3452131912209074E-4</v>
      </c>
      <c r="N915" s="26">
        <f t="shared" si="127"/>
        <v>9047.5</v>
      </c>
      <c r="O915" s="27">
        <f t="shared" si="128"/>
        <v>4.1408267881087928E-4</v>
      </c>
      <c r="P915" s="30">
        <f t="shared" si="129"/>
        <v>0</v>
      </c>
      <c r="Q915" s="30">
        <f t="shared" si="130"/>
        <v>0</v>
      </c>
      <c r="R915" s="30">
        <f t="shared" si="131"/>
        <v>0</v>
      </c>
      <c r="S915" s="30">
        <f t="shared" si="132"/>
        <v>0</v>
      </c>
      <c r="T915" s="32">
        <f t="shared" si="133"/>
        <v>4.1408267881087928E-4</v>
      </c>
      <c r="U915" s="33">
        <f t="shared" si="134"/>
        <v>35.845579846185117</v>
      </c>
    </row>
    <row r="916" spans="1:21">
      <c r="A916">
        <v>1646803736</v>
      </c>
      <c r="B916">
        <f>VLOOKUP(A916,Cadastro!$A$3:$B$3577,2,FALSE)</f>
        <v>218060</v>
      </c>
      <c r="C916" s="5">
        <v>9048.98</v>
      </c>
      <c r="D916">
        <v>0</v>
      </c>
      <c r="E916">
        <v>3824.67</v>
      </c>
      <c r="F916">
        <v>0</v>
      </c>
      <c r="G916">
        <v>5224.3100000000004</v>
      </c>
      <c r="H916">
        <v>0</v>
      </c>
      <c r="I916" s="14">
        <f>VLOOKUP(A916,Cadastro!$A$3:$H$3577,7,FALSE)</f>
        <v>1</v>
      </c>
      <c r="J916" s="14">
        <f>VLOOKUP(A916,Cadastro!$A$3:$H$3577,8,FALSE)</f>
        <v>1</v>
      </c>
      <c r="K916">
        <f>VLOOKUP(A916,Cadastro!$A$3:$J$3577,10,FALSE)</f>
        <v>1</v>
      </c>
      <c r="L916" s="13">
        <v>15016.4</v>
      </c>
      <c r="M916" s="23">
        <f t="shared" si="126"/>
        <v>4.0397711363063986E-4</v>
      </c>
      <c r="N916" s="26">
        <f t="shared" si="127"/>
        <v>9048.98</v>
      </c>
      <c r="O916" s="27">
        <f t="shared" si="128"/>
        <v>4.1415041491086707E-4</v>
      </c>
      <c r="P916" s="30">
        <f t="shared" si="129"/>
        <v>0</v>
      </c>
      <c r="Q916" s="30">
        <f t="shared" si="130"/>
        <v>0</v>
      </c>
      <c r="R916" s="30">
        <f t="shared" si="131"/>
        <v>0</v>
      </c>
      <c r="S916" s="30">
        <f t="shared" si="132"/>
        <v>0</v>
      </c>
      <c r="T916" s="32">
        <f t="shared" si="133"/>
        <v>4.1415041491086707E-4</v>
      </c>
      <c r="U916" s="33">
        <f t="shared" si="134"/>
        <v>35.851443505557569</v>
      </c>
    </row>
    <row r="917" spans="1:21">
      <c r="A917">
        <v>93015810197</v>
      </c>
      <c r="B917">
        <f>VLOOKUP(A917,Cadastro!$A$3:$B$3577,2,FALSE)</f>
        <v>212163</v>
      </c>
      <c r="C917" s="5">
        <v>9050.4500000000007</v>
      </c>
      <c r="D917">
        <v>0</v>
      </c>
      <c r="E917">
        <v>4185.2</v>
      </c>
      <c r="F917">
        <v>0</v>
      </c>
      <c r="G917">
        <v>4865.25</v>
      </c>
      <c r="H917">
        <v>0</v>
      </c>
      <c r="I917" s="14">
        <f>VLOOKUP(A917,Cadastro!$A$3:$H$3577,7,FALSE)</f>
        <v>1</v>
      </c>
      <c r="J917" s="14">
        <f>VLOOKUP(A917,Cadastro!$A$3:$H$3577,8,FALSE)</f>
        <v>1</v>
      </c>
      <c r="K917">
        <f>VLOOKUP(A917,Cadastro!$A$3:$J$3577,10,FALSE)</f>
        <v>1</v>
      </c>
      <c r="L917" s="13">
        <v>17588.52</v>
      </c>
      <c r="M917" s="23">
        <f t="shared" si="126"/>
        <v>4.7317330003428135E-4</v>
      </c>
      <c r="N917" s="26">
        <f t="shared" si="127"/>
        <v>9050.4500000000007</v>
      </c>
      <c r="O917" s="27">
        <f t="shared" si="128"/>
        <v>4.1421769333450372E-4</v>
      </c>
      <c r="P917" s="30">
        <f t="shared" si="129"/>
        <v>0</v>
      </c>
      <c r="Q917" s="30">
        <f t="shared" si="130"/>
        <v>0</v>
      </c>
      <c r="R917" s="30">
        <f t="shared" si="131"/>
        <v>0</v>
      </c>
      <c r="S917" s="30">
        <f t="shared" si="132"/>
        <v>0</v>
      </c>
      <c r="T917" s="32">
        <f t="shared" si="133"/>
        <v>4.1421769333450372E-4</v>
      </c>
      <c r="U917" s="33">
        <f t="shared" si="134"/>
        <v>35.857267545609957</v>
      </c>
    </row>
    <row r="918" spans="1:21">
      <c r="A918">
        <v>7317503738</v>
      </c>
      <c r="B918">
        <f>VLOOKUP(A918,Cadastro!$A$3:$B$3577,2,FALSE)</f>
        <v>218999</v>
      </c>
      <c r="C918" s="5">
        <v>9058.91</v>
      </c>
      <c r="D918">
        <v>0</v>
      </c>
      <c r="E918">
        <v>4054.61</v>
      </c>
      <c r="F918">
        <v>0</v>
      </c>
      <c r="G918">
        <v>5004.3</v>
      </c>
      <c r="H918">
        <v>0</v>
      </c>
      <c r="I918" s="14">
        <f>VLOOKUP(A918,Cadastro!$A$3:$H$3577,7,FALSE)</f>
        <v>1</v>
      </c>
      <c r="J918" s="14">
        <f>VLOOKUP(A918,Cadastro!$A$3:$H$3577,8,FALSE)</f>
        <v>1</v>
      </c>
      <c r="K918">
        <f>VLOOKUP(A918,Cadastro!$A$3:$J$3577,10,FALSE)</f>
        <v>1</v>
      </c>
      <c r="L918" s="13">
        <v>20542.11</v>
      </c>
      <c r="M918" s="23">
        <f t="shared" si="126"/>
        <v>5.5263194278809189E-4</v>
      </c>
      <c r="N918" s="26">
        <f t="shared" si="127"/>
        <v>9058.91</v>
      </c>
      <c r="O918" s="27">
        <f t="shared" si="128"/>
        <v>4.1460488752767749E-4</v>
      </c>
      <c r="P918" s="30">
        <f t="shared" si="129"/>
        <v>0</v>
      </c>
      <c r="Q918" s="30">
        <f t="shared" si="130"/>
        <v>0</v>
      </c>
      <c r="R918" s="30">
        <f t="shared" si="131"/>
        <v>0</v>
      </c>
      <c r="S918" s="30">
        <f t="shared" si="132"/>
        <v>0</v>
      </c>
      <c r="T918" s="32">
        <f t="shared" si="133"/>
        <v>4.1460488752767749E-4</v>
      </c>
      <c r="U918" s="33">
        <f t="shared" si="134"/>
        <v>35.890785490401193</v>
      </c>
    </row>
    <row r="919" spans="1:21">
      <c r="A919">
        <v>82090912120</v>
      </c>
      <c r="B919">
        <f>VLOOKUP(A919,Cadastro!$A$3:$B$3577,2,FALSE)</f>
        <v>219827</v>
      </c>
      <c r="C919" s="5">
        <v>9084.6</v>
      </c>
      <c r="D919">
        <v>0</v>
      </c>
      <c r="E919">
        <v>5383.33</v>
      </c>
      <c r="F919">
        <v>0</v>
      </c>
      <c r="G919">
        <v>3701.27</v>
      </c>
      <c r="H919">
        <v>0</v>
      </c>
      <c r="I919" s="14">
        <f>VLOOKUP(A919,Cadastro!$A$3:$H$3577,7,FALSE)</f>
        <v>1</v>
      </c>
      <c r="J919" s="14">
        <f>VLOOKUP(A919,Cadastro!$A$3:$H$3577,8,FALSE)</f>
        <v>1</v>
      </c>
      <c r="K919">
        <f>VLOOKUP(A919,Cadastro!$A$3:$J$3577,10,FALSE)</f>
        <v>1</v>
      </c>
      <c r="L919" s="13">
        <v>19707.88</v>
      </c>
      <c r="M919" s="23">
        <f t="shared" si="126"/>
        <v>5.3018915839875172E-4</v>
      </c>
      <c r="N919" s="26">
        <f t="shared" si="127"/>
        <v>9084.6</v>
      </c>
      <c r="O919" s="27">
        <f t="shared" si="128"/>
        <v>4.1578065807408831E-4</v>
      </c>
      <c r="P919" s="30">
        <f t="shared" si="129"/>
        <v>0</v>
      </c>
      <c r="Q919" s="30">
        <f t="shared" si="130"/>
        <v>0</v>
      </c>
      <c r="R919" s="30">
        <f t="shared" si="131"/>
        <v>0</v>
      </c>
      <c r="S919" s="30">
        <f t="shared" si="132"/>
        <v>0</v>
      </c>
      <c r="T919" s="32">
        <f t="shared" si="133"/>
        <v>4.1578065807408831E-4</v>
      </c>
      <c r="U919" s="33">
        <f t="shared" si="134"/>
        <v>35.992567523697517</v>
      </c>
    </row>
    <row r="920" spans="1:21">
      <c r="A920">
        <v>2230651706</v>
      </c>
      <c r="B920">
        <f>VLOOKUP(A920,Cadastro!$A$3:$B$3577,2,FALSE)</f>
        <v>215519</v>
      </c>
      <c r="C920" s="5">
        <v>9087.9699999999993</v>
      </c>
      <c r="D920">
        <v>0</v>
      </c>
      <c r="E920">
        <v>3774.47</v>
      </c>
      <c r="F920">
        <v>0</v>
      </c>
      <c r="G920">
        <v>5313.5</v>
      </c>
      <c r="H920">
        <v>0</v>
      </c>
      <c r="I920" s="14">
        <f>VLOOKUP(A920,Cadastro!$A$3:$H$3577,7,FALSE)</f>
        <v>1</v>
      </c>
      <c r="J920" s="14">
        <f>VLOOKUP(A920,Cadastro!$A$3:$H$3577,8,FALSE)</f>
        <v>1</v>
      </c>
      <c r="K920">
        <f>VLOOKUP(A920,Cadastro!$A$3:$J$3577,10,FALSE)</f>
        <v>1</v>
      </c>
      <c r="L920" s="13">
        <v>20966.919999999998</v>
      </c>
      <c r="M920" s="23">
        <f t="shared" si="126"/>
        <v>5.6406034890683085E-4</v>
      </c>
      <c r="N920" s="26">
        <f t="shared" si="127"/>
        <v>9087.9699999999993</v>
      </c>
      <c r="O920" s="27">
        <f t="shared" si="128"/>
        <v>4.1593489500446601E-4</v>
      </c>
      <c r="P920" s="30">
        <f t="shared" si="129"/>
        <v>0</v>
      </c>
      <c r="Q920" s="30">
        <f t="shared" si="130"/>
        <v>0</v>
      </c>
      <c r="R920" s="30">
        <f t="shared" si="131"/>
        <v>0</v>
      </c>
      <c r="S920" s="30">
        <f t="shared" si="132"/>
        <v>0</v>
      </c>
      <c r="T920" s="32">
        <f t="shared" si="133"/>
        <v>4.1593489500446601E-4</v>
      </c>
      <c r="U920" s="33">
        <f t="shared" si="134"/>
        <v>36.005919234565894</v>
      </c>
    </row>
    <row r="921" spans="1:21" s="18" customFormat="1">
      <c r="A921">
        <v>2697005790</v>
      </c>
      <c r="B921">
        <f>VLOOKUP(A921,Cadastro!$A$3:$B$3577,2,FALSE)</f>
        <v>198564</v>
      </c>
      <c r="C921" s="5">
        <v>9092.7899999999991</v>
      </c>
      <c r="D921">
        <v>0</v>
      </c>
      <c r="E921">
        <v>3816.35</v>
      </c>
      <c r="F921">
        <v>0</v>
      </c>
      <c r="G921">
        <v>5276.44</v>
      </c>
      <c r="H921">
        <v>0</v>
      </c>
      <c r="I921" s="14">
        <f>VLOOKUP(A921,Cadastro!$A$3:$H$3577,7,FALSE)</f>
        <v>1</v>
      </c>
      <c r="J921" s="14">
        <f>VLOOKUP(A921,Cadastro!$A$3:$H$3577,8,FALSE)</f>
        <v>1</v>
      </c>
      <c r="K921">
        <f>VLOOKUP(A921,Cadastro!$A$3:$J$3577,10,FALSE)</f>
        <v>1</v>
      </c>
      <c r="L921" s="13">
        <v>15300.34</v>
      </c>
      <c r="M921" s="23">
        <f t="shared" si="126"/>
        <v>4.1161577946561255E-4</v>
      </c>
      <c r="N921" s="26">
        <f t="shared" si="127"/>
        <v>9092.7899999999991</v>
      </c>
      <c r="O921" s="27">
        <f t="shared" si="128"/>
        <v>4.1615549500577777E-4</v>
      </c>
      <c r="P921" s="30">
        <f t="shared" si="129"/>
        <v>0</v>
      </c>
      <c r="Q921" s="30">
        <f t="shared" si="130"/>
        <v>0</v>
      </c>
      <c r="R921" s="30">
        <f t="shared" si="131"/>
        <v>0</v>
      </c>
      <c r="S921" s="30">
        <f t="shared" si="132"/>
        <v>0</v>
      </c>
      <c r="T921" s="32">
        <f t="shared" si="133"/>
        <v>4.1615549500577777E-4</v>
      </c>
      <c r="U921" s="33">
        <f t="shared" si="134"/>
        <v>36.025015746846478</v>
      </c>
    </row>
    <row r="922" spans="1:21">
      <c r="A922">
        <v>13899909828</v>
      </c>
      <c r="B922">
        <f>VLOOKUP(A922,Cadastro!$A$3:$B$3577,2,FALSE)</f>
        <v>210034</v>
      </c>
      <c r="C922" s="5">
        <v>9095.74</v>
      </c>
      <c r="D922">
        <v>0</v>
      </c>
      <c r="E922">
        <v>3797.13</v>
      </c>
      <c r="F922">
        <v>0</v>
      </c>
      <c r="G922">
        <v>5298.61</v>
      </c>
      <c r="H922">
        <v>0</v>
      </c>
      <c r="I922" s="14">
        <f>VLOOKUP(A922,Cadastro!$A$3:$H$3577,7,FALSE)</f>
        <v>1</v>
      </c>
      <c r="J922" s="14">
        <f>VLOOKUP(A922,Cadastro!$A$3:$H$3577,8,FALSE)</f>
        <v>1</v>
      </c>
      <c r="K922">
        <f>VLOOKUP(A922,Cadastro!$A$3:$J$3577,10,FALSE)</f>
        <v>1</v>
      </c>
      <c r="L922" s="13">
        <v>13050.08</v>
      </c>
      <c r="M922" s="23">
        <f t="shared" si="126"/>
        <v>3.5107839768845666E-4</v>
      </c>
      <c r="N922" s="26">
        <f t="shared" si="127"/>
        <v>9095.74</v>
      </c>
      <c r="O922" s="27">
        <f t="shared" si="128"/>
        <v>4.1629050952940227E-4</v>
      </c>
      <c r="P922" s="30">
        <f t="shared" si="129"/>
        <v>0</v>
      </c>
      <c r="Q922" s="30">
        <f t="shared" si="130"/>
        <v>0</v>
      </c>
      <c r="R922" s="30">
        <f t="shared" si="131"/>
        <v>0</v>
      </c>
      <c r="S922" s="30">
        <f t="shared" si="132"/>
        <v>0</v>
      </c>
      <c r="T922" s="32">
        <f t="shared" si="133"/>
        <v>4.1629050952940227E-4</v>
      </c>
      <c r="U922" s="33">
        <f t="shared" si="134"/>
        <v>36.036703446271325</v>
      </c>
    </row>
    <row r="923" spans="1:21">
      <c r="A923">
        <v>92739962991</v>
      </c>
      <c r="B923">
        <f>VLOOKUP(A923,Cadastro!$A$3:$B$3577,2,FALSE)</f>
        <v>215580</v>
      </c>
      <c r="C923" s="5">
        <v>9105.73</v>
      </c>
      <c r="D923">
        <v>0</v>
      </c>
      <c r="E923">
        <v>3846.98</v>
      </c>
      <c r="F923">
        <v>0</v>
      </c>
      <c r="G923">
        <v>5258.75</v>
      </c>
      <c r="H923">
        <v>0</v>
      </c>
      <c r="I923" s="14">
        <f>VLOOKUP(A923,Cadastro!$A$3:$H$3577,7,FALSE)</f>
        <v>1</v>
      </c>
      <c r="J923" s="14">
        <f>VLOOKUP(A923,Cadastro!$A$3:$H$3577,8,FALSE)</f>
        <v>1</v>
      </c>
      <c r="K923">
        <f>VLOOKUP(A923,Cadastro!$A$3:$J$3577,10,FALSE)</f>
        <v>1</v>
      </c>
      <c r="L923" s="13">
        <v>11159.81</v>
      </c>
      <c r="M923" s="23">
        <f t="shared" si="126"/>
        <v>3.0022560883210029E-4</v>
      </c>
      <c r="N923" s="26">
        <f t="shared" si="127"/>
        <v>9105.73</v>
      </c>
      <c r="O923" s="27">
        <f t="shared" si="128"/>
        <v>4.1674772820432022E-4</v>
      </c>
      <c r="P923" s="30">
        <f t="shared" si="129"/>
        <v>0</v>
      </c>
      <c r="Q923" s="30">
        <f t="shared" si="130"/>
        <v>0</v>
      </c>
      <c r="R923" s="30">
        <f t="shared" si="131"/>
        <v>0</v>
      </c>
      <c r="S923" s="30">
        <f t="shared" si="132"/>
        <v>0</v>
      </c>
      <c r="T923" s="32">
        <f t="shared" si="133"/>
        <v>4.1674772820432022E-4</v>
      </c>
      <c r="U923" s="33">
        <f t="shared" si="134"/>
        <v>36.07628314703544</v>
      </c>
    </row>
    <row r="924" spans="1:21">
      <c r="A924">
        <v>57703850063</v>
      </c>
      <c r="B924">
        <f>VLOOKUP(A924,Cadastro!$A$3:$B$3577,2,FALSE)</f>
        <v>214538</v>
      </c>
      <c r="C924" s="5">
        <v>9134.2900000000009</v>
      </c>
      <c r="D924">
        <v>0</v>
      </c>
      <c r="E924">
        <v>3831.33</v>
      </c>
      <c r="F924">
        <v>0</v>
      </c>
      <c r="G924">
        <v>5302.96</v>
      </c>
      <c r="H924">
        <v>0</v>
      </c>
      <c r="I924" s="14">
        <f>VLOOKUP(A924,Cadastro!$A$3:$H$3577,7,FALSE)</f>
        <v>1</v>
      </c>
      <c r="J924" s="14">
        <f>VLOOKUP(A924,Cadastro!$A$3:$H$3577,8,FALSE)</f>
        <v>1</v>
      </c>
      <c r="K924">
        <f>VLOOKUP(A924,Cadastro!$A$3:$J$3577,10,FALSE)</f>
        <v>1</v>
      </c>
      <c r="L924" s="13">
        <v>21031.87</v>
      </c>
      <c r="M924" s="23">
        <f t="shared" si="126"/>
        <v>5.6580765941602817E-4</v>
      </c>
      <c r="N924" s="26">
        <f t="shared" si="127"/>
        <v>9134.2900000000009</v>
      </c>
      <c r="O924" s="27">
        <f t="shared" si="128"/>
        <v>4.1805485186354537E-4</v>
      </c>
      <c r="P924" s="30">
        <f t="shared" si="129"/>
        <v>0</v>
      </c>
      <c r="Q924" s="30">
        <f t="shared" si="130"/>
        <v>0</v>
      </c>
      <c r="R924" s="30">
        <f t="shared" si="131"/>
        <v>0</v>
      </c>
      <c r="S924" s="30">
        <f t="shared" si="132"/>
        <v>0</v>
      </c>
      <c r="T924" s="32">
        <f t="shared" si="133"/>
        <v>4.1805485186354537E-4</v>
      </c>
      <c r="U924" s="33">
        <f t="shared" si="134"/>
        <v>36.189435925195937</v>
      </c>
    </row>
    <row r="925" spans="1:21">
      <c r="A925">
        <v>22704185816</v>
      </c>
      <c r="B925">
        <f>VLOOKUP(A925,Cadastro!$A$3:$B$3577,2,FALSE)</f>
        <v>216304</v>
      </c>
      <c r="C925" s="5">
        <v>9147.7099999999991</v>
      </c>
      <c r="D925">
        <v>0</v>
      </c>
      <c r="E925">
        <v>4270.75</v>
      </c>
      <c r="F925">
        <v>0</v>
      </c>
      <c r="G925">
        <v>4876.96</v>
      </c>
      <c r="H925">
        <v>0</v>
      </c>
      <c r="I925" s="14">
        <f>VLOOKUP(A925,Cadastro!$A$3:$H$3577,7,FALSE)</f>
        <v>1</v>
      </c>
      <c r="J925" s="14">
        <f>VLOOKUP(A925,Cadastro!$A$3:$H$3577,8,FALSE)</f>
        <v>1</v>
      </c>
      <c r="K925">
        <f>VLOOKUP(A925,Cadastro!$A$3:$J$3577,10,FALSE)</f>
        <v>1</v>
      </c>
      <c r="L925" s="13">
        <v>15924.3</v>
      </c>
      <c r="M925" s="23">
        <f t="shared" si="126"/>
        <v>4.2840179740739448E-4</v>
      </c>
      <c r="N925" s="26">
        <f t="shared" si="127"/>
        <v>9147.7099999999991</v>
      </c>
      <c r="O925" s="27">
        <f t="shared" si="128"/>
        <v>4.1866905352694865E-4</v>
      </c>
      <c r="P925" s="30">
        <f t="shared" si="129"/>
        <v>0</v>
      </c>
      <c r="Q925" s="30">
        <f t="shared" si="130"/>
        <v>0</v>
      </c>
      <c r="R925" s="30">
        <f t="shared" si="131"/>
        <v>0</v>
      </c>
      <c r="S925" s="30">
        <f t="shared" si="132"/>
        <v>0</v>
      </c>
      <c r="T925" s="32">
        <f t="shared" si="133"/>
        <v>4.1866905352694865E-4</v>
      </c>
      <c r="U925" s="33">
        <f t="shared" si="134"/>
        <v>36.242605052748935</v>
      </c>
    </row>
    <row r="926" spans="1:21">
      <c r="A926">
        <v>8147852711</v>
      </c>
      <c r="B926">
        <f>VLOOKUP(A926,Cadastro!$A$3:$B$3577,2,FALSE)</f>
        <v>225431</v>
      </c>
      <c r="C926" s="5">
        <v>9152.14</v>
      </c>
      <c r="D926">
        <v>0</v>
      </c>
      <c r="E926">
        <v>4250.8100000000004</v>
      </c>
      <c r="F926">
        <v>0</v>
      </c>
      <c r="G926">
        <v>4901.33</v>
      </c>
      <c r="H926">
        <v>0</v>
      </c>
      <c r="I926" s="14">
        <f>VLOOKUP(A926,Cadastro!$A$3:$H$3577,7,FALSE)</f>
        <v>1</v>
      </c>
      <c r="J926" s="14">
        <f>VLOOKUP(A926,Cadastro!$A$3:$H$3577,8,FALSE)</f>
        <v>1</v>
      </c>
      <c r="K926">
        <f>VLOOKUP(A926,Cadastro!$A$3:$J$3577,10,FALSE)</f>
        <v>1</v>
      </c>
      <c r="L926" s="13">
        <v>22071.360000000001</v>
      </c>
      <c r="M926" s="23">
        <f t="shared" si="126"/>
        <v>5.9377242925752905E-4</v>
      </c>
      <c r="N926" s="26">
        <f t="shared" si="127"/>
        <v>9152.14</v>
      </c>
      <c r="O926" s="27">
        <f t="shared" si="128"/>
        <v>4.1887180415056094E-4</v>
      </c>
      <c r="P926" s="30">
        <f t="shared" si="129"/>
        <v>0</v>
      </c>
      <c r="Q926" s="30">
        <f t="shared" si="130"/>
        <v>0</v>
      </c>
      <c r="R926" s="30">
        <f t="shared" si="131"/>
        <v>0</v>
      </c>
      <c r="S926" s="30">
        <f t="shared" si="132"/>
        <v>0</v>
      </c>
      <c r="T926" s="32">
        <f t="shared" si="133"/>
        <v>4.1887180415056094E-4</v>
      </c>
      <c r="U926" s="33">
        <f t="shared" si="134"/>
        <v>36.260156411546234</v>
      </c>
    </row>
    <row r="927" spans="1:21">
      <c r="A927">
        <v>6221341833</v>
      </c>
      <c r="B927">
        <f>VLOOKUP(A927,Cadastro!$A$3:$B$3577,2,FALSE)</f>
        <v>210244</v>
      </c>
      <c r="C927" s="5">
        <v>9154.57</v>
      </c>
      <c r="D927">
        <v>0</v>
      </c>
      <c r="E927">
        <v>3820.56</v>
      </c>
      <c r="F927">
        <v>0</v>
      </c>
      <c r="G927">
        <v>5334.01</v>
      </c>
      <c r="H927">
        <v>0</v>
      </c>
      <c r="I927" s="14">
        <f>VLOOKUP(A927,Cadastro!$A$3:$H$3577,7,FALSE)</f>
        <v>1</v>
      </c>
      <c r="J927" s="14">
        <f>VLOOKUP(A927,Cadastro!$A$3:$H$3577,8,FALSE)</f>
        <v>1</v>
      </c>
      <c r="K927">
        <f>VLOOKUP(A927,Cadastro!$A$3:$J$3577,10,FALSE)</f>
        <v>1</v>
      </c>
      <c r="L927" s="13">
        <v>12930.58</v>
      </c>
      <c r="M927" s="23">
        <f t="shared" si="126"/>
        <v>3.4786356157068797E-4</v>
      </c>
      <c r="N927" s="26">
        <f t="shared" si="127"/>
        <v>9154.57</v>
      </c>
      <c r="O927" s="27">
        <f t="shared" si="128"/>
        <v>4.1898301950391942E-4</v>
      </c>
      <c r="P927" s="30">
        <f t="shared" si="129"/>
        <v>0</v>
      </c>
      <c r="Q927" s="30">
        <f t="shared" si="130"/>
        <v>0</v>
      </c>
      <c r="R927" s="30">
        <f t="shared" si="131"/>
        <v>0</v>
      </c>
      <c r="S927" s="30">
        <f t="shared" si="132"/>
        <v>0</v>
      </c>
      <c r="T927" s="32">
        <f t="shared" si="133"/>
        <v>4.1898301950391942E-4</v>
      </c>
      <c r="U927" s="33">
        <f t="shared" si="134"/>
        <v>36.269783906326701</v>
      </c>
    </row>
    <row r="928" spans="1:21">
      <c r="A928">
        <v>83560203104</v>
      </c>
      <c r="B928">
        <f>VLOOKUP(A928,Cadastro!$A$3:$B$3577,2,FALSE)</f>
        <v>212890</v>
      </c>
      <c r="C928" s="5">
        <v>9169.11</v>
      </c>
      <c r="D928">
        <v>0</v>
      </c>
      <c r="E928">
        <v>4176.8100000000004</v>
      </c>
      <c r="F928">
        <v>0</v>
      </c>
      <c r="G928">
        <v>4992.3</v>
      </c>
      <c r="H928">
        <v>0</v>
      </c>
      <c r="I928" s="14">
        <f>VLOOKUP(A928,Cadastro!$A$3:$H$3577,7,FALSE)</f>
        <v>1</v>
      </c>
      <c r="J928" s="14">
        <f>VLOOKUP(A928,Cadastro!$A$3:$H$3577,8,FALSE)</f>
        <v>1</v>
      </c>
      <c r="K928">
        <f>VLOOKUP(A928,Cadastro!$A$3:$J$3577,10,FALSE)</f>
        <v>1</v>
      </c>
      <c r="L928" s="13">
        <v>14201.46</v>
      </c>
      <c r="M928" s="23">
        <f t="shared" si="126"/>
        <v>3.8205327642717204E-4</v>
      </c>
      <c r="N928" s="26">
        <f t="shared" si="127"/>
        <v>9169.11</v>
      </c>
      <c r="O928" s="27">
        <f t="shared" si="128"/>
        <v>4.1964848091866498E-4</v>
      </c>
      <c r="P928" s="30">
        <f t="shared" si="129"/>
        <v>0</v>
      </c>
      <c r="Q928" s="30">
        <f t="shared" si="130"/>
        <v>0</v>
      </c>
      <c r="R928" s="30">
        <f t="shared" si="131"/>
        <v>0</v>
      </c>
      <c r="S928" s="30">
        <f t="shared" si="132"/>
        <v>0</v>
      </c>
      <c r="T928" s="32">
        <f t="shared" si="133"/>
        <v>4.1964848091866498E-4</v>
      </c>
      <c r="U928" s="33">
        <f t="shared" si="134"/>
        <v>36.32739039772914</v>
      </c>
    </row>
    <row r="929" spans="1:21">
      <c r="A929">
        <v>82914095791</v>
      </c>
      <c r="B929">
        <f>VLOOKUP(A929,Cadastro!$A$3:$B$3577,2,FALSE)</f>
        <v>211638</v>
      </c>
      <c r="C929" s="5">
        <v>9205.2200000000012</v>
      </c>
      <c r="D929">
        <v>0</v>
      </c>
      <c r="E929">
        <v>3983.54</v>
      </c>
      <c r="F929">
        <v>0</v>
      </c>
      <c r="G929">
        <v>5221.68</v>
      </c>
      <c r="H929">
        <v>0</v>
      </c>
      <c r="I929" s="14">
        <f>VLOOKUP(A929,Cadastro!$A$3:$H$3577,7,FALSE)</f>
        <v>1</v>
      </c>
      <c r="J929" s="14">
        <f>VLOOKUP(A929,Cadastro!$A$3:$H$3577,8,FALSE)</f>
        <v>1</v>
      </c>
      <c r="K929">
        <f>VLOOKUP(A929,Cadastro!$A$3:$J$3577,10,FALSE)</f>
        <v>1</v>
      </c>
      <c r="L929" s="13">
        <v>25849</v>
      </c>
      <c r="M929" s="23">
        <f t="shared" si="126"/>
        <v>6.9539999002679804E-4</v>
      </c>
      <c r="N929" s="26">
        <f t="shared" si="127"/>
        <v>9205.2200000000012</v>
      </c>
      <c r="O929" s="27">
        <f t="shared" si="128"/>
        <v>4.2130115022309835E-4</v>
      </c>
      <c r="P929" s="30">
        <f t="shared" si="129"/>
        <v>0</v>
      </c>
      <c r="Q929" s="30">
        <f t="shared" si="130"/>
        <v>0</v>
      </c>
      <c r="R929" s="30">
        <f t="shared" si="131"/>
        <v>0</v>
      </c>
      <c r="S929" s="30">
        <f t="shared" si="132"/>
        <v>0</v>
      </c>
      <c r="T929" s="32">
        <f t="shared" si="133"/>
        <v>4.2130115022309835E-4</v>
      </c>
      <c r="U929" s="33">
        <f t="shared" si="134"/>
        <v>36.470455762553208</v>
      </c>
    </row>
    <row r="930" spans="1:21">
      <c r="A930">
        <v>8620819712</v>
      </c>
      <c r="B930">
        <f>VLOOKUP(A930,Cadastro!$A$3:$B$3577,2,FALSE)</f>
        <v>225004</v>
      </c>
      <c r="C930" s="5">
        <v>9208.68</v>
      </c>
      <c r="D930">
        <v>0</v>
      </c>
      <c r="E930">
        <v>4301.91</v>
      </c>
      <c r="F930">
        <v>0</v>
      </c>
      <c r="G930">
        <v>4906.7700000000004</v>
      </c>
      <c r="H930">
        <v>0</v>
      </c>
      <c r="I930" s="14">
        <f>VLOOKUP(A930,Cadastro!$A$3:$H$3577,7,FALSE)</f>
        <v>1</v>
      </c>
      <c r="J930" s="14">
        <f>VLOOKUP(A930,Cadastro!$A$3:$H$3577,8,FALSE)</f>
        <v>1</v>
      </c>
      <c r="K930">
        <f>VLOOKUP(A930,Cadastro!$A$3:$J$3577,10,FALSE)</f>
        <v>1</v>
      </c>
      <c r="L930" s="13">
        <v>19688.150000000001</v>
      </c>
      <c r="M930" s="23">
        <f t="shared" si="126"/>
        <v>5.296583741593912E-4</v>
      </c>
      <c r="N930" s="26">
        <f t="shared" si="127"/>
        <v>9208.68</v>
      </c>
      <c r="O930" s="27">
        <f t="shared" si="128"/>
        <v>4.2145950624063752E-4</v>
      </c>
      <c r="P930" s="30">
        <f t="shared" si="129"/>
        <v>0</v>
      </c>
      <c r="Q930" s="30">
        <f t="shared" si="130"/>
        <v>0</v>
      </c>
      <c r="R930" s="30">
        <f t="shared" si="131"/>
        <v>0</v>
      </c>
      <c r="S930" s="30">
        <f t="shared" si="132"/>
        <v>0</v>
      </c>
      <c r="T930" s="32">
        <f t="shared" si="133"/>
        <v>4.2145950624063752E-4</v>
      </c>
      <c r="U930" s="33">
        <f t="shared" si="134"/>
        <v>36.484164047302343</v>
      </c>
    </row>
    <row r="931" spans="1:21">
      <c r="A931">
        <v>72328533191</v>
      </c>
      <c r="B931">
        <f>VLOOKUP(A931,Cadastro!$A$3:$B$3577,2,FALSE)</f>
        <v>212680</v>
      </c>
      <c r="C931" s="5">
        <v>9217.4700000000012</v>
      </c>
      <c r="D931">
        <v>0</v>
      </c>
      <c r="E931">
        <v>5523.43</v>
      </c>
      <c r="F931">
        <v>0</v>
      </c>
      <c r="G931">
        <v>3694.04</v>
      </c>
      <c r="H931">
        <v>0</v>
      </c>
      <c r="I931" s="14">
        <f>VLOOKUP(A931,Cadastro!$A$3:$H$3577,7,FALSE)</f>
        <v>1</v>
      </c>
      <c r="J931" s="14">
        <f>VLOOKUP(A931,Cadastro!$A$3:$H$3577,8,FALSE)</f>
        <v>1</v>
      </c>
      <c r="K931">
        <f>VLOOKUP(A931,Cadastro!$A$3:$J$3577,10,FALSE)</f>
        <v>1</v>
      </c>
      <c r="L931" s="13">
        <v>18674.11</v>
      </c>
      <c r="M931" s="23">
        <f t="shared" si="126"/>
        <v>5.0237827025259509E-4</v>
      </c>
      <c r="N931" s="26">
        <f t="shared" si="127"/>
        <v>9217.4700000000012</v>
      </c>
      <c r="O931" s="27">
        <f t="shared" si="128"/>
        <v>4.2186180375340323E-4</v>
      </c>
      <c r="P931" s="30">
        <f t="shared" si="129"/>
        <v>0</v>
      </c>
      <c r="Q931" s="30">
        <f t="shared" si="130"/>
        <v>0</v>
      </c>
      <c r="R931" s="30">
        <f t="shared" si="131"/>
        <v>0</v>
      </c>
      <c r="S931" s="30">
        <f t="shared" si="132"/>
        <v>0</v>
      </c>
      <c r="T931" s="32">
        <f t="shared" si="133"/>
        <v>4.2186180375340323E-4</v>
      </c>
      <c r="U931" s="33">
        <f t="shared" si="134"/>
        <v>36.518989429656365</v>
      </c>
    </row>
    <row r="932" spans="1:21">
      <c r="A932">
        <v>7579971712</v>
      </c>
      <c r="B932">
        <f>VLOOKUP(A932,Cadastro!$A$3:$B$3577,2,FALSE)</f>
        <v>214207</v>
      </c>
      <c r="C932" s="5">
        <v>9225.1899999999987</v>
      </c>
      <c r="D932">
        <v>0</v>
      </c>
      <c r="E932">
        <v>4205.29</v>
      </c>
      <c r="F932">
        <v>0</v>
      </c>
      <c r="G932">
        <v>5019.8999999999996</v>
      </c>
      <c r="H932">
        <v>0</v>
      </c>
      <c r="I932" s="14">
        <f>VLOOKUP(A932,Cadastro!$A$3:$H$3577,7,FALSE)</f>
        <v>1</v>
      </c>
      <c r="J932" s="14">
        <f>VLOOKUP(A932,Cadastro!$A$3:$H$3577,8,FALSE)</f>
        <v>1</v>
      </c>
      <c r="K932">
        <f>VLOOKUP(A932,Cadastro!$A$3:$J$3577,10,FALSE)</f>
        <v>1</v>
      </c>
      <c r="L932" s="13">
        <v>12936.87</v>
      </c>
      <c r="M932" s="23">
        <f t="shared" si="126"/>
        <v>3.4803277763077809E-4</v>
      </c>
      <c r="N932" s="26">
        <f t="shared" si="127"/>
        <v>9225.1899999999987</v>
      </c>
      <c r="O932" s="27">
        <f t="shared" si="128"/>
        <v>4.22215129896583E-4</v>
      </c>
      <c r="P932" s="30">
        <f t="shared" si="129"/>
        <v>0</v>
      </c>
      <c r="Q932" s="30">
        <f t="shared" si="130"/>
        <v>0</v>
      </c>
      <c r="R932" s="30">
        <f t="shared" si="131"/>
        <v>0</v>
      </c>
      <c r="S932" s="30">
        <f t="shared" si="132"/>
        <v>0</v>
      </c>
      <c r="T932" s="32">
        <f t="shared" si="133"/>
        <v>4.22215129896583E-4</v>
      </c>
      <c r="U932" s="33">
        <f t="shared" si="134"/>
        <v>36.54957554476136</v>
      </c>
    </row>
    <row r="933" spans="1:21">
      <c r="A933">
        <v>69727805787</v>
      </c>
      <c r="B933">
        <f>VLOOKUP(A933,Cadastro!$A$3:$B$3577,2,FALSE)</f>
        <v>197455</v>
      </c>
      <c r="C933" s="5">
        <v>9235.31</v>
      </c>
      <c r="D933">
        <v>0</v>
      </c>
      <c r="E933">
        <v>3992.43</v>
      </c>
      <c r="F933">
        <v>0</v>
      </c>
      <c r="G933">
        <v>5242.88</v>
      </c>
      <c r="H933">
        <v>0</v>
      </c>
      <c r="I933" s="14">
        <f>VLOOKUP(A933,Cadastro!$A$3:$H$3577,7,FALSE)</f>
        <v>1</v>
      </c>
      <c r="J933" s="14">
        <f>VLOOKUP(A933,Cadastro!$A$3:$H$3577,8,FALSE)</f>
        <v>1</v>
      </c>
      <c r="K933">
        <f>VLOOKUP(A933,Cadastro!$A$3:$J$3577,10,FALSE)</f>
        <v>1</v>
      </c>
      <c r="L933" s="13">
        <v>20405.5</v>
      </c>
      <c r="M933" s="23">
        <f t="shared" si="126"/>
        <v>5.489568067040051E-4</v>
      </c>
      <c r="N933" s="26">
        <f t="shared" si="127"/>
        <v>9235.31</v>
      </c>
      <c r="O933" s="27">
        <f t="shared" si="128"/>
        <v>4.2267829836406756E-4</v>
      </c>
      <c r="P933" s="30">
        <f t="shared" si="129"/>
        <v>0</v>
      </c>
      <c r="Q933" s="30">
        <f t="shared" si="130"/>
        <v>0</v>
      </c>
      <c r="R933" s="30">
        <f t="shared" si="131"/>
        <v>0</v>
      </c>
      <c r="S933" s="30">
        <f t="shared" si="132"/>
        <v>0</v>
      </c>
      <c r="T933" s="32">
        <f t="shared" si="133"/>
        <v>4.2267829836406756E-4</v>
      </c>
      <c r="U933" s="33">
        <f t="shared" si="134"/>
        <v>36.589670296686577</v>
      </c>
    </row>
    <row r="934" spans="1:21">
      <c r="A934">
        <v>7079793661</v>
      </c>
      <c r="B934">
        <f>VLOOKUP(A934,Cadastro!$A$3:$B$3577,2,FALSE)</f>
        <v>217250</v>
      </c>
      <c r="C934" s="5">
        <v>9252.85</v>
      </c>
      <c r="D934">
        <v>0</v>
      </c>
      <c r="E934">
        <v>4307.79</v>
      </c>
      <c r="F934">
        <v>0</v>
      </c>
      <c r="G934">
        <v>4945.0600000000004</v>
      </c>
      <c r="H934">
        <v>0</v>
      </c>
      <c r="I934" s="14">
        <f>VLOOKUP(A934,Cadastro!$A$3:$H$3577,7,FALSE)</f>
        <v>1</v>
      </c>
      <c r="J934" s="14">
        <f>VLOOKUP(A934,Cadastro!$A$3:$H$3577,8,FALSE)</f>
        <v>1</v>
      </c>
      <c r="K934">
        <f>VLOOKUP(A934,Cadastro!$A$3:$J$3577,10,FALSE)</f>
        <v>1</v>
      </c>
      <c r="L934" s="13">
        <v>27176.61</v>
      </c>
      <c r="M934" s="23">
        <f t="shared" si="126"/>
        <v>7.3111587771140774E-4</v>
      </c>
      <c r="N934" s="26">
        <f t="shared" si="127"/>
        <v>9252.85</v>
      </c>
      <c r="O934" s="27">
        <f t="shared" si="128"/>
        <v>4.234810626841939E-4</v>
      </c>
      <c r="P934" s="30">
        <f t="shared" si="129"/>
        <v>0</v>
      </c>
      <c r="Q934" s="30">
        <f t="shared" si="130"/>
        <v>0</v>
      </c>
      <c r="R934" s="30">
        <f t="shared" si="131"/>
        <v>0</v>
      </c>
      <c r="S934" s="30">
        <f t="shared" si="132"/>
        <v>0</v>
      </c>
      <c r="T934" s="32">
        <f t="shared" si="133"/>
        <v>4.234810626841939E-4</v>
      </c>
      <c r="U934" s="33">
        <f t="shared" si="134"/>
        <v>36.659162584114277</v>
      </c>
    </row>
    <row r="935" spans="1:21">
      <c r="A935">
        <v>4748434759</v>
      </c>
      <c r="B935">
        <f>VLOOKUP(A935,Cadastro!$A$3:$B$3577,2,FALSE)</f>
        <v>219080</v>
      </c>
      <c r="C935" s="5">
        <v>9264.5299999999988</v>
      </c>
      <c r="D935">
        <v>0</v>
      </c>
      <c r="E935">
        <v>4001.41</v>
      </c>
      <c r="F935">
        <v>0</v>
      </c>
      <c r="G935">
        <v>5263.12</v>
      </c>
      <c r="H935">
        <v>0</v>
      </c>
      <c r="I935" s="14">
        <f>VLOOKUP(A935,Cadastro!$A$3:$H$3577,7,FALSE)</f>
        <v>1</v>
      </c>
      <c r="J935" s="14">
        <f>VLOOKUP(A935,Cadastro!$A$3:$H$3577,8,FALSE)</f>
        <v>1</v>
      </c>
      <c r="K935">
        <f>VLOOKUP(A935,Cadastro!$A$3:$J$3577,10,FALSE)</f>
        <v>1</v>
      </c>
      <c r="L935" s="13">
        <v>10931.67</v>
      </c>
      <c r="M935" s="23">
        <f t="shared" si="126"/>
        <v>2.9408809659856272E-4</v>
      </c>
      <c r="N935" s="26">
        <f t="shared" si="127"/>
        <v>9264.5299999999988</v>
      </c>
      <c r="O935" s="27">
        <f t="shared" si="128"/>
        <v>4.2401562866247632E-4</v>
      </c>
      <c r="P935" s="30">
        <f t="shared" si="129"/>
        <v>0</v>
      </c>
      <c r="Q935" s="30">
        <f t="shared" si="130"/>
        <v>0</v>
      </c>
      <c r="R935" s="30">
        <f t="shared" si="131"/>
        <v>0</v>
      </c>
      <c r="S935" s="30">
        <f t="shared" si="132"/>
        <v>0</v>
      </c>
      <c r="T935" s="32">
        <f t="shared" si="133"/>
        <v>4.2401562866247632E-4</v>
      </c>
      <c r="U935" s="33">
        <f t="shared" si="134"/>
        <v>36.70543794997262</v>
      </c>
    </row>
    <row r="936" spans="1:21">
      <c r="A936">
        <v>11223123855</v>
      </c>
      <c r="B936">
        <f>VLOOKUP(A936,Cadastro!$A$3:$B$3577,2,FALSE)</f>
        <v>217491</v>
      </c>
      <c r="C936" s="5">
        <v>9274.2800000000007</v>
      </c>
      <c r="D936">
        <v>0</v>
      </c>
      <c r="E936">
        <v>3887.72</v>
      </c>
      <c r="F936">
        <v>0</v>
      </c>
      <c r="G936">
        <v>5386.56</v>
      </c>
      <c r="H936">
        <v>0</v>
      </c>
      <c r="I936" s="14">
        <f>VLOOKUP(A936,Cadastro!$A$3:$H$3577,7,FALSE)</f>
        <v>1</v>
      </c>
      <c r="J936" s="14">
        <f>VLOOKUP(A936,Cadastro!$A$3:$H$3577,8,FALSE)</f>
        <v>1</v>
      </c>
      <c r="K936">
        <f>VLOOKUP(A936,Cadastro!$A$3:$J$3577,10,FALSE)</f>
        <v>1</v>
      </c>
      <c r="L936" s="13">
        <v>42720.800000000003</v>
      </c>
      <c r="M936" s="23">
        <f t="shared" si="126"/>
        <v>1.1492918060248688E-3</v>
      </c>
      <c r="N936" s="26">
        <f t="shared" si="127"/>
        <v>9274.2800000000007</v>
      </c>
      <c r="O936" s="27">
        <f t="shared" si="128"/>
        <v>4.2446186310496397E-4</v>
      </c>
      <c r="P936" s="30">
        <f t="shared" si="129"/>
        <v>0</v>
      </c>
      <c r="Q936" s="30">
        <f t="shared" si="130"/>
        <v>0</v>
      </c>
      <c r="R936" s="30">
        <f t="shared" si="131"/>
        <v>0</v>
      </c>
      <c r="S936" s="30">
        <f t="shared" si="132"/>
        <v>0</v>
      </c>
      <c r="T936" s="32">
        <f t="shared" si="133"/>
        <v>4.2446186310496397E-4</v>
      </c>
      <c r="U936" s="33">
        <f t="shared" si="134"/>
        <v>36.744066787054734</v>
      </c>
    </row>
    <row r="937" spans="1:21">
      <c r="A937">
        <v>11025203739</v>
      </c>
      <c r="B937">
        <f>VLOOKUP(A937,Cadastro!$A$3:$B$3577,2,FALSE)</f>
        <v>222571</v>
      </c>
      <c r="C937" s="5">
        <v>9274.73</v>
      </c>
      <c r="D937">
        <v>0</v>
      </c>
      <c r="E937">
        <v>4392.25</v>
      </c>
      <c r="F937">
        <v>0</v>
      </c>
      <c r="G937">
        <v>4882.4799999999996</v>
      </c>
      <c r="H937">
        <v>0</v>
      </c>
      <c r="I937" s="14">
        <f>VLOOKUP(A937,Cadastro!$A$3:$H$3577,7,FALSE)</f>
        <v>1</v>
      </c>
      <c r="J937" s="14">
        <f>VLOOKUP(A937,Cadastro!$A$3:$H$3577,8,FALSE)</f>
        <v>1</v>
      </c>
      <c r="K937">
        <f>VLOOKUP(A937,Cadastro!$A$3:$J$3577,10,FALSE)</f>
        <v>1</v>
      </c>
      <c r="L937" s="13">
        <v>28882.69</v>
      </c>
      <c r="M937" s="23">
        <f t="shared" si="126"/>
        <v>7.7701351456331373E-4</v>
      </c>
      <c r="N937" s="26">
        <f t="shared" si="127"/>
        <v>9274.73</v>
      </c>
      <c r="O937" s="27">
        <f t="shared" si="128"/>
        <v>4.2448245854077106E-4</v>
      </c>
      <c r="P937" s="30">
        <f t="shared" si="129"/>
        <v>0</v>
      </c>
      <c r="Q937" s="30">
        <f t="shared" si="130"/>
        <v>0</v>
      </c>
      <c r="R937" s="30">
        <f t="shared" si="131"/>
        <v>0</v>
      </c>
      <c r="S937" s="30">
        <f t="shared" si="132"/>
        <v>0</v>
      </c>
      <c r="T937" s="32">
        <f t="shared" si="133"/>
        <v>4.2448245854077106E-4</v>
      </c>
      <c r="U937" s="33">
        <f t="shared" si="134"/>
        <v>36.745849656458518</v>
      </c>
    </row>
    <row r="938" spans="1:21">
      <c r="A938">
        <v>25538337847</v>
      </c>
      <c r="B938">
        <f>VLOOKUP(A938,Cadastro!$A$3:$B$3577,2,FALSE)</f>
        <v>198468</v>
      </c>
      <c r="C938" s="5">
        <v>9275.56</v>
      </c>
      <c r="D938">
        <v>0</v>
      </c>
      <c r="E938">
        <v>4138.9399999999996</v>
      </c>
      <c r="F938">
        <v>0</v>
      </c>
      <c r="G938">
        <v>5136.62</v>
      </c>
      <c r="H938">
        <v>0</v>
      </c>
      <c r="I938" s="14">
        <f>VLOOKUP(A938,Cadastro!$A$3:$H$3577,7,FALSE)</f>
        <v>1</v>
      </c>
      <c r="J938" s="14">
        <f>VLOOKUP(A938,Cadastro!$A$3:$H$3577,8,FALSE)</f>
        <v>1</v>
      </c>
      <c r="K938">
        <f>VLOOKUP(A938,Cadastro!$A$3:$J$3577,10,FALSE)</f>
        <v>1</v>
      </c>
      <c r="L938" s="13">
        <v>14605.55</v>
      </c>
      <c r="M938" s="23">
        <f t="shared" si="126"/>
        <v>3.9292426493620254E-4</v>
      </c>
      <c r="N938" s="26">
        <f t="shared" si="127"/>
        <v>9275.56</v>
      </c>
      <c r="O938" s="27">
        <f t="shared" si="128"/>
        <v>4.2452044567792638E-4</v>
      </c>
      <c r="P938" s="30">
        <f t="shared" si="129"/>
        <v>0</v>
      </c>
      <c r="Q938" s="30">
        <f t="shared" si="130"/>
        <v>0</v>
      </c>
      <c r="R938" s="30">
        <f t="shared" si="131"/>
        <v>0</v>
      </c>
      <c r="S938" s="30">
        <f t="shared" si="132"/>
        <v>0</v>
      </c>
      <c r="T938" s="32">
        <f t="shared" si="133"/>
        <v>4.2452044567792638E-4</v>
      </c>
      <c r="U938" s="33">
        <f t="shared" si="134"/>
        <v>36.749138060025501</v>
      </c>
    </row>
    <row r="939" spans="1:21">
      <c r="A939">
        <v>11180695798</v>
      </c>
      <c r="B939">
        <f>VLOOKUP(A939,Cadastro!$A$3:$B$3577,2,FALSE)</f>
        <v>222920</v>
      </c>
      <c r="C939" s="5">
        <v>9278.83</v>
      </c>
      <c r="D939">
        <v>0</v>
      </c>
      <c r="E939">
        <v>4358.8</v>
      </c>
      <c r="F939">
        <v>0</v>
      </c>
      <c r="G939">
        <v>4920.03</v>
      </c>
      <c r="H939">
        <v>0</v>
      </c>
      <c r="I939" s="14">
        <f>VLOOKUP(A939,Cadastro!$A$3:$H$3577,7,FALSE)</f>
        <v>1</v>
      </c>
      <c r="J939" s="14">
        <f>VLOOKUP(A939,Cadastro!$A$3:$H$3577,8,FALSE)</f>
        <v>1</v>
      </c>
      <c r="K939">
        <f>VLOOKUP(A939,Cadastro!$A$3:$J$3577,10,FALSE)</f>
        <v>1</v>
      </c>
      <c r="L939" s="13">
        <v>25057.41</v>
      </c>
      <c r="M939" s="23">
        <f t="shared" si="126"/>
        <v>6.7410432373002393E-4</v>
      </c>
      <c r="N939" s="26">
        <f t="shared" si="127"/>
        <v>9278.83</v>
      </c>
      <c r="O939" s="27">
        <f t="shared" si="128"/>
        <v>4.2467010584479147E-4</v>
      </c>
      <c r="P939" s="30">
        <f t="shared" si="129"/>
        <v>0</v>
      </c>
      <c r="Q939" s="30">
        <f t="shared" si="130"/>
        <v>0</v>
      </c>
      <c r="R939" s="30">
        <f t="shared" si="131"/>
        <v>0</v>
      </c>
      <c r="S939" s="30">
        <f t="shared" si="132"/>
        <v>0</v>
      </c>
      <c r="T939" s="32">
        <f t="shared" si="133"/>
        <v>4.2467010584479147E-4</v>
      </c>
      <c r="U939" s="33">
        <f t="shared" si="134"/>
        <v>36.762093577693044</v>
      </c>
    </row>
    <row r="940" spans="1:21">
      <c r="A940">
        <v>494825723</v>
      </c>
      <c r="B940">
        <f>VLOOKUP(A940,Cadastro!$A$3:$B$3577,2,FALSE)</f>
        <v>190180</v>
      </c>
      <c r="C940" s="5">
        <v>9296.82</v>
      </c>
      <c r="D940">
        <v>0</v>
      </c>
      <c r="E940">
        <v>3868.89</v>
      </c>
      <c r="F940">
        <v>0</v>
      </c>
      <c r="G940">
        <v>5427.93</v>
      </c>
      <c r="H940">
        <v>0</v>
      </c>
      <c r="I940" s="14">
        <f>VLOOKUP(A940,Cadastro!$A$3:$H$3577,7,FALSE)</f>
        <v>1</v>
      </c>
      <c r="J940" s="14">
        <f>VLOOKUP(A940,Cadastro!$A$3:$H$3577,8,FALSE)</f>
        <v>1</v>
      </c>
      <c r="K940">
        <f>VLOOKUP(A940,Cadastro!$A$3:$J$3577,10,FALSE)</f>
        <v>1</v>
      </c>
      <c r="L940" s="13">
        <v>14352.62</v>
      </c>
      <c r="M940" s="23">
        <f t="shared" si="126"/>
        <v>3.8611984234819226E-4</v>
      </c>
      <c r="N940" s="26">
        <f t="shared" si="127"/>
        <v>9296.82</v>
      </c>
      <c r="O940" s="27">
        <f t="shared" si="128"/>
        <v>4.254934656007249E-4</v>
      </c>
      <c r="P940" s="30">
        <f t="shared" si="129"/>
        <v>0</v>
      </c>
      <c r="Q940" s="30">
        <f t="shared" si="130"/>
        <v>0</v>
      </c>
      <c r="R940" s="30">
        <f t="shared" si="131"/>
        <v>0</v>
      </c>
      <c r="S940" s="30">
        <f t="shared" si="132"/>
        <v>0</v>
      </c>
      <c r="T940" s="32">
        <f t="shared" si="133"/>
        <v>4.254934656007249E-4</v>
      </c>
      <c r="U940" s="33">
        <f t="shared" si="134"/>
        <v>36.833368734524527</v>
      </c>
    </row>
    <row r="941" spans="1:21">
      <c r="A941">
        <v>69000662168</v>
      </c>
      <c r="B941">
        <f>VLOOKUP(A941,Cadastro!$A$3:$B$3577,2,FALSE)</f>
        <v>187984</v>
      </c>
      <c r="C941" s="5">
        <v>9302.1</v>
      </c>
      <c r="D941">
        <v>0</v>
      </c>
      <c r="E941">
        <v>4216.76</v>
      </c>
      <c r="F941">
        <v>0</v>
      </c>
      <c r="G941">
        <v>5085.34</v>
      </c>
      <c r="H941">
        <v>0</v>
      </c>
      <c r="I941" s="14">
        <f>VLOOKUP(A941,Cadastro!$A$3:$H$3577,7,FALSE)</f>
        <v>1</v>
      </c>
      <c r="J941" s="14">
        <f>VLOOKUP(A941,Cadastro!$A$3:$H$3577,8,FALSE)</f>
        <v>1</v>
      </c>
      <c r="K941">
        <f>VLOOKUP(A941,Cadastro!$A$3:$J$3577,10,FALSE)</f>
        <v>1</v>
      </c>
      <c r="L941" s="13">
        <v>14806.92</v>
      </c>
      <c r="M941" s="23">
        <f t="shared" si="126"/>
        <v>3.9834160007457139E-4</v>
      </c>
      <c r="N941" s="26">
        <f t="shared" si="127"/>
        <v>9302.1</v>
      </c>
      <c r="O941" s="27">
        <f t="shared" si="128"/>
        <v>4.2573511871419511E-4</v>
      </c>
      <c r="P941" s="30">
        <f t="shared" si="129"/>
        <v>0</v>
      </c>
      <c r="Q941" s="30">
        <f t="shared" si="130"/>
        <v>0</v>
      </c>
      <c r="R941" s="30">
        <f t="shared" si="131"/>
        <v>0</v>
      </c>
      <c r="S941" s="30">
        <f t="shared" si="132"/>
        <v>0</v>
      </c>
      <c r="T941" s="32">
        <f t="shared" si="133"/>
        <v>4.2573511871419511E-4</v>
      </c>
      <c r="U941" s="33">
        <f t="shared" si="134"/>
        <v>36.854287735528992</v>
      </c>
    </row>
    <row r="942" spans="1:21">
      <c r="A942">
        <v>1758601736</v>
      </c>
      <c r="B942">
        <f>VLOOKUP(A942,Cadastro!$A$3:$B$3577,2,FALSE)</f>
        <v>216293</v>
      </c>
      <c r="C942" s="5">
        <v>9311.2900000000009</v>
      </c>
      <c r="D942">
        <v>0</v>
      </c>
      <c r="E942">
        <v>3938.46</v>
      </c>
      <c r="F942">
        <v>0</v>
      </c>
      <c r="G942">
        <v>5372.83</v>
      </c>
      <c r="H942">
        <v>0</v>
      </c>
      <c r="I942" s="14">
        <f>VLOOKUP(A942,Cadastro!$A$3:$H$3577,7,FALSE)</f>
        <v>1</v>
      </c>
      <c r="J942" s="14">
        <f>VLOOKUP(A942,Cadastro!$A$3:$H$3577,8,FALSE)</f>
        <v>1</v>
      </c>
      <c r="K942">
        <f>VLOOKUP(A942,Cadastro!$A$3:$J$3577,10,FALSE)</f>
        <v>1</v>
      </c>
      <c r="L942" s="13">
        <v>14236.6</v>
      </c>
      <c r="M942" s="23">
        <f t="shared" si="126"/>
        <v>3.8299862656255613E-4</v>
      </c>
      <c r="N942" s="26">
        <f t="shared" si="127"/>
        <v>9311.2900000000009</v>
      </c>
      <c r="O942" s="27">
        <f t="shared" si="128"/>
        <v>4.2615572328101158E-4</v>
      </c>
      <c r="P942" s="30">
        <f t="shared" si="129"/>
        <v>0</v>
      </c>
      <c r="Q942" s="30">
        <f t="shared" si="130"/>
        <v>0</v>
      </c>
      <c r="R942" s="30">
        <f t="shared" si="131"/>
        <v>0</v>
      </c>
      <c r="S942" s="30">
        <f t="shared" si="132"/>
        <v>0</v>
      </c>
      <c r="T942" s="32">
        <f t="shared" si="133"/>
        <v>4.2615572328101158E-4</v>
      </c>
      <c r="U942" s="33">
        <f t="shared" si="134"/>
        <v>36.890697890686376</v>
      </c>
    </row>
    <row r="943" spans="1:21">
      <c r="A943">
        <v>11110855796</v>
      </c>
      <c r="B943">
        <f>VLOOKUP(A943,Cadastro!$A$3:$B$3577,2,FALSE)</f>
        <v>224557</v>
      </c>
      <c r="C943" s="5">
        <v>9318.4700000000012</v>
      </c>
      <c r="D943">
        <v>0</v>
      </c>
      <c r="E943">
        <v>4386.04</v>
      </c>
      <c r="F943">
        <v>0</v>
      </c>
      <c r="G943">
        <v>4932.43</v>
      </c>
      <c r="H943">
        <v>0</v>
      </c>
      <c r="I943" s="14">
        <f>VLOOKUP(A943,Cadastro!$A$3:$H$3577,7,FALSE)</f>
        <v>1</v>
      </c>
      <c r="J943" s="14">
        <f>VLOOKUP(A943,Cadastro!$A$3:$H$3577,8,FALSE)</f>
        <v>1</v>
      </c>
      <c r="K943">
        <f>VLOOKUP(A943,Cadastro!$A$3:$J$3577,10,FALSE)</f>
        <v>1</v>
      </c>
      <c r="L943" s="13">
        <v>23467.32</v>
      </c>
      <c r="M943" s="23">
        <f t="shared" si="126"/>
        <v>6.3132709559192532E-4</v>
      </c>
      <c r="N943" s="26">
        <f t="shared" si="127"/>
        <v>9318.4700000000012</v>
      </c>
      <c r="O943" s="27">
        <f t="shared" si="128"/>
        <v>4.2648433490122294E-4</v>
      </c>
      <c r="P943" s="30">
        <f t="shared" si="129"/>
        <v>0</v>
      </c>
      <c r="Q943" s="30">
        <f t="shared" si="130"/>
        <v>0</v>
      </c>
      <c r="R943" s="30">
        <f t="shared" si="131"/>
        <v>0</v>
      </c>
      <c r="S943" s="30">
        <f t="shared" si="132"/>
        <v>0</v>
      </c>
      <c r="T943" s="32">
        <f t="shared" si="133"/>
        <v>4.2648433490122294E-4</v>
      </c>
      <c r="U943" s="33">
        <f t="shared" si="134"/>
        <v>36.919144562506837</v>
      </c>
    </row>
    <row r="944" spans="1:21">
      <c r="A944">
        <v>7119315854</v>
      </c>
      <c r="B944">
        <f>VLOOKUP(A944,Cadastro!$A$3:$B$3577,2,FALSE)</f>
        <v>198596</v>
      </c>
      <c r="C944" s="5">
        <v>9322.7900000000009</v>
      </c>
      <c r="D944">
        <v>0</v>
      </c>
      <c r="E944">
        <v>5383.85</v>
      </c>
      <c r="F944">
        <v>0</v>
      </c>
      <c r="G944">
        <v>3938.94</v>
      </c>
      <c r="H944">
        <v>0</v>
      </c>
      <c r="I944" s="14">
        <f>VLOOKUP(A944,Cadastro!$A$3:$H$3577,7,FALSE)</f>
        <v>1</v>
      </c>
      <c r="J944" s="14">
        <f>VLOOKUP(A944,Cadastro!$A$3:$H$3577,8,FALSE)</f>
        <v>1</v>
      </c>
      <c r="K944">
        <f>VLOOKUP(A944,Cadastro!$A$3:$J$3577,10,FALSE)</f>
        <v>1</v>
      </c>
      <c r="L944" s="13">
        <v>29722.93</v>
      </c>
      <c r="M944" s="23">
        <f t="shared" si="126"/>
        <v>7.9961798234234264E-4</v>
      </c>
      <c r="N944" s="26">
        <f t="shared" si="127"/>
        <v>9322.7900000000009</v>
      </c>
      <c r="O944" s="27">
        <f t="shared" si="128"/>
        <v>4.2668205108497127E-4</v>
      </c>
      <c r="P944" s="30">
        <f t="shared" si="129"/>
        <v>0</v>
      </c>
      <c r="Q944" s="30">
        <f t="shared" si="130"/>
        <v>0</v>
      </c>
      <c r="R944" s="30">
        <f t="shared" si="131"/>
        <v>0</v>
      </c>
      <c r="S944" s="30">
        <f t="shared" si="132"/>
        <v>0</v>
      </c>
      <c r="T944" s="32">
        <f t="shared" si="133"/>
        <v>4.2668205108497127E-4</v>
      </c>
      <c r="U944" s="33">
        <f t="shared" si="134"/>
        <v>36.936260108783216</v>
      </c>
    </row>
    <row r="945" spans="1:21">
      <c r="A945">
        <v>84593512700</v>
      </c>
      <c r="B945">
        <f>VLOOKUP(A945,Cadastro!$A$3:$B$3577,2,FALSE)</f>
        <v>194780</v>
      </c>
      <c r="C945" s="5">
        <v>9324.0400000000009</v>
      </c>
      <c r="D945">
        <v>0</v>
      </c>
      <c r="E945">
        <v>5364.72</v>
      </c>
      <c r="F945">
        <v>0</v>
      </c>
      <c r="G945">
        <v>3959.32</v>
      </c>
      <c r="H945">
        <v>0</v>
      </c>
      <c r="I945" s="14">
        <f>VLOOKUP(A945,Cadastro!$A$3:$H$3577,7,FALSE)</f>
        <v>1</v>
      </c>
      <c r="J945" s="14">
        <f>VLOOKUP(A945,Cadastro!$A$3:$H$3577,8,FALSE)</f>
        <v>1</v>
      </c>
      <c r="K945">
        <f>VLOOKUP(A945,Cadastro!$A$3:$J$3577,10,FALSE)</f>
        <v>1</v>
      </c>
      <c r="L945" s="13">
        <v>19398.61</v>
      </c>
      <c r="M945" s="23">
        <f t="shared" si="126"/>
        <v>5.2186905491638925E-4</v>
      </c>
      <c r="N945" s="26">
        <f t="shared" si="127"/>
        <v>9324.0400000000009</v>
      </c>
      <c r="O945" s="27">
        <f t="shared" si="128"/>
        <v>4.267392606288799E-4</v>
      </c>
      <c r="P945" s="30">
        <f t="shared" si="129"/>
        <v>0</v>
      </c>
      <c r="Q945" s="30">
        <f t="shared" si="130"/>
        <v>0</v>
      </c>
      <c r="R945" s="30">
        <f t="shared" si="131"/>
        <v>0</v>
      </c>
      <c r="S945" s="30">
        <f t="shared" si="132"/>
        <v>0</v>
      </c>
      <c r="T945" s="32">
        <f t="shared" si="133"/>
        <v>4.267392606288799E-4</v>
      </c>
      <c r="U945" s="33">
        <f t="shared" si="134"/>
        <v>36.941212523793737</v>
      </c>
    </row>
    <row r="946" spans="1:21" s="18" customFormat="1">
      <c r="A946">
        <v>2193238790</v>
      </c>
      <c r="B946">
        <f>VLOOKUP(A946,Cadastro!$A$3:$B$3577,2,FALSE)</f>
        <v>216368</v>
      </c>
      <c r="C946" s="5">
        <v>9333.59</v>
      </c>
      <c r="D946">
        <v>0</v>
      </c>
      <c r="E946">
        <v>5433.58</v>
      </c>
      <c r="F946">
        <v>0</v>
      </c>
      <c r="G946">
        <v>3900.01</v>
      </c>
      <c r="H946">
        <v>0</v>
      </c>
      <c r="I946" s="14">
        <f>VLOOKUP(A946,Cadastro!$A$3:$H$3577,7,FALSE)</f>
        <v>1</v>
      </c>
      <c r="J946" s="14">
        <f>VLOOKUP(A946,Cadastro!$A$3:$H$3577,8,FALSE)</f>
        <v>1</v>
      </c>
      <c r="K946">
        <f>VLOOKUP(A946,Cadastro!$A$3:$J$3577,10,FALSE)</f>
        <v>1</v>
      </c>
      <c r="L946" s="13">
        <v>18087.55</v>
      </c>
      <c r="M946" s="23">
        <f t="shared" si="126"/>
        <v>4.8659840185729465E-4</v>
      </c>
      <c r="N946" s="26">
        <f t="shared" si="127"/>
        <v>9333.59</v>
      </c>
      <c r="O946" s="27">
        <f t="shared" si="128"/>
        <v>4.2717634154434205E-4</v>
      </c>
      <c r="P946" s="30">
        <f t="shared" si="129"/>
        <v>0</v>
      </c>
      <c r="Q946" s="30">
        <f t="shared" si="130"/>
        <v>0</v>
      </c>
      <c r="R946" s="30">
        <f t="shared" si="131"/>
        <v>0</v>
      </c>
      <c r="S946" s="30">
        <f t="shared" si="132"/>
        <v>0</v>
      </c>
      <c r="T946" s="32">
        <f t="shared" si="133"/>
        <v>4.2717634154434205E-4</v>
      </c>
      <c r="U946" s="33">
        <f t="shared" si="134"/>
        <v>36.979048974474154</v>
      </c>
    </row>
    <row r="947" spans="1:21">
      <c r="A947">
        <v>81443170763</v>
      </c>
      <c r="B947">
        <f>VLOOKUP(A947,Cadastro!$A$3:$B$3577,2,FALSE)</f>
        <v>197416</v>
      </c>
      <c r="C947" s="5">
        <v>9336.9599999999991</v>
      </c>
      <c r="D947">
        <v>0</v>
      </c>
      <c r="E947">
        <v>3919.33</v>
      </c>
      <c r="F947">
        <v>0</v>
      </c>
      <c r="G947">
        <v>5417.63</v>
      </c>
      <c r="H947">
        <v>0</v>
      </c>
      <c r="I947" s="14">
        <f>VLOOKUP(A947,Cadastro!$A$3:$H$3577,7,FALSE)</f>
        <v>1</v>
      </c>
      <c r="J947" s="14">
        <f>VLOOKUP(A947,Cadastro!$A$3:$H$3577,8,FALSE)</f>
        <v>1</v>
      </c>
      <c r="K947">
        <f>VLOOKUP(A947,Cadastro!$A$3:$J$3577,10,FALSE)</f>
        <v>1</v>
      </c>
      <c r="L947" s="13">
        <v>16215.97</v>
      </c>
      <c r="M947" s="23">
        <f t="shared" si="126"/>
        <v>4.3624841875023618E-4</v>
      </c>
      <c r="N947" s="26">
        <f t="shared" si="127"/>
        <v>9336.9599999999991</v>
      </c>
      <c r="O947" s="27">
        <f t="shared" si="128"/>
        <v>4.2733057847471975E-4</v>
      </c>
      <c r="P947" s="30">
        <f t="shared" si="129"/>
        <v>0</v>
      </c>
      <c r="Q947" s="30">
        <f t="shared" si="130"/>
        <v>0</v>
      </c>
      <c r="R947" s="30">
        <f t="shared" si="131"/>
        <v>0</v>
      </c>
      <c r="S947" s="30">
        <f t="shared" si="132"/>
        <v>0</v>
      </c>
      <c r="T947" s="32">
        <f t="shared" si="133"/>
        <v>4.2733057847471975E-4</v>
      </c>
      <c r="U947" s="33">
        <f t="shared" si="134"/>
        <v>36.992400685342531</v>
      </c>
    </row>
    <row r="948" spans="1:21" s="18" customFormat="1">
      <c r="A948">
        <v>7860085712</v>
      </c>
      <c r="B948">
        <f>VLOOKUP(A948,Cadastro!$A$3:$B$3577,2,FALSE)</f>
        <v>217510</v>
      </c>
      <c r="C948" s="5">
        <v>9376.43</v>
      </c>
      <c r="D948">
        <v>0</v>
      </c>
      <c r="E948">
        <v>5563.06</v>
      </c>
      <c r="F948">
        <v>0</v>
      </c>
      <c r="G948">
        <v>3813.37</v>
      </c>
      <c r="H948">
        <v>0</v>
      </c>
      <c r="I948" s="14">
        <f>VLOOKUP(A948,Cadastro!$A$3:$H$3577,7,FALSE)</f>
        <v>1</v>
      </c>
      <c r="J948" s="14">
        <f>VLOOKUP(A948,Cadastro!$A$3:$H$3577,8,FALSE)</f>
        <v>1</v>
      </c>
      <c r="K948">
        <f>VLOOKUP(A948,Cadastro!$A$3:$J$3577,10,FALSE)</f>
        <v>1</v>
      </c>
      <c r="L948" s="13">
        <v>21331.41</v>
      </c>
      <c r="M948" s="23">
        <f t="shared" si="126"/>
        <v>5.7386600260193974E-4</v>
      </c>
      <c r="N948" s="26">
        <f t="shared" si="127"/>
        <v>9376.43</v>
      </c>
      <c r="O948" s="27">
        <f t="shared" si="128"/>
        <v>4.2913702703317963E-4</v>
      </c>
      <c r="P948" s="30">
        <f t="shared" si="129"/>
        <v>0</v>
      </c>
      <c r="Q948" s="30">
        <f t="shared" si="130"/>
        <v>0</v>
      </c>
      <c r="R948" s="30">
        <f t="shared" si="131"/>
        <v>0</v>
      </c>
      <c r="S948" s="30">
        <f t="shared" si="132"/>
        <v>0</v>
      </c>
      <c r="T948" s="32">
        <f t="shared" si="133"/>
        <v>4.2913702703317963E-4</v>
      </c>
      <c r="U948" s="33">
        <f t="shared" si="134"/>
        <v>37.148778141714892</v>
      </c>
    </row>
    <row r="949" spans="1:21">
      <c r="A949">
        <v>2212156707</v>
      </c>
      <c r="B949">
        <f>VLOOKUP(A949,Cadastro!$A$3:$B$3577,2,FALSE)</f>
        <v>198137</v>
      </c>
      <c r="C949" s="5">
        <v>9404.0300000000007</v>
      </c>
      <c r="D949">
        <v>0</v>
      </c>
      <c r="E949">
        <v>4057.18</v>
      </c>
      <c r="F949">
        <v>0</v>
      </c>
      <c r="G949">
        <v>5346.85</v>
      </c>
      <c r="H949">
        <v>0</v>
      </c>
      <c r="I949" s="14">
        <f>VLOOKUP(A949,Cadastro!$A$3:$H$3577,7,FALSE)</f>
        <v>1</v>
      </c>
      <c r="J949" s="14">
        <f>VLOOKUP(A949,Cadastro!$A$3:$H$3577,8,FALSE)</f>
        <v>1</v>
      </c>
      <c r="K949">
        <f>VLOOKUP(A949,Cadastro!$A$3:$J$3577,10,FALSE)</f>
        <v>1</v>
      </c>
      <c r="L949" s="13">
        <v>16066.19</v>
      </c>
      <c r="M949" s="23">
        <f t="shared" si="126"/>
        <v>4.3221897813333756E-4</v>
      </c>
      <c r="N949" s="26">
        <f t="shared" si="127"/>
        <v>9404.0300000000007</v>
      </c>
      <c r="O949" s="27">
        <f t="shared" si="128"/>
        <v>4.3040021376268285E-4</v>
      </c>
      <c r="P949" s="30">
        <f t="shared" si="129"/>
        <v>0</v>
      </c>
      <c r="Q949" s="30">
        <f t="shared" si="130"/>
        <v>0</v>
      </c>
      <c r="R949" s="30">
        <f t="shared" si="131"/>
        <v>0</v>
      </c>
      <c r="S949" s="30">
        <f t="shared" si="132"/>
        <v>0</v>
      </c>
      <c r="T949" s="32">
        <f t="shared" si="133"/>
        <v>4.3040021376268285E-4</v>
      </c>
      <c r="U949" s="33">
        <f t="shared" si="134"/>
        <v>37.258127465147297</v>
      </c>
    </row>
    <row r="950" spans="1:21">
      <c r="A950">
        <v>3587383774</v>
      </c>
      <c r="B950">
        <f>VLOOKUP(A950,Cadastro!$A$3:$B$3577,2,FALSE)</f>
        <v>221536</v>
      </c>
      <c r="C950" s="5">
        <v>9414.23</v>
      </c>
      <c r="D950">
        <v>0</v>
      </c>
      <c r="E950">
        <v>3951.93</v>
      </c>
      <c r="F950">
        <v>0</v>
      </c>
      <c r="G950">
        <v>5462.3</v>
      </c>
      <c r="H950">
        <v>0</v>
      </c>
      <c r="I950" s="14">
        <f>VLOOKUP(A950,Cadastro!$A$3:$H$3577,7,FALSE)</f>
        <v>1</v>
      </c>
      <c r="J950" s="14">
        <f>VLOOKUP(A950,Cadastro!$A$3:$H$3577,8,FALSE)</f>
        <v>1</v>
      </c>
      <c r="K950">
        <f>VLOOKUP(A950,Cadastro!$A$3:$J$3577,10,FALSE)</f>
        <v>1</v>
      </c>
      <c r="L950" s="13">
        <v>18964.599999999999</v>
      </c>
      <c r="M950" s="23">
        <f t="shared" si="126"/>
        <v>5.1019314677017342E-4</v>
      </c>
      <c r="N950" s="26">
        <f t="shared" si="127"/>
        <v>9414.23</v>
      </c>
      <c r="O950" s="27">
        <f t="shared" si="128"/>
        <v>4.3086704364097748E-4</v>
      </c>
      <c r="P950" s="30">
        <f t="shared" si="129"/>
        <v>0</v>
      </c>
      <c r="Q950" s="30">
        <f t="shared" si="130"/>
        <v>0</v>
      </c>
      <c r="R950" s="30">
        <f t="shared" si="131"/>
        <v>0</v>
      </c>
      <c r="S950" s="30">
        <f t="shared" si="132"/>
        <v>0</v>
      </c>
      <c r="T950" s="32">
        <f t="shared" si="133"/>
        <v>4.3086704364097748E-4</v>
      </c>
      <c r="U950" s="33">
        <f t="shared" si="134"/>
        <v>37.298539171633188</v>
      </c>
    </row>
    <row r="951" spans="1:21">
      <c r="A951">
        <v>3535333784</v>
      </c>
      <c r="B951">
        <f>VLOOKUP(A951,Cadastro!$A$3:$B$3577,2,FALSE)</f>
        <v>217712</v>
      </c>
      <c r="C951" s="5">
        <v>9420.74</v>
      </c>
      <c r="D951">
        <v>0</v>
      </c>
      <c r="E951">
        <v>5506.4</v>
      </c>
      <c r="F951">
        <v>0</v>
      </c>
      <c r="G951">
        <v>3914.34</v>
      </c>
      <c r="H951">
        <v>0</v>
      </c>
      <c r="I951" s="14">
        <f>VLOOKUP(A951,Cadastro!$A$3:$H$3577,7,FALSE)</f>
        <v>1</v>
      </c>
      <c r="J951" s="14">
        <f>VLOOKUP(A951,Cadastro!$A$3:$H$3577,8,FALSE)</f>
        <v>1</v>
      </c>
      <c r="K951">
        <f>VLOOKUP(A951,Cadastro!$A$3:$J$3577,10,FALSE)</f>
        <v>1</v>
      </c>
      <c r="L951" s="13">
        <v>24008.57</v>
      </c>
      <c r="M951" s="23">
        <f t="shared" si="126"/>
        <v>6.4588801650190266E-4</v>
      </c>
      <c r="N951" s="26">
        <f t="shared" si="127"/>
        <v>9420.74</v>
      </c>
      <c r="O951" s="27">
        <f t="shared" si="128"/>
        <v>4.3116499094565376E-4</v>
      </c>
      <c r="P951" s="30">
        <f t="shared" si="129"/>
        <v>0</v>
      </c>
      <c r="Q951" s="30">
        <f t="shared" si="130"/>
        <v>0</v>
      </c>
      <c r="R951" s="30">
        <f t="shared" si="131"/>
        <v>0</v>
      </c>
      <c r="S951" s="30">
        <f t="shared" si="132"/>
        <v>0</v>
      </c>
      <c r="T951" s="32">
        <f t="shared" si="133"/>
        <v>4.3116499094565376E-4</v>
      </c>
      <c r="U951" s="33">
        <f t="shared" si="134"/>
        <v>37.324331349008006</v>
      </c>
    </row>
    <row r="952" spans="1:21">
      <c r="A952">
        <v>7488646797</v>
      </c>
      <c r="B952">
        <f>VLOOKUP(A952,Cadastro!$A$3:$B$3577,2,FALSE)</f>
        <v>197462</v>
      </c>
      <c r="C952" s="5">
        <v>9423.65</v>
      </c>
      <c r="D952">
        <v>0</v>
      </c>
      <c r="E952">
        <v>4246.16</v>
      </c>
      <c r="F952">
        <v>0</v>
      </c>
      <c r="G952">
        <v>5177.49</v>
      </c>
      <c r="H952">
        <v>0</v>
      </c>
      <c r="I952" s="14">
        <f>VLOOKUP(A952,Cadastro!$A$3:$H$3577,7,FALSE)</f>
        <v>1</v>
      </c>
      <c r="J952" s="14">
        <f>VLOOKUP(A952,Cadastro!$A$3:$H$3577,8,FALSE)</f>
        <v>1</v>
      </c>
      <c r="K952">
        <f>VLOOKUP(A952,Cadastro!$A$3:$J$3577,10,FALSE)</f>
        <v>1</v>
      </c>
      <c r="L952" s="13">
        <v>28916.71</v>
      </c>
      <c r="M952" s="23">
        <f t="shared" si="126"/>
        <v>7.77928734017092E-4</v>
      </c>
      <c r="N952" s="26">
        <f t="shared" si="127"/>
        <v>9423.65</v>
      </c>
      <c r="O952" s="27">
        <f t="shared" si="128"/>
        <v>4.3129817476387312E-4</v>
      </c>
      <c r="P952" s="30">
        <f t="shared" si="129"/>
        <v>0</v>
      </c>
      <c r="Q952" s="30">
        <f t="shared" si="130"/>
        <v>0</v>
      </c>
      <c r="R952" s="30">
        <f t="shared" si="131"/>
        <v>0</v>
      </c>
      <c r="S952" s="30">
        <f t="shared" si="132"/>
        <v>0</v>
      </c>
      <c r="T952" s="32">
        <f t="shared" si="133"/>
        <v>4.3129817476387312E-4</v>
      </c>
      <c r="U952" s="33">
        <f t="shared" si="134"/>
        <v>37.335860571152509</v>
      </c>
    </row>
    <row r="953" spans="1:21">
      <c r="A953">
        <v>91255562749</v>
      </c>
      <c r="B953">
        <f>VLOOKUP(A953,Cadastro!$A$3:$B$3577,2,FALSE)</f>
        <v>210792</v>
      </c>
      <c r="C953" s="5">
        <v>9424.34</v>
      </c>
      <c r="D953">
        <v>0</v>
      </c>
      <c r="E953">
        <v>3916.66</v>
      </c>
      <c r="F953">
        <v>0</v>
      </c>
      <c r="G953">
        <v>5507.68</v>
      </c>
      <c r="H953">
        <v>0</v>
      </c>
      <c r="I953" s="14">
        <f>VLOOKUP(A953,Cadastro!$A$3:$H$3577,7,FALSE)</f>
        <v>1</v>
      </c>
      <c r="J953" s="14">
        <f>VLOOKUP(A953,Cadastro!$A$3:$H$3577,8,FALSE)</f>
        <v>1</v>
      </c>
      <c r="K953">
        <f>VLOOKUP(A953,Cadastro!$A$3:$J$3577,10,FALSE)</f>
        <v>1</v>
      </c>
      <c r="L953" s="13">
        <v>21271.35</v>
      </c>
      <c r="M953" s="23">
        <f t="shared" si="126"/>
        <v>5.7225024480082518E-4</v>
      </c>
      <c r="N953" s="26">
        <f t="shared" si="127"/>
        <v>9424.34</v>
      </c>
      <c r="O953" s="27">
        <f t="shared" si="128"/>
        <v>4.3132975443211074E-4</v>
      </c>
      <c r="P953" s="30">
        <f t="shared" si="129"/>
        <v>0</v>
      </c>
      <c r="Q953" s="30">
        <f t="shared" si="130"/>
        <v>0</v>
      </c>
      <c r="R953" s="30">
        <f t="shared" si="131"/>
        <v>0</v>
      </c>
      <c r="S953" s="30">
        <f t="shared" si="132"/>
        <v>0</v>
      </c>
      <c r="T953" s="32">
        <f t="shared" si="133"/>
        <v>4.3132975443211074E-4</v>
      </c>
      <c r="U953" s="33">
        <f t="shared" si="134"/>
        <v>37.33859430423832</v>
      </c>
    </row>
    <row r="954" spans="1:21">
      <c r="A954">
        <v>53215940663</v>
      </c>
      <c r="B954">
        <f>VLOOKUP(A954,Cadastro!$A$3:$B$3577,2,FALSE)</f>
        <v>210098</v>
      </c>
      <c r="C954" s="5">
        <v>9424.67</v>
      </c>
      <c r="D954">
        <v>0</v>
      </c>
      <c r="E954">
        <v>3934.77</v>
      </c>
      <c r="F954">
        <v>0</v>
      </c>
      <c r="G954">
        <v>5489.9</v>
      </c>
      <c r="H954">
        <v>0</v>
      </c>
      <c r="I954" s="14">
        <f>VLOOKUP(A954,Cadastro!$A$3:$H$3577,7,FALSE)</f>
        <v>1</v>
      </c>
      <c r="J954" s="14">
        <f>VLOOKUP(A954,Cadastro!$A$3:$H$3577,8,FALSE)</f>
        <v>1</v>
      </c>
      <c r="K954">
        <f>VLOOKUP(A954,Cadastro!$A$3:$J$3577,10,FALSE)</f>
        <v>1</v>
      </c>
      <c r="L954" s="13">
        <v>14239.28</v>
      </c>
      <c r="M954" s="23">
        <f t="shared" si="126"/>
        <v>3.8307072497925589E-4</v>
      </c>
      <c r="N954" s="26">
        <f t="shared" si="127"/>
        <v>9424.67</v>
      </c>
      <c r="O954" s="27">
        <f t="shared" si="128"/>
        <v>4.3134485775170263E-4</v>
      </c>
      <c r="P954" s="30">
        <f t="shared" si="129"/>
        <v>0</v>
      </c>
      <c r="Q954" s="30">
        <f t="shared" si="130"/>
        <v>0</v>
      </c>
      <c r="R954" s="30">
        <f t="shared" si="131"/>
        <v>0</v>
      </c>
      <c r="S954" s="30">
        <f t="shared" si="132"/>
        <v>0</v>
      </c>
      <c r="T954" s="32">
        <f t="shared" si="133"/>
        <v>4.3134485775170263E-4</v>
      </c>
      <c r="U954" s="33">
        <f t="shared" si="134"/>
        <v>37.3399017418011</v>
      </c>
    </row>
    <row r="955" spans="1:21">
      <c r="A955">
        <v>6592501600</v>
      </c>
      <c r="B955">
        <f>VLOOKUP(A955,Cadastro!$A$3:$B$3577,2,FALSE)</f>
        <v>218223</v>
      </c>
      <c r="C955" s="5">
        <v>9429.91</v>
      </c>
      <c r="D955">
        <v>0</v>
      </c>
      <c r="E955">
        <v>4438.78</v>
      </c>
      <c r="F955">
        <v>0</v>
      </c>
      <c r="G955">
        <v>4991.13</v>
      </c>
      <c r="H955">
        <v>0</v>
      </c>
      <c r="I955" s="14">
        <f>VLOOKUP(A955,Cadastro!$A$3:$H$3577,7,FALSE)</f>
        <v>1</v>
      </c>
      <c r="J955" s="14">
        <f>VLOOKUP(A955,Cadastro!$A$3:$H$3577,8,FALSE)</f>
        <v>1</v>
      </c>
      <c r="K955">
        <f>VLOOKUP(A955,Cadastro!$A$3:$J$3577,10,FALSE)</f>
        <v>1</v>
      </c>
      <c r="L955" s="13">
        <v>13874.17</v>
      </c>
      <c r="M955" s="23">
        <f t="shared" si="126"/>
        <v>3.7324839179968668E-4</v>
      </c>
      <c r="N955" s="26">
        <f t="shared" si="127"/>
        <v>9429.91</v>
      </c>
      <c r="O955" s="27">
        <f t="shared" si="128"/>
        <v>4.3158468015976769E-4</v>
      </c>
      <c r="P955" s="30">
        <f t="shared" si="129"/>
        <v>0</v>
      </c>
      <c r="Q955" s="30">
        <f t="shared" si="130"/>
        <v>0</v>
      </c>
      <c r="R955" s="30">
        <f t="shared" si="131"/>
        <v>0</v>
      </c>
      <c r="S955" s="30">
        <f t="shared" si="132"/>
        <v>0</v>
      </c>
      <c r="T955" s="32">
        <f t="shared" si="133"/>
        <v>4.3158468015976769E-4</v>
      </c>
      <c r="U955" s="33">
        <f t="shared" si="134"/>
        <v>37.360662265525221</v>
      </c>
    </row>
    <row r="956" spans="1:21">
      <c r="A956">
        <v>6423020655</v>
      </c>
      <c r="B956">
        <f>VLOOKUP(A956,Cadastro!$A$3:$B$3577,2,FALSE)</f>
        <v>214328</v>
      </c>
      <c r="C956" s="5">
        <v>9432.6</v>
      </c>
      <c r="D956">
        <v>0</v>
      </c>
      <c r="E956">
        <v>5635.66</v>
      </c>
      <c r="F956">
        <v>0</v>
      </c>
      <c r="G956">
        <v>3796.94</v>
      </c>
      <c r="H956">
        <v>0</v>
      </c>
      <c r="I956" s="14">
        <f>VLOOKUP(A956,Cadastro!$A$3:$H$3577,7,FALSE)</f>
        <v>1</v>
      </c>
      <c r="J956" s="14">
        <f>VLOOKUP(A956,Cadastro!$A$3:$H$3577,8,FALSE)</f>
        <v>1</v>
      </c>
      <c r="K956">
        <f>VLOOKUP(A956,Cadastro!$A$3:$J$3577,10,FALSE)</f>
        <v>1</v>
      </c>
      <c r="L956" s="13">
        <v>13712.1</v>
      </c>
      <c r="M956" s="23">
        <f t="shared" si="126"/>
        <v>3.6888832075695219E-4</v>
      </c>
      <c r="N956" s="26">
        <f t="shared" si="127"/>
        <v>9432.6</v>
      </c>
      <c r="O956" s="27">
        <f t="shared" si="128"/>
        <v>4.3170779509825918E-4</v>
      </c>
      <c r="P956" s="30">
        <f t="shared" si="129"/>
        <v>0</v>
      </c>
      <c r="Q956" s="30">
        <f t="shared" si="130"/>
        <v>0</v>
      </c>
      <c r="R956" s="30">
        <f t="shared" si="131"/>
        <v>0</v>
      </c>
      <c r="S956" s="30">
        <f t="shared" si="132"/>
        <v>0</v>
      </c>
      <c r="T956" s="32">
        <f t="shared" si="133"/>
        <v>4.3170779509825918E-4</v>
      </c>
      <c r="U956" s="33">
        <f t="shared" si="134"/>
        <v>37.371319862627878</v>
      </c>
    </row>
    <row r="957" spans="1:21">
      <c r="A957">
        <v>2497398798</v>
      </c>
      <c r="B957">
        <f>VLOOKUP(A957,Cadastro!$A$3:$B$3577,2,FALSE)</f>
        <v>211652</v>
      </c>
      <c r="C957" s="5">
        <v>9436.58</v>
      </c>
      <c r="D957">
        <v>0</v>
      </c>
      <c r="E957">
        <v>5460.96</v>
      </c>
      <c r="F957">
        <v>0</v>
      </c>
      <c r="G957">
        <v>3975.62</v>
      </c>
      <c r="H957">
        <v>0</v>
      </c>
      <c r="I957" s="14">
        <f>VLOOKUP(A957,Cadastro!$A$3:$H$3577,7,FALSE)</f>
        <v>1</v>
      </c>
      <c r="J957" s="14">
        <f>VLOOKUP(A957,Cadastro!$A$3:$H$3577,8,FALSE)</f>
        <v>1</v>
      </c>
      <c r="K957">
        <f>VLOOKUP(A957,Cadastro!$A$3:$J$3577,10,FALSE)</f>
        <v>1</v>
      </c>
      <c r="L957" s="13">
        <v>29093.24</v>
      </c>
      <c r="M957" s="23">
        <f t="shared" si="126"/>
        <v>7.8267781368127369E-4</v>
      </c>
      <c r="N957" s="26">
        <f t="shared" si="127"/>
        <v>9436.58</v>
      </c>
      <c r="O957" s="27">
        <f t="shared" si="128"/>
        <v>4.3188995028606433E-4</v>
      </c>
      <c r="P957" s="30">
        <f t="shared" si="129"/>
        <v>0</v>
      </c>
      <c r="Q957" s="30">
        <f t="shared" si="130"/>
        <v>0</v>
      </c>
      <c r="R957" s="30">
        <f t="shared" si="131"/>
        <v>0</v>
      </c>
      <c r="S957" s="30">
        <f t="shared" si="132"/>
        <v>0</v>
      </c>
      <c r="T957" s="32">
        <f t="shared" si="133"/>
        <v>4.3188995028606433E-4</v>
      </c>
      <c r="U957" s="33">
        <f t="shared" si="134"/>
        <v>37.387088352021387</v>
      </c>
    </row>
    <row r="958" spans="1:21">
      <c r="A958">
        <v>5172439625</v>
      </c>
      <c r="B958">
        <f>VLOOKUP(A958,Cadastro!$A$3:$B$3577,2,FALSE)</f>
        <v>217018</v>
      </c>
      <c r="C958" s="5">
        <v>9440.6899999999987</v>
      </c>
      <c r="D958">
        <v>0</v>
      </c>
      <c r="E958">
        <v>4368.74</v>
      </c>
      <c r="F958">
        <v>0</v>
      </c>
      <c r="G958">
        <v>5071.95</v>
      </c>
      <c r="H958">
        <v>0</v>
      </c>
      <c r="I958" s="14">
        <f>VLOOKUP(A958,Cadastro!$A$3:$H$3577,7,FALSE)</f>
        <v>1</v>
      </c>
      <c r="J958" s="14">
        <f>VLOOKUP(A958,Cadastro!$A$3:$H$3577,8,FALSE)</f>
        <v>1</v>
      </c>
      <c r="K958">
        <f>VLOOKUP(A958,Cadastro!$A$3:$J$3577,10,FALSE)</f>
        <v>1</v>
      </c>
      <c r="L958" s="13">
        <v>20009.88</v>
      </c>
      <c r="M958" s="23">
        <f t="shared" si="126"/>
        <v>5.3831368147461893E-4</v>
      </c>
      <c r="N958" s="26">
        <f t="shared" si="127"/>
        <v>9440.6899999999987</v>
      </c>
      <c r="O958" s="27">
        <f t="shared" si="128"/>
        <v>4.3207805526643592E-4</v>
      </c>
      <c r="P958" s="30">
        <f t="shared" si="129"/>
        <v>0</v>
      </c>
      <c r="Q958" s="30">
        <f t="shared" si="130"/>
        <v>0</v>
      </c>
      <c r="R958" s="30">
        <f t="shared" si="131"/>
        <v>0</v>
      </c>
      <c r="S958" s="30">
        <f t="shared" si="132"/>
        <v>0</v>
      </c>
      <c r="T958" s="32">
        <f t="shared" si="133"/>
        <v>4.3207805526643592E-4</v>
      </c>
      <c r="U958" s="33">
        <f t="shared" si="134"/>
        <v>37.40337189257599</v>
      </c>
    </row>
    <row r="959" spans="1:21" s="18" customFormat="1">
      <c r="A959">
        <v>45711330144</v>
      </c>
      <c r="B959">
        <f>VLOOKUP(A959,Cadastro!$A$3:$B$3577,2,FALSE)</f>
        <v>187411</v>
      </c>
      <c r="C959" s="5">
        <v>9449.69</v>
      </c>
      <c r="D959">
        <v>0</v>
      </c>
      <c r="E959">
        <v>3934.84</v>
      </c>
      <c r="F959">
        <v>0</v>
      </c>
      <c r="G959">
        <v>5514.85</v>
      </c>
      <c r="H959">
        <v>0</v>
      </c>
      <c r="I959" s="14">
        <f>VLOOKUP(A959,Cadastro!$A$3:$H$3577,7,FALSE)</f>
        <v>1</v>
      </c>
      <c r="J959" s="14">
        <f>VLOOKUP(A959,Cadastro!$A$3:$H$3577,8,FALSE)</f>
        <v>1</v>
      </c>
      <c r="K959">
        <f>VLOOKUP(A959,Cadastro!$A$3:$J$3577,10,FALSE)</f>
        <v>1</v>
      </c>
      <c r="L959" s="13">
        <v>19098.96</v>
      </c>
      <c r="M959" s="23">
        <f t="shared" si="126"/>
        <v>5.1380775246710568E-4</v>
      </c>
      <c r="N959" s="26">
        <f t="shared" si="127"/>
        <v>9449.69</v>
      </c>
      <c r="O959" s="27">
        <f t="shared" si="128"/>
        <v>4.3248996398257837E-4</v>
      </c>
      <c r="P959" s="30">
        <f t="shared" si="129"/>
        <v>0</v>
      </c>
      <c r="Q959" s="30">
        <f t="shared" si="130"/>
        <v>0</v>
      </c>
      <c r="R959" s="30">
        <f t="shared" si="131"/>
        <v>0</v>
      </c>
      <c r="S959" s="30">
        <f t="shared" si="132"/>
        <v>0</v>
      </c>
      <c r="T959" s="32">
        <f t="shared" si="133"/>
        <v>4.3248996398257837E-4</v>
      </c>
      <c r="U959" s="33">
        <f t="shared" si="134"/>
        <v>37.439029280651781</v>
      </c>
    </row>
    <row r="960" spans="1:21">
      <c r="A960">
        <v>7863426766</v>
      </c>
      <c r="B960">
        <f>VLOOKUP(A960,Cadastro!$A$3:$B$3577,2,FALSE)</f>
        <v>190546</v>
      </c>
      <c r="C960" s="5">
        <v>9461.92</v>
      </c>
      <c r="D960">
        <v>0</v>
      </c>
      <c r="E960">
        <v>4204.32</v>
      </c>
      <c r="F960">
        <v>0</v>
      </c>
      <c r="G960">
        <v>5257.6</v>
      </c>
      <c r="H960">
        <v>0</v>
      </c>
      <c r="I960" s="14">
        <f>VLOOKUP(A960,Cadastro!$A$3:$H$3577,7,FALSE)</f>
        <v>1</v>
      </c>
      <c r="J960" s="14">
        <f>VLOOKUP(A960,Cadastro!$A$3:$H$3577,8,FALSE)</f>
        <v>1</v>
      </c>
      <c r="K960">
        <f>VLOOKUP(A960,Cadastro!$A$3:$J$3577,10,FALSE)</f>
        <v>1</v>
      </c>
      <c r="L960" s="13">
        <v>13384.7</v>
      </c>
      <c r="M960" s="23">
        <f t="shared" si="126"/>
        <v>3.6008047686609477E-4</v>
      </c>
      <c r="N960" s="26">
        <f t="shared" si="127"/>
        <v>9461.92</v>
      </c>
      <c r="O960" s="27">
        <f t="shared" si="128"/>
        <v>4.3304970216018066E-4</v>
      </c>
      <c r="P960" s="30">
        <f t="shared" si="129"/>
        <v>0</v>
      </c>
      <c r="Q960" s="30">
        <f t="shared" si="130"/>
        <v>0</v>
      </c>
      <c r="R960" s="30">
        <f t="shared" si="131"/>
        <v>0</v>
      </c>
      <c r="S960" s="30">
        <f t="shared" si="132"/>
        <v>0</v>
      </c>
      <c r="T960" s="32">
        <f t="shared" si="133"/>
        <v>4.3304970216018066E-4</v>
      </c>
      <c r="U960" s="33">
        <f t="shared" si="134"/>
        <v>37.487483709114763</v>
      </c>
    </row>
    <row r="961" spans="1:21">
      <c r="A961">
        <v>7047871721</v>
      </c>
      <c r="B961">
        <f>VLOOKUP(A961,Cadastro!$A$3:$B$3577,2,FALSE)</f>
        <v>190051</v>
      </c>
      <c r="C961" s="5">
        <v>9462.64</v>
      </c>
      <c r="D961">
        <v>0</v>
      </c>
      <c r="E961">
        <v>4160.17</v>
      </c>
      <c r="F961">
        <v>0</v>
      </c>
      <c r="G961">
        <v>5302.47</v>
      </c>
      <c r="H961">
        <v>0</v>
      </c>
      <c r="I961" s="14">
        <f>VLOOKUP(A961,Cadastro!$A$3:$H$3577,7,FALSE)</f>
        <v>1</v>
      </c>
      <c r="J961" s="14">
        <f>VLOOKUP(A961,Cadastro!$A$3:$H$3577,8,FALSE)</f>
        <v>1</v>
      </c>
      <c r="K961">
        <f>VLOOKUP(A961,Cadastro!$A$3:$J$3577,10,FALSE)</f>
        <v>1</v>
      </c>
      <c r="L961" s="13">
        <v>17972.78</v>
      </c>
      <c r="M961" s="23">
        <f t="shared" si="126"/>
        <v>4.8351081406452221E-4</v>
      </c>
      <c r="N961" s="26">
        <f t="shared" si="127"/>
        <v>9462.64</v>
      </c>
      <c r="O961" s="27">
        <f t="shared" si="128"/>
        <v>4.3308265485747207E-4</v>
      </c>
      <c r="P961" s="30">
        <f t="shared" si="129"/>
        <v>0</v>
      </c>
      <c r="Q961" s="30">
        <f t="shared" si="130"/>
        <v>0</v>
      </c>
      <c r="R961" s="30">
        <f t="shared" si="131"/>
        <v>0</v>
      </c>
      <c r="S961" s="30">
        <f t="shared" si="132"/>
        <v>0</v>
      </c>
      <c r="T961" s="32">
        <f t="shared" si="133"/>
        <v>4.3308265485747207E-4</v>
      </c>
      <c r="U961" s="33">
        <f t="shared" si="134"/>
        <v>37.490336300160827</v>
      </c>
    </row>
    <row r="962" spans="1:21">
      <c r="A962">
        <v>12105101704</v>
      </c>
      <c r="B962">
        <f>VLOOKUP(A962,Cadastro!$A$3:$B$3577,2,FALSE)</f>
        <v>222773</v>
      </c>
      <c r="C962" s="5">
        <v>9468.73</v>
      </c>
      <c r="D962">
        <v>0</v>
      </c>
      <c r="E962">
        <v>4447.45</v>
      </c>
      <c r="F962">
        <v>0</v>
      </c>
      <c r="G962">
        <v>5021.28</v>
      </c>
      <c r="H962">
        <v>0</v>
      </c>
      <c r="I962" s="14">
        <f>VLOOKUP(A962,Cadastro!$A$3:$H$3577,7,FALSE)</f>
        <v>1</v>
      </c>
      <c r="J962" s="14">
        <f>VLOOKUP(A962,Cadastro!$A$3:$H$3577,8,FALSE)</f>
        <v>1</v>
      </c>
      <c r="K962">
        <f>VLOOKUP(A962,Cadastro!$A$3:$J$3577,10,FALSE)</f>
        <v>1</v>
      </c>
      <c r="L962" s="13">
        <v>23745.55</v>
      </c>
      <c r="M962" s="23">
        <f t="shared" si="126"/>
        <v>6.3881214875549663E-4</v>
      </c>
      <c r="N962" s="26">
        <f t="shared" si="127"/>
        <v>9468.73</v>
      </c>
      <c r="O962" s="27">
        <f t="shared" si="128"/>
        <v>4.3336137975539504E-4</v>
      </c>
      <c r="P962" s="30">
        <f t="shared" si="129"/>
        <v>0</v>
      </c>
      <c r="Q962" s="30">
        <f t="shared" si="130"/>
        <v>0</v>
      </c>
      <c r="R962" s="30">
        <f t="shared" si="131"/>
        <v>0</v>
      </c>
      <c r="S962" s="30">
        <f t="shared" si="132"/>
        <v>0</v>
      </c>
      <c r="T962" s="32">
        <f t="shared" si="133"/>
        <v>4.3336137975539504E-4</v>
      </c>
      <c r="U962" s="33">
        <f t="shared" si="134"/>
        <v>37.514464466092107</v>
      </c>
    </row>
    <row r="963" spans="1:21">
      <c r="A963">
        <v>12047879809</v>
      </c>
      <c r="B963">
        <f>VLOOKUP(A963,Cadastro!$A$3:$B$3577,2,FALSE)</f>
        <v>215451</v>
      </c>
      <c r="C963" s="5">
        <v>9470.74</v>
      </c>
      <c r="D963">
        <v>0</v>
      </c>
      <c r="E963">
        <v>4082.51</v>
      </c>
      <c r="F963">
        <v>0</v>
      </c>
      <c r="G963">
        <v>5388.23</v>
      </c>
      <c r="H963">
        <v>0</v>
      </c>
      <c r="I963" s="14">
        <f>VLOOKUP(A963,Cadastro!$A$3:$H$3577,7,FALSE)</f>
        <v>1</v>
      </c>
      <c r="J963" s="14">
        <f>VLOOKUP(A963,Cadastro!$A$3:$H$3577,8,FALSE)</f>
        <v>1</v>
      </c>
      <c r="K963">
        <f>VLOOKUP(A963,Cadastro!$A$3:$J$3577,10,FALSE)</f>
        <v>1</v>
      </c>
      <c r="L963" s="13">
        <v>17137.23</v>
      </c>
      <c r="M963" s="23">
        <f t="shared" si="126"/>
        <v>4.6103251851471792E-4</v>
      </c>
      <c r="N963" s="26">
        <f t="shared" si="127"/>
        <v>9470.74</v>
      </c>
      <c r="O963" s="27">
        <f t="shared" si="128"/>
        <v>4.3345337270200016E-4</v>
      </c>
      <c r="P963" s="30">
        <f t="shared" si="129"/>
        <v>0</v>
      </c>
      <c r="Q963" s="30">
        <f t="shared" si="130"/>
        <v>0</v>
      </c>
      <c r="R963" s="30">
        <f t="shared" si="131"/>
        <v>0</v>
      </c>
      <c r="S963" s="30">
        <f t="shared" si="132"/>
        <v>0</v>
      </c>
      <c r="T963" s="32">
        <f t="shared" si="133"/>
        <v>4.3345337270200016E-4</v>
      </c>
      <c r="U963" s="33">
        <f t="shared" si="134"/>
        <v>37.52242794942903</v>
      </c>
    </row>
    <row r="964" spans="1:21">
      <c r="A964">
        <v>93517700606</v>
      </c>
      <c r="B964">
        <f>VLOOKUP(A964,Cadastro!$A$3:$B$3577,2,FALSE)</f>
        <v>222499</v>
      </c>
      <c r="C964" s="5">
        <v>9477.39</v>
      </c>
      <c r="D964">
        <v>0</v>
      </c>
      <c r="E964">
        <v>4121.62</v>
      </c>
      <c r="F964">
        <v>0</v>
      </c>
      <c r="G964">
        <v>5355.77</v>
      </c>
      <c r="H964">
        <v>0</v>
      </c>
      <c r="I964" s="14">
        <f>VLOOKUP(A964,Cadastro!$A$3:$H$3577,7,FALSE)</f>
        <v>1</v>
      </c>
      <c r="J964" s="14">
        <f>VLOOKUP(A964,Cadastro!$A$3:$H$3577,8,FALSE)</f>
        <v>1</v>
      </c>
      <c r="K964">
        <f>VLOOKUP(A964,Cadastro!$A$3:$J$3577,10,FALSE)</f>
        <v>1</v>
      </c>
      <c r="L964" s="13">
        <v>19368.88</v>
      </c>
      <c r="M964" s="23">
        <f t="shared" si="126"/>
        <v>5.2106924673411923E-4</v>
      </c>
      <c r="N964" s="26">
        <f t="shared" si="127"/>
        <v>9477.39</v>
      </c>
      <c r="O964" s="27">
        <f t="shared" si="128"/>
        <v>4.3375772747559425E-4</v>
      </c>
      <c r="P964" s="30">
        <f t="shared" si="129"/>
        <v>0</v>
      </c>
      <c r="Q964" s="30">
        <f t="shared" si="130"/>
        <v>0</v>
      </c>
      <c r="R964" s="30">
        <f t="shared" si="131"/>
        <v>0</v>
      </c>
      <c r="S964" s="30">
        <f t="shared" si="132"/>
        <v>0</v>
      </c>
      <c r="T964" s="32">
        <f t="shared" si="133"/>
        <v>4.3375772747559425E-4</v>
      </c>
      <c r="U964" s="33">
        <f t="shared" si="134"/>
        <v>37.548774797285034</v>
      </c>
    </row>
    <row r="965" spans="1:21">
      <c r="A965">
        <v>51358239991</v>
      </c>
      <c r="B965">
        <f>VLOOKUP(A965,Cadastro!$A$3:$B$3577,2,FALSE)</f>
        <v>211862</v>
      </c>
      <c r="C965" s="5">
        <v>9491.6</v>
      </c>
      <c r="D965">
        <v>0</v>
      </c>
      <c r="E965">
        <v>4019.3</v>
      </c>
      <c r="F965">
        <v>0</v>
      </c>
      <c r="G965">
        <v>5472.3</v>
      </c>
      <c r="H965">
        <v>0</v>
      </c>
      <c r="I965" s="14">
        <f>VLOOKUP(A965,Cadastro!$A$3:$H$3577,7,FALSE)</f>
        <v>1</v>
      </c>
      <c r="J965" s="14">
        <f>VLOOKUP(A965,Cadastro!$A$3:$H$3577,8,FALSE)</f>
        <v>1</v>
      </c>
      <c r="K965">
        <f>VLOOKUP(A965,Cadastro!$A$3:$J$3577,10,FALSE)</f>
        <v>1</v>
      </c>
      <c r="L965" s="13">
        <v>17698.810000000001</v>
      </c>
      <c r="M965" s="23">
        <f t="shared" si="126"/>
        <v>4.7614036510063034E-4</v>
      </c>
      <c r="N965" s="26">
        <f t="shared" si="127"/>
        <v>9491.6</v>
      </c>
      <c r="O965" s="27">
        <f t="shared" si="128"/>
        <v>4.3440808557074792E-4</v>
      </c>
      <c r="P965" s="30">
        <f t="shared" si="129"/>
        <v>0</v>
      </c>
      <c r="Q965" s="30">
        <f t="shared" si="130"/>
        <v>0</v>
      </c>
      <c r="R965" s="30">
        <f t="shared" si="131"/>
        <v>0</v>
      </c>
      <c r="S965" s="30">
        <f t="shared" si="132"/>
        <v>0</v>
      </c>
      <c r="T965" s="32">
        <f t="shared" si="133"/>
        <v>4.3440808557074792E-4</v>
      </c>
      <c r="U965" s="33">
        <f t="shared" si="134"/>
        <v>37.605073851124693</v>
      </c>
    </row>
    <row r="966" spans="1:21">
      <c r="A966">
        <v>33623103896</v>
      </c>
      <c r="B966">
        <f>VLOOKUP(A966,Cadastro!$A$3:$B$3577,2,FALSE)</f>
        <v>221205</v>
      </c>
      <c r="C966" s="5">
        <v>9499.48</v>
      </c>
      <c r="D966">
        <v>0</v>
      </c>
      <c r="E966">
        <v>4511.5200000000004</v>
      </c>
      <c r="F966">
        <v>0</v>
      </c>
      <c r="G966">
        <v>4987.96</v>
      </c>
      <c r="H966">
        <v>0</v>
      </c>
      <c r="I966" s="14">
        <f>VLOOKUP(A966,Cadastro!$A$3:$H$3577,7,FALSE)</f>
        <v>1</v>
      </c>
      <c r="J966" s="14">
        <f>VLOOKUP(A966,Cadastro!$A$3:$H$3577,8,FALSE)</f>
        <v>1</v>
      </c>
      <c r="K966">
        <f>VLOOKUP(A966,Cadastro!$A$3:$J$3577,10,FALSE)</f>
        <v>1</v>
      </c>
      <c r="L966" s="13">
        <v>26123.9</v>
      </c>
      <c r="M966" s="23">
        <f t="shared" si="126"/>
        <v>7.0279545821738058E-4</v>
      </c>
      <c r="N966" s="26">
        <f t="shared" si="127"/>
        <v>9499.48</v>
      </c>
      <c r="O966" s="27">
        <f t="shared" si="128"/>
        <v>4.3476873453554809E-4</v>
      </c>
      <c r="P966" s="30">
        <f t="shared" si="129"/>
        <v>0</v>
      </c>
      <c r="Q966" s="30">
        <f t="shared" si="130"/>
        <v>0</v>
      </c>
      <c r="R966" s="30">
        <f t="shared" si="131"/>
        <v>0</v>
      </c>
      <c r="S966" s="30">
        <f t="shared" si="132"/>
        <v>0</v>
      </c>
      <c r="T966" s="32">
        <f t="shared" si="133"/>
        <v>4.3476873453554809E-4</v>
      </c>
      <c r="U966" s="33">
        <f t="shared" si="134"/>
        <v>37.636293875351043</v>
      </c>
    </row>
    <row r="967" spans="1:21" s="18" customFormat="1">
      <c r="A967">
        <v>76986390700</v>
      </c>
      <c r="B967">
        <f>VLOOKUP(A967,Cadastro!$A$3:$B$3577,2,FALSE)</f>
        <v>212260</v>
      </c>
      <c r="C967" s="5">
        <v>9546.02</v>
      </c>
      <c r="D967">
        <v>0</v>
      </c>
      <c r="E967">
        <v>4042.23</v>
      </c>
      <c r="F967">
        <v>0</v>
      </c>
      <c r="G967">
        <v>5503.79</v>
      </c>
      <c r="H967">
        <v>0</v>
      </c>
      <c r="I967" s="14">
        <f>VLOOKUP(A967,Cadastro!$A$3:$H$3577,7,FALSE)</f>
        <v>1</v>
      </c>
      <c r="J967" s="14">
        <f>VLOOKUP(A967,Cadastro!$A$3:$H$3577,8,FALSE)</f>
        <v>1</v>
      </c>
      <c r="K967">
        <f>VLOOKUP(A967,Cadastro!$A$3:$J$3577,10,FALSE)</f>
        <v>1</v>
      </c>
      <c r="L967" s="13">
        <v>13535.42</v>
      </c>
      <c r="M967" s="23">
        <f t="shared" si="126"/>
        <v>3.6413520573362693E-4</v>
      </c>
      <c r="N967" s="26">
        <f t="shared" si="127"/>
        <v>9546.02</v>
      </c>
      <c r="O967" s="27">
        <f t="shared" si="128"/>
        <v>4.3689876027435532E-4</v>
      </c>
      <c r="P967" s="30">
        <f t="shared" si="129"/>
        <v>0</v>
      </c>
      <c r="Q967" s="30">
        <f t="shared" si="130"/>
        <v>0</v>
      </c>
      <c r="R967" s="30">
        <f t="shared" si="131"/>
        <v>0</v>
      </c>
      <c r="S967" s="30">
        <f t="shared" si="132"/>
        <v>0</v>
      </c>
      <c r="T967" s="32">
        <f t="shared" si="133"/>
        <v>4.3689876027435532E-4</v>
      </c>
      <c r="U967" s="33">
        <f t="shared" si="134"/>
        <v>37.820682191022939</v>
      </c>
    </row>
    <row r="968" spans="1:21" s="18" customFormat="1">
      <c r="A968">
        <v>14495028812</v>
      </c>
      <c r="B968">
        <f>VLOOKUP(A968,Cadastro!$A$3:$B$3577,2,FALSE)</f>
        <v>189362</v>
      </c>
      <c r="C968" s="5">
        <v>9563.630000000001</v>
      </c>
      <c r="D968">
        <v>0</v>
      </c>
      <c r="E968">
        <v>4040.8</v>
      </c>
      <c r="F968">
        <v>0</v>
      </c>
      <c r="G968">
        <v>5522.83</v>
      </c>
      <c r="H968">
        <v>0</v>
      </c>
      <c r="I968" s="14">
        <f>VLOOKUP(A968,Cadastro!$A$3:$H$3577,7,FALSE)</f>
        <v>1</v>
      </c>
      <c r="J968" s="14">
        <f>VLOOKUP(A968,Cadastro!$A$3:$H$3577,8,FALSE)</f>
        <v>1</v>
      </c>
      <c r="K968">
        <f>VLOOKUP(A968,Cadastro!$A$3:$J$3577,10,FALSE)</f>
        <v>1</v>
      </c>
      <c r="L968" s="13">
        <v>16778.05</v>
      </c>
      <c r="M968" s="23">
        <f t="shared" si="126"/>
        <v>4.5136971653329404E-4</v>
      </c>
      <c r="N968" s="26">
        <f t="shared" si="127"/>
        <v>9563.630000000001</v>
      </c>
      <c r="O968" s="27">
        <f t="shared" si="128"/>
        <v>4.3770472832894053E-4</v>
      </c>
      <c r="P968" s="30">
        <f t="shared" si="129"/>
        <v>0</v>
      </c>
      <c r="Q968" s="30">
        <f t="shared" si="130"/>
        <v>0</v>
      </c>
      <c r="R968" s="30">
        <f t="shared" si="131"/>
        <v>0</v>
      </c>
      <c r="S968" s="30">
        <f t="shared" si="132"/>
        <v>0</v>
      </c>
      <c r="T968" s="32">
        <f t="shared" si="133"/>
        <v>4.3770472832894053E-4</v>
      </c>
      <c r="U968" s="33">
        <f t="shared" si="134"/>
        <v>37.890451813691222</v>
      </c>
    </row>
    <row r="969" spans="1:21">
      <c r="A969">
        <v>8360773777</v>
      </c>
      <c r="B969">
        <f>VLOOKUP(A969,Cadastro!$A$3:$B$3577,2,FALSE)</f>
        <v>214748</v>
      </c>
      <c r="C969" s="5">
        <v>9564.01</v>
      </c>
      <c r="D969">
        <v>0</v>
      </c>
      <c r="E969">
        <v>4428.46</v>
      </c>
      <c r="F969">
        <v>0</v>
      </c>
      <c r="G969">
        <v>5135.55</v>
      </c>
      <c r="H969">
        <v>0</v>
      </c>
      <c r="I969" s="14">
        <f>VLOOKUP(A969,Cadastro!$A$3:$H$3577,7,FALSE)</f>
        <v>1</v>
      </c>
      <c r="J969" s="14">
        <f>VLOOKUP(A969,Cadastro!$A$3:$H$3577,8,FALSE)</f>
        <v>1</v>
      </c>
      <c r="K969">
        <f>VLOOKUP(A969,Cadastro!$A$3:$J$3577,10,FALSE)</f>
        <v>1</v>
      </c>
      <c r="L969" s="13">
        <v>9978.08</v>
      </c>
      <c r="M969" s="23">
        <f t="shared" si="126"/>
        <v>2.684342424266545E-4</v>
      </c>
      <c r="N969" s="26">
        <f t="shared" si="127"/>
        <v>9564.01</v>
      </c>
      <c r="O969" s="27">
        <f t="shared" si="128"/>
        <v>4.3772212003028875E-4</v>
      </c>
      <c r="P969" s="30">
        <f t="shared" si="129"/>
        <v>0</v>
      </c>
      <c r="Q969" s="30">
        <f t="shared" si="130"/>
        <v>0</v>
      </c>
      <c r="R969" s="30">
        <f t="shared" si="131"/>
        <v>0</v>
      </c>
      <c r="S969" s="30">
        <f t="shared" si="132"/>
        <v>0</v>
      </c>
      <c r="T969" s="32">
        <f t="shared" si="133"/>
        <v>4.3772212003028875E-4</v>
      </c>
      <c r="U969" s="33">
        <f t="shared" si="134"/>
        <v>37.891957347854422</v>
      </c>
    </row>
    <row r="970" spans="1:21">
      <c r="A970">
        <v>4495430645</v>
      </c>
      <c r="B970">
        <f>VLOOKUP(A970,Cadastro!$A$3:$B$3577,2,FALSE)</f>
        <v>217609</v>
      </c>
      <c r="C970" s="5">
        <v>9577.31</v>
      </c>
      <c r="D970">
        <v>0</v>
      </c>
      <c r="E970">
        <v>5679.23</v>
      </c>
      <c r="F970">
        <v>0</v>
      </c>
      <c r="G970">
        <v>3898.08</v>
      </c>
      <c r="H970">
        <v>0</v>
      </c>
      <c r="I970" s="14">
        <f>VLOOKUP(A970,Cadastro!$A$3:$H$3577,7,FALSE)</f>
        <v>1</v>
      </c>
      <c r="J970" s="14">
        <f>VLOOKUP(A970,Cadastro!$A$3:$H$3577,8,FALSE)</f>
        <v>1</v>
      </c>
      <c r="K970">
        <f>VLOOKUP(A970,Cadastro!$A$3:$J$3577,10,FALSE)</f>
        <v>1</v>
      </c>
      <c r="L970" s="13">
        <v>30638.89</v>
      </c>
      <c r="M970" s="23">
        <f t="shared" si="126"/>
        <v>8.2425949941708238E-4</v>
      </c>
      <c r="N970" s="26">
        <f t="shared" si="127"/>
        <v>9577.31</v>
      </c>
      <c r="O970" s="27">
        <f t="shared" si="128"/>
        <v>4.3833082957747688E-4</v>
      </c>
      <c r="P970" s="30">
        <f t="shared" si="129"/>
        <v>0</v>
      </c>
      <c r="Q970" s="30">
        <f t="shared" si="130"/>
        <v>0</v>
      </c>
      <c r="R970" s="30">
        <f t="shared" si="131"/>
        <v>0</v>
      </c>
      <c r="S970" s="30">
        <f t="shared" si="132"/>
        <v>0</v>
      </c>
      <c r="T970" s="32">
        <f t="shared" si="133"/>
        <v>4.3833082957747688E-4</v>
      </c>
      <c r="U970" s="33">
        <f t="shared" si="134"/>
        <v>37.944651043566417</v>
      </c>
    </row>
    <row r="971" spans="1:21">
      <c r="A971">
        <v>98753231791</v>
      </c>
      <c r="B971">
        <f>VLOOKUP(A971,Cadastro!$A$3:$B$3577,2,FALSE)</f>
        <v>195988</v>
      </c>
      <c r="C971" s="5">
        <v>9582.73</v>
      </c>
      <c r="D971">
        <v>0</v>
      </c>
      <c r="E971">
        <v>5518.13</v>
      </c>
      <c r="F971">
        <v>0</v>
      </c>
      <c r="G971">
        <v>4064.6</v>
      </c>
      <c r="H971">
        <v>0</v>
      </c>
      <c r="I971" s="14">
        <f>VLOOKUP(A971,Cadastro!$A$3:$H$3577,7,FALSE)</f>
        <v>1</v>
      </c>
      <c r="J971" s="14">
        <f>VLOOKUP(A971,Cadastro!$A$3:$H$3577,8,FALSE)</f>
        <v>1</v>
      </c>
      <c r="K971">
        <f>VLOOKUP(A971,Cadastro!$A$3:$J$3577,10,FALSE)</f>
        <v>1</v>
      </c>
      <c r="L971" s="13">
        <v>21150.63</v>
      </c>
      <c r="M971" s="23">
        <f t="shared" ref="M971:M1034" si="135">L971/$L$9</f>
        <v>5.6900258776202155E-4</v>
      </c>
      <c r="N971" s="26">
        <f t="shared" ref="N971:N1034" si="136">G971+F971+E971</f>
        <v>9582.73</v>
      </c>
      <c r="O971" s="27">
        <f t="shared" ref="O971:O1034" si="137">N971/$N$9</f>
        <v>4.3857889015986483E-4</v>
      </c>
      <c r="P971" s="30">
        <f t="shared" ref="P971:P1034" si="138">$K$7*L971</f>
        <v>0</v>
      </c>
      <c r="Q971" s="30">
        <f t="shared" ref="Q971:Q1034" si="139">P971/$R$1</f>
        <v>0</v>
      </c>
      <c r="R971" s="30">
        <f t="shared" ref="R971:R1034" si="140">$K$8*L971</f>
        <v>0</v>
      </c>
      <c r="S971" s="30">
        <f t="shared" ref="S971:S1034" si="141">R971*1.01</f>
        <v>0</v>
      </c>
      <c r="T971" s="32">
        <f t="shared" ref="T971:T1034" si="142">C971/$C$1873</f>
        <v>4.3857889015986483E-4</v>
      </c>
      <c r="U971" s="33">
        <f t="shared" ref="U971:U1034" si="143">$T$5*T971</f>
        <v>37.966124715052054</v>
      </c>
    </row>
    <row r="972" spans="1:21">
      <c r="A972">
        <v>38250195191</v>
      </c>
      <c r="B972">
        <f>VLOOKUP(A972,Cadastro!$A$3:$B$3577,2,FALSE)</f>
        <v>217623</v>
      </c>
      <c r="C972" s="5">
        <v>9586.19</v>
      </c>
      <c r="D972">
        <v>0</v>
      </c>
      <c r="E972">
        <v>3984.01</v>
      </c>
      <c r="F972">
        <v>0</v>
      </c>
      <c r="G972">
        <v>5602.18</v>
      </c>
      <c r="H972">
        <v>0</v>
      </c>
      <c r="I972" s="14">
        <f>VLOOKUP(A972,Cadastro!$A$3:$H$3577,7,FALSE)</f>
        <v>1</v>
      </c>
      <c r="J972" s="14">
        <f>VLOOKUP(A972,Cadastro!$A$3:$H$3577,8,FALSE)</f>
        <v>1</v>
      </c>
      <c r="K972">
        <f>VLOOKUP(A972,Cadastro!$A$3:$J$3577,10,FALSE)</f>
        <v>1</v>
      </c>
      <c r="L972" s="13">
        <v>15725.37</v>
      </c>
      <c r="M972" s="23">
        <f t="shared" si="135"/>
        <v>4.2305010411109557E-4</v>
      </c>
      <c r="N972" s="26">
        <f t="shared" si="136"/>
        <v>9586.19</v>
      </c>
      <c r="O972" s="27">
        <f t="shared" si="137"/>
        <v>4.3873724617740401E-4</v>
      </c>
      <c r="P972" s="30">
        <f t="shared" si="138"/>
        <v>0</v>
      </c>
      <c r="Q972" s="30">
        <f t="shared" si="139"/>
        <v>0</v>
      </c>
      <c r="R972" s="30">
        <f t="shared" si="140"/>
        <v>0</v>
      </c>
      <c r="S972" s="30">
        <f t="shared" si="141"/>
        <v>0</v>
      </c>
      <c r="T972" s="32">
        <f t="shared" si="142"/>
        <v>4.3873724617740401E-4</v>
      </c>
      <c r="U972" s="33">
        <f t="shared" si="143"/>
        <v>37.979832999801189</v>
      </c>
    </row>
    <row r="973" spans="1:21">
      <c r="A973">
        <v>4544199611</v>
      </c>
      <c r="B973">
        <f>VLOOKUP(A973,Cadastro!$A$3:$B$3577,2,FALSE)</f>
        <v>198183</v>
      </c>
      <c r="C973" s="5">
        <v>9587.09</v>
      </c>
      <c r="D973">
        <v>0</v>
      </c>
      <c r="E973">
        <v>4380.53</v>
      </c>
      <c r="F973">
        <v>0</v>
      </c>
      <c r="G973">
        <v>5206.5600000000004</v>
      </c>
      <c r="H973">
        <v>0</v>
      </c>
      <c r="I973" s="14">
        <f>VLOOKUP(A973,Cadastro!$A$3:$H$3577,7,FALSE)</f>
        <v>2</v>
      </c>
      <c r="J973" s="14">
        <f>VLOOKUP(A973,Cadastro!$A$3:$H$3577,8,FALSE)</f>
        <v>1</v>
      </c>
      <c r="K973">
        <f>VLOOKUP(A973,Cadastro!$A$3:$J$3577,10,FALSE)</f>
        <v>1</v>
      </c>
      <c r="M973" s="23">
        <f t="shared" si="135"/>
        <v>0</v>
      </c>
      <c r="N973" s="26">
        <f t="shared" si="136"/>
        <v>9587.09</v>
      </c>
      <c r="O973" s="27">
        <f t="shared" si="137"/>
        <v>4.3877843704901825E-4</v>
      </c>
      <c r="P973" s="30">
        <f t="shared" si="138"/>
        <v>0</v>
      </c>
      <c r="Q973" s="30">
        <f t="shared" si="139"/>
        <v>0</v>
      </c>
      <c r="R973" s="30">
        <f t="shared" si="140"/>
        <v>0</v>
      </c>
      <c r="S973" s="30">
        <f t="shared" si="141"/>
        <v>0</v>
      </c>
      <c r="T973" s="32">
        <f t="shared" si="142"/>
        <v>4.3877843704901825E-4</v>
      </c>
      <c r="U973" s="33">
        <f t="shared" si="143"/>
        <v>37.98339873860877</v>
      </c>
    </row>
    <row r="974" spans="1:21">
      <c r="A974">
        <v>86205781972</v>
      </c>
      <c r="B974">
        <f>VLOOKUP(A974,Cadastro!$A$3:$B$3577,2,FALSE)</f>
        <v>213501</v>
      </c>
      <c r="C974" s="5">
        <v>9590.73</v>
      </c>
      <c r="D974">
        <v>0</v>
      </c>
      <c r="E974">
        <v>4182.54</v>
      </c>
      <c r="F974">
        <v>0</v>
      </c>
      <c r="G974">
        <v>5408.19</v>
      </c>
      <c r="H974">
        <v>0</v>
      </c>
      <c r="I974" s="14">
        <f>VLOOKUP(A974,Cadastro!$A$3:$H$3577,7,FALSE)</f>
        <v>1</v>
      </c>
      <c r="J974" s="14">
        <f>VLOOKUP(A974,Cadastro!$A$3:$H$3577,8,FALSE)</f>
        <v>1</v>
      </c>
      <c r="K974">
        <f>VLOOKUP(A974,Cadastro!$A$3:$J$3577,10,FALSE)</f>
        <v>1</v>
      </c>
      <c r="L974" s="13">
        <v>17231.62</v>
      </c>
      <c r="M974" s="23">
        <f t="shared" si="135"/>
        <v>4.6357183551184078E-4</v>
      </c>
      <c r="N974" s="26">
        <f t="shared" si="136"/>
        <v>9590.73</v>
      </c>
      <c r="O974" s="27">
        <f t="shared" si="137"/>
        <v>4.3894503124088021E-4</v>
      </c>
      <c r="P974" s="30">
        <f t="shared" si="138"/>
        <v>0</v>
      </c>
      <c r="Q974" s="30">
        <f t="shared" si="139"/>
        <v>0</v>
      </c>
      <c r="R974" s="30">
        <f t="shared" si="140"/>
        <v>0</v>
      </c>
      <c r="S974" s="30">
        <f t="shared" si="141"/>
        <v>0</v>
      </c>
      <c r="T974" s="32">
        <f t="shared" si="142"/>
        <v>4.3894503124088021E-4</v>
      </c>
      <c r="U974" s="33">
        <f t="shared" si="143"/>
        <v>37.997820171119415</v>
      </c>
    </row>
    <row r="975" spans="1:21">
      <c r="A975">
        <v>18444642886</v>
      </c>
      <c r="B975">
        <f>VLOOKUP(A975,Cadastro!$A$3:$B$3577,2,FALSE)</f>
        <v>189071</v>
      </c>
      <c r="C975" s="5">
        <v>9590.82</v>
      </c>
      <c r="D975">
        <v>0</v>
      </c>
      <c r="E975">
        <v>4126.96</v>
      </c>
      <c r="F975">
        <v>0</v>
      </c>
      <c r="G975">
        <v>5463.86</v>
      </c>
      <c r="H975">
        <v>0</v>
      </c>
      <c r="I975" s="14">
        <f>VLOOKUP(A975,Cadastro!$A$3:$H$3577,7,FALSE)</f>
        <v>1</v>
      </c>
      <c r="J975" s="14">
        <f>VLOOKUP(A975,Cadastro!$A$3:$H$3577,8,FALSE)</f>
        <v>1</v>
      </c>
      <c r="K975">
        <f>VLOOKUP(A975,Cadastro!$A$3:$J$3577,10,FALSE)</f>
        <v>1</v>
      </c>
      <c r="L975" s="13">
        <v>16872.73</v>
      </c>
      <c r="M975" s="23">
        <f t="shared" si="135"/>
        <v>4.5391683522476132E-4</v>
      </c>
      <c r="N975" s="26">
        <f t="shared" si="136"/>
        <v>9590.82</v>
      </c>
      <c r="O975" s="27">
        <f t="shared" si="137"/>
        <v>4.3894915032804168E-4</v>
      </c>
      <c r="P975" s="30">
        <f t="shared" si="138"/>
        <v>0</v>
      </c>
      <c r="Q975" s="30">
        <f t="shared" si="139"/>
        <v>0</v>
      </c>
      <c r="R975" s="30">
        <f t="shared" si="140"/>
        <v>0</v>
      </c>
      <c r="S975" s="30">
        <f t="shared" si="141"/>
        <v>0</v>
      </c>
      <c r="T975" s="32">
        <f t="shared" si="142"/>
        <v>4.3894915032804168E-4</v>
      </c>
      <c r="U975" s="33">
        <f t="shared" si="143"/>
        <v>37.99817674500018</v>
      </c>
    </row>
    <row r="976" spans="1:21">
      <c r="A976">
        <v>264163605</v>
      </c>
      <c r="B976">
        <f>VLOOKUP(A976,Cadastro!$A$3:$B$3577,2,FALSE)</f>
        <v>211912</v>
      </c>
      <c r="C976" s="5">
        <v>9590.83</v>
      </c>
      <c r="D976">
        <v>0</v>
      </c>
      <c r="E976">
        <v>4000.17</v>
      </c>
      <c r="F976">
        <v>0</v>
      </c>
      <c r="G976">
        <v>5590.66</v>
      </c>
      <c r="H976">
        <v>0</v>
      </c>
      <c r="I976" s="14">
        <f>VLOOKUP(A976,Cadastro!$A$3:$H$3577,7,FALSE)</f>
        <v>1</v>
      </c>
      <c r="J976" s="14">
        <f>VLOOKUP(A976,Cadastro!$A$3:$H$3577,8,FALSE)</f>
        <v>1</v>
      </c>
      <c r="K976">
        <f>VLOOKUP(A976,Cadastro!$A$3:$J$3577,10,FALSE)</f>
        <v>1</v>
      </c>
      <c r="L976" s="13">
        <v>17866.16</v>
      </c>
      <c r="M976" s="23">
        <f t="shared" si="135"/>
        <v>4.8064248078522103E-4</v>
      </c>
      <c r="N976" s="26">
        <f t="shared" si="136"/>
        <v>9590.83</v>
      </c>
      <c r="O976" s="27">
        <f t="shared" si="137"/>
        <v>4.3894960800439293E-4</v>
      </c>
      <c r="P976" s="30">
        <f t="shared" si="138"/>
        <v>0</v>
      </c>
      <c r="Q976" s="30">
        <f t="shared" si="139"/>
        <v>0</v>
      </c>
      <c r="R976" s="30">
        <f t="shared" si="140"/>
        <v>0</v>
      </c>
      <c r="S976" s="30">
        <f t="shared" si="141"/>
        <v>0</v>
      </c>
      <c r="T976" s="32">
        <f t="shared" si="142"/>
        <v>4.3894960800439293E-4</v>
      </c>
      <c r="U976" s="33">
        <f t="shared" si="143"/>
        <v>37.998216364320257</v>
      </c>
    </row>
    <row r="977" spans="1:21">
      <c r="A977">
        <v>8186997873</v>
      </c>
      <c r="B977">
        <f>VLOOKUP(A977,Cadastro!$A$3:$B$3577,2,FALSE)</f>
        <v>199278</v>
      </c>
      <c r="C977" s="5">
        <v>9606</v>
      </c>
      <c r="D977">
        <v>0</v>
      </c>
      <c r="E977">
        <v>3995.8</v>
      </c>
      <c r="F977">
        <v>0</v>
      </c>
      <c r="G977">
        <v>5610.2</v>
      </c>
      <c r="H977">
        <v>0</v>
      </c>
      <c r="I977" s="14">
        <f>VLOOKUP(A977,Cadastro!$A$3:$H$3577,7,FALSE)</f>
        <v>1</v>
      </c>
      <c r="J977" s="14">
        <f>VLOOKUP(A977,Cadastro!$A$3:$H$3577,8,FALSE)</f>
        <v>1</v>
      </c>
      <c r="K977">
        <f>VLOOKUP(A977,Cadastro!$A$3:$J$3577,10,FALSE)</f>
        <v>1</v>
      </c>
      <c r="L977" s="13">
        <v>15183.8</v>
      </c>
      <c r="M977" s="23">
        <f t="shared" si="135"/>
        <v>4.0848057443494505E-4</v>
      </c>
      <c r="N977" s="26">
        <f t="shared" si="136"/>
        <v>9606</v>
      </c>
      <c r="O977" s="27">
        <f t="shared" si="137"/>
        <v>4.3964390302926842E-4</v>
      </c>
      <c r="P977" s="30">
        <f t="shared" si="138"/>
        <v>0</v>
      </c>
      <c r="Q977" s="30">
        <f t="shared" si="139"/>
        <v>0</v>
      </c>
      <c r="R977" s="30">
        <f t="shared" si="140"/>
        <v>0</v>
      </c>
      <c r="S977" s="30">
        <f t="shared" si="141"/>
        <v>0</v>
      </c>
      <c r="T977" s="32">
        <f t="shared" si="142"/>
        <v>4.3964390302926842E-4</v>
      </c>
      <c r="U977" s="33">
        <f t="shared" si="143"/>
        <v>38.058318872888002</v>
      </c>
    </row>
    <row r="978" spans="1:21">
      <c r="A978">
        <v>1664408762</v>
      </c>
      <c r="B978">
        <f>VLOOKUP(A978,Cadastro!$A$3:$B$3577,2,FALSE)</f>
        <v>196378</v>
      </c>
      <c r="C978" s="5">
        <v>9610.57</v>
      </c>
      <c r="D978">
        <v>0</v>
      </c>
      <c r="E978">
        <v>5577.34</v>
      </c>
      <c r="F978">
        <v>0</v>
      </c>
      <c r="G978">
        <v>4033.23</v>
      </c>
      <c r="H978">
        <v>0</v>
      </c>
      <c r="I978" s="14">
        <f>VLOOKUP(A978,Cadastro!$A$3:$H$3577,7,FALSE)</f>
        <v>1</v>
      </c>
      <c r="J978" s="14">
        <f>VLOOKUP(A978,Cadastro!$A$3:$H$3577,8,FALSE)</f>
        <v>1</v>
      </c>
      <c r="K978">
        <f>VLOOKUP(A978,Cadastro!$A$3:$J$3577,10,FALSE)</f>
        <v>1</v>
      </c>
      <c r="L978" s="13">
        <v>15543.29</v>
      </c>
      <c r="M978" s="23">
        <f t="shared" si="135"/>
        <v>4.1815171615859918E-4</v>
      </c>
      <c r="N978" s="26">
        <f t="shared" si="136"/>
        <v>9610.57</v>
      </c>
      <c r="O978" s="27">
        <f t="shared" si="137"/>
        <v>4.3985306112179846E-4</v>
      </c>
      <c r="P978" s="30">
        <f t="shared" si="138"/>
        <v>0</v>
      </c>
      <c r="Q978" s="30">
        <f t="shared" si="139"/>
        <v>0</v>
      </c>
      <c r="R978" s="30">
        <f t="shared" si="140"/>
        <v>0</v>
      </c>
      <c r="S978" s="30">
        <f t="shared" si="141"/>
        <v>0</v>
      </c>
      <c r="T978" s="32">
        <f t="shared" si="142"/>
        <v>4.3985306112179846E-4</v>
      </c>
      <c r="U978" s="33">
        <f t="shared" si="143"/>
        <v>38.07642490216648</v>
      </c>
    </row>
    <row r="979" spans="1:21">
      <c r="A979">
        <v>8502831836</v>
      </c>
      <c r="B979">
        <f>VLOOKUP(A979,Cadastro!$A$3:$B$3577,2,FALSE)</f>
        <v>217631</v>
      </c>
      <c r="C979" s="5">
        <v>9623.52</v>
      </c>
      <c r="D979">
        <v>0</v>
      </c>
      <c r="E979">
        <v>3993.03</v>
      </c>
      <c r="F979">
        <v>0</v>
      </c>
      <c r="G979">
        <v>5630.49</v>
      </c>
      <c r="H979">
        <v>0</v>
      </c>
      <c r="I979" s="14">
        <f>VLOOKUP(A979,Cadastro!$A$3:$H$3577,7,FALSE)</f>
        <v>1</v>
      </c>
      <c r="J979" s="14">
        <f>VLOOKUP(A979,Cadastro!$A$3:$H$3577,8,FALSE)</f>
        <v>1</v>
      </c>
      <c r="K979">
        <f>VLOOKUP(A979,Cadastro!$A$3:$J$3577,10,FALSE)</f>
        <v>1</v>
      </c>
      <c r="L979" s="13">
        <v>15270.55</v>
      </c>
      <c r="M979" s="23">
        <f t="shared" si="135"/>
        <v>4.1081435713968508E-4</v>
      </c>
      <c r="N979" s="26">
        <f t="shared" si="136"/>
        <v>9623.52</v>
      </c>
      <c r="O979" s="27">
        <f t="shared" si="137"/>
        <v>4.4044575199669221E-4</v>
      </c>
      <c r="P979" s="30">
        <f t="shared" si="138"/>
        <v>0</v>
      </c>
      <c r="Q979" s="30">
        <f t="shared" si="139"/>
        <v>0</v>
      </c>
      <c r="R979" s="30">
        <f t="shared" si="140"/>
        <v>0</v>
      </c>
      <c r="S979" s="30">
        <f t="shared" si="141"/>
        <v>0</v>
      </c>
      <c r="T979" s="32">
        <f t="shared" si="142"/>
        <v>4.4044575199669221E-4</v>
      </c>
      <c r="U979" s="33">
        <f t="shared" si="143"/>
        <v>38.127731921675533</v>
      </c>
    </row>
    <row r="980" spans="1:21">
      <c r="A980">
        <v>83587837104</v>
      </c>
      <c r="B980">
        <f>VLOOKUP(A980,Cadastro!$A$3:$B$3577,2,FALSE)</f>
        <v>212672</v>
      </c>
      <c r="C980" s="5">
        <v>9624.61</v>
      </c>
      <c r="D980">
        <v>0</v>
      </c>
      <c r="E980">
        <v>5682.34</v>
      </c>
      <c r="F980">
        <v>0</v>
      </c>
      <c r="G980">
        <v>3942.27</v>
      </c>
      <c r="H980">
        <v>0</v>
      </c>
      <c r="I980" s="14">
        <f>VLOOKUP(A980,Cadastro!$A$3:$H$3577,7,FALSE)</f>
        <v>1</v>
      </c>
      <c r="J980" s="14">
        <f>VLOOKUP(A980,Cadastro!$A$3:$H$3577,8,FALSE)</f>
        <v>1</v>
      </c>
      <c r="K980">
        <f>VLOOKUP(A980,Cadastro!$A$3:$J$3577,10,FALSE)</f>
        <v>1</v>
      </c>
      <c r="L980" s="13">
        <v>21402.2</v>
      </c>
      <c r="M980" s="23">
        <f t="shared" si="135"/>
        <v>5.7577042309379619E-4</v>
      </c>
      <c r="N980" s="26">
        <f t="shared" si="136"/>
        <v>9624.61</v>
      </c>
      <c r="O980" s="27">
        <f t="shared" si="137"/>
        <v>4.404956387189806E-4</v>
      </c>
      <c r="P980" s="30">
        <f t="shared" si="138"/>
        <v>0</v>
      </c>
      <c r="Q980" s="30">
        <f t="shared" si="139"/>
        <v>0</v>
      </c>
      <c r="R980" s="30">
        <f t="shared" si="140"/>
        <v>0</v>
      </c>
      <c r="S980" s="30">
        <f t="shared" si="141"/>
        <v>0</v>
      </c>
      <c r="T980" s="32">
        <f t="shared" si="142"/>
        <v>4.404956387189806E-4</v>
      </c>
      <c r="U980" s="33">
        <f t="shared" si="143"/>
        <v>38.132050427564714</v>
      </c>
    </row>
    <row r="981" spans="1:21">
      <c r="A981">
        <v>2388179629</v>
      </c>
      <c r="B981">
        <f>VLOOKUP(A981,Cadastro!$A$3:$B$3577,2,FALSE)</f>
        <v>199641</v>
      </c>
      <c r="C981" s="5">
        <v>9641.86</v>
      </c>
      <c r="D981">
        <v>0</v>
      </c>
      <c r="E981">
        <v>5646.19</v>
      </c>
      <c r="F981">
        <v>0</v>
      </c>
      <c r="G981">
        <v>3995.67</v>
      </c>
      <c r="H981">
        <v>0</v>
      </c>
      <c r="I981" s="14">
        <f>VLOOKUP(A981,Cadastro!$A$3:$H$3577,7,FALSE)</f>
        <v>1</v>
      </c>
      <c r="J981" s="14">
        <f>VLOOKUP(A981,Cadastro!$A$3:$H$3577,8,FALSE)</f>
        <v>1</v>
      </c>
      <c r="K981">
        <f>VLOOKUP(A981,Cadastro!$A$3:$J$3577,10,FALSE)</f>
        <v>1</v>
      </c>
      <c r="L981" s="13">
        <v>14526.9</v>
      </c>
      <c r="M981" s="23">
        <f t="shared" si="135"/>
        <v>3.9080839162521921E-4</v>
      </c>
      <c r="N981" s="26">
        <f t="shared" si="136"/>
        <v>9641.86</v>
      </c>
      <c r="O981" s="27">
        <f t="shared" si="137"/>
        <v>4.4128513042492008E-4</v>
      </c>
      <c r="P981" s="30">
        <f t="shared" si="138"/>
        <v>0</v>
      </c>
      <c r="Q981" s="30">
        <f t="shared" si="139"/>
        <v>0</v>
      </c>
      <c r="R981" s="30">
        <f t="shared" si="140"/>
        <v>0</v>
      </c>
      <c r="S981" s="30">
        <f t="shared" si="141"/>
        <v>0</v>
      </c>
      <c r="T981" s="32">
        <f t="shared" si="142"/>
        <v>4.4128513042492008E-4</v>
      </c>
      <c r="U981" s="33">
        <f t="shared" si="143"/>
        <v>38.200393754709964</v>
      </c>
    </row>
    <row r="982" spans="1:21">
      <c r="A982">
        <v>7242958792</v>
      </c>
      <c r="B982">
        <f>VLOOKUP(A982,Cadastro!$A$3:$B$3577,2,FALSE)</f>
        <v>217897</v>
      </c>
      <c r="C982" s="5">
        <v>9646.85</v>
      </c>
      <c r="D982">
        <v>0</v>
      </c>
      <c r="E982">
        <v>4315.05</v>
      </c>
      <c r="F982">
        <v>0</v>
      </c>
      <c r="G982">
        <v>5331.8</v>
      </c>
      <c r="H982">
        <v>0</v>
      </c>
      <c r="I982" s="14">
        <f>VLOOKUP(A982,Cadastro!$A$3:$H$3577,7,FALSE)</f>
        <v>1</v>
      </c>
      <c r="J982" s="14">
        <f>VLOOKUP(A982,Cadastro!$A$3:$H$3577,8,FALSE)</f>
        <v>1</v>
      </c>
      <c r="K982">
        <f>VLOOKUP(A982,Cadastro!$A$3:$J$3577,10,FALSE)</f>
        <v>1</v>
      </c>
      <c r="L982" s="13">
        <v>12125.32</v>
      </c>
      <c r="M982" s="23">
        <f t="shared" si="135"/>
        <v>3.2620013954395659E-4</v>
      </c>
      <c r="N982" s="26">
        <f t="shared" si="136"/>
        <v>9646.85</v>
      </c>
      <c r="O982" s="27">
        <f t="shared" si="137"/>
        <v>4.4151351092420343E-4</v>
      </c>
      <c r="P982" s="30">
        <f t="shared" si="138"/>
        <v>0</v>
      </c>
      <c r="Q982" s="30">
        <f t="shared" si="139"/>
        <v>0</v>
      </c>
      <c r="R982" s="30">
        <f t="shared" si="140"/>
        <v>0</v>
      </c>
      <c r="S982" s="30">
        <f t="shared" si="141"/>
        <v>0</v>
      </c>
      <c r="T982" s="32">
        <f t="shared" si="142"/>
        <v>4.4151351092420343E-4</v>
      </c>
      <c r="U982" s="33">
        <f t="shared" si="143"/>
        <v>38.220163795431979</v>
      </c>
    </row>
    <row r="983" spans="1:21">
      <c r="A983">
        <v>7706696707</v>
      </c>
      <c r="B983">
        <f>VLOOKUP(A983,Cadastro!$A$3:$B$3577,2,FALSE)</f>
        <v>218198</v>
      </c>
      <c r="C983" s="5">
        <v>9660.06</v>
      </c>
      <c r="D983">
        <v>0</v>
      </c>
      <c r="E983">
        <v>4321.2</v>
      </c>
      <c r="F983">
        <v>0</v>
      </c>
      <c r="G983">
        <v>5338.86</v>
      </c>
      <c r="H983">
        <v>0</v>
      </c>
      <c r="I983" s="14">
        <f>VLOOKUP(A983,Cadastro!$A$3:$H$3577,7,FALSE)</f>
        <v>1</v>
      </c>
      <c r="J983" s="14">
        <f>VLOOKUP(A983,Cadastro!$A$3:$H$3577,8,FALSE)</f>
        <v>1</v>
      </c>
      <c r="K983">
        <f>VLOOKUP(A983,Cadastro!$A$3:$J$3577,10,FALSE)</f>
        <v>1</v>
      </c>
      <c r="L983" s="13">
        <v>27521.61</v>
      </c>
      <c r="M983" s="23">
        <f t="shared" si="135"/>
        <v>7.4039720374178598E-4</v>
      </c>
      <c r="N983" s="26">
        <f t="shared" si="136"/>
        <v>9660.06</v>
      </c>
      <c r="O983" s="27">
        <f t="shared" si="137"/>
        <v>4.4211810138423014E-4</v>
      </c>
      <c r="P983" s="30">
        <f t="shared" si="138"/>
        <v>0</v>
      </c>
      <c r="Q983" s="30">
        <f t="shared" si="139"/>
        <v>0</v>
      </c>
      <c r="R983" s="30">
        <f t="shared" si="140"/>
        <v>0</v>
      </c>
      <c r="S983" s="30">
        <f t="shared" si="141"/>
        <v>0</v>
      </c>
      <c r="T983" s="32">
        <f t="shared" si="142"/>
        <v>4.4211810138423014E-4</v>
      </c>
      <c r="U983" s="33">
        <f t="shared" si="143"/>
        <v>38.272500917263216</v>
      </c>
    </row>
    <row r="984" spans="1:21" s="18" customFormat="1">
      <c r="A984">
        <v>76106977100</v>
      </c>
      <c r="B984">
        <f>VLOOKUP(A984,Cadastro!$A$3:$B$3577,2,FALSE)</f>
        <v>219866</v>
      </c>
      <c r="C984" s="5">
        <v>9662.81</v>
      </c>
      <c r="D984">
        <v>0</v>
      </c>
      <c r="E984">
        <v>4228.7299999999996</v>
      </c>
      <c r="F984">
        <v>0</v>
      </c>
      <c r="G984">
        <v>5434.08</v>
      </c>
      <c r="H984">
        <v>0</v>
      </c>
      <c r="I984" s="14">
        <f>VLOOKUP(A984,Cadastro!$A$3:$H$3577,7,FALSE)</f>
        <v>1</v>
      </c>
      <c r="J984" s="14">
        <f>VLOOKUP(A984,Cadastro!$A$3:$H$3577,8,FALSE)</f>
        <v>1</v>
      </c>
      <c r="K984">
        <f>VLOOKUP(A984,Cadastro!$A$3:$J$3577,10,FALSE)</f>
        <v>1</v>
      </c>
      <c r="L984" s="13">
        <v>21436.18</v>
      </c>
      <c r="M984" s="23">
        <f t="shared" si="135"/>
        <v>5.7668456645180272E-4</v>
      </c>
      <c r="N984" s="26">
        <f t="shared" si="136"/>
        <v>9662.81</v>
      </c>
      <c r="O984" s="27">
        <f t="shared" si="137"/>
        <v>4.422439623808292E-4</v>
      </c>
      <c r="P984" s="30">
        <f t="shared" si="138"/>
        <v>0</v>
      </c>
      <c r="Q984" s="30">
        <f t="shared" si="139"/>
        <v>0</v>
      </c>
      <c r="R984" s="30">
        <f t="shared" si="140"/>
        <v>0</v>
      </c>
      <c r="S984" s="30">
        <f t="shared" si="141"/>
        <v>0</v>
      </c>
      <c r="T984" s="32">
        <f t="shared" si="142"/>
        <v>4.422439623808292E-4</v>
      </c>
      <c r="U984" s="33">
        <f t="shared" si="143"/>
        <v>38.283396230286371</v>
      </c>
    </row>
    <row r="985" spans="1:21">
      <c r="A985">
        <v>98558110620</v>
      </c>
      <c r="B985">
        <f>VLOOKUP(A985,Cadastro!$A$3:$B$3577,2,FALSE)</f>
        <v>217655</v>
      </c>
      <c r="C985" s="5">
        <v>9684.2200000000012</v>
      </c>
      <c r="D985">
        <v>0</v>
      </c>
      <c r="E985">
        <v>4429.3</v>
      </c>
      <c r="F985">
        <v>0</v>
      </c>
      <c r="G985">
        <v>5254.92</v>
      </c>
      <c r="H985">
        <v>0</v>
      </c>
      <c r="I985" s="14">
        <f>VLOOKUP(A985,Cadastro!$A$3:$H$3577,7,FALSE)</f>
        <v>1</v>
      </c>
      <c r="J985" s="14">
        <f>VLOOKUP(A985,Cadastro!$A$3:$H$3577,8,FALSE)</f>
        <v>1</v>
      </c>
      <c r="K985">
        <f>VLOOKUP(A985,Cadastro!$A$3:$J$3577,10,FALSE)</f>
        <v>1</v>
      </c>
      <c r="L985" s="13">
        <v>14572.94</v>
      </c>
      <c r="M985" s="23">
        <f t="shared" si="135"/>
        <v>3.9204697785837463E-4</v>
      </c>
      <c r="N985" s="26">
        <f t="shared" si="136"/>
        <v>9684.2200000000012</v>
      </c>
      <c r="O985" s="27">
        <f t="shared" si="137"/>
        <v>4.4322384744889678E-4</v>
      </c>
      <c r="P985" s="30">
        <f t="shared" si="138"/>
        <v>0</v>
      </c>
      <c r="Q985" s="30">
        <f t="shared" si="139"/>
        <v>0</v>
      </c>
      <c r="R985" s="30">
        <f t="shared" si="140"/>
        <v>0</v>
      </c>
      <c r="S985" s="30">
        <f t="shared" si="141"/>
        <v>0</v>
      </c>
      <c r="T985" s="32">
        <f t="shared" si="142"/>
        <v>4.4322384744889678E-4</v>
      </c>
      <c r="U985" s="33">
        <f t="shared" si="143"/>
        <v>38.36822119458666</v>
      </c>
    </row>
    <row r="986" spans="1:21">
      <c r="A986">
        <v>11410648800</v>
      </c>
      <c r="B986">
        <f>VLOOKUP(A986,Cadastro!$A$3:$B$3577,2,FALSE)</f>
        <v>211855</v>
      </c>
      <c r="C986" s="5">
        <v>9700.25</v>
      </c>
      <c r="D986">
        <v>0</v>
      </c>
      <c r="E986">
        <v>4227.1499999999996</v>
      </c>
      <c r="F986">
        <v>0</v>
      </c>
      <c r="G986">
        <v>5473.1</v>
      </c>
      <c r="H986">
        <v>0</v>
      </c>
      <c r="I986" s="14">
        <f>VLOOKUP(A986,Cadastro!$A$3:$H$3577,7,FALSE)</f>
        <v>1</v>
      </c>
      <c r="J986" s="14">
        <f>VLOOKUP(A986,Cadastro!$A$3:$H$3577,8,FALSE)</f>
        <v>1</v>
      </c>
      <c r="K986">
        <f>VLOOKUP(A986,Cadastro!$A$3:$J$3577,10,FALSE)</f>
        <v>1</v>
      </c>
      <c r="L986" s="13">
        <v>15676.78</v>
      </c>
      <c r="M986" s="23">
        <f t="shared" si="135"/>
        <v>4.2174291677249826E-4</v>
      </c>
      <c r="N986" s="26">
        <f t="shared" si="136"/>
        <v>9700.25</v>
      </c>
      <c r="O986" s="27">
        <f t="shared" si="137"/>
        <v>4.4395750263998137E-4</v>
      </c>
      <c r="P986" s="30">
        <f t="shared" si="138"/>
        <v>0</v>
      </c>
      <c r="Q986" s="30">
        <f t="shared" si="139"/>
        <v>0</v>
      </c>
      <c r="R986" s="30">
        <f t="shared" si="140"/>
        <v>0</v>
      </c>
      <c r="S986" s="30">
        <f t="shared" si="141"/>
        <v>0</v>
      </c>
      <c r="T986" s="32">
        <f t="shared" si="142"/>
        <v>4.4395750263998137E-4</v>
      </c>
      <c r="U986" s="33">
        <f t="shared" si="143"/>
        <v>38.431730964681641</v>
      </c>
    </row>
    <row r="987" spans="1:21">
      <c r="A987">
        <v>83126660797</v>
      </c>
      <c r="B987">
        <f>VLOOKUP(A987,Cadastro!$A$3:$B$3577,2,FALSE)</f>
        <v>187330</v>
      </c>
      <c r="C987" s="5">
        <v>9739.33</v>
      </c>
      <c r="D987">
        <v>0</v>
      </c>
      <c r="E987">
        <v>4077.29</v>
      </c>
      <c r="F987">
        <v>0</v>
      </c>
      <c r="G987">
        <v>5662.04</v>
      </c>
      <c r="H987">
        <v>0</v>
      </c>
      <c r="I987" s="14">
        <f>VLOOKUP(A987,Cadastro!$A$3:$H$3577,7,FALSE)</f>
        <v>1</v>
      </c>
      <c r="J987" s="14">
        <f>VLOOKUP(A987,Cadastro!$A$3:$H$3577,8,FALSE)</f>
        <v>1</v>
      </c>
      <c r="K987">
        <f>VLOOKUP(A987,Cadastro!$A$3:$J$3577,10,FALSE)</f>
        <v>1</v>
      </c>
      <c r="L987" s="13">
        <v>15213.48</v>
      </c>
      <c r="M987" s="23">
        <f t="shared" si="135"/>
        <v>4.0927903749750052E-4</v>
      </c>
      <c r="N987" s="26">
        <f t="shared" si="136"/>
        <v>9739.33</v>
      </c>
      <c r="O987" s="27">
        <f t="shared" si="137"/>
        <v>4.4574610182074174E-4</v>
      </c>
      <c r="P987" s="30">
        <f t="shared" si="138"/>
        <v>0</v>
      </c>
      <c r="Q987" s="30">
        <f t="shared" si="139"/>
        <v>0</v>
      </c>
      <c r="R987" s="30">
        <f t="shared" si="140"/>
        <v>0</v>
      </c>
      <c r="S987" s="30">
        <f t="shared" si="141"/>
        <v>0</v>
      </c>
      <c r="T987" s="32">
        <f t="shared" si="142"/>
        <v>4.4574610182074174E-4</v>
      </c>
      <c r="U987" s="33">
        <f t="shared" si="143"/>
        <v>38.586563267570718</v>
      </c>
    </row>
    <row r="988" spans="1:21">
      <c r="A988">
        <v>3385740690</v>
      </c>
      <c r="B988">
        <f>VLOOKUP(A988,Cadastro!$A$3:$B$3577,2,FALSE)</f>
        <v>197381</v>
      </c>
      <c r="C988" s="5">
        <v>9741.7200000000012</v>
      </c>
      <c r="D988">
        <v>0</v>
      </c>
      <c r="E988">
        <v>4436.51</v>
      </c>
      <c r="F988">
        <v>0</v>
      </c>
      <c r="G988">
        <v>5305.21</v>
      </c>
      <c r="H988">
        <v>0</v>
      </c>
      <c r="I988" s="14">
        <f>VLOOKUP(A988,Cadastro!$A$3:$H$3577,7,FALSE)</f>
        <v>1</v>
      </c>
      <c r="J988" s="14">
        <f>VLOOKUP(A988,Cadastro!$A$3:$H$3577,8,FALSE)</f>
        <v>1</v>
      </c>
      <c r="K988">
        <f>VLOOKUP(A988,Cadastro!$A$3:$J$3577,10,FALSE)</f>
        <v>1</v>
      </c>
      <c r="L988" s="13">
        <v>18794.490000000002</v>
      </c>
      <c r="M988" s="23">
        <f t="shared" si="135"/>
        <v>5.0561678047733984E-4</v>
      </c>
      <c r="N988" s="26">
        <f t="shared" si="136"/>
        <v>9741.7200000000012</v>
      </c>
      <c r="O988" s="27">
        <f t="shared" si="137"/>
        <v>4.4585548646869513E-4</v>
      </c>
      <c r="P988" s="30">
        <f t="shared" si="138"/>
        <v>0</v>
      </c>
      <c r="Q988" s="30">
        <f t="shared" si="139"/>
        <v>0</v>
      </c>
      <c r="R988" s="30">
        <f t="shared" si="140"/>
        <v>0</v>
      </c>
      <c r="S988" s="30">
        <f t="shared" si="141"/>
        <v>0</v>
      </c>
      <c r="T988" s="32">
        <f t="shared" si="142"/>
        <v>4.4585548646869513E-4</v>
      </c>
      <c r="U988" s="33">
        <f t="shared" si="143"/>
        <v>38.596032285070848</v>
      </c>
    </row>
    <row r="989" spans="1:21">
      <c r="A989">
        <v>8467995882</v>
      </c>
      <c r="B989">
        <f>VLOOKUP(A989,Cadastro!$A$3:$B$3577,2,FALSE)</f>
        <v>210785</v>
      </c>
      <c r="C989" s="5">
        <v>9742.31</v>
      </c>
      <c r="D989">
        <v>0</v>
      </c>
      <c r="E989">
        <v>4066.98</v>
      </c>
      <c r="F989">
        <v>0</v>
      </c>
      <c r="G989">
        <v>5675.33</v>
      </c>
      <c r="H989">
        <v>0</v>
      </c>
      <c r="I989" s="14">
        <f>VLOOKUP(A989,Cadastro!$A$3:$H$3577,7,FALSE)</f>
        <v>1</v>
      </c>
      <c r="J989" s="14">
        <f>VLOOKUP(A989,Cadastro!$A$3:$H$3577,8,FALSE)</f>
        <v>1</v>
      </c>
      <c r="K989">
        <f>VLOOKUP(A989,Cadastro!$A$3:$J$3577,10,FALSE)</f>
        <v>1</v>
      </c>
      <c r="L989" s="13">
        <v>9091.0400000000009</v>
      </c>
      <c r="M989" s="23">
        <f t="shared" si="135"/>
        <v>2.4457074259480916E-4</v>
      </c>
      <c r="N989" s="26">
        <f t="shared" si="136"/>
        <v>9742.31</v>
      </c>
      <c r="O989" s="27">
        <f t="shared" si="137"/>
        <v>4.4588248937341992E-4</v>
      </c>
      <c r="P989" s="30">
        <f t="shared" si="138"/>
        <v>0</v>
      </c>
      <c r="Q989" s="30">
        <f t="shared" si="139"/>
        <v>0</v>
      </c>
      <c r="R989" s="30">
        <f t="shared" si="140"/>
        <v>0</v>
      </c>
      <c r="S989" s="30">
        <f t="shared" si="141"/>
        <v>0</v>
      </c>
      <c r="T989" s="32">
        <f t="shared" si="142"/>
        <v>4.4588248937341992E-4</v>
      </c>
      <c r="U989" s="33">
        <f t="shared" si="143"/>
        <v>38.598369824955803</v>
      </c>
    </row>
    <row r="990" spans="1:21">
      <c r="A990">
        <v>1795370750</v>
      </c>
      <c r="B990">
        <f>VLOOKUP(A990,Cadastro!$A$3:$B$3577,2,FALSE)</f>
        <v>199311</v>
      </c>
      <c r="C990" s="5">
        <v>9763.0400000000009</v>
      </c>
      <c r="D990">
        <v>0</v>
      </c>
      <c r="E990">
        <v>5650.92</v>
      </c>
      <c r="F990">
        <v>0</v>
      </c>
      <c r="G990">
        <v>4112.12</v>
      </c>
      <c r="H990">
        <v>0</v>
      </c>
      <c r="I990" s="14">
        <f>VLOOKUP(A990,Cadastro!$A$3:$H$3577,7,FALSE)</f>
        <v>1</v>
      </c>
      <c r="J990" s="14">
        <f>VLOOKUP(A990,Cadastro!$A$3:$H$3577,8,FALSE)</f>
        <v>1</v>
      </c>
      <c r="K990">
        <f>VLOOKUP(A990,Cadastro!$A$3:$J$3577,10,FALSE)</f>
        <v>1</v>
      </c>
      <c r="L990" s="13">
        <v>14562.89</v>
      </c>
      <c r="M990" s="23">
        <f t="shared" si="135"/>
        <v>3.9177660879575056E-4</v>
      </c>
      <c r="N990" s="26">
        <f t="shared" si="136"/>
        <v>9763.0400000000009</v>
      </c>
      <c r="O990" s="27">
        <f t="shared" si="137"/>
        <v>4.4683125244960123E-4</v>
      </c>
      <c r="P990" s="30">
        <f t="shared" si="138"/>
        <v>0</v>
      </c>
      <c r="Q990" s="30">
        <f t="shared" si="139"/>
        <v>0</v>
      </c>
      <c r="R990" s="30">
        <f t="shared" si="140"/>
        <v>0</v>
      </c>
      <c r="S990" s="30">
        <f t="shared" si="141"/>
        <v>0</v>
      </c>
      <c r="T990" s="32">
        <f t="shared" si="142"/>
        <v>4.4683125244960123E-4</v>
      </c>
      <c r="U990" s="33">
        <f t="shared" si="143"/>
        <v>38.680500675490372</v>
      </c>
    </row>
    <row r="991" spans="1:21">
      <c r="A991">
        <v>56457820620</v>
      </c>
      <c r="B991">
        <f>VLOOKUP(A991,Cadastro!$A$3:$B$3577,2,FALSE)</f>
        <v>216012</v>
      </c>
      <c r="C991" s="5">
        <v>9779.09</v>
      </c>
      <c r="D991">
        <v>0</v>
      </c>
      <c r="E991">
        <v>4065.33</v>
      </c>
      <c r="F991">
        <v>0</v>
      </c>
      <c r="G991">
        <v>5713.76</v>
      </c>
      <c r="H991">
        <v>0</v>
      </c>
      <c r="I991" s="14">
        <f>VLOOKUP(A991,Cadastro!$A$3:$H$3577,7,FALSE)</f>
        <v>1</v>
      </c>
      <c r="J991" s="14">
        <f>VLOOKUP(A991,Cadastro!$A$3:$H$3577,8,FALSE)</f>
        <v>1</v>
      </c>
      <c r="K991">
        <f>VLOOKUP(A991,Cadastro!$A$3:$J$3577,10,FALSE)</f>
        <v>1</v>
      </c>
      <c r="L991" s="13">
        <v>13526.63</v>
      </c>
      <c r="M991" s="23">
        <f t="shared" si="135"/>
        <v>3.6389873368780943E-4</v>
      </c>
      <c r="N991" s="26">
        <f t="shared" si="136"/>
        <v>9779.09</v>
      </c>
      <c r="O991" s="27">
        <f t="shared" si="137"/>
        <v>4.4756582299338837E-4</v>
      </c>
      <c r="P991" s="30">
        <f t="shared" si="138"/>
        <v>0</v>
      </c>
      <c r="Q991" s="30">
        <f t="shared" si="139"/>
        <v>0</v>
      </c>
      <c r="R991" s="30">
        <f t="shared" si="140"/>
        <v>0</v>
      </c>
      <c r="S991" s="30">
        <f t="shared" si="141"/>
        <v>0</v>
      </c>
      <c r="T991" s="32">
        <f t="shared" si="142"/>
        <v>4.4756582299338837E-4</v>
      </c>
      <c r="U991" s="33">
        <f t="shared" si="143"/>
        <v>38.744089684225514</v>
      </c>
    </row>
    <row r="992" spans="1:21">
      <c r="A992">
        <v>10493564705</v>
      </c>
      <c r="B992">
        <f>VLOOKUP(A992,Cadastro!$A$3:$B$3577,2,FALSE)</f>
        <v>197081</v>
      </c>
      <c r="C992" s="5">
        <v>9779.630000000001</v>
      </c>
      <c r="D992">
        <v>0</v>
      </c>
      <c r="E992">
        <v>4592.03</v>
      </c>
      <c r="F992">
        <v>0</v>
      </c>
      <c r="G992">
        <v>5187.6000000000004</v>
      </c>
      <c r="H992">
        <v>0</v>
      </c>
      <c r="I992" s="14">
        <f>VLOOKUP(A992,Cadastro!$A$3:$H$3577,7,FALSE)</f>
        <v>1</v>
      </c>
      <c r="J992" s="14">
        <f>VLOOKUP(A992,Cadastro!$A$3:$H$3577,8,FALSE)</f>
        <v>1</v>
      </c>
      <c r="K992">
        <f>VLOOKUP(A992,Cadastro!$A$3:$J$3577,10,FALSE)</f>
        <v>1</v>
      </c>
      <c r="L992" s="13">
        <v>15859.43</v>
      </c>
      <c r="M992" s="23">
        <f t="shared" si="135"/>
        <v>4.2665663908974047E-4</v>
      </c>
      <c r="N992" s="26">
        <f t="shared" si="136"/>
        <v>9779.630000000001</v>
      </c>
      <c r="O992" s="27">
        <f t="shared" si="137"/>
        <v>4.4759053751635693E-4</v>
      </c>
      <c r="P992" s="30">
        <f t="shared" si="138"/>
        <v>0</v>
      </c>
      <c r="Q992" s="30">
        <f t="shared" si="139"/>
        <v>0</v>
      </c>
      <c r="R992" s="30">
        <f t="shared" si="140"/>
        <v>0</v>
      </c>
      <c r="S992" s="30">
        <f t="shared" si="141"/>
        <v>0</v>
      </c>
      <c r="T992" s="32">
        <f t="shared" si="142"/>
        <v>4.4759053751635693E-4</v>
      </c>
      <c r="U992" s="33">
        <f t="shared" si="143"/>
        <v>38.74622912751007</v>
      </c>
    </row>
    <row r="993" spans="1:21">
      <c r="A993">
        <v>77271181768</v>
      </c>
      <c r="B993">
        <f>VLOOKUP(A993,Cadastro!$A$3:$B$3577,2,FALSE)</f>
        <v>195212</v>
      </c>
      <c r="C993" s="5">
        <v>9822.4699999999993</v>
      </c>
      <c r="D993">
        <v>0</v>
      </c>
      <c r="E993">
        <v>5731.75</v>
      </c>
      <c r="F993">
        <v>0</v>
      </c>
      <c r="G993">
        <v>4090.72</v>
      </c>
      <c r="H993">
        <v>0</v>
      </c>
      <c r="I993" s="14">
        <f>VLOOKUP(A993,Cadastro!$A$3:$H$3577,7,FALSE)</f>
        <v>1</v>
      </c>
      <c r="J993" s="14">
        <f>VLOOKUP(A993,Cadastro!$A$3:$H$3577,8,FALSE)</f>
        <v>1</v>
      </c>
      <c r="K993">
        <f>VLOOKUP(A993,Cadastro!$A$3:$J$3577,10,FALSE)</f>
        <v>1</v>
      </c>
      <c r="L993" s="13">
        <v>32062.639999999999</v>
      </c>
      <c r="M993" s="23">
        <f t="shared" si="135"/>
        <v>8.6256178328882418E-4</v>
      </c>
      <c r="N993" s="26">
        <f t="shared" si="136"/>
        <v>9822.4699999999993</v>
      </c>
      <c r="O993" s="27">
        <f t="shared" si="137"/>
        <v>4.4955122300519446E-4</v>
      </c>
      <c r="P993" s="30">
        <f t="shared" si="138"/>
        <v>0</v>
      </c>
      <c r="Q993" s="30">
        <f t="shared" si="139"/>
        <v>0</v>
      </c>
      <c r="R993" s="30">
        <f t="shared" si="140"/>
        <v>0</v>
      </c>
      <c r="S993" s="30">
        <f t="shared" si="141"/>
        <v>0</v>
      </c>
      <c r="T993" s="32">
        <f t="shared" si="142"/>
        <v>4.4955122300519446E-4</v>
      </c>
      <c r="U993" s="33">
        <f t="shared" si="143"/>
        <v>38.915958294750801</v>
      </c>
    </row>
    <row r="994" spans="1:21">
      <c r="A994">
        <v>80731309715</v>
      </c>
      <c r="B994">
        <f>VLOOKUP(A994,Cadastro!$A$3:$B$3577,2,FALSE)</f>
        <v>193108</v>
      </c>
      <c r="C994" s="5">
        <v>9831.6299999999992</v>
      </c>
      <c r="D994">
        <v>0</v>
      </c>
      <c r="E994">
        <v>4160.1499999999996</v>
      </c>
      <c r="F994">
        <v>0</v>
      </c>
      <c r="G994">
        <v>5671.48</v>
      </c>
      <c r="H994">
        <v>0</v>
      </c>
      <c r="I994" s="14">
        <f>VLOOKUP(A994,Cadastro!$A$3:$H$3577,7,FALSE)</f>
        <v>1</v>
      </c>
      <c r="J994" s="14">
        <f>VLOOKUP(A994,Cadastro!$A$3:$H$3577,8,FALSE)</f>
        <v>1</v>
      </c>
      <c r="K994">
        <f>VLOOKUP(A994,Cadastro!$A$3:$J$3577,10,FALSE)</f>
        <v>1</v>
      </c>
      <c r="L994" s="13">
        <v>17552.48</v>
      </c>
      <c r="M994" s="23">
        <f t="shared" si="135"/>
        <v>4.7220373774403544E-4</v>
      </c>
      <c r="N994" s="26">
        <f t="shared" si="136"/>
        <v>9831.6299999999992</v>
      </c>
      <c r="O994" s="27">
        <f t="shared" si="137"/>
        <v>4.499704545429571E-4</v>
      </c>
      <c r="P994" s="30">
        <f t="shared" si="138"/>
        <v>0</v>
      </c>
      <c r="Q994" s="30">
        <f t="shared" si="139"/>
        <v>0</v>
      </c>
      <c r="R994" s="30">
        <f t="shared" si="140"/>
        <v>0</v>
      </c>
      <c r="S994" s="30">
        <f t="shared" si="141"/>
        <v>0</v>
      </c>
      <c r="T994" s="32">
        <f t="shared" si="142"/>
        <v>4.499704545429571E-4</v>
      </c>
      <c r="U994" s="33">
        <f t="shared" si="143"/>
        <v>38.952249591947933</v>
      </c>
    </row>
    <row r="995" spans="1:21">
      <c r="A995">
        <v>83339922772</v>
      </c>
      <c r="B995">
        <f>VLOOKUP(A995,Cadastro!$A$3:$B$3577,2,FALSE)</f>
        <v>198774</v>
      </c>
      <c r="C995" s="5">
        <v>9832.1</v>
      </c>
      <c r="D995">
        <v>0</v>
      </c>
      <c r="E995">
        <v>5744.45</v>
      </c>
      <c r="F995">
        <v>0</v>
      </c>
      <c r="G995">
        <v>4087.65</v>
      </c>
      <c r="H995">
        <v>0</v>
      </c>
      <c r="I995" s="14">
        <f>VLOOKUP(A995,Cadastro!$A$3:$H$3577,7,FALSE)</f>
        <v>1</v>
      </c>
      <c r="J995" s="14">
        <f>VLOOKUP(A995,Cadastro!$A$3:$H$3577,8,FALSE)</f>
        <v>1</v>
      </c>
      <c r="K995">
        <f>VLOOKUP(A995,Cadastro!$A$3:$J$3577,10,FALSE)</f>
        <v>1</v>
      </c>
      <c r="L995" s="13">
        <v>26460.98</v>
      </c>
      <c r="M995" s="23">
        <f t="shared" si="135"/>
        <v>7.1186371728497433E-4</v>
      </c>
      <c r="N995" s="26">
        <f t="shared" si="136"/>
        <v>9832.1</v>
      </c>
      <c r="O995" s="27">
        <f t="shared" si="137"/>
        <v>4.4999196533146684E-4</v>
      </c>
      <c r="P995" s="30">
        <f t="shared" si="138"/>
        <v>0</v>
      </c>
      <c r="Q995" s="30">
        <f t="shared" si="139"/>
        <v>0</v>
      </c>
      <c r="R995" s="30">
        <f t="shared" si="140"/>
        <v>0</v>
      </c>
      <c r="S995" s="30">
        <f t="shared" si="141"/>
        <v>0</v>
      </c>
      <c r="T995" s="32">
        <f t="shared" si="142"/>
        <v>4.4999196533146684E-4</v>
      </c>
      <c r="U995" s="33">
        <f t="shared" si="143"/>
        <v>38.954111699991898</v>
      </c>
    </row>
    <row r="996" spans="1:21">
      <c r="A996">
        <v>77169085704</v>
      </c>
      <c r="B996">
        <f>VLOOKUP(A996,Cadastro!$A$3:$B$3577,2,FALSE)</f>
        <v>212117</v>
      </c>
      <c r="C996" s="5">
        <v>9837.7099999999991</v>
      </c>
      <c r="D996">
        <v>0</v>
      </c>
      <c r="E996">
        <v>4105.21</v>
      </c>
      <c r="F996">
        <v>0</v>
      </c>
      <c r="G996">
        <v>5732.5</v>
      </c>
      <c r="H996">
        <v>0</v>
      </c>
      <c r="I996" s="14">
        <f>VLOOKUP(A996,Cadastro!$A$3:$H$3577,7,FALSE)</f>
        <v>1</v>
      </c>
      <c r="J996" s="14">
        <f>VLOOKUP(A996,Cadastro!$A$3:$H$3577,8,FALSE)</f>
        <v>1</v>
      </c>
      <c r="K996">
        <f>VLOOKUP(A996,Cadastro!$A$3:$J$3577,10,FALSE)</f>
        <v>1</v>
      </c>
      <c r="L996" s="13">
        <v>15625.17</v>
      </c>
      <c r="M996" s="23">
        <f t="shared" si="135"/>
        <v>4.2035448420314222E-4</v>
      </c>
      <c r="N996" s="26">
        <f t="shared" si="136"/>
        <v>9837.7099999999991</v>
      </c>
      <c r="O996" s="27">
        <f t="shared" si="137"/>
        <v>4.5024872176452883E-4</v>
      </c>
      <c r="P996" s="30">
        <f t="shared" si="138"/>
        <v>0</v>
      </c>
      <c r="Q996" s="30">
        <f t="shared" si="139"/>
        <v>0</v>
      </c>
      <c r="R996" s="30">
        <f t="shared" si="140"/>
        <v>0</v>
      </c>
      <c r="S996" s="30">
        <f t="shared" si="141"/>
        <v>0</v>
      </c>
      <c r="T996" s="32">
        <f t="shared" si="142"/>
        <v>4.5024872176452883E-4</v>
      </c>
      <c r="U996" s="33">
        <f t="shared" si="143"/>
        <v>38.976338138559129</v>
      </c>
    </row>
    <row r="997" spans="1:21">
      <c r="A997">
        <v>4723213660</v>
      </c>
      <c r="B997">
        <f>VLOOKUP(A997,Cadastro!$A$3:$B$3577,2,FALSE)</f>
        <v>210220</v>
      </c>
      <c r="C997" s="5">
        <v>9862.24</v>
      </c>
      <c r="D997">
        <v>0</v>
      </c>
      <c r="E997">
        <v>4507.66</v>
      </c>
      <c r="F997">
        <v>0</v>
      </c>
      <c r="G997">
        <v>5354.58</v>
      </c>
      <c r="H997">
        <v>0</v>
      </c>
      <c r="I997" s="14">
        <f>VLOOKUP(A997,Cadastro!$A$3:$H$3577,7,FALSE)</f>
        <v>1</v>
      </c>
      <c r="J997" s="14">
        <f>VLOOKUP(A997,Cadastro!$A$3:$H$3577,8,FALSE)</f>
        <v>1</v>
      </c>
      <c r="K997">
        <f>VLOOKUP(A997,Cadastro!$A$3:$J$3577,10,FALSE)</f>
        <v>1</v>
      </c>
      <c r="L997" s="13">
        <v>21849.7</v>
      </c>
      <c r="M997" s="23">
        <f t="shared" si="135"/>
        <v>5.8780924453899681E-4</v>
      </c>
      <c r="N997" s="26">
        <f t="shared" si="136"/>
        <v>9862.24</v>
      </c>
      <c r="O997" s="27">
        <f t="shared" si="137"/>
        <v>4.5137140185419239E-4</v>
      </c>
      <c r="P997" s="30">
        <f t="shared" si="138"/>
        <v>0</v>
      </c>
      <c r="Q997" s="30">
        <f t="shared" si="139"/>
        <v>0</v>
      </c>
      <c r="R997" s="30">
        <f t="shared" si="140"/>
        <v>0</v>
      </c>
      <c r="S997" s="30">
        <f t="shared" si="141"/>
        <v>0</v>
      </c>
      <c r="T997" s="32">
        <f t="shared" si="142"/>
        <v>4.5137140185419239E-4</v>
      </c>
      <c r="U997" s="33">
        <f t="shared" si="143"/>
        <v>39.073524330725689</v>
      </c>
    </row>
    <row r="998" spans="1:21">
      <c r="A998">
        <v>1601125755</v>
      </c>
      <c r="B998">
        <f>VLOOKUP(A998,Cadastro!$A$3:$B$3577,2,FALSE)</f>
        <v>215071</v>
      </c>
      <c r="C998" s="5">
        <v>9866</v>
      </c>
      <c r="D998">
        <v>0</v>
      </c>
      <c r="E998">
        <v>4099.66</v>
      </c>
      <c r="F998">
        <v>0</v>
      </c>
      <c r="G998">
        <v>5766.34</v>
      </c>
      <c r="H998">
        <v>0</v>
      </c>
      <c r="I998" s="14">
        <f>VLOOKUP(A998,Cadastro!$A$3:$H$3577,7,FALSE)</f>
        <v>1</v>
      </c>
      <c r="J998" s="14">
        <f>VLOOKUP(A998,Cadastro!$A$3:$H$3577,8,FALSE)</f>
        <v>1</v>
      </c>
      <c r="K998">
        <f>VLOOKUP(A998,Cadastro!$A$3:$J$3577,10,FALSE)</f>
        <v>1</v>
      </c>
      <c r="L998" s="13">
        <v>11111.75</v>
      </c>
      <c r="M998" s="23">
        <f t="shared" si="135"/>
        <v>2.9893267976247717E-4</v>
      </c>
      <c r="N998" s="26">
        <f t="shared" si="136"/>
        <v>9866</v>
      </c>
      <c r="O998" s="27">
        <f t="shared" si="137"/>
        <v>4.5154348816226966E-4</v>
      </c>
      <c r="P998" s="30">
        <f t="shared" si="138"/>
        <v>0</v>
      </c>
      <c r="Q998" s="30">
        <f t="shared" si="139"/>
        <v>0</v>
      </c>
      <c r="R998" s="30">
        <f t="shared" si="140"/>
        <v>0</v>
      </c>
      <c r="S998" s="30">
        <f t="shared" si="141"/>
        <v>0</v>
      </c>
      <c r="T998" s="32">
        <f t="shared" si="142"/>
        <v>4.5154348816226966E-4</v>
      </c>
      <c r="U998" s="33">
        <f t="shared" si="143"/>
        <v>39.088421195077352</v>
      </c>
    </row>
    <row r="999" spans="1:21">
      <c r="A999">
        <v>9190833821</v>
      </c>
      <c r="B999">
        <f>VLOOKUP(A999,Cadastro!$A$3:$B$3577,2,FALSE)</f>
        <v>195696</v>
      </c>
      <c r="C999" s="5">
        <v>9882.61</v>
      </c>
      <c r="D999">
        <v>0</v>
      </c>
      <c r="E999">
        <v>4109.42</v>
      </c>
      <c r="F999">
        <v>0</v>
      </c>
      <c r="G999">
        <v>5773.19</v>
      </c>
      <c r="H999">
        <v>0</v>
      </c>
      <c r="I999" s="14">
        <f>VLOOKUP(A999,Cadastro!$A$3:$H$3577,7,FALSE)</f>
        <v>1</v>
      </c>
      <c r="J999" s="14">
        <f>VLOOKUP(A999,Cadastro!$A$3:$H$3577,8,FALSE)</f>
        <v>1</v>
      </c>
      <c r="K999">
        <f>VLOOKUP(A999,Cadastro!$A$3:$J$3577,10,FALSE)</f>
        <v>1</v>
      </c>
      <c r="L999" s="13">
        <v>33558.629999999997</v>
      </c>
      <c r="M999" s="23">
        <f t="shared" si="135"/>
        <v>9.028074961241442E-4</v>
      </c>
      <c r="N999" s="26">
        <f t="shared" si="136"/>
        <v>9882.61</v>
      </c>
      <c r="O999" s="27">
        <f t="shared" si="137"/>
        <v>4.5230368858172797E-4</v>
      </c>
      <c r="P999" s="30">
        <f t="shared" si="138"/>
        <v>0</v>
      </c>
      <c r="Q999" s="30">
        <f t="shared" si="139"/>
        <v>0</v>
      </c>
      <c r="R999" s="30">
        <f t="shared" si="140"/>
        <v>0</v>
      </c>
      <c r="S999" s="30">
        <f t="shared" si="141"/>
        <v>0</v>
      </c>
      <c r="T999" s="32">
        <f t="shared" si="142"/>
        <v>4.5230368858172797E-4</v>
      </c>
      <c r="U999" s="33">
        <f t="shared" si="143"/>
        <v>39.154228885737218</v>
      </c>
    </row>
    <row r="1000" spans="1:21">
      <c r="A1000">
        <v>1249211751</v>
      </c>
      <c r="B1000">
        <f>VLOOKUP(A1000,Cadastro!$A$3:$B$3577,2,FALSE)</f>
        <v>190336</v>
      </c>
      <c r="C1000" s="5">
        <v>9886.86</v>
      </c>
      <c r="D1000">
        <v>0</v>
      </c>
      <c r="E1000">
        <v>4127.97</v>
      </c>
      <c r="F1000">
        <v>0</v>
      </c>
      <c r="G1000">
        <v>5758.89</v>
      </c>
      <c r="H1000">
        <v>0</v>
      </c>
      <c r="I1000" s="14">
        <f>VLOOKUP(A1000,Cadastro!$A$3:$H$3577,7,FALSE)</f>
        <v>1</v>
      </c>
      <c r="J1000" s="14">
        <f>VLOOKUP(A1000,Cadastro!$A$3:$H$3577,8,FALSE)</f>
        <v>1</v>
      </c>
      <c r="K1000">
        <f>VLOOKUP(A1000,Cadastro!$A$3:$J$3577,10,FALSE)</f>
        <v>1</v>
      </c>
      <c r="L1000" s="13">
        <v>4572.25</v>
      </c>
      <c r="M1000" s="23">
        <f t="shared" si="135"/>
        <v>1.230044722968017E-4</v>
      </c>
      <c r="N1000" s="26">
        <f t="shared" si="136"/>
        <v>9886.86</v>
      </c>
      <c r="O1000" s="27">
        <f t="shared" si="137"/>
        <v>4.5249820103101742E-4</v>
      </c>
      <c r="P1000" s="30">
        <f t="shared" si="138"/>
        <v>0</v>
      </c>
      <c r="Q1000" s="30">
        <f t="shared" si="139"/>
        <v>0</v>
      </c>
      <c r="R1000" s="30">
        <f t="shared" si="140"/>
        <v>0</v>
      </c>
      <c r="S1000" s="30">
        <f t="shared" si="141"/>
        <v>0</v>
      </c>
      <c r="T1000" s="32">
        <f t="shared" si="142"/>
        <v>4.5249820103101742E-4</v>
      </c>
      <c r="U1000" s="33">
        <f t="shared" si="143"/>
        <v>39.171067096773008</v>
      </c>
    </row>
    <row r="1001" spans="1:21">
      <c r="A1001">
        <v>6178659652</v>
      </c>
      <c r="B1001">
        <f>VLOOKUP(A1001,Cadastro!$A$3:$B$3577,2,FALSE)</f>
        <v>221291</v>
      </c>
      <c r="C1001" s="5">
        <v>9888.82</v>
      </c>
      <c r="D1001">
        <v>0</v>
      </c>
      <c r="E1001">
        <v>4618.28</v>
      </c>
      <c r="F1001">
        <v>0</v>
      </c>
      <c r="G1001">
        <v>5270.54</v>
      </c>
      <c r="H1001">
        <v>0</v>
      </c>
      <c r="I1001" s="14">
        <f>VLOOKUP(A1001,Cadastro!$A$3:$H$3577,7,FALSE)</f>
        <v>1</v>
      </c>
      <c r="J1001" s="14">
        <f>VLOOKUP(A1001,Cadastro!$A$3:$H$3577,8,FALSE)</f>
        <v>1</v>
      </c>
      <c r="K1001">
        <f>VLOOKUP(A1001,Cadastro!$A$3:$J$3577,10,FALSE)</f>
        <v>1</v>
      </c>
      <c r="L1001" s="13">
        <v>34154.050000000003</v>
      </c>
      <c r="M1001" s="23">
        <f t="shared" si="135"/>
        <v>9.1882571973286246E-4</v>
      </c>
      <c r="N1001" s="26">
        <f t="shared" si="136"/>
        <v>9888.82</v>
      </c>
      <c r="O1001" s="27">
        <f t="shared" si="137"/>
        <v>4.5258790559586615E-4</v>
      </c>
      <c r="P1001" s="30">
        <f t="shared" si="138"/>
        <v>0</v>
      </c>
      <c r="Q1001" s="30">
        <f t="shared" si="139"/>
        <v>0</v>
      </c>
      <c r="R1001" s="30">
        <f t="shared" si="140"/>
        <v>0</v>
      </c>
      <c r="S1001" s="30">
        <f t="shared" si="141"/>
        <v>0</v>
      </c>
      <c r="T1001" s="32">
        <f t="shared" si="142"/>
        <v>4.5258790559586615E-4</v>
      </c>
      <c r="U1001" s="33">
        <f t="shared" si="143"/>
        <v>39.17883248350951</v>
      </c>
    </row>
    <row r="1002" spans="1:21">
      <c r="A1002">
        <v>8788610764</v>
      </c>
      <c r="B1002">
        <f>VLOOKUP(A1002,Cadastro!$A$3:$B$3577,2,FALSE)</f>
        <v>221098</v>
      </c>
      <c r="C1002" s="5">
        <v>9892.42</v>
      </c>
      <c r="D1002">
        <v>0</v>
      </c>
      <c r="E1002">
        <v>4598.3599999999997</v>
      </c>
      <c r="F1002">
        <v>0</v>
      </c>
      <c r="G1002">
        <v>5294.06</v>
      </c>
      <c r="H1002">
        <v>0</v>
      </c>
      <c r="I1002" s="14">
        <f>VLOOKUP(A1002,Cadastro!$A$3:$H$3577,7,FALSE)</f>
        <v>1</v>
      </c>
      <c r="J1002" s="14">
        <f>VLOOKUP(A1002,Cadastro!$A$3:$H$3577,8,FALSE)</f>
        <v>1</v>
      </c>
      <c r="K1002">
        <f>VLOOKUP(A1002,Cadastro!$A$3:$J$3577,10,FALSE)</f>
        <v>1</v>
      </c>
      <c r="L1002" s="13">
        <v>11775.31</v>
      </c>
      <c r="M1002" s="23">
        <f t="shared" si="135"/>
        <v>3.1678403251818077E-4</v>
      </c>
      <c r="N1002" s="26">
        <f t="shared" si="136"/>
        <v>9892.42</v>
      </c>
      <c r="O1002" s="27">
        <f t="shared" si="137"/>
        <v>4.5275266908232308E-4</v>
      </c>
      <c r="P1002" s="30">
        <f t="shared" si="138"/>
        <v>0</v>
      </c>
      <c r="Q1002" s="30">
        <f t="shared" si="139"/>
        <v>0</v>
      </c>
      <c r="R1002" s="30">
        <f t="shared" si="140"/>
        <v>0</v>
      </c>
      <c r="S1002" s="30">
        <f t="shared" si="141"/>
        <v>0</v>
      </c>
      <c r="T1002" s="32">
        <f t="shared" si="142"/>
        <v>4.5275266908232308E-4</v>
      </c>
      <c r="U1002" s="33">
        <f t="shared" si="143"/>
        <v>39.193095438739817</v>
      </c>
    </row>
    <row r="1003" spans="1:21">
      <c r="A1003">
        <v>5653628794</v>
      </c>
      <c r="B1003">
        <f>VLOOKUP(A1003,Cadastro!$A$3:$B$3577,2,FALSE)</f>
        <v>216133</v>
      </c>
      <c r="C1003" s="5">
        <v>9944.2800000000007</v>
      </c>
      <c r="D1003">
        <v>0</v>
      </c>
      <c r="E1003">
        <v>4608.5600000000004</v>
      </c>
      <c r="F1003">
        <v>0</v>
      </c>
      <c r="G1003">
        <v>5335.72</v>
      </c>
      <c r="H1003">
        <v>0</v>
      </c>
      <c r="I1003" s="14">
        <f>VLOOKUP(A1003,Cadastro!$A$3:$H$3577,7,FALSE)</f>
        <v>1</v>
      </c>
      <c r="J1003" s="14">
        <f>VLOOKUP(A1003,Cadastro!$A$3:$H$3577,8,FALSE)</f>
        <v>1</v>
      </c>
      <c r="K1003">
        <f>VLOOKUP(A1003,Cadastro!$A$3:$J$3577,10,FALSE)</f>
        <v>1</v>
      </c>
      <c r="L1003" s="13">
        <v>10405.1</v>
      </c>
      <c r="M1003" s="23">
        <f t="shared" si="135"/>
        <v>2.7992210283677652E-4</v>
      </c>
      <c r="N1003" s="26">
        <f t="shared" si="136"/>
        <v>9944.2800000000007</v>
      </c>
      <c r="O1003" s="27">
        <f t="shared" si="137"/>
        <v>4.551261786400056E-4</v>
      </c>
      <c r="P1003" s="30">
        <f t="shared" si="138"/>
        <v>0</v>
      </c>
      <c r="Q1003" s="30">
        <f t="shared" si="139"/>
        <v>0</v>
      </c>
      <c r="R1003" s="30">
        <f t="shared" si="140"/>
        <v>0</v>
      </c>
      <c r="S1003" s="30">
        <f t="shared" si="141"/>
        <v>0</v>
      </c>
      <c r="T1003" s="32">
        <f t="shared" si="142"/>
        <v>4.551261786400056E-4</v>
      </c>
      <c r="U1003" s="33">
        <f t="shared" si="143"/>
        <v>39.398561232696515</v>
      </c>
    </row>
    <row r="1004" spans="1:21">
      <c r="A1004">
        <v>66424143653</v>
      </c>
      <c r="B1004">
        <f>VLOOKUP(A1004,Cadastro!$A$3:$B$3577,2,FALSE)</f>
        <v>215597</v>
      </c>
      <c r="C1004" s="5">
        <v>9950.2400000000016</v>
      </c>
      <c r="D1004">
        <v>0</v>
      </c>
      <c r="E1004">
        <v>4134.5600000000004</v>
      </c>
      <c r="F1004">
        <v>0</v>
      </c>
      <c r="G1004">
        <v>5815.68</v>
      </c>
      <c r="H1004">
        <v>0</v>
      </c>
      <c r="I1004" s="14">
        <f>VLOOKUP(A1004,Cadastro!$A$3:$H$3577,7,FALSE)</f>
        <v>1</v>
      </c>
      <c r="J1004" s="14">
        <f>VLOOKUP(A1004,Cadastro!$A$3:$H$3577,8,FALSE)</f>
        <v>1</v>
      </c>
      <c r="K1004">
        <f>VLOOKUP(A1004,Cadastro!$A$3:$J$3577,10,FALSE)</f>
        <v>1</v>
      </c>
      <c r="L1004" s="13">
        <v>39827.75</v>
      </c>
      <c r="M1004" s="23">
        <f t="shared" si="135"/>
        <v>1.0714618342214323E-3</v>
      </c>
      <c r="N1004" s="26">
        <f t="shared" si="136"/>
        <v>9950.2400000000016</v>
      </c>
      <c r="O1004" s="27">
        <f t="shared" si="137"/>
        <v>4.5539895374536213E-4</v>
      </c>
      <c r="P1004" s="30">
        <f t="shared" si="138"/>
        <v>0</v>
      </c>
      <c r="Q1004" s="30">
        <f t="shared" si="139"/>
        <v>0</v>
      </c>
      <c r="R1004" s="30">
        <f t="shared" si="140"/>
        <v>0</v>
      </c>
      <c r="S1004" s="30">
        <f t="shared" si="141"/>
        <v>0</v>
      </c>
      <c r="T1004" s="32">
        <f t="shared" si="142"/>
        <v>4.5539895374536213E-4</v>
      </c>
      <c r="U1004" s="33">
        <f t="shared" si="143"/>
        <v>39.422174347466701</v>
      </c>
    </row>
    <row r="1005" spans="1:21">
      <c r="A1005">
        <v>74352229768</v>
      </c>
      <c r="B1005">
        <f>VLOOKUP(A1005,Cadastro!$A$3:$B$3577,2,FALSE)</f>
        <v>217979</v>
      </c>
      <c r="C1005" s="5">
        <v>9960.91</v>
      </c>
      <c r="D1005">
        <v>0</v>
      </c>
      <c r="E1005">
        <v>4214.26</v>
      </c>
      <c r="F1005">
        <v>0</v>
      </c>
      <c r="G1005">
        <v>5746.65</v>
      </c>
      <c r="H1005">
        <v>0</v>
      </c>
      <c r="I1005" s="14">
        <f>VLOOKUP(A1005,Cadastro!$A$3:$H$3577,7,FALSE)</f>
        <v>1</v>
      </c>
      <c r="J1005" s="14">
        <f>VLOOKUP(A1005,Cadastro!$A$3:$H$3577,8,FALSE)</f>
        <v>1</v>
      </c>
      <c r="K1005">
        <f>VLOOKUP(A1005,Cadastro!$A$3:$J$3577,10,FALSE)</f>
        <v>1</v>
      </c>
      <c r="L1005" s="13">
        <v>21056.45</v>
      </c>
      <c r="M1005" s="23">
        <f t="shared" si="135"/>
        <v>5.6646892026769981E-4</v>
      </c>
      <c r="N1005" s="26">
        <f t="shared" si="136"/>
        <v>9960.91</v>
      </c>
      <c r="O1005" s="27">
        <f t="shared" si="137"/>
        <v>4.5588729441216639E-4</v>
      </c>
      <c r="P1005" s="30">
        <f t="shared" si="138"/>
        <v>0</v>
      </c>
      <c r="Q1005" s="30">
        <f t="shared" si="139"/>
        <v>0</v>
      </c>
      <c r="R1005" s="30">
        <f t="shared" si="140"/>
        <v>0</v>
      </c>
      <c r="S1005" s="30">
        <f t="shared" si="141"/>
        <v>0</v>
      </c>
      <c r="T1005" s="32">
        <f t="shared" si="142"/>
        <v>4.5588729441216639E-4</v>
      </c>
      <c r="U1005" s="33">
        <f t="shared" si="143"/>
        <v>39.46444816199655</v>
      </c>
    </row>
    <row r="1006" spans="1:21" s="18" customFormat="1">
      <c r="A1006">
        <v>3432908717</v>
      </c>
      <c r="B1006">
        <f>VLOOKUP(A1006,Cadastro!$A$3:$B$3577,2,FALSE)</f>
        <v>214958</v>
      </c>
      <c r="C1006" s="5">
        <v>9963.9700000000012</v>
      </c>
      <c r="D1006">
        <v>0</v>
      </c>
      <c r="E1006">
        <v>4343.68</v>
      </c>
      <c r="F1006">
        <v>0</v>
      </c>
      <c r="G1006">
        <v>5620.29</v>
      </c>
      <c r="H1006">
        <v>0</v>
      </c>
      <c r="I1006" s="14">
        <f>VLOOKUP(A1006,Cadastro!$A$3:$H$3577,7,FALSE)</f>
        <v>1</v>
      </c>
      <c r="J1006" s="14">
        <f>VLOOKUP(A1006,Cadastro!$A$3:$H$3577,8,FALSE)</f>
        <v>1</v>
      </c>
      <c r="K1006">
        <f>VLOOKUP(A1006,Cadastro!$A$3:$J$3577,10,FALSE)</f>
        <v>1</v>
      </c>
      <c r="L1006" s="13">
        <v>19355.86</v>
      </c>
      <c r="M1006" s="23">
        <f t="shared" si="135"/>
        <v>5.2071897756045108E-4</v>
      </c>
      <c r="N1006" s="26">
        <f t="shared" si="136"/>
        <v>9963.9700000000012</v>
      </c>
      <c r="O1006" s="27">
        <f t="shared" si="137"/>
        <v>4.5602734337565486E-4</v>
      </c>
      <c r="P1006" s="30">
        <f t="shared" si="138"/>
        <v>0</v>
      </c>
      <c r="Q1006" s="30">
        <f t="shared" si="139"/>
        <v>0</v>
      </c>
      <c r="R1006" s="30">
        <f t="shared" si="140"/>
        <v>0</v>
      </c>
      <c r="S1006" s="30">
        <f t="shared" si="141"/>
        <v>0</v>
      </c>
      <c r="T1006" s="32">
        <f t="shared" si="142"/>
        <v>4.5602734337565486E-4</v>
      </c>
      <c r="U1006" s="33">
        <f t="shared" si="143"/>
        <v>39.476571673942317</v>
      </c>
    </row>
    <row r="1007" spans="1:21">
      <c r="A1007">
        <v>7054119665</v>
      </c>
      <c r="B1007">
        <f>VLOOKUP(A1007,Cadastro!$A$3:$B$3577,2,FALSE)</f>
        <v>211015</v>
      </c>
      <c r="C1007" s="5">
        <v>9969.2900000000009</v>
      </c>
      <c r="D1007">
        <v>0</v>
      </c>
      <c r="E1007">
        <v>4610.95</v>
      </c>
      <c r="F1007">
        <v>0</v>
      </c>
      <c r="G1007">
        <v>5358.34</v>
      </c>
      <c r="H1007">
        <v>0</v>
      </c>
      <c r="I1007" s="14">
        <f>VLOOKUP(A1007,Cadastro!$A$3:$H$3577,7,FALSE)</f>
        <v>1</v>
      </c>
      <c r="J1007" s="14">
        <f>VLOOKUP(A1007,Cadastro!$A$3:$H$3577,8,FALSE)</f>
        <v>1</v>
      </c>
      <c r="K1007">
        <f>VLOOKUP(A1007,Cadastro!$A$3:$J$3577,10,FALSE)</f>
        <v>1</v>
      </c>
      <c r="L1007" s="13">
        <v>9367.7000000000007</v>
      </c>
      <c r="M1007" s="23">
        <f t="shared" si="135"/>
        <v>2.5201355899934376E-4</v>
      </c>
      <c r="N1007" s="26">
        <f t="shared" si="136"/>
        <v>9969.2900000000009</v>
      </c>
      <c r="O1007" s="27">
        <f t="shared" si="137"/>
        <v>4.562708271945301E-4</v>
      </c>
      <c r="P1007" s="30">
        <f t="shared" si="138"/>
        <v>0</v>
      </c>
      <c r="Q1007" s="30">
        <f t="shared" si="139"/>
        <v>0</v>
      </c>
      <c r="R1007" s="30">
        <f t="shared" si="140"/>
        <v>0</v>
      </c>
      <c r="S1007" s="30">
        <f t="shared" si="141"/>
        <v>0</v>
      </c>
      <c r="T1007" s="32">
        <f t="shared" si="142"/>
        <v>4.562708271945301E-4</v>
      </c>
      <c r="U1007" s="33">
        <f t="shared" si="143"/>
        <v>39.497649152227119</v>
      </c>
    </row>
    <row r="1008" spans="1:21">
      <c r="A1008">
        <v>9012606730</v>
      </c>
      <c r="B1008">
        <f>VLOOKUP(A1008,Cadastro!$A$3:$B$3577,2,FALSE)</f>
        <v>211151</v>
      </c>
      <c r="C1008" s="5">
        <v>9977.07</v>
      </c>
      <c r="D1008">
        <v>0</v>
      </c>
      <c r="E1008">
        <v>4582.03</v>
      </c>
      <c r="F1008">
        <v>0</v>
      </c>
      <c r="G1008">
        <v>5395.04</v>
      </c>
      <c r="H1008">
        <v>0</v>
      </c>
      <c r="I1008" s="14">
        <f>VLOOKUP(A1008,Cadastro!$A$3:$H$3577,7,FALSE)</f>
        <v>1</v>
      </c>
      <c r="J1008" s="14">
        <f>VLOOKUP(A1008,Cadastro!$A$3:$H$3577,8,FALSE)</f>
        <v>1</v>
      </c>
      <c r="K1008">
        <f>VLOOKUP(A1008,Cadastro!$A$3:$J$3577,10,FALSE)</f>
        <v>1</v>
      </c>
      <c r="L1008" s="13">
        <v>15993.52</v>
      </c>
      <c r="M1008" s="23">
        <f t="shared" si="135"/>
        <v>4.3026398114021411E-4</v>
      </c>
      <c r="N1008" s="26">
        <f t="shared" si="136"/>
        <v>9977.07</v>
      </c>
      <c r="O1008" s="27">
        <f t="shared" si="137"/>
        <v>4.5662689939581755E-4</v>
      </c>
      <c r="P1008" s="30">
        <f t="shared" si="138"/>
        <v>0</v>
      </c>
      <c r="Q1008" s="30">
        <f t="shared" si="139"/>
        <v>0</v>
      </c>
      <c r="R1008" s="30">
        <f t="shared" si="140"/>
        <v>0</v>
      </c>
      <c r="S1008" s="30">
        <f t="shared" si="141"/>
        <v>0</v>
      </c>
      <c r="T1008" s="32">
        <f t="shared" si="142"/>
        <v>4.5662689939581755E-4</v>
      </c>
      <c r="U1008" s="33">
        <f t="shared" si="143"/>
        <v>39.528472983252627</v>
      </c>
    </row>
    <row r="1009" spans="1:21">
      <c r="A1009">
        <v>21862920842</v>
      </c>
      <c r="B1009">
        <f>VLOOKUP(A1009,Cadastro!$A$3:$B$3577,2,FALSE)</f>
        <v>212470</v>
      </c>
      <c r="C1009" s="5">
        <v>9977.25</v>
      </c>
      <c r="D1009">
        <v>0</v>
      </c>
      <c r="E1009">
        <v>4540.1099999999997</v>
      </c>
      <c r="F1009">
        <v>0</v>
      </c>
      <c r="G1009">
        <v>5437.14</v>
      </c>
      <c r="H1009">
        <v>0</v>
      </c>
      <c r="I1009" s="14">
        <f>VLOOKUP(A1009,Cadastro!$A$3:$H$3577,7,FALSE)</f>
        <v>1</v>
      </c>
      <c r="J1009" s="14">
        <f>VLOOKUP(A1009,Cadastro!$A$3:$H$3577,8,FALSE)</f>
        <v>1</v>
      </c>
      <c r="K1009">
        <f>VLOOKUP(A1009,Cadastro!$A$3:$J$3577,10,FALSE)</f>
        <v>1</v>
      </c>
      <c r="L1009" s="13">
        <v>15924.3</v>
      </c>
      <c r="M1009" s="23">
        <f t="shared" si="135"/>
        <v>4.2840179740739448E-4</v>
      </c>
      <c r="N1009" s="26">
        <f t="shared" si="136"/>
        <v>9977.25</v>
      </c>
      <c r="O1009" s="27">
        <f t="shared" si="137"/>
        <v>4.5663513757014039E-4</v>
      </c>
      <c r="P1009" s="30">
        <f t="shared" si="138"/>
        <v>0</v>
      </c>
      <c r="Q1009" s="30">
        <f t="shared" si="139"/>
        <v>0</v>
      </c>
      <c r="R1009" s="30">
        <f t="shared" si="140"/>
        <v>0</v>
      </c>
      <c r="S1009" s="30">
        <f t="shared" si="141"/>
        <v>0</v>
      </c>
      <c r="T1009" s="32">
        <f t="shared" si="142"/>
        <v>4.5663513757014039E-4</v>
      </c>
      <c r="U1009" s="33">
        <f t="shared" si="143"/>
        <v>39.529186131014136</v>
      </c>
    </row>
    <row r="1010" spans="1:21">
      <c r="A1010">
        <v>84782293615</v>
      </c>
      <c r="B1010">
        <f>VLOOKUP(A1010,Cadastro!$A$3:$B$3577,2,FALSE)</f>
        <v>217616</v>
      </c>
      <c r="C1010" s="5">
        <v>10020.1</v>
      </c>
      <c r="D1010">
        <v>0</v>
      </c>
      <c r="E1010">
        <v>4200.5</v>
      </c>
      <c r="F1010">
        <v>0</v>
      </c>
      <c r="G1010">
        <v>5819.6</v>
      </c>
      <c r="H1010">
        <v>0</v>
      </c>
      <c r="I1010" s="14">
        <f>VLOOKUP(A1010,Cadastro!$A$3:$H$3577,7,FALSE)</f>
        <v>1</v>
      </c>
      <c r="J1010" s="14">
        <f>VLOOKUP(A1010,Cadastro!$A$3:$H$3577,8,FALSE)</f>
        <v>1</v>
      </c>
      <c r="K1010">
        <f>VLOOKUP(A1010,Cadastro!$A$3:$J$3577,10,FALSE)</f>
        <v>1</v>
      </c>
      <c r="L1010" s="13">
        <v>26483.69</v>
      </c>
      <c r="M1010" s="23">
        <f t="shared" si="135"/>
        <v>7.1247467065932186E-4</v>
      </c>
      <c r="N1010" s="26">
        <f t="shared" si="136"/>
        <v>10020.1</v>
      </c>
      <c r="O1010" s="27">
        <f t="shared" si="137"/>
        <v>4.5859628073532927E-4</v>
      </c>
      <c r="P1010" s="30">
        <f t="shared" si="138"/>
        <v>0</v>
      </c>
      <c r="Q1010" s="30">
        <f t="shared" si="139"/>
        <v>0</v>
      </c>
      <c r="R1010" s="30">
        <f t="shared" si="140"/>
        <v>0</v>
      </c>
      <c r="S1010" s="30">
        <f t="shared" si="141"/>
        <v>0</v>
      </c>
      <c r="T1010" s="32">
        <f t="shared" si="142"/>
        <v>4.5859628073532927E-4</v>
      </c>
      <c r="U1010" s="33">
        <f t="shared" si="143"/>
        <v>39.698954917574959</v>
      </c>
    </row>
    <row r="1011" spans="1:21">
      <c r="A1011">
        <v>4397876703</v>
      </c>
      <c r="B1011">
        <f>VLOOKUP(A1011,Cadastro!$A$3:$B$3577,2,FALSE)</f>
        <v>215281</v>
      </c>
      <c r="C1011" s="5">
        <v>10029.11</v>
      </c>
      <c r="D1011">
        <v>0</v>
      </c>
      <c r="E1011">
        <v>4325.45</v>
      </c>
      <c r="F1011">
        <v>0</v>
      </c>
      <c r="G1011">
        <v>5703.66</v>
      </c>
      <c r="H1011">
        <v>0</v>
      </c>
      <c r="I1011" s="14">
        <f>VLOOKUP(A1011,Cadastro!$A$3:$H$3577,7,FALSE)</f>
        <v>1</v>
      </c>
      <c r="J1011" s="14">
        <f>VLOOKUP(A1011,Cadastro!$A$3:$H$3577,8,FALSE)</f>
        <v>1</v>
      </c>
      <c r="K1011">
        <f>VLOOKUP(A1011,Cadastro!$A$3:$J$3577,10,FALSE)</f>
        <v>1</v>
      </c>
      <c r="L1011" s="13">
        <v>16696.66</v>
      </c>
      <c r="M1011" s="23">
        <f t="shared" si="135"/>
        <v>4.4918013066195357E-4</v>
      </c>
      <c r="N1011" s="26">
        <f t="shared" si="136"/>
        <v>10029.11</v>
      </c>
      <c r="O1011" s="27">
        <f t="shared" si="137"/>
        <v>4.5900864712782291E-4</v>
      </c>
      <c r="P1011" s="30">
        <f t="shared" si="138"/>
        <v>0</v>
      </c>
      <c r="Q1011" s="30">
        <f t="shared" si="139"/>
        <v>0</v>
      </c>
      <c r="R1011" s="30">
        <f t="shared" si="140"/>
        <v>0</v>
      </c>
      <c r="S1011" s="30">
        <f t="shared" si="141"/>
        <v>0</v>
      </c>
      <c r="T1011" s="32">
        <f t="shared" si="142"/>
        <v>4.5900864712782291E-4</v>
      </c>
      <c r="U1011" s="33">
        <f t="shared" si="143"/>
        <v>39.734651924970834</v>
      </c>
    </row>
    <row r="1012" spans="1:21">
      <c r="A1012">
        <v>6840160793</v>
      </c>
      <c r="B1012">
        <f>VLOOKUP(A1012,Cadastro!$A$3:$B$3577,2,FALSE)</f>
        <v>196571</v>
      </c>
      <c r="C1012" s="5">
        <v>10038.65</v>
      </c>
      <c r="D1012">
        <v>0</v>
      </c>
      <c r="E1012">
        <v>4379.6499999999996</v>
      </c>
      <c r="F1012">
        <v>0</v>
      </c>
      <c r="G1012">
        <v>5659</v>
      </c>
      <c r="H1012">
        <v>0</v>
      </c>
      <c r="I1012" s="14">
        <f>VLOOKUP(A1012,Cadastro!$A$3:$H$3577,7,FALSE)</f>
        <v>1</v>
      </c>
      <c r="J1012" s="14">
        <f>VLOOKUP(A1012,Cadastro!$A$3:$H$3577,8,FALSE)</f>
        <v>1</v>
      </c>
      <c r="K1012">
        <f>VLOOKUP(A1012,Cadastro!$A$3:$J$3577,10,FALSE)</f>
        <v>1</v>
      </c>
      <c r="L1012" s="13">
        <v>46985.56</v>
      </c>
      <c r="M1012" s="23">
        <f t="shared" si="135"/>
        <v>1.2640240611011457E-3</v>
      </c>
      <c r="N1012" s="26">
        <f t="shared" si="136"/>
        <v>10038.65</v>
      </c>
      <c r="O1012" s="27">
        <f t="shared" si="137"/>
        <v>4.5944527036693376E-4</v>
      </c>
      <c r="P1012" s="30">
        <f t="shared" si="138"/>
        <v>0</v>
      </c>
      <c r="Q1012" s="30">
        <f t="shared" si="139"/>
        <v>0</v>
      </c>
      <c r="R1012" s="30">
        <f t="shared" si="140"/>
        <v>0</v>
      </c>
      <c r="S1012" s="30">
        <f t="shared" si="141"/>
        <v>0</v>
      </c>
      <c r="T1012" s="32">
        <f t="shared" si="142"/>
        <v>4.5944527036693376E-4</v>
      </c>
      <c r="U1012" s="33">
        <f t="shared" si="143"/>
        <v>39.772448756331165</v>
      </c>
    </row>
    <row r="1013" spans="1:21">
      <c r="A1013">
        <v>27772076827</v>
      </c>
      <c r="B1013">
        <f>VLOOKUP(A1013,Cadastro!$A$3:$B$3577,2,FALSE)</f>
        <v>211321</v>
      </c>
      <c r="C1013" s="5">
        <v>10054.02</v>
      </c>
      <c r="D1013">
        <v>0</v>
      </c>
      <c r="E1013">
        <v>5944.83</v>
      </c>
      <c r="F1013">
        <v>0</v>
      </c>
      <c r="G1013">
        <v>4109.1899999999996</v>
      </c>
      <c r="H1013">
        <v>0</v>
      </c>
      <c r="I1013" s="14">
        <f>VLOOKUP(A1013,Cadastro!$A$3:$H$3577,7,FALSE)</f>
        <v>1</v>
      </c>
      <c r="J1013" s="14">
        <f>VLOOKUP(A1013,Cadastro!$A$3:$H$3577,8,FALSE)</f>
        <v>1</v>
      </c>
      <c r="K1013">
        <f>VLOOKUP(A1013,Cadastro!$A$3:$J$3577,10,FALSE)</f>
        <v>1</v>
      </c>
      <c r="L1013" s="13">
        <v>24761.41</v>
      </c>
      <c r="M1013" s="23">
        <f t="shared" si="135"/>
        <v>6.6614121501990236E-4</v>
      </c>
      <c r="N1013" s="26">
        <f t="shared" si="136"/>
        <v>10054.02</v>
      </c>
      <c r="O1013" s="27">
        <f t="shared" si="137"/>
        <v>4.6014871891883463E-4</v>
      </c>
      <c r="P1013" s="30">
        <f t="shared" si="138"/>
        <v>0</v>
      </c>
      <c r="Q1013" s="30">
        <f t="shared" si="139"/>
        <v>0</v>
      </c>
      <c r="R1013" s="30">
        <f t="shared" si="140"/>
        <v>0</v>
      </c>
      <c r="S1013" s="30">
        <f t="shared" si="141"/>
        <v>0</v>
      </c>
      <c r="T1013" s="32">
        <f t="shared" si="142"/>
        <v>4.6014871891883463E-4</v>
      </c>
      <c r="U1013" s="33">
        <f t="shared" si="143"/>
        <v>39.833343651300588</v>
      </c>
    </row>
    <row r="1014" spans="1:21" s="18" customFormat="1">
      <c r="A1014">
        <v>729741923</v>
      </c>
      <c r="B1014">
        <f>VLOOKUP(A1014,Cadastro!$A$3:$B$3577,2,FALSE)</f>
        <v>215679</v>
      </c>
      <c r="C1014" s="5">
        <v>10063.68</v>
      </c>
      <c r="D1014">
        <v>0</v>
      </c>
      <c r="E1014">
        <v>4610.5600000000004</v>
      </c>
      <c r="F1014">
        <v>0</v>
      </c>
      <c r="G1014">
        <v>5453.12</v>
      </c>
      <c r="H1014">
        <v>0</v>
      </c>
      <c r="I1014" s="14">
        <f>VLOOKUP(A1014,Cadastro!$A$3:$H$3577,7,FALSE)</f>
        <v>1</v>
      </c>
      <c r="J1014" s="14">
        <f>VLOOKUP(A1014,Cadastro!$A$3:$H$3577,8,FALSE)</f>
        <v>1</v>
      </c>
      <c r="K1014">
        <f>VLOOKUP(A1014,Cadastro!$A$3:$J$3577,10,FALSE)</f>
        <v>1</v>
      </c>
      <c r="L1014" s="13">
        <v>13555.99</v>
      </c>
      <c r="M1014" s="23">
        <f t="shared" si="135"/>
        <v>3.6468858798419177E-4</v>
      </c>
      <c r="N1014" s="26">
        <f t="shared" si="136"/>
        <v>10063.68</v>
      </c>
      <c r="O1014" s="27">
        <f t="shared" si="137"/>
        <v>4.6059083427416075E-4</v>
      </c>
      <c r="P1014" s="30">
        <f t="shared" si="138"/>
        <v>0</v>
      </c>
      <c r="Q1014" s="30">
        <f t="shared" si="139"/>
        <v>0</v>
      </c>
      <c r="R1014" s="30">
        <f t="shared" si="140"/>
        <v>0</v>
      </c>
      <c r="S1014" s="30">
        <f t="shared" si="141"/>
        <v>0</v>
      </c>
      <c r="T1014" s="32">
        <f t="shared" si="142"/>
        <v>4.6059083427416075E-4</v>
      </c>
      <c r="U1014" s="33">
        <f t="shared" si="143"/>
        <v>39.87161591450193</v>
      </c>
    </row>
    <row r="1015" spans="1:21" s="18" customFormat="1">
      <c r="A1015">
        <v>79078591153</v>
      </c>
      <c r="B1015">
        <f>VLOOKUP(A1015,Cadastro!$A$3:$B$3577,2,FALSE)</f>
        <v>217445</v>
      </c>
      <c r="C1015" s="5">
        <v>10098.4</v>
      </c>
      <c r="D1015">
        <v>0</v>
      </c>
      <c r="E1015">
        <v>4409.75</v>
      </c>
      <c r="F1015">
        <v>0</v>
      </c>
      <c r="G1015">
        <v>5688.65</v>
      </c>
      <c r="H1015">
        <v>0</v>
      </c>
      <c r="I1015" s="14">
        <f>VLOOKUP(A1015,Cadastro!$A$3:$H$3577,7,FALSE)</f>
        <v>1</v>
      </c>
      <c r="J1015" s="14">
        <f>VLOOKUP(A1015,Cadastro!$A$3:$H$3577,8,FALSE)</f>
        <v>1</v>
      </c>
      <c r="K1015">
        <f>VLOOKUP(A1015,Cadastro!$A$3:$J$3577,10,FALSE)</f>
        <v>1</v>
      </c>
      <c r="L1015" s="13">
        <v>10847.95</v>
      </c>
      <c r="M1015" s="23">
        <f t="shared" si="135"/>
        <v>2.9183582814852426E-4</v>
      </c>
      <c r="N1015" s="26">
        <f t="shared" si="136"/>
        <v>10098.4</v>
      </c>
      <c r="O1015" s="27">
        <f t="shared" si="137"/>
        <v>4.6217988656576769E-4</v>
      </c>
      <c r="P1015" s="30">
        <f t="shared" si="138"/>
        <v>0</v>
      </c>
      <c r="Q1015" s="30">
        <f t="shared" si="139"/>
        <v>0</v>
      </c>
      <c r="R1015" s="30">
        <f t="shared" si="140"/>
        <v>0</v>
      </c>
      <c r="S1015" s="30">
        <f t="shared" si="141"/>
        <v>0</v>
      </c>
      <c r="T1015" s="32">
        <f t="shared" si="142"/>
        <v>4.6217988656576769E-4</v>
      </c>
      <c r="U1015" s="33">
        <f t="shared" si="143"/>
        <v>40.009174193834291</v>
      </c>
    </row>
    <row r="1016" spans="1:21">
      <c r="A1016">
        <v>1915237718</v>
      </c>
      <c r="B1016">
        <f>VLOOKUP(A1016,Cadastro!$A$3:$B$3577,2,FALSE)</f>
        <v>213330</v>
      </c>
      <c r="C1016" s="5">
        <v>10099.15</v>
      </c>
      <c r="D1016">
        <v>0</v>
      </c>
      <c r="E1016">
        <v>5808.49</v>
      </c>
      <c r="F1016">
        <v>0</v>
      </c>
      <c r="G1016">
        <v>4290.66</v>
      </c>
      <c r="H1016">
        <v>0</v>
      </c>
      <c r="I1016" s="14">
        <f>VLOOKUP(A1016,Cadastro!$A$3:$H$3577,7,FALSE)</f>
        <v>1</v>
      </c>
      <c r="J1016" s="14">
        <f>VLOOKUP(A1016,Cadastro!$A$3:$H$3577,8,FALSE)</f>
        <v>1</v>
      </c>
      <c r="K1016">
        <f>VLOOKUP(A1016,Cadastro!$A$3:$J$3577,10,FALSE)</f>
        <v>1</v>
      </c>
      <c r="L1016" s="13">
        <v>30257.35</v>
      </c>
      <c r="M1016" s="23">
        <f t="shared" si="135"/>
        <v>8.1399515989931273E-4</v>
      </c>
      <c r="N1016" s="26">
        <f t="shared" si="136"/>
        <v>10099.15</v>
      </c>
      <c r="O1016" s="27">
        <f t="shared" si="137"/>
        <v>4.6221421229211289E-4</v>
      </c>
      <c r="P1016" s="30">
        <f t="shared" si="138"/>
        <v>0</v>
      </c>
      <c r="Q1016" s="30">
        <f t="shared" si="139"/>
        <v>0</v>
      </c>
      <c r="R1016" s="30">
        <f t="shared" si="140"/>
        <v>0</v>
      </c>
      <c r="S1016" s="30">
        <f t="shared" si="141"/>
        <v>0</v>
      </c>
      <c r="T1016" s="32">
        <f t="shared" si="142"/>
        <v>4.6221421229211289E-4</v>
      </c>
      <c r="U1016" s="33">
        <f t="shared" si="143"/>
        <v>40.012145642840608</v>
      </c>
    </row>
    <row r="1017" spans="1:21">
      <c r="A1017">
        <v>3885295636</v>
      </c>
      <c r="B1017">
        <f>VLOOKUP(A1017,Cadastro!$A$3:$B$3577,2,FALSE)</f>
        <v>198991</v>
      </c>
      <c r="C1017" s="5">
        <v>10117.459999999999</v>
      </c>
      <c r="D1017">
        <v>0</v>
      </c>
      <c r="E1017">
        <v>4649.09</v>
      </c>
      <c r="F1017">
        <v>0</v>
      </c>
      <c r="G1017">
        <v>5468.37</v>
      </c>
      <c r="H1017">
        <v>0</v>
      </c>
      <c r="I1017" s="14">
        <f>VLOOKUP(A1017,Cadastro!$A$3:$H$3577,7,FALSE)</f>
        <v>2</v>
      </c>
      <c r="J1017" s="14">
        <f>VLOOKUP(A1017,Cadastro!$A$3:$H$3577,8,FALSE)</f>
        <v>1</v>
      </c>
      <c r="K1017">
        <f>VLOOKUP(A1017,Cadastro!$A$3:$J$3577,10,FALSE)</f>
        <v>1</v>
      </c>
      <c r="M1017" s="23">
        <f t="shared" si="135"/>
        <v>0</v>
      </c>
      <c r="N1017" s="26">
        <f t="shared" si="136"/>
        <v>10117.459999999999</v>
      </c>
      <c r="O1017" s="27">
        <f t="shared" si="137"/>
        <v>4.6305221769128691E-4</v>
      </c>
      <c r="P1017" s="30">
        <f t="shared" si="138"/>
        <v>0</v>
      </c>
      <c r="Q1017" s="30">
        <f t="shared" si="139"/>
        <v>0</v>
      </c>
      <c r="R1017" s="30">
        <f t="shared" si="140"/>
        <v>0</v>
      </c>
      <c r="S1017" s="30">
        <f t="shared" si="141"/>
        <v>0</v>
      </c>
      <c r="T1017" s="32">
        <f t="shared" si="142"/>
        <v>4.6305221769128691E-4</v>
      </c>
      <c r="U1017" s="33">
        <f t="shared" si="143"/>
        <v>40.084688617914786</v>
      </c>
    </row>
    <row r="1018" spans="1:21">
      <c r="A1018">
        <v>1320216765</v>
      </c>
      <c r="B1018">
        <f>VLOOKUP(A1018,Cadastro!$A$3:$B$3577,2,FALSE)</f>
        <v>195842</v>
      </c>
      <c r="C1018" s="5">
        <v>10128.86</v>
      </c>
      <c r="D1018">
        <v>0</v>
      </c>
      <c r="E1018">
        <v>4227.05</v>
      </c>
      <c r="F1018">
        <v>0</v>
      </c>
      <c r="G1018">
        <v>5901.81</v>
      </c>
      <c r="H1018">
        <v>0</v>
      </c>
      <c r="I1018" s="14">
        <f>VLOOKUP(A1018,Cadastro!$A$3:$H$3577,7,FALSE)</f>
        <v>1</v>
      </c>
      <c r="J1018" s="14">
        <f>VLOOKUP(A1018,Cadastro!$A$3:$H$3577,8,FALSE)</f>
        <v>1</v>
      </c>
      <c r="K1018">
        <f>VLOOKUP(A1018,Cadastro!$A$3:$J$3577,10,FALSE)</f>
        <v>1</v>
      </c>
      <c r="L1018" s="13">
        <v>21714.31</v>
      </c>
      <c r="M1018" s="23">
        <f t="shared" si="135"/>
        <v>5.8416692937594491E-4</v>
      </c>
      <c r="N1018" s="26">
        <f t="shared" si="136"/>
        <v>10128.86</v>
      </c>
      <c r="O1018" s="27">
        <f t="shared" si="137"/>
        <v>4.6357396873173394E-4</v>
      </c>
      <c r="P1018" s="30">
        <f t="shared" si="138"/>
        <v>0</v>
      </c>
      <c r="Q1018" s="30">
        <f t="shared" si="139"/>
        <v>0</v>
      </c>
      <c r="R1018" s="30">
        <f t="shared" si="140"/>
        <v>0</v>
      </c>
      <c r="S1018" s="30">
        <f t="shared" si="141"/>
        <v>0</v>
      </c>
      <c r="T1018" s="32">
        <f t="shared" si="142"/>
        <v>4.6357396873173394E-4</v>
      </c>
      <c r="U1018" s="33">
        <f t="shared" si="143"/>
        <v>40.129854642810784</v>
      </c>
    </row>
    <row r="1019" spans="1:21">
      <c r="A1019">
        <v>69074798691</v>
      </c>
      <c r="B1019">
        <f>VLOOKUP(A1019,Cadastro!$A$3:$B$3577,2,FALSE)</f>
        <v>187938</v>
      </c>
      <c r="C1019" s="5">
        <v>10152</v>
      </c>
      <c r="D1019">
        <v>0</v>
      </c>
      <c r="E1019">
        <v>4247.1000000000004</v>
      </c>
      <c r="F1019">
        <v>0</v>
      </c>
      <c r="G1019">
        <v>5904.9</v>
      </c>
      <c r="H1019">
        <v>0</v>
      </c>
      <c r="I1019" s="14">
        <f>VLOOKUP(A1019,Cadastro!$A$3:$H$3577,7,FALSE)</f>
        <v>1</v>
      </c>
      <c r="J1019" s="14">
        <f>VLOOKUP(A1019,Cadastro!$A$3:$H$3577,8,FALSE)</f>
        <v>1</v>
      </c>
      <c r="K1019">
        <f>VLOOKUP(A1019,Cadastro!$A$3:$J$3577,10,FALSE)</f>
        <v>1</v>
      </c>
      <c r="L1019" s="13">
        <v>14498.27</v>
      </c>
      <c r="M1019" s="23">
        <f t="shared" si="135"/>
        <v>3.900381760766693E-4</v>
      </c>
      <c r="N1019" s="26">
        <f t="shared" si="136"/>
        <v>10152</v>
      </c>
      <c r="O1019" s="27">
        <f t="shared" si="137"/>
        <v>4.6463303180857102E-4</v>
      </c>
      <c r="P1019" s="30">
        <f t="shared" si="138"/>
        <v>0</v>
      </c>
      <c r="Q1019" s="30">
        <f t="shared" si="139"/>
        <v>0</v>
      </c>
      <c r="R1019" s="30">
        <f t="shared" si="140"/>
        <v>0</v>
      </c>
      <c r="S1019" s="30">
        <f t="shared" si="141"/>
        <v>0</v>
      </c>
      <c r="T1019" s="32">
        <f t="shared" si="142"/>
        <v>4.6463303180857102E-4</v>
      </c>
      <c r="U1019" s="33">
        <f t="shared" si="143"/>
        <v>40.22153374948563</v>
      </c>
    </row>
    <row r="1020" spans="1:21">
      <c r="A1020">
        <v>86161903768</v>
      </c>
      <c r="B1020">
        <f>VLOOKUP(A1020,Cadastro!$A$3:$B$3577,2,FALSE)</f>
        <v>199716</v>
      </c>
      <c r="C1020" s="5">
        <v>10153.419999999998</v>
      </c>
      <c r="D1020">
        <v>0</v>
      </c>
      <c r="E1020">
        <v>4236.9799999999996</v>
      </c>
      <c r="F1020">
        <v>0</v>
      </c>
      <c r="G1020">
        <v>5916.44</v>
      </c>
      <c r="H1020">
        <v>0</v>
      </c>
      <c r="I1020" s="14">
        <f>VLOOKUP(A1020,Cadastro!$A$3:$H$3577,7,FALSE)</f>
        <v>1</v>
      </c>
      <c r="J1020" s="14">
        <f>VLOOKUP(A1020,Cadastro!$A$3:$H$3577,8,FALSE)</f>
        <v>1</v>
      </c>
      <c r="K1020">
        <f>VLOOKUP(A1020,Cadastro!$A$3:$J$3577,10,FALSE)</f>
        <v>1</v>
      </c>
      <c r="L1020" s="13">
        <v>15639.28</v>
      </c>
      <c r="M1020" s="23">
        <f t="shared" si="135"/>
        <v>4.207340769865876E-4</v>
      </c>
      <c r="N1020" s="26">
        <f t="shared" si="136"/>
        <v>10153.419999999998</v>
      </c>
      <c r="O1020" s="27">
        <f t="shared" si="137"/>
        <v>4.6469802185045118E-4</v>
      </c>
      <c r="P1020" s="30">
        <f t="shared" si="138"/>
        <v>0</v>
      </c>
      <c r="Q1020" s="30">
        <f t="shared" si="139"/>
        <v>0</v>
      </c>
      <c r="R1020" s="30">
        <f t="shared" si="140"/>
        <v>0</v>
      </c>
      <c r="S1020" s="30">
        <f t="shared" si="141"/>
        <v>0</v>
      </c>
      <c r="T1020" s="32">
        <f t="shared" si="142"/>
        <v>4.6469802185045118E-4</v>
      </c>
      <c r="U1020" s="33">
        <f t="shared" si="143"/>
        <v>40.227159692937583</v>
      </c>
    </row>
    <row r="1021" spans="1:21">
      <c r="A1021">
        <v>1208448773</v>
      </c>
      <c r="B1021">
        <f>VLOOKUP(A1021,Cadastro!$A$3:$B$3577,2,FALSE)</f>
        <v>217371</v>
      </c>
      <c r="C1021" s="5">
        <v>10156.65</v>
      </c>
      <c r="D1021">
        <v>0</v>
      </c>
      <c r="E1021">
        <v>4257.78</v>
      </c>
      <c r="F1021">
        <v>0</v>
      </c>
      <c r="G1021">
        <v>5898.87</v>
      </c>
      <c r="H1021">
        <v>0</v>
      </c>
      <c r="I1021" s="14">
        <f>VLOOKUP(A1021,Cadastro!$A$3:$H$3577,7,FALSE)</f>
        <v>1</v>
      </c>
      <c r="J1021" s="14">
        <f>VLOOKUP(A1021,Cadastro!$A$3:$H$3577,8,FALSE)</f>
        <v>1</v>
      </c>
      <c r="K1021">
        <f>VLOOKUP(A1021,Cadastro!$A$3:$J$3577,10,FALSE)</f>
        <v>1</v>
      </c>
      <c r="L1021" s="13">
        <v>12478.08</v>
      </c>
      <c r="M1021" s="23">
        <f t="shared" si="135"/>
        <v>3.3569022815403259E-4</v>
      </c>
      <c r="N1021" s="26">
        <f t="shared" si="136"/>
        <v>10156.65</v>
      </c>
      <c r="O1021" s="27">
        <f t="shared" si="137"/>
        <v>4.6484585131191124E-4</v>
      </c>
      <c r="P1021" s="30">
        <f t="shared" si="138"/>
        <v>0</v>
      </c>
      <c r="Q1021" s="30">
        <f t="shared" si="139"/>
        <v>0</v>
      </c>
      <c r="R1021" s="30">
        <f t="shared" si="140"/>
        <v>0</v>
      </c>
      <c r="S1021" s="30">
        <f t="shared" si="141"/>
        <v>0</v>
      </c>
      <c r="T1021" s="32">
        <f t="shared" si="142"/>
        <v>4.6484585131191124E-4</v>
      </c>
      <c r="U1021" s="33">
        <f t="shared" si="143"/>
        <v>40.239956733324789</v>
      </c>
    </row>
    <row r="1022" spans="1:21">
      <c r="A1022">
        <v>90338170987</v>
      </c>
      <c r="B1022">
        <f>VLOOKUP(A1022,Cadastro!$A$3:$B$3577,2,FALSE)</f>
        <v>216172</v>
      </c>
      <c r="C1022" s="5">
        <v>10163.09</v>
      </c>
      <c r="D1022">
        <v>0</v>
      </c>
      <c r="E1022">
        <v>4335.16</v>
      </c>
      <c r="F1022">
        <v>0</v>
      </c>
      <c r="G1022">
        <v>5827.93</v>
      </c>
      <c r="H1022">
        <v>0</v>
      </c>
      <c r="I1022" s="14">
        <f>VLOOKUP(A1022,Cadastro!$A$3:$H$3577,7,FALSE)</f>
        <v>1</v>
      </c>
      <c r="J1022" s="14">
        <f>VLOOKUP(A1022,Cadastro!$A$3:$H$3577,8,FALSE)</f>
        <v>1</v>
      </c>
      <c r="K1022">
        <f>VLOOKUP(A1022,Cadastro!$A$3:$J$3577,10,FALSE)</f>
        <v>1</v>
      </c>
      <c r="L1022" s="13">
        <v>25849.77</v>
      </c>
      <c r="M1022" s="23">
        <f t="shared" si="135"/>
        <v>6.9542070487040204E-4</v>
      </c>
      <c r="N1022" s="26">
        <f t="shared" si="136"/>
        <v>10163.09</v>
      </c>
      <c r="O1022" s="27">
        <f t="shared" si="137"/>
        <v>4.6514059488212865E-4</v>
      </c>
      <c r="P1022" s="30">
        <f t="shared" si="138"/>
        <v>0</v>
      </c>
      <c r="Q1022" s="30">
        <f t="shared" si="139"/>
        <v>0</v>
      </c>
      <c r="R1022" s="30">
        <f t="shared" si="140"/>
        <v>0</v>
      </c>
      <c r="S1022" s="30">
        <f t="shared" si="141"/>
        <v>0</v>
      </c>
      <c r="T1022" s="32">
        <f t="shared" si="142"/>
        <v>4.6514059488212865E-4</v>
      </c>
      <c r="U1022" s="33">
        <f t="shared" si="143"/>
        <v>40.265471575459017</v>
      </c>
    </row>
    <row r="1023" spans="1:21">
      <c r="A1023">
        <v>4353597701</v>
      </c>
      <c r="B1023">
        <f>VLOOKUP(A1023,Cadastro!$A$3:$B$3577,2,FALSE)</f>
        <v>213540</v>
      </c>
      <c r="C1023" s="5">
        <v>10168.780000000001</v>
      </c>
      <c r="D1023">
        <v>0</v>
      </c>
      <c r="E1023">
        <v>5918.89</v>
      </c>
      <c r="F1023">
        <v>0</v>
      </c>
      <c r="G1023">
        <v>4249.8900000000003</v>
      </c>
      <c r="H1023">
        <v>0</v>
      </c>
      <c r="I1023" s="14">
        <f>VLOOKUP(A1023,Cadastro!$A$3:$H$3577,7,FALSE)</f>
        <v>1</v>
      </c>
      <c r="J1023" s="14">
        <f>VLOOKUP(A1023,Cadastro!$A$3:$H$3577,8,FALSE)</f>
        <v>1</v>
      </c>
      <c r="K1023">
        <f>VLOOKUP(A1023,Cadastro!$A$3:$J$3577,10,FALSE)</f>
        <v>1</v>
      </c>
      <c r="L1023" s="13">
        <v>16108.49</v>
      </c>
      <c r="M1023" s="23">
        <f t="shared" si="135"/>
        <v>4.3335694941184474E-4</v>
      </c>
      <c r="N1023" s="26">
        <f t="shared" si="136"/>
        <v>10168.780000000001</v>
      </c>
      <c r="O1023" s="27">
        <f t="shared" si="137"/>
        <v>4.6540101272600092E-4</v>
      </c>
      <c r="P1023" s="30">
        <f t="shared" si="138"/>
        <v>0</v>
      </c>
      <c r="Q1023" s="30">
        <f t="shared" si="139"/>
        <v>0</v>
      </c>
      <c r="R1023" s="30">
        <f t="shared" si="140"/>
        <v>0</v>
      </c>
      <c r="S1023" s="30">
        <f t="shared" si="141"/>
        <v>0</v>
      </c>
      <c r="T1023" s="32">
        <f t="shared" si="142"/>
        <v>4.6540101272600092E-4</v>
      </c>
      <c r="U1023" s="33">
        <f t="shared" si="143"/>
        <v>40.288014968586936</v>
      </c>
    </row>
    <row r="1024" spans="1:21" s="18" customFormat="1">
      <c r="A1024">
        <v>4199281703</v>
      </c>
      <c r="B1024">
        <f>VLOOKUP(A1024,Cadastro!$A$3:$B$3577,2,FALSE)</f>
        <v>198120</v>
      </c>
      <c r="C1024" s="5">
        <v>10176.24</v>
      </c>
      <c r="D1024">
        <v>0</v>
      </c>
      <c r="E1024">
        <v>4542.99</v>
      </c>
      <c r="F1024">
        <v>0</v>
      </c>
      <c r="G1024">
        <v>5633.25</v>
      </c>
      <c r="H1024">
        <v>0</v>
      </c>
      <c r="I1024" s="14">
        <f>VLOOKUP(A1024,Cadastro!$A$3:$H$3577,7,FALSE)</f>
        <v>1</v>
      </c>
      <c r="J1024" s="14">
        <f>VLOOKUP(A1024,Cadastro!$A$3:$H$3577,8,FALSE)</f>
        <v>1</v>
      </c>
      <c r="K1024">
        <f>VLOOKUP(A1024,Cadastro!$A$3:$J$3577,10,FALSE)</f>
        <v>1</v>
      </c>
      <c r="L1024" s="13">
        <v>19970.82</v>
      </c>
      <c r="M1024" s="23">
        <f t="shared" si="135"/>
        <v>5.3726287395361439E-4</v>
      </c>
      <c r="N1024" s="26">
        <f t="shared" si="136"/>
        <v>10176.24</v>
      </c>
      <c r="O1024" s="27">
        <f t="shared" si="137"/>
        <v>4.6574243928404772E-4</v>
      </c>
      <c r="P1024" s="30">
        <f t="shared" si="138"/>
        <v>0</v>
      </c>
      <c r="Q1024" s="30">
        <f t="shared" si="139"/>
        <v>0</v>
      </c>
      <c r="R1024" s="30">
        <f t="shared" si="140"/>
        <v>0</v>
      </c>
      <c r="S1024" s="30">
        <f t="shared" si="141"/>
        <v>0</v>
      </c>
      <c r="T1024" s="32">
        <f t="shared" si="142"/>
        <v>4.6574243928404772E-4</v>
      </c>
      <c r="U1024" s="33">
        <f t="shared" si="143"/>
        <v>40.317570981369748</v>
      </c>
    </row>
    <row r="1025" spans="1:21" s="18" customFormat="1">
      <c r="A1025">
        <v>5415114750</v>
      </c>
      <c r="B1025">
        <f>VLOOKUP(A1025,Cadastro!$A$3:$B$3577,2,FALSE)</f>
        <v>199090</v>
      </c>
      <c r="C1025" s="5">
        <v>10196.130000000001</v>
      </c>
      <c r="D1025">
        <v>0</v>
      </c>
      <c r="E1025">
        <v>4741.51</v>
      </c>
      <c r="F1025">
        <v>0</v>
      </c>
      <c r="G1025">
        <v>5454.62</v>
      </c>
      <c r="H1025">
        <v>0</v>
      </c>
      <c r="I1025" s="14">
        <f>VLOOKUP(A1025,Cadastro!$A$3:$H$3577,7,FALSE)</f>
        <v>1</v>
      </c>
      <c r="J1025" s="14">
        <f>VLOOKUP(A1025,Cadastro!$A$3:$H$3577,8,FALSE)</f>
        <v>1</v>
      </c>
      <c r="K1025">
        <f>VLOOKUP(A1025,Cadastro!$A$3:$J$3577,10,FALSE)</f>
        <v>1</v>
      </c>
      <c r="L1025" s="13">
        <v>19121.23</v>
      </c>
      <c r="M1025" s="23">
        <f t="shared" si="135"/>
        <v>5.1440686878796509E-4</v>
      </c>
      <c r="N1025" s="26">
        <f t="shared" si="136"/>
        <v>10196.130000000001</v>
      </c>
      <c r="O1025" s="27">
        <f t="shared" si="137"/>
        <v>4.6665275754672236E-4</v>
      </c>
      <c r="P1025" s="30">
        <f t="shared" si="138"/>
        <v>0</v>
      </c>
      <c r="Q1025" s="30">
        <f t="shared" si="139"/>
        <v>0</v>
      </c>
      <c r="R1025" s="30">
        <f t="shared" si="140"/>
        <v>0</v>
      </c>
      <c r="S1025" s="30">
        <f t="shared" si="141"/>
        <v>0</v>
      </c>
      <c r="T1025" s="32">
        <f t="shared" si="142"/>
        <v>4.6665275754672236E-4</v>
      </c>
      <c r="U1025" s="33">
        <f t="shared" si="143"/>
        <v>40.396373809017234</v>
      </c>
    </row>
    <row r="1026" spans="1:21">
      <c r="A1026">
        <v>64794377649</v>
      </c>
      <c r="B1026">
        <f>VLOOKUP(A1026,Cadastro!$A$3:$B$3577,2,FALSE)</f>
        <v>195575</v>
      </c>
      <c r="C1026" s="5">
        <v>10203.1</v>
      </c>
      <c r="D1026">
        <v>0</v>
      </c>
      <c r="E1026">
        <v>4240.46</v>
      </c>
      <c r="F1026">
        <v>0</v>
      </c>
      <c r="G1026">
        <v>5962.64</v>
      </c>
      <c r="H1026">
        <v>0</v>
      </c>
      <c r="I1026" s="14">
        <f>VLOOKUP(A1026,Cadastro!$A$3:$H$3577,7,FALSE)</f>
        <v>1</v>
      </c>
      <c r="J1026" s="14">
        <f>VLOOKUP(A1026,Cadastro!$A$3:$H$3577,8,FALSE)</f>
        <v>1</v>
      </c>
      <c r="K1026">
        <f>VLOOKUP(A1026,Cadastro!$A$3:$J$3577,10,FALSE)</f>
        <v>1</v>
      </c>
      <c r="L1026" s="13">
        <v>19850.189999999999</v>
      </c>
      <c r="M1026" s="23">
        <f t="shared" si="135"/>
        <v>5.3401763813029689E-4</v>
      </c>
      <c r="N1026" s="26">
        <f t="shared" si="136"/>
        <v>10203.1</v>
      </c>
      <c r="O1026" s="27">
        <f t="shared" si="137"/>
        <v>4.6697175796355704E-4</v>
      </c>
      <c r="P1026" s="30">
        <f t="shared" si="138"/>
        <v>0</v>
      </c>
      <c r="Q1026" s="30">
        <f t="shared" si="139"/>
        <v>0</v>
      </c>
      <c r="R1026" s="30">
        <f t="shared" si="140"/>
        <v>0</v>
      </c>
      <c r="S1026" s="30">
        <f t="shared" si="141"/>
        <v>0</v>
      </c>
      <c r="T1026" s="32">
        <f t="shared" si="142"/>
        <v>4.6697175796355704E-4</v>
      </c>
      <c r="U1026" s="33">
        <f t="shared" si="143"/>
        <v>40.423988475115927</v>
      </c>
    </row>
    <row r="1027" spans="1:21">
      <c r="A1027">
        <v>2688180703</v>
      </c>
      <c r="B1027">
        <f>VLOOKUP(A1027,Cadastro!$A$3:$B$3577,2,FALSE)</f>
        <v>195828</v>
      </c>
      <c r="C1027" s="5">
        <v>10214.02</v>
      </c>
      <c r="D1027">
        <v>0</v>
      </c>
      <c r="E1027">
        <v>5911.79</v>
      </c>
      <c r="F1027">
        <v>0</v>
      </c>
      <c r="G1027">
        <v>4302.2299999999996</v>
      </c>
      <c r="H1027">
        <v>0</v>
      </c>
      <c r="I1027" s="14">
        <f>VLOOKUP(A1027,Cadastro!$A$3:$H$3577,7,FALSE)</f>
        <v>1</v>
      </c>
      <c r="J1027" s="14">
        <f>VLOOKUP(A1027,Cadastro!$A$3:$H$3577,8,FALSE)</f>
        <v>1</v>
      </c>
      <c r="K1027">
        <f>VLOOKUP(A1027,Cadastro!$A$3:$J$3577,10,FALSE)</f>
        <v>1</v>
      </c>
      <c r="L1027" s="13">
        <v>16840.59</v>
      </c>
      <c r="M1027" s="23">
        <f t="shared" si="135"/>
        <v>4.5305219227225016E-4</v>
      </c>
      <c r="N1027" s="26">
        <f t="shared" si="136"/>
        <v>10214.02</v>
      </c>
      <c r="O1027" s="27">
        <f t="shared" si="137"/>
        <v>4.6747154053914308E-4</v>
      </c>
      <c r="P1027" s="30">
        <f t="shared" si="138"/>
        <v>0</v>
      </c>
      <c r="Q1027" s="30">
        <f t="shared" si="139"/>
        <v>0</v>
      </c>
      <c r="R1027" s="30">
        <f t="shared" si="140"/>
        <v>0</v>
      </c>
      <c r="S1027" s="30">
        <f t="shared" si="141"/>
        <v>0</v>
      </c>
      <c r="T1027" s="32">
        <f t="shared" si="142"/>
        <v>4.6747154053914308E-4</v>
      </c>
      <c r="U1027" s="33">
        <f t="shared" si="143"/>
        <v>40.467252772647875</v>
      </c>
    </row>
    <row r="1028" spans="1:21">
      <c r="A1028">
        <v>86813749153</v>
      </c>
      <c r="B1028">
        <f>VLOOKUP(A1028,Cadastro!$A$3:$B$3577,2,FALSE)</f>
        <v>218337</v>
      </c>
      <c r="C1028" s="5">
        <v>10215.040000000001</v>
      </c>
      <c r="D1028">
        <v>0</v>
      </c>
      <c r="E1028">
        <v>4523.2</v>
      </c>
      <c r="F1028">
        <v>0</v>
      </c>
      <c r="G1028">
        <v>5691.84</v>
      </c>
      <c r="H1028">
        <v>0</v>
      </c>
      <c r="I1028" s="14">
        <f>VLOOKUP(A1028,Cadastro!$A$3:$H$3577,7,FALSE)</f>
        <v>1</v>
      </c>
      <c r="J1028" s="14">
        <f>VLOOKUP(A1028,Cadastro!$A$3:$H$3577,8,FALSE)</f>
        <v>1</v>
      </c>
      <c r="K1028">
        <f>VLOOKUP(A1028,Cadastro!$A$3:$J$3577,10,FALSE)</f>
        <v>1</v>
      </c>
      <c r="L1028" s="13">
        <v>27945.26</v>
      </c>
      <c r="M1028" s="23">
        <f t="shared" si="135"/>
        <v>7.5179440308314734E-4</v>
      </c>
      <c r="N1028" s="26">
        <f t="shared" si="136"/>
        <v>10215.040000000001</v>
      </c>
      <c r="O1028" s="27">
        <f t="shared" si="137"/>
        <v>4.6751822352697259E-4</v>
      </c>
      <c r="P1028" s="30">
        <f t="shared" si="138"/>
        <v>0</v>
      </c>
      <c r="Q1028" s="30">
        <f t="shared" si="139"/>
        <v>0</v>
      </c>
      <c r="R1028" s="30">
        <f t="shared" si="140"/>
        <v>0</v>
      </c>
      <c r="S1028" s="30">
        <f t="shared" si="141"/>
        <v>0</v>
      </c>
      <c r="T1028" s="32">
        <f t="shared" si="142"/>
        <v>4.6751822352697259E-4</v>
      </c>
      <c r="U1028" s="33">
        <f t="shared" si="143"/>
        <v>40.471293943296466</v>
      </c>
    </row>
    <row r="1029" spans="1:21">
      <c r="A1029">
        <v>27518198851</v>
      </c>
      <c r="B1029">
        <f>VLOOKUP(A1029,Cadastro!$A$3:$B$3577,2,FALSE)</f>
        <v>214239</v>
      </c>
      <c r="C1029" s="5">
        <v>10216.85</v>
      </c>
      <c r="D1029">
        <v>0</v>
      </c>
      <c r="E1029">
        <v>4698.3500000000004</v>
      </c>
      <c r="F1029">
        <v>0</v>
      </c>
      <c r="G1029">
        <v>5518.5</v>
      </c>
      <c r="H1029">
        <v>0</v>
      </c>
      <c r="I1029" s="14">
        <f>VLOOKUP(A1029,Cadastro!$A$3:$H$3577,7,FALSE)</f>
        <v>1</v>
      </c>
      <c r="J1029" s="14">
        <f>VLOOKUP(A1029,Cadastro!$A$3:$H$3577,8,FALSE)</f>
        <v>1</v>
      </c>
      <c r="K1029">
        <f>VLOOKUP(A1029,Cadastro!$A$3:$J$3577,10,FALSE)</f>
        <v>1</v>
      </c>
      <c r="L1029" s="13">
        <v>14575.32</v>
      </c>
      <c r="M1029" s="23">
        <f t="shared" si="135"/>
        <v>3.9211100555678707E-4</v>
      </c>
      <c r="N1029" s="26">
        <f t="shared" si="136"/>
        <v>10216.85</v>
      </c>
      <c r="O1029" s="27">
        <f t="shared" si="137"/>
        <v>4.6760106294655232E-4</v>
      </c>
      <c r="P1029" s="30">
        <f t="shared" si="138"/>
        <v>0</v>
      </c>
      <c r="Q1029" s="30">
        <f t="shared" si="139"/>
        <v>0</v>
      </c>
      <c r="R1029" s="30">
        <f t="shared" si="140"/>
        <v>0</v>
      </c>
      <c r="S1029" s="30">
        <f t="shared" si="141"/>
        <v>0</v>
      </c>
      <c r="T1029" s="32">
        <f t="shared" si="142"/>
        <v>4.6760106294655232E-4</v>
      </c>
      <c r="U1029" s="33">
        <f t="shared" si="143"/>
        <v>40.478465040231711</v>
      </c>
    </row>
    <row r="1030" spans="1:21">
      <c r="A1030">
        <v>80043542700</v>
      </c>
      <c r="B1030">
        <f>VLOOKUP(A1030,Cadastro!$A$3:$B$3577,2,FALSE)</f>
        <v>195059</v>
      </c>
      <c r="C1030" s="5">
        <v>10217.23</v>
      </c>
      <c r="D1030">
        <v>0</v>
      </c>
      <c r="E1030">
        <v>4265.05</v>
      </c>
      <c r="F1030">
        <v>0</v>
      </c>
      <c r="G1030">
        <v>5952.18</v>
      </c>
      <c r="H1030">
        <v>0</v>
      </c>
      <c r="I1030" s="14">
        <f>VLOOKUP(A1030,Cadastro!$A$3:$H$3577,7,FALSE)</f>
        <v>1</v>
      </c>
      <c r="J1030" s="14">
        <f>VLOOKUP(A1030,Cadastro!$A$3:$H$3577,8,FALSE)</f>
        <v>1</v>
      </c>
      <c r="K1030">
        <f>VLOOKUP(A1030,Cadastro!$A$3:$J$3577,10,FALSE)</f>
        <v>1</v>
      </c>
      <c r="L1030" s="13">
        <v>17494.05</v>
      </c>
      <c r="M1030" s="23">
        <f t="shared" si="135"/>
        <v>4.7063183084561513E-4</v>
      </c>
      <c r="N1030" s="26">
        <f t="shared" si="136"/>
        <v>10217.23</v>
      </c>
      <c r="O1030" s="27">
        <f t="shared" si="137"/>
        <v>4.6761845464790048E-4</v>
      </c>
      <c r="P1030" s="30">
        <f t="shared" si="138"/>
        <v>0</v>
      </c>
      <c r="Q1030" s="30">
        <f t="shared" si="139"/>
        <v>0</v>
      </c>
      <c r="R1030" s="30">
        <f t="shared" si="140"/>
        <v>0</v>
      </c>
      <c r="S1030" s="30">
        <f t="shared" si="141"/>
        <v>0</v>
      </c>
      <c r="T1030" s="32">
        <f t="shared" si="142"/>
        <v>4.6761845464790048E-4</v>
      </c>
      <c r="U1030" s="33">
        <f t="shared" si="143"/>
        <v>40.479970574394905</v>
      </c>
    </row>
    <row r="1031" spans="1:21">
      <c r="A1031">
        <v>98513796620</v>
      </c>
      <c r="B1031">
        <f>VLOOKUP(A1031,Cadastro!$A$3:$B$3577,2,FALSE)</f>
        <v>211093</v>
      </c>
      <c r="C1031" s="5">
        <v>10238.11</v>
      </c>
      <c r="D1031">
        <v>0</v>
      </c>
      <c r="E1031">
        <v>5958.46</v>
      </c>
      <c r="F1031">
        <v>0</v>
      </c>
      <c r="G1031">
        <v>4279.6499999999996</v>
      </c>
      <c r="H1031">
        <v>0</v>
      </c>
      <c r="I1031" s="14">
        <f>VLOOKUP(A1031,Cadastro!$A$3:$H$3577,7,FALSE)</f>
        <v>1</v>
      </c>
      <c r="J1031" s="14">
        <f>VLOOKUP(A1031,Cadastro!$A$3:$H$3577,8,FALSE)</f>
        <v>1</v>
      </c>
      <c r="K1031">
        <f>VLOOKUP(A1031,Cadastro!$A$3:$J$3577,10,FALSE)</f>
        <v>1</v>
      </c>
      <c r="L1031" s="13">
        <v>14741.6</v>
      </c>
      <c r="M1031" s="23">
        <f t="shared" si="135"/>
        <v>3.965843356794865E-4</v>
      </c>
      <c r="N1031" s="26">
        <f t="shared" si="136"/>
        <v>10238.11</v>
      </c>
      <c r="O1031" s="27">
        <f t="shared" si="137"/>
        <v>4.6857408286935079E-4</v>
      </c>
      <c r="P1031" s="30">
        <f t="shared" si="138"/>
        <v>0</v>
      </c>
      <c r="Q1031" s="30">
        <f t="shared" si="139"/>
        <v>0</v>
      </c>
      <c r="R1031" s="30">
        <f t="shared" si="140"/>
        <v>0</v>
      </c>
      <c r="S1031" s="30">
        <f t="shared" si="141"/>
        <v>0</v>
      </c>
      <c r="T1031" s="32">
        <f t="shared" si="142"/>
        <v>4.6857408286935079E-4</v>
      </c>
      <c r="U1031" s="33">
        <f t="shared" si="143"/>
        <v>40.562695714730729</v>
      </c>
    </row>
    <row r="1032" spans="1:21">
      <c r="A1032">
        <v>64513068191</v>
      </c>
      <c r="B1032">
        <f>VLOOKUP(A1032,Cadastro!$A$3:$B$3577,2,FALSE)</f>
        <v>219841</v>
      </c>
      <c r="C1032" s="5">
        <v>10238.959999999999</v>
      </c>
      <c r="D1032">
        <v>0</v>
      </c>
      <c r="E1032">
        <v>4480.3100000000004</v>
      </c>
      <c r="F1032">
        <v>0</v>
      </c>
      <c r="G1032">
        <v>5758.65</v>
      </c>
      <c r="H1032">
        <v>0</v>
      </c>
      <c r="I1032" s="14">
        <f>VLOOKUP(A1032,Cadastro!$A$3:$H$3577,7,FALSE)</f>
        <v>1</v>
      </c>
      <c r="J1032" s="14">
        <f>VLOOKUP(A1032,Cadastro!$A$3:$H$3577,8,FALSE)</f>
        <v>1</v>
      </c>
      <c r="K1032">
        <f>VLOOKUP(A1032,Cadastro!$A$3:$J$3577,10,FALSE)</f>
        <v>1</v>
      </c>
      <c r="L1032" s="13">
        <v>19385.849999999999</v>
      </c>
      <c r="M1032" s="23">
        <f t="shared" si="135"/>
        <v>5.2152578036523663E-4</v>
      </c>
      <c r="N1032" s="26">
        <f t="shared" si="136"/>
        <v>10238.959999999999</v>
      </c>
      <c r="O1032" s="27">
        <f t="shared" si="137"/>
        <v>4.6861298535920859E-4</v>
      </c>
      <c r="P1032" s="30">
        <f t="shared" si="138"/>
        <v>0</v>
      </c>
      <c r="Q1032" s="30">
        <f t="shared" si="139"/>
        <v>0</v>
      </c>
      <c r="R1032" s="30">
        <f t="shared" si="140"/>
        <v>0</v>
      </c>
      <c r="S1032" s="30">
        <f t="shared" si="141"/>
        <v>0</v>
      </c>
      <c r="T1032" s="32">
        <f t="shared" si="142"/>
        <v>4.6861298535920859E-4</v>
      </c>
      <c r="U1032" s="33">
        <f t="shared" si="143"/>
        <v>40.566063356937882</v>
      </c>
    </row>
    <row r="1033" spans="1:21">
      <c r="A1033">
        <v>97817929734</v>
      </c>
      <c r="B1033">
        <f>VLOOKUP(A1033,Cadastro!$A$3:$B$3577,2,FALSE)</f>
        <v>215394</v>
      </c>
      <c r="C1033" s="5">
        <v>10242.33</v>
      </c>
      <c r="D1033">
        <v>0</v>
      </c>
      <c r="E1033">
        <v>4293.99</v>
      </c>
      <c r="F1033">
        <v>0</v>
      </c>
      <c r="G1033">
        <v>5948.34</v>
      </c>
      <c r="H1033">
        <v>0</v>
      </c>
      <c r="I1033" s="14">
        <f>VLOOKUP(A1033,Cadastro!$A$3:$H$3577,7,FALSE)</f>
        <v>1</v>
      </c>
      <c r="J1033" s="14">
        <f>VLOOKUP(A1033,Cadastro!$A$3:$H$3577,8,FALSE)</f>
        <v>1</v>
      </c>
      <c r="K1033">
        <f>VLOOKUP(A1033,Cadastro!$A$3:$J$3577,10,FALSE)</f>
        <v>1</v>
      </c>
      <c r="L1033" s="13">
        <v>22104.720000000001</v>
      </c>
      <c r="M1033" s="23">
        <f t="shared" si="135"/>
        <v>5.9466989313107521E-4</v>
      </c>
      <c r="N1033" s="26">
        <f t="shared" si="136"/>
        <v>10242.33</v>
      </c>
      <c r="O1033" s="27">
        <f t="shared" si="137"/>
        <v>4.687672222895864E-4</v>
      </c>
      <c r="P1033" s="30">
        <f t="shared" si="138"/>
        <v>0</v>
      </c>
      <c r="Q1033" s="30">
        <f t="shared" si="139"/>
        <v>0</v>
      </c>
      <c r="R1033" s="30">
        <f t="shared" si="140"/>
        <v>0</v>
      </c>
      <c r="S1033" s="30">
        <f t="shared" si="141"/>
        <v>0</v>
      </c>
      <c r="T1033" s="32">
        <f t="shared" si="142"/>
        <v>4.687672222895864E-4</v>
      </c>
      <c r="U1033" s="33">
        <f t="shared" si="143"/>
        <v>40.579415067806266</v>
      </c>
    </row>
    <row r="1034" spans="1:21">
      <c r="A1034">
        <v>7930044700</v>
      </c>
      <c r="B1034">
        <f>VLOOKUP(A1034,Cadastro!$A$3:$B$3577,2,FALSE)</f>
        <v>220046</v>
      </c>
      <c r="C1034" s="5">
        <v>10244.310000000001</v>
      </c>
      <c r="D1034">
        <v>0</v>
      </c>
      <c r="E1034">
        <v>4644.34</v>
      </c>
      <c r="F1034">
        <v>0</v>
      </c>
      <c r="G1034">
        <v>5599.97</v>
      </c>
      <c r="H1034">
        <v>0</v>
      </c>
      <c r="I1034" s="14">
        <f>VLOOKUP(A1034,Cadastro!$A$3:$H$3577,7,FALSE)</f>
        <v>1</v>
      </c>
      <c r="J1034" s="14">
        <f>VLOOKUP(A1034,Cadastro!$A$3:$H$3577,8,FALSE)</f>
        <v>1</v>
      </c>
      <c r="K1034">
        <f>VLOOKUP(A1034,Cadastro!$A$3:$J$3577,10,FALSE)</f>
        <v>1</v>
      </c>
      <c r="L1034" s="13">
        <v>31675.119999999999</v>
      </c>
      <c r="M1034" s="23">
        <f t="shared" si="135"/>
        <v>8.5213656745319465E-4</v>
      </c>
      <c r="N1034" s="26">
        <f t="shared" si="136"/>
        <v>10244.310000000001</v>
      </c>
      <c r="O1034" s="27">
        <f t="shared" si="137"/>
        <v>4.6885784220713778E-4</v>
      </c>
      <c r="P1034" s="30">
        <f t="shared" si="138"/>
        <v>0</v>
      </c>
      <c r="Q1034" s="30">
        <f t="shared" si="139"/>
        <v>0</v>
      </c>
      <c r="R1034" s="30">
        <f t="shared" si="140"/>
        <v>0</v>
      </c>
      <c r="S1034" s="30">
        <f t="shared" si="141"/>
        <v>0</v>
      </c>
      <c r="T1034" s="32">
        <f t="shared" si="142"/>
        <v>4.6885784220713778E-4</v>
      </c>
      <c r="U1034" s="33">
        <f t="shared" si="143"/>
        <v>40.587259693182943</v>
      </c>
    </row>
    <row r="1035" spans="1:21">
      <c r="A1035">
        <v>25750612880</v>
      </c>
      <c r="B1035">
        <f>VLOOKUP(A1035,Cadastro!$A$3:$B$3577,2,FALSE)</f>
        <v>215558</v>
      </c>
      <c r="C1035" s="5">
        <v>10246.39</v>
      </c>
      <c r="D1035">
        <v>0</v>
      </c>
      <c r="E1035">
        <v>4469.4799999999996</v>
      </c>
      <c r="F1035">
        <v>0</v>
      </c>
      <c r="G1035">
        <v>5776.91</v>
      </c>
      <c r="H1035">
        <v>0</v>
      </c>
      <c r="I1035" s="14">
        <f>VLOOKUP(A1035,Cadastro!$A$3:$H$3577,7,FALSE)</f>
        <v>1</v>
      </c>
      <c r="J1035" s="14">
        <f>VLOOKUP(A1035,Cadastro!$A$3:$H$3577,8,FALSE)</f>
        <v>1</v>
      </c>
      <c r="K1035">
        <f>VLOOKUP(A1035,Cadastro!$A$3:$J$3577,10,FALSE)</f>
        <v>1</v>
      </c>
      <c r="L1035" s="13">
        <v>22226.98</v>
      </c>
      <c r="M1035" s="23">
        <f t="shared" ref="M1035:M1098" si="144">L1035/$L$9</f>
        <v>5.9795897985708685E-4</v>
      </c>
      <c r="N1035" s="26">
        <f t="shared" ref="N1035:N1098" si="145">G1035+F1035+E1035</f>
        <v>10246.39</v>
      </c>
      <c r="O1035" s="27">
        <f t="shared" ref="O1035:O1098" si="146">N1035/$N$9</f>
        <v>4.6895303888820172E-4</v>
      </c>
      <c r="P1035" s="30">
        <f t="shared" ref="P1035:P1098" si="147">$K$7*L1035</f>
        <v>0</v>
      </c>
      <c r="Q1035" s="30">
        <f t="shared" ref="Q1035:Q1098" si="148">P1035/$R$1</f>
        <v>0</v>
      </c>
      <c r="R1035" s="30">
        <f t="shared" ref="R1035:R1098" si="149">$K$8*L1035</f>
        <v>0</v>
      </c>
      <c r="S1035" s="30">
        <f t="shared" ref="S1035:S1098" si="150">R1035*1.01</f>
        <v>0</v>
      </c>
      <c r="T1035" s="32">
        <f t="shared" ref="T1035:T1098" si="151">C1035/$C$1873</f>
        <v>4.6895303888820172E-4</v>
      </c>
      <c r="U1035" s="33">
        <f t="shared" ref="U1035:U1098" si="152">$T$5*T1035</f>
        <v>40.595500511760449</v>
      </c>
    </row>
    <row r="1036" spans="1:21">
      <c r="A1036">
        <v>3432627700</v>
      </c>
      <c r="B1036">
        <f>VLOOKUP(A1036,Cadastro!$A$3:$B$3577,2,FALSE)</f>
        <v>199610</v>
      </c>
      <c r="C1036" s="5">
        <v>10246.67</v>
      </c>
      <c r="D1036">
        <v>0</v>
      </c>
      <c r="E1036">
        <v>5981.75</v>
      </c>
      <c r="F1036">
        <v>0</v>
      </c>
      <c r="G1036">
        <v>4264.92</v>
      </c>
      <c r="H1036">
        <v>0</v>
      </c>
      <c r="I1036" s="14">
        <f>VLOOKUP(A1036,Cadastro!$A$3:$H$3577,7,FALSE)</f>
        <v>1</v>
      </c>
      <c r="J1036" s="14">
        <f>VLOOKUP(A1036,Cadastro!$A$3:$H$3577,8,FALSE)</f>
        <v>1</v>
      </c>
      <c r="K1036">
        <f>VLOOKUP(A1036,Cadastro!$A$3:$J$3577,10,FALSE)</f>
        <v>1</v>
      </c>
      <c r="L1036" s="13">
        <v>24508.47</v>
      </c>
      <c r="M1036" s="23">
        <f t="shared" si="144"/>
        <v>6.593365234079492E-4</v>
      </c>
      <c r="N1036" s="26">
        <f t="shared" si="145"/>
        <v>10246.67</v>
      </c>
      <c r="O1036" s="27">
        <f t="shared" si="146"/>
        <v>4.6896585382603728E-4</v>
      </c>
      <c r="P1036" s="30">
        <f t="shared" si="147"/>
        <v>0</v>
      </c>
      <c r="Q1036" s="30">
        <f t="shared" si="148"/>
        <v>0</v>
      </c>
      <c r="R1036" s="30">
        <f t="shared" si="149"/>
        <v>0</v>
      </c>
      <c r="S1036" s="30">
        <f t="shared" si="150"/>
        <v>0</v>
      </c>
      <c r="T1036" s="32">
        <f t="shared" si="151"/>
        <v>4.6896585382603728E-4</v>
      </c>
      <c r="U1036" s="33">
        <f t="shared" si="152"/>
        <v>40.596609852722807</v>
      </c>
    </row>
    <row r="1037" spans="1:21">
      <c r="A1037">
        <v>25498086814</v>
      </c>
      <c r="B1037">
        <f>VLOOKUP(A1037,Cadastro!$A$3:$B$3577,2,FALSE)</f>
        <v>219130</v>
      </c>
      <c r="C1037" s="5">
        <v>10250.959999999999</v>
      </c>
      <c r="D1037">
        <v>0</v>
      </c>
      <c r="E1037">
        <v>4591.8500000000004</v>
      </c>
      <c r="F1037">
        <v>0</v>
      </c>
      <c r="G1037">
        <v>5659.11</v>
      </c>
      <c r="H1037">
        <v>0</v>
      </c>
      <c r="I1037" s="14">
        <f>VLOOKUP(A1037,Cadastro!$A$3:$H$3577,7,FALSE)</f>
        <v>1</v>
      </c>
      <c r="J1037" s="14">
        <f>VLOOKUP(A1037,Cadastro!$A$3:$H$3577,8,FALSE)</f>
        <v>1</v>
      </c>
      <c r="K1037">
        <f>VLOOKUP(A1037,Cadastro!$A$3:$J$3577,10,FALSE)</f>
        <v>1</v>
      </c>
      <c r="L1037" s="13">
        <v>11922.52</v>
      </c>
      <c r="M1037" s="23">
        <f t="shared" si="144"/>
        <v>3.2074433398175174E-4</v>
      </c>
      <c r="N1037" s="26">
        <f t="shared" si="145"/>
        <v>10250.959999999999</v>
      </c>
      <c r="O1037" s="27">
        <f t="shared" si="146"/>
        <v>4.6916219698073177E-4</v>
      </c>
      <c r="P1037" s="30">
        <f t="shared" si="147"/>
        <v>0</v>
      </c>
      <c r="Q1037" s="30">
        <f t="shared" si="148"/>
        <v>0</v>
      </c>
      <c r="R1037" s="30">
        <f t="shared" si="149"/>
        <v>0</v>
      </c>
      <c r="S1037" s="30">
        <f t="shared" si="150"/>
        <v>0</v>
      </c>
      <c r="T1037" s="32">
        <f t="shared" si="151"/>
        <v>4.6916219698073177E-4</v>
      </c>
      <c r="U1037" s="33">
        <f t="shared" si="152"/>
        <v>40.613606541038934</v>
      </c>
    </row>
    <row r="1038" spans="1:21">
      <c r="A1038">
        <v>93966300710</v>
      </c>
      <c r="B1038">
        <f>VLOOKUP(A1038,Cadastro!$A$3:$B$3577,2,FALSE)</f>
        <v>195753</v>
      </c>
      <c r="C1038" s="5">
        <v>10262.849999999999</v>
      </c>
      <c r="D1038">
        <v>0</v>
      </c>
      <c r="E1038">
        <v>4269.9399999999996</v>
      </c>
      <c r="F1038">
        <v>0</v>
      </c>
      <c r="G1038">
        <v>5992.91</v>
      </c>
      <c r="H1038">
        <v>0</v>
      </c>
      <c r="I1038" s="14">
        <f>VLOOKUP(A1038,Cadastro!$A$3:$H$3577,7,FALSE)</f>
        <v>1</v>
      </c>
      <c r="J1038" s="14">
        <f>VLOOKUP(A1038,Cadastro!$A$3:$H$3577,8,FALSE)</f>
        <v>1</v>
      </c>
      <c r="K1038">
        <f>VLOOKUP(A1038,Cadastro!$A$3:$J$3577,10,FALSE)</f>
        <v>1</v>
      </c>
      <c r="L1038" s="13">
        <v>10701.78</v>
      </c>
      <c r="M1038" s="23">
        <f t="shared" si="144"/>
        <v>2.8790350517501591E-4</v>
      </c>
      <c r="N1038" s="26">
        <f t="shared" si="145"/>
        <v>10262.849999999999</v>
      </c>
      <c r="O1038" s="27">
        <f t="shared" si="146"/>
        <v>4.6970637416239092E-4</v>
      </c>
      <c r="P1038" s="30">
        <f t="shared" si="147"/>
        <v>0</v>
      </c>
      <c r="Q1038" s="30">
        <f t="shared" si="148"/>
        <v>0</v>
      </c>
      <c r="R1038" s="30">
        <f t="shared" si="149"/>
        <v>0</v>
      </c>
      <c r="S1038" s="30">
        <f t="shared" si="150"/>
        <v>0</v>
      </c>
      <c r="T1038" s="32">
        <f t="shared" si="151"/>
        <v>4.6970637416239092E-4</v>
      </c>
      <c r="U1038" s="33">
        <f t="shared" si="152"/>
        <v>40.660713912619052</v>
      </c>
    </row>
    <row r="1039" spans="1:21">
      <c r="A1039">
        <v>1787422798</v>
      </c>
      <c r="B1039">
        <f>VLOOKUP(A1039,Cadastro!$A$3:$B$3577,2,FALSE)</f>
        <v>199506</v>
      </c>
      <c r="C1039" s="5">
        <v>10264.209999999999</v>
      </c>
      <c r="D1039">
        <v>0</v>
      </c>
      <c r="E1039">
        <v>4341.7700000000004</v>
      </c>
      <c r="F1039">
        <v>0</v>
      </c>
      <c r="G1039">
        <v>5922.44</v>
      </c>
      <c r="H1039">
        <v>0</v>
      </c>
      <c r="I1039" s="14">
        <f>VLOOKUP(A1039,Cadastro!$A$3:$H$3577,7,FALSE)</f>
        <v>1</v>
      </c>
      <c r="J1039" s="14">
        <f>VLOOKUP(A1039,Cadastro!$A$3:$H$3577,8,FALSE)</f>
        <v>1</v>
      </c>
      <c r="K1039">
        <f>VLOOKUP(A1039,Cadastro!$A$3:$J$3577,10,FALSE)</f>
        <v>1</v>
      </c>
      <c r="L1039" s="13">
        <v>24748.11</v>
      </c>
      <c r="M1039" s="23">
        <f t="shared" si="144"/>
        <v>6.6578341317583272E-4</v>
      </c>
      <c r="N1039" s="26">
        <f t="shared" si="145"/>
        <v>10264.209999999999</v>
      </c>
      <c r="O1039" s="27">
        <f t="shared" si="146"/>
        <v>4.6976861814616356E-4</v>
      </c>
      <c r="P1039" s="30">
        <f t="shared" si="147"/>
        <v>0</v>
      </c>
      <c r="Q1039" s="30">
        <f t="shared" si="148"/>
        <v>0</v>
      </c>
      <c r="R1039" s="30">
        <f t="shared" si="149"/>
        <v>0</v>
      </c>
      <c r="S1039" s="30">
        <f t="shared" si="150"/>
        <v>0</v>
      </c>
      <c r="T1039" s="32">
        <f t="shared" si="151"/>
        <v>4.6976861814616356E-4</v>
      </c>
      <c r="U1039" s="33">
        <f t="shared" si="152"/>
        <v>40.6661021401505</v>
      </c>
    </row>
    <row r="1040" spans="1:21">
      <c r="A1040">
        <v>1290063788</v>
      </c>
      <c r="B1040">
        <f>VLOOKUP(A1040,Cadastro!$A$3:$B$3577,2,FALSE)</f>
        <v>220313</v>
      </c>
      <c r="C1040" s="5">
        <v>10318.939999999999</v>
      </c>
      <c r="D1040">
        <v>0</v>
      </c>
      <c r="E1040">
        <v>4470.74</v>
      </c>
      <c r="F1040">
        <v>0</v>
      </c>
      <c r="G1040">
        <v>5848.2</v>
      </c>
      <c r="H1040">
        <v>0</v>
      </c>
      <c r="I1040" s="14">
        <f>VLOOKUP(A1040,Cadastro!$A$3:$H$3577,7,FALSE)</f>
        <v>1</v>
      </c>
      <c r="J1040" s="14">
        <f>VLOOKUP(A1040,Cadastro!$A$3:$H$3577,8,FALSE)</f>
        <v>1</v>
      </c>
      <c r="K1040">
        <f>VLOOKUP(A1040,Cadastro!$A$3:$J$3577,10,FALSE)</f>
        <v>1</v>
      </c>
      <c r="L1040" s="13">
        <v>20479.68</v>
      </c>
      <c r="M1040" s="23">
        <f t="shared" si="144"/>
        <v>5.5095242631250782E-4</v>
      </c>
      <c r="N1040" s="26">
        <f t="shared" si="145"/>
        <v>10318.939999999999</v>
      </c>
      <c r="O1040" s="27">
        <f t="shared" si="146"/>
        <v>4.722734808166603E-4</v>
      </c>
      <c r="P1040" s="30">
        <f t="shared" si="147"/>
        <v>0</v>
      </c>
      <c r="Q1040" s="30">
        <f t="shared" si="148"/>
        <v>0</v>
      </c>
      <c r="R1040" s="30">
        <f t="shared" si="149"/>
        <v>0</v>
      </c>
      <c r="S1040" s="30">
        <f t="shared" si="150"/>
        <v>0</v>
      </c>
      <c r="T1040" s="32">
        <f t="shared" si="151"/>
        <v>4.722734808166603E-4</v>
      </c>
      <c r="U1040" s="33">
        <f t="shared" si="152"/>
        <v>40.882938678971357</v>
      </c>
    </row>
    <row r="1041" spans="1:21">
      <c r="A1041">
        <v>59915250649</v>
      </c>
      <c r="B1041">
        <f>VLOOKUP(A1041,Cadastro!$A$3:$B$3577,2,FALSE)</f>
        <v>197811</v>
      </c>
      <c r="C1041" s="5">
        <v>10320.36</v>
      </c>
      <c r="D1041">
        <v>0</v>
      </c>
      <c r="E1041">
        <v>4291</v>
      </c>
      <c r="F1041">
        <v>0</v>
      </c>
      <c r="G1041">
        <v>6029.36</v>
      </c>
      <c r="H1041">
        <v>0</v>
      </c>
      <c r="I1041" s="14">
        <f>VLOOKUP(A1041,Cadastro!$A$3:$H$3577,7,FALSE)</f>
        <v>1</v>
      </c>
      <c r="J1041" s="14">
        <f>VLOOKUP(A1041,Cadastro!$A$3:$H$3577,8,FALSE)</f>
        <v>1</v>
      </c>
      <c r="K1041">
        <f>VLOOKUP(A1041,Cadastro!$A$3:$J$3577,10,FALSE)</f>
        <v>1</v>
      </c>
      <c r="L1041" s="13">
        <v>21230.66</v>
      </c>
      <c r="M1041" s="23">
        <f t="shared" si="144"/>
        <v>5.7115558637712638E-4</v>
      </c>
      <c r="N1041" s="26">
        <f t="shared" si="145"/>
        <v>10320.36</v>
      </c>
      <c r="O1041" s="27">
        <f t="shared" si="146"/>
        <v>4.7233847085854062E-4</v>
      </c>
      <c r="P1041" s="30">
        <f t="shared" si="147"/>
        <v>0</v>
      </c>
      <c r="Q1041" s="30">
        <f t="shared" si="148"/>
        <v>0</v>
      </c>
      <c r="R1041" s="30">
        <f t="shared" si="149"/>
        <v>0</v>
      </c>
      <c r="S1041" s="30">
        <f t="shared" si="150"/>
        <v>0</v>
      </c>
      <c r="T1041" s="32">
        <f t="shared" si="151"/>
        <v>4.7233847085854062E-4</v>
      </c>
      <c r="U1041" s="33">
        <f t="shared" si="152"/>
        <v>40.888564622423324</v>
      </c>
    </row>
    <row r="1042" spans="1:21">
      <c r="A1042">
        <v>7076152754</v>
      </c>
      <c r="B1042">
        <f>VLOOKUP(A1042,Cadastro!$A$3:$B$3577,2,FALSE)</f>
        <v>196991</v>
      </c>
      <c r="C1042" s="5">
        <v>10334.14</v>
      </c>
      <c r="D1042">
        <v>0</v>
      </c>
      <c r="E1042">
        <v>4559.83</v>
      </c>
      <c r="F1042">
        <v>0</v>
      </c>
      <c r="G1042">
        <v>5774.31</v>
      </c>
      <c r="H1042">
        <v>0</v>
      </c>
      <c r="I1042" s="14">
        <f>VLOOKUP(A1042,Cadastro!$A$3:$H$3577,7,FALSE)</f>
        <v>1</v>
      </c>
      <c r="J1042" s="14">
        <f>VLOOKUP(A1042,Cadastro!$A$3:$H$3577,8,FALSE)</f>
        <v>1</v>
      </c>
      <c r="K1042">
        <f>VLOOKUP(A1042,Cadastro!$A$3:$J$3577,10,FALSE)</f>
        <v>1</v>
      </c>
      <c r="L1042" s="13">
        <v>16060.4</v>
      </c>
      <c r="M1042" s="23">
        <f t="shared" si="144"/>
        <v>4.3206321327039294E-4</v>
      </c>
      <c r="N1042" s="26">
        <f t="shared" si="145"/>
        <v>10334.14</v>
      </c>
      <c r="O1042" s="27">
        <f t="shared" si="146"/>
        <v>4.7296914887058963E-4</v>
      </c>
      <c r="P1042" s="30">
        <f t="shared" si="147"/>
        <v>0</v>
      </c>
      <c r="Q1042" s="30">
        <f t="shared" si="148"/>
        <v>0</v>
      </c>
      <c r="R1042" s="30">
        <f t="shared" si="149"/>
        <v>0</v>
      </c>
      <c r="S1042" s="30">
        <f t="shared" si="150"/>
        <v>0</v>
      </c>
      <c r="T1042" s="32">
        <f t="shared" si="151"/>
        <v>4.7296914887058963E-4</v>
      </c>
      <c r="U1042" s="33">
        <f t="shared" si="152"/>
        <v>40.943160045499354</v>
      </c>
    </row>
    <row r="1043" spans="1:21">
      <c r="A1043">
        <v>39888339168</v>
      </c>
      <c r="B1043">
        <f>VLOOKUP(A1043,Cadastro!$A$3:$B$3577,2,FALSE)</f>
        <v>192764</v>
      </c>
      <c r="C1043" s="5">
        <v>10338.89</v>
      </c>
      <c r="D1043">
        <v>0</v>
      </c>
      <c r="E1043">
        <v>4339.83</v>
      </c>
      <c r="F1043">
        <v>0</v>
      </c>
      <c r="G1043">
        <v>5999.06</v>
      </c>
      <c r="H1043">
        <v>0</v>
      </c>
      <c r="I1043" s="14">
        <f>VLOOKUP(A1043,Cadastro!$A$3:$H$3577,7,FALSE)</f>
        <v>1</v>
      </c>
      <c r="J1043" s="14">
        <f>VLOOKUP(A1043,Cadastro!$A$3:$H$3577,8,FALSE)</f>
        <v>1</v>
      </c>
      <c r="K1043">
        <f>VLOOKUP(A1043,Cadastro!$A$3:$J$3577,10,FALSE)</f>
        <v>1</v>
      </c>
      <c r="L1043" s="13">
        <v>19717.88</v>
      </c>
      <c r="M1043" s="23">
        <f t="shared" si="144"/>
        <v>5.3045818234166123E-4</v>
      </c>
      <c r="N1043" s="26">
        <f t="shared" si="145"/>
        <v>10338.89</v>
      </c>
      <c r="O1043" s="27">
        <f t="shared" si="146"/>
        <v>4.7318654513744252E-4</v>
      </c>
      <c r="P1043" s="30">
        <f t="shared" si="147"/>
        <v>0</v>
      </c>
      <c r="Q1043" s="30">
        <f t="shared" si="148"/>
        <v>0</v>
      </c>
      <c r="R1043" s="30">
        <f t="shared" si="149"/>
        <v>0</v>
      </c>
      <c r="S1043" s="30">
        <f t="shared" si="150"/>
        <v>0</v>
      </c>
      <c r="T1043" s="32">
        <f t="shared" si="151"/>
        <v>4.7318654513744252E-4</v>
      </c>
      <c r="U1043" s="33">
        <f t="shared" si="152"/>
        <v>40.961979222539348</v>
      </c>
    </row>
    <row r="1044" spans="1:21">
      <c r="A1044">
        <v>10608936812</v>
      </c>
      <c r="B1044">
        <f>VLOOKUP(A1044,Cadastro!$A$3:$B$3577,2,FALSE)</f>
        <v>216076</v>
      </c>
      <c r="C1044" s="5">
        <v>10360.56</v>
      </c>
      <c r="D1044">
        <v>0</v>
      </c>
      <c r="E1044">
        <v>4319.32</v>
      </c>
      <c r="F1044">
        <v>0</v>
      </c>
      <c r="G1044">
        <v>6041.24</v>
      </c>
      <c r="H1044">
        <v>0</v>
      </c>
      <c r="I1044" s="14">
        <f>VLOOKUP(A1044,Cadastro!$A$3:$H$3577,7,FALSE)</f>
        <v>1</v>
      </c>
      <c r="J1044" s="14">
        <f>VLOOKUP(A1044,Cadastro!$A$3:$H$3577,8,FALSE)</f>
        <v>1</v>
      </c>
      <c r="K1044">
        <f>VLOOKUP(A1044,Cadastro!$A$3:$J$3577,10,FALSE)</f>
        <v>1</v>
      </c>
      <c r="L1044" s="13">
        <v>22512.78</v>
      </c>
      <c r="M1044" s="23">
        <f t="shared" si="144"/>
        <v>6.0564768414544067E-4</v>
      </c>
      <c r="N1044" s="26">
        <f t="shared" si="145"/>
        <v>10360.56</v>
      </c>
      <c r="O1044" s="27">
        <f t="shared" si="146"/>
        <v>4.7417832979064305E-4</v>
      </c>
      <c r="P1044" s="30">
        <f t="shared" si="147"/>
        <v>0</v>
      </c>
      <c r="Q1044" s="30">
        <f t="shared" si="148"/>
        <v>0</v>
      </c>
      <c r="R1044" s="30">
        <f t="shared" si="149"/>
        <v>0</v>
      </c>
      <c r="S1044" s="30">
        <f t="shared" si="150"/>
        <v>0</v>
      </c>
      <c r="T1044" s="32">
        <f t="shared" si="151"/>
        <v>4.7417832979064305E-4</v>
      </c>
      <c r="U1044" s="33">
        <f t="shared" si="152"/>
        <v>41.047834289161827</v>
      </c>
    </row>
    <row r="1045" spans="1:21">
      <c r="A1045">
        <v>2793103900</v>
      </c>
      <c r="B1045">
        <f>VLOOKUP(A1045,Cadastro!$A$3:$B$3577,2,FALSE)</f>
        <v>215331</v>
      </c>
      <c r="C1045" s="5">
        <v>10362.799999999999</v>
      </c>
      <c r="D1045">
        <v>0</v>
      </c>
      <c r="E1045">
        <v>4693.97</v>
      </c>
      <c r="F1045">
        <v>0</v>
      </c>
      <c r="G1045">
        <v>5668.83</v>
      </c>
      <c r="H1045">
        <v>0</v>
      </c>
      <c r="I1045" s="14">
        <f>VLOOKUP(A1045,Cadastro!$A$3:$H$3577,7,FALSE)</f>
        <v>1</v>
      </c>
      <c r="J1045" s="14">
        <f>VLOOKUP(A1045,Cadastro!$A$3:$H$3577,8,FALSE)</f>
        <v>1</v>
      </c>
      <c r="K1045">
        <f>VLOOKUP(A1045,Cadastro!$A$3:$J$3577,10,FALSE)</f>
        <v>1</v>
      </c>
      <c r="L1045" s="13">
        <v>10835.93</v>
      </c>
      <c r="M1045" s="23">
        <f t="shared" si="144"/>
        <v>2.9151246136914705E-4</v>
      </c>
      <c r="N1045" s="26">
        <f t="shared" si="145"/>
        <v>10362.799999999999</v>
      </c>
      <c r="O1045" s="27">
        <f t="shared" si="146"/>
        <v>4.7428084929332734E-4</v>
      </c>
      <c r="P1045" s="30">
        <f t="shared" si="147"/>
        <v>0</v>
      </c>
      <c r="Q1045" s="30">
        <f t="shared" si="148"/>
        <v>0</v>
      </c>
      <c r="R1045" s="30">
        <f t="shared" si="149"/>
        <v>0</v>
      </c>
      <c r="S1045" s="30">
        <f t="shared" si="150"/>
        <v>0</v>
      </c>
      <c r="T1045" s="32">
        <f t="shared" si="151"/>
        <v>4.7428084929332734E-4</v>
      </c>
      <c r="U1045" s="33">
        <f t="shared" si="152"/>
        <v>41.056709016860687</v>
      </c>
    </row>
    <row r="1046" spans="1:21">
      <c r="A1046">
        <v>999417754</v>
      </c>
      <c r="B1046">
        <f>VLOOKUP(A1046,Cadastro!$A$3:$B$3577,2,FALSE)</f>
        <v>188261</v>
      </c>
      <c r="C1046" s="5">
        <v>10366.57</v>
      </c>
      <c r="D1046">
        <v>0</v>
      </c>
      <c r="E1046">
        <v>4328.58</v>
      </c>
      <c r="F1046">
        <v>0</v>
      </c>
      <c r="G1046">
        <v>6037.99</v>
      </c>
      <c r="H1046">
        <v>0</v>
      </c>
      <c r="I1046" s="14">
        <f>VLOOKUP(A1046,Cadastro!$A$3:$H$3577,7,FALSE)</f>
        <v>1</v>
      </c>
      <c r="J1046" s="14">
        <f>VLOOKUP(A1046,Cadastro!$A$3:$H$3577,8,FALSE)</f>
        <v>1</v>
      </c>
      <c r="K1046">
        <f>VLOOKUP(A1046,Cadastro!$A$3:$J$3577,10,FALSE)</f>
        <v>1</v>
      </c>
      <c r="L1046" s="13">
        <v>15955.34</v>
      </c>
      <c r="M1046" s="23">
        <f t="shared" si="144"/>
        <v>4.2923684772618558E-4</v>
      </c>
      <c r="N1046" s="26">
        <f t="shared" si="145"/>
        <v>10366.57</v>
      </c>
      <c r="O1046" s="27">
        <f t="shared" si="146"/>
        <v>4.7445339327775591E-4</v>
      </c>
      <c r="P1046" s="30">
        <f t="shared" si="147"/>
        <v>0</v>
      </c>
      <c r="Q1046" s="30">
        <f t="shared" si="148"/>
        <v>0</v>
      </c>
      <c r="R1046" s="30">
        <f t="shared" si="149"/>
        <v>0</v>
      </c>
      <c r="S1046" s="30">
        <f t="shared" si="150"/>
        <v>0</v>
      </c>
      <c r="T1046" s="32">
        <f t="shared" si="151"/>
        <v>4.7445339327775591E-4</v>
      </c>
      <c r="U1046" s="33">
        <f t="shared" si="152"/>
        <v>41.071645500532433</v>
      </c>
    </row>
    <row r="1047" spans="1:21">
      <c r="A1047">
        <v>5073938992</v>
      </c>
      <c r="B1047">
        <f>VLOOKUP(A1047,Cadastro!$A$3:$B$3577,2,FALSE)</f>
        <v>221640</v>
      </c>
      <c r="C1047" s="5">
        <v>10376.82</v>
      </c>
      <c r="D1047">
        <v>0</v>
      </c>
      <c r="E1047">
        <v>4869.26</v>
      </c>
      <c r="F1047">
        <v>0</v>
      </c>
      <c r="G1047">
        <v>5507.56</v>
      </c>
      <c r="H1047">
        <v>0</v>
      </c>
      <c r="I1047" s="14">
        <f>VLOOKUP(A1047,Cadastro!$A$3:$H$3577,7,FALSE)</f>
        <v>1</v>
      </c>
      <c r="J1047" s="14">
        <f>VLOOKUP(A1047,Cadastro!$A$3:$H$3577,8,FALSE)</f>
        <v>1</v>
      </c>
      <c r="K1047">
        <f>VLOOKUP(A1047,Cadastro!$A$3:$J$3577,10,FALSE)</f>
        <v>1</v>
      </c>
      <c r="L1047" s="13">
        <v>21904.84</v>
      </c>
      <c r="M1047" s="23">
        <f t="shared" si="144"/>
        <v>5.8929264256019987E-4</v>
      </c>
      <c r="N1047" s="26">
        <f t="shared" si="145"/>
        <v>10376.82</v>
      </c>
      <c r="O1047" s="27">
        <f t="shared" si="146"/>
        <v>4.7492251153780692E-4</v>
      </c>
      <c r="P1047" s="30">
        <f t="shared" si="147"/>
        <v>0</v>
      </c>
      <c r="Q1047" s="30">
        <f t="shared" si="148"/>
        <v>0</v>
      </c>
      <c r="R1047" s="30">
        <f t="shared" si="149"/>
        <v>0</v>
      </c>
      <c r="S1047" s="30">
        <f t="shared" si="150"/>
        <v>0</v>
      </c>
      <c r="T1047" s="32">
        <f t="shared" si="151"/>
        <v>4.7492251153780692E-4</v>
      </c>
      <c r="U1047" s="33">
        <f t="shared" si="152"/>
        <v>41.112255303618745</v>
      </c>
    </row>
    <row r="1048" spans="1:21" s="18" customFormat="1">
      <c r="A1048">
        <v>601211731</v>
      </c>
      <c r="B1048">
        <f>VLOOKUP(A1048,Cadastro!$A$3:$B$3577,2,FALSE)</f>
        <v>216141</v>
      </c>
      <c r="C1048" s="5">
        <v>10381.790000000001</v>
      </c>
      <c r="D1048">
        <v>0</v>
      </c>
      <c r="E1048">
        <v>4328.1400000000003</v>
      </c>
      <c r="F1048">
        <v>0</v>
      </c>
      <c r="G1048">
        <v>6053.65</v>
      </c>
      <c r="H1048">
        <v>0</v>
      </c>
      <c r="I1048" s="14">
        <f>VLOOKUP(A1048,Cadastro!$A$3:$H$3577,7,FALSE)</f>
        <v>1</v>
      </c>
      <c r="J1048" s="14">
        <f>VLOOKUP(A1048,Cadastro!$A$3:$H$3577,8,FALSE)</f>
        <v>1</v>
      </c>
      <c r="K1048">
        <f>VLOOKUP(A1048,Cadastro!$A$3:$J$3577,10,FALSE)</f>
        <v>1</v>
      </c>
      <c r="L1048" s="13">
        <v>16943.400000000001</v>
      </c>
      <c r="M1048" s="23">
        <f t="shared" si="144"/>
        <v>4.5581802742930289E-4</v>
      </c>
      <c r="N1048" s="26">
        <f t="shared" si="145"/>
        <v>10381.790000000001</v>
      </c>
      <c r="O1048" s="27">
        <f t="shared" si="146"/>
        <v>4.7514997668438779E-4</v>
      </c>
      <c r="P1048" s="30">
        <f t="shared" si="147"/>
        <v>0</v>
      </c>
      <c r="Q1048" s="30">
        <f t="shared" si="148"/>
        <v>0</v>
      </c>
      <c r="R1048" s="30">
        <f t="shared" si="149"/>
        <v>0</v>
      </c>
      <c r="S1048" s="30">
        <f t="shared" si="150"/>
        <v>0</v>
      </c>
      <c r="T1048" s="32">
        <f t="shared" si="151"/>
        <v>4.7514997668438779E-4</v>
      </c>
      <c r="U1048" s="33">
        <f t="shared" si="152"/>
        <v>41.1319461057006</v>
      </c>
    </row>
    <row r="1049" spans="1:21">
      <c r="A1049">
        <v>25835963653</v>
      </c>
      <c r="B1049">
        <f>VLOOKUP(A1049,Cadastro!$A$3:$B$3577,2,FALSE)</f>
        <v>222008</v>
      </c>
      <c r="C1049" s="5">
        <v>10428.59</v>
      </c>
      <c r="D1049">
        <v>0</v>
      </c>
      <c r="E1049">
        <v>5346.03</v>
      </c>
      <c r="F1049">
        <v>0</v>
      </c>
      <c r="G1049">
        <v>5082.5600000000004</v>
      </c>
      <c r="H1049">
        <v>0</v>
      </c>
      <c r="I1049" s="14">
        <f>VLOOKUP(A1049,Cadastro!$A$3:$H$3577,7,FALSE)</f>
        <v>1</v>
      </c>
      <c r="J1049" s="14">
        <f>VLOOKUP(A1049,Cadastro!$A$3:$H$3577,8,FALSE)</f>
        <v>1</v>
      </c>
      <c r="K1049">
        <f>VLOOKUP(A1049,Cadastro!$A$3:$J$3577,10,FALSE)</f>
        <v>1</v>
      </c>
      <c r="L1049" s="13">
        <v>25866.54</v>
      </c>
      <c r="M1049" s="23">
        <f t="shared" si="144"/>
        <v>6.9587185802266131E-4</v>
      </c>
      <c r="N1049" s="26">
        <f t="shared" si="145"/>
        <v>10428.59</v>
      </c>
      <c r="O1049" s="27">
        <f t="shared" si="146"/>
        <v>4.7729190200832797E-4</v>
      </c>
      <c r="P1049" s="30">
        <f t="shared" si="147"/>
        <v>0</v>
      </c>
      <c r="Q1049" s="30">
        <f t="shared" si="148"/>
        <v>0</v>
      </c>
      <c r="R1049" s="30">
        <f t="shared" si="149"/>
        <v>0</v>
      </c>
      <c r="S1049" s="30">
        <f t="shared" si="150"/>
        <v>0</v>
      </c>
      <c r="T1049" s="32">
        <f t="shared" si="151"/>
        <v>4.7729190200832797E-4</v>
      </c>
      <c r="U1049" s="33">
        <f t="shared" si="152"/>
        <v>41.317364523694678</v>
      </c>
    </row>
    <row r="1050" spans="1:21">
      <c r="A1050">
        <v>84202734734</v>
      </c>
      <c r="B1050">
        <f>VLOOKUP(A1050,Cadastro!$A$3:$B$3577,2,FALSE)</f>
        <v>189145</v>
      </c>
      <c r="C1050" s="5">
        <v>10438.959999999999</v>
      </c>
      <c r="D1050">
        <v>0</v>
      </c>
      <c r="E1050">
        <v>4366.95</v>
      </c>
      <c r="F1050">
        <v>0</v>
      </c>
      <c r="G1050">
        <v>6072.01</v>
      </c>
      <c r="H1050">
        <v>0</v>
      </c>
      <c r="I1050" s="14">
        <f>VLOOKUP(A1050,Cadastro!$A$3:$H$3577,7,FALSE)</f>
        <v>1</v>
      </c>
      <c r="J1050" s="14">
        <f>VLOOKUP(A1050,Cadastro!$A$3:$H$3577,8,FALSE)</f>
        <v>1</v>
      </c>
      <c r="K1050">
        <f>VLOOKUP(A1050,Cadastro!$A$3:$J$3577,10,FALSE)</f>
        <v>1</v>
      </c>
      <c r="L1050" s="13">
        <v>16250.17</v>
      </c>
      <c r="M1050" s="23">
        <f t="shared" si="144"/>
        <v>4.3716848063498677E-4</v>
      </c>
      <c r="N1050" s="26">
        <f t="shared" si="145"/>
        <v>10438.959999999999</v>
      </c>
      <c r="O1050" s="27">
        <f t="shared" si="146"/>
        <v>4.7776651238459419E-4</v>
      </c>
      <c r="P1050" s="30">
        <f t="shared" si="147"/>
        <v>0</v>
      </c>
      <c r="Q1050" s="30">
        <f t="shared" si="148"/>
        <v>0</v>
      </c>
      <c r="R1050" s="30">
        <f t="shared" si="149"/>
        <v>0</v>
      </c>
      <c r="S1050" s="30">
        <f t="shared" si="150"/>
        <v>0</v>
      </c>
      <c r="T1050" s="32">
        <f t="shared" si="151"/>
        <v>4.7776651238459419E-4</v>
      </c>
      <c r="U1050" s="33">
        <f t="shared" si="152"/>
        <v>41.358449758622001</v>
      </c>
    </row>
    <row r="1051" spans="1:21">
      <c r="A1051">
        <v>43842127120</v>
      </c>
      <c r="B1051">
        <f>VLOOKUP(A1051,Cadastro!$A$3:$B$3577,2,FALSE)</f>
        <v>193318</v>
      </c>
      <c r="C1051" s="5">
        <v>10454.130000000001</v>
      </c>
      <c r="D1051">
        <v>0</v>
      </c>
      <c r="E1051">
        <v>4344.67</v>
      </c>
      <c r="F1051">
        <v>0</v>
      </c>
      <c r="G1051">
        <v>6109.46</v>
      </c>
      <c r="H1051">
        <v>0</v>
      </c>
      <c r="I1051" s="14">
        <f>VLOOKUP(A1051,Cadastro!$A$3:$H$3577,7,FALSE)</f>
        <v>1</v>
      </c>
      <c r="J1051" s="14">
        <f>VLOOKUP(A1051,Cadastro!$A$3:$H$3577,8,FALSE)</f>
        <v>1</v>
      </c>
      <c r="K1051">
        <f>VLOOKUP(A1051,Cadastro!$A$3:$J$3577,10,FALSE)</f>
        <v>1</v>
      </c>
      <c r="L1051" s="13">
        <v>15914.36</v>
      </c>
      <c r="M1051" s="23">
        <f t="shared" si="144"/>
        <v>4.2813438760814246E-4</v>
      </c>
      <c r="N1051" s="26">
        <f t="shared" si="145"/>
        <v>10454.130000000001</v>
      </c>
      <c r="O1051" s="27">
        <f t="shared" si="146"/>
        <v>4.7846080740946974E-4</v>
      </c>
      <c r="P1051" s="30">
        <f t="shared" si="147"/>
        <v>0</v>
      </c>
      <c r="Q1051" s="30">
        <f t="shared" si="148"/>
        <v>0</v>
      </c>
      <c r="R1051" s="30">
        <f t="shared" si="149"/>
        <v>0</v>
      </c>
      <c r="S1051" s="30">
        <f t="shared" si="150"/>
        <v>0</v>
      </c>
      <c r="T1051" s="32">
        <f t="shared" si="151"/>
        <v>4.7846080740946974E-4</v>
      </c>
      <c r="U1051" s="33">
        <f t="shared" si="152"/>
        <v>41.418552267189739</v>
      </c>
    </row>
    <row r="1052" spans="1:21">
      <c r="A1052">
        <v>5202692684</v>
      </c>
      <c r="B1052">
        <f>VLOOKUP(A1052,Cadastro!$A$3:$B$3577,2,FALSE)</f>
        <v>222093</v>
      </c>
      <c r="C1052" s="5">
        <v>10458.09</v>
      </c>
      <c r="D1052">
        <v>0</v>
      </c>
      <c r="E1052">
        <v>4883.1400000000003</v>
      </c>
      <c r="F1052">
        <v>0</v>
      </c>
      <c r="G1052">
        <v>5574.95</v>
      </c>
      <c r="H1052">
        <v>0</v>
      </c>
      <c r="I1052" s="14">
        <f>VLOOKUP(A1052,Cadastro!$A$3:$H$3577,7,FALSE)</f>
        <v>1</v>
      </c>
      <c r="J1052" s="14">
        <f>VLOOKUP(A1052,Cadastro!$A$3:$H$3577,8,FALSE)</f>
        <v>1</v>
      </c>
      <c r="K1052">
        <f>VLOOKUP(A1052,Cadastro!$A$3:$J$3577,10,FALSE)</f>
        <v>1</v>
      </c>
      <c r="L1052" s="13">
        <v>29154.880000000001</v>
      </c>
      <c r="M1052" s="23">
        <f t="shared" si="144"/>
        <v>7.8433607726536788E-4</v>
      </c>
      <c r="N1052" s="26">
        <f t="shared" si="145"/>
        <v>10458.09</v>
      </c>
      <c r="O1052" s="27">
        <f t="shared" si="146"/>
        <v>4.7864204724457234E-4</v>
      </c>
      <c r="P1052" s="30">
        <f t="shared" si="147"/>
        <v>0</v>
      </c>
      <c r="Q1052" s="30">
        <f t="shared" si="148"/>
        <v>0</v>
      </c>
      <c r="R1052" s="30">
        <f t="shared" si="149"/>
        <v>0</v>
      </c>
      <c r="S1052" s="30">
        <f t="shared" si="150"/>
        <v>0</v>
      </c>
      <c r="T1052" s="32">
        <f t="shared" si="151"/>
        <v>4.7864204724457234E-4</v>
      </c>
      <c r="U1052" s="33">
        <f t="shared" si="152"/>
        <v>41.434241517943086</v>
      </c>
    </row>
    <row r="1053" spans="1:21">
      <c r="A1053">
        <v>35005700110</v>
      </c>
      <c r="B1053">
        <f>VLOOKUP(A1053,Cadastro!$A$3:$B$3577,2,FALSE)</f>
        <v>192401</v>
      </c>
      <c r="C1053" s="5">
        <v>10482.52</v>
      </c>
      <c r="D1053">
        <v>0</v>
      </c>
      <c r="E1053">
        <v>4375.67</v>
      </c>
      <c r="F1053">
        <v>0</v>
      </c>
      <c r="G1053">
        <v>6106.85</v>
      </c>
      <c r="H1053">
        <v>0</v>
      </c>
      <c r="I1053" s="14">
        <f>VLOOKUP(A1053,Cadastro!$A$3:$H$3577,7,FALSE)</f>
        <v>1</v>
      </c>
      <c r="J1053" s="14">
        <f>VLOOKUP(A1053,Cadastro!$A$3:$H$3577,8,FALSE)</f>
        <v>1</v>
      </c>
      <c r="K1053">
        <f>VLOOKUP(A1053,Cadastro!$A$3:$J$3577,10,FALSE)</f>
        <v>1</v>
      </c>
      <c r="L1053" s="13">
        <v>19718.61</v>
      </c>
      <c r="M1053" s="23">
        <f t="shared" si="144"/>
        <v>5.3047782108949361E-4</v>
      </c>
      <c r="N1053" s="26">
        <f t="shared" si="145"/>
        <v>10482.52</v>
      </c>
      <c r="O1053" s="27">
        <f t="shared" si="146"/>
        <v>4.7976015057072324E-4</v>
      </c>
      <c r="P1053" s="30">
        <f t="shared" si="147"/>
        <v>0</v>
      </c>
      <c r="Q1053" s="30">
        <f t="shared" si="148"/>
        <v>0</v>
      </c>
      <c r="R1053" s="30">
        <f t="shared" si="149"/>
        <v>0</v>
      </c>
      <c r="S1053" s="30">
        <f t="shared" si="150"/>
        <v>0</v>
      </c>
      <c r="T1053" s="32">
        <f t="shared" si="151"/>
        <v>4.7976015057072324E-4</v>
      </c>
      <c r="U1053" s="33">
        <f t="shared" si="152"/>
        <v>41.531031516908804</v>
      </c>
    </row>
    <row r="1054" spans="1:21">
      <c r="A1054">
        <v>5442722774</v>
      </c>
      <c r="B1054">
        <f>VLOOKUP(A1054,Cadastro!$A$3:$B$3577,2,FALSE)</f>
        <v>219649</v>
      </c>
      <c r="C1054" s="5">
        <v>10483.11</v>
      </c>
      <c r="D1054">
        <v>0</v>
      </c>
      <c r="E1054">
        <v>6086.5</v>
      </c>
      <c r="F1054">
        <v>0</v>
      </c>
      <c r="G1054">
        <v>4396.6099999999997</v>
      </c>
      <c r="H1054">
        <v>0</v>
      </c>
      <c r="I1054" s="14">
        <f>VLOOKUP(A1054,Cadastro!$A$3:$H$3577,7,FALSE)</f>
        <v>1</v>
      </c>
      <c r="J1054" s="14">
        <f>VLOOKUP(A1054,Cadastro!$A$3:$H$3577,8,FALSE)</f>
        <v>1</v>
      </c>
      <c r="K1054">
        <f>VLOOKUP(A1054,Cadastro!$A$3:$J$3577,10,FALSE)</f>
        <v>1</v>
      </c>
      <c r="L1054" s="13">
        <v>21192.3</v>
      </c>
      <c r="M1054" s="23">
        <f t="shared" si="144"/>
        <v>5.7012361053212547E-4</v>
      </c>
      <c r="N1054" s="26">
        <f t="shared" si="145"/>
        <v>10483.11</v>
      </c>
      <c r="O1054" s="27">
        <f t="shared" si="146"/>
        <v>4.7978715347544808E-4</v>
      </c>
      <c r="P1054" s="30">
        <f t="shared" si="147"/>
        <v>0</v>
      </c>
      <c r="Q1054" s="30">
        <f t="shared" si="148"/>
        <v>0</v>
      </c>
      <c r="R1054" s="30">
        <f t="shared" si="149"/>
        <v>0</v>
      </c>
      <c r="S1054" s="30">
        <f t="shared" si="150"/>
        <v>0</v>
      </c>
      <c r="T1054" s="32">
        <f t="shared" si="151"/>
        <v>4.7978715347544808E-4</v>
      </c>
      <c r="U1054" s="33">
        <f t="shared" si="152"/>
        <v>41.533369056793767</v>
      </c>
    </row>
    <row r="1055" spans="1:21">
      <c r="A1055">
        <v>5253966757</v>
      </c>
      <c r="B1055">
        <f>VLOOKUP(A1055,Cadastro!$A$3:$B$3577,2,FALSE)</f>
        <v>210123</v>
      </c>
      <c r="C1055" s="5">
        <v>10490.279999999999</v>
      </c>
      <c r="D1055">
        <v>0</v>
      </c>
      <c r="E1055">
        <v>4701.5</v>
      </c>
      <c r="F1055">
        <v>0</v>
      </c>
      <c r="G1055">
        <v>5788.78</v>
      </c>
      <c r="H1055">
        <v>0</v>
      </c>
      <c r="I1055" s="14">
        <f>VLOOKUP(A1055,Cadastro!$A$3:$H$3577,7,FALSE)</f>
        <v>1</v>
      </c>
      <c r="J1055" s="14">
        <f>VLOOKUP(A1055,Cadastro!$A$3:$H$3577,8,FALSE)</f>
        <v>1</v>
      </c>
      <c r="K1055">
        <f>VLOOKUP(A1055,Cadastro!$A$3:$J$3577,10,FALSE)</f>
        <v>1</v>
      </c>
      <c r="L1055" s="13">
        <v>12890.11</v>
      </c>
      <c r="M1055" s="23">
        <f t="shared" si="144"/>
        <v>3.4677482167373323E-4</v>
      </c>
      <c r="N1055" s="26">
        <f t="shared" si="145"/>
        <v>10490.279999999999</v>
      </c>
      <c r="O1055" s="27">
        <f t="shared" si="146"/>
        <v>4.8011530741930809E-4</v>
      </c>
      <c r="P1055" s="30">
        <f t="shared" si="147"/>
        <v>0</v>
      </c>
      <c r="Q1055" s="30">
        <f t="shared" si="148"/>
        <v>0</v>
      </c>
      <c r="R1055" s="30">
        <f t="shared" si="149"/>
        <v>0</v>
      </c>
      <c r="S1055" s="30">
        <f t="shared" si="150"/>
        <v>0</v>
      </c>
      <c r="T1055" s="32">
        <f t="shared" si="151"/>
        <v>4.8011530741930809E-4</v>
      </c>
      <c r="U1055" s="33">
        <f t="shared" si="152"/>
        <v>41.561776109294136</v>
      </c>
    </row>
    <row r="1056" spans="1:21">
      <c r="A1056">
        <v>9906501898</v>
      </c>
      <c r="B1056">
        <f>VLOOKUP(A1056,Cadastro!$A$3:$B$3577,2,FALSE)</f>
        <v>193243</v>
      </c>
      <c r="C1056" s="5">
        <v>10518.41</v>
      </c>
      <c r="D1056">
        <v>0</v>
      </c>
      <c r="E1056">
        <v>4450.47</v>
      </c>
      <c r="F1056">
        <v>0</v>
      </c>
      <c r="G1056">
        <v>6067.94</v>
      </c>
      <c r="H1056">
        <v>0</v>
      </c>
      <c r="I1056" s="14">
        <f>VLOOKUP(A1056,Cadastro!$A$3:$H$3577,7,FALSE)</f>
        <v>1</v>
      </c>
      <c r="J1056" s="14">
        <f>VLOOKUP(A1056,Cadastro!$A$3:$H$3577,8,FALSE)</f>
        <v>1</v>
      </c>
      <c r="K1056">
        <f>VLOOKUP(A1056,Cadastro!$A$3:$J$3577,10,FALSE)</f>
        <v>1</v>
      </c>
      <c r="L1056" s="13">
        <v>15951.27</v>
      </c>
      <c r="M1056" s="23">
        <f t="shared" si="144"/>
        <v>4.2912735498142144E-4</v>
      </c>
      <c r="N1056" s="26">
        <f t="shared" si="145"/>
        <v>10518.41</v>
      </c>
      <c r="O1056" s="27">
        <f t="shared" si="146"/>
        <v>4.8140275099542863E-4</v>
      </c>
      <c r="P1056" s="30">
        <f t="shared" si="147"/>
        <v>0</v>
      </c>
      <c r="Q1056" s="30">
        <f t="shared" si="148"/>
        <v>0</v>
      </c>
      <c r="R1056" s="30">
        <f t="shared" si="149"/>
        <v>0</v>
      </c>
      <c r="S1056" s="30">
        <f t="shared" si="150"/>
        <v>0</v>
      </c>
      <c r="T1056" s="32">
        <f t="shared" si="151"/>
        <v>4.8140275099542863E-4</v>
      </c>
      <c r="U1056" s="33">
        <f t="shared" si="152"/>
        <v>41.673225256691012</v>
      </c>
    </row>
    <row r="1057" spans="1:21">
      <c r="A1057">
        <v>5353754689</v>
      </c>
      <c r="B1057">
        <f>VLOOKUP(A1057,Cadastro!$A$3:$B$3577,2,FALSE)</f>
        <v>222606</v>
      </c>
      <c r="C1057" s="5">
        <v>10532.5</v>
      </c>
      <c r="D1057">
        <v>0</v>
      </c>
      <c r="E1057">
        <v>4917.43</v>
      </c>
      <c r="F1057">
        <v>0</v>
      </c>
      <c r="G1057">
        <v>5615.07</v>
      </c>
      <c r="H1057">
        <v>0</v>
      </c>
      <c r="I1057" s="14">
        <f>VLOOKUP(A1057,Cadastro!$A$3:$H$3577,7,FALSE)</f>
        <v>1</v>
      </c>
      <c r="J1057" s="14">
        <f>VLOOKUP(A1057,Cadastro!$A$3:$H$3577,8,FALSE)</f>
        <v>1</v>
      </c>
      <c r="K1057">
        <f>VLOOKUP(A1057,Cadastro!$A$3:$J$3577,10,FALSE)</f>
        <v>1</v>
      </c>
      <c r="L1057" s="13">
        <v>20003.78</v>
      </c>
      <c r="M1057" s="23">
        <f t="shared" si="144"/>
        <v>5.3814957686944417E-4</v>
      </c>
      <c r="N1057" s="26">
        <f t="shared" si="145"/>
        <v>10532.5</v>
      </c>
      <c r="O1057" s="27">
        <f t="shared" si="146"/>
        <v>4.8204761697436704E-4</v>
      </c>
      <c r="P1057" s="30">
        <f t="shared" si="147"/>
        <v>0</v>
      </c>
      <c r="Q1057" s="30">
        <f t="shared" si="148"/>
        <v>0</v>
      </c>
      <c r="R1057" s="30">
        <f t="shared" si="149"/>
        <v>0</v>
      </c>
      <c r="S1057" s="30">
        <f t="shared" si="150"/>
        <v>0</v>
      </c>
      <c r="T1057" s="32">
        <f t="shared" si="151"/>
        <v>4.8204761697436704E-4</v>
      </c>
      <c r="U1057" s="33">
        <f t="shared" si="152"/>
        <v>41.72904887868966</v>
      </c>
    </row>
    <row r="1058" spans="1:21" s="18" customFormat="1">
      <c r="A1058">
        <v>51090732104</v>
      </c>
      <c r="B1058">
        <f>VLOOKUP(A1058,Cadastro!$A$3:$B$3577,2,FALSE)</f>
        <v>198490</v>
      </c>
      <c r="C1058" s="5">
        <v>10534.25</v>
      </c>
      <c r="D1058">
        <v>0</v>
      </c>
      <c r="E1058">
        <v>4397.51</v>
      </c>
      <c r="F1058">
        <v>0</v>
      </c>
      <c r="G1058">
        <v>6136.74</v>
      </c>
      <c r="H1058">
        <v>0</v>
      </c>
      <c r="I1058" s="14">
        <f>VLOOKUP(A1058,Cadastro!$A$3:$H$3577,7,FALSE)</f>
        <v>1</v>
      </c>
      <c r="J1058" s="14">
        <f>VLOOKUP(A1058,Cadastro!$A$3:$H$3577,8,FALSE)</f>
        <v>1</v>
      </c>
      <c r="K1058">
        <f>VLOOKUP(A1058,Cadastro!$A$3:$J$3577,10,FALSE)</f>
        <v>1</v>
      </c>
      <c r="L1058" s="13">
        <v>14093.18</v>
      </c>
      <c r="M1058" s="23">
        <f t="shared" si="144"/>
        <v>3.7914028517334791E-4</v>
      </c>
      <c r="N1058" s="26">
        <f t="shared" si="145"/>
        <v>10534.25</v>
      </c>
      <c r="O1058" s="27">
        <f t="shared" si="146"/>
        <v>4.8212771033583914E-4</v>
      </c>
      <c r="P1058" s="30">
        <f t="shared" si="147"/>
        <v>0</v>
      </c>
      <c r="Q1058" s="30">
        <f t="shared" si="148"/>
        <v>0</v>
      </c>
      <c r="R1058" s="30">
        <f t="shared" si="149"/>
        <v>0</v>
      </c>
      <c r="S1058" s="30">
        <f t="shared" si="150"/>
        <v>0</v>
      </c>
      <c r="T1058" s="32">
        <f t="shared" si="151"/>
        <v>4.8212771033583914E-4</v>
      </c>
      <c r="U1058" s="33">
        <f t="shared" si="152"/>
        <v>41.735982259704393</v>
      </c>
    </row>
    <row r="1059" spans="1:21">
      <c r="A1059">
        <v>2180784716</v>
      </c>
      <c r="B1059">
        <f>VLOOKUP(A1059,Cadastro!$A$3:$B$3577,2,FALSE)</f>
        <v>196151</v>
      </c>
      <c r="C1059" s="5">
        <v>10547.73</v>
      </c>
      <c r="D1059">
        <v>0</v>
      </c>
      <c r="E1059">
        <v>6175.08</v>
      </c>
      <c r="F1059">
        <v>0</v>
      </c>
      <c r="G1059">
        <v>4372.6499999999996</v>
      </c>
      <c r="H1059">
        <v>0</v>
      </c>
      <c r="I1059" s="14">
        <f>VLOOKUP(A1059,Cadastro!$A$3:$H$3577,7,FALSE)</f>
        <v>1</v>
      </c>
      <c r="J1059" s="14">
        <f>VLOOKUP(A1059,Cadastro!$A$3:$H$3577,8,FALSE)</f>
        <v>1</v>
      </c>
      <c r="K1059">
        <f>VLOOKUP(A1059,Cadastro!$A$3:$J$3577,10,FALSE)</f>
        <v>1</v>
      </c>
      <c r="L1059" s="13">
        <v>19116.13</v>
      </c>
      <c r="M1059" s="23">
        <f t="shared" si="144"/>
        <v>5.1426966657708132E-4</v>
      </c>
      <c r="N1059" s="26">
        <f t="shared" si="145"/>
        <v>10547.73</v>
      </c>
      <c r="O1059" s="27">
        <f t="shared" si="146"/>
        <v>4.8274465805735016E-4</v>
      </c>
      <c r="P1059" s="30">
        <f t="shared" si="147"/>
        <v>0</v>
      </c>
      <c r="Q1059" s="30">
        <f t="shared" si="148"/>
        <v>0</v>
      </c>
      <c r="R1059" s="30">
        <f t="shared" si="149"/>
        <v>0</v>
      </c>
      <c r="S1059" s="30">
        <f t="shared" si="150"/>
        <v>0</v>
      </c>
      <c r="T1059" s="32">
        <f t="shared" si="151"/>
        <v>4.8274465805735016E-4</v>
      </c>
      <c r="U1059" s="33">
        <f t="shared" si="152"/>
        <v>41.789389103177903</v>
      </c>
    </row>
    <row r="1060" spans="1:21">
      <c r="A1060">
        <v>3294658729</v>
      </c>
      <c r="B1060">
        <f>VLOOKUP(A1060,Cadastro!$A$3:$B$3577,2,FALSE)</f>
        <v>215751</v>
      </c>
      <c r="C1060" s="5">
        <v>10555.02</v>
      </c>
      <c r="D1060">
        <v>0</v>
      </c>
      <c r="E1060">
        <v>4548.2700000000004</v>
      </c>
      <c r="F1060">
        <v>0</v>
      </c>
      <c r="G1060">
        <v>6006.75</v>
      </c>
      <c r="H1060">
        <v>0</v>
      </c>
      <c r="I1060" s="14">
        <f>VLOOKUP(A1060,Cadastro!$A$3:$H$3577,7,FALSE)</f>
        <v>1</v>
      </c>
      <c r="J1060" s="14">
        <f>VLOOKUP(A1060,Cadastro!$A$3:$H$3577,8,FALSE)</f>
        <v>1</v>
      </c>
      <c r="K1060">
        <f>VLOOKUP(A1060,Cadastro!$A$3:$J$3577,10,FALSE)</f>
        <v>1</v>
      </c>
      <c r="L1060" s="13">
        <v>2419</v>
      </c>
      <c r="M1060" s="23">
        <f t="shared" si="144"/>
        <v>6.5076891789810995E-5</v>
      </c>
      <c r="N1060" s="26">
        <f t="shared" si="145"/>
        <v>10555.02</v>
      </c>
      <c r="O1060" s="27">
        <f t="shared" si="146"/>
        <v>4.8307830411742548E-4</v>
      </c>
      <c r="P1060" s="30">
        <f t="shared" si="147"/>
        <v>0</v>
      </c>
      <c r="Q1060" s="30">
        <f t="shared" si="148"/>
        <v>0</v>
      </c>
      <c r="R1060" s="30">
        <f t="shared" si="149"/>
        <v>0</v>
      </c>
      <c r="S1060" s="30">
        <f t="shared" si="150"/>
        <v>0</v>
      </c>
      <c r="T1060" s="32">
        <f t="shared" si="151"/>
        <v>4.8307830411742548E-4</v>
      </c>
      <c r="U1060" s="33">
        <f t="shared" si="152"/>
        <v>41.818271587519291</v>
      </c>
    </row>
    <row r="1061" spans="1:21">
      <c r="A1061">
        <v>6824277134</v>
      </c>
      <c r="B1061">
        <f>VLOOKUP(A1061,Cadastro!$A$3:$B$3577,2,FALSE)</f>
        <v>226871</v>
      </c>
      <c r="C1061" s="5">
        <v>10561.82</v>
      </c>
      <c r="D1061">
        <v>0</v>
      </c>
      <c r="E1061">
        <v>5698.06</v>
      </c>
      <c r="F1061">
        <v>0</v>
      </c>
      <c r="G1061">
        <v>4863.76</v>
      </c>
      <c r="H1061">
        <v>0</v>
      </c>
      <c r="I1061" s="14">
        <f>VLOOKUP(A1061,Cadastro!$A$3:$H$3577,7,FALSE)</f>
        <v>1</v>
      </c>
      <c r="J1061" s="14">
        <f>VLOOKUP(A1061,Cadastro!$A$3:$H$3577,8,FALSE)</f>
        <v>1</v>
      </c>
      <c r="K1061">
        <f>VLOOKUP(A1061,Cadastro!$A$3:$J$3577,10,FALSE)</f>
        <v>1</v>
      </c>
      <c r="L1061" s="13">
        <v>17134.29</v>
      </c>
      <c r="M1061" s="23">
        <f t="shared" si="144"/>
        <v>4.6095342547550254E-4</v>
      </c>
      <c r="N1061" s="26">
        <f t="shared" si="145"/>
        <v>10561.82</v>
      </c>
      <c r="O1061" s="27">
        <f t="shared" si="146"/>
        <v>4.8338952403628857E-4</v>
      </c>
      <c r="P1061" s="30">
        <f t="shared" si="147"/>
        <v>0</v>
      </c>
      <c r="Q1061" s="30">
        <f t="shared" si="148"/>
        <v>0</v>
      </c>
      <c r="R1061" s="30">
        <f t="shared" si="149"/>
        <v>0</v>
      </c>
      <c r="S1061" s="30">
        <f t="shared" si="150"/>
        <v>0</v>
      </c>
      <c r="T1061" s="32">
        <f t="shared" si="151"/>
        <v>4.8338952403628857E-4</v>
      </c>
      <c r="U1061" s="33">
        <f t="shared" si="152"/>
        <v>41.845212725176552</v>
      </c>
    </row>
    <row r="1062" spans="1:21">
      <c r="A1062">
        <v>8176924792</v>
      </c>
      <c r="B1062">
        <f>VLOOKUP(A1062,Cadastro!$A$3:$B$3577,2,FALSE)</f>
        <v>218839</v>
      </c>
      <c r="C1062" s="5">
        <v>10578.470000000001</v>
      </c>
      <c r="D1062">
        <v>0</v>
      </c>
      <c r="E1062">
        <v>4848.8</v>
      </c>
      <c r="F1062">
        <v>0</v>
      </c>
      <c r="G1062">
        <v>5729.67</v>
      </c>
      <c r="H1062">
        <v>0</v>
      </c>
      <c r="I1062" s="14">
        <f>VLOOKUP(A1062,Cadastro!$A$3:$H$3577,7,FALSE)</f>
        <v>1</v>
      </c>
      <c r="J1062" s="14">
        <f>VLOOKUP(A1062,Cadastro!$A$3:$H$3577,8,FALSE)</f>
        <v>1</v>
      </c>
      <c r="K1062">
        <f>VLOOKUP(A1062,Cadastro!$A$3:$J$3577,10,FALSE)</f>
        <v>1</v>
      </c>
      <c r="L1062" s="13">
        <v>13638.91</v>
      </c>
      <c r="M1062" s="23">
        <f t="shared" si="144"/>
        <v>3.6691933451879748E-4</v>
      </c>
      <c r="N1062" s="26">
        <f t="shared" si="145"/>
        <v>10578.470000000001</v>
      </c>
      <c r="O1062" s="27">
        <f t="shared" si="146"/>
        <v>4.8415155516115196E-4</v>
      </c>
      <c r="P1062" s="30">
        <f t="shared" si="147"/>
        <v>0</v>
      </c>
      <c r="Q1062" s="30">
        <f t="shared" si="148"/>
        <v>0</v>
      </c>
      <c r="R1062" s="30">
        <f t="shared" si="149"/>
        <v>0</v>
      </c>
      <c r="S1062" s="30">
        <f t="shared" si="150"/>
        <v>0</v>
      </c>
      <c r="T1062" s="32">
        <f t="shared" si="151"/>
        <v>4.8415155516115196E-4</v>
      </c>
      <c r="U1062" s="33">
        <f t="shared" si="152"/>
        <v>41.911178893116755</v>
      </c>
    </row>
    <row r="1063" spans="1:21">
      <c r="A1063">
        <v>65764030110</v>
      </c>
      <c r="B1063">
        <f>VLOOKUP(A1063,Cadastro!$A$3:$B$3577,2,FALSE)</f>
        <v>222588</v>
      </c>
      <c r="C1063" s="5">
        <v>10587.400000000001</v>
      </c>
      <c r="D1063">
        <v>0</v>
      </c>
      <c r="E1063">
        <v>4607.2700000000004</v>
      </c>
      <c r="F1063">
        <v>0</v>
      </c>
      <c r="G1063">
        <v>5980.13</v>
      </c>
      <c r="H1063">
        <v>0</v>
      </c>
      <c r="I1063" s="14">
        <f>VLOOKUP(A1063,Cadastro!$A$3:$H$3577,7,FALSE)</f>
        <v>1</v>
      </c>
      <c r="J1063" s="14">
        <f>VLOOKUP(A1063,Cadastro!$A$3:$H$3577,8,FALSE)</f>
        <v>1</v>
      </c>
      <c r="K1063">
        <f>VLOOKUP(A1063,Cadastro!$A$3:$J$3577,10,FALSE)</f>
        <v>1</v>
      </c>
      <c r="L1063" s="13">
        <v>24825.39</v>
      </c>
      <c r="M1063" s="23">
        <f t="shared" si="144"/>
        <v>6.6786243020663743E-4</v>
      </c>
      <c r="N1063" s="26">
        <f t="shared" si="145"/>
        <v>10587.400000000001</v>
      </c>
      <c r="O1063" s="27">
        <f t="shared" si="146"/>
        <v>4.8456026014283542E-4</v>
      </c>
      <c r="P1063" s="30">
        <f t="shared" si="147"/>
        <v>0</v>
      </c>
      <c r="Q1063" s="30">
        <f t="shared" si="148"/>
        <v>0</v>
      </c>
      <c r="R1063" s="30">
        <f t="shared" si="149"/>
        <v>0</v>
      </c>
      <c r="S1063" s="30">
        <f t="shared" si="150"/>
        <v>0</v>
      </c>
      <c r="T1063" s="32">
        <f t="shared" si="151"/>
        <v>4.8456026014283542E-4</v>
      </c>
      <c r="U1063" s="33">
        <f t="shared" si="152"/>
        <v>41.946558945951956</v>
      </c>
    </row>
    <row r="1064" spans="1:21">
      <c r="A1064">
        <v>4599913618</v>
      </c>
      <c r="B1064">
        <f>VLOOKUP(A1064,Cadastro!$A$3:$B$3577,2,FALSE)</f>
        <v>218732</v>
      </c>
      <c r="C1064" s="5">
        <v>10621.39</v>
      </c>
      <c r="D1064">
        <v>0</v>
      </c>
      <c r="E1064">
        <v>4906.87</v>
      </c>
      <c r="F1064">
        <v>0</v>
      </c>
      <c r="G1064">
        <v>5714.52</v>
      </c>
      <c r="H1064">
        <v>0</v>
      </c>
      <c r="I1064" s="14">
        <f>VLOOKUP(A1064,Cadastro!$A$3:$H$3577,7,FALSE)</f>
        <v>1</v>
      </c>
      <c r="J1064" s="14">
        <f>VLOOKUP(A1064,Cadastro!$A$3:$H$3577,8,FALSE)</f>
        <v>1</v>
      </c>
      <c r="K1064">
        <f>VLOOKUP(A1064,Cadastro!$A$3:$J$3577,10,FALSE)</f>
        <v>1</v>
      </c>
      <c r="L1064" s="13">
        <v>10160.450000000001</v>
      </c>
      <c r="M1064" s="23">
        <f t="shared" si="144"/>
        <v>2.7334043207349532E-4</v>
      </c>
      <c r="N1064" s="26">
        <f t="shared" si="145"/>
        <v>10621.39</v>
      </c>
      <c r="O1064" s="27">
        <f t="shared" si="146"/>
        <v>4.8611590206079961E-4</v>
      </c>
      <c r="P1064" s="30">
        <f t="shared" si="147"/>
        <v>0</v>
      </c>
      <c r="Q1064" s="30">
        <f t="shared" si="148"/>
        <v>0</v>
      </c>
      <c r="R1064" s="30">
        <f t="shared" si="149"/>
        <v>0</v>
      </c>
      <c r="S1064" s="30">
        <f t="shared" si="150"/>
        <v>0</v>
      </c>
      <c r="T1064" s="32">
        <f t="shared" si="151"/>
        <v>4.8611590206079961E-4</v>
      </c>
      <c r="U1064" s="33">
        <f t="shared" si="152"/>
        <v>42.081225014918161</v>
      </c>
    </row>
    <row r="1065" spans="1:21">
      <c r="A1065">
        <v>7389363835</v>
      </c>
      <c r="B1065">
        <f>VLOOKUP(A1065,Cadastro!$A$3:$B$3577,2,FALSE)</f>
        <v>195479</v>
      </c>
      <c r="C1065" s="5">
        <v>10634.16</v>
      </c>
      <c r="D1065">
        <v>0</v>
      </c>
      <c r="E1065">
        <v>4437.03</v>
      </c>
      <c r="F1065">
        <v>0</v>
      </c>
      <c r="G1065">
        <v>6197.13</v>
      </c>
      <c r="H1065">
        <v>0</v>
      </c>
      <c r="I1065" s="14">
        <f>VLOOKUP(A1065,Cadastro!$A$3:$H$3577,7,FALSE)</f>
        <v>1</v>
      </c>
      <c r="J1065" s="14">
        <f>VLOOKUP(A1065,Cadastro!$A$3:$H$3577,8,FALSE)</f>
        <v>1</v>
      </c>
      <c r="K1065">
        <f>VLOOKUP(A1065,Cadastro!$A$3:$J$3577,10,FALSE)</f>
        <v>1</v>
      </c>
      <c r="L1065" s="13">
        <v>12088.85</v>
      </c>
      <c r="M1065" s="23">
        <f t="shared" si="144"/>
        <v>3.2521900922416561E-4</v>
      </c>
      <c r="N1065" s="26">
        <f t="shared" si="145"/>
        <v>10634.16</v>
      </c>
      <c r="O1065" s="27">
        <f t="shared" si="146"/>
        <v>4.8670035476137052E-4</v>
      </c>
      <c r="P1065" s="30">
        <f t="shared" si="147"/>
        <v>0</v>
      </c>
      <c r="Q1065" s="30">
        <f t="shared" si="148"/>
        <v>0</v>
      </c>
      <c r="R1065" s="30">
        <f t="shared" si="149"/>
        <v>0</v>
      </c>
      <c r="S1065" s="30">
        <f t="shared" si="150"/>
        <v>0</v>
      </c>
      <c r="T1065" s="32">
        <f t="shared" si="151"/>
        <v>4.8670035476137052E-4</v>
      </c>
      <c r="U1065" s="33">
        <f t="shared" si="152"/>
        <v>42.131818886665698</v>
      </c>
    </row>
    <row r="1066" spans="1:21">
      <c r="A1066">
        <v>761657797</v>
      </c>
      <c r="B1066">
        <f>VLOOKUP(A1066,Cadastro!$A$3:$B$3577,2,FALSE)</f>
        <v>217581</v>
      </c>
      <c r="C1066" s="5">
        <v>10647.02</v>
      </c>
      <c r="D1066">
        <v>0</v>
      </c>
      <c r="E1066">
        <v>4421.1499999999996</v>
      </c>
      <c r="F1066">
        <v>0</v>
      </c>
      <c r="G1066">
        <v>6225.87</v>
      </c>
      <c r="H1066">
        <v>0</v>
      </c>
      <c r="I1066" s="14">
        <f>VLOOKUP(A1066,Cadastro!$A$3:$H$3577,7,FALSE)</f>
        <v>1</v>
      </c>
      <c r="J1066" s="14">
        <f>VLOOKUP(A1066,Cadastro!$A$3:$H$3577,8,FALSE)</f>
        <v>1</v>
      </c>
      <c r="K1066">
        <f>VLOOKUP(A1066,Cadastro!$A$3:$J$3577,10,FALSE)</f>
        <v>1</v>
      </c>
      <c r="L1066" s="13">
        <v>18195.2</v>
      </c>
      <c r="M1066" s="23">
        <f t="shared" si="144"/>
        <v>4.8949444460271558E-4</v>
      </c>
      <c r="N1066" s="26">
        <f t="shared" si="145"/>
        <v>10647.02</v>
      </c>
      <c r="O1066" s="27">
        <f t="shared" si="146"/>
        <v>4.8728892654910285E-4</v>
      </c>
      <c r="P1066" s="30">
        <f t="shared" si="147"/>
        <v>0</v>
      </c>
      <c r="Q1066" s="30">
        <f t="shared" si="148"/>
        <v>0</v>
      </c>
      <c r="R1066" s="30">
        <f t="shared" si="149"/>
        <v>0</v>
      </c>
      <c r="S1066" s="30">
        <f t="shared" si="150"/>
        <v>0</v>
      </c>
      <c r="T1066" s="32">
        <f t="shared" si="151"/>
        <v>4.8728892654910285E-4</v>
      </c>
      <c r="U1066" s="33">
        <f t="shared" si="152"/>
        <v>42.182769332293987</v>
      </c>
    </row>
    <row r="1067" spans="1:21">
      <c r="A1067">
        <v>4448768635</v>
      </c>
      <c r="B1067">
        <f>VLOOKUP(A1067,Cadastro!$A$3:$B$3577,2,FALSE)</f>
        <v>211467</v>
      </c>
      <c r="C1067" s="5">
        <v>10681.029999999999</v>
      </c>
      <c r="D1067">
        <v>0</v>
      </c>
      <c r="E1067">
        <v>4911.53</v>
      </c>
      <c r="F1067">
        <v>0</v>
      </c>
      <c r="G1067">
        <v>5769.5</v>
      </c>
      <c r="H1067">
        <v>0</v>
      </c>
      <c r="I1067" s="14">
        <f>VLOOKUP(A1067,Cadastro!$A$3:$H$3577,7,FALSE)</f>
        <v>4</v>
      </c>
      <c r="J1067" s="14">
        <f>VLOOKUP(A1067,Cadastro!$A$3:$H$3577,8,FALSE)</f>
        <v>1</v>
      </c>
      <c r="K1067">
        <f>VLOOKUP(A1067,Cadastro!$A$3:$J$3577,10,FALSE)</f>
        <v>1</v>
      </c>
      <c r="L1067" s="13">
        <v>7359.68</v>
      </c>
      <c r="M1067" s="23">
        <f t="shared" si="144"/>
        <v>1.9799301321522786E-4</v>
      </c>
      <c r="N1067" s="26">
        <f t="shared" si="145"/>
        <v>10681.029999999999</v>
      </c>
      <c r="O1067" s="27">
        <f t="shared" si="146"/>
        <v>4.8884548381976953E-4</v>
      </c>
      <c r="P1067" s="30">
        <f t="shared" si="147"/>
        <v>0</v>
      </c>
      <c r="Q1067" s="30">
        <f t="shared" si="148"/>
        <v>0</v>
      </c>
      <c r="R1067" s="30">
        <f t="shared" si="149"/>
        <v>0</v>
      </c>
      <c r="S1067" s="30">
        <f t="shared" si="150"/>
        <v>0</v>
      </c>
      <c r="T1067" s="32">
        <f t="shared" si="151"/>
        <v>4.8884548381976953E-4</v>
      </c>
      <c r="U1067" s="33">
        <f t="shared" si="152"/>
        <v>42.317514639900359</v>
      </c>
    </row>
    <row r="1068" spans="1:21">
      <c r="A1068">
        <v>205666701</v>
      </c>
      <c r="B1068">
        <f>VLOOKUP(A1068,Cadastro!$A$3:$B$3577,2,FALSE)</f>
        <v>217694</v>
      </c>
      <c r="C1068" s="5">
        <v>10696.310000000001</v>
      </c>
      <c r="D1068">
        <v>0</v>
      </c>
      <c r="E1068">
        <v>4462.1400000000003</v>
      </c>
      <c r="F1068">
        <v>0</v>
      </c>
      <c r="G1068">
        <v>6234.17</v>
      </c>
      <c r="H1068">
        <v>0</v>
      </c>
      <c r="I1068" s="14">
        <f>VLOOKUP(A1068,Cadastro!$A$3:$H$3577,7,FALSE)</f>
        <v>1</v>
      </c>
      <c r="J1068" s="14">
        <f>VLOOKUP(A1068,Cadastro!$A$3:$H$3577,8,FALSE)</f>
        <v>1</v>
      </c>
      <c r="K1068">
        <f>VLOOKUP(A1068,Cadastro!$A$3:$J$3577,10,FALSE)</f>
        <v>1</v>
      </c>
      <c r="L1068" s="13">
        <v>17958.830000000002</v>
      </c>
      <c r="M1068" s="23">
        <f t="shared" si="144"/>
        <v>4.831355256641635E-4</v>
      </c>
      <c r="N1068" s="26">
        <f t="shared" si="145"/>
        <v>10696.310000000001</v>
      </c>
      <c r="O1068" s="27">
        <f t="shared" si="146"/>
        <v>4.8954481328450914E-4</v>
      </c>
      <c r="P1068" s="30">
        <f t="shared" si="147"/>
        <v>0</v>
      </c>
      <c r="Q1068" s="30">
        <f t="shared" si="148"/>
        <v>0</v>
      </c>
      <c r="R1068" s="30">
        <f t="shared" si="149"/>
        <v>0</v>
      </c>
      <c r="S1068" s="30">
        <f t="shared" si="150"/>
        <v>0</v>
      </c>
      <c r="T1068" s="32">
        <f t="shared" si="151"/>
        <v>4.8954481328450914E-4</v>
      </c>
      <c r="U1068" s="33">
        <f t="shared" si="152"/>
        <v>42.378052960989038</v>
      </c>
    </row>
    <row r="1069" spans="1:21" s="18" customFormat="1">
      <c r="A1069">
        <v>80571166768</v>
      </c>
      <c r="B1069">
        <f>VLOOKUP(A1069,Cadastro!$A$3:$B$3577,2,FALSE)</f>
        <v>191744</v>
      </c>
      <c r="C1069" s="5">
        <v>10698.66</v>
      </c>
      <c r="D1069">
        <v>0</v>
      </c>
      <c r="E1069">
        <v>4526.68</v>
      </c>
      <c r="F1069">
        <v>0</v>
      </c>
      <c r="G1069">
        <v>6171.98</v>
      </c>
      <c r="H1069">
        <v>0</v>
      </c>
      <c r="I1069" s="14">
        <f>VLOOKUP(A1069,Cadastro!$A$3:$H$3577,7,FALSE)</f>
        <v>1</v>
      </c>
      <c r="J1069" s="14">
        <f>VLOOKUP(A1069,Cadastro!$A$3:$H$3577,8,FALSE)</f>
        <v>1</v>
      </c>
      <c r="K1069">
        <f>VLOOKUP(A1069,Cadastro!$A$3:$J$3577,10,FALSE)</f>
        <v>1</v>
      </c>
      <c r="L1069" s="13">
        <v>22971.64</v>
      </c>
      <c r="M1069" s="23">
        <f t="shared" si="144"/>
        <v>6.1799211678978665E-4</v>
      </c>
      <c r="N1069" s="26">
        <f t="shared" si="145"/>
        <v>10698.66</v>
      </c>
      <c r="O1069" s="27">
        <f t="shared" si="146"/>
        <v>4.8965236722705739E-4</v>
      </c>
      <c r="P1069" s="30">
        <f t="shared" si="147"/>
        <v>0</v>
      </c>
      <c r="Q1069" s="30">
        <f t="shared" si="148"/>
        <v>0</v>
      </c>
      <c r="R1069" s="30">
        <f t="shared" si="149"/>
        <v>0</v>
      </c>
      <c r="S1069" s="30">
        <f t="shared" si="150"/>
        <v>0</v>
      </c>
      <c r="T1069" s="32">
        <f t="shared" si="151"/>
        <v>4.8965236722705739E-4</v>
      </c>
      <c r="U1069" s="33">
        <f t="shared" si="152"/>
        <v>42.387363501208824</v>
      </c>
    </row>
    <row r="1070" spans="1:21">
      <c r="A1070">
        <v>7478172784</v>
      </c>
      <c r="B1070">
        <f>VLOOKUP(A1070,Cadastro!$A$3:$B$3577,2,FALSE)</f>
        <v>198800</v>
      </c>
      <c r="C1070" s="5">
        <v>10698.76</v>
      </c>
      <c r="D1070">
        <v>0</v>
      </c>
      <c r="E1070">
        <v>4567.79</v>
      </c>
      <c r="F1070">
        <v>0</v>
      </c>
      <c r="G1070">
        <v>6130.97</v>
      </c>
      <c r="H1070">
        <v>0</v>
      </c>
      <c r="I1070" s="14">
        <f>VLOOKUP(A1070,Cadastro!$A$3:$H$3577,7,FALSE)</f>
        <v>1</v>
      </c>
      <c r="J1070" s="14">
        <f>VLOOKUP(A1070,Cadastro!$A$3:$H$3577,8,FALSE)</f>
        <v>1</v>
      </c>
      <c r="K1070">
        <f>VLOOKUP(A1070,Cadastro!$A$3:$J$3577,10,FALSE)</f>
        <v>1</v>
      </c>
      <c r="L1070" s="13">
        <v>14741.6</v>
      </c>
      <c r="M1070" s="23">
        <f t="shared" si="144"/>
        <v>3.965843356794865E-4</v>
      </c>
      <c r="N1070" s="26">
        <f t="shared" si="145"/>
        <v>10698.76</v>
      </c>
      <c r="O1070" s="27">
        <f t="shared" si="146"/>
        <v>4.8965694399057005E-4</v>
      </c>
      <c r="P1070" s="30">
        <f t="shared" si="147"/>
        <v>0</v>
      </c>
      <c r="Q1070" s="30">
        <f t="shared" si="148"/>
        <v>0</v>
      </c>
      <c r="R1070" s="30">
        <f t="shared" si="149"/>
        <v>0</v>
      </c>
      <c r="S1070" s="30">
        <f t="shared" si="150"/>
        <v>0</v>
      </c>
      <c r="T1070" s="32">
        <f t="shared" si="151"/>
        <v>4.8965694399057005E-4</v>
      </c>
      <c r="U1070" s="33">
        <f t="shared" si="152"/>
        <v>42.387759694409667</v>
      </c>
    </row>
    <row r="1071" spans="1:21">
      <c r="A1071">
        <v>92989560700</v>
      </c>
      <c r="B1071">
        <f>VLOOKUP(A1071,Cadastro!$A$3:$B$3577,2,FALSE)</f>
        <v>189152</v>
      </c>
      <c r="C1071" s="5">
        <v>10708.51</v>
      </c>
      <c r="D1071">
        <v>0</v>
      </c>
      <c r="E1071">
        <v>4454.54</v>
      </c>
      <c r="F1071">
        <v>0</v>
      </c>
      <c r="G1071">
        <v>6253.97</v>
      </c>
      <c r="H1071">
        <v>0</v>
      </c>
      <c r="I1071" s="14">
        <f>VLOOKUP(A1071,Cadastro!$A$3:$H$3577,7,FALSE)</f>
        <v>1</v>
      </c>
      <c r="J1071" s="14">
        <f>VLOOKUP(A1071,Cadastro!$A$3:$H$3577,8,FALSE)</f>
        <v>1</v>
      </c>
      <c r="K1071">
        <f>VLOOKUP(A1071,Cadastro!$A$3:$J$3577,10,FALSE)</f>
        <v>1</v>
      </c>
      <c r="L1071" s="13">
        <v>18805.11</v>
      </c>
      <c r="M1071" s="23">
        <f t="shared" si="144"/>
        <v>5.0590248390470962E-4</v>
      </c>
      <c r="N1071" s="26">
        <f t="shared" si="145"/>
        <v>10708.51</v>
      </c>
      <c r="O1071" s="27">
        <f t="shared" si="146"/>
        <v>4.9010317843305759E-4</v>
      </c>
      <c r="P1071" s="30">
        <f t="shared" si="147"/>
        <v>0</v>
      </c>
      <c r="Q1071" s="30">
        <f t="shared" si="148"/>
        <v>0</v>
      </c>
      <c r="R1071" s="30">
        <f t="shared" si="149"/>
        <v>0</v>
      </c>
      <c r="S1071" s="30">
        <f t="shared" si="150"/>
        <v>0</v>
      </c>
      <c r="T1071" s="32">
        <f t="shared" si="151"/>
        <v>4.9010317843305759E-4</v>
      </c>
      <c r="U1071" s="33">
        <f t="shared" si="152"/>
        <v>42.42638853149176</v>
      </c>
    </row>
    <row r="1072" spans="1:21">
      <c r="A1072">
        <v>8453539774</v>
      </c>
      <c r="B1072">
        <f>VLOOKUP(A1072,Cadastro!$A$3:$B$3577,2,FALSE)</f>
        <v>189946</v>
      </c>
      <c r="C1072" s="5">
        <v>10718.46</v>
      </c>
      <c r="D1072">
        <v>0</v>
      </c>
      <c r="E1072">
        <v>4861.74</v>
      </c>
      <c r="F1072">
        <v>0</v>
      </c>
      <c r="G1072">
        <v>5856.72</v>
      </c>
      <c r="H1072">
        <v>0</v>
      </c>
      <c r="I1072" s="14">
        <f>VLOOKUP(A1072,Cadastro!$A$3:$H$3577,7,FALSE)</f>
        <v>1</v>
      </c>
      <c r="J1072" s="14">
        <f>VLOOKUP(A1072,Cadastro!$A$3:$H$3577,8,FALSE)</f>
        <v>1</v>
      </c>
      <c r="K1072">
        <f>VLOOKUP(A1072,Cadastro!$A$3:$J$3577,10,FALSE)</f>
        <v>1</v>
      </c>
      <c r="L1072" s="13">
        <v>23059.88</v>
      </c>
      <c r="M1072" s="23">
        <f t="shared" si="144"/>
        <v>6.2036598406202024E-4</v>
      </c>
      <c r="N1072" s="26">
        <f t="shared" si="145"/>
        <v>10718.46</v>
      </c>
      <c r="O1072" s="27">
        <f t="shared" si="146"/>
        <v>4.9055856640257045E-4</v>
      </c>
      <c r="P1072" s="30">
        <f t="shared" si="147"/>
        <v>0</v>
      </c>
      <c r="Q1072" s="30">
        <f t="shared" si="148"/>
        <v>0</v>
      </c>
      <c r="R1072" s="30">
        <f t="shared" si="149"/>
        <v>0</v>
      </c>
      <c r="S1072" s="30">
        <f t="shared" si="150"/>
        <v>0</v>
      </c>
      <c r="T1072" s="32">
        <f t="shared" si="151"/>
        <v>4.9055856640257045E-4</v>
      </c>
      <c r="U1072" s="33">
        <f t="shared" si="152"/>
        <v>42.465809754975545</v>
      </c>
    </row>
    <row r="1073" spans="1:21">
      <c r="A1073">
        <v>317887777</v>
      </c>
      <c r="B1073">
        <f>VLOOKUP(A1073,Cadastro!$A$3:$B$3577,2,FALSE)</f>
        <v>218974</v>
      </c>
      <c r="C1073" s="5">
        <v>10723.01</v>
      </c>
      <c r="D1073">
        <v>0</v>
      </c>
      <c r="E1073">
        <v>4451.63</v>
      </c>
      <c r="F1073">
        <v>0</v>
      </c>
      <c r="G1073">
        <v>6271.38</v>
      </c>
      <c r="H1073">
        <v>0</v>
      </c>
      <c r="I1073" s="14">
        <f>VLOOKUP(A1073,Cadastro!$A$3:$H$3577,7,FALSE)</f>
        <v>1</v>
      </c>
      <c r="J1073" s="14">
        <f>VLOOKUP(A1073,Cadastro!$A$3:$H$3577,8,FALSE)</f>
        <v>1</v>
      </c>
      <c r="K1073">
        <f>VLOOKUP(A1073,Cadastro!$A$3:$J$3577,10,FALSE)</f>
        <v>1</v>
      </c>
      <c r="L1073" s="13">
        <v>14794.48</v>
      </c>
      <c r="M1073" s="23">
        <f t="shared" si="144"/>
        <v>3.9800693428959194E-4</v>
      </c>
      <c r="N1073" s="26">
        <f t="shared" si="145"/>
        <v>10723.01</v>
      </c>
      <c r="O1073" s="27">
        <f t="shared" si="146"/>
        <v>4.9076680914239806E-4</v>
      </c>
      <c r="P1073" s="30">
        <f t="shared" si="147"/>
        <v>0</v>
      </c>
      <c r="Q1073" s="30">
        <f t="shared" si="148"/>
        <v>0</v>
      </c>
      <c r="R1073" s="30">
        <f t="shared" si="149"/>
        <v>0</v>
      </c>
      <c r="S1073" s="30">
        <f t="shared" si="150"/>
        <v>0</v>
      </c>
      <c r="T1073" s="32">
        <f t="shared" si="151"/>
        <v>4.9076680914239806E-4</v>
      </c>
      <c r="U1073" s="33">
        <f t="shared" si="152"/>
        <v>42.483836545613862</v>
      </c>
    </row>
    <row r="1074" spans="1:21">
      <c r="A1074">
        <v>8443752769</v>
      </c>
      <c r="B1074">
        <f>VLOOKUP(A1074,Cadastro!$A$3:$B$3577,2,FALSE)</f>
        <v>220886</v>
      </c>
      <c r="C1074" s="5">
        <v>10733.13</v>
      </c>
      <c r="D1074">
        <v>0</v>
      </c>
      <c r="E1074">
        <v>4929.9799999999996</v>
      </c>
      <c r="F1074">
        <v>0</v>
      </c>
      <c r="G1074">
        <v>5803.15</v>
      </c>
      <c r="H1074">
        <v>0</v>
      </c>
      <c r="I1074" s="14">
        <f>VLOOKUP(A1074,Cadastro!$A$3:$H$3577,7,FALSE)</f>
        <v>1</v>
      </c>
      <c r="J1074" s="14">
        <f>VLOOKUP(A1074,Cadastro!$A$3:$H$3577,8,FALSE)</f>
        <v>1</v>
      </c>
      <c r="K1074">
        <f>VLOOKUP(A1074,Cadastro!$A$3:$J$3577,10,FALSE)</f>
        <v>1</v>
      </c>
      <c r="L1074" s="13">
        <v>11129.77</v>
      </c>
      <c r="M1074" s="23">
        <f t="shared" si="144"/>
        <v>2.9941746090760013E-4</v>
      </c>
      <c r="N1074" s="26">
        <f t="shared" si="145"/>
        <v>10733.13</v>
      </c>
      <c r="O1074" s="27">
        <f t="shared" si="146"/>
        <v>4.9122997760988251E-4</v>
      </c>
      <c r="P1074" s="30">
        <f t="shared" si="147"/>
        <v>0</v>
      </c>
      <c r="Q1074" s="30">
        <f t="shared" si="148"/>
        <v>0</v>
      </c>
      <c r="R1074" s="30">
        <f t="shared" si="149"/>
        <v>0</v>
      </c>
      <c r="S1074" s="30">
        <f t="shared" si="150"/>
        <v>0</v>
      </c>
      <c r="T1074" s="32">
        <f t="shared" si="151"/>
        <v>4.9122997760988251E-4</v>
      </c>
      <c r="U1074" s="33">
        <f t="shared" si="152"/>
        <v>42.523931297539072</v>
      </c>
    </row>
    <row r="1075" spans="1:21">
      <c r="A1075">
        <v>10156920794</v>
      </c>
      <c r="B1075">
        <f>VLOOKUP(A1075,Cadastro!$A$3:$B$3577,2,FALSE)</f>
        <v>221568</v>
      </c>
      <c r="C1075" s="5">
        <v>10739.759999999998</v>
      </c>
      <c r="D1075">
        <v>0</v>
      </c>
      <c r="E1075">
        <v>5024.6899999999996</v>
      </c>
      <c r="F1075">
        <v>0</v>
      </c>
      <c r="G1075">
        <v>5715.07</v>
      </c>
      <c r="H1075">
        <v>0</v>
      </c>
      <c r="I1075" s="14">
        <f>VLOOKUP(A1075,Cadastro!$A$3:$H$3577,7,FALSE)</f>
        <v>1</v>
      </c>
      <c r="J1075" s="14">
        <f>VLOOKUP(A1075,Cadastro!$A$3:$H$3577,8,FALSE)</f>
        <v>1</v>
      </c>
      <c r="K1075">
        <f>VLOOKUP(A1075,Cadastro!$A$3:$J$3577,10,FALSE)</f>
        <v>1</v>
      </c>
      <c r="L1075" s="13">
        <v>19754.16</v>
      </c>
      <c r="M1075" s="23">
        <f t="shared" si="144"/>
        <v>5.314342012065369E-4</v>
      </c>
      <c r="N1075" s="26">
        <f t="shared" si="145"/>
        <v>10739.759999999998</v>
      </c>
      <c r="O1075" s="27">
        <f t="shared" si="146"/>
        <v>4.9153341703077401E-4</v>
      </c>
      <c r="P1075" s="30">
        <f t="shared" si="147"/>
        <v>0</v>
      </c>
      <c r="Q1075" s="30">
        <f t="shared" si="148"/>
        <v>0</v>
      </c>
      <c r="R1075" s="30">
        <f t="shared" si="149"/>
        <v>0</v>
      </c>
      <c r="S1075" s="30">
        <f t="shared" si="150"/>
        <v>0</v>
      </c>
      <c r="T1075" s="32">
        <f t="shared" si="151"/>
        <v>4.9153341703077401E-4</v>
      </c>
      <c r="U1075" s="33">
        <f t="shared" si="152"/>
        <v>42.5501989067549</v>
      </c>
    </row>
    <row r="1076" spans="1:21">
      <c r="A1076">
        <v>31100641890</v>
      </c>
      <c r="B1076">
        <f>VLOOKUP(A1076,Cadastro!$A$3:$B$3577,2,FALSE)</f>
        <v>225641</v>
      </c>
      <c r="C1076" s="5">
        <v>10759.27</v>
      </c>
      <c r="D1076">
        <v>0</v>
      </c>
      <c r="E1076">
        <v>5064.99</v>
      </c>
      <c r="F1076">
        <v>0</v>
      </c>
      <c r="G1076">
        <v>5694.28</v>
      </c>
      <c r="H1076">
        <v>0</v>
      </c>
      <c r="I1076" s="14">
        <f>VLOOKUP(A1076,Cadastro!$A$3:$H$3577,7,FALSE)</f>
        <v>1</v>
      </c>
      <c r="J1076" s="14">
        <f>VLOOKUP(A1076,Cadastro!$A$3:$H$3577,8,FALSE)</f>
        <v>1</v>
      </c>
      <c r="K1076">
        <f>VLOOKUP(A1076,Cadastro!$A$3:$J$3577,10,FALSE)</f>
        <v>1</v>
      </c>
      <c r="L1076" s="13">
        <v>28365.55</v>
      </c>
      <c r="M1076" s="23">
        <f t="shared" si="144"/>
        <v>7.6310121037969129E-4</v>
      </c>
      <c r="N1076" s="26">
        <f t="shared" si="145"/>
        <v>10759.27</v>
      </c>
      <c r="O1076" s="27">
        <f t="shared" si="146"/>
        <v>4.9242634359210043E-4</v>
      </c>
      <c r="P1076" s="30">
        <f t="shared" si="147"/>
        <v>0</v>
      </c>
      <c r="Q1076" s="30">
        <f t="shared" si="148"/>
        <v>0</v>
      </c>
      <c r="R1076" s="30">
        <f t="shared" si="149"/>
        <v>0</v>
      </c>
      <c r="S1076" s="30">
        <f t="shared" si="150"/>
        <v>0</v>
      </c>
      <c r="T1076" s="32">
        <f t="shared" si="151"/>
        <v>4.9242634359210043E-4</v>
      </c>
      <c r="U1076" s="33">
        <f t="shared" si="152"/>
        <v>42.627496200239193</v>
      </c>
    </row>
    <row r="1077" spans="1:21">
      <c r="A1077">
        <v>8642432780</v>
      </c>
      <c r="B1077">
        <f>VLOOKUP(A1077,Cadastro!$A$3:$B$3577,2,FALSE)</f>
        <v>211474</v>
      </c>
      <c r="C1077" s="5">
        <v>10768.8</v>
      </c>
      <c r="D1077">
        <v>0</v>
      </c>
      <c r="E1077">
        <v>5008.03</v>
      </c>
      <c r="F1077">
        <v>0</v>
      </c>
      <c r="G1077">
        <v>5760.77</v>
      </c>
      <c r="H1077">
        <v>0</v>
      </c>
      <c r="I1077" s="14">
        <f>VLOOKUP(A1077,Cadastro!$A$3:$H$3577,7,FALSE)</f>
        <v>1</v>
      </c>
      <c r="J1077" s="14">
        <f>VLOOKUP(A1077,Cadastro!$A$3:$H$3577,8,FALSE)</f>
        <v>1</v>
      </c>
      <c r="K1077">
        <f>VLOOKUP(A1077,Cadastro!$A$3:$J$3577,10,FALSE)</f>
        <v>1</v>
      </c>
      <c r="L1077" s="13">
        <v>15291.91</v>
      </c>
      <c r="M1077" s="23">
        <f t="shared" si="144"/>
        <v>4.1138899228173985E-4</v>
      </c>
      <c r="N1077" s="26">
        <f t="shared" si="145"/>
        <v>10768.8</v>
      </c>
      <c r="O1077" s="27">
        <f t="shared" si="146"/>
        <v>4.9286250915486004E-4</v>
      </c>
      <c r="P1077" s="30">
        <f t="shared" si="147"/>
        <v>0</v>
      </c>
      <c r="Q1077" s="30">
        <f t="shared" si="148"/>
        <v>0</v>
      </c>
      <c r="R1077" s="30">
        <f t="shared" si="149"/>
        <v>0</v>
      </c>
      <c r="S1077" s="30">
        <f t="shared" si="150"/>
        <v>0</v>
      </c>
      <c r="T1077" s="32">
        <f t="shared" si="151"/>
        <v>4.9286250915486004E-4</v>
      </c>
      <c r="U1077" s="33">
        <f t="shared" si="152"/>
        <v>42.665253412279434</v>
      </c>
    </row>
    <row r="1078" spans="1:21" s="18" customFormat="1">
      <c r="A1078">
        <v>82170835687</v>
      </c>
      <c r="B1078">
        <f>VLOOKUP(A1078,Cadastro!$A$3:$B$3577,2,FALSE)</f>
        <v>225627</v>
      </c>
      <c r="C1078" s="5">
        <v>10783.04</v>
      </c>
      <c r="D1078">
        <v>0</v>
      </c>
      <c r="E1078">
        <v>4589.55</v>
      </c>
      <c r="F1078">
        <v>0</v>
      </c>
      <c r="G1078">
        <v>6193.49</v>
      </c>
      <c r="H1078">
        <v>0</v>
      </c>
      <c r="I1078" s="14">
        <f>VLOOKUP(A1078,Cadastro!$A$3:$H$3577,7,FALSE)</f>
        <v>1</v>
      </c>
      <c r="J1078" s="14">
        <f>VLOOKUP(A1078,Cadastro!$A$3:$H$3577,8,FALSE)</f>
        <v>1</v>
      </c>
      <c r="K1078">
        <f>VLOOKUP(A1078,Cadastro!$A$3:$J$3577,10,FALSE)</f>
        <v>1</v>
      </c>
      <c r="L1078" s="13">
        <v>20817.490000000002</v>
      </c>
      <c r="M1078" s="23">
        <f t="shared" si="144"/>
        <v>5.6004032412793406E-4</v>
      </c>
      <c r="N1078" s="26">
        <f t="shared" si="145"/>
        <v>10783.04</v>
      </c>
      <c r="O1078" s="27">
        <f t="shared" si="146"/>
        <v>4.935142402790676E-4</v>
      </c>
      <c r="P1078" s="30">
        <f t="shared" si="147"/>
        <v>0</v>
      </c>
      <c r="Q1078" s="30">
        <f t="shared" si="148"/>
        <v>0</v>
      </c>
      <c r="R1078" s="30">
        <f t="shared" si="149"/>
        <v>0</v>
      </c>
      <c r="S1078" s="30">
        <f t="shared" si="150"/>
        <v>0</v>
      </c>
      <c r="T1078" s="32">
        <f t="shared" si="151"/>
        <v>4.935142402790676E-4</v>
      </c>
      <c r="U1078" s="33">
        <f t="shared" si="152"/>
        <v>42.721671324079352</v>
      </c>
    </row>
    <row r="1079" spans="1:21">
      <c r="A1079">
        <v>7284518758</v>
      </c>
      <c r="B1079">
        <f>VLOOKUP(A1079,Cadastro!$A$3:$B$3577,2,FALSE)</f>
        <v>215832</v>
      </c>
      <c r="C1079" s="5">
        <v>10797.24</v>
      </c>
      <c r="D1079">
        <v>0</v>
      </c>
      <c r="E1079">
        <v>4878.58</v>
      </c>
      <c r="F1079">
        <v>0</v>
      </c>
      <c r="G1079">
        <v>5918.66</v>
      </c>
      <c r="H1079">
        <v>0</v>
      </c>
      <c r="I1079" s="14">
        <f>VLOOKUP(A1079,Cadastro!$A$3:$H$3577,7,FALSE)</f>
        <v>1</v>
      </c>
      <c r="J1079" s="14">
        <f>VLOOKUP(A1079,Cadastro!$A$3:$H$3577,8,FALSE)</f>
        <v>1</v>
      </c>
      <c r="K1079">
        <f>VLOOKUP(A1079,Cadastro!$A$3:$J$3577,10,FALSE)</f>
        <v>1</v>
      </c>
      <c r="L1079" s="13">
        <v>20157.310000000001</v>
      </c>
      <c r="M1079" s="23">
        <f t="shared" si="144"/>
        <v>5.4227990146493395E-4</v>
      </c>
      <c r="N1079" s="26">
        <f t="shared" si="145"/>
        <v>10797.24</v>
      </c>
      <c r="O1079" s="27">
        <f t="shared" si="146"/>
        <v>4.9416414069786987E-4</v>
      </c>
      <c r="P1079" s="30">
        <f t="shared" si="147"/>
        <v>0</v>
      </c>
      <c r="Q1079" s="30">
        <f t="shared" si="148"/>
        <v>0</v>
      </c>
      <c r="R1079" s="30">
        <f t="shared" si="149"/>
        <v>0</v>
      </c>
      <c r="S1079" s="30">
        <f t="shared" si="150"/>
        <v>0</v>
      </c>
      <c r="T1079" s="32">
        <f t="shared" si="151"/>
        <v>4.9416414069786987E-4</v>
      </c>
      <c r="U1079" s="33">
        <f t="shared" si="152"/>
        <v>42.77793075859892</v>
      </c>
    </row>
    <row r="1080" spans="1:21">
      <c r="A1080">
        <v>8558685703</v>
      </c>
      <c r="B1080">
        <f>VLOOKUP(A1080,Cadastro!$A$3:$B$3577,2,FALSE)</f>
        <v>212124</v>
      </c>
      <c r="C1080" s="5">
        <v>10808.35</v>
      </c>
      <c r="D1080">
        <v>0</v>
      </c>
      <c r="E1080">
        <v>4939.38</v>
      </c>
      <c r="F1080">
        <v>0</v>
      </c>
      <c r="G1080">
        <v>5868.97</v>
      </c>
      <c r="H1080">
        <v>0</v>
      </c>
      <c r="I1080" s="14">
        <f>VLOOKUP(A1080,Cadastro!$A$3:$H$3577,7,FALSE)</f>
        <v>1</v>
      </c>
      <c r="J1080" s="14">
        <f>VLOOKUP(A1080,Cadastro!$A$3:$H$3577,8,FALSE)</f>
        <v>1</v>
      </c>
      <c r="K1080">
        <f>VLOOKUP(A1080,Cadastro!$A$3:$J$3577,10,FALSE)</f>
        <v>1</v>
      </c>
      <c r="L1080" s="13">
        <v>14687.84</v>
      </c>
      <c r="M1080" s="23">
        <f t="shared" si="144"/>
        <v>3.9513806296240494E-4</v>
      </c>
      <c r="N1080" s="26">
        <f t="shared" si="145"/>
        <v>10808.35</v>
      </c>
      <c r="O1080" s="27">
        <f t="shared" si="146"/>
        <v>4.9467261912413004E-4</v>
      </c>
      <c r="P1080" s="30">
        <f t="shared" si="147"/>
        <v>0</v>
      </c>
      <c r="Q1080" s="30">
        <f t="shared" si="148"/>
        <v>0</v>
      </c>
      <c r="R1080" s="30">
        <f t="shared" si="149"/>
        <v>0</v>
      </c>
      <c r="S1080" s="30">
        <f t="shared" si="150"/>
        <v>0</v>
      </c>
      <c r="T1080" s="32">
        <f t="shared" si="151"/>
        <v>4.9467261912413004E-4</v>
      </c>
      <c r="U1080" s="33">
        <f t="shared" si="152"/>
        <v>42.821947823212469</v>
      </c>
    </row>
    <row r="1081" spans="1:21">
      <c r="A1081">
        <v>8421070703</v>
      </c>
      <c r="B1081">
        <f>VLOOKUP(A1081,Cadastro!$A$3:$B$3577,2,FALSE)</f>
        <v>210899</v>
      </c>
      <c r="C1081" s="5">
        <v>10818.49</v>
      </c>
      <c r="D1081">
        <v>0</v>
      </c>
      <c r="E1081">
        <v>4998.51</v>
      </c>
      <c r="F1081">
        <v>0</v>
      </c>
      <c r="G1081">
        <v>5819.98</v>
      </c>
      <c r="H1081">
        <v>0</v>
      </c>
      <c r="I1081" s="14">
        <f>VLOOKUP(A1081,Cadastro!$A$3:$H$3577,7,FALSE)</f>
        <v>1</v>
      </c>
      <c r="J1081" s="14">
        <f>VLOOKUP(A1081,Cadastro!$A$3:$H$3577,8,FALSE)</f>
        <v>1</v>
      </c>
      <c r="K1081">
        <f>VLOOKUP(A1081,Cadastro!$A$3:$J$3577,10,FALSE)</f>
        <v>1</v>
      </c>
      <c r="L1081" s="13">
        <v>13844.74</v>
      </c>
      <c r="M1081" s="23">
        <f t="shared" si="144"/>
        <v>3.7245665433570396E-4</v>
      </c>
      <c r="N1081" s="26">
        <f t="shared" si="145"/>
        <v>10818.49</v>
      </c>
      <c r="O1081" s="27">
        <f t="shared" si="146"/>
        <v>4.9513670294431709E-4</v>
      </c>
      <c r="P1081" s="30">
        <f t="shared" si="147"/>
        <v>0</v>
      </c>
      <c r="Q1081" s="30">
        <f t="shared" si="148"/>
        <v>0</v>
      </c>
      <c r="R1081" s="30">
        <f t="shared" si="149"/>
        <v>0</v>
      </c>
      <c r="S1081" s="30">
        <f t="shared" si="150"/>
        <v>0</v>
      </c>
      <c r="T1081" s="32">
        <f t="shared" si="151"/>
        <v>4.9513670294431709E-4</v>
      </c>
      <c r="U1081" s="33">
        <f t="shared" si="152"/>
        <v>42.862121813777854</v>
      </c>
    </row>
    <row r="1082" spans="1:21">
      <c r="A1082">
        <v>9510100773</v>
      </c>
      <c r="B1082">
        <f>VLOOKUP(A1082,Cadastro!$A$3:$B$3577,2,FALSE)</f>
        <v>216311</v>
      </c>
      <c r="C1082" s="5">
        <v>10818.779999999999</v>
      </c>
      <c r="D1082">
        <v>0</v>
      </c>
      <c r="E1082">
        <v>5031.04</v>
      </c>
      <c r="F1082">
        <v>0</v>
      </c>
      <c r="G1082">
        <v>5787.74</v>
      </c>
      <c r="H1082">
        <v>0</v>
      </c>
      <c r="I1082" s="14">
        <f>VLOOKUP(A1082,Cadastro!$A$3:$H$3577,7,FALSE)</f>
        <v>1</v>
      </c>
      <c r="J1082" s="14">
        <f>VLOOKUP(A1082,Cadastro!$A$3:$H$3577,8,FALSE)</f>
        <v>1</v>
      </c>
      <c r="K1082">
        <f>VLOOKUP(A1082,Cadastro!$A$3:$J$3577,10,FALSE)</f>
        <v>1</v>
      </c>
      <c r="L1082" s="13">
        <v>12512.73</v>
      </c>
      <c r="M1082" s="23">
        <f t="shared" si="144"/>
        <v>3.3662239611621401E-4</v>
      </c>
      <c r="N1082" s="26">
        <f t="shared" si="145"/>
        <v>10818.779999999999</v>
      </c>
      <c r="O1082" s="27">
        <f t="shared" si="146"/>
        <v>4.9514997555850384E-4</v>
      </c>
      <c r="P1082" s="30">
        <f t="shared" si="147"/>
        <v>0</v>
      </c>
      <c r="Q1082" s="30">
        <f t="shared" si="148"/>
        <v>0</v>
      </c>
      <c r="R1082" s="30">
        <f t="shared" si="149"/>
        <v>0</v>
      </c>
      <c r="S1082" s="30">
        <f t="shared" si="150"/>
        <v>0</v>
      </c>
      <c r="T1082" s="32">
        <f t="shared" si="151"/>
        <v>4.9514997555850384E-4</v>
      </c>
      <c r="U1082" s="33">
        <f t="shared" si="152"/>
        <v>42.86327077406029</v>
      </c>
    </row>
    <row r="1083" spans="1:21">
      <c r="A1083">
        <v>15605047817</v>
      </c>
      <c r="B1083">
        <f>VLOOKUP(A1083,Cadastro!$A$3:$B$3577,2,FALSE)</f>
        <v>210081</v>
      </c>
      <c r="C1083" s="5">
        <v>10835.51</v>
      </c>
      <c r="D1083">
        <v>0</v>
      </c>
      <c r="E1083">
        <v>4672.46</v>
      </c>
      <c r="F1083">
        <v>0</v>
      </c>
      <c r="G1083">
        <v>6163.05</v>
      </c>
      <c r="H1083">
        <v>0</v>
      </c>
      <c r="I1083" s="14">
        <f>VLOOKUP(A1083,Cadastro!$A$3:$H$3577,7,FALSE)</f>
        <v>1</v>
      </c>
      <c r="J1083" s="14">
        <f>VLOOKUP(A1083,Cadastro!$A$3:$H$3577,8,FALSE)</f>
        <v>1</v>
      </c>
      <c r="K1083">
        <f>VLOOKUP(A1083,Cadastro!$A$3:$J$3577,10,FALSE)</f>
        <v>1</v>
      </c>
      <c r="L1083" s="13">
        <v>12259.56</v>
      </c>
      <c r="M1083" s="23">
        <f t="shared" si="144"/>
        <v>3.2981151695357392E-4</v>
      </c>
      <c r="N1083" s="26">
        <f t="shared" si="145"/>
        <v>10835.51</v>
      </c>
      <c r="O1083" s="27">
        <f t="shared" si="146"/>
        <v>4.959156680941774E-4</v>
      </c>
      <c r="P1083" s="30">
        <f t="shared" si="147"/>
        <v>0</v>
      </c>
      <c r="Q1083" s="30">
        <f t="shared" si="148"/>
        <v>0</v>
      </c>
      <c r="R1083" s="30">
        <f t="shared" si="149"/>
        <v>0</v>
      </c>
      <c r="S1083" s="30">
        <f t="shared" si="150"/>
        <v>0</v>
      </c>
      <c r="T1083" s="32">
        <f t="shared" si="151"/>
        <v>4.959156680941774E-4</v>
      </c>
      <c r="U1083" s="33">
        <f t="shared" si="152"/>
        <v>42.929553896561174</v>
      </c>
    </row>
    <row r="1084" spans="1:21">
      <c r="A1084">
        <v>86538098134</v>
      </c>
      <c r="B1084">
        <f>VLOOKUP(A1084,Cadastro!$A$3:$B$3577,2,FALSE)</f>
        <v>217744</v>
      </c>
      <c r="C1084" s="5">
        <v>10862.369999999999</v>
      </c>
      <c r="D1084">
        <v>0</v>
      </c>
      <c r="E1084">
        <v>5020.26</v>
      </c>
      <c r="F1084">
        <v>0</v>
      </c>
      <c r="G1084">
        <v>5842.11</v>
      </c>
      <c r="H1084">
        <v>0</v>
      </c>
      <c r="I1084" s="14">
        <f>VLOOKUP(A1084,Cadastro!$A$3:$H$3577,7,FALSE)</f>
        <v>1</v>
      </c>
      <c r="J1084" s="14">
        <f>VLOOKUP(A1084,Cadastro!$A$3:$H$3577,8,FALSE)</f>
        <v>1</v>
      </c>
      <c r="K1084">
        <f>VLOOKUP(A1084,Cadastro!$A$3:$J$3577,10,FALSE)</f>
        <v>1</v>
      </c>
      <c r="L1084" s="13">
        <v>15930.9</v>
      </c>
      <c r="M1084" s="23">
        <f t="shared" si="144"/>
        <v>4.2857935320971474E-4</v>
      </c>
      <c r="N1084" s="26">
        <f t="shared" si="145"/>
        <v>10862.369999999999</v>
      </c>
      <c r="O1084" s="27">
        <f t="shared" si="146"/>
        <v>4.9714498677368667E-4</v>
      </c>
      <c r="P1084" s="30">
        <f t="shared" si="147"/>
        <v>0</v>
      </c>
      <c r="Q1084" s="30">
        <f t="shared" si="148"/>
        <v>0</v>
      </c>
      <c r="R1084" s="30">
        <f t="shared" si="149"/>
        <v>0</v>
      </c>
      <c r="S1084" s="30">
        <f t="shared" si="150"/>
        <v>0</v>
      </c>
      <c r="T1084" s="32">
        <f t="shared" si="151"/>
        <v>4.9714498677368667E-4</v>
      </c>
      <c r="U1084" s="33">
        <f t="shared" si="152"/>
        <v>43.035971390307353</v>
      </c>
    </row>
    <row r="1085" spans="1:21">
      <c r="A1085">
        <v>272737763</v>
      </c>
      <c r="B1085">
        <f>VLOOKUP(A1085,Cadastro!$A$3:$B$3577,2,FALSE)</f>
        <v>198404</v>
      </c>
      <c r="C1085" s="5">
        <v>10899.92</v>
      </c>
      <c r="D1085">
        <v>0</v>
      </c>
      <c r="E1085">
        <v>4529.12</v>
      </c>
      <c r="F1085">
        <v>0</v>
      </c>
      <c r="G1085">
        <v>6370.8</v>
      </c>
      <c r="H1085">
        <v>0</v>
      </c>
      <c r="I1085" s="14">
        <f>VLOOKUP(A1085,Cadastro!$A$3:$H$3577,7,FALSE)</f>
        <v>1</v>
      </c>
      <c r="J1085" s="14">
        <f>VLOOKUP(A1085,Cadastro!$A$3:$H$3577,8,FALSE)</f>
        <v>1</v>
      </c>
      <c r="K1085">
        <f>VLOOKUP(A1085,Cadastro!$A$3:$J$3577,10,FALSE)</f>
        <v>1</v>
      </c>
      <c r="L1085" s="13">
        <v>12406.13</v>
      </c>
      <c r="M1085" s="23">
        <f t="shared" si="144"/>
        <v>3.3375460088479859E-4</v>
      </c>
      <c r="N1085" s="26">
        <f t="shared" si="145"/>
        <v>10899.92</v>
      </c>
      <c r="O1085" s="27">
        <f t="shared" si="146"/>
        <v>4.9886356147270286E-4</v>
      </c>
      <c r="P1085" s="30">
        <f t="shared" si="147"/>
        <v>0</v>
      </c>
      <c r="Q1085" s="30">
        <f t="shared" si="148"/>
        <v>0</v>
      </c>
      <c r="R1085" s="30">
        <f t="shared" si="149"/>
        <v>0</v>
      </c>
      <c r="S1085" s="30">
        <f t="shared" si="150"/>
        <v>0</v>
      </c>
      <c r="T1085" s="32">
        <f t="shared" si="151"/>
        <v>4.9886356147270286E-4</v>
      </c>
      <c r="U1085" s="33">
        <f t="shared" si="152"/>
        <v>43.184741937223549</v>
      </c>
    </row>
    <row r="1086" spans="1:21">
      <c r="A1086">
        <v>29540930804</v>
      </c>
      <c r="B1086">
        <f>VLOOKUP(A1086,Cadastro!$A$3:$B$3577,2,FALSE)</f>
        <v>216119</v>
      </c>
      <c r="C1086" s="5">
        <v>10905.9</v>
      </c>
      <c r="D1086">
        <v>0</v>
      </c>
      <c r="E1086">
        <v>5021.7299999999996</v>
      </c>
      <c r="F1086">
        <v>0</v>
      </c>
      <c r="G1086">
        <v>5884.17</v>
      </c>
      <c r="H1086">
        <v>0</v>
      </c>
      <c r="I1086" s="14">
        <f>VLOOKUP(A1086,Cadastro!$A$3:$H$3577,7,FALSE)</f>
        <v>1</v>
      </c>
      <c r="J1086" s="14">
        <f>VLOOKUP(A1086,Cadastro!$A$3:$H$3577,8,FALSE)</f>
        <v>1</v>
      </c>
      <c r="K1086">
        <f>VLOOKUP(A1086,Cadastro!$A$3:$J$3577,10,FALSE)</f>
        <v>1</v>
      </c>
      <c r="L1086" s="13">
        <v>15676.17</v>
      </c>
      <c r="M1086" s="23">
        <f t="shared" si="144"/>
        <v>4.2172650631198077E-4</v>
      </c>
      <c r="N1086" s="26">
        <f t="shared" si="145"/>
        <v>10905.9</v>
      </c>
      <c r="O1086" s="27">
        <f t="shared" si="146"/>
        <v>4.9913725193076182E-4</v>
      </c>
      <c r="P1086" s="30">
        <f t="shared" si="147"/>
        <v>0</v>
      </c>
      <c r="Q1086" s="30">
        <f t="shared" si="148"/>
        <v>0</v>
      </c>
      <c r="R1086" s="30">
        <f t="shared" si="149"/>
        <v>0</v>
      </c>
      <c r="S1086" s="30">
        <f t="shared" si="150"/>
        <v>0</v>
      </c>
      <c r="T1086" s="32">
        <f t="shared" si="151"/>
        <v>4.9913725193076182E-4</v>
      </c>
      <c r="U1086" s="33">
        <f t="shared" si="152"/>
        <v>43.208434290633896</v>
      </c>
    </row>
    <row r="1087" spans="1:21">
      <c r="A1087">
        <v>92735088715</v>
      </c>
      <c r="B1087">
        <f>VLOOKUP(A1087,Cadastro!$A$3:$B$3577,2,FALSE)</f>
        <v>213347</v>
      </c>
      <c r="C1087" s="5">
        <v>10917.779999999999</v>
      </c>
      <c r="D1087">
        <v>0</v>
      </c>
      <c r="E1087">
        <v>6285.96</v>
      </c>
      <c r="F1087">
        <v>0</v>
      </c>
      <c r="G1087">
        <v>4631.82</v>
      </c>
      <c r="H1087">
        <v>0</v>
      </c>
      <c r="I1087" s="14">
        <f>VLOOKUP(A1087,Cadastro!$A$3:$H$3577,7,FALSE)</f>
        <v>1</v>
      </c>
      <c r="J1087" s="14">
        <f>VLOOKUP(A1087,Cadastro!$A$3:$H$3577,8,FALSE)</f>
        <v>1</v>
      </c>
      <c r="K1087">
        <f>VLOOKUP(A1087,Cadastro!$A$3:$J$3577,10,FALSE)</f>
        <v>1</v>
      </c>
      <c r="L1087" s="13">
        <v>25472.55</v>
      </c>
      <c r="M1087" s="23">
        <f t="shared" si="144"/>
        <v>6.8527258369596939E-4</v>
      </c>
      <c r="N1087" s="26">
        <f t="shared" si="145"/>
        <v>10917.779999999999</v>
      </c>
      <c r="O1087" s="27">
        <f t="shared" si="146"/>
        <v>4.9968097143606978E-4</v>
      </c>
      <c r="P1087" s="30">
        <f t="shared" si="147"/>
        <v>0</v>
      </c>
      <c r="Q1087" s="30">
        <f t="shared" si="148"/>
        <v>0</v>
      </c>
      <c r="R1087" s="30">
        <f t="shared" si="149"/>
        <v>0</v>
      </c>
      <c r="S1087" s="30">
        <f t="shared" si="150"/>
        <v>0</v>
      </c>
      <c r="T1087" s="32">
        <f t="shared" si="151"/>
        <v>4.9968097143606978E-4</v>
      </c>
      <c r="U1087" s="33">
        <f t="shared" si="152"/>
        <v>43.255502042893937</v>
      </c>
    </row>
    <row r="1088" spans="1:21" s="18" customFormat="1">
      <c r="A1088">
        <v>6236148635</v>
      </c>
      <c r="B1088">
        <f>VLOOKUP(A1088,Cadastro!$A$3:$B$3577,2,FALSE)</f>
        <v>222030</v>
      </c>
      <c r="C1088" s="5">
        <v>10940.7</v>
      </c>
      <c r="D1088">
        <v>0</v>
      </c>
      <c r="E1088">
        <v>5184.8</v>
      </c>
      <c r="F1088">
        <v>0</v>
      </c>
      <c r="G1088">
        <v>5755.9</v>
      </c>
      <c r="H1088">
        <v>0</v>
      </c>
      <c r="I1088" s="14">
        <f>VLOOKUP(A1088,Cadastro!$A$3:$H$3577,7,FALSE)</f>
        <v>1</v>
      </c>
      <c r="J1088" s="14">
        <f>VLOOKUP(A1088,Cadastro!$A$3:$H$3577,8,FALSE)</f>
        <v>1</v>
      </c>
      <c r="K1088">
        <f>VLOOKUP(A1088,Cadastro!$A$3:$J$3577,10,FALSE)</f>
        <v>1</v>
      </c>
      <c r="L1088" s="13">
        <v>37024.97</v>
      </c>
      <c r="M1088" s="23">
        <f t="shared" si="144"/>
        <v>9.960603415506402E-4</v>
      </c>
      <c r="N1088" s="26">
        <f t="shared" si="145"/>
        <v>10940.7</v>
      </c>
      <c r="O1088" s="27">
        <f t="shared" si="146"/>
        <v>5.0072996563317899E-4</v>
      </c>
      <c r="P1088" s="30">
        <f t="shared" si="147"/>
        <v>0</v>
      </c>
      <c r="Q1088" s="30">
        <f t="shared" si="148"/>
        <v>0</v>
      </c>
      <c r="R1088" s="30">
        <f t="shared" si="149"/>
        <v>0</v>
      </c>
      <c r="S1088" s="30">
        <f t="shared" si="150"/>
        <v>0</v>
      </c>
      <c r="T1088" s="32">
        <f t="shared" si="151"/>
        <v>5.0072996563317899E-4</v>
      </c>
      <c r="U1088" s="33">
        <f t="shared" si="152"/>
        <v>43.346309524526937</v>
      </c>
    </row>
    <row r="1089" spans="1:21">
      <c r="A1089">
        <v>4452502679</v>
      </c>
      <c r="B1089">
        <f>VLOOKUP(A1089,Cadastro!$A$3:$B$3577,2,FALSE)</f>
        <v>218433</v>
      </c>
      <c r="C1089" s="5">
        <v>10943</v>
      </c>
      <c r="D1089">
        <v>0</v>
      </c>
      <c r="E1089">
        <v>4981.76</v>
      </c>
      <c r="F1089">
        <v>0</v>
      </c>
      <c r="G1089">
        <v>5961.24</v>
      </c>
      <c r="H1089">
        <v>0</v>
      </c>
      <c r="I1089" s="14">
        <f>VLOOKUP(A1089,Cadastro!$A$3:$H$3577,7,FALSE)</f>
        <v>1</v>
      </c>
      <c r="J1089" s="14">
        <f>VLOOKUP(A1089,Cadastro!$A$3:$H$3577,8,FALSE)</f>
        <v>1</v>
      </c>
      <c r="K1089">
        <f>VLOOKUP(A1089,Cadastro!$A$3:$J$3577,10,FALSE)</f>
        <v>1</v>
      </c>
      <c r="L1089" s="13">
        <v>11480.12</v>
      </c>
      <c r="M1089" s="23">
        <f t="shared" si="144"/>
        <v>3.0884271474743494E-4</v>
      </c>
      <c r="N1089" s="26">
        <f t="shared" si="145"/>
        <v>10943</v>
      </c>
      <c r="O1089" s="27">
        <f t="shared" si="146"/>
        <v>5.0083523119397091E-4</v>
      </c>
      <c r="P1089" s="30">
        <f t="shared" si="147"/>
        <v>0</v>
      </c>
      <c r="Q1089" s="30">
        <f t="shared" si="148"/>
        <v>0</v>
      </c>
      <c r="R1089" s="30">
        <f t="shared" si="149"/>
        <v>0</v>
      </c>
      <c r="S1089" s="30">
        <f t="shared" si="150"/>
        <v>0</v>
      </c>
      <c r="T1089" s="32">
        <f t="shared" si="151"/>
        <v>5.0083523119397091E-4</v>
      </c>
      <c r="U1089" s="33">
        <f t="shared" si="152"/>
        <v>43.355421968146302</v>
      </c>
    </row>
    <row r="1090" spans="1:21">
      <c r="A1090">
        <v>88959368768</v>
      </c>
      <c r="B1090">
        <f>VLOOKUP(A1090,Cadastro!$A$3:$B$3577,2,FALSE)</f>
        <v>198781</v>
      </c>
      <c r="C1090" s="5">
        <v>10953</v>
      </c>
      <c r="D1090">
        <v>0</v>
      </c>
      <c r="E1090">
        <v>4556.3900000000003</v>
      </c>
      <c r="F1090">
        <v>0</v>
      </c>
      <c r="G1090">
        <v>6396.61</v>
      </c>
      <c r="H1090">
        <v>0</v>
      </c>
      <c r="I1090" s="14">
        <f>VLOOKUP(A1090,Cadastro!$A$3:$H$3577,7,FALSE)</f>
        <v>1</v>
      </c>
      <c r="J1090" s="14">
        <f>VLOOKUP(A1090,Cadastro!$A$3:$H$3577,8,FALSE)</f>
        <v>1</v>
      </c>
      <c r="K1090">
        <f>VLOOKUP(A1090,Cadastro!$A$3:$J$3577,10,FALSE)</f>
        <v>1</v>
      </c>
      <c r="L1090" s="13">
        <v>17752.560000000001</v>
      </c>
      <c r="M1090" s="23">
        <f t="shared" si="144"/>
        <v>4.7758636879376897E-4</v>
      </c>
      <c r="N1090" s="26">
        <f t="shared" si="145"/>
        <v>10953</v>
      </c>
      <c r="O1090" s="27">
        <f t="shared" si="146"/>
        <v>5.0129290754524021E-4</v>
      </c>
      <c r="P1090" s="30">
        <f t="shared" si="147"/>
        <v>0</v>
      </c>
      <c r="Q1090" s="30">
        <f t="shared" si="148"/>
        <v>0</v>
      </c>
      <c r="R1090" s="30">
        <f t="shared" si="149"/>
        <v>0</v>
      </c>
      <c r="S1090" s="30">
        <f t="shared" si="150"/>
        <v>0</v>
      </c>
      <c r="T1090" s="32">
        <f t="shared" si="151"/>
        <v>5.0129290754524021E-4</v>
      </c>
      <c r="U1090" s="33">
        <f t="shared" si="152"/>
        <v>43.395041288230509</v>
      </c>
    </row>
    <row r="1091" spans="1:21" s="18" customFormat="1">
      <c r="A1091">
        <v>4231151628</v>
      </c>
      <c r="B1091">
        <f>VLOOKUP(A1091,Cadastro!$A$3:$B$3577,2,FALSE)</f>
        <v>217438</v>
      </c>
      <c r="C1091" s="5">
        <v>10962.08</v>
      </c>
      <c r="D1091">
        <v>0</v>
      </c>
      <c r="E1091">
        <v>4987.24</v>
      </c>
      <c r="F1091">
        <v>0</v>
      </c>
      <c r="G1091">
        <v>5974.84</v>
      </c>
      <c r="H1091">
        <v>0</v>
      </c>
      <c r="I1091" s="14">
        <f>VLOOKUP(A1091,Cadastro!$A$3:$H$3577,7,FALSE)</f>
        <v>1</v>
      </c>
      <c r="J1091" s="14">
        <f>VLOOKUP(A1091,Cadastro!$A$3:$H$3577,8,FALSE)</f>
        <v>1</v>
      </c>
      <c r="K1091">
        <f>VLOOKUP(A1091,Cadastro!$A$3:$J$3577,10,FALSE)</f>
        <v>1</v>
      </c>
      <c r="L1091" s="13">
        <v>11623.25</v>
      </c>
      <c r="M1091" s="23">
        <f t="shared" si="144"/>
        <v>3.1269325444229873E-4</v>
      </c>
      <c r="N1091" s="26">
        <f t="shared" si="145"/>
        <v>10962.08</v>
      </c>
      <c r="O1091" s="27">
        <f t="shared" si="146"/>
        <v>5.0170847767219272E-4</v>
      </c>
      <c r="P1091" s="30">
        <f t="shared" si="147"/>
        <v>0</v>
      </c>
      <c r="Q1091" s="30">
        <f t="shared" si="148"/>
        <v>0</v>
      </c>
      <c r="R1091" s="30">
        <f t="shared" si="149"/>
        <v>0</v>
      </c>
      <c r="S1091" s="30">
        <f t="shared" si="150"/>
        <v>0</v>
      </c>
      <c r="T1091" s="32">
        <f t="shared" si="151"/>
        <v>5.0170847767219272E-4</v>
      </c>
      <c r="U1091" s="33">
        <f t="shared" si="152"/>
        <v>43.431015630866973</v>
      </c>
    </row>
    <row r="1092" spans="1:21">
      <c r="A1092">
        <v>46939628134</v>
      </c>
      <c r="B1092">
        <f>VLOOKUP(A1092,Cadastro!$A$3:$B$3577,2,FALSE)</f>
        <v>193357</v>
      </c>
      <c r="C1092" s="5">
        <v>10971.16</v>
      </c>
      <c r="D1092">
        <v>0</v>
      </c>
      <c r="E1092">
        <v>4564.29</v>
      </c>
      <c r="F1092">
        <v>0</v>
      </c>
      <c r="G1092">
        <v>6406.87</v>
      </c>
      <c r="H1092">
        <v>0</v>
      </c>
      <c r="I1092" s="14">
        <f>VLOOKUP(A1092,Cadastro!$A$3:$H$3577,7,FALSE)</f>
        <v>1</v>
      </c>
      <c r="J1092" s="14">
        <f>VLOOKUP(A1092,Cadastro!$A$3:$H$3577,8,FALSE)</f>
        <v>1</v>
      </c>
      <c r="K1092">
        <f>VLOOKUP(A1092,Cadastro!$A$3:$J$3577,10,FALSE)</f>
        <v>1</v>
      </c>
      <c r="L1092" s="13">
        <v>19424.39</v>
      </c>
      <c r="M1092" s="23">
        <f t="shared" si="144"/>
        <v>5.2256259864120992E-4</v>
      </c>
      <c r="N1092" s="26">
        <f t="shared" si="145"/>
        <v>10971.16</v>
      </c>
      <c r="O1092" s="27">
        <f t="shared" si="146"/>
        <v>5.0212404779914524E-4</v>
      </c>
      <c r="P1092" s="30">
        <f t="shared" si="147"/>
        <v>0</v>
      </c>
      <c r="Q1092" s="30">
        <f t="shared" si="148"/>
        <v>0</v>
      </c>
      <c r="R1092" s="30">
        <f t="shared" si="149"/>
        <v>0</v>
      </c>
      <c r="S1092" s="30">
        <f t="shared" si="150"/>
        <v>0</v>
      </c>
      <c r="T1092" s="32">
        <f t="shared" si="151"/>
        <v>5.0212404779914524E-4</v>
      </c>
      <c r="U1092" s="33">
        <f t="shared" si="152"/>
        <v>43.466989973503431</v>
      </c>
    </row>
    <row r="1093" spans="1:21">
      <c r="A1093">
        <v>4154883704</v>
      </c>
      <c r="B1093">
        <f>VLOOKUP(A1093,Cadastro!$A$3:$B$3577,2,FALSE)</f>
        <v>188634</v>
      </c>
      <c r="C1093" s="5">
        <v>10982.02</v>
      </c>
      <c r="D1093">
        <v>0</v>
      </c>
      <c r="E1093">
        <v>4828.2700000000004</v>
      </c>
      <c r="F1093">
        <v>0</v>
      </c>
      <c r="G1093">
        <v>6153.75</v>
      </c>
      <c r="H1093">
        <v>0</v>
      </c>
      <c r="I1093" s="14">
        <f>VLOOKUP(A1093,Cadastro!$A$3:$H$3577,7,FALSE)</f>
        <v>1</v>
      </c>
      <c r="J1093" s="14">
        <f>VLOOKUP(A1093,Cadastro!$A$3:$H$3577,8,FALSE)</f>
        <v>1</v>
      </c>
      <c r="K1093">
        <f>VLOOKUP(A1093,Cadastro!$A$3:$J$3577,10,FALSE)</f>
        <v>1</v>
      </c>
      <c r="L1093" s="13">
        <v>15127.59</v>
      </c>
      <c r="M1093" s="23">
        <f t="shared" si="144"/>
        <v>4.0696839085185073E-4</v>
      </c>
      <c r="N1093" s="26">
        <f t="shared" si="145"/>
        <v>10982.02</v>
      </c>
      <c r="O1093" s="27">
        <f t="shared" si="146"/>
        <v>5.0262108431662364E-4</v>
      </c>
      <c r="P1093" s="30">
        <f t="shared" si="147"/>
        <v>0</v>
      </c>
      <c r="Q1093" s="30">
        <f t="shared" si="148"/>
        <v>0</v>
      </c>
      <c r="R1093" s="30">
        <f t="shared" si="149"/>
        <v>0</v>
      </c>
      <c r="S1093" s="30">
        <f t="shared" si="150"/>
        <v>0</v>
      </c>
      <c r="T1093" s="32">
        <f t="shared" si="151"/>
        <v>5.0262108431662364E-4</v>
      </c>
      <c r="U1093" s="33">
        <f t="shared" si="152"/>
        <v>43.510016555114873</v>
      </c>
    </row>
    <row r="1094" spans="1:21">
      <c r="A1094">
        <v>10724264710</v>
      </c>
      <c r="B1094">
        <f>VLOOKUP(A1094,Cadastro!$A$3:$B$3577,2,FALSE)</f>
        <v>225367</v>
      </c>
      <c r="C1094" s="5">
        <v>11005.74</v>
      </c>
      <c r="D1094">
        <v>0</v>
      </c>
      <c r="E1094">
        <v>5183.03</v>
      </c>
      <c r="F1094">
        <v>0</v>
      </c>
      <c r="G1094">
        <v>5822.71</v>
      </c>
      <c r="H1094">
        <v>0</v>
      </c>
      <c r="I1094" s="14">
        <f>VLOOKUP(A1094,Cadastro!$A$3:$H$3577,7,FALSE)</f>
        <v>1</v>
      </c>
      <c r="J1094" s="14">
        <f>VLOOKUP(A1094,Cadastro!$A$3:$H$3577,8,FALSE)</f>
        <v>1</v>
      </c>
      <c r="K1094">
        <f>VLOOKUP(A1094,Cadastro!$A$3:$J$3577,10,FALSE)</f>
        <v>1</v>
      </c>
      <c r="L1094" s="13">
        <v>27329.52</v>
      </c>
      <c r="M1094" s="23">
        <f t="shared" si="144"/>
        <v>7.3522952282243715E-4</v>
      </c>
      <c r="N1094" s="26">
        <f t="shared" si="145"/>
        <v>11005.74</v>
      </c>
      <c r="O1094" s="27">
        <f t="shared" si="146"/>
        <v>5.0370669262183438E-4</v>
      </c>
      <c r="P1094" s="30">
        <f t="shared" si="147"/>
        <v>0</v>
      </c>
      <c r="Q1094" s="30">
        <f t="shared" si="148"/>
        <v>0</v>
      </c>
      <c r="R1094" s="30">
        <f t="shared" si="149"/>
        <v>0</v>
      </c>
      <c r="S1094" s="30">
        <f t="shared" si="150"/>
        <v>0</v>
      </c>
      <c r="T1094" s="32">
        <f t="shared" si="151"/>
        <v>5.0370669262183438E-4</v>
      </c>
      <c r="U1094" s="33">
        <f t="shared" si="152"/>
        <v>43.603993582354612</v>
      </c>
    </row>
    <row r="1095" spans="1:21">
      <c r="A1095">
        <v>6267197638</v>
      </c>
      <c r="B1095">
        <f>VLOOKUP(A1095,Cadastro!$A$3:$B$3577,2,FALSE)</f>
        <v>222862</v>
      </c>
      <c r="C1095" s="5">
        <v>11010.36</v>
      </c>
      <c r="D1095">
        <v>0</v>
      </c>
      <c r="E1095">
        <v>5181.8599999999997</v>
      </c>
      <c r="F1095">
        <v>0</v>
      </c>
      <c r="G1095">
        <v>5828.5</v>
      </c>
      <c r="H1095">
        <v>0</v>
      </c>
      <c r="I1095" s="14">
        <f>VLOOKUP(A1095,Cadastro!$A$3:$H$3577,7,FALSE)</f>
        <v>1</v>
      </c>
      <c r="J1095" s="14">
        <f>VLOOKUP(A1095,Cadastro!$A$3:$H$3577,8,FALSE)</f>
        <v>1</v>
      </c>
      <c r="K1095">
        <f>VLOOKUP(A1095,Cadastro!$A$3:$J$3577,10,FALSE)</f>
        <v>1</v>
      </c>
      <c r="L1095" s="13">
        <v>15059.84</v>
      </c>
      <c r="M1095" s="23">
        <f t="shared" si="144"/>
        <v>4.0514575363863878E-4</v>
      </c>
      <c r="N1095" s="26">
        <f t="shared" si="145"/>
        <v>11010.36</v>
      </c>
      <c r="O1095" s="27">
        <f t="shared" si="146"/>
        <v>5.0391813909612081E-4</v>
      </c>
      <c r="P1095" s="30">
        <f t="shared" si="147"/>
        <v>0</v>
      </c>
      <c r="Q1095" s="30">
        <f t="shared" si="148"/>
        <v>0</v>
      </c>
      <c r="R1095" s="30">
        <f t="shared" si="149"/>
        <v>0</v>
      </c>
      <c r="S1095" s="30">
        <f t="shared" si="150"/>
        <v>0</v>
      </c>
      <c r="T1095" s="32">
        <f t="shared" si="151"/>
        <v>5.0391813909612081E-4</v>
      </c>
      <c r="U1095" s="33">
        <f t="shared" si="152"/>
        <v>43.622297708233518</v>
      </c>
    </row>
    <row r="1096" spans="1:21">
      <c r="A1096">
        <v>9014706863</v>
      </c>
      <c r="B1096">
        <f>VLOOKUP(A1096,Cadastro!$A$3:$B$3577,2,FALSE)</f>
        <v>213315</v>
      </c>
      <c r="C1096" s="5">
        <v>11078.279999999999</v>
      </c>
      <c r="D1096">
        <v>0</v>
      </c>
      <c r="E1096">
        <v>4620.4399999999996</v>
      </c>
      <c r="F1096">
        <v>0</v>
      </c>
      <c r="G1096">
        <v>6457.84</v>
      </c>
      <c r="H1096">
        <v>0</v>
      </c>
      <c r="I1096" s="14">
        <f>VLOOKUP(A1096,Cadastro!$A$3:$H$3577,7,FALSE)</f>
        <v>1</v>
      </c>
      <c r="J1096" s="14">
        <f>VLOOKUP(A1096,Cadastro!$A$3:$H$3577,8,FALSE)</f>
        <v>1</v>
      </c>
      <c r="K1096">
        <f>VLOOKUP(A1096,Cadastro!$A$3:$J$3577,10,FALSE)</f>
        <v>1</v>
      </c>
      <c r="L1096" s="13">
        <v>18674.02</v>
      </c>
      <c r="M1096" s="23">
        <f t="shared" si="144"/>
        <v>5.0237584903710885E-4</v>
      </c>
      <c r="N1096" s="26">
        <f t="shared" si="145"/>
        <v>11078.279999999999</v>
      </c>
      <c r="O1096" s="27">
        <f t="shared" si="146"/>
        <v>5.070266768739416E-4</v>
      </c>
      <c r="P1096" s="30">
        <f t="shared" si="147"/>
        <v>0</v>
      </c>
      <c r="Q1096" s="30">
        <f t="shared" si="148"/>
        <v>0</v>
      </c>
      <c r="R1096" s="30">
        <f t="shared" si="149"/>
        <v>0</v>
      </c>
      <c r="S1096" s="30">
        <f t="shared" si="150"/>
        <v>0</v>
      </c>
      <c r="T1096" s="32">
        <f t="shared" si="151"/>
        <v>5.070266768739416E-4</v>
      </c>
      <c r="U1096" s="33">
        <f t="shared" si="152"/>
        <v>43.891392130245428</v>
      </c>
    </row>
    <row r="1097" spans="1:21" s="18" customFormat="1">
      <c r="A1097">
        <v>81434456749</v>
      </c>
      <c r="B1097">
        <f>VLOOKUP(A1097,Cadastro!$A$3:$B$3577,2,FALSE)</f>
        <v>196411</v>
      </c>
      <c r="C1097" s="5">
        <v>11086.369999999999</v>
      </c>
      <c r="D1097">
        <v>0</v>
      </c>
      <c r="E1097">
        <v>4652.96</v>
      </c>
      <c r="F1097">
        <v>0</v>
      </c>
      <c r="G1097">
        <v>6433.41</v>
      </c>
      <c r="H1097">
        <v>0</v>
      </c>
      <c r="I1097" s="14">
        <f>VLOOKUP(A1097,Cadastro!$A$3:$H$3577,7,FALSE)</f>
        <v>1</v>
      </c>
      <c r="J1097" s="14">
        <f>VLOOKUP(A1097,Cadastro!$A$3:$H$3577,8,FALSE)</f>
        <v>1</v>
      </c>
      <c r="K1097">
        <f>VLOOKUP(A1097,Cadastro!$A$3:$J$3577,10,FALSE)</f>
        <v>1</v>
      </c>
      <c r="L1097" s="13">
        <v>28661.88</v>
      </c>
      <c r="M1097" s="23">
        <f t="shared" si="144"/>
        <v>7.7107319687992886E-4</v>
      </c>
      <c r="N1097" s="26">
        <f t="shared" si="145"/>
        <v>11086.369999999999</v>
      </c>
      <c r="O1097" s="27">
        <f t="shared" si="146"/>
        <v>5.073969370421185E-4</v>
      </c>
      <c r="P1097" s="30">
        <f t="shared" si="147"/>
        <v>0</v>
      </c>
      <c r="Q1097" s="30">
        <f t="shared" si="148"/>
        <v>0</v>
      </c>
      <c r="R1097" s="30">
        <f t="shared" si="149"/>
        <v>0</v>
      </c>
      <c r="S1097" s="30">
        <f t="shared" si="150"/>
        <v>0</v>
      </c>
      <c r="T1097" s="32">
        <f t="shared" si="151"/>
        <v>5.073969370421185E-4</v>
      </c>
      <c r="U1097" s="33">
        <f t="shared" si="152"/>
        <v>43.923444160193561</v>
      </c>
    </row>
    <row r="1098" spans="1:21">
      <c r="A1098">
        <v>15429909807</v>
      </c>
      <c r="B1098">
        <f>VLOOKUP(A1098,Cadastro!$A$3:$B$3577,2,FALSE)</f>
        <v>217139</v>
      </c>
      <c r="C1098" s="5">
        <v>11106.26</v>
      </c>
      <c r="D1098">
        <v>0</v>
      </c>
      <c r="E1098">
        <v>4854.05</v>
      </c>
      <c r="F1098">
        <v>0</v>
      </c>
      <c r="G1098">
        <v>6252.21</v>
      </c>
      <c r="H1098">
        <v>0</v>
      </c>
      <c r="I1098" s="14">
        <f>VLOOKUP(A1098,Cadastro!$A$3:$H$3577,7,FALSE)</f>
        <v>1</v>
      </c>
      <c r="J1098" s="14">
        <f>VLOOKUP(A1098,Cadastro!$A$3:$H$3577,8,FALSE)</f>
        <v>1</v>
      </c>
      <c r="K1098">
        <f>VLOOKUP(A1098,Cadastro!$A$3:$J$3577,10,FALSE)</f>
        <v>1</v>
      </c>
      <c r="L1098" s="13">
        <v>11578.62</v>
      </c>
      <c r="M1098" s="23">
        <f t="shared" si="144"/>
        <v>3.1149260058509361E-4</v>
      </c>
      <c r="N1098" s="26">
        <f t="shared" si="145"/>
        <v>11106.26</v>
      </c>
      <c r="O1098" s="27">
        <f t="shared" si="146"/>
        <v>5.083072553047932E-4</v>
      </c>
      <c r="P1098" s="30">
        <f t="shared" si="147"/>
        <v>0</v>
      </c>
      <c r="Q1098" s="30">
        <f t="shared" si="148"/>
        <v>0</v>
      </c>
      <c r="R1098" s="30">
        <f t="shared" si="149"/>
        <v>0</v>
      </c>
      <c r="S1098" s="30">
        <f t="shared" si="150"/>
        <v>0</v>
      </c>
      <c r="T1098" s="32">
        <f t="shared" si="151"/>
        <v>5.083072553047932E-4</v>
      </c>
      <c r="U1098" s="33">
        <f t="shared" si="152"/>
        <v>44.002246987841055</v>
      </c>
    </row>
    <row r="1099" spans="1:21">
      <c r="A1099">
        <v>1202457797</v>
      </c>
      <c r="B1099">
        <f>VLOOKUP(A1099,Cadastro!$A$3:$B$3577,2,FALSE)</f>
        <v>220651</v>
      </c>
      <c r="C1099" s="5">
        <v>11118.099999999999</v>
      </c>
      <c r="D1099">
        <v>0</v>
      </c>
      <c r="E1099">
        <v>4665.95</v>
      </c>
      <c r="F1099">
        <v>0</v>
      </c>
      <c r="G1099">
        <v>6452.15</v>
      </c>
      <c r="H1099">
        <v>0</v>
      </c>
      <c r="I1099" s="14">
        <f>VLOOKUP(A1099,Cadastro!$A$3:$H$3577,7,FALSE)</f>
        <v>1</v>
      </c>
      <c r="J1099" s="14">
        <f>VLOOKUP(A1099,Cadastro!$A$3:$H$3577,8,FALSE)</f>
        <v>1</v>
      </c>
      <c r="K1099">
        <f>VLOOKUP(A1099,Cadastro!$A$3:$J$3577,10,FALSE)</f>
        <v>1</v>
      </c>
      <c r="L1099" s="13">
        <v>19462.22</v>
      </c>
      <c r="M1099" s="23">
        <f t="shared" ref="M1099:M1162" si="153">L1099/$L$9</f>
        <v>5.2358031621723658E-4</v>
      </c>
      <c r="N1099" s="26">
        <f t="shared" ref="N1099:N1162" si="154">G1099+F1099+E1099</f>
        <v>11118.099999999999</v>
      </c>
      <c r="O1099" s="27">
        <f t="shared" ref="O1099:O1162" si="155">N1099/$N$9</f>
        <v>5.0884914410469586E-4</v>
      </c>
      <c r="P1099" s="30">
        <f t="shared" ref="P1099:P1162" si="156">$K$7*L1099</f>
        <v>0</v>
      </c>
      <c r="Q1099" s="30">
        <f t="shared" ref="Q1099:Q1162" si="157">P1099/$R$1</f>
        <v>0</v>
      </c>
      <c r="R1099" s="30">
        <f t="shared" ref="R1099:R1162" si="158">$K$8*L1099</f>
        <v>0</v>
      </c>
      <c r="S1099" s="30">
        <f t="shared" ref="S1099:S1162" si="159">R1099*1.01</f>
        <v>0</v>
      </c>
      <c r="T1099" s="32">
        <f t="shared" ref="T1099:T1162" si="160">C1099/$C$1873</f>
        <v>5.0884914410469586E-4</v>
      </c>
      <c r="U1099" s="33">
        <f t="shared" ref="U1099:U1162" si="161">$T$5*T1099</f>
        <v>44.049156262820738</v>
      </c>
    </row>
    <row r="1100" spans="1:21">
      <c r="A1100">
        <v>22034831802</v>
      </c>
      <c r="B1100">
        <f>VLOOKUP(A1100,Cadastro!$A$3:$B$3577,2,FALSE)</f>
        <v>214506</v>
      </c>
      <c r="C1100" s="5">
        <v>11138.67</v>
      </c>
      <c r="D1100">
        <v>0</v>
      </c>
      <c r="E1100">
        <v>5160.24</v>
      </c>
      <c r="F1100">
        <v>0</v>
      </c>
      <c r="G1100">
        <v>5978.43</v>
      </c>
      <c r="H1100">
        <v>0</v>
      </c>
      <c r="I1100" s="14">
        <f>VLOOKUP(A1100,Cadastro!$A$3:$H$3577,7,FALSE)</f>
        <v>1</v>
      </c>
      <c r="J1100" s="14">
        <f>VLOOKUP(A1100,Cadastro!$A$3:$H$3577,8,FALSE)</f>
        <v>1</v>
      </c>
      <c r="K1100">
        <f>VLOOKUP(A1100,Cadastro!$A$3:$J$3577,10,FALSE)</f>
        <v>1</v>
      </c>
      <c r="L1100" s="13">
        <v>23856.04</v>
      </c>
      <c r="M1100" s="23">
        <f t="shared" si="153"/>
        <v>6.4178459430070387E-4</v>
      </c>
      <c r="N1100" s="26">
        <f t="shared" si="154"/>
        <v>11138.67</v>
      </c>
      <c r="O1100" s="27">
        <f t="shared" si="155"/>
        <v>5.0979058435925682E-4</v>
      </c>
      <c r="P1100" s="30">
        <f t="shared" si="156"/>
        <v>0</v>
      </c>
      <c r="Q1100" s="30">
        <f t="shared" si="157"/>
        <v>0</v>
      </c>
      <c r="R1100" s="30">
        <f t="shared" si="158"/>
        <v>0</v>
      </c>
      <c r="S1100" s="30">
        <f t="shared" si="159"/>
        <v>0</v>
      </c>
      <c r="T1100" s="32">
        <f t="shared" si="160"/>
        <v>5.0979058435925682E-4</v>
      </c>
      <c r="U1100" s="33">
        <f t="shared" si="161"/>
        <v>44.130653204233951</v>
      </c>
    </row>
    <row r="1101" spans="1:21">
      <c r="A1101">
        <v>3313885705</v>
      </c>
      <c r="B1101">
        <f>VLOOKUP(A1101,Cadastro!$A$3:$B$3577,2,FALSE)</f>
        <v>190611</v>
      </c>
      <c r="C1101" s="5">
        <v>11145.08</v>
      </c>
      <c r="D1101">
        <v>0</v>
      </c>
      <c r="E1101">
        <v>4795.29</v>
      </c>
      <c r="F1101">
        <v>0</v>
      </c>
      <c r="G1101">
        <v>6349.79</v>
      </c>
      <c r="H1101">
        <v>0</v>
      </c>
      <c r="I1101" s="14">
        <f>VLOOKUP(A1101,Cadastro!$A$3:$H$3577,7,FALSE)</f>
        <v>1</v>
      </c>
      <c r="J1101" s="14">
        <f>VLOOKUP(A1101,Cadastro!$A$3:$H$3577,8,FALSE)</f>
        <v>1</v>
      </c>
      <c r="K1101">
        <f>VLOOKUP(A1101,Cadastro!$A$3:$J$3577,10,FALSE)</f>
        <v>1</v>
      </c>
      <c r="L1101" s="13">
        <v>13786.21</v>
      </c>
      <c r="M1101" s="23">
        <f t="shared" si="153"/>
        <v>3.7088205719785458E-4</v>
      </c>
      <c r="N1101" s="26">
        <f t="shared" si="154"/>
        <v>11145.08</v>
      </c>
      <c r="O1101" s="27">
        <f t="shared" si="155"/>
        <v>5.100839549004205E-4</v>
      </c>
      <c r="P1101" s="30">
        <f t="shared" si="156"/>
        <v>0</v>
      </c>
      <c r="Q1101" s="30">
        <f t="shared" si="157"/>
        <v>0</v>
      </c>
      <c r="R1101" s="30">
        <f t="shared" si="158"/>
        <v>0</v>
      </c>
      <c r="S1101" s="30">
        <f t="shared" si="159"/>
        <v>0</v>
      </c>
      <c r="T1101" s="32">
        <f t="shared" si="160"/>
        <v>5.100839549004205E-4</v>
      </c>
      <c r="U1101" s="33">
        <f t="shared" si="161"/>
        <v>44.156049188407934</v>
      </c>
    </row>
    <row r="1102" spans="1:21">
      <c r="A1102">
        <v>25219626</v>
      </c>
      <c r="B1102">
        <f>VLOOKUP(A1102,Cadastro!$A$3:$B$3577,2,FALSE)</f>
        <v>213678</v>
      </c>
      <c r="C1102" s="5">
        <v>11163.77</v>
      </c>
      <c r="D1102">
        <v>0</v>
      </c>
      <c r="E1102">
        <v>4915.7700000000004</v>
      </c>
      <c r="F1102">
        <v>0</v>
      </c>
      <c r="G1102">
        <v>6248</v>
      </c>
      <c r="H1102">
        <v>0</v>
      </c>
      <c r="I1102" s="14">
        <f>VLOOKUP(A1102,Cadastro!$A$3:$H$3577,7,FALSE)</f>
        <v>1</v>
      </c>
      <c r="J1102" s="14">
        <f>VLOOKUP(A1102,Cadastro!$A$3:$H$3577,8,FALSE)</f>
        <v>1</v>
      </c>
      <c r="K1102">
        <f>VLOOKUP(A1102,Cadastro!$A$3:$J$3577,10,FALSE)</f>
        <v>1</v>
      </c>
      <c r="L1102" s="13">
        <v>16932.97</v>
      </c>
      <c r="M1102" s="23">
        <f t="shared" si="153"/>
        <v>4.5553743545684826E-4</v>
      </c>
      <c r="N1102" s="26">
        <f t="shared" si="154"/>
        <v>11163.77</v>
      </c>
      <c r="O1102" s="27">
        <f t="shared" si="155"/>
        <v>5.1093935200094279E-4</v>
      </c>
      <c r="P1102" s="30">
        <f t="shared" si="156"/>
        <v>0</v>
      </c>
      <c r="Q1102" s="30">
        <f t="shared" si="157"/>
        <v>0</v>
      </c>
      <c r="R1102" s="30">
        <f t="shared" si="158"/>
        <v>0</v>
      </c>
      <c r="S1102" s="30">
        <f t="shared" si="159"/>
        <v>0</v>
      </c>
      <c r="T1102" s="32">
        <f t="shared" si="160"/>
        <v>5.1093935200094279E-4</v>
      </c>
      <c r="U1102" s="33">
        <f t="shared" si="161"/>
        <v>44.23009769764532</v>
      </c>
    </row>
    <row r="1103" spans="1:21">
      <c r="A1103">
        <v>85736996715</v>
      </c>
      <c r="B1103">
        <f>VLOOKUP(A1103,Cadastro!$A$3:$B$3577,2,FALSE)</f>
        <v>187201</v>
      </c>
      <c r="C1103" s="5">
        <v>11164.11</v>
      </c>
      <c r="D1103">
        <v>0</v>
      </c>
      <c r="E1103">
        <v>4738.5600000000004</v>
      </c>
      <c r="F1103">
        <v>0</v>
      </c>
      <c r="G1103">
        <v>6425.55</v>
      </c>
      <c r="H1103">
        <v>0</v>
      </c>
      <c r="I1103" s="14">
        <f>VLOOKUP(A1103,Cadastro!$A$3:$H$3577,7,FALSE)</f>
        <v>1</v>
      </c>
      <c r="J1103" s="14">
        <f>VLOOKUP(A1103,Cadastro!$A$3:$H$3577,8,FALSE)</f>
        <v>1</v>
      </c>
      <c r="K1103">
        <f>VLOOKUP(A1103,Cadastro!$A$3:$J$3577,10,FALSE)</f>
        <v>1</v>
      </c>
      <c r="L1103" s="13">
        <v>15944.89</v>
      </c>
      <c r="M1103" s="23">
        <f t="shared" si="153"/>
        <v>4.2895571770584513E-4</v>
      </c>
      <c r="N1103" s="26">
        <f t="shared" si="154"/>
        <v>11164.11</v>
      </c>
      <c r="O1103" s="27">
        <f t="shared" si="155"/>
        <v>5.1095491299688598E-4</v>
      </c>
      <c r="P1103" s="30">
        <f t="shared" si="156"/>
        <v>0</v>
      </c>
      <c r="Q1103" s="30">
        <f t="shared" si="157"/>
        <v>0</v>
      </c>
      <c r="R1103" s="30">
        <f t="shared" si="158"/>
        <v>0</v>
      </c>
      <c r="S1103" s="30">
        <f t="shared" si="159"/>
        <v>0</v>
      </c>
      <c r="T1103" s="32">
        <f t="shared" si="160"/>
        <v>5.1095491299688598E-4</v>
      </c>
      <c r="U1103" s="33">
        <f t="shared" si="161"/>
        <v>44.231444754528184</v>
      </c>
    </row>
    <row r="1104" spans="1:21">
      <c r="A1104">
        <v>34599265896</v>
      </c>
      <c r="B1104">
        <f>VLOOKUP(A1104,Cadastro!$A$3:$B$3577,2,FALSE)</f>
        <v>222684</v>
      </c>
      <c r="C1104" s="5">
        <v>11231.68</v>
      </c>
      <c r="D1104">
        <v>0</v>
      </c>
      <c r="E1104">
        <v>5280.19</v>
      </c>
      <c r="F1104">
        <v>0</v>
      </c>
      <c r="G1104">
        <v>5951.49</v>
      </c>
      <c r="H1104">
        <v>0</v>
      </c>
      <c r="I1104" s="14">
        <f>VLOOKUP(A1104,Cadastro!$A$3:$H$3577,7,FALSE)</f>
        <v>1</v>
      </c>
      <c r="J1104" s="14">
        <f>VLOOKUP(A1104,Cadastro!$A$3:$H$3577,8,FALSE)</f>
        <v>1</v>
      </c>
      <c r="K1104">
        <f>VLOOKUP(A1104,Cadastro!$A$3:$J$3577,10,FALSE)</f>
        <v>1</v>
      </c>
      <c r="L1104" s="13">
        <v>25147.54</v>
      </c>
      <c r="M1104" s="23">
        <f t="shared" si="153"/>
        <v>6.765290365274674E-4</v>
      </c>
      <c r="N1104" s="26">
        <f t="shared" si="154"/>
        <v>11231.68</v>
      </c>
      <c r="O1104" s="27">
        <f t="shared" si="155"/>
        <v>5.1404743210241245E-4</v>
      </c>
      <c r="P1104" s="30">
        <f t="shared" si="156"/>
        <v>0</v>
      </c>
      <c r="Q1104" s="30">
        <f t="shared" si="157"/>
        <v>0</v>
      </c>
      <c r="R1104" s="30">
        <f t="shared" si="158"/>
        <v>0</v>
      </c>
      <c r="S1104" s="30">
        <f t="shared" si="159"/>
        <v>0</v>
      </c>
      <c r="T1104" s="32">
        <f t="shared" si="160"/>
        <v>5.1404743210241245E-4</v>
      </c>
      <c r="U1104" s="33">
        <f t="shared" si="161"/>
        <v>44.499152500337161</v>
      </c>
    </row>
    <row r="1105" spans="1:21">
      <c r="A1105">
        <v>7817382700</v>
      </c>
      <c r="B1105">
        <f>VLOOKUP(A1105,Cadastro!$A$3:$B$3577,2,FALSE)</f>
        <v>188851</v>
      </c>
      <c r="C1105" s="5">
        <v>11232.099999999999</v>
      </c>
      <c r="D1105">
        <v>0</v>
      </c>
      <c r="E1105">
        <v>5044.8599999999997</v>
      </c>
      <c r="F1105">
        <v>0</v>
      </c>
      <c r="G1105">
        <v>6187.24</v>
      </c>
      <c r="H1105">
        <v>0</v>
      </c>
      <c r="I1105" s="14">
        <f>VLOOKUP(A1105,Cadastro!$A$3:$H$3577,7,FALSE)</f>
        <v>1</v>
      </c>
      <c r="J1105" s="14">
        <f>VLOOKUP(A1105,Cadastro!$A$3:$H$3577,8,FALSE)</f>
        <v>1</v>
      </c>
      <c r="K1105">
        <f>VLOOKUP(A1105,Cadastro!$A$3:$J$3577,10,FALSE)</f>
        <v>1</v>
      </c>
      <c r="L1105" s="13">
        <v>14845.12</v>
      </c>
      <c r="M1105" s="23">
        <f t="shared" si="153"/>
        <v>3.9936927153648574E-4</v>
      </c>
      <c r="N1105" s="26">
        <f t="shared" si="154"/>
        <v>11232.099999999999</v>
      </c>
      <c r="O1105" s="27">
        <f t="shared" si="155"/>
        <v>5.140666545091657E-4</v>
      </c>
      <c r="P1105" s="30">
        <f t="shared" si="156"/>
        <v>0</v>
      </c>
      <c r="Q1105" s="30">
        <f t="shared" si="157"/>
        <v>0</v>
      </c>
      <c r="R1105" s="30">
        <f t="shared" si="158"/>
        <v>0</v>
      </c>
      <c r="S1105" s="30">
        <f t="shared" si="159"/>
        <v>0</v>
      </c>
      <c r="T1105" s="32">
        <f t="shared" si="160"/>
        <v>5.140666545091657E-4</v>
      </c>
      <c r="U1105" s="33">
        <f t="shared" si="161"/>
        <v>44.500816511780691</v>
      </c>
    </row>
    <row r="1106" spans="1:21">
      <c r="A1106">
        <v>7778574721</v>
      </c>
      <c r="B1106">
        <f>VLOOKUP(A1106,Cadastro!$A$3:$B$3577,2,FALSE)</f>
        <v>210582</v>
      </c>
      <c r="C1106" s="5">
        <v>11238.91</v>
      </c>
      <c r="D1106">
        <v>0</v>
      </c>
      <c r="E1106">
        <v>4893.24</v>
      </c>
      <c r="F1106">
        <v>0</v>
      </c>
      <c r="G1106">
        <v>6345.67</v>
      </c>
      <c r="H1106">
        <v>0</v>
      </c>
      <c r="I1106" s="14">
        <f>VLOOKUP(A1106,Cadastro!$A$3:$H$3577,7,FALSE)</f>
        <v>1</v>
      </c>
      <c r="J1106" s="14">
        <f>VLOOKUP(A1106,Cadastro!$A$3:$H$3577,8,FALSE)</f>
        <v>1</v>
      </c>
      <c r="K1106">
        <f>VLOOKUP(A1106,Cadastro!$A$3:$J$3577,10,FALSE)</f>
        <v>1</v>
      </c>
      <c r="L1106" s="13">
        <v>11653.58</v>
      </c>
      <c r="M1106" s="23">
        <f t="shared" si="153"/>
        <v>3.1350920406114326E-4</v>
      </c>
      <c r="N1106" s="26">
        <f t="shared" si="154"/>
        <v>11238.91</v>
      </c>
      <c r="O1106" s="27">
        <f t="shared" si="155"/>
        <v>5.1437833210438014E-4</v>
      </c>
      <c r="P1106" s="30">
        <f t="shared" si="156"/>
        <v>0</v>
      </c>
      <c r="Q1106" s="30">
        <f t="shared" si="157"/>
        <v>0</v>
      </c>
      <c r="R1106" s="30">
        <f t="shared" si="158"/>
        <v>0</v>
      </c>
      <c r="S1106" s="30">
        <f t="shared" si="159"/>
        <v>0</v>
      </c>
      <c r="T1106" s="32">
        <f t="shared" si="160"/>
        <v>5.1437833210438014E-4</v>
      </c>
      <c r="U1106" s="33">
        <f t="shared" si="161"/>
        <v>44.527797268758036</v>
      </c>
    </row>
    <row r="1107" spans="1:21">
      <c r="A1107">
        <v>7155300705</v>
      </c>
      <c r="B1107">
        <f>VLOOKUP(A1107,Cadastro!$A$3:$B$3577,2,FALSE)</f>
        <v>216044</v>
      </c>
      <c r="C1107" s="5">
        <v>11243.470000000001</v>
      </c>
      <c r="D1107">
        <v>0</v>
      </c>
      <c r="E1107">
        <v>4955.95</v>
      </c>
      <c r="F1107">
        <v>0</v>
      </c>
      <c r="G1107">
        <v>6287.52</v>
      </c>
      <c r="H1107">
        <v>0</v>
      </c>
      <c r="I1107" s="14">
        <f>VLOOKUP(A1107,Cadastro!$A$3:$H$3577,7,FALSE)</f>
        <v>1</v>
      </c>
      <c r="J1107" s="14">
        <f>VLOOKUP(A1107,Cadastro!$A$3:$H$3577,8,FALSE)</f>
        <v>1</v>
      </c>
      <c r="K1107">
        <f>VLOOKUP(A1107,Cadastro!$A$3:$J$3577,10,FALSE)</f>
        <v>1</v>
      </c>
      <c r="L1107" s="13">
        <v>14235.02</v>
      </c>
      <c r="M1107" s="23">
        <f t="shared" si="153"/>
        <v>3.8295612077957639E-4</v>
      </c>
      <c r="N1107" s="26">
        <f t="shared" si="154"/>
        <v>11243.470000000001</v>
      </c>
      <c r="O1107" s="27">
        <f t="shared" si="155"/>
        <v>5.14587032520559E-4</v>
      </c>
      <c r="P1107" s="30">
        <f t="shared" si="156"/>
        <v>0</v>
      </c>
      <c r="Q1107" s="30">
        <f t="shared" si="157"/>
        <v>0</v>
      </c>
      <c r="R1107" s="30">
        <f t="shared" si="158"/>
        <v>0</v>
      </c>
      <c r="S1107" s="30">
        <f t="shared" si="159"/>
        <v>0</v>
      </c>
      <c r="T1107" s="32">
        <f t="shared" si="160"/>
        <v>5.14587032520559E-4</v>
      </c>
      <c r="U1107" s="33">
        <f t="shared" si="161"/>
        <v>44.545863678716444</v>
      </c>
    </row>
    <row r="1108" spans="1:21">
      <c r="A1108">
        <v>44631294604</v>
      </c>
      <c r="B1108">
        <f>VLOOKUP(A1108,Cadastro!$A$3:$B$3577,2,FALSE)</f>
        <v>199883</v>
      </c>
      <c r="C1108" s="5">
        <v>11258.25</v>
      </c>
      <c r="D1108">
        <v>0</v>
      </c>
      <c r="E1108">
        <v>4872.7700000000004</v>
      </c>
      <c r="F1108">
        <v>0</v>
      </c>
      <c r="G1108">
        <v>6385.48</v>
      </c>
      <c r="H1108">
        <v>0</v>
      </c>
      <c r="I1108" s="14">
        <f>VLOOKUP(A1108,Cadastro!$A$3:$H$3577,7,FALSE)</f>
        <v>1</v>
      </c>
      <c r="J1108" s="14">
        <f>VLOOKUP(A1108,Cadastro!$A$3:$H$3577,8,FALSE)</f>
        <v>1</v>
      </c>
      <c r="K1108">
        <f>VLOOKUP(A1108,Cadastro!$A$3:$J$3577,10,FALSE)</f>
        <v>1</v>
      </c>
      <c r="L1108" s="13">
        <v>23226.01</v>
      </c>
      <c r="M1108" s="23">
        <f t="shared" si="153"/>
        <v>6.2483527882557582E-4</v>
      </c>
      <c r="N1108" s="26">
        <f t="shared" si="154"/>
        <v>11258.25</v>
      </c>
      <c r="O1108" s="27">
        <f t="shared" si="155"/>
        <v>5.1526347816773486E-4</v>
      </c>
      <c r="P1108" s="30">
        <f t="shared" si="156"/>
        <v>0</v>
      </c>
      <c r="Q1108" s="30">
        <f t="shared" si="157"/>
        <v>0</v>
      </c>
      <c r="R1108" s="30">
        <f t="shared" si="158"/>
        <v>0</v>
      </c>
      <c r="S1108" s="30">
        <f t="shared" si="159"/>
        <v>0</v>
      </c>
      <c r="T1108" s="32">
        <f t="shared" si="160"/>
        <v>5.1526347816773486E-4</v>
      </c>
      <c r="U1108" s="33">
        <f t="shared" si="161"/>
        <v>44.60442103380089</v>
      </c>
    </row>
    <row r="1109" spans="1:21">
      <c r="A1109">
        <v>3447516780</v>
      </c>
      <c r="B1109">
        <f>VLOOKUP(A1109,Cadastro!$A$3:$B$3577,2,FALSE)</f>
        <v>199812</v>
      </c>
      <c r="C1109" s="5">
        <v>11295.54</v>
      </c>
      <c r="D1109">
        <v>0</v>
      </c>
      <c r="E1109">
        <v>5059.7299999999996</v>
      </c>
      <c r="F1109">
        <v>0</v>
      </c>
      <c r="G1109">
        <v>6235.81</v>
      </c>
      <c r="H1109">
        <v>0</v>
      </c>
      <c r="I1109" s="14">
        <f>VLOOKUP(A1109,Cadastro!$A$3:$H$3577,7,FALSE)</f>
        <v>1</v>
      </c>
      <c r="J1109" s="14">
        <f>VLOOKUP(A1109,Cadastro!$A$3:$H$3577,8,FALSE)</f>
        <v>1</v>
      </c>
      <c r="K1109">
        <f>VLOOKUP(A1109,Cadastro!$A$3:$J$3577,10,FALSE)</f>
        <v>1</v>
      </c>
      <c r="L1109" s="13">
        <v>19102.84</v>
      </c>
      <c r="M1109" s="23">
        <f t="shared" si="153"/>
        <v>5.1391213375695456E-4</v>
      </c>
      <c r="N1109" s="26">
        <f t="shared" si="154"/>
        <v>11295.54</v>
      </c>
      <c r="O1109" s="27">
        <f t="shared" si="155"/>
        <v>5.1697015328161804E-4</v>
      </c>
      <c r="P1109" s="30">
        <f t="shared" si="156"/>
        <v>0</v>
      </c>
      <c r="Q1109" s="30">
        <f t="shared" si="157"/>
        <v>0</v>
      </c>
      <c r="R1109" s="30">
        <f t="shared" si="158"/>
        <v>0</v>
      </c>
      <c r="S1109" s="30">
        <f t="shared" si="159"/>
        <v>0</v>
      </c>
      <c r="T1109" s="32">
        <f t="shared" si="160"/>
        <v>5.1697015328161804E-4</v>
      </c>
      <c r="U1109" s="33">
        <f t="shared" si="161"/>
        <v>44.752161478394889</v>
      </c>
    </row>
    <row r="1110" spans="1:21">
      <c r="A1110">
        <v>4408440612</v>
      </c>
      <c r="B1110">
        <f>VLOOKUP(A1110,Cadastro!$A$3:$B$3577,2,FALSE)</f>
        <v>197277</v>
      </c>
      <c r="C1110" s="5">
        <v>11330.24</v>
      </c>
      <c r="D1110">
        <v>0</v>
      </c>
      <c r="E1110">
        <v>6705.7</v>
      </c>
      <c r="F1110">
        <v>0</v>
      </c>
      <c r="G1110">
        <v>4624.54</v>
      </c>
      <c r="H1110">
        <v>0</v>
      </c>
      <c r="I1110" s="14">
        <f>VLOOKUP(A1110,Cadastro!$A$3:$H$3577,7,FALSE)</f>
        <v>1</v>
      </c>
      <c r="J1110" s="14">
        <f>VLOOKUP(A1110,Cadastro!$A$3:$H$3577,8,FALSE)</f>
        <v>1</v>
      </c>
      <c r="K1110">
        <f>VLOOKUP(A1110,Cadastro!$A$3:$J$3577,10,FALSE)</f>
        <v>1</v>
      </c>
      <c r="L1110" s="13">
        <v>17216.54</v>
      </c>
      <c r="M1110" s="23">
        <f t="shared" si="153"/>
        <v>4.6316614740593332E-4</v>
      </c>
      <c r="N1110" s="26">
        <f t="shared" si="154"/>
        <v>11330.24</v>
      </c>
      <c r="O1110" s="27">
        <f t="shared" si="155"/>
        <v>5.1855829022052244E-4</v>
      </c>
      <c r="P1110" s="30">
        <f t="shared" si="156"/>
        <v>0</v>
      </c>
      <c r="Q1110" s="30">
        <f t="shared" si="157"/>
        <v>0</v>
      </c>
      <c r="R1110" s="30">
        <f t="shared" si="158"/>
        <v>0</v>
      </c>
      <c r="S1110" s="30">
        <f t="shared" si="159"/>
        <v>0</v>
      </c>
      <c r="T1110" s="32">
        <f t="shared" si="160"/>
        <v>5.1855829022052244E-4</v>
      </c>
      <c r="U1110" s="33">
        <f t="shared" si="161"/>
        <v>44.889640519087088</v>
      </c>
    </row>
    <row r="1111" spans="1:21">
      <c r="A1111">
        <v>10577472704</v>
      </c>
      <c r="B1111">
        <f>VLOOKUP(A1111,Cadastro!$A$3:$B$3577,2,FALSE)</f>
        <v>215978</v>
      </c>
      <c r="C1111" s="5">
        <v>11380.21</v>
      </c>
      <c r="D1111">
        <v>0</v>
      </c>
      <c r="E1111">
        <v>5271.14</v>
      </c>
      <c r="F1111">
        <v>0</v>
      </c>
      <c r="G1111">
        <v>6109.07</v>
      </c>
      <c r="H1111">
        <v>0</v>
      </c>
      <c r="I1111" s="14">
        <f>VLOOKUP(A1111,Cadastro!$A$3:$H$3577,7,FALSE)</f>
        <v>1</v>
      </c>
      <c r="J1111" s="14">
        <f>VLOOKUP(A1111,Cadastro!$A$3:$H$3577,8,FALSE)</f>
        <v>1</v>
      </c>
      <c r="K1111">
        <f>VLOOKUP(A1111,Cadastro!$A$3:$J$3577,10,FALSE)</f>
        <v>1</v>
      </c>
      <c r="L1111" s="13">
        <v>15939.79</v>
      </c>
      <c r="M1111" s="23">
        <f t="shared" si="153"/>
        <v>4.2881851549496131E-4</v>
      </c>
      <c r="N1111" s="26">
        <f t="shared" si="154"/>
        <v>11380.21</v>
      </c>
      <c r="O1111" s="27">
        <f t="shared" si="155"/>
        <v>5.2084529894781499E-4</v>
      </c>
      <c r="P1111" s="30">
        <f t="shared" si="156"/>
        <v>0</v>
      </c>
      <c r="Q1111" s="30">
        <f t="shared" si="157"/>
        <v>0</v>
      </c>
      <c r="R1111" s="30">
        <f t="shared" si="158"/>
        <v>0</v>
      </c>
      <c r="S1111" s="30">
        <f t="shared" si="159"/>
        <v>0</v>
      </c>
      <c r="T1111" s="32">
        <f t="shared" si="160"/>
        <v>5.2084529894781499E-4</v>
      </c>
      <c r="U1111" s="33">
        <f t="shared" si="161"/>
        <v>45.08761826154786</v>
      </c>
    </row>
    <row r="1112" spans="1:21">
      <c r="A1112">
        <v>2393505709</v>
      </c>
      <c r="B1112">
        <f>VLOOKUP(A1112,Cadastro!$A$3:$B$3577,2,FALSE)</f>
        <v>211517</v>
      </c>
      <c r="C1112" s="5">
        <v>11383.490000000002</v>
      </c>
      <c r="D1112">
        <v>0</v>
      </c>
      <c r="E1112">
        <v>6587.43</v>
      </c>
      <c r="F1112">
        <v>0</v>
      </c>
      <c r="G1112">
        <v>4796.0600000000004</v>
      </c>
      <c r="H1112">
        <v>0</v>
      </c>
      <c r="I1112" s="14">
        <f>VLOOKUP(A1112,Cadastro!$A$3:$H$3577,7,FALSE)</f>
        <v>1</v>
      </c>
      <c r="J1112" s="14">
        <f>VLOOKUP(A1112,Cadastro!$A$3:$H$3577,8,FALSE)</f>
        <v>1</v>
      </c>
      <c r="K1112">
        <f>VLOOKUP(A1112,Cadastro!$A$3:$J$3577,10,FALSE)</f>
        <v>1</v>
      </c>
      <c r="L1112" s="13">
        <v>23027.5</v>
      </c>
      <c r="M1112" s="23">
        <f t="shared" si="153"/>
        <v>6.1949488453487921E-4</v>
      </c>
      <c r="N1112" s="26">
        <f t="shared" si="154"/>
        <v>11383.490000000002</v>
      </c>
      <c r="O1112" s="27">
        <f t="shared" si="155"/>
        <v>5.2099541679103138E-4</v>
      </c>
      <c r="P1112" s="30">
        <f t="shared" si="156"/>
        <v>0</v>
      </c>
      <c r="Q1112" s="30">
        <f t="shared" si="157"/>
        <v>0</v>
      </c>
      <c r="R1112" s="30">
        <f t="shared" si="158"/>
        <v>0</v>
      </c>
      <c r="S1112" s="30">
        <f t="shared" si="159"/>
        <v>0</v>
      </c>
      <c r="T1112" s="32">
        <f t="shared" si="160"/>
        <v>5.2099541679103138E-4</v>
      </c>
      <c r="U1112" s="33">
        <f t="shared" si="161"/>
        <v>45.100613398535486</v>
      </c>
    </row>
    <row r="1113" spans="1:21">
      <c r="A1113">
        <v>2023201705</v>
      </c>
      <c r="B1113">
        <f>VLOOKUP(A1113,Cadastro!$A$3:$B$3577,2,FALSE)</f>
        <v>223252</v>
      </c>
      <c r="C1113" s="5">
        <v>11450.36</v>
      </c>
      <c r="D1113">
        <v>0</v>
      </c>
      <c r="E1113">
        <v>4853.1000000000004</v>
      </c>
      <c r="F1113">
        <v>0</v>
      </c>
      <c r="G1113">
        <v>6597.26</v>
      </c>
      <c r="H1113">
        <v>0</v>
      </c>
      <c r="I1113" s="14">
        <f>VLOOKUP(A1113,Cadastro!$A$3:$H$3577,7,FALSE)</f>
        <v>1</v>
      </c>
      <c r="J1113" s="14">
        <f>VLOOKUP(A1113,Cadastro!$A$3:$H$3577,8,FALSE)</f>
        <v>1</v>
      </c>
      <c r="K1113">
        <f>VLOOKUP(A1113,Cadastro!$A$3:$J$3577,10,FALSE)</f>
        <v>1</v>
      </c>
      <c r="L1113" s="13">
        <v>14752.95</v>
      </c>
      <c r="M1113" s="23">
        <f t="shared" si="153"/>
        <v>3.9688967785468876E-4</v>
      </c>
      <c r="N1113" s="26">
        <f t="shared" si="154"/>
        <v>11450.36</v>
      </c>
      <c r="O1113" s="27">
        <f t="shared" si="155"/>
        <v>5.2405589855196899E-4</v>
      </c>
      <c r="P1113" s="30">
        <f t="shared" si="156"/>
        <v>0</v>
      </c>
      <c r="Q1113" s="30">
        <f t="shared" si="157"/>
        <v>0</v>
      </c>
      <c r="R1113" s="30">
        <f t="shared" si="158"/>
        <v>0</v>
      </c>
      <c r="S1113" s="30">
        <f t="shared" si="159"/>
        <v>0</v>
      </c>
      <c r="T1113" s="32">
        <f t="shared" si="160"/>
        <v>5.2405589855196899E-4</v>
      </c>
      <c r="U1113" s="33">
        <f t="shared" si="161"/>
        <v>45.365547791938567</v>
      </c>
    </row>
    <row r="1114" spans="1:21">
      <c r="A1114">
        <v>8839862722</v>
      </c>
      <c r="B1114">
        <f>VLOOKUP(A1114,Cadastro!$A$3:$B$3577,2,FALSE)</f>
        <v>216126</v>
      </c>
      <c r="C1114" s="5">
        <v>11455.099999999999</v>
      </c>
      <c r="D1114">
        <v>0</v>
      </c>
      <c r="E1114">
        <v>5309.44</v>
      </c>
      <c r="F1114">
        <v>0</v>
      </c>
      <c r="G1114">
        <v>6145.66</v>
      </c>
      <c r="H1114">
        <v>0</v>
      </c>
      <c r="I1114" s="14">
        <f>VLOOKUP(A1114,Cadastro!$A$3:$H$3577,7,FALSE)</f>
        <v>1</v>
      </c>
      <c r="J1114" s="14">
        <f>VLOOKUP(A1114,Cadastro!$A$3:$H$3577,8,FALSE)</f>
        <v>1</v>
      </c>
      <c r="K1114">
        <f>VLOOKUP(A1114,Cadastro!$A$3:$J$3577,10,FALSE)</f>
        <v>1</v>
      </c>
      <c r="L1114" s="13">
        <v>12828.63</v>
      </c>
      <c r="M1114" s="23">
        <f t="shared" si="153"/>
        <v>3.4512086247272548E-4</v>
      </c>
      <c r="N1114" s="26">
        <f t="shared" si="154"/>
        <v>11455.099999999999</v>
      </c>
      <c r="O1114" s="27">
        <f t="shared" si="155"/>
        <v>5.2427283714247058E-4</v>
      </c>
      <c r="P1114" s="30">
        <f t="shared" si="156"/>
        <v>0</v>
      </c>
      <c r="Q1114" s="30">
        <f t="shared" si="157"/>
        <v>0</v>
      </c>
      <c r="R1114" s="30">
        <f t="shared" si="158"/>
        <v>0</v>
      </c>
      <c r="S1114" s="30">
        <f t="shared" si="159"/>
        <v>0</v>
      </c>
      <c r="T1114" s="32">
        <f t="shared" si="160"/>
        <v>5.2427283714247058E-4</v>
      </c>
      <c r="U1114" s="33">
        <f t="shared" si="161"/>
        <v>45.384327349658477</v>
      </c>
    </row>
    <row r="1115" spans="1:21">
      <c r="A1115">
        <v>30429759835</v>
      </c>
      <c r="B1115">
        <f>VLOOKUP(A1115,Cadastro!$A$3:$B$3577,2,FALSE)</f>
        <v>212505</v>
      </c>
      <c r="C1115" s="5">
        <v>11502.99</v>
      </c>
      <c r="D1115">
        <v>0</v>
      </c>
      <c r="E1115">
        <v>5308.15</v>
      </c>
      <c r="F1115">
        <v>0</v>
      </c>
      <c r="G1115">
        <v>6194.84</v>
      </c>
      <c r="H1115">
        <v>0</v>
      </c>
      <c r="I1115" s="14">
        <f>VLOOKUP(A1115,Cadastro!$A$3:$H$3577,7,FALSE)</f>
        <v>1</v>
      </c>
      <c r="J1115" s="14">
        <f>VLOOKUP(A1115,Cadastro!$A$3:$H$3577,8,FALSE)</f>
        <v>1</v>
      </c>
      <c r="K1115">
        <f>VLOOKUP(A1115,Cadastro!$A$3:$J$3577,10,FALSE)</f>
        <v>1</v>
      </c>
      <c r="L1115" s="13">
        <v>14473.99</v>
      </c>
      <c r="M1115" s="23">
        <f t="shared" si="153"/>
        <v>3.8938498594328502E-4</v>
      </c>
      <c r="N1115" s="26">
        <f t="shared" si="154"/>
        <v>11502.99</v>
      </c>
      <c r="O1115" s="27">
        <f t="shared" si="155"/>
        <v>5.2646464918869914E-4</v>
      </c>
      <c r="P1115" s="30">
        <f t="shared" si="156"/>
        <v>0</v>
      </c>
      <c r="Q1115" s="30">
        <f t="shared" si="157"/>
        <v>0</v>
      </c>
      <c r="R1115" s="30">
        <f t="shared" si="158"/>
        <v>0</v>
      </c>
      <c r="S1115" s="30">
        <f t="shared" si="159"/>
        <v>0</v>
      </c>
      <c r="T1115" s="32">
        <f t="shared" si="160"/>
        <v>5.2646464918869914E-4</v>
      </c>
      <c r="U1115" s="33">
        <f t="shared" si="161"/>
        <v>45.574064273541737</v>
      </c>
    </row>
    <row r="1116" spans="1:21">
      <c r="A1116">
        <v>9715678831</v>
      </c>
      <c r="B1116">
        <f>VLOOKUP(A1116,Cadastro!$A$3:$B$3577,2,FALSE)</f>
        <v>210027</v>
      </c>
      <c r="C1116" s="5">
        <v>11525.779999999999</v>
      </c>
      <c r="D1116">
        <v>0</v>
      </c>
      <c r="E1116">
        <v>4788.09</v>
      </c>
      <c r="F1116">
        <v>0</v>
      </c>
      <c r="G1116">
        <v>6737.69</v>
      </c>
      <c r="H1116">
        <v>0</v>
      </c>
      <c r="I1116" s="14">
        <f>VLOOKUP(A1116,Cadastro!$A$3:$H$3577,7,FALSE)</f>
        <v>1</v>
      </c>
      <c r="J1116" s="14">
        <f>VLOOKUP(A1116,Cadastro!$A$3:$H$3577,8,FALSE)</f>
        <v>1</v>
      </c>
      <c r="K1116">
        <f>VLOOKUP(A1116,Cadastro!$A$3:$J$3577,10,FALSE)</f>
        <v>1</v>
      </c>
      <c r="L1116" s="13">
        <v>21409.3</v>
      </c>
      <c r="M1116" s="23">
        <f t="shared" si="153"/>
        <v>5.7596143009326184E-4</v>
      </c>
      <c r="N1116" s="26">
        <f t="shared" si="154"/>
        <v>11525.779999999999</v>
      </c>
      <c r="O1116" s="27">
        <f t="shared" si="155"/>
        <v>5.2750769359324184E-4</v>
      </c>
      <c r="P1116" s="30">
        <f t="shared" si="156"/>
        <v>0</v>
      </c>
      <c r="Q1116" s="30">
        <f t="shared" si="157"/>
        <v>0</v>
      </c>
      <c r="R1116" s="30">
        <f t="shared" si="158"/>
        <v>0</v>
      </c>
      <c r="S1116" s="30">
        <f t="shared" si="159"/>
        <v>0</v>
      </c>
      <c r="T1116" s="32">
        <f t="shared" si="160"/>
        <v>5.2750769359324184E-4</v>
      </c>
      <c r="U1116" s="33">
        <f t="shared" si="161"/>
        <v>45.664356704013642</v>
      </c>
    </row>
    <row r="1117" spans="1:21">
      <c r="A1117">
        <v>7857930709</v>
      </c>
      <c r="B1117">
        <f>VLOOKUP(A1117,Cadastro!$A$3:$B$3577,2,FALSE)</f>
        <v>188876</v>
      </c>
      <c r="C1117" s="5">
        <v>11543</v>
      </c>
      <c r="D1117">
        <v>0</v>
      </c>
      <c r="E1117">
        <v>4917.68</v>
      </c>
      <c r="F1117">
        <v>0</v>
      </c>
      <c r="G1117">
        <v>6625.32</v>
      </c>
      <c r="H1117">
        <v>0</v>
      </c>
      <c r="I1117" s="14">
        <f>VLOOKUP(A1117,Cadastro!$A$3:$H$3577,7,FALSE)</f>
        <v>1</v>
      </c>
      <c r="J1117" s="14">
        <f>VLOOKUP(A1117,Cadastro!$A$3:$H$3577,8,FALSE)</f>
        <v>1</v>
      </c>
      <c r="K1117">
        <f>VLOOKUP(A1117,Cadastro!$A$3:$J$3577,10,FALSE)</f>
        <v>1</v>
      </c>
      <c r="L1117" s="13">
        <v>25824.48</v>
      </c>
      <c r="M1117" s="23">
        <f t="shared" si="153"/>
        <v>6.9474034331878389E-4</v>
      </c>
      <c r="N1117" s="26">
        <f t="shared" si="154"/>
        <v>11543</v>
      </c>
      <c r="O1117" s="27">
        <f t="shared" si="155"/>
        <v>5.2829581227012759E-4</v>
      </c>
      <c r="P1117" s="30">
        <f t="shared" si="156"/>
        <v>0</v>
      </c>
      <c r="Q1117" s="30">
        <f t="shared" si="157"/>
        <v>0</v>
      </c>
      <c r="R1117" s="30">
        <f t="shared" si="158"/>
        <v>0</v>
      </c>
      <c r="S1117" s="30">
        <f t="shared" si="159"/>
        <v>0</v>
      </c>
      <c r="T1117" s="32">
        <f t="shared" si="160"/>
        <v>5.2829581227012759E-4</v>
      </c>
      <c r="U1117" s="33">
        <f t="shared" si="161"/>
        <v>45.732581173198646</v>
      </c>
    </row>
    <row r="1118" spans="1:21">
      <c r="A1118">
        <v>99178028191</v>
      </c>
      <c r="B1118">
        <f>VLOOKUP(A1118,Cadastro!$A$3:$B$3577,2,FALSE)</f>
        <v>219108</v>
      </c>
      <c r="C1118" s="5">
        <v>11566.36</v>
      </c>
      <c r="D1118">
        <v>0</v>
      </c>
      <c r="E1118">
        <v>5358.93</v>
      </c>
      <c r="F1118">
        <v>0</v>
      </c>
      <c r="G1118">
        <v>6207.43</v>
      </c>
      <c r="H1118">
        <v>0</v>
      </c>
      <c r="I1118" s="14">
        <f>VLOOKUP(A1118,Cadastro!$A$3:$H$3577,7,FALSE)</f>
        <v>1</v>
      </c>
      <c r="J1118" s="14">
        <f>VLOOKUP(A1118,Cadastro!$A$3:$H$3577,8,FALSE)</f>
        <v>1</v>
      </c>
      <c r="K1118">
        <f>VLOOKUP(A1118,Cadastro!$A$3:$J$3577,10,FALSE)</f>
        <v>1</v>
      </c>
      <c r="L1118" s="13">
        <v>11697.44</v>
      </c>
      <c r="M1118" s="23">
        <f t="shared" si="153"/>
        <v>3.1468914307474443E-4</v>
      </c>
      <c r="N1118" s="26">
        <f t="shared" si="154"/>
        <v>11566.36</v>
      </c>
      <c r="O1118" s="27">
        <f t="shared" si="155"/>
        <v>5.2936494422669265E-4</v>
      </c>
      <c r="P1118" s="30">
        <f t="shared" si="156"/>
        <v>0</v>
      </c>
      <c r="Q1118" s="30">
        <f t="shared" si="157"/>
        <v>0</v>
      </c>
      <c r="R1118" s="30">
        <f t="shared" si="158"/>
        <v>0</v>
      </c>
      <c r="S1118" s="30">
        <f t="shared" si="159"/>
        <v>0</v>
      </c>
      <c r="T1118" s="32">
        <f t="shared" si="160"/>
        <v>5.2936494422669265E-4</v>
      </c>
      <c r="U1118" s="33">
        <f t="shared" si="161"/>
        <v>45.825131904915352</v>
      </c>
    </row>
    <row r="1119" spans="1:21" s="18" customFormat="1">
      <c r="A1119">
        <v>7670020750</v>
      </c>
      <c r="B1119">
        <f>VLOOKUP(A1119,Cadastro!$A$3:$B$3577,2,FALSE)</f>
        <v>218102</v>
      </c>
      <c r="C1119" s="5">
        <v>11569.099999999999</v>
      </c>
      <c r="D1119">
        <v>0</v>
      </c>
      <c r="E1119">
        <v>5117.12</v>
      </c>
      <c r="F1119">
        <v>0</v>
      </c>
      <c r="G1119">
        <v>6451.98</v>
      </c>
      <c r="H1119">
        <v>0</v>
      </c>
      <c r="I1119" s="14">
        <f>VLOOKUP(A1119,Cadastro!$A$3:$H$3577,7,FALSE)</f>
        <v>1</v>
      </c>
      <c r="J1119" s="14">
        <f>VLOOKUP(A1119,Cadastro!$A$3:$H$3577,8,FALSE)</f>
        <v>1</v>
      </c>
      <c r="K1119">
        <f>VLOOKUP(A1119,Cadastro!$A$3:$J$3577,10,FALSE)</f>
        <v>1</v>
      </c>
      <c r="L1119" s="13">
        <v>11417.72</v>
      </c>
      <c r="M1119" s="23">
        <f t="shared" si="153"/>
        <v>3.0716400534367951E-4</v>
      </c>
      <c r="N1119" s="26">
        <f t="shared" si="154"/>
        <v>11569.099999999999</v>
      </c>
      <c r="O1119" s="27">
        <f t="shared" si="155"/>
        <v>5.2949034754694031E-4</v>
      </c>
      <c r="P1119" s="30">
        <f t="shared" si="156"/>
        <v>0</v>
      </c>
      <c r="Q1119" s="30">
        <f t="shared" si="157"/>
        <v>0</v>
      </c>
      <c r="R1119" s="30">
        <f t="shared" si="158"/>
        <v>0</v>
      </c>
      <c r="S1119" s="30">
        <f t="shared" si="159"/>
        <v>0</v>
      </c>
      <c r="T1119" s="32">
        <f t="shared" si="160"/>
        <v>5.2949034754694031E-4</v>
      </c>
      <c r="U1119" s="33">
        <f t="shared" si="161"/>
        <v>45.835987598618416</v>
      </c>
    </row>
    <row r="1120" spans="1:21">
      <c r="A1120">
        <v>79978797149</v>
      </c>
      <c r="B1120">
        <f>VLOOKUP(A1120,Cadastro!$A$3:$B$3577,2,FALSE)</f>
        <v>187913</v>
      </c>
      <c r="C1120" s="5">
        <v>11590.029999999999</v>
      </c>
      <c r="D1120">
        <v>0</v>
      </c>
      <c r="E1120">
        <v>5096.99</v>
      </c>
      <c r="F1120">
        <v>0</v>
      </c>
      <c r="G1120">
        <v>6493.04</v>
      </c>
      <c r="H1120">
        <v>0</v>
      </c>
      <c r="I1120" s="14">
        <f>VLOOKUP(A1120,Cadastro!$A$3:$H$3577,7,FALSE)</f>
        <v>1</v>
      </c>
      <c r="J1120" s="14">
        <f>VLOOKUP(A1120,Cadastro!$A$3:$H$3577,8,FALSE)</f>
        <v>1</v>
      </c>
      <c r="K1120">
        <f>VLOOKUP(A1120,Cadastro!$A$3:$J$3577,10,FALSE)</f>
        <v>1</v>
      </c>
      <c r="L1120" s="13">
        <v>20524.599999999999</v>
      </c>
      <c r="M1120" s="23">
        <f t="shared" si="153"/>
        <v>5.5216088186405736E-4</v>
      </c>
      <c r="N1120" s="26">
        <f t="shared" si="154"/>
        <v>11590.029999999999</v>
      </c>
      <c r="O1120" s="27">
        <f t="shared" si="155"/>
        <v>5.3044826415014695E-4</v>
      </c>
      <c r="P1120" s="30">
        <f t="shared" si="156"/>
        <v>0</v>
      </c>
      <c r="Q1120" s="30">
        <f t="shared" si="157"/>
        <v>0</v>
      </c>
      <c r="R1120" s="30">
        <f t="shared" si="158"/>
        <v>0</v>
      </c>
      <c r="S1120" s="30">
        <f t="shared" si="159"/>
        <v>0</v>
      </c>
      <c r="T1120" s="32">
        <f t="shared" si="160"/>
        <v>5.3044826415014695E-4</v>
      </c>
      <c r="U1120" s="33">
        <f t="shared" si="161"/>
        <v>45.918910835554662</v>
      </c>
    </row>
    <row r="1121" spans="1:21">
      <c r="A1121">
        <v>8150061797</v>
      </c>
      <c r="B1121">
        <f>VLOOKUP(A1121,Cadastro!$A$3:$B$3577,2,FALSE)</f>
        <v>218967</v>
      </c>
      <c r="C1121" s="5">
        <v>11596.98</v>
      </c>
      <c r="D1121">
        <v>0</v>
      </c>
      <c r="E1121">
        <v>5280.44</v>
      </c>
      <c r="F1121">
        <v>0</v>
      </c>
      <c r="G1121">
        <v>6316.54</v>
      </c>
      <c r="H1121">
        <v>0</v>
      </c>
      <c r="I1121" s="14">
        <f>VLOOKUP(A1121,Cadastro!$A$3:$H$3577,7,FALSE)</f>
        <v>1</v>
      </c>
      <c r="J1121" s="14">
        <f>VLOOKUP(A1121,Cadastro!$A$3:$H$3577,8,FALSE)</f>
        <v>1</v>
      </c>
      <c r="K1121">
        <f>VLOOKUP(A1121,Cadastro!$A$3:$J$3577,10,FALSE)</f>
        <v>1</v>
      </c>
      <c r="L1121" s="13">
        <v>29722.93</v>
      </c>
      <c r="M1121" s="23">
        <f t="shared" si="153"/>
        <v>7.9961798234234264E-4</v>
      </c>
      <c r="N1121" s="26">
        <f t="shared" si="154"/>
        <v>11596.98</v>
      </c>
      <c r="O1121" s="27">
        <f t="shared" si="155"/>
        <v>5.3076634921427914E-4</v>
      </c>
      <c r="P1121" s="30">
        <f t="shared" si="156"/>
        <v>0</v>
      </c>
      <c r="Q1121" s="30">
        <f t="shared" si="157"/>
        <v>0</v>
      </c>
      <c r="R1121" s="30">
        <f t="shared" si="158"/>
        <v>0</v>
      </c>
      <c r="S1121" s="30">
        <f t="shared" si="159"/>
        <v>0</v>
      </c>
      <c r="T1121" s="32">
        <f t="shared" si="160"/>
        <v>5.3076634921427914E-4</v>
      </c>
      <c r="U1121" s="33">
        <f t="shared" si="161"/>
        <v>45.946446263013186</v>
      </c>
    </row>
    <row r="1122" spans="1:21">
      <c r="A1122">
        <v>85998397720</v>
      </c>
      <c r="B1122">
        <f>VLOOKUP(A1122,Cadastro!$A$3:$B$3577,2,FALSE)</f>
        <v>211645</v>
      </c>
      <c r="C1122" s="5">
        <v>11607.380000000001</v>
      </c>
      <c r="D1122">
        <v>0</v>
      </c>
      <c r="E1122">
        <v>6683.02</v>
      </c>
      <c r="F1122">
        <v>0</v>
      </c>
      <c r="G1122">
        <v>4924.3599999999997</v>
      </c>
      <c r="H1122">
        <v>0</v>
      </c>
      <c r="I1122" s="14">
        <f>VLOOKUP(A1122,Cadastro!$A$3:$H$3577,7,FALSE)</f>
        <v>1</v>
      </c>
      <c r="J1122" s="14">
        <f>VLOOKUP(A1122,Cadastro!$A$3:$H$3577,8,FALSE)</f>
        <v>1</v>
      </c>
      <c r="K1122">
        <f>VLOOKUP(A1122,Cadastro!$A$3:$J$3577,10,FALSE)</f>
        <v>1</v>
      </c>
      <c r="L1122" s="13">
        <v>26236.74</v>
      </c>
      <c r="M1122" s="23">
        <f t="shared" si="153"/>
        <v>7.0583112438917146E-4</v>
      </c>
      <c r="N1122" s="26">
        <f t="shared" si="154"/>
        <v>11607.380000000001</v>
      </c>
      <c r="O1122" s="27">
        <f t="shared" si="155"/>
        <v>5.312423326195992E-4</v>
      </c>
      <c r="P1122" s="30">
        <f t="shared" si="156"/>
        <v>0</v>
      </c>
      <c r="Q1122" s="30">
        <f t="shared" si="157"/>
        <v>0</v>
      </c>
      <c r="R1122" s="30">
        <f t="shared" si="158"/>
        <v>0</v>
      </c>
      <c r="S1122" s="30">
        <f t="shared" si="159"/>
        <v>0</v>
      </c>
      <c r="T1122" s="32">
        <f t="shared" si="160"/>
        <v>5.312423326195992E-4</v>
      </c>
      <c r="U1122" s="33">
        <f t="shared" si="161"/>
        <v>45.987650355900762</v>
      </c>
    </row>
    <row r="1123" spans="1:21">
      <c r="A1123">
        <v>13053144840</v>
      </c>
      <c r="B1123">
        <f>VLOOKUP(A1123,Cadastro!$A$3:$B$3577,2,FALSE)</f>
        <v>187614</v>
      </c>
      <c r="C1123" s="5">
        <v>11611.42</v>
      </c>
      <c r="D1123">
        <v>0</v>
      </c>
      <c r="E1123">
        <v>4837.04</v>
      </c>
      <c r="F1123">
        <v>0</v>
      </c>
      <c r="G1123">
        <v>6774.38</v>
      </c>
      <c r="H1123">
        <v>0</v>
      </c>
      <c r="I1123" s="14">
        <f>VLOOKUP(A1123,Cadastro!$A$3:$H$3577,7,FALSE)</f>
        <v>1</v>
      </c>
      <c r="J1123" s="14">
        <f>VLOOKUP(A1123,Cadastro!$A$3:$H$3577,8,FALSE)</f>
        <v>1</v>
      </c>
      <c r="K1123">
        <f>VLOOKUP(A1123,Cadastro!$A$3:$J$3577,10,FALSE)</f>
        <v>1</v>
      </c>
      <c r="L1123" s="13">
        <v>14554.72</v>
      </c>
      <c r="M1123" s="23">
        <f t="shared" si="153"/>
        <v>3.9155681623439349E-4</v>
      </c>
      <c r="N1123" s="26">
        <f t="shared" si="154"/>
        <v>11611.42</v>
      </c>
      <c r="O1123" s="27">
        <f t="shared" si="155"/>
        <v>5.3142723386551203E-4</v>
      </c>
      <c r="P1123" s="30">
        <f t="shared" si="156"/>
        <v>0</v>
      </c>
      <c r="Q1123" s="30">
        <f t="shared" si="157"/>
        <v>0</v>
      </c>
      <c r="R1123" s="30">
        <f t="shared" si="158"/>
        <v>0</v>
      </c>
      <c r="S1123" s="30">
        <f t="shared" si="159"/>
        <v>0</v>
      </c>
      <c r="T1123" s="32">
        <f t="shared" si="160"/>
        <v>5.3142723386551203E-4</v>
      </c>
      <c r="U1123" s="33">
        <f t="shared" si="161"/>
        <v>46.00365656121479</v>
      </c>
    </row>
    <row r="1124" spans="1:21">
      <c r="A1124">
        <v>4409512676</v>
      </c>
      <c r="B1124">
        <f>VLOOKUP(A1124,Cadastro!$A$3:$B$3577,2,FALSE)</f>
        <v>215469</v>
      </c>
      <c r="C1124" s="5">
        <v>11611.67</v>
      </c>
      <c r="D1124">
        <v>0</v>
      </c>
      <c r="E1124">
        <v>5335.82</v>
      </c>
      <c r="F1124">
        <v>0</v>
      </c>
      <c r="G1124">
        <v>6275.85</v>
      </c>
      <c r="H1124">
        <v>0</v>
      </c>
      <c r="I1124" s="14">
        <f>VLOOKUP(A1124,Cadastro!$A$3:$H$3577,7,FALSE)</f>
        <v>1</v>
      </c>
      <c r="J1124" s="14">
        <f>VLOOKUP(A1124,Cadastro!$A$3:$H$3577,8,FALSE)</f>
        <v>1</v>
      </c>
      <c r="K1124">
        <f>VLOOKUP(A1124,Cadastro!$A$3:$J$3577,10,FALSE)</f>
        <v>1</v>
      </c>
      <c r="L1124" s="13">
        <v>33344.07</v>
      </c>
      <c r="M1124" s="23">
        <f t="shared" si="153"/>
        <v>8.9703531840507771E-4</v>
      </c>
      <c r="N1124" s="26">
        <f t="shared" si="154"/>
        <v>11611.67</v>
      </c>
      <c r="O1124" s="27">
        <f t="shared" si="155"/>
        <v>5.3143867577429369E-4</v>
      </c>
      <c r="P1124" s="30">
        <f t="shared" si="156"/>
        <v>0</v>
      </c>
      <c r="Q1124" s="30">
        <f t="shared" si="157"/>
        <v>0</v>
      </c>
      <c r="R1124" s="30">
        <f t="shared" si="158"/>
        <v>0</v>
      </c>
      <c r="S1124" s="30">
        <f t="shared" si="159"/>
        <v>0</v>
      </c>
      <c r="T1124" s="32">
        <f t="shared" si="160"/>
        <v>5.3143867577429369E-4</v>
      </c>
      <c r="U1124" s="33">
        <f t="shared" si="161"/>
        <v>46.004647044216888</v>
      </c>
    </row>
    <row r="1125" spans="1:21">
      <c r="A1125">
        <v>76076687991</v>
      </c>
      <c r="B1125">
        <f>VLOOKUP(A1125,Cadastro!$A$3:$B$3577,2,FALSE)</f>
        <v>192885</v>
      </c>
      <c r="C1125" s="5">
        <v>11620.74</v>
      </c>
      <c r="D1125">
        <v>0</v>
      </c>
      <c r="E1125">
        <v>6710.82</v>
      </c>
      <c r="F1125">
        <v>0</v>
      </c>
      <c r="G1125">
        <v>4909.92</v>
      </c>
      <c r="H1125">
        <v>0</v>
      </c>
      <c r="I1125" s="14">
        <f>VLOOKUP(A1125,Cadastro!$A$3:$H$3577,7,FALSE)</f>
        <v>1</v>
      </c>
      <c r="J1125" s="14">
        <f>VLOOKUP(A1125,Cadastro!$A$3:$H$3577,8,FALSE)</f>
        <v>1</v>
      </c>
      <c r="K1125">
        <f>VLOOKUP(A1125,Cadastro!$A$3:$J$3577,10,FALSE)</f>
        <v>1</v>
      </c>
      <c r="L1125" s="13">
        <v>20579.91</v>
      </c>
      <c r="M1125" s="23">
        <f t="shared" si="153"/>
        <v>5.5364885329228992E-4</v>
      </c>
      <c r="N1125" s="26">
        <f t="shared" si="154"/>
        <v>11620.74</v>
      </c>
      <c r="O1125" s="27">
        <f t="shared" si="155"/>
        <v>5.3185378822489496E-4</v>
      </c>
      <c r="P1125" s="30">
        <f t="shared" si="156"/>
        <v>0</v>
      </c>
      <c r="Q1125" s="30">
        <f t="shared" si="157"/>
        <v>0</v>
      </c>
      <c r="R1125" s="30">
        <f t="shared" si="158"/>
        <v>0</v>
      </c>
      <c r="S1125" s="30">
        <f t="shared" si="159"/>
        <v>0</v>
      </c>
      <c r="T1125" s="32">
        <f t="shared" si="160"/>
        <v>5.3185378822489496E-4</v>
      </c>
      <c r="U1125" s="33">
        <f t="shared" si="161"/>
        <v>46.040581767533261</v>
      </c>
    </row>
    <row r="1126" spans="1:21" s="18" customFormat="1">
      <c r="A1126">
        <v>7567732700</v>
      </c>
      <c r="B1126">
        <f>VLOOKUP(A1126,Cadastro!$A$3:$B$3577,2,FALSE)</f>
        <v>199400</v>
      </c>
      <c r="C1126" s="5">
        <v>11644.49</v>
      </c>
      <c r="D1126">
        <v>0</v>
      </c>
      <c r="E1126">
        <v>5254.26</v>
      </c>
      <c r="F1126">
        <v>0</v>
      </c>
      <c r="G1126">
        <v>6390.23</v>
      </c>
      <c r="H1126">
        <v>0</v>
      </c>
      <c r="I1126" s="14">
        <f>VLOOKUP(A1126,Cadastro!$A$3:$H$3577,7,FALSE)</f>
        <v>1</v>
      </c>
      <c r="J1126" s="14">
        <f>VLOOKUP(A1126,Cadastro!$A$3:$H$3577,8,FALSE)</f>
        <v>1</v>
      </c>
      <c r="K1126">
        <f>VLOOKUP(A1126,Cadastro!$A$3:$J$3577,10,FALSE)</f>
        <v>1</v>
      </c>
      <c r="L1126" s="13">
        <v>18293.14</v>
      </c>
      <c r="M1126" s="23">
        <f t="shared" si="153"/>
        <v>4.9212926509957131E-4</v>
      </c>
      <c r="N1126" s="26">
        <f t="shared" si="154"/>
        <v>11644.49</v>
      </c>
      <c r="O1126" s="27">
        <f t="shared" si="155"/>
        <v>5.3294076955915943E-4</v>
      </c>
      <c r="P1126" s="30">
        <f t="shared" si="156"/>
        <v>0</v>
      </c>
      <c r="Q1126" s="30">
        <f t="shared" si="157"/>
        <v>0</v>
      </c>
      <c r="R1126" s="30">
        <f t="shared" si="158"/>
        <v>0</v>
      </c>
      <c r="S1126" s="30">
        <f t="shared" si="159"/>
        <v>0</v>
      </c>
      <c r="T1126" s="32">
        <f t="shared" si="160"/>
        <v>5.3294076955915943E-4</v>
      </c>
      <c r="U1126" s="33">
        <f t="shared" si="161"/>
        <v>46.134677652733245</v>
      </c>
    </row>
    <row r="1127" spans="1:21">
      <c r="A1127">
        <v>729166724</v>
      </c>
      <c r="B1127">
        <f>VLOOKUP(A1127,Cadastro!$A$3:$B$3577,2,FALSE)</f>
        <v>188869</v>
      </c>
      <c r="C1127" s="5">
        <v>11651.7</v>
      </c>
      <c r="D1127">
        <v>0</v>
      </c>
      <c r="E1127">
        <v>4864.42</v>
      </c>
      <c r="F1127">
        <v>0</v>
      </c>
      <c r="G1127">
        <v>6787.28</v>
      </c>
      <c r="H1127">
        <v>0</v>
      </c>
      <c r="I1127" s="14">
        <f>VLOOKUP(A1127,Cadastro!$A$3:$H$3577,7,FALSE)</f>
        <v>1</v>
      </c>
      <c r="J1127" s="14">
        <f>VLOOKUP(A1127,Cadastro!$A$3:$H$3577,8,FALSE)</f>
        <v>1</v>
      </c>
      <c r="K1127">
        <f>VLOOKUP(A1127,Cadastro!$A$3:$J$3577,10,FALSE)</f>
        <v>1</v>
      </c>
      <c r="L1127" s="13">
        <v>16272.96</v>
      </c>
      <c r="M1127" s="23">
        <f t="shared" si="153"/>
        <v>4.3778158620087749E-4</v>
      </c>
      <c r="N1127" s="26">
        <f t="shared" si="154"/>
        <v>11651.7</v>
      </c>
      <c r="O1127" s="27">
        <f t="shared" si="155"/>
        <v>5.3327075420842463E-4</v>
      </c>
      <c r="P1127" s="30">
        <f t="shared" si="156"/>
        <v>0</v>
      </c>
      <c r="Q1127" s="30">
        <f t="shared" si="157"/>
        <v>0</v>
      </c>
      <c r="R1127" s="30">
        <f t="shared" si="158"/>
        <v>0</v>
      </c>
      <c r="S1127" s="30">
        <f t="shared" si="159"/>
        <v>0</v>
      </c>
      <c r="T1127" s="32">
        <f t="shared" si="160"/>
        <v>5.3327075420842463E-4</v>
      </c>
      <c r="U1127" s="33">
        <f t="shared" si="161"/>
        <v>46.163243182513959</v>
      </c>
    </row>
    <row r="1128" spans="1:21">
      <c r="A1128">
        <v>4634244683</v>
      </c>
      <c r="B1128">
        <f>VLOOKUP(A1128,Cadastro!$A$3:$B$3577,2,FALSE)</f>
        <v>211129</v>
      </c>
      <c r="C1128" s="5">
        <v>11659.3</v>
      </c>
      <c r="D1128">
        <v>0</v>
      </c>
      <c r="E1128">
        <v>6731.52</v>
      </c>
      <c r="F1128">
        <v>0</v>
      </c>
      <c r="G1128">
        <v>4927.78</v>
      </c>
      <c r="H1128">
        <v>0</v>
      </c>
      <c r="I1128" s="14">
        <f>VLOOKUP(A1128,Cadastro!$A$3:$H$3577,7,FALSE)</f>
        <v>1</v>
      </c>
      <c r="J1128" s="14">
        <f>VLOOKUP(A1128,Cadastro!$A$3:$H$3577,8,FALSE)</f>
        <v>1</v>
      </c>
      <c r="K1128">
        <f>VLOOKUP(A1128,Cadastro!$A$3:$J$3577,10,FALSE)</f>
        <v>1</v>
      </c>
      <c r="L1128" s="13">
        <v>18803.41</v>
      </c>
      <c r="M1128" s="23">
        <f t="shared" si="153"/>
        <v>5.0585674983441499E-4</v>
      </c>
      <c r="N1128" s="26">
        <f t="shared" si="154"/>
        <v>11659.3</v>
      </c>
      <c r="O1128" s="27">
        <f t="shared" si="155"/>
        <v>5.3361858823538924E-4</v>
      </c>
      <c r="P1128" s="30">
        <f t="shared" si="156"/>
        <v>0</v>
      </c>
      <c r="Q1128" s="30">
        <f t="shared" si="157"/>
        <v>0</v>
      </c>
      <c r="R1128" s="30">
        <f t="shared" si="158"/>
        <v>0</v>
      </c>
      <c r="S1128" s="30">
        <f t="shared" si="159"/>
        <v>0</v>
      </c>
      <c r="T1128" s="32">
        <f t="shared" si="160"/>
        <v>5.3361858823538924E-4</v>
      </c>
      <c r="U1128" s="33">
        <f t="shared" si="161"/>
        <v>46.193353865777958</v>
      </c>
    </row>
    <row r="1129" spans="1:21">
      <c r="A1129">
        <v>28796814802</v>
      </c>
      <c r="B1129">
        <f>VLOOKUP(A1129,Cadastro!$A$3:$B$3577,2,FALSE)</f>
        <v>215420</v>
      </c>
      <c r="C1129" s="5">
        <v>11659.98</v>
      </c>
      <c r="D1129">
        <v>0</v>
      </c>
      <c r="E1129">
        <v>5310.8</v>
      </c>
      <c r="F1129">
        <v>0</v>
      </c>
      <c r="G1129">
        <v>6349.18</v>
      </c>
      <c r="H1129">
        <v>0</v>
      </c>
      <c r="I1129" s="14">
        <f>VLOOKUP(A1129,Cadastro!$A$3:$H$3577,7,FALSE)</f>
        <v>1</v>
      </c>
      <c r="J1129" s="14">
        <f>VLOOKUP(A1129,Cadastro!$A$3:$H$3577,8,FALSE)</f>
        <v>1</v>
      </c>
      <c r="K1129">
        <f>VLOOKUP(A1129,Cadastro!$A$3:$J$3577,10,FALSE)</f>
        <v>1</v>
      </c>
      <c r="L1129" s="13">
        <v>23485.56</v>
      </c>
      <c r="M1129" s="23">
        <f t="shared" si="153"/>
        <v>6.3181779526379233E-4</v>
      </c>
      <c r="N1129" s="26">
        <f t="shared" si="154"/>
        <v>11659.98</v>
      </c>
      <c r="O1129" s="27">
        <f t="shared" si="155"/>
        <v>5.3364971022727562E-4</v>
      </c>
      <c r="P1129" s="30">
        <f t="shared" si="156"/>
        <v>0</v>
      </c>
      <c r="Q1129" s="30">
        <f t="shared" si="157"/>
        <v>0</v>
      </c>
      <c r="R1129" s="30">
        <f t="shared" si="158"/>
        <v>0</v>
      </c>
      <c r="S1129" s="30">
        <f t="shared" si="159"/>
        <v>0</v>
      </c>
      <c r="T1129" s="32">
        <f t="shared" si="160"/>
        <v>5.3364971022727562E-4</v>
      </c>
      <c r="U1129" s="33">
        <f t="shared" si="161"/>
        <v>46.196047979543685</v>
      </c>
    </row>
    <row r="1130" spans="1:21">
      <c r="A1130">
        <v>78116104187</v>
      </c>
      <c r="B1130">
        <f>VLOOKUP(A1130,Cadastro!$A$3:$B$3577,2,FALSE)</f>
        <v>187952</v>
      </c>
      <c r="C1130" s="5">
        <v>11681.84</v>
      </c>
      <c r="D1130">
        <v>0</v>
      </c>
      <c r="E1130">
        <v>5247.27</v>
      </c>
      <c r="F1130">
        <v>0</v>
      </c>
      <c r="G1130">
        <v>6434.57</v>
      </c>
      <c r="H1130">
        <v>0</v>
      </c>
      <c r="I1130" s="14">
        <f>VLOOKUP(A1130,Cadastro!$A$3:$H$3577,7,FALSE)</f>
        <v>1</v>
      </c>
      <c r="J1130" s="14">
        <f>VLOOKUP(A1130,Cadastro!$A$3:$H$3577,8,FALSE)</f>
        <v>1</v>
      </c>
      <c r="K1130">
        <f>VLOOKUP(A1130,Cadastro!$A$3:$J$3577,10,FALSE)</f>
        <v>1</v>
      </c>
      <c r="L1130" s="13">
        <v>19000.96</v>
      </c>
      <c r="M1130" s="23">
        <f t="shared" si="153"/>
        <v>5.1117131782659245E-4</v>
      </c>
      <c r="N1130" s="26">
        <f t="shared" si="154"/>
        <v>11681.84</v>
      </c>
      <c r="O1130" s="27">
        <f t="shared" si="155"/>
        <v>5.3465019073115029E-4</v>
      </c>
      <c r="P1130" s="30">
        <f t="shared" si="156"/>
        <v>0</v>
      </c>
      <c r="Q1130" s="30">
        <f t="shared" si="157"/>
        <v>0</v>
      </c>
      <c r="R1130" s="30">
        <f t="shared" si="158"/>
        <v>0</v>
      </c>
      <c r="S1130" s="30">
        <f t="shared" si="159"/>
        <v>0</v>
      </c>
      <c r="T1130" s="32">
        <f t="shared" si="160"/>
        <v>5.3465019073115029E-4</v>
      </c>
      <c r="U1130" s="33">
        <f t="shared" si="161"/>
        <v>46.282655813247764</v>
      </c>
    </row>
    <row r="1131" spans="1:21">
      <c r="A1131">
        <v>4588821865</v>
      </c>
      <c r="B1131">
        <f>VLOOKUP(A1131,Cadastro!$A$3:$B$3577,2,FALSE)</f>
        <v>188082</v>
      </c>
      <c r="C1131" s="5">
        <v>11691.34</v>
      </c>
      <c r="D1131">
        <v>0</v>
      </c>
      <c r="E1131">
        <v>4953.43</v>
      </c>
      <c r="F1131">
        <v>0</v>
      </c>
      <c r="G1131">
        <v>6737.91</v>
      </c>
      <c r="H1131">
        <v>0</v>
      </c>
      <c r="I1131" s="14">
        <f>VLOOKUP(A1131,Cadastro!$A$3:$H$3577,7,FALSE)</f>
        <v>1</v>
      </c>
      <c r="J1131" s="14">
        <f>VLOOKUP(A1131,Cadastro!$A$3:$H$3577,8,FALSE)</f>
        <v>1</v>
      </c>
      <c r="K1131">
        <f>VLOOKUP(A1131,Cadastro!$A$3:$J$3577,10,FALSE)</f>
        <v>1</v>
      </c>
      <c r="L1131" s="13">
        <v>16690.8</v>
      </c>
      <c r="M1131" s="23">
        <f t="shared" si="153"/>
        <v>4.4902248263140856E-4</v>
      </c>
      <c r="N1131" s="26">
        <f t="shared" si="154"/>
        <v>11691.34</v>
      </c>
      <c r="O1131" s="27">
        <f t="shared" si="155"/>
        <v>5.3508498326485605E-4</v>
      </c>
      <c r="P1131" s="30">
        <f t="shared" si="156"/>
        <v>0</v>
      </c>
      <c r="Q1131" s="30">
        <f t="shared" si="157"/>
        <v>0</v>
      </c>
      <c r="R1131" s="30">
        <f t="shared" si="158"/>
        <v>0</v>
      </c>
      <c r="S1131" s="30">
        <f t="shared" si="159"/>
        <v>0</v>
      </c>
      <c r="T1131" s="32">
        <f t="shared" si="160"/>
        <v>5.3508498326485605E-4</v>
      </c>
      <c r="U1131" s="33">
        <f t="shared" si="161"/>
        <v>46.320294167327752</v>
      </c>
    </row>
    <row r="1132" spans="1:21" s="18" customFormat="1">
      <c r="A1132">
        <v>2075071985</v>
      </c>
      <c r="B1132">
        <f>VLOOKUP(A1132,Cadastro!$A$3:$B$3577,2,FALSE)</f>
        <v>187824</v>
      </c>
      <c r="C1132" s="5">
        <v>11699.279999999999</v>
      </c>
      <c r="D1132">
        <v>0</v>
      </c>
      <c r="E1132">
        <v>5200.53</v>
      </c>
      <c r="F1132">
        <v>0</v>
      </c>
      <c r="G1132">
        <v>6498.75</v>
      </c>
      <c r="H1132">
        <v>0</v>
      </c>
      <c r="I1132" s="14">
        <f>VLOOKUP(A1132,Cadastro!$A$3:$H$3577,7,FALSE)</f>
        <v>1</v>
      </c>
      <c r="J1132" s="14">
        <f>VLOOKUP(A1132,Cadastro!$A$3:$H$3577,8,FALSE)</f>
        <v>1</v>
      </c>
      <c r="K1132">
        <f>VLOOKUP(A1132,Cadastro!$A$3:$J$3577,10,FALSE)</f>
        <v>1</v>
      </c>
      <c r="L1132" s="13">
        <v>15387.32</v>
      </c>
      <c r="M1132" s="23">
        <f t="shared" si="153"/>
        <v>4.1395574972103946E-4</v>
      </c>
      <c r="N1132" s="26">
        <f t="shared" si="154"/>
        <v>11699.279999999999</v>
      </c>
      <c r="O1132" s="27">
        <f t="shared" si="155"/>
        <v>5.3544837828776385E-4</v>
      </c>
      <c r="P1132" s="30">
        <f t="shared" si="156"/>
        <v>0</v>
      </c>
      <c r="Q1132" s="30">
        <f t="shared" si="157"/>
        <v>0</v>
      </c>
      <c r="R1132" s="30">
        <f t="shared" si="158"/>
        <v>0</v>
      </c>
      <c r="S1132" s="30">
        <f t="shared" si="159"/>
        <v>0</v>
      </c>
      <c r="T1132" s="32">
        <f t="shared" si="160"/>
        <v>5.3544837828776385E-4</v>
      </c>
      <c r="U1132" s="33">
        <f t="shared" si="161"/>
        <v>46.351751907474615</v>
      </c>
    </row>
    <row r="1133" spans="1:21">
      <c r="A1133">
        <v>70981957749</v>
      </c>
      <c r="B1133">
        <f>VLOOKUP(A1133,Cadastro!$A$3:$B$3577,2,FALSE)</f>
        <v>187315</v>
      </c>
      <c r="C1133" s="5">
        <v>11706.64</v>
      </c>
      <c r="D1133">
        <v>0</v>
      </c>
      <c r="E1133">
        <v>5078.87</v>
      </c>
      <c r="F1133">
        <v>0</v>
      </c>
      <c r="G1133">
        <v>6627.77</v>
      </c>
      <c r="H1133">
        <v>0</v>
      </c>
      <c r="I1133" s="14">
        <f>VLOOKUP(A1133,Cadastro!$A$3:$H$3577,7,FALSE)</f>
        <v>1</v>
      </c>
      <c r="J1133" s="14">
        <f>VLOOKUP(A1133,Cadastro!$A$3:$H$3577,8,FALSE)</f>
        <v>1</v>
      </c>
      <c r="K1133">
        <f>VLOOKUP(A1133,Cadastro!$A$3:$J$3577,10,FALSE)</f>
        <v>1</v>
      </c>
      <c r="L1133" s="13">
        <v>26464.14</v>
      </c>
      <c r="M1133" s="23">
        <f t="shared" si="153"/>
        <v>7.1194872885093372E-4</v>
      </c>
      <c r="N1133" s="26">
        <f t="shared" si="154"/>
        <v>11706.64</v>
      </c>
      <c r="O1133" s="27">
        <f t="shared" si="155"/>
        <v>5.3578522808229805E-4</v>
      </c>
      <c r="P1133" s="30">
        <f t="shared" si="156"/>
        <v>0</v>
      </c>
      <c r="Q1133" s="30">
        <f t="shared" si="157"/>
        <v>0</v>
      </c>
      <c r="R1133" s="30">
        <f t="shared" si="158"/>
        <v>0</v>
      </c>
      <c r="S1133" s="30">
        <f t="shared" si="159"/>
        <v>0</v>
      </c>
      <c r="T1133" s="32">
        <f t="shared" si="160"/>
        <v>5.3578522808229805E-4</v>
      </c>
      <c r="U1133" s="33">
        <f t="shared" si="161"/>
        <v>46.380911727056592</v>
      </c>
    </row>
    <row r="1134" spans="1:21">
      <c r="A1134">
        <v>76553027749</v>
      </c>
      <c r="B1134">
        <f>VLOOKUP(A1134,Cadastro!$A$3:$B$3577,2,FALSE)</f>
        <v>195785</v>
      </c>
      <c r="C1134" s="5">
        <v>11710.5</v>
      </c>
      <c r="D1134">
        <v>0</v>
      </c>
      <c r="E1134">
        <v>5001.78</v>
      </c>
      <c r="F1134">
        <v>0</v>
      </c>
      <c r="G1134">
        <v>6708.72</v>
      </c>
      <c r="H1134">
        <v>0</v>
      </c>
      <c r="I1134" s="14">
        <f>VLOOKUP(A1134,Cadastro!$A$3:$H$3577,7,FALSE)</f>
        <v>1</v>
      </c>
      <c r="J1134" s="14">
        <f>VLOOKUP(A1134,Cadastro!$A$3:$H$3577,8,FALSE)</f>
        <v>1</v>
      </c>
      <c r="K1134">
        <f>VLOOKUP(A1134,Cadastro!$A$3:$J$3577,10,FALSE)</f>
        <v>1</v>
      </c>
      <c r="L1134" s="13">
        <v>27683.1</v>
      </c>
      <c r="M1134" s="23">
        <f t="shared" si="153"/>
        <v>7.4474167139583166E-4</v>
      </c>
      <c r="N1134" s="26">
        <f t="shared" si="154"/>
        <v>11710.5</v>
      </c>
      <c r="O1134" s="27">
        <f t="shared" si="155"/>
        <v>5.3596189115388804E-4</v>
      </c>
      <c r="P1134" s="30">
        <f t="shared" si="156"/>
        <v>0</v>
      </c>
      <c r="Q1134" s="30">
        <f t="shared" si="157"/>
        <v>0</v>
      </c>
      <c r="R1134" s="30">
        <f t="shared" si="158"/>
        <v>0</v>
      </c>
      <c r="S1134" s="30">
        <f t="shared" si="159"/>
        <v>0</v>
      </c>
      <c r="T1134" s="32">
        <f t="shared" si="160"/>
        <v>5.3596189115388804E-4</v>
      </c>
      <c r="U1134" s="33">
        <f t="shared" si="161"/>
        <v>46.396204784609097</v>
      </c>
    </row>
    <row r="1135" spans="1:21">
      <c r="A1135">
        <v>82004986700</v>
      </c>
      <c r="B1135">
        <f>VLOOKUP(A1135,Cadastro!$A$3:$B$3577,2,FALSE)</f>
        <v>199068</v>
      </c>
      <c r="C1135" s="5">
        <v>11723.82</v>
      </c>
      <c r="D1135">
        <v>0</v>
      </c>
      <c r="E1135">
        <v>6808.65</v>
      </c>
      <c r="F1135">
        <v>0</v>
      </c>
      <c r="G1135">
        <v>4915.17</v>
      </c>
      <c r="H1135">
        <v>0</v>
      </c>
      <c r="I1135" s="14">
        <f>VLOOKUP(A1135,Cadastro!$A$3:$H$3577,7,FALSE)</f>
        <v>1</v>
      </c>
      <c r="J1135" s="14">
        <f>VLOOKUP(A1135,Cadastro!$A$3:$H$3577,8,FALSE)</f>
        <v>1</v>
      </c>
      <c r="K1135">
        <f>VLOOKUP(A1135,Cadastro!$A$3:$J$3577,10,FALSE)</f>
        <v>1</v>
      </c>
      <c r="L1135" s="13">
        <v>62616.54</v>
      </c>
      <c r="M1135" s="23">
        <f t="shared" si="153"/>
        <v>1.6845348482151185E-3</v>
      </c>
      <c r="N1135" s="26">
        <f t="shared" si="154"/>
        <v>11723.82</v>
      </c>
      <c r="O1135" s="27">
        <f t="shared" si="155"/>
        <v>5.365715160537786E-4</v>
      </c>
      <c r="P1135" s="30">
        <f t="shared" si="156"/>
        <v>0</v>
      </c>
      <c r="Q1135" s="30">
        <f t="shared" si="157"/>
        <v>0</v>
      </c>
      <c r="R1135" s="30">
        <f t="shared" si="158"/>
        <v>0</v>
      </c>
      <c r="S1135" s="30">
        <f t="shared" si="159"/>
        <v>0</v>
      </c>
      <c r="T1135" s="32">
        <f t="shared" si="160"/>
        <v>5.365715160537786E-4</v>
      </c>
      <c r="U1135" s="33">
        <f t="shared" si="161"/>
        <v>46.448977718961245</v>
      </c>
    </row>
    <row r="1136" spans="1:21">
      <c r="A1136">
        <v>66643090687</v>
      </c>
      <c r="B1136">
        <f>VLOOKUP(A1136,Cadastro!$A$3:$B$3577,2,FALSE)</f>
        <v>188221</v>
      </c>
      <c r="C1136" s="5">
        <v>11751.52</v>
      </c>
      <c r="D1136">
        <v>0</v>
      </c>
      <c r="E1136">
        <v>6774.52</v>
      </c>
      <c r="F1136">
        <v>0</v>
      </c>
      <c r="G1136">
        <v>4977</v>
      </c>
      <c r="H1136">
        <v>0</v>
      </c>
      <c r="I1136" s="14">
        <f>VLOOKUP(A1136,Cadastro!$A$3:$H$3577,7,FALSE)</f>
        <v>1</v>
      </c>
      <c r="J1136" s="14">
        <f>VLOOKUP(A1136,Cadastro!$A$3:$H$3577,8,FALSE)</f>
        <v>1</v>
      </c>
      <c r="K1136">
        <f>VLOOKUP(A1136,Cadastro!$A$3:$J$3577,10,FALSE)</f>
        <v>1</v>
      </c>
      <c r="L1136" s="13">
        <v>18013.36</v>
      </c>
      <c r="M1136" s="23">
        <f t="shared" si="153"/>
        <v>4.8460251322484906E-4</v>
      </c>
      <c r="N1136" s="26">
        <f t="shared" si="154"/>
        <v>11751.52</v>
      </c>
      <c r="O1136" s="27">
        <f t="shared" si="155"/>
        <v>5.3783927954679459E-4</v>
      </c>
      <c r="P1136" s="30">
        <f t="shared" si="156"/>
        <v>0</v>
      </c>
      <c r="Q1136" s="30">
        <f t="shared" si="157"/>
        <v>0</v>
      </c>
      <c r="R1136" s="30">
        <f t="shared" si="158"/>
        <v>0</v>
      </c>
      <c r="S1136" s="30">
        <f t="shared" si="159"/>
        <v>0</v>
      </c>
      <c r="T1136" s="32">
        <f t="shared" si="160"/>
        <v>5.3783927954679459E-4</v>
      </c>
      <c r="U1136" s="33">
        <f t="shared" si="161"/>
        <v>46.558723235594506</v>
      </c>
    </row>
    <row r="1137" spans="1:21">
      <c r="A1137">
        <v>1752071786</v>
      </c>
      <c r="B1137">
        <f>VLOOKUP(A1137,Cadastro!$A$3:$B$3577,2,FALSE)</f>
        <v>217363</v>
      </c>
      <c r="C1137" s="5">
        <v>11762.05</v>
      </c>
      <c r="D1137">
        <v>0</v>
      </c>
      <c r="E1137">
        <v>4971.43</v>
      </c>
      <c r="F1137">
        <v>0</v>
      </c>
      <c r="G1137">
        <v>6790.62</v>
      </c>
      <c r="H1137">
        <v>0</v>
      </c>
      <c r="I1137" s="14">
        <f>VLOOKUP(A1137,Cadastro!$A$3:$H$3577,7,FALSE)</f>
        <v>1</v>
      </c>
      <c r="J1137" s="14">
        <f>VLOOKUP(A1137,Cadastro!$A$3:$H$3577,8,FALSE)</f>
        <v>1</v>
      </c>
      <c r="K1137">
        <f>VLOOKUP(A1137,Cadastro!$A$3:$J$3577,10,FALSE)</f>
        <v>1</v>
      </c>
      <c r="L1137" s="13">
        <v>13894.47</v>
      </c>
      <c r="M1137" s="23">
        <f t="shared" si="153"/>
        <v>3.7379451040379295E-4</v>
      </c>
      <c r="N1137" s="26">
        <f t="shared" si="154"/>
        <v>11762.05</v>
      </c>
      <c r="O1137" s="27">
        <f t="shared" si="155"/>
        <v>5.3832121274468105E-4</v>
      </c>
      <c r="P1137" s="30">
        <f t="shared" si="156"/>
        <v>0</v>
      </c>
      <c r="Q1137" s="30">
        <f t="shared" si="157"/>
        <v>0</v>
      </c>
      <c r="R1137" s="30">
        <f t="shared" si="158"/>
        <v>0</v>
      </c>
      <c r="S1137" s="30">
        <f t="shared" si="159"/>
        <v>0</v>
      </c>
      <c r="T1137" s="32">
        <f t="shared" si="160"/>
        <v>5.3832121274468105E-4</v>
      </c>
      <c r="U1137" s="33">
        <f t="shared" si="161"/>
        <v>46.600442379643169</v>
      </c>
    </row>
    <row r="1138" spans="1:21" s="18" customFormat="1">
      <c r="A1138">
        <v>5597024698</v>
      </c>
      <c r="B1138">
        <f>VLOOKUP(A1138,Cadastro!$A$3:$B$3577,2,FALSE)</f>
        <v>222289</v>
      </c>
      <c r="C1138" s="5">
        <v>11769.93</v>
      </c>
      <c r="D1138">
        <v>0</v>
      </c>
      <c r="E1138">
        <v>5494.52</v>
      </c>
      <c r="F1138">
        <v>0</v>
      </c>
      <c r="G1138">
        <v>6275.41</v>
      </c>
      <c r="H1138">
        <v>0</v>
      </c>
      <c r="I1138" s="14">
        <f>VLOOKUP(A1138,Cadastro!$A$3:$H$3577,7,FALSE)</f>
        <v>1</v>
      </c>
      <c r="J1138" s="14">
        <f>VLOOKUP(A1138,Cadastro!$A$3:$H$3577,8,FALSE)</f>
        <v>1</v>
      </c>
      <c r="K1138">
        <f>VLOOKUP(A1138,Cadastro!$A$3:$J$3577,10,FALSE)</f>
        <v>1</v>
      </c>
      <c r="L1138" s="13">
        <v>22360.49</v>
      </c>
      <c r="M1138" s="23">
        <f t="shared" si="153"/>
        <v>6.0155071851887185E-4</v>
      </c>
      <c r="N1138" s="26">
        <f t="shared" si="154"/>
        <v>11769.93</v>
      </c>
      <c r="O1138" s="27">
        <f t="shared" si="155"/>
        <v>5.3868186170948128E-4</v>
      </c>
      <c r="P1138" s="30">
        <f t="shared" si="156"/>
        <v>0</v>
      </c>
      <c r="Q1138" s="30">
        <f t="shared" si="157"/>
        <v>0</v>
      </c>
      <c r="R1138" s="30">
        <f t="shared" si="158"/>
        <v>0</v>
      </c>
      <c r="S1138" s="30">
        <f t="shared" si="159"/>
        <v>0</v>
      </c>
      <c r="T1138" s="32">
        <f t="shared" si="160"/>
        <v>5.3868186170948128E-4</v>
      </c>
      <c r="U1138" s="33">
        <f t="shared" si="161"/>
        <v>46.631662403869527</v>
      </c>
    </row>
    <row r="1139" spans="1:21">
      <c r="A1139">
        <v>122111761</v>
      </c>
      <c r="B1139">
        <f>VLOOKUP(A1139,Cadastro!$A$3:$B$3577,2,FALSE)</f>
        <v>198105</v>
      </c>
      <c r="C1139" s="5">
        <v>11779.119999999999</v>
      </c>
      <c r="D1139">
        <v>0</v>
      </c>
      <c r="E1139">
        <v>4981.28</v>
      </c>
      <c r="F1139">
        <v>0</v>
      </c>
      <c r="G1139">
        <v>6797.84</v>
      </c>
      <c r="H1139">
        <v>0</v>
      </c>
      <c r="I1139" s="14">
        <f>VLOOKUP(A1139,Cadastro!$A$3:$H$3577,7,FALSE)</f>
        <v>1</v>
      </c>
      <c r="J1139" s="14">
        <f>VLOOKUP(A1139,Cadastro!$A$3:$H$3577,8,FALSE)</f>
        <v>1</v>
      </c>
      <c r="K1139">
        <f>VLOOKUP(A1139,Cadastro!$A$3:$J$3577,10,FALSE)</f>
        <v>1</v>
      </c>
      <c r="L1139" s="13">
        <v>22316.28</v>
      </c>
      <c r="M1139" s="23">
        <f t="shared" si="153"/>
        <v>6.0036136366726882E-4</v>
      </c>
      <c r="N1139" s="26">
        <f t="shared" si="154"/>
        <v>11779.119999999999</v>
      </c>
      <c r="O1139" s="27">
        <f t="shared" si="155"/>
        <v>5.391024662762977E-4</v>
      </c>
      <c r="P1139" s="30">
        <f t="shared" si="156"/>
        <v>0</v>
      </c>
      <c r="Q1139" s="30">
        <f t="shared" si="157"/>
        <v>0</v>
      </c>
      <c r="R1139" s="30">
        <f t="shared" si="158"/>
        <v>0</v>
      </c>
      <c r="S1139" s="30">
        <f t="shared" si="159"/>
        <v>0</v>
      </c>
      <c r="T1139" s="32">
        <f t="shared" si="160"/>
        <v>5.391024662762977E-4</v>
      </c>
      <c r="U1139" s="33">
        <f t="shared" si="161"/>
        <v>46.668072559026903</v>
      </c>
    </row>
    <row r="1140" spans="1:21">
      <c r="A1140">
        <v>38745062153</v>
      </c>
      <c r="B1140">
        <f>VLOOKUP(A1140,Cadastro!$A$3:$B$3577,2,FALSE)</f>
        <v>192383</v>
      </c>
      <c r="C1140" s="5">
        <v>11791.83</v>
      </c>
      <c r="D1140">
        <v>0</v>
      </c>
      <c r="E1140">
        <v>4905.34</v>
      </c>
      <c r="F1140">
        <v>0</v>
      </c>
      <c r="G1140">
        <v>6886.49</v>
      </c>
      <c r="H1140">
        <v>0</v>
      </c>
      <c r="I1140" s="14">
        <f>VLOOKUP(A1140,Cadastro!$A$3:$H$3577,7,FALSE)</f>
        <v>1</v>
      </c>
      <c r="J1140" s="14">
        <f>VLOOKUP(A1140,Cadastro!$A$3:$H$3577,8,FALSE)</f>
        <v>1</v>
      </c>
      <c r="K1140">
        <f>VLOOKUP(A1140,Cadastro!$A$3:$J$3577,10,FALSE)</f>
        <v>1</v>
      </c>
      <c r="L1140" s="13">
        <v>16009.56</v>
      </c>
      <c r="M1140" s="23">
        <f t="shared" si="153"/>
        <v>4.3069549554464095E-4</v>
      </c>
      <c r="N1140" s="26">
        <f t="shared" si="154"/>
        <v>11791.83</v>
      </c>
      <c r="O1140" s="27">
        <f t="shared" si="155"/>
        <v>5.3968417291876103E-4</v>
      </c>
      <c r="P1140" s="30">
        <f t="shared" si="156"/>
        <v>0</v>
      </c>
      <c r="Q1140" s="30">
        <f t="shared" si="157"/>
        <v>0</v>
      </c>
      <c r="R1140" s="30">
        <f t="shared" si="158"/>
        <v>0</v>
      </c>
      <c r="S1140" s="30">
        <f t="shared" si="159"/>
        <v>0</v>
      </c>
      <c r="T1140" s="32">
        <f t="shared" si="160"/>
        <v>5.3968417291876103E-4</v>
      </c>
      <c r="U1140" s="33">
        <f t="shared" si="161"/>
        <v>46.718428714853935</v>
      </c>
    </row>
    <row r="1141" spans="1:21" s="18" customFormat="1">
      <c r="A1141">
        <v>7435802735</v>
      </c>
      <c r="B1141">
        <f>VLOOKUP(A1141,Cadastro!$A$3:$B$3577,2,FALSE)</f>
        <v>189686</v>
      </c>
      <c r="C1141" s="5">
        <v>11816.849999999999</v>
      </c>
      <c r="D1141">
        <v>0</v>
      </c>
      <c r="E1141">
        <v>5254.48</v>
      </c>
      <c r="F1141">
        <v>0</v>
      </c>
      <c r="G1141">
        <v>6562.37</v>
      </c>
      <c r="H1141">
        <v>0</v>
      </c>
      <c r="I1141" s="14">
        <f>VLOOKUP(A1141,Cadastro!$A$3:$H$3577,7,FALSE)</f>
        <v>1</v>
      </c>
      <c r="J1141" s="14">
        <f>VLOOKUP(A1141,Cadastro!$A$3:$H$3577,8,FALSE)</f>
        <v>1</v>
      </c>
      <c r="K1141">
        <f>VLOOKUP(A1141,Cadastro!$A$3:$J$3577,10,FALSE)</f>
        <v>1</v>
      </c>
      <c r="L1141" s="13">
        <v>19972.810000000001</v>
      </c>
      <c r="M1141" s="23">
        <f t="shared" si="153"/>
        <v>5.3731640971825339E-4</v>
      </c>
      <c r="N1141" s="26">
        <f t="shared" si="154"/>
        <v>11816.849999999999</v>
      </c>
      <c r="O1141" s="27">
        <f t="shared" si="155"/>
        <v>5.4082927914963672E-4</v>
      </c>
      <c r="P1141" s="30">
        <f t="shared" si="156"/>
        <v>0</v>
      </c>
      <c r="Q1141" s="30">
        <f t="shared" si="157"/>
        <v>0</v>
      </c>
      <c r="R1141" s="30">
        <f t="shared" si="158"/>
        <v>0</v>
      </c>
      <c r="S1141" s="30">
        <f t="shared" si="159"/>
        <v>0</v>
      </c>
      <c r="T1141" s="32">
        <f t="shared" si="160"/>
        <v>5.4082927914963672E-4</v>
      </c>
      <c r="U1141" s="33">
        <f t="shared" si="161"/>
        <v>46.817556253704616</v>
      </c>
    </row>
    <row r="1142" spans="1:21">
      <c r="A1142">
        <v>25123430814</v>
      </c>
      <c r="B1142">
        <f>VLOOKUP(A1142,Cadastro!$A$3:$B$3577,2,FALSE)</f>
        <v>213226</v>
      </c>
      <c r="C1142" s="5">
        <v>11850.92</v>
      </c>
      <c r="D1142">
        <v>0</v>
      </c>
      <c r="E1142">
        <v>5216.83</v>
      </c>
      <c r="F1142">
        <v>0</v>
      </c>
      <c r="G1142">
        <v>6634.09</v>
      </c>
      <c r="H1142">
        <v>0</v>
      </c>
      <c r="I1142" s="14">
        <f>VLOOKUP(A1142,Cadastro!$A$3:$H$3577,7,FALSE)</f>
        <v>1</v>
      </c>
      <c r="J1142" s="14">
        <f>VLOOKUP(A1142,Cadastro!$A$3:$H$3577,8,FALSE)</f>
        <v>1</v>
      </c>
      <c r="K1142">
        <f>VLOOKUP(A1142,Cadastro!$A$3:$J$3577,10,FALSE)</f>
        <v>1</v>
      </c>
      <c r="L1142" s="13">
        <v>20895.93</v>
      </c>
      <c r="M1142" s="23">
        <f t="shared" si="153"/>
        <v>5.6215054793611627E-4</v>
      </c>
      <c r="N1142" s="26">
        <f t="shared" si="154"/>
        <v>11850.92</v>
      </c>
      <c r="O1142" s="27">
        <f t="shared" si="155"/>
        <v>5.4238858247841119E-4</v>
      </c>
      <c r="P1142" s="30">
        <f t="shared" si="156"/>
        <v>0</v>
      </c>
      <c r="Q1142" s="30">
        <f t="shared" si="157"/>
        <v>0</v>
      </c>
      <c r="R1142" s="30">
        <f t="shared" si="158"/>
        <v>0</v>
      </c>
      <c r="S1142" s="30">
        <f t="shared" si="159"/>
        <v>0</v>
      </c>
      <c r="T1142" s="32">
        <f t="shared" si="160"/>
        <v>5.4238858247841119E-4</v>
      </c>
      <c r="U1142" s="33">
        <f t="shared" si="161"/>
        <v>46.952539277231509</v>
      </c>
    </row>
    <row r="1143" spans="1:21">
      <c r="A1143">
        <v>4456312793</v>
      </c>
      <c r="B1143">
        <f>VLOOKUP(A1143,Cadastro!$A$3:$B$3577,2,FALSE)</f>
        <v>199673</v>
      </c>
      <c r="C1143" s="5">
        <v>11854.77</v>
      </c>
      <c r="D1143">
        <v>0</v>
      </c>
      <c r="E1143">
        <v>6879.69</v>
      </c>
      <c r="F1143">
        <v>0</v>
      </c>
      <c r="G1143">
        <v>4975.08</v>
      </c>
      <c r="H1143">
        <v>0</v>
      </c>
      <c r="I1143" s="14">
        <f>VLOOKUP(A1143,Cadastro!$A$3:$H$3577,7,FALSE)</f>
        <v>1</v>
      </c>
      <c r="J1143" s="14">
        <f>VLOOKUP(A1143,Cadastro!$A$3:$H$3577,8,FALSE)</f>
        <v>1</v>
      </c>
      <c r="K1143">
        <f>VLOOKUP(A1143,Cadastro!$A$3:$J$3577,10,FALSE)</f>
        <v>1</v>
      </c>
      <c r="L1143" s="13">
        <v>31790.92</v>
      </c>
      <c r="M1143" s="23">
        <f t="shared" si="153"/>
        <v>8.5525186471208678E-4</v>
      </c>
      <c r="N1143" s="26">
        <f t="shared" si="154"/>
        <v>11854.77</v>
      </c>
      <c r="O1143" s="27">
        <f t="shared" si="155"/>
        <v>5.4256478787364983E-4</v>
      </c>
      <c r="P1143" s="30">
        <f t="shared" si="156"/>
        <v>0</v>
      </c>
      <c r="Q1143" s="30">
        <f t="shared" si="157"/>
        <v>0</v>
      </c>
      <c r="R1143" s="30">
        <f t="shared" si="158"/>
        <v>0</v>
      </c>
      <c r="S1143" s="30">
        <f t="shared" si="159"/>
        <v>0</v>
      </c>
      <c r="T1143" s="32">
        <f t="shared" si="160"/>
        <v>5.4256478787364983E-4</v>
      </c>
      <c r="U1143" s="33">
        <f t="shared" si="161"/>
        <v>46.967792715463922</v>
      </c>
    </row>
    <row r="1144" spans="1:21">
      <c r="A1144">
        <v>45564027191</v>
      </c>
      <c r="B1144">
        <f>VLOOKUP(A1144,Cadastro!$A$3:$B$3577,2,FALSE)</f>
        <v>215907</v>
      </c>
      <c r="C1144" s="5">
        <v>11856.6</v>
      </c>
      <c r="D1144">
        <v>0</v>
      </c>
      <c r="E1144">
        <v>5056.47</v>
      </c>
      <c r="F1144">
        <v>0</v>
      </c>
      <c r="G1144">
        <v>6800.13</v>
      </c>
      <c r="H1144">
        <v>0</v>
      </c>
      <c r="I1144" s="14">
        <f>VLOOKUP(A1144,Cadastro!$A$3:$H$3577,7,FALSE)</f>
        <v>1</v>
      </c>
      <c r="J1144" s="14">
        <f>VLOOKUP(A1144,Cadastro!$A$3:$H$3577,8,FALSE)</f>
        <v>1</v>
      </c>
      <c r="K1144">
        <f>VLOOKUP(A1144,Cadastro!$A$3:$J$3577,10,FALSE)</f>
        <v>1</v>
      </c>
      <c r="L1144" s="13">
        <v>14412.04</v>
      </c>
      <c r="M1144" s="23">
        <f t="shared" si="153"/>
        <v>3.8771838261696063E-4</v>
      </c>
      <c r="N1144" s="26">
        <f t="shared" si="154"/>
        <v>11856.6</v>
      </c>
      <c r="O1144" s="27">
        <f t="shared" si="155"/>
        <v>5.4264854264593216E-4</v>
      </c>
      <c r="P1144" s="30">
        <f t="shared" si="156"/>
        <v>0</v>
      </c>
      <c r="Q1144" s="30">
        <f t="shared" si="157"/>
        <v>0</v>
      </c>
      <c r="R1144" s="30">
        <f t="shared" si="158"/>
        <v>0</v>
      </c>
      <c r="S1144" s="30">
        <f t="shared" si="159"/>
        <v>0</v>
      </c>
      <c r="T1144" s="32">
        <f t="shared" si="160"/>
        <v>5.4264854264593216E-4</v>
      </c>
      <c r="U1144" s="33">
        <f t="shared" si="161"/>
        <v>46.975043051039343</v>
      </c>
    </row>
    <row r="1145" spans="1:21">
      <c r="A1145">
        <v>4712912693</v>
      </c>
      <c r="B1145">
        <f>VLOOKUP(A1145,Cadastro!$A$3:$B$3577,2,FALSE)</f>
        <v>219994</v>
      </c>
      <c r="C1145" s="5">
        <v>11866.79</v>
      </c>
      <c r="D1145">
        <v>0</v>
      </c>
      <c r="E1145">
        <v>5496.35</v>
      </c>
      <c r="F1145">
        <v>0</v>
      </c>
      <c r="G1145">
        <v>6370.44</v>
      </c>
      <c r="H1145">
        <v>0</v>
      </c>
      <c r="I1145" s="14">
        <f>VLOOKUP(A1145,Cadastro!$A$3:$H$3577,7,FALSE)</f>
        <v>1</v>
      </c>
      <c r="J1145" s="14">
        <f>VLOOKUP(A1145,Cadastro!$A$3:$H$3577,8,FALSE)</f>
        <v>1</v>
      </c>
      <c r="K1145">
        <f>VLOOKUP(A1145,Cadastro!$A$3:$J$3577,10,FALSE)</f>
        <v>1</v>
      </c>
      <c r="L1145" s="13">
        <v>18701.849999999999</v>
      </c>
      <c r="M1145" s="23">
        <f t="shared" si="153"/>
        <v>5.0312454267022601E-4</v>
      </c>
      <c r="N1145" s="26">
        <f t="shared" si="154"/>
        <v>11866.79</v>
      </c>
      <c r="O1145" s="27">
        <f t="shared" si="155"/>
        <v>5.4311491484787555E-4</v>
      </c>
      <c r="P1145" s="30">
        <f t="shared" si="156"/>
        <v>0</v>
      </c>
      <c r="Q1145" s="30">
        <f t="shared" si="157"/>
        <v>0</v>
      </c>
      <c r="R1145" s="30">
        <f t="shared" si="158"/>
        <v>0</v>
      </c>
      <c r="S1145" s="30">
        <f t="shared" si="159"/>
        <v>0</v>
      </c>
      <c r="T1145" s="32">
        <f t="shared" si="160"/>
        <v>5.4311491484787555E-4</v>
      </c>
      <c r="U1145" s="33">
        <f t="shared" si="161"/>
        <v>47.015415138205142</v>
      </c>
    </row>
    <row r="1146" spans="1:21">
      <c r="A1146">
        <v>73903655600</v>
      </c>
      <c r="B1146">
        <f>VLOOKUP(A1146,Cadastro!$A$3:$B$3577,2,FALSE)</f>
        <v>222595</v>
      </c>
      <c r="C1146" s="5">
        <v>11871.13</v>
      </c>
      <c r="D1146">
        <v>0</v>
      </c>
      <c r="E1146">
        <v>4923.9399999999996</v>
      </c>
      <c r="F1146">
        <v>0</v>
      </c>
      <c r="G1146">
        <v>6947.19</v>
      </c>
      <c r="H1146">
        <v>0</v>
      </c>
      <c r="I1146" s="14">
        <f>VLOOKUP(A1146,Cadastro!$A$3:$H$3577,7,FALSE)</f>
        <v>1</v>
      </c>
      <c r="J1146" s="14">
        <f>VLOOKUP(A1146,Cadastro!$A$3:$H$3577,8,FALSE)</f>
        <v>1</v>
      </c>
      <c r="K1146">
        <f>VLOOKUP(A1146,Cadastro!$A$3:$J$3577,10,FALSE)</f>
        <v>1</v>
      </c>
      <c r="L1146" s="13">
        <v>31084.94</v>
      </c>
      <c r="M1146" s="23">
        <f t="shared" si="153"/>
        <v>8.3625931239056112E-4</v>
      </c>
      <c r="N1146" s="26">
        <f t="shared" si="154"/>
        <v>11871.13</v>
      </c>
      <c r="O1146" s="27">
        <f t="shared" si="155"/>
        <v>5.4331354638432637E-4</v>
      </c>
      <c r="P1146" s="30">
        <f t="shared" si="156"/>
        <v>0</v>
      </c>
      <c r="Q1146" s="30">
        <f t="shared" si="157"/>
        <v>0</v>
      </c>
      <c r="R1146" s="30">
        <f t="shared" si="158"/>
        <v>0</v>
      </c>
      <c r="S1146" s="30">
        <f t="shared" si="159"/>
        <v>0</v>
      </c>
      <c r="T1146" s="32">
        <f t="shared" si="160"/>
        <v>5.4331354638432637E-4</v>
      </c>
      <c r="U1146" s="33">
        <f t="shared" si="161"/>
        <v>47.032609923121683</v>
      </c>
    </row>
    <row r="1147" spans="1:21">
      <c r="A1147">
        <v>1650120729</v>
      </c>
      <c r="B1147">
        <f>VLOOKUP(A1147,Cadastro!$A$3:$B$3577,2,FALSE)</f>
        <v>212156</v>
      </c>
      <c r="C1147" s="5">
        <v>11889.16</v>
      </c>
      <c r="D1147">
        <v>0</v>
      </c>
      <c r="E1147">
        <v>5024.82</v>
      </c>
      <c r="F1147">
        <v>0</v>
      </c>
      <c r="G1147">
        <v>6864.34</v>
      </c>
      <c r="H1147">
        <v>0</v>
      </c>
      <c r="I1147" s="14">
        <f>VLOOKUP(A1147,Cadastro!$A$3:$H$3577,7,FALSE)</f>
        <v>1</v>
      </c>
      <c r="J1147" s="14">
        <f>VLOOKUP(A1147,Cadastro!$A$3:$H$3577,8,FALSE)</f>
        <v>1</v>
      </c>
      <c r="K1147">
        <f>VLOOKUP(A1147,Cadastro!$A$3:$J$3577,10,FALSE)</f>
        <v>1</v>
      </c>
      <c r="L1147" s="13">
        <v>16965.419999999998</v>
      </c>
      <c r="M1147" s="23">
        <f t="shared" si="153"/>
        <v>4.5641041815158956E-4</v>
      </c>
      <c r="N1147" s="26">
        <f t="shared" si="154"/>
        <v>11889.16</v>
      </c>
      <c r="O1147" s="27">
        <f t="shared" si="155"/>
        <v>5.4413873684566489E-4</v>
      </c>
      <c r="P1147" s="30">
        <f t="shared" si="156"/>
        <v>0</v>
      </c>
      <c r="Q1147" s="30">
        <f t="shared" si="157"/>
        <v>0</v>
      </c>
      <c r="R1147" s="30">
        <f t="shared" si="158"/>
        <v>0</v>
      </c>
      <c r="S1147" s="30">
        <f t="shared" si="159"/>
        <v>0</v>
      </c>
      <c r="T1147" s="32">
        <f t="shared" si="160"/>
        <v>5.4413873684566489E-4</v>
      </c>
      <c r="U1147" s="33">
        <f t="shared" si="161"/>
        <v>47.10404355723351</v>
      </c>
    </row>
    <row r="1148" spans="1:21">
      <c r="A1148">
        <v>49138014653</v>
      </c>
      <c r="B1148">
        <f>VLOOKUP(A1148,Cadastro!$A$3:$B$3577,2,FALSE)</f>
        <v>217185</v>
      </c>
      <c r="C1148" s="5">
        <v>11904.72</v>
      </c>
      <c r="D1148">
        <v>0</v>
      </c>
      <c r="E1148">
        <v>4945.1499999999996</v>
      </c>
      <c r="F1148">
        <v>0</v>
      </c>
      <c r="G1148">
        <v>6959.57</v>
      </c>
      <c r="H1148">
        <v>0</v>
      </c>
      <c r="I1148" s="14">
        <f>VLOOKUP(A1148,Cadastro!$A$3:$H$3577,7,FALSE)</f>
        <v>1</v>
      </c>
      <c r="J1148" s="14">
        <f>VLOOKUP(A1148,Cadastro!$A$3:$H$3577,8,FALSE)</f>
        <v>1</v>
      </c>
      <c r="K1148">
        <f>VLOOKUP(A1148,Cadastro!$A$3:$J$3577,10,FALSE)</f>
        <v>1</v>
      </c>
      <c r="L1148" s="13">
        <v>15174.4</v>
      </c>
      <c r="M1148" s="23">
        <f t="shared" si="153"/>
        <v>4.0822769192861016E-4</v>
      </c>
      <c r="N1148" s="26">
        <f t="shared" si="154"/>
        <v>11904.72</v>
      </c>
      <c r="O1148" s="27">
        <f t="shared" si="155"/>
        <v>5.448508812482399E-4</v>
      </c>
      <c r="P1148" s="30">
        <f t="shared" si="156"/>
        <v>0</v>
      </c>
      <c r="Q1148" s="30">
        <f t="shared" si="157"/>
        <v>0</v>
      </c>
      <c r="R1148" s="30">
        <f t="shared" si="158"/>
        <v>0</v>
      </c>
      <c r="S1148" s="30">
        <f t="shared" si="159"/>
        <v>0</v>
      </c>
      <c r="T1148" s="32">
        <f t="shared" si="160"/>
        <v>5.448508812482399E-4</v>
      </c>
      <c r="U1148" s="33">
        <f t="shared" si="161"/>
        <v>47.165691219284533</v>
      </c>
    </row>
    <row r="1149" spans="1:21">
      <c r="A1149">
        <v>56094396634</v>
      </c>
      <c r="B1149">
        <f>VLOOKUP(A1149,Cadastro!$A$3:$B$3577,2,FALSE)</f>
        <v>195365</v>
      </c>
      <c r="C1149" s="5">
        <v>11918.130000000001</v>
      </c>
      <c r="D1149">
        <v>0</v>
      </c>
      <c r="E1149">
        <v>4974.29</v>
      </c>
      <c r="F1149">
        <v>0</v>
      </c>
      <c r="G1149">
        <v>6943.84</v>
      </c>
      <c r="H1149">
        <v>0</v>
      </c>
      <c r="I1149" s="14">
        <f>VLOOKUP(A1149,Cadastro!$A$3:$H$3577,7,FALSE)</f>
        <v>1</v>
      </c>
      <c r="J1149" s="14">
        <f>VLOOKUP(A1149,Cadastro!$A$3:$H$3577,8,FALSE)</f>
        <v>1</v>
      </c>
      <c r="K1149">
        <f>VLOOKUP(A1149,Cadastro!$A$3:$J$3577,10,FALSE)</f>
        <v>1</v>
      </c>
      <c r="L1149" s="13">
        <v>18344.560000000001</v>
      </c>
      <c r="M1149" s="23">
        <f t="shared" si="153"/>
        <v>4.9351258621401211E-4</v>
      </c>
      <c r="N1149" s="26">
        <f t="shared" si="154"/>
        <v>11918.130000000001</v>
      </c>
      <c r="O1149" s="27">
        <f t="shared" si="155"/>
        <v>5.454646252352921E-4</v>
      </c>
      <c r="P1149" s="30">
        <f t="shared" si="156"/>
        <v>0</v>
      </c>
      <c r="Q1149" s="30">
        <f t="shared" si="157"/>
        <v>0</v>
      </c>
      <c r="R1149" s="30">
        <f t="shared" si="158"/>
        <v>0</v>
      </c>
      <c r="S1149" s="30">
        <f t="shared" si="159"/>
        <v>0</v>
      </c>
      <c r="T1149" s="32">
        <f t="shared" si="160"/>
        <v>5.454646252352921E-4</v>
      </c>
      <c r="U1149" s="33">
        <f t="shared" si="161"/>
        <v>47.218820727517461</v>
      </c>
    </row>
    <row r="1150" spans="1:21">
      <c r="A1150">
        <v>8586701785</v>
      </c>
      <c r="B1150">
        <f>VLOOKUP(A1150,Cadastro!$A$3:$B$3577,2,FALSE)</f>
        <v>214545</v>
      </c>
      <c r="C1150" s="5">
        <v>11920.39</v>
      </c>
      <c r="D1150">
        <v>0</v>
      </c>
      <c r="E1150">
        <v>5422.07</v>
      </c>
      <c r="F1150">
        <v>0</v>
      </c>
      <c r="G1150">
        <v>6498.32</v>
      </c>
      <c r="H1150">
        <v>0</v>
      </c>
      <c r="I1150" s="14">
        <f>VLOOKUP(A1150,Cadastro!$A$3:$H$3577,7,FALSE)</f>
        <v>1</v>
      </c>
      <c r="J1150" s="14">
        <f>VLOOKUP(A1150,Cadastro!$A$3:$H$3577,8,FALSE)</f>
        <v>1</v>
      </c>
      <c r="K1150">
        <f>VLOOKUP(A1150,Cadastro!$A$3:$J$3577,10,FALSE)</f>
        <v>1</v>
      </c>
      <c r="L1150" s="13">
        <v>26739.72</v>
      </c>
      <c r="M1150" s="23">
        <f t="shared" si="153"/>
        <v>7.1936249066963413E-4</v>
      </c>
      <c r="N1150" s="26">
        <f t="shared" si="154"/>
        <v>11920.39</v>
      </c>
      <c r="O1150" s="27">
        <f t="shared" si="155"/>
        <v>5.4556806009067882E-4</v>
      </c>
      <c r="P1150" s="30">
        <f t="shared" si="156"/>
        <v>0</v>
      </c>
      <c r="Q1150" s="30">
        <f t="shared" si="157"/>
        <v>0</v>
      </c>
      <c r="R1150" s="30">
        <f t="shared" si="158"/>
        <v>0</v>
      </c>
      <c r="S1150" s="30">
        <f t="shared" si="159"/>
        <v>0</v>
      </c>
      <c r="T1150" s="32">
        <f t="shared" si="160"/>
        <v>5.4556806009067882E-4</v>
      </c>
      <c r="U1150" s="33">
        <f t="shared" si="161"/>
        <v>47.227774693856482</v>
      </c>
    </row>
    <row r="1151" spans="1:21">
      <c r="A1151">
        <v>77213351753</v>
      </c>
      <c r="B1151">
        <f>VLOOKUP(A1151,Cadastro!$A$3:$B$3577,2,FALSE)</f>
        <v>199851</v>
      </c>
      <c r="C1151" s="5">
        <v>11928.369999999999</v>
      </c>
      <c r="D1151">
        <v>0</v>
      </c>
      <c r="E1151">
        <v>5044.97</v>
      </c>
      <c r="F1151">
        <v>0</v>
      </c>
      <c r="G1151">
        <v>6883.4</v>
      </c>
      <c r="H1151">
        <v>0</v>
      </c>
      <c r="I1151" s="14">
        <f>VLOOKUP(A1151,Cadastro!$A$3:$H$3577,7,FALSE)</f>
        <v>1</v>
      </c>
      <c r="J1151" s="14">
        <f>VLOOKUP(A1151,Cadastro!$A$3:$H$3577,8,FALSE)</f>
        <v>1</v>
      </c>
      <c r="K1151">
        <f>VLOOKUP(A1151,Cadastro!$A$3:$J$3577,10,FALSE)</f>
        <v>1</v>
      </c>
      <c r="L1151" s="13">
        <v>24365.16</v>
      </c>
      <c r="M1151" s="23">
        <f t="shared" si="153"/>
        <v>6.5548114128211293E-4</v>
      </c>
      <c r="N1151" s="26">
        <f t="shared" si="154"/>
        <v>11928.369999999999</v>
      </c>
      <c r="O1151" s="27">
        <f t="shared" si="155"/>
        <v>5.459332858189917E-4</v>
      </c>
      <c r="P1151" s="30">
        <f t="shared" si="156"/>
        <v>0</v>
      </c>
      <c r="Q1151" s="30">
        <f t="shared" si="157"/>
        <v>0</v>
      </c>
      <c r="R1151" s="30">
        <f t="shared" si="158"/>
        <v>0</v>
      </c>
      <c r="S1151" s="30">
        <f t="shared" si="159"/>
        <v>0</v>
      </c>
      <c r="T1151" s="32">
        <f t="shared" si="160"/>
        <v>5.459332858189917E-4</v>
      </c>
      <c r="U1151" s="33">
        <f t="shared" si="161"/>
        <v>47.259390911283681</v>
      </c>
    </row>
    <row r="1152" spans="1:21">
      <c r="A1152">
        <v>8170910765</v>
      </c>
      <c r="B1152">
        <f>VLOOKUP(A1152,Cadastro!$A$3:$B$3577,2,FALSE)</f>
        <v>213265</v>
      </c>
      <c r="C1152" s="5">
        <v>11938.43</v>
      </c>
      <c r="D1152">
        <v>0</v>
      </c>
      <c r="E1152">
        <v>5393.24</v>
      </c>
      <c r="F1152">
        <v>0</v>
      </c>
      <c r="G1152">
        <v>6545.19</v>
      </c>
      <c r="H1152">
        <v>0</v>
      </c>
      <c r="I1152" s="14">
        <f>VLOOKUP(A1152,Cadastro!$A$3:$H$3577,7,FALSE)</f>
        <v>1</v>
      </c>
      <c r="J1152" s="14">
        <f>VLOOKUP(A1152,Cadastro!$A$3:$H$3577,8,FALSE)</f>
        <v>1</v>
      </c>
      <c r="K1152">
        <f>VLOOKUP(A1152,Cadastro!$A$3:$J$3577,10,FALSE)</f>
        <v>1</v>
      </c>
      <c r="L1152" s="13">
        <v>13050.08</v>
      </c>
      <c r="M1152" s="23">
        <f t="shared" si="153"/>
        <v>3.5107839768845666E-4</v>
      </c>
      <c r="N1152" s="26">
        <f t="shared" si="154"/>
        <v>11938.43</v>
      </c>
      <c r="O1152" s="27">
        <f t="shared" si="155"/>
        <v>5.4639370822836869E-4</v>
      </c>
      <c r="P1152" s="30">
        <f t="shared" si="156"/>
        <v>0</v>
      </c>
      <c r="Q1152" s="30">
        <f t="shared" si="157"/>
        <v>0</v>
      </c>
      <c r="R1152" s="30">
        <f t="shared" si="158"/>
        <v>0</v>
      </c>
      <c r="S1152" s="30">
        <f t="shared" si="159"/>
        <v>0</v>
      </c>
      <c r="T1152" s="32">
        <f t="shared" si="160"/>
        <v>5.4639370822836869E-4</v>
      </c>
      <c r="U1152" s="33">
        <f t="shared" si="161"/>
        <v>47.2992479472884</v>
      </c>
    </row>
    <row r="1153" spans="1:21">
      <c r="A1153">
        <v>84188839791</v>
      </c>
      <c r="B1153">
        <f>VLOOKUP(A1153,Cadastro!$A$3:$B$3577,2,FALSE)</f>
        <v>199036</v>
      </c>
      <c r="C1153" s="5">
        <v>11946.27</v>
      </c>
      <c r="D1153">
        <v>0</v>
      </c>
      <c r="E1153">
        <v>5012.7</v>
      </c>
      <c r="F1153">
        <v>0</v>
      </c>
      <c r="G1153">
        <v>6933.57</v>
      </c>
      <c r="H1153">
        <v>0</v>
      </c>
      <c r="I1153" s="14">
        <f>VLOOKUP(A1153,Cadastro!$A$3:$H$3577,7,FALSE)</f>
        <v>1</v>
      </c>
      <c r="J1153" s="14">
        <f>VLOOKUP(A1153,Cadastro!$A$3:$H$3577,8,FALSE)</f>
        <v>1</v>
      </c>
      <c r="K1153">
        <f>VLOOKUP(A1153,Cadastro!$A$3:$J$3577,10,FALSE)</f>
        <v>1</v>
      </c>
      <c r="L1153" s="13">
        <v>11811.33</v>
      </c>
      <c r="M1153" s="23">
        <f t="shared" si="153"/>
        <v>3.1775305676054087E-4</v>
      </c>
      <c r="N1153" s="26">
        <f t="shared" si="154"/>
        <v>11946.27</v>
      </c>
      <c r="O1153" s="27">
        <f t="shared" si="155"/>
        <v>5.4675252648776383E-4</v>
      </c>
      <c r="P1153" s="30">
        <f t="shared" si="156"/>
        <v>0</v>
      </c>
      <c r="Q1153" s="30">
        <f t="shared" si="157"/>
        <v>0</v>
      </c>
      <c r="R1153" s="30">
        <f t="shared" si="158"/>
        <v>0</v>
      </c>
      <c r="S1153" s="30">
        <f t="shared" si="159"/>
        <v>0</v>
      </c>
      <c r="T1153" s="32">
        <f t="shared" si="160"/>
        <v>5.4675252648776383E-4</v>
      </c>
      <c r="U1153" s="33">
        <f t="shared" si="161"/>
        <v>47.330309494234413</v>
      </c>
    </row>
    <row r="1154" spans="1:21">
      <c r="A1154">
        <v>55735304968</v>
      </c>
      <c r="B1154">
        <f>VLOOKUP(A1154,Cadastro!$A$3:$B$3577,2,FALSE)</f>
        <v>193147</v>
      </c>
      <c r="C1154" s="5">
        <v>11952.7</v>
      </c>
      <c r="D1154">
        <v>0</v>
      </c>
      <c r="E1154">
        <v>5056.92</v>
      </c>
      <c r="F1154">
        <v>0</v>
      </c>
      <c r="G1154">
        <v>6895.78</v>
      </c>
      <c r="H1154">
        <v>0</v>
      </c>
      <c r="I1154" s="14">
        <f>VLOOKUP(A1154,Cadastro!$A$3:$H$3577,7,FALSE)</f>
        <v>1</v>
      </c>
      <c r="J1154" s="14">
        <f>VLOOKUP(A1154,Cadastro!$A$3:$H$3577,8,FALSE)</f>
        <v>1</v>
      </c>
      <c r="K1154">
        <f>VLOOKUP(A1154,Cadastro!$A$3:$J$3577,10,FALSE)</f>
        <v>1</v>
      </c>
      <c r="L1154" s="13">
        <v>18370.490000000002</v>
      </c>
      <c r="M1154" s="23">
        <f t="shared" si="153"/>
        <v>4.9421016529797651E-4</v>
      </c>
      <c r="N1154" s="26">
        <f t="shared" si="154"/>
        <v>11952.7</v>
      </c>
      <c r="O1154" s="27">
        <f t="shared" si="155"/>
        <v>5.4704681238162988E-4</v>
      </c>
      <c r="P1154" s="30">
        <f t="shared" si="156"/>
        <v>0</v>
      </c>
      <c r="Q1154" s="30">
        <f t="shared" si="157"/>
        <v>0</v>
      </c>
      <c r="R1154" s="30">
        <f t="shared" si="158"/>
        <v>0</v>
      </c>
      <c r="S1154" s="30">
        <f t="shared" si="159"/>
        <v>0</v>
      </c>
      <c r="T1154" s="32">
        <f t="shared" si="160"/>
        <v>5.4704681238162988E-4</v>
      </c>
      <c r="U1154" s="33">
        <f t="shared" si="161"/>
        <v>47.35578471704855</v>
      </c>
    </row>
    <row r="1155" spans="1:21">
      <c r="A1155">
        <v>88334295120</v>
      </c>
      <c r="B1155">
        <f>VLOOKUP(A1155,Cadastro!$A$3:$B$3577,2,FALSE)</f>
        <v>199919</v>
      </c>
      <c r="C1155" s="5">
        <v>11973.130000000001</v>
      </c>
      <c r="D1155">
        <v>0</v>
      </c>
      <c r="E1155">
        <v>5350.09</v>
      </c>
      <c r="F1155">
        <v>0</v>
      </c>
      <c r="G1155">
        <v>6623.04</v>
      </c>
      <c r="H1155">
        <v>0</v>
      </c>
      <c r="I1155" s="14">
        <f>VLOOKUP(A1155,Cadastro!$A$3:$H$3577,7,FALSE)</f>
        <v>1</v>
      </c>
      <c r="J1155" s="14">
        <f>VLOOKUP(A1155,Cadastro!$A$3:$H$3577,8,FALSE)</f>
        <v>1</v>
      </c>
      <c r="K1155">
        <f>VLOOKUP(A1155,Cadastro!$A$3:$J$3577,10,FALSE)</f>
        <v>1</v>
      </c>
      <c r="L1155" s="13">
        <v>16049.67</v>
      </c>
      <c r="M1155" s="23">
        <f t="shared" si="153"/>
        <v>4.3177455057965105E-4</v>
      </c>
      <c r="N1155" s="26">
        <f t="shared" si="154"/>
        <v>11973.130000000001</v>
      </c>
      <c r="O1155" s="27">
        <f t="shared" si="155"/>
        <v>5.4798184516727309E-4</v>
      </c>
      <c r="P1155" s="30">
        <f t="shared" si="156"/>
        <v>0</v>
      </c>
      <c r="Q1155" s="30">
        <f t="shared" si="157"/>
        <v>0</v>
      </c>
      <c r="R1155" s="30">
        <f t="shared" si="158"/>
        <v>0</v>
      </c>
      <c r="S1155" s="30">
        <f t="shared" si="159"/>
        <v>0</v>
      </c>
      <c r="T1155" s="32">
        <f t="shared" si="160"/>
        <v>5.4798184516727309E-4</v>
      </c>
      <c r="U1155" s="33">
        <f t="shared" si="161"/>
        <v>47.436726987980592</v>
      </c>
    </row>
    <row r="1156" spans="1:21">
      <c r="A1156">
        <v>71147845700</v>
      </c>
      <c r="B1156">
        <f>VLOOKUP(A1156,Cadastro!$A$3:$B$3577,2,FALSE)</f>
        <v>210529</v>
      </c>
      <c r="C1156" s="5">
        <v>11984.83</v>
      </c>
      <c r="D1156">
        <v>0</v>
      </c>
      <c r="E1156">
        <v>5187.09</v>
      </c>
      <c r="F1156">
        <v>0</v>
      </c>
      <c r="G1156">
        <v>6797.74</v>
      </c>
      <c r="H1156">
        <v>0</v>
      </c>
      <c r="I1156" s="14">
        <f>VLOOKUP(A1156,Cadastro!$A$3:$H$3577,7,FALSE)</f>
        <v>1</v>
      </c>
      <c r="J1156" s="14">
        <f>VLOOKUP(A1156,Cadastro!$A$3:$H$3577,8,FALSE)</f>
        <v>1</v>
      </c>
      <c r="K1156">
        <f>VLOOKUP(A1156,Cadastro!$A$3:$J$3577,10,FALSE)</f>
        <v>1</v>
      </c>
      <c r="L1156" s="13">
        <v>26365.43</v>
      </c>
      <c r="M1156" s="23">
        <f t="shared" si="153"/>
        <v>7.0929319351047398E-4</v>
      </c>
      <c r="N1156" s="26">
        <f t="shared" si="154"/>
        <v>11984.83</v>
      </c>
      <c r="O1156" s="27">
        <f t="shared" si="155"/>
        <v>5.4851732649825811E-4</v>
      </c>
      <c r="P1156" s="30">
        <f t="shared" si="156"/>
        <v>0</v>
      </c>
      <c r="Q1156" s="30">
        <f t="shared" si="157"/>
        <v>0</v>
      </c>
      <c r="R1156" s="30">
        <f t="shared" si="158"/>
        <v>0</v>
      </c>
      <c r="S1156" s="30">
        <f t="shared" si="159"/>
        <v>0</v>
      </c>
      <c r="T1156" s="32">
        <f t="shared" si="160"/>
        <v>5.4851732649825811E-4</v>
      </c>
      <c r="U1156" s="33">
        <f t="shared" si="161"/>
        <v>47.48308159247911</v>
      </c>
    </row>
    <row r="1157" spans="1:21">
      <c r="A1157">
        <v>4746103658</v>
      </c>
      <c r="B1157">
        <f>VLOOKUP(A1157,Cadastro!$A$3:$B$3577,2,FALSE)</f>
        <v>224856</v>
      </c>
      <c r="C1157" s="5">
        <v>11992.01</v>
      </c>
      <c r="D1157">
        <v>0</v>
      </c>
      <c r="E1157">
        <v>5634.1</v>
      </c>
      <c r="F1157">
        <v>0</v>
      </c>
      <c r="G1157">
        <v>6357.91</v>
      </c>
      <c r="H1157">
        <v>0</v>
      </c>
      <c r="I1157" s="14">
        <f>VLOOKUP(A1157,Cadastro!$A$3:$H$3577,7,FALSE)</f>
        <v>1</v>
      </c>
      <c r="J1157" s="14">
        <f>VLOOKUP(A1157,Cadastro!$A$3:$H$3577,8,FALSE)</f>
        <v>1</v>
      </c>
      <c r="K1157">
        <f>VLOOKUP(A1157,Cadastro!$A$3:$J$3577,10,FALSE)</f>
        <v>1</v>
      </c>
      <c r="L1157" s="13">
        <v>39486.03</v>
      </c>
      <c r="M1157" s="23">
        <f t="shared" si="153"/>
        <v>1.0622687480443284E-3</v>
      </c>
      <c r="N1157" s="26">
        <f t="shared" si="154"/>
        <v>11992.01</v>
      </c>
      <c r="O1157" s="27">
        <f t="shared" si="155"/>
        <v>5.4884593811846947E-4</v>
      </c>
      <c r="P1157" s="30">
        <f t="shared" si="156"/>
        <v>0</v>
      </c>
      <c r="Q1157" s="30">
        <f t="shared" si="157"/>
        <v>0</v>
      </c>
      <c r="R1157" s="30">
        <f t="shared" si="158"/>
        <v>0</v>
      </c>
      <c r="S1157" s="30">
        <f t="shared" si="159"/>
        <v>0</v>
      </c>
      <c r="T1157" s="32">
        <f t="shared" si="160"/>
        <v>5.4884593811846947E-4</v>
      </c>
      <c r="U1157" s="33">
        <f t="shared" si="161"/>
        <v>47.511528264299571</v>
      </c>
    </row>
    <row r="1158" spans="1:21">
      <c r="A1158">
        <v>3687653773</v>
      </c>
      <c r="B1158">
        <f>VLOOKUP(A1158,Cadastro!$A$3:$B$3577,2,FALSE)</f>
        <v>195811</v>
      </c>
      <c r="C1158" s="5">
        <v>11996.439999999999</v>
      </c>
      <c r="D1158">
        <v>0</v>
      </c>
      <c r="E1158">
        <v>5176.25</v>
      </c>
      <c r="F1158">
        <v>0</v>
      </c>
      <c r="G1158">
        <v>6820.19</v>
      </c>
      <c r="H1158">
        <v>0</v>
      </c>
      <c r="I1158" s="14">
        <f>VLOOKUP(A1158,Cadastro!$A$3:$H$3577,7,FALSE)</f>
        <v>1</v>
      </c>
      <c r="J1158" s="14">
        <f>VLOOKUP(A1158,Cadastro!$A$3:$H$3577,8,FALSE)</f>
        <v>1</v>
      </c>
      <c r="K1158">
        <f>VLOOKUP(A1158,Cadastro!$A$3:$J$3577,10,FALSE)</f>
        <v>1</v>
      </c>
      <c r="L1158" s="13">
        <v>23162.89</v>
      </c>
      <c r="M1158" s="23">
        <f t="shared" si="153"/>
        <v>6.23137199697931E-4</v>
      </c>
      <c r="N1158" s="26">
        <f t="shared" si="154"/>
        <v>11996.439999999999</v>
      </c>
      <c r="O1158" s="27">
        <f t="shared" si="155"/>
        <v>5.4904868874208171E-4</v>
      </c>
      <c r="P1158" s="30">
        <f t="shared" si="156"/>
        <v>0</v>
      </c>
      <c r="Q1158" s="30">
        <f t="shared" si="157"/>
        <v>0</v>
      </c>
      <c r="R1158" s="30">
        <f t="shared" si="158"/>
        <v>0</v>
      </c>
      <c r="S1158" s="30">
        <f t="shared" si="159"/>
        <v>0</v>
      </c>
      <c r="T1158" s="32">
        <f t="shared" si="160"/>
        <v>5.4904868874208171E-4</v>
      </c>
      <c r="U1158" s="33">
        <f t="shared" si="161"/>
        <v>47.52907962309687</v>
      </c>
    </row>
    <row r="1159" spans="1:21">
      <c r="A1159">
        <v>93514484791</v>
      </c>
      <c r="B1159">
        <f>VLOOKUP(A1159,Cadastro!$A$3:$B$3577,2,FALSE)</f>
        <v>217819</v>
      </c>
      <c r="C1159" s="5">
        <v>12016.79</v>
      </c>
      <c r="D1159">
        <v>0</v>
      </c>
      <c r="E1159">
        <v>4992.4799999999996</v>
      </c>
      <c r="F1159">
        <v>0</v>
      </c>
      <c r="G1159">
        <v>7024.31</v>
      </c>
      <c r="H1159">
        <v>0</v>
      </c>
      <c r="I1159" s="14">
        <f>VLOOKUP(A1159,Cadastro!$A$3:$H$3577,7,FALSE)</f>
        <v>1</v>
      </c>
      <c r="J1159" s="14">
        <f>VLOOKUP(A1159,Cadastro!$A$3:$H$3577,8,FALSE)</f>
        <v>1</v>
      </c>
      <c r="K1159">
        <f>VLOOKUP(A1159,Cadastro!$A$3:$J$3577,10,FALSE)</f>
        <v>1</v>
      </c>
      <c r="L1159" s="13">
        <v>10188.39</v>
      </c>
      <c r="M1159" s="23">
        <f t="shared" si="153"/>
        <v>2.7409208496998448E-4</v>
      </c>
      <c r="N1159" s="26">
        <f t="shared" si="154"/>
        <v>12016.79</v>
      </c>
      <c r="O1159" s="27">
        <f t="shared" si="155"/>
        <v>5.4998006011691475E-4</v>
      </c>
      <c r="P1159" s="30">
        <f t="shared" si="156"/>
        <v>0</v>
      </c>
      <c r="Q1159" s="30">
        <f t="shared" si="157"/>
        <v>0</v>
      </c>
      <c r="R1159" s="30">
        <f t="shared" si="158"/>
        <v>0</v>
      </c>
      <c r="S1159" s="30">
        <f t="shared" si="159"/>
        <v>0</v>
      </c>
      <c r="T1159" s="32">
        <f t="shared" si="160"/>
        <v>5.4998006011691475E-4</v>
      </c>
      <c r="U1159" s="33">
        <f t="shared" si="161"/>
        <v>47.60970493946823</v>
      </c>
    </row>
    <row r="1160" spans="1:21">
      <c r="A1160">
        <v>93722460778</v>
      </c>
      <c r="B1160">
        <f>VLOOKUP(A1160,Cadastro!$A$3:$B$3577,2,FALSE)</f>
        <v>196677</v>
      </c>
      <c r="C1160" s="5">
        <v>12020.35</v>
      </c>
      <c r="D1160">
        <v>0</v>
      </c>
      <c r="E1160">
        <v>4999.58</v>
      </c>
      <c r="F1160">
        <v>0</v>
      </c>
      <c r="G1160">
        <v>7020.77</v>
      </c>
      <c r="H1160">
        <v>0</v>
      </c>
      <c r="I1160" s="14">
        <f>VLOOKUP(A1160,Cadastro!$A$3:$H$3577,7,FALSE)</f>
        <v>1</v>
      </c>
      <c r="J1160" s="14">
        <f>VLOOKUP(A1160,Cadastro!$A$3:$H$3577,8,FALSE)</f>
        <v>1</v>
      </c>
      <c r="K1160">
        <f>VLOOKUP(A1160,Cadastro!$A$3:$J$3577,10,FALSE)</f>
        <v>1</v>
      </c>
      <c r="L1160" s="13">
        <v>13759.84</v>
      </c>
      <c r="M1160" s="23">
        <f t="shared" si="153"/>
        <v>3.7017264106040218E-4</v>
      </c>
      <c r="N1160" s="26">
        <f t="shared" si="154"/>
        <v>12020.35</v>
      </c>
      <c r="O1160" s="27">
        <f t="shared" si="155"/>
        <v>5.5014299289796664E-4</v>
      </c>
      <c r="P1160" s="30">
        <f t="shared" si="156"/>
        <v>0</v>
      </c>
      <c r="Q1160" s="30">
        <f t="shared" si="157"/>
        <v>0</v>
      </c>
      <c r="R1160" s="30">
        <f t="shared" si="158"/>
        <v>0</v>
      </c>
      <c r="S1160" s="30">
        <f t="shared" si="159"/>
        <v>0</v>
      </c>
      <c r="T1160" s="32">
        <f t="shared" si="160"/>
        <v>5.5014299289796664E-4</v>
      </c>
      <c r="U1160" s="33">
        <f t="shared" si="161"/>
        <v>47.623809417418215</v>
      </c>
    </row>
    <row r="1161" spans="1:21">
      <c r="A1161">
        <v>5182959745</v>
      </c>
      <c r="B1161">
        <f>VLOOKUP(A1161,Cadastro!$A$3:$B$3577,2,FALSE)</f>
        <v>190650</v>
      </c>
      <c r="C1161" s="5">
        <v>12039</v>
      </c>
      <c r="D1161">
        <v>0</v>
      </c>
      <c r="E1161">
        <v>5370.74</v>
      </c>
      <c r="F1161">
        <v>0</v>
      </c>
      <c r="G1161">
        <v>6668.26</v>
      </c>
      <c r="H1161">
        <v>0</v>
      </c>
      <c r="I1161" s="14">
        <f>VLOOKUP(A1161,Cadastro!$A$3:$H$3577,7,FALSE)</f>
        <v>1</v>
      </c>
      <c r="J1161" s="14">
        <f>VLOOKUP(A1161,Cadastro!$A$3:$H$3577,8,FALSE)</f>
        <v>1</v>
      </c>
      <c r="K1161">
        <f>VLOOKUP(A1161,Cadastro!$A$3:$J$3577,10,FALSE)</f>
        <v>1</v>
      </c>
      <c r="L1161" s="13">
        <v>16321.86</v>
      </c>
      <c r="M1161" s="23">
        <f t="shared" si="153"/>
        <v>4.3909711328170503E-4</v>
      </c>
      <c r="N1161" s="26">
        <f t="shared" si="154"/>
        <v>12039</v>
      </c>
      <c r="O1161" s="27">
        <f t="shared" si="155"/>
        <v>5.5099655929308374E-4</v>
      </c>
      <c r="P1161" s="30">
        <f t="shared" si="156"/>
        <v>0</v>
      </c>
      <c r="Q1161" s="30">
        <f t="shared" si="157"/>
        <v>0</v>
      </c>
      <c r="R1161" s="30">
        <f t="shared" si="158"/>
        <v>0</v>
      </c>
      <c r="S1161" s="30">
        <f t="shared" si="159"/>
        <v>0</v>
      </c>
      <c r="T1161" s="32">
        <f t="shared" si="160"/>
        <v>5.5099655929308374E-4</v>
      </c>
      <c r="U1161" s="33">
        <f t="shared" si="161"/>
        <v>47.69769944937525</v>
      </c>
    </row>
    <row r="1162" spans="1:21">
      <c r="A1162">
        <v>27476204840</v>
      </c>
      <c r="B1162">
        <f>VLOOKUP(A1162,Cadastro!$A$3:$B$3577,2,FALSE)</f>
        <v>221461</v>
      </c>
      <c r="C1162" s="5">
        <v>12042.93</v>
      </c>
      <c r="D1162">
        <v>0</v>
      </c>
      <c r="E1162">
        <v>5485.67</v>
      </c>
      <c r="F1162">
        <v>0</v>
      </c>
      <c r="G1162">
        <v>6557.26</v>
      </c>
      <c r="H1162">
        <v>0</v>
      </c>
      <c r="I1162" s="14">
        <f>VLOOKUP(A1162,Cadastro!$A$3:$H$3577,7,FALSE)</f>
        <v>1</v>
      </c>
      <c r="J1162" s="14">
        <f>VLOOKUP(A1162,Cadastro!$A$3:$H$3577,8,FALSE)</f>
        <v>1</v>
      </c>
      <c r="K1162">
        <f>VLOOKUP(A1162,Cadastro!$A$3:$J$3577,10,FALSE)</f>
        <v>1</v>
      </c>
      <c r="L1162" s="13">
        <v>21654.05</v>
      </c>
      <c r="M1162" s="23">
        <f t="shared" si="153"/>
        <v>5.8254579109597222E-4</v>
      </c>
      <c r="N1162" s="26">
        <f t="shared" si="154"/>
        <v>12042.93</v>
      </c>
      <c r="O1162" s="27">
        <f t="shared" si="155"/>
        <v>5.5117642609913266E-4</v>
      </c>
      <c r="P1162" s="30">
        <f t="shared" si="156"/>
        <v>0</v>
      </c>
      <c r="Q1162" s="30">
        <f t="shared" si="157"/>
        <v>0</v>
      </c>
      <c r="R1162" s="30">
        <f t="shared" si="158"/>
        <v>0</v>
      </c>
      <c r="S1162" s="30">
        <f t="shared" si="159"/>
        <v>0</v>
      </c>
      <c r="T1162" s="32">
        <f t="shared" si="160"/>
        <v>5.5117642609913266E-4</v>
      </c>
      <c r="U1162" s="33">
        <f t="shared" si="161"/>
        <v>47.713269842168344</v>
      </c>
    </row>
    <row r="1163" spans="1:21">
      <c r="A1163">
        <v>1332061737</v>
      </c>
      <c r="B1163">
        <f>VLOOKUP(A1163,Cadastro!$A$3:$B$3577,2,FALSE)</f>
        <v>217096</v>
      </c>
      <c r="C1163" s="5">
        <v>12058.369999999999</v>
      </c>
      <c r="D1163">
        <v>0</v>
      </c>
      <c r="E1163">
        <v>5024.4799999999996</v>
      </c>
      <c r="F1163">
        <v>0</v>
      </c>
      <c r="G1163">
        <v>7033.89</v>
      </c>
      <c r="H1163">
        <v>0</v>
      </c>
      <c r="I1163" s="14">
        <f>VLOOKUP(A1163,Cadastro!$A$3:$H$3577,7,FALSE)</f>
        <v>1</v>
      </c>
      <c r="J1163" s="14">
        <f>VLOOKUP(A1163,Cadastro!$A$3:$H$3577,8,FALSE)</f>
        <v>1</v>
      </c>
      <c r="K1163">
        <f>VLOOKUP(A1163,Cadastro!$A$3:$J$3577,10,FALSE)</f>
        <v>1</v>
      </c>
      <c r="L1163" s="13">
        <v>14199.46</v>
      </c>
      <c r="M1163" s="23">
        <f t="shared" ref="M1163:M1226" si="162">L1163/$L$9</f>
        <v>3.8199947163859016E-4</v>
      </c>
      <c r="N1163" s="26">
        <f t="shared" ref="N1163:N1226" si="163">G1163+F1163+E1163</f>
        <v>12058.369999999999</v>
      </c>
      <c r="O1163" s="27">
        <f t="shared" ref="O1163:O1226" si="164">N1163/$N$9</f>
        <v>5.518830783854923E-4</v>
      </c>
      <c r="P1163" s="30">
        <f t="shared" ref="P1163:P1226" si="165">$K$7*L1163</f>
        <v>0</v>
      </c>
      <c r="Q1163" s="30">
        <f t="shared" ref="Q1163:Q1226" si="166">P1163/$R$1</f>
        <v>0</v>
      </c>
      <c r="R1163" s="30">
        <f t="shared" ref="R1163:R1226" si="167">$K$8*L1163</f>
        <v>0</v>
      </c>
      <c r="S1163" s="30">
        <f t="shared" ref="S1163:S1226" si="168">R1163*1.01</f>
        <v>0</v>
      </c>
      <c r="T1163" s="32">
        <f t="shared" ref="T1163:T1226" si="169">C1163/$C$1873</f>
        <v>5.518830783854923E-4</v>
      </c>
      <c r="U1163" s="33">
        <f t="shared" ref="U1163:U1226" si="170">$T$5*T1163</f>
        <v>47.774442072378349</v>
      </c>
    </row>
    <row r="1164" spans="1:21">
      <c r="A1164">
        <v>78121671191</v>
      </c>
      <c r="B1164">
        <f>VLOOKUP(A1164,Cadastro!$A$3:$B$3577,2,FALSE)</f>
        <v>198692</v>
      </c>
      <c r="C1164" s="5">
        <v>12063.42</v>
      </c>
      <c r="D1164">
        <v>0</v>
      </c>
      <c r="E1164">
        <v>5203.7</v>
      </c>
      <c r="F1164">
        <v>0</v>
      </c>
      <c r="G1164">
        <v>6859.72</v>
      </c>
      <c r="H1164">
        <v>0</v>
      </c>
      <c r="I1164" s="14">
        <f>VLOOKUP(A1164,Cadastro!$A$3:$H$3577,7,FALSE)</f>
        <v>1</v>
      </c>
      <c r="J1164" s="14">
        <f>VLOOKUP(A1164,Cadastro!$A$3:$H$3577,8,FALSE)</f>
        <v>1</v>
      </c>
      <c r="K1164">
        <f>VLOOKUP(A1164,Cadastro!$A$3:$J$3577,10,FALSE)</f>
        <v>1</v>
      </c>
      <c r="L1164" s="13">
        <v>29400.79</v>
      </c>
      <c r="M1164" s="23">
        <f t="shared" si="162"/>
        <v>7.9095164504545566E-4</v>
      </c>
      <c r="N1164" s="26">
        <f t="shared" si="163"/>
        <v>12063.42</v>
      </c>
      <c r="O1164" s="27">
        <f t="shared" si="164"/>
        <v>5.5211420494288334E-4</v>
      </c>
      <c r="P1164" s="30">
        <f t="shared" si="165"/>
        <v>0</v>
      </c>
      <c r="Q1164" s="30">
        <f t="shared" si="166"/>
        <v>0</v>
      </c>
      <c r="R1164" s="30">
        <f t="shared" si="167"/>
        <v>0</v>
      </c>
      <c r="S1164" s="30">
        <f t="shared" si="168"/>
        <v>0</v>
      </c>
      <c r="T1164" s="32">
        <f t="shared" si="169"/>
        <v>5.5211420494288334E-4</v>
      </c>
      <c r="U1164" s="33">
        <f t="shared" si="170"/>
        <v>47.794449829020877</v>
      </c>
    </row>
    <row r="1165" spans="1:21">
      <c r="A1165">
        <v>22114316823</v>
      </c>
      <c r="B1165">
        <f>VLOOKUP(A1165,Cadastro!$A$3:$B$3577,2,FALSE)</f>
        <v>212537</v>
      </c>
      <c r="C1165" s="5">
        <v>12078.93</v>
      </c>
      <c r="D1165">
        <v>0</v>
      </c>
      <c r="E1165">
        <v>5558.81</v>
      </c>
      <c r="F1165">
        <v>0</v>
      </c>
      <c r="G1165">
        <v>6520.12</v>
      </c>
      <c r="H1165">
        <v>0</v>
      </c>
      <c r="I1165" s="14">
        <f>VLOOKUP(A1165,Cadastro!$A$3:$H$3577,7,FALSE)</f>
        <v>1</v>
      </c>
      <c r="J1165" s="14">
        <f>VLOOKUP(A1165,Cadastro!$A$3:$H$3577,8,FALSE)</f>
        <v>1</v>
      </c>
      <c r="K1165">
        <f>VLOOKUP(A1165,Cadastro!$A$3:$J$3577,10,FALSE)</f>
        <v>1</v>
      </c>
      <c r="L1165" s="13">
        <v>13050.08</v>
      </c>
      <c r="M1165" s="23">
        <f t="shared" si="162"/>
        <v>3.5107839768845666E-4</v>
      </c>
      <c r="N1165" s="26">
        <f t="shared" si="163"/>
        <v>12078.93</v>
      </c>
      <c r="O1165" s="27">
        <f t="shared" si="164"/>
        <v>5.5282406096370201E-4</v>
      </c>
      <c r="P1165" s="30">
        <f t="shared" si="165"/>
        <v>0</v>
      </c>
      <c r="Q1165" s="30">
        <f t="shared" si="166"/>
        <v>0</v>
      </c>
      <c r="R1165" s="30">
        <f t="shared" si="167"/>
        <v>0</v>
      </c>
      <c r="S1165" s="30">
        <f t="shared" si="168"/>
        <v>0</v>
      </c>
      <c r="T1165" s="32">
        <f t="shared" si="169"/>
        <v>5.5282406096370201E-4</v>
      </c>
      <c r="U1165" s="33">
        <f t="shared" si="170"/>
        <v>47.855899394471486</v>
      </c>
    </row>
    <row r="1166" spans="1:21">
      <c r="A1166">
        <v>402738900</v>
      </c>
      <c r="B1166">
        <f>VLOOKUP(A1166,Cadastro!$A$3:$B$3577,2,FALSE)</f>
        <v>187817</v>
      </c>
      <c r="C1166" s="5">
        <v>12095.36</v>
      </c>
      <c r="D1166">
        <v>0</v>
      </c>
      <c r="E1166">
        <v>5433.46</v>
      </c>
      <c r="F1166">
        <v>0</v>
      </c>
      <c r="G1166">
        <v>6661.9</v>
      </c>
      <c r="H1166">
        <v>0</v>
      </c>
      <c r="I1166" s="14">
        <f>VLOOKUP(A1166,Cadastro!$A$3:$H$3577,7,FALSE)</f>
        <v>1</v>
      </c>
      <c r="J1166" s="14">
        <f>VLOOKUP(A1166,Cadastro!$A$3:$H$3577,8,FALSE)</f>
        <v>1</v>
      </c>
      <c r="K1166">
        <f>VLOOKUP(A1166,Cadastro!$A$3:$J$3577,10,FALSE)</f>
        <v>1</v>
      </c>
      <c r="L1166" s="13">
        <v>18131.75</v>
      </c>
      <c r="M1166" s="23">
        <f t="shared" si="162"/>
        <v>4.8778748768495475E-4</v>
      </c>
      <c r="N1166" s="26">
        <f t="shared" si="163"/>
        <v>12095.36</v>
      </c>
      <c r="O1166" s="27">
        <f t="shared" si="164"/>
        <v>5.5357602320883748E-4</v>
      </c>
      <c r="P1166" s="30">
        <f t="shared" si="165"/>
        <v>0</v>
      </c>
      <c r="Q1166" s="30">
        <f t="shared" si="166"/>
        <v>0</v>
      </c>
      <c r="R1166" s="30">
        <f t="shared" si="167"/>
        <v>0</v>
      </c>
      <c r="S1166" s="30">
        <f t="shared" si="168"/>
        <v>0</v>
      </c>
      <c r="T1166" s="32">
        <f t="shared" si="169"/>
        <v>5.5357602320883748E-4</v>
      </c>
      <c r="U1166" s="33">
        <f t="shared" si="170"/>
        <v>47.920993937369836</v>
      </c>
    </row>
    <row r="1167" spans="1:21">
      <c r="A1167">
        <v>6972298660</v>
      </c>
      <c r="B1167">
        <f>VLOOKUP(A1167,Cadastro!$A$3:$B$3577,2,FALSE)</f>
        <v>214253</v>
      </c>
      <c r="C1167" s="5">
        <v>12115.31</v>
      </c>
      <c r="D1167">
        <v>0</v>
      </c>
      <c r="E1167">
        <v>5671.9</v>
      </c>
      <c r="F1167">
        <v>0</v>
      </c>
      <c r="G1167">
        <v>6443.41</v>
      </c>
      <c r="H1167">
        <v>0</v>
      </c>
      <c r="I1167" s="14">
        <f>VLOOKUP(A1167,Cadastro!$A$3:$H$3577,7,FALSE)</f>
        <v>1</v>
      </c>
      <c r="J1167" s="14">
        <f>VLOOKUP(A1167,Cadastro!$A$3:$H$3577,8,FALSE)</f>
        <v>1</v>
      </c>
      <c r="K1167">
        <f>VLOOKUP(A1167,Cadastro!$A$3:$J$3577,10,FALSE)</f>
        <v>1</v>
      </c>
      <c r="L1167" s="13">
        <v>19737.47</v>
      </c>
      <c r="M1167" s="23">
        <f t="shared" si="162"/>
        <v>5.30985200245821E-4</v>
      </c>
      <c r="N1167" s="26">
        <f t="shared" si="163"/>
        <v>12115.31</v>
      </c>
      <c r="O1167" s="27">
        <f t="shared" si="164"/>
        <v>5.5448908752961964E-4</v>
      </c>
      <c r="P1167" s="30">
        <f t="shared" si="165"/>
        <v>0</v>
      </c>
      <c r="Q1167" s="30">
        <f t="shared" si="166"/>
        <v>0</v>
      </c>
      <c r="R1167" s="30">
        <f t="shared" si="167"/>
        <v>0</v>
      </c>
      <c r="S1167" s="30">
        <f t="shared" si="168"/>
        <v>0</v>
      </c>
      <c r="T1167" s="32">
        <f t="shared" si="169"/>
        <v>5.5448908752961964E-4</v>
      </c>
      <c r="U1167" s="33">
        <f t="shared" si="170"/>
        <v>48.000034480937828</v>
      </c>
    </row>
    <row r="1168" spans="1:21">
      <c r="A1168">
        <v>1208445677</v>
      </c>
      <c r="B1168">
        <f>VLOOKUP(A1168,Cadastro!$A$3:$B$3577,2,FALSE)</f>
        <v>223117</v>
      </c>
      <c r="C1168" s="5">
        <v>12126.33</v>
      </c>
      <c r="D1168">
        <v>0</v>
      </c>
      <c r="E1168">
        <v>5587.54</v>
      </c>
      <c r="F1168">
        <v>0</v>
      </c>
      <c r="G1168">
        <v>6538.79</v>
      </c>
      <c r="H1168">
        <v>0</v>
      </c>
      <c r="I1168" s="14">
        <f>VLOOKUP(A1168,Cadastro!$A$3:$H$3577,7,FALSE)</f>
        <v>1</v>
      </c>
      <c r="J1168" s="14">
        <f>VLOOKUP(A1168,Cadastro!$A$3:$H$3577,8,FALSE)</f>
        <v>1</v>
      </c>
      <c r="K1168">
        <f>VLOOKUP(A1168,Cadastro!$A$3:$J$3577,10,FALSE)</f>
        <v>1</v>
      </c>
      <c r="L1168" s="13">
        <v>19867.13</v>
      </c>
      <c r="M1168" s="23">
        <f t="shared" si="162"/>
        <v>5.3447336468958565E-4</v>
      </c>
      <c r="N1168" s="26">
        <f t="shared" si="163"/>
        <v>12126.33</v>
      </c>
      <c r="O1168" s="27">
        <f t="shared" si="164"/>
        <v>5.549934468687184E-4</v>
      </c>
      <c r="P1168" s="30">
        <f t="shared" si="165"/>
        <v>0</v>
      </c>
      <c r="Q1168" s="30">
        <f t="shared" si="166"/>
        <v>0</v>
      </c>
      <c r="R1168" s="30">
        <f t="shared" si="167"/>
        <v>0</v>
      </c>
      <c r="S1168" s="30">
        <f t="shared" si="168"/>
        <v>0</v>
      </c>
      <c r="T1168" s="32">
        <f t="shared" si="169"/>
        <v>5.549934468687184E-4</v>
      </c>
      <c r="U1168" s="33">
        <f t="shared" si="170"/>
        <v>48.043694971670618</v>
      </c>
    </row>
    <row r="1169" spans="1:21">
      <c r="A1169">
        <v>58962271168</v>
      </c>
      <c r="B1169">
        <f>VLOOKUP(A1169,Cadastro!$A$3:$B$3577,2,FALSE)</f>
        <v>188495</v>
      </c>
      <c r="C1169" s="5">
        <v>12163.79</v>
      </c>
      <c r="D1169">
        <v>0</v>
      </c>
      <c r="E1169">
        <v>5138.6400000000003</v>
      </c>
      <c r="F1169">
        <v>0</v>
      </c>
      <c r="G1169">
        <v>7025.15</v>
      </c>
      <c r="H1169">
        <v>0</v>
      </c>
      <c r="I1169" s="14">
        <f>VLOOKUP(A1169,Cadastro!$A$3:$H$3577,7,FALSE)</f>
        <v>1</v>
      </c>
      <c r="J1169" s="14">
        <f>VLOOKUP(A1169,Cadastro!$A$3:$H$3577,8,FALSE)</f>
        <v>1</v>
      </c>
      <c r="K1169">
        <f>VLOOKUP(A1169,Cadastro!$A$3:$J$3577,10,FALSE)</f>
        <v>1</v>
      </c>
      <c r="L1169" s="13">
        <v>15806.74</v>
      </c>
      <c r="M1169" s="23">
        <f t="shared" si="162"/>
        <v>4.2523915193455023E-4</v>
      </c>
      <c r="N1169" s="26">
        <f t="shared" si="163"/>
        <v>12163.79</v>
      </c>
      <c r="O1169" s="27">
        <f t="shared" si="164"/>
        <v>5.5670790248057316E-4</v>
      </c>
      <c r="P1169" s="30">
        <f t="shared" si="165"/>
        <v>0</v>
      </c>
      <c r="Q1169" s="30">
        <f t="shared" si="166"/>
        <v>0</v>
      </c>
      <c r="R1169" s="30">
        <f t="shared" si="167"/>
        <v>0</v>
      </c>
      <c r="S1169" s="30">
        <f t="shared" si="168"/>
        <v>0</v>
      </c>
      <c r="T1169" s="32">
        <f t="shared" si="169"/>
        <v>5.5670790248057316E-4</v>
      </c>
      <c r="U1169" s="33">
        <f t="shared" si="170"/>
        <v>48.192108944706057</v>
      </c>
    </row>
    <row r="1170" spans="1:21">
      <c r="A1170">
        <v>2480527727</v>
      </c>
      <c r="B1170">
        <f>VLOOKUP(A1170,Cadastro!$A$3:$B$3577,2,FALSE)</f>
        <v>212761</v>
      </c>
      <c r="C1170" s="5">
        <v>12184.97</v>
      </c>
      <c r="D1170">
        <v>0</v>
      </c>
      <c r="E1170">
        <v>5149.4399999999996</v>
      </c>
      <c r="F1170">
        <v>0</v>
      </c>
      <c r="G1170">
        <v>7035.53</v>
      </c>
      <c r="H1170">
        <v>0</v>
      </c>
      <c r="I1170" s="14">
        <f>VLOOKUP(A1170,Cadastro!$A$3:$H$3577,7,FALSE)</f>
        <v>1</v>
      </c>
      <c r="J1170" s="14">
        <f>VLOOKUP(A1170,Cadastro!$A$3:$H$3577,8,FALSE)</f>
        <v>1</v>
      </c>
      <c r="K1170">
        <f>VLOOKUP(A1170,Cadastro!$A$3:$J$3577,10,FALSE)</f>
        <v>1</v>
      </c>
      <c r="L1170" s="13">
        <v>15183.8</v>
      </c>
      <c r="M1170" s="23">
        <f t="shared" si="162"/>
        <v>4.0848057443494505E-4</v>
      </c>
      <c r="N1170" s="26">
        <f t="shared" si="163"/>
        <v>12184.97</v>
      </c>
      <c r="O1170" s="27">
        <f t="shared" si="164"/>
        <v>5.5767726099256135E-4</v>
      </c>
      <c r="P1170" s="30">
        <f t="shared" si="165"/>
        <v>0</v>
      </c>
      <c r="Q1170" s="30">
        <f t="shared" si="166"/>
        <v>0</v>
      </c>
      <c r="R1170" s="30">
        <f t="shared" si="167"/>
        <v>0</v>
      </c>
      <c r="S1170" s="30">
        <f t="shared" si="168"/>
        <v>0</v>
      </c>
      <c r="T1170" s="32">
        <f t="shared" si="169"/>
        <v>5.5767726099256135E-4</v>
      </c>
      <c r="U1170" s="33">
        <f t="shared" si="170"/>
        <v>48.276022664644394</v>
      </c>
    </row>
    <row r="1171" spans="1:21">
      <c r="A1171">
        <v>53553683600</v>
      </c>
      <c r="B1171">
        <f>VLOOKUP(A1171,Cadastro!$A$3:$B$3577,2,FALSE)</f>
        <v>197359</v>
      </c>
      <c r="C1171" s="5">
        <v>12186.400000000001</v>
      </c>
      <c r="D1171">
        <v>0</v>
      </c>
      <c r="E1171">
        <v>5206.43</v>
      </c>
      <c r="F1171">
        <v>0</v>
      </c>
      <c r="G1171">
        <v>6979.97</v>
      </c>
      <c r="H1171">
        <v>0</v>
      </c>
      <c r="I1171" s="14">
        <f>VLOOKUP(A1171,Cadastro!$A$3:$H$3577,7,FALSE)</f>
        <v>1</v>
      </c>
      <c r="J1171" s="14">
        <f>VLOOKUP(A1171,Cadastro!$A$3:$H$3577,8,FALSE)</f>
        <v>1</v>
      </c>
      <c r="K1171">
        <f>VLOOKUP(A1171,Cadastro!$A$3:$J$3577,10,FALSE)</f>
        <v>1</v>
      </c>
      <c r="L1171" s="13">
        <v>19689.59</v>
      </c>
      <c r="M1171" s="23">
        <f t="shared" si="162"/>
        <v>5.296971136071702E-4</v>
      </c>
      <c r="N1171" s="26">
        <f t="shared" si="163"/>
        <v>12186.400000000001</v>
      </c>
      <c r="O1171" s="27">
        <f t="shared" si="164"/>
        <v>5.5774270871079303E-4</v>
      </c>
      <c r="P1171" s="30">
        <f t="shared" si="165"/>
        <v>0</v>
      </c>
      <c r="Q1171" s="30">
        <f t="shared" si="166"/>
        <v>0</v>
      </c>
      <c r="R1171" s="30">
        <f t="shared" si="167"/>
        <v>0</v>
      </c>
      <c r="S1171" s="30">
        <f t="shared" si="168"/>
        <v>0</v>
      </c>
      <c r="T1171" s="32">
        <f t="shared" si="169"/>
        <v>5.5774270871079303E-4</v>
      </c>
      <c r="U1171" s="33">
        <f t="shared" si="170"/>
        <v>48.281688227416453</v>
      </c>
    </row>
    <row r="1172" spans="1:21">
      <c r="A1172">
        <v>8231145702</v>
      </c>
      <c r="B1172">
        <f>VLOOKUP(A1172,Cadastro!$A$3:$B$3577,2,FALSE)</f>
        <v>213031</v>
      </c>
      <c r="C1172" s="5">
        <v>12197.05</v>
      </c>
      <c r="D1172">
        <v>0</v>
      </c>
      <c r="E1172">
        <v>7203.63</v>
      </c>
      <c r="F1172">
        <v>0</v>
      </c>
      <c r="G1172">
        <v>4993.42</v>
      </c>
      <c r="H1172">
        <v>0</v>
      </c>
      <c r="I1172" s="14">
        <f>VLOOKUP(A1172,Cadastro!$A$3:$H$3577,7,FALSE)</f>
        <v>1</v>
      </c>
      <c r="J1172" s="14">
        <f>VLOOKUP(A1172,Cadastro!$A$3:$H$3577,8,FALSE)</f>
        <v>1</v>
      </c>
      <c r="K1172">
        <f>VLOOKUP(A1172,Cadastro!$A$3:$J$3577,10,FALSE)</f>
        <v>1</v>
      </c>
      <c r="L1172" s="13">
        <v>24276.23</v>
      </c>
      <c r="M1172" s="23">
        <f t="shared" si="162"/>
        <v>6.530887113578187E-4</v>
      </c>
      <c r="N1172" s="26">
        <f t="shared" si="163"/>
        <v>12197.05</v>
      </c>
      <c r="O1172" s="27">
        <f t="shared" si="164"/>
        <v>5.5823013402489464E-4</v>
      </c>
      <c r="P1172" s="30">
        <f t="shared" si="165"/>
        <v>0</v>
      </c>
      <c r="Q1172" s="30">
        <f t="shared" si="166"/>
        <v>0</v>
      </c>
      <c r="R1172" s="30">
        <f t="shared" si="167"/>
        <v>0</v>
      </c>
      <c r="S1172" s="30">
        <f t="shared" si="168"/>
        <v>0</v>
      </c>
      <c r="T1172" s="32">
        <f t="shared" si="169"/>
        <v>5.5823013402489464E-4</v>
      </c>
      <c r="U1172" s="33">
        <f t="shared" si="170"/>
        <v>48.323882803306113</v>
      </c>
    </row>
    <row r="1173" spans="1:21">
      <c r="A1173">
        <v>4356091736</v>
      </c>
      <c r="B1173">
        <f>VLOOKUP(A1173,Cadastro!$A$3:$B$3577,2,FALSE)</f>
        <v>215160</v>
      </c>
      <c r="C1173" s="5">
        <v>12201.48</v>
      </c>
      <c r="D1173">
        <v>0</v>
      </c>
      <c r="E1173">
        <v>5317.84</v>
      </c>
      <c r="F1173">
        <v>0</v>
      </c>
      <c r="G1173">
        <v>6883.64</v>
      </c>
      <c r="H1173">
        <v>0</v>
      </c>
      <c r="I1173" s="14">
        <f>VLOOKUP(A1173,Cadastro!$A$3:$H$3577,7,FALSE)</f>
        <v>1</v>
      </c>
      <c r="J1173" s="14">
        <f>VLOOKUP(A1173,Cadastro!$A$3:$H$3577,8,FALSE)</f>
        <v>1</v>
      </c>
      <c r="K1173">
        <f>VLOOKUP(A1173,Cadastro!$A$3:$J$3577,10,FALSE)</f>
        <v>1</v>
      </c>
      <c r="L1173" s="13">
        <v>19237.11</v>
      </c>
      <c r="M1173" s="23">
        <f t="shared" si="162"/>
        <v>5.1752431823840058E-4</v>
      </c>
      <c r="N1173" s="26">
        <f t="shared" si="163"/>
        <v>12201.48</v>
      </c>
      <c r="O1173" s="27">
        <f t="shared" si="164"/>
        <v>5.5843288464850699E-4</v>
      </c>
      <c r="P1173" s="30">
        <f t="shared" si="165"/>
        <v>0</v>
      </c>
      <c r="Q1173" s="30">
        <f t="shared" si="166"/>
        <v>0</v>
      </c>
      <c r="R1173" s="30">
        <f t="shared" si="167"/>
        <v>0</v>
      </c>
      <c r="S1173" s="30">
        <f t="shared" si="168"/>
        <v>0</v>
      </c>
      <c r="T1173" s="32">
        <f t="shared" si="169"/>
        <v>5.5843288464850699E-4</v>
      </c>
      <c r="U1173" s="33">
        <f t="shared" si="170"/>
        <v>48.341434162103425</v>
      </c>
    </row>
    <row r="1174" spans="1:21">
      <c r="A1174">
        <v>7941015773</v>
      </c>
      <c r="B1174">
        <f>VLOOKUP(A1174,Cadastro!$A$3:$B$3577,2,FALSE)</f>
        <v>211435</v>
      </c>
      <c r="C1174" s="5">
        <v>12296.380000000001</v>
      </c>
      <c r="D1174">
        <v>0</v>
      </c>
      <c r="E1174">
        <v>5550.67</v>
      </c>
      <c r="F1174">
        <v>0</v>
      </c>
      <c r="G1174">
        <v>6745.71</v>
      </c>
      <c r="H1174">
        <v>0</v>
      </c>
      <c r="I1174" s="14">
        <f>VLOOKUP(A1174,Cadastro!$A$3:$H$3577,7,FALSE)</f>
        <v>1</v>
      </c>
      <c r="J1174" s="14">
        <f>VLOOKUP(A1174,Cadastro!$A$3:$H$3577,8,FALSE)</f>
        <v>1</v>
      </c>
      <c r="K1174">
        <f>VLOOKUP(A1174,Cadastro!$A$3:$J$3577,10,FALSE)</f>
        <v>1</v>
      </c>
      <c r="L1174" s="13">
        <v>17336.16</v>
      </c>
      <c r="M1174" s="23">
        <f t="shared" si="162"/>
        <v>4.6638421181101683E-4</v>
      </c>
      <c r="N1174" s="26">
        <f t="shared" si="163"/>
        <v>12296.380000000001</v>
      </c>
      <c r="O1174" s="27">
        <f t="shared" si="164"/>
        <v>5.6277623322205253E-4</v>
      </c>
      <c r="P1174" s="30">
        <f t="shared" si="165"/>
        <v>0</v>
      </c>
      <c r="Q1174" s="30">
        <f t="shared" si="166"/>
        <v>0</v>
      </c>
      <c r="R1174" s="30">
        <f t="shared" si="167"/>
        <v>0</v>
      </c>
      <c r="S1174" s="30">
        <f t="shared" si="168"/>
        <v>0</v>
      </c>
      <c r="T1174" s="32">
        <f t="shared" si="169"/>
        <v>5.6277623322205253E-4</v>
      </c>
      <c r="U1174" s="33">
        <f t="shared" si="170"/>
        <v>48.717421509702547</v>
      </c>
    </row>
    <row r="1175" spans="1:21">
      <c r="A1175">
        <v>27784644841</v>
      </c>
      <c r="B1175">
        <f>VLOOKUP(A1175,Cadastro!$A$3:$B$3577,2,FALSE)</f>
        <v>212747</v>
      </c>
      <c r="C1175" s="5">
        <v>12297.6</v>
      </c>
      <c r="D1175">
        <v>0</v>
      </c>
      <c r="E1175">
        <v>5511.93</v>
      </c>
      <c r="F1175">
        <v>0</v>
      </c>
      <c r="G1175">
        <v>6785.67</v>
      </c>
      <c r="H1175">
        <v>0</v>
      </c>
      <c r="I1175" s="14">
        <f>VLOOKUP(A1175,Cadastro!$A$3:$H$3577,7,FALSE)</f>
        <v>1</v>
      </c>
      <c r="J1175" s="14">
        <f>VLOOKUP(A1175,Cadastro!$A$3:$H$3577,8,FALSE)</f>
        <v>1</v>
      </c>
      <c r="K1175">
        <f>VLOOKUP(A1175,Cadastro!$A$3:$J$3577,10,FALSE)</f>
        <v>1</v>
      </c>
      <c r="L1175" s="13">
        <v>17025.419999999998</v>
      </c>
      <c r="M1175" s="23">
        <f t="shared" si="162"/>
        <v>4.5802456180904662E-4</v>
      </c>
      <c r="N1175" s="26">
        <f t="shared" si="163"/>
        <v>12297.6</v>
      </c>
      <c r="O1175" s="27">
        <f t="shared" si="164"/>
        <v>5.6283206973690731E-4</v>
      </c>
      <c r="P1175" s="30">
        <f t="shared" si="165"/>
        <v>0</v>
      </c>
      <c r="Q1175" s="30">
        <f t="shared" si="166"/>
        <v>0</v>
      </c>
      <c r="R1175" s="30">
        <f t="shared" si="167"/>
        <v>0</v>
      </c>
      <c r="S1175" s="30">
        <f t="shared" si="168"/>
        <v>0</v>
      </c>
      <c r="T1175" s="32">
        <f t="shared" si="169"/>
        <v>5.6283206973690731E-4</v>
      </c>
      <c r="U1175" s="33">
        <f t="shared" si="170"/>
        <v>48.722255066752808</v>
      </c>
    </row>
    <row r="1176" spans="1:21">
      <c r="A1176">
        <v>7543090708</v>
      </c>
      <c r="B1176">
        <f>VLOOKUP(A1176,Cadastro!$A$3:$B$3577,2,FALSE)</f>
        <v>218262</v>
      </c>
      <c r="C1176" s="5">
        <v>12300.470000000001</v>
      </c>
      <c r="D1176">
        <v>0</v>
      </c>
      <c r="E1176">
        <v>5499.93</v>
      </c>
      <c r="F1176">
        <v>0</v>
      </c>
      <c r="G1176">
        <v>6800.54</v>
      </c>
      <c r="H1176">
        <v>0</v>
      </c>
      <c r="I1176" s="14">
        <f>VLOOKUP(A1176,Cadastro!$A$3:$H$3577,7,FALSE)</f>
        <v>1</v>
      </c>
      <c r="J1176" s="14">
        <f>VLOOKUP(A1176,Cadastro!$A$3:$H$3577,8,FALSE)</f>
        <v>1</v>
      </c>
      <c r="K1176">
        <f>VLOOKUP(A1176,Cadastro!$A$3:$J$3577,10,FALSE)</f>
        <v>1</v>
      </c>
      <c r="L1176" s="13">
        <v>10339</v>
      </c>
      <c r="M1176" s="23">
        <f t="shared" si="162"/>
        <v>2.7814385457414464E-4</v>
      </c>
      <c r="N1176" s="26">
        <f t="shared" si="163"/>
        <v>12300.470000000001</v>
      </c>
      <c r="O1176" s="27">
        <f t="shared" si="164"/>
        <v>5.6296342284972158E-4</v>
      </c>
      <c r="P1176" s="30">
        <f t="shared" si="165"/>
        <v>0</v>
      </c>
      <c r="Q1176" s="30">
        <f t="shared" si="166"/>
        <v>0</v>
      </c>
      <c r="R1176" s="30">
        <f t="shared" si="167"/>
        <v>0</v>
      </c>
      <c r="S1176" s="30">
        <f t="shared" si="168"/>
        <v>0</v>
      </c>
      <c r="T1176" s="32">
        <f t="shared" si="169"/>
        <v>5.6296342284972158E-4</v>
      </c>
      <c r="U1176" s="33">
        <f t="shared" si="170"/>
        <v>48.733625811616974</v>
      </c>
    </row>
    <row r="1177" spans="1:21" s="18" customFormat="1">
      <c r="A1177">
        <v>60675934753</v>
      </c>
      <c r="B1177">
        <f>VLOOKUP(A1177,Cadastro!$A$3:$B$3577,2,FALSE)</f>
        <v>195835</v>
      </c>
      <c r="C1177" s="5">
        <v>12310.369999999999</v>
      </c>
      <c r="D1177">
        <v>0</v>
      </c>
      <c r="E1177">
        <v>5392.28</v>
      </c>
      <c r="F1177">
        <v>0</v>
      </c>
      <c r="G1177">
        <v>6918.09</v>
      </c>
      <c r="H1177">
        <v>0</v>
      </c>
      <c r="I1177" s="14">
        <f>VLOOKUP(A1177,Cadastro!$A$3:$H$3577,7,FALSE)</f>
        <v>1</v>
      </c>
      <c r="J1177" s="14">
        <f>VLOOKUP(A1177,Cadastro!$A$3:$H$3577,8,FALSE)</f>
        <v>1</v>
      </c>
      <c r="K1177">
        <f>VLOOKUP(A1177,Cadastro!$A$3:$J$3577,10,FALSE)</f>
        <v>1</v>
      </c>
      <c r="L1177" s="13">
        <v>44072.6</v>
      </c>
      <c r="M1177" s="23">
        <f t="shared" si="162"/>
        <v>1.1856584626273765E-3</v>
      </c>
      <c r="N1177" s="26">
        <f t="shared" si="163"/>
        <v>12310.369999999999</v>
      </c>
      <c r="O1177" s="27">
        <f t="shared" si="164"/>
        <v>5.6341652243747811E-4</v>
      </c>
      <c r="P1177" s="30">
        <f t="shared" si="165"/>
        <v>0</v>
      </c>
      <c r="Q1177" s="30">
        <f t="shared" si="166"/>
        <v>0</v>
      </c>
      <c r="R1177" s="30">
        <f t="shared" si="167"/>
        <v>0</v>
      </c>
      <c r="S1177" s="30">
        <f t="shared" si="168"/>
        <v>0</v>
      </c>
      <c r="T1177" s="32">
        <f t="shared" si="169"/>
        <v>5.6341652243747811E-4</v>
      </c>
      <c r="U1177" s="33">
        <f t="shared" si="170"/>
        <v>48.772848938500339</v>
      </c>
    </row>
    <row r="1178" spans="1:21">
      <c r="A1178">
        <v>3805498756</v>
      </c>
      <c r="B1178">
        <f>VLOOKUP(A1178,Cadastro!$A$3:$B$3577,2,FALSE)</f>
        <v>218376</v>
      </c>
      <c r="C1178" s="5">
        <v>12337.29</v>
      </c>
      <c r="D1178">
        <v>0</v>
      </c>
      <c r="E1178">
        <v>5392.65</v>
      </c>
      <c r="F1178">
        <v>0</v>
      </c>
      <c r="G1178">
        <v>6944.64</v>
      </c>
      <c r="H1178">
        <v>0</v>
      </c>
      <c r="I1178" s="14">
        <f>VLOOKUP(A1178,Cadastro!$A$3:$H$3577,7,FALSE)</f>
        <v>1</v>
      </c>
      <c r="J1178" s="14">
        <f>VLOOKUP(A1178,Cadastro!$A$3:$H$3577,8,FALSE)</f>
        <v>1</v>
      </c>
      <c r="K1178">
        <f>VLOOKUP(A1178,Cadastro!$A$3:$J$3577,10,FALSE)</f>
        <v>1</v>
      </c>
      <c r="L1178" s="13">
        <v>17662.34</v>
      </c>
      <c r="M1178" s="23">
        <f t="shared" si="162"/>
        <v>4.7515923478083931E-4</v>
      </c>
      <c r="N1178" s="26">
        <f t="shared" si="163"/>
        <v>12337.29</v>
      </c>
      <c r="O1178" s="27">
        <f t="shared" si="164"/>
        <v>5.6464858717509506E-4</v>
      </c>
      <c r="P1178" s="30">
        <f t="shared" si="165"/>
        <v>0</v>
      </c>
      <c r="Q1178" s="30">
        <f t="shared" si="166"/>
        <v>0</v>
      </c>
      <c r="R1178" s="30">
        <f t="shared" si="167"/>
        <v>0</v>
      </c>
      <c r="S1178" s="30">
        <f t="shared" si="168"/>
        <v>0</v>
      </c>
      <c r="T1178" s="32">
        <f t="shared" si="169"/>
        <v>5.6464858717509506E-4</v>
      </c>
      <c r="U1178" s="33">
        <f t="shared" si="170"/>
        <v>48.879504148167022</v>
      </c>
    </row>
    <row r="1179" spans="1:21">
      <c r="A1179">
        <v>30169500144</v>
      </c>
      <c r="B1179">
        <f>VLOOKUP(A1179,Cadastro!$A$3:$B$3577,2,FALSE)</f>
        <v>198482</v>
      </c>
      <c r="C1179" s="5">
        <v>12342.57</v>
      </c>
      <c r="D1179">
        <v>0</v>
      </c>
      <c r="E1179">
        <v>5179.24</v>
      </c>
      <c r="F1179">
        <v>0</v>
      </c>
      <c r="G1179">
        <v>7163.33</v>
      </c>
      <c r="H1179">
        <v>0</v>
      </c>
      <c r="I1179" s="14">
        <f>VLOOKUP(A1179,Cadastro!$A$3:$H$3577,7,FALSE)</f>
        <v>1</v>
      </c>
      <c r="J1179" s="14">
        <f>VLOOKUP(A1179,Cadastro!$A$3:$H$3577,8,FALSE)</f>
        <v>1</v>
      </c>
      <c r="K1179">
        <f>VLOOKUP(A1179,Cadastro!$A$3:$J$3577,10,FALSE)</f>
        <v>1</v>
      </c>
      <c r="L1179" s="13">
        <v>10428.040000000001</v>
      </c>
      <c r="M1179" s="23">
        <f t="shared" si="162"/>
        <v>2.8053924376181098E-4</v>
      </c>
      <c r="N1179" s="26">
        <f t="shared" si="163"/>
        <v>12342.57</v>
      </c>
      <c r="O1179" s="27">
        <f t="shared" si="164"/>
        <v>5.6489024028856527E-4</v>
      </c>
      <c r="P1179" s="30">
        <f t="shared" si="165"/>
        <v>0</v>
      </c>
      <c r="Q1179" s="30">
        <f t="shared" si="166"/>
        <v>0</v>
      </c>
      <c r="R1179" s="30">
        <f t="shared" si="167"/>
        <v>0</v>
      </c>
      <c r="S1179" s="30">
        <f t="shared" si="168"/>
        <v>0</v>
      </c>
      <c r="T1179" s="32">
        <f t="shared" si="169"/>
        <v>5.6489024028856527E-4</v>
      </c>
      <c r="U1179" s="33">
        <f t="shared" si="170"/>
        <v>48.900423149171488</v>
      </c>
    </row>
    <row r="1180" spans="1:21" s="18" customFormat="1">
      <c r="A1180">
        <v>29696166885</v>
      </c>
      <c r="B1180">
        <f>VLOOKUP(A1180,Cadastro!$A$3:$B$3577,2,FALSE)</f>
        <v>213297</v>
      </c>
      <c r="C1180" s="5">
        <v>12359.18</v>
      </c>
      <c r="D1180">
        <v>0</v>
      </c>
      <c r="E1180">
        <v>5724.27</v>
      </c>
      <c r="F1180">
        <v>0</v>
      </c>
      <c r="G1180">
        <v>6634.91</v>
      </c>
      <c r="H1180">
        <v>0</v>
      </c>
      <c r="I1180" s="14">
        <f>VLOOKUP(A1180,Cadastro!$A$3:$H$3577,7,FALSE)</f>
        <v>1</v>
      </c>
      <c r="J1180" s="14">
        <f>VLOOKUP(A1180,Cadastro!$A$3:$H$3577,8,FALSE)</f>
        <v>1</v>
      </c>
      <c r="K1180">
        <f>VLOOKUP(A1180,Cadastro!$A$3:$J$3577,10,FALSE)</f>
        <v>1</v>
      </c>
      <c r="L1180" s="13">
        <v>16526.87</v>
      </c>
      <c r="M1180" s="23">
        <f t="shared" si="162"/>
        <v>4.4461237313529295E-4</v>
      </c>
      <c r="N1180" s="26">
        <f t="shared" si="163"/>
        <v>12359.18</v>
      </c>
      <c r="O1180" s="27">
        <f t="shared" si="164"/>
        <v>5.6565044070802358E-4</v>
      </c>
      <c r="P1180" s="30">
        <f t="shared" si="165"/>
        <v>0</v>
      </c>
      <c r="Q1180" s="30">
        <f t="shared" si="166"/>
        <v>0</v>
      </c>
      <c r="R1180" s="30">
        <f t="shared" si="167"/>
        <v>0</v>
      </c>
      <c r="S1180" s="30">
        <f t="shared" si="168"/>
        <v>0</v>
      </c>
      <c r="T1180" s="32">
        <f t="shared" si="169"/>
        <v>5.6565044070802358E-4</v>
      </c>
      <c r="U1180" s="33">
        <f t="shared" si="170"/>
        <v>48.966230839831354</v>
      </c>
    </row>
    <row r="1181" spans="1:21">
      <c r="A1181">
        <v>21491490870</v>
      </c>
      <c r="B1181">
        <f>VLOOKUP(A1181,Cadastro!$A$3:$B$3577,2,FALSE)</f>
        <v>215565</v>
      </c>
      <c r="C1181" s="5">
        <v>12377.349999999999</v>
      </c>
      <c r="D1181">
        <v>0</v>
      </c>
      <c r="E1181">
        <v>5635.95</v>
      </c>
      <c r="F1181">
        <v>0</v>
      </c>
      <c r="G1181">
        <v>6741.4</v>
      </c>
      <c r="H1181">
        <v>0</v>
      </c>
      <c r="I1181" s="14">
        <f>VLOOKUP(A1181,Cadastro!$A$3:$H$3577,7,FALSE)</f>
        <v>1</v>
      </c>
      <c r="J1181" s="14">
        <f>VLOOKUP(A1181,Cadastro!$A$3:$H$3577,8,FALSE)</f>
        <v>1</v>
      </c>
      <c r="K1181">
        <f>VLOOKUP(A1181,Cadastro!$A$3:$J$3577,10,FALSE)</f>
        <v>1</v>
      </c>
      <c r="L1181" s="13">
        <v>17914.490000000002</v>
      </c>
      <c r="M1181" s="23">
        <f t="shared" si="162"/>
        <v>4.819426735013027E-4</v>
      </c>
      <c r="N1181" s="26">
        <f t="shared" si="163"/>
        <v>12377.349999999999</v>
      </c>
      <c r="O1181" s="27">
        <f t="shared" si="164"/>
        <v>5.6648203863827974E-4</v>
      </c>
      <c r="P1181" s="30">
        <f t="shared" si="165"/>
        <v>0</v>
      </c>
      <c r="Q1181" s="30">
        <f t="shared" si="166"/>
        <v>0</v>
      </c>
      <c r="R1181" s="30">
        <f t="shared" si="167"/>
        <v>0</v>
      </c>
      <c r="S1181" s="30">
        <f t="shared" si="168"/>
        <v>0</v>
      </c>
      <c r="T1181" s="32">
        <f t="shared" si="169"/>
        <v>5.6648203863827974E-4</v>
      </c>
      <c r="U1181" s="33">
        <f t="shared" si="170"/>
        <v>49.038219144424346</v>
      </c>
    </row>
    <row r="1182" spans="1:21">
      <c r="A1182">
        <v>3306322725</v>
      </c>
      <c r="B1182">
        <f>VLOOKUP(A1182,Cadastro!$A$3:$B$3577,2,FALSE)</f>
        <v>210319</v>
      </c>
      <c r="C1182" s="5">
        <v>12390.58</v>
      </c>
      <c r="D1182">
        <v>0</v>
      </c>
      <c r="E1182">
        <v>5346.18</v>
      </c>
      <c r="F1182">
        <v>0</v>
      </c>
      <c r="G1182">
        <v>7044.4</v>
      </c>
      <c r="H1182">
        <v>0</v>
      </c>
      <c r="I1182" s="14">
        <f>VLOOKUP(A1182,Cadastro!$A$3:$H$3577,7,FALSE)</f>
        <v>1</v>
      </c>
      <c r="J1182" s="14">
        <f>VLOOKUP(A1182,Cadastro!$A$3:$H$3577,8,FALSE)</f>
        <v>1</v>
      </c>
      <c r="K1182">
        <f>VLOOKUP(A1182,Cadastro!$A$3:$J$3577,10,FALSE)</f>
        <v>1</v>
      </c>
      <c r="L1182" s="13">
        <v>18674.02</v>
      </c>
      <c r="M1182" s="23">
        <f t="shared" si="162"/>
        <v>5.0237584903710885E-4</v>
      </c>
      <c r="N1182" s="26">
        <f t="shared" si="163"/>
        <v>12390.58</v>
      </c>
      <c r="O1182" s="27">
        <f t="shared" si="164"/>
        <v>5.670875444510091E-4</v>
      </c>
      <c r="P1182" s="30">
        <f t="shared" si="165"/>
        <v>0</v>
      </c>
      <c r="Q1182" s="30">
        <f t="shared" si="166"/>
        <v>0</v>
      </c>
      <c r="R1182" s="30">
        <f t="shared" si="167"/>
        <v>0</v>
      </c>
      <c r="S1182" s="30">
        <f t="shared" si="168"/>
        <v>0</v>
      </c>
      <c r="T1182" s="32">
        <f t="shared" si="169"/>
        <v>5.670875444510091E-4</v>
      </c>
      <c r="U1182" s="33">
        <f t="shared" si="170"/>
        <v>49.090635504895758</v>
      </c>
    </row>
    <row r="1183" spans="1:21">
      <c r="A1183">
        <v>87285347604</v>
      </c>
      <c r="B1183">
        <f>VLOOKUP(A1183,Cadastro!$A$3:$B$3577,2,FALSE)</f>
        <v>212722</v>
      </c>
      <c r="C1183" s="5">
        <v>12390.92</v>
      </c>
      <c r="D1183">
        <v>0</v>
      </c>
      <c r="E1183">
        <v>7191.24</v>
      </c>
      <c r="F1183">
        <v>0</v>
      </c>
      <c r="G1183">
        <v>5199.68</v>
      </c>
      <c r="H1183">
        <v>0</v>
      </c>
      <c r="I1183" s="14">
        <f>VLOOKUP(A1183,Cadastro!$A$3:$H$3577,7,FALSE)</f>
        <v>1</v>
      </c>
      <c r="J1183" s="14">
        <f>VLOOKUP(A1183,Cadastro!$A$3:$H$3577,8,FALSE)</f>
        <v>1</v>
      </c>
      <c r="K1183">
        <f>VLOOKUP(A1183,Cadastro!$A$3:$J$3577,10,FALSE)</f>
        <v>1</v>
      </c>
      <c r="L1183" s="13">
        <v>28575.13</v>
      </c>
      <c r="M1183" s="23">
        <f t="shared" si="162"/>
        <v>7.6873941417518888E-4</v>
      </c>
      <c r="N1183" s="26">
        <f t="shared" si="163"/>
        <v>12390.92</v>
      </c>
      <c r="O1183" s="27">
        <f t="shared" si="164"/>
        <v>5.6710310544695218E-4</v>
      </c>
      <c r="P1183" s="30">
        <f t="shared" si="165"/>
        <v>0</v>
      </c>
      <c r="Q1183" s="30">
        <f t="shared" si="166"/>
        <v>0</v>
      </c>
      <c r="R1183" s="30">
        <f t="shared" si="167"/>
        <v>0</v>
      </c>
      <c r="S1183" s="30">
        <f t="shared" si="168"/>
        <v>0</v>
      </c>
      <c r="T1183" s="32">
        <f t="shared" si="169"/>
        <v>5.6710310544695218E-4</v>
      </c>
      <c r="U1183" s="33">
        <f t="shared" si="170"/>
        <v>49.091982561778615</v>
      </c>
    </row>
    <row r="1184" spans="1:21">
      <c r="A1184">
        <v>3242590937</v>
      </c>
      <c r="B1184">
        <f>VLOOKUP(A1184,Cadastro!$A$3:$B$3577,2,FALSE)</f>
        <v>212626</v>
      </c>
      <c r="C1184" s="5">
        <v>12395.1</v>
      </c>
      <c r="D1184">
        <v>0</v>
      </c>
      <c r="E1184">
        <v>5555.08</v>
      </c>
      <c r="F1184">
        <v>0</v>
      </c>
      <c r="G1184">
        <v>6840.02</v>
      </c>
      <c r="H1184">
        <v>0</v>
      </c>
      <c r="I1184" s="14">
        <f>VLOOKUP(A1184,Cadastro!$A$3:$H$3577,7,FALSE)</f>
        <v>1</v>
      </c>
      <c r="J1184" s="14">
        <f>VLOOKUP(A1184,Cadastro!$A$3:$H$3577,8,FALSE)</f>
        <v>1</v>
      </c>
      <c r="K1184">
        <f>VLOOKUP(A1184,Cadastro!$A$3:$J$3577,10,FALSE)</f>
        <v>1</v>
      </c>
      <c r="L1184" s="13">
        <v>13006.16</v>
      </c>
      <c r="M1184" s="23">
        <f t="shared" si="162"/>
        <v>3.4989684453119811E-4</v>
      </c>
      <c r="N1184" s="26">
        <f t="shared" si="163"/>
        <v>12395.1</v>
      </c>
      <c r="O1184" s="27">
        <f t="shared" si="164"/>
        <v>5.6729441416178276E-4</v>
      </c>
      <c r="P1184" s="30">
        <f t="shared" si="165"/>
        <v>0</v>
      </c>
      <c r="Q1184" s="30">
        <f t="shared" si="166"/>
        <v>0</v>
      </c>
      <c r="R1184" s="30">
        <f t="shared" si="167"/>
        <v>0</v>
      </c>
      <c r="S1184" s="30">
        <f t="shared" si="168"/>
        <v>0</v>
      </c>
      <c r="T1184" s="32">
        <f t="shared" si="169"/>
        <v>5.6729441416178276E-4</v>
      </c>
      <c r="U1184" s="33">
        <f t="shared" si="170"/>
        <v>49.108543437573815</v>
      </c>
    </row>
    <row r="1185" spans="1:21">
      <c r="A1185">
        <v>25575057810</v>
      </c>
      <c r="B1185">
        <f>VLOOKUP(A1185,Cadastro!$A$3:$B$3577,2,FALSE)</f>
        <v>217146</v>
      </c>
      <c r="C1185" s="5">
        <v>12421.99</v>
      </c>
      <c r="D1185">
        <v>0</v>
      </c>
      <c r="E1185">
        <v>5548.45</v>
      </c>
      <c r="F1185">
        <v>0</v>
      </c>
      <c r="G1185">
        <v>6873.54</v>
      </c>
      <c r="H1185">
        <v>0</v>
      </c>
      <c r="I1185" s="14">
        <f>VLOOKUP(A1185,Cadastro!$A$3:$H$3577,7,FALSE)</f>
        <v>1</v>
      </c>
      <c r="J1185" s="14">
        <f>VLOOKUP(A1185,Cadastro!$A$3:$H$3577,8,FALSE)</f>
        <v>1</v>
      </c>
      <c r="K1185">
        <f>VLOOKUP(A1185,Cadastro!$A$3:$J$3577,10,FALSE)</f>
        <v>1</v>
      </c>
      <c r="L1185" s="13">
        <v>13989.59</v>
      </c>
      <c r="M1185" s="23">
        <f t="shared" si="162"/>
        <v>3.7635346614874824E-4</v>
      </c>
      <c r="N1185" s="26">
        <f t="shared" si="163"/>
        <v>12421.99</v>
      </c>
      <c r="O1185" s="27">
        <f t="shared" si="164"/>
        <v>5.6852510587034587E-4</v>
      </c>
      <c r="P1185" s="30">
        <f t="shared" si="165"/>
        <v>0</v>
      </c>
      <c r="Q1185" s="30">
        <f t="shared" si="166"/>
        <v>0</v>
      </c>
      <c r="R1185" s="30">
        <f t="shared" si="167"/>
        <v>0</v>
      </c>
      <c r="S1185" s="30">
        <f t="shared" si="168"/>
        <v>0</v>
      </c>
      <c r="T1185" s="32">
        <f t="shared" si="169"/>
        <v>5.6852510587034587E-4</v>
      </c>
      <c r="U1185" s="33">
        <f t="shared" si="170"/>
        <v>49.215079789280246</v>
      </c>
    </row>
    <row r="1186" spans="1:21">
      <c r="A1186">
        <v>14191771841</v>
      </c>
      <c r="B1186">
        <f>VLOOKUP(A1186,Cadastro!$A$3:$B$3577,2,FALSE)</f>
        <v>198176</v>
      </c>
      <c r="C1186" s="5">
        <v>12430.14</v>
      </c>
      <c r="D1186">
        <v>0</v>
      </c>
      <c r="E1186">
        <v>5304.5</v>
      </c>
      <c r="F1186">
        <v>0</v>
      </c>
      <c r="G1186">
        <v>7125.64</v>
      </c>
      <c r="H1186">
        <v>0</v>
      </c>
      <c r="I1186" s="14">
        <f>VLOOKUP(A1186,Cadastro!$A$3:$H$3577,7,FALSE)</f>
        <v>1</v>
      </c>
      <c r="J1186" s="14">
        <f>VLOOKUP(A1186,Cadastro!$A$3:$H$3577,8,FALSE)</f>
        <v>1</v>
      </c>
      <c r="K1186">
        <f>VLOOKUP(A1186,Cadastro!$A$3:$J$3577,10,FALSE)</f>
        <v>1</v>
      </c>
      <c r="L1186" s="13">
        <v>12406.13</v>
      </c>
      <c r="M1186" s="23">
        <f t="shared" si="162"/>
        <v>3.3375460088479859E-4</v>
      </c>
      <c r="N1186" s="26">
        <f t="shared" si="163"/>
        <v>12430.14</v>
      </c>
      <c r="O1186" s="27">
        <f t="shared" si="164"/>
        <v>5.6889811209663024E-4</v>
      </c>
      <c r="P1186" s="30">
        <f t="shared" si="165"/>
        <v>0</v>
      </c>
      <c r="Q1186" s="30">
        <f t="shared" si="166"/>
        <v>0</v>
      </c>
      <c r="R1186" s="30">
        <f t="shared" si="167"/>
        <v>0</v>
      </c>
      <c r="S1186" s="30">
        <f t="shared" si="168"/>
        <v>0</v>
      </c>
      <c r="T1186" s="32">
        <f t="shared" si="169"/>
        <v>5.6889811209663024E-4</v>
      </c>
      <c r="U1186" s="33">
        <f t="shared" si="170"/>
        <v>49.247369535148863</v>
      </c>
    </row>
    <row r="1187" spans="1:21">
      <c r="A1187">
        <v>26785016800</v>
      </c>
      <c r="B1187">
        <f>VLOOKUP(A1187,Cadastro!$A$3:$B$3577,2,FALSE)</f>
        <v>223028</v>
      </c>
      <c r="C1187" s="5">
        <v>12454.35</v>
      </c>
      <c r="D1187">
        <v>0</v>
      </c>
      <c r="E1187">
        <v>5773.56</v>
      </c>
      <c r="F1187">
        <v>0</v>
      </c>
      <c r="G1187">
        <v>6680.79</v>
      </c>
      <c r="H1187">
        <v>0</v>
      </c>
      <c r="I1187" s="14">
        <f>VLOOKUP(A1187,Cadastro!$A$3:$H$3577,7,FALSE)</f>
        <v>1</v>
      </c>
      <c r="J1187" s="14">
        <f>VLOOKUP(A1187,Cadastro!$A$3:$H$3577,8,FALSE)</f>
        <v>1</v>
      </c>
      <c r="K1187">
        <f>VLOOKUP(A1187,Cadastro!$A$3:$J$3577,10,FALSE)</f>
        <v>1</v>
      </c>
      <c r="L1187" s="13">
        <v>15511.66</v>
      </c>
      <c r="M1187" s="23">
        <f t="shared" si="162"/>
        <v>4.1730079342717634E-4</v>
      </c>
      <c r="N1187" s="26">
        <f t="shared" si="163"/>
        <v>12454.35</v>
      </c>
      <c r="O1187" s="27">
        <f t="shared" si="164"/>
        <v>5.7000614654305326E-4</v>
      </c>
      <c r="P1187" s="30">
        <f t="shared" si="165"/>
        <v>0</v>
      </c>
      <c r="Q1187" s="30">
        <f t="shared" si="166"/>
        <v>0</v>
      </c>
      <c r="R1187" s="30">
        <f t="shared" si="167"/>
        <v>0</v>
      </c>
      <c r="S1187" s="30">
        <f t="shared" si="168"/>
        <v>0</v>
      </c>
      <c r="T1187" s="32">
        <f t="shared" si="169"/>
        <v>5.7000614654305326E-4</v>
      </c>
      <c r="U1187" s="33">
        <f t="shared" si="170"/>
        <v>49.343287909072735</v>
      </c>
    </row>
    <row r="1188" spans="1:21">
      <c r="A1188">
        <v>1670173909</v>
      </c>
      <c r="B1188">
        <f>VLOOKUP(A1188,Cadastro!$A$3:$B$3577,2,FALSE)</f>
        <v>212081</v>
      </c>
      <c r="C1188" s="5">
        <v>12514.05</v>
      </c>
      <c r="D1188">
        <v>0</v>
      </c>
      <c r="E1188">
        <v>5392.09</v>
      </c>
      <c r="F1188">
        <v>0</v>
      </c>
      <c r="G1188">
        <v>7121.96</v>
      </c>
      <c r="H1188">
        <v>0</v>
      </c>
      <c r="I1188" s="14">
        <f>VLOOKUP(A1188,Cadastro!$A$3:$H$3577,7,FALSE)</f>
        <v>1</v>
      </c>
      <c r="J1188" s="14">
        <f>VLOOKUP(A1188,Cadastro!$A$3:$H$3577,8,FALSE)</f>
        <v>1</v>
      </c>
      <c r="K1188">
        <f>VLOOKUP(A1188,Cadastro!$A$3:$J$3577,10,FALSE)</f>
        <v>1</v>
      </c>
      <c r="L1188" s="13">
        <v>11065.95</v>
      </c>
      <c r="M1188" s="23">
        <f t="shared" si="162"/>
        <v>2.9770055010395162E-4</v>
      </c>
      <c r="N1188" s="26">
        <f t="shared" si="163"/>
        <v>12514.05</v>
      </c>
      <c r="O1188" s="27">
        <f t="shared" si="164"/>
        <v>5.7273847436013076E-4</v>
      </c>
      <c r="P1188" s="30">
        <f t="shared" si="165"/>
        <v>0</v>
      </c>
      <c r="Q1188" s="30">
        <f t="shared" si="166"/>
        <v>0</v>
      </c>
      <c r="R1188" s="30">
        <f t="shared" si="167"/>
        <v>0</v>
      </c>
      <c r="S1188" s="30">
        <f t="shared" si="168"/>
        <v>0</v>
      </c>
      <c r="T1188" s="32">
        <f t="shared" si="169"/>
        <v>5.7273847436013076E-4</v>
      </c>
      <c r="U1188" s="33">
        <f t="shared" si="170"/>
        <v>49.579815249975439</v>
      </c>
    </row>
    <row r="1189" spans="1:21">
      <c r="A1189">
        <v>2934899713</v>
      </c>
      <c r="B1189">
        <f>VLOOKUP(A1189,Cadastro!$A$3:$B$3577,2,FALSE)</f>
        <v>199214</v>
      </c>
      <c r="C1189" s="5">
        <v>12518.67</v>
      </c>
      <c r="D1189">
        <v>0</v>
      </c>
      <c r="E1189">
        <v>7246.26</v>
      </c>
      <c r="F1189">
        <v>0</v>
      </c>
      <c r="G1189">
        <v>5272.41</v>
      </c>
      <c r="H1189">
        <v>0</v>
      </c>
      <c r="I1189" s="14">
        <f>VLOOKUP(A1189,Cadastro!$A$3:$H$3577,7,FALSE)</f>
        <v>1</v>
      </c>
      <c r="J1189" s="14">
        <f>VLOOKUP(A1189,Cadastro!$A$3:$H$3577,8,FALSE)</f>
        <v>1</v>
      </c>
      <c r="K1189">
        <f>VLOOKUP(A1189,Cadastro!$A$3:$J$3577,10,FALSE)</f>
        <v>1</v>
      </c>
      <c r="L1189" s="13">
        <v>19522.73</v>
      </c>
      <c r="M1189" s="23">
        <f t="shared" si="162"/>
        <v>5.2520818009578203E-4</v>
      </c>
      <c r="N1189" s="26">
        <f t="shared" si="163"/>
        <v>12518.67</v>
      </c>
      <c r="O1189" s="27">
        <f t="shared" si="164"/>
        <v>5.7294992083441719E-4</v>
      </c>
      <c r="P1189" s="30">
        <f t="shared" si="165"/>
        <v>0</v>
      </c>
      <c r="Q1189" s="30">
        <f t="shared" si="166"/>
        <v>0</v>
      </c>
      <c r="R1189" s="30">
        <f t="shared" si="167"/>
        <v>0</v>
      </c>
      <c r="S1189" s="30">
        <f t="shared" si="168"/>
        <v>0</v>
      </c>
      <c r="T1189" s="32">
        <f t="shared" si="169"/>
        <v>5.7294992083441719E-4</v>
      </c>
      <c r="U1189" s="33">
        <f t="shared" si="170"/>
        <v>49.598119375854338</v>
      </c>
    </row>
    <row r="1190" spans="1:21">
      <c r="A1190">
        <v>58202021120</v>
      </c>
      <c r="B1190">
        <f>VLOOKUP(A1190,Cadastro!$A$3:$B$3577,2,FALSE)</f>
        <v>215992</v>
      </c>
      <c r="C1190" s="5">
        <v>12528.67</v>
      </c>
      <c r="D1190">
        <v>0</v>
      </c>
      <c r="E1190">
        <v>5402.37</v>
      </c>
      <c r="F1190">
        <v>0</v>
      </c>
      <c r="G1190">
        <v>7126.3</v>
      </c>
      <c r="H1190">
        <v>0</v>
      </c>
      <c r="I1190" s="14">
        <f>VLOOKUP(A1190,Cadastro!$A$3:$H$3577,7,FALSE)</f>
        <v>1</v>
      </c>
      <c r="J1190" s="14">
        <f>VLOOKUP(A1190,Cadastro!$A$3:$H$3577,8,FALSE)</f>
        <v>1</v>
      </c>
      <c r="K1190">
        <f>VLOOKUP(A1190,Cadastro!$A$3:$J$3577,10,FALSE)</f>
        <v>1</v>
      </c>
      <c r="L1190" s="13">
        <v>15945.44</v>
      </c>
      <c r="M1190" s="23">
        <f t="shared" si="162"/>
        <v>4.2897051402270519E-4</v>
      </c>
      <c r="N1190" s="26">
        <f t="shared" si="163"/>
        <v>12528.67</v>
      </c>
      <c r="O1190" s="27">
        <f t="shared" si="164"/>
        <v>5.7340759718568649E-4</v>
      </c>
      <c r="P1190" s="30">
        <f t="shared" si="165"/>
        <v>0</v>
      </c>
      <c r="Q1190" s="30">
        <f t="shared" si="166"/>
        <v>0</v>
      </c>
      <c r="R1190" s="30">
        <f t="shared" si="167"/>
        <v>0</v>
      </c>
      <c r="S1190" s="30">
        <f t="shared" si="168"/>
        <v>0</v>
      </c>
      <c r="T1190" s="32">
        <f t="shared" si="169"/>
        <v>5.7340759718568649E-4</v>
      </c>
      <c r="U1190" s="33">
        <f t="shared" si="170"/>
        <v>49.637738695938552</v>
      </c>
    </row>
    <row r="1191" spans="1:21" s="18" customFormat="1">
      <c r="A1191">
        <v>26234469892</v>
      </c>
      <c r="B1191">
        <f>VLOOKUP(A1191,Cadastro!$A$3:$B$3577,2,FALSE)</f>
        <v>213176</v>
      </c>
      <c r="C1191" s="5">
        <v>12529.880000000001</v>
      </c>
      <c r="D1191">
        <v>0</v>
      </c>
      <c r="E1191">
        <v>5616.58</v>
      </c>
      <c r="F1191">
        <v>0</v>
      </c>
      <c r="G1191">
        <v>6913.3</v>
      </c>
      <c r="H1191">
        <v>0</v>
      </c>
      <c r="I1191" s="14">
        <f>VLOOKUP(A1191,Cadastro!$A$3:$H$3577,7,FALSE)</f>
        <v>1</v>
      </c>
      <c r="J1191" s="14">
        <f>VLOOKUP(A1191,Cadastro!$A$3:$H$3577,8,FALSE)</f>
        <v>1</v>
      </c>
      <c r="K1191">
        <f>VLOOKUP(A1191,Cadastro!$A$3:$J$3577,10,FALSE)</f>
        <v>1</v>
      </c>
      <c r="L1191" s="13">
        <v>21386.98</v>
      </c>
      <c r="M1191" s="23">
        <f t="shared" si="162"/>
        <v>5.7536096865268781E-4</v>
      </c>
      <c r="N1191" s="26">
        <f t="shared" si="163"/>
        <v>12529.880000000001</v>
      </c>
      <c r="O1191" s="27">
        <f t="shared" si="164"/>
        <v>5.7346297602419013E-4</v>
      </c>
      <c r="P1191" s="30">
        <f t="shared" si="165"/>
        <v>0</v>
      </c>
      <c r="Q1191" s="30">
        <f t="shared" si="166"/>
        <v>0</v>
      </c>
      <c r="R1191" s="30">
        <f t="shared" si="167"/>
        <v>0</v>
      </c>
      <c r="S1191" s="30">
        <f t="shared" si="168"/>
        <v>0</v>
      </c>
      <c r="T1191" s="32">
        <f t="shared" si="169"/>
        <v>5.7346297602419013E-4</v>
      </c>
      <c r="U1191" s="33">
        <f t="shared" si="170"/>
        <v>49.642532633668743</v>
      </c>
    </row>
    <row r="1192" spans="1:21">
      <c r="A1192">
        <v>7508836774</v>
      </c>
      <c r="B1192">
        <f>VLOOKUP(A1192,Cadastro!$A$3:$B$3577,2,FALSE)</f>
        <v>198361</v>
      </c>
      <c r="C1192" s="5">
        <v>12531.35</v>
      </c>
      <c r="D1192">
        <v>0</v>
      </c>
      <c r="E1192">
        <v>7377.35</v>
      </c>
      <c r="F1192">
        <v>0</v>
      </c>
      <c r="G1192">
        <v>5154</v>
      </c>
      <c r="H1192">
        <v>0</v>
      </c>
      <c r="I1192" s="14">
        <f>VLOOKUP(A1192,Cadastro!$A$3:$H$3577,7,FALSE)</f>
        <v>1</v>
      </c>
      <c r="J1192" s="14">
        <f>VLOOKUP(A1192,Cadastro!$A$3:$H$3577,8,FALSE)</f>
        <v>1</v>
      </c>
      <c r="K1192">
        <f>VLOOKUP(A1192,Cadastro!$A$3:$J$3577,10,FALSE)</f>
        <v>1</v>
      </c>
      <c r="L1192" s="13">
        <v>17181.97</v>
      </c>
      <c r="M1192" s="23">
        <f t="shared" si="162"/>
        <v>4.622361316352951E-4</v>
      </c>
      <c r="N1192" s="26">
        <f t="shared" si="163"/>
        <v>12531.35</v>
      </c>
      <c r="O1192" s="27">
        <f t="shared" si="164"/>
        <v>5.7353025444782668E-4</v>
      </c>
      <c r="P1192" s="30">
        <f t="shared" si="165"/>
        <v>0</v>
      </c>
      <c r="Q1192" s="30">
        <f t="shared" si="166"/>
        <v>0</v>
      </c>
      <c r="R1192" s="30">
        <f t="shared" si="167"/>
        <v>0</v>
      </c>
      <c r="S1192" s="30">
        <f t="shared" si="168"/>
        <v>0</v>
      </c>
      <c r="T1192" s="32">
        <f t="shared" si="169"/>
        <v>5.7353025444782668E-4</v>
      </c>
      <c r="U1192" s="33">
        <f t="shared" si="170"/>
        <v>49.648356673721118</v>
      </c>
    </row>
    <row r="1193" spans="1:21">
      <c r="A1193">
        <v>7070748</v>
      </c>
      <c r="B1193">
        <f>VLOOKUP(A1193,Cadastro!$A$3:$B$3577,2,FALSE)</f>
        <v>213379</v>
      </c>
      <c r="C1193" s="5">
        <v>12533.3</v>
      </c>
      <c r="D1193">
        <v>0</v>
      </c>
      <c r="E1193">
        <v>7253.07</v>
      </c>
      <c r="F1193">
        <v>0</v>
      </c>
      <c r="G1193">
        <v>5280.23</v>
      </c>
      <c r="H1193">
        <v>0</v>
      </c>
      <c r="I1193" s="14">
        <f>VLOOKUP(A1193,Cadastro!$A$3:$H$3577,7,FALSE)</f>
        <v>1</v>
      </c>
      <c r="J1193" s="14">
        <f>VLOOKUP(A1193,Cadastro!$A$3:$H$3577,8,FALSE)</f>
        <v>1</v>
      </c>
      <c r="K1193">
        <f>VLOOKUP(A1193,Cadastro!$A$3:$J$3577,10,FALSE)</f>
        <v>1</v>
      </c>
      <c r="L1193" s="13">
        <v>39833.74</v>
      </c>
      <c r="M1193" s="23">
        <f t="shared" si="162"/>
        <v>1.0716229795632352E-3</v>
      </c>
      <c r="N1193" s="26">
        <f t="shared" si="163"/>
        <v>12533.3</v>
      </c>
      <c r="O1193" s="27">
        <f t="shared" si="164"/>
        <v>5.7361950133632416E-4</v>
      </c>
      <c r="P1193" s="30">
        <f t="shared" si="165"/>
        <v>0</v>
      </c>
      <c r="Q1193" s="30">
        <f t="shared" si="166"/>
        <v>0</v>
      </c>
      <c r="R1193" s="30">
        <f t="shared" si="167"/>
        <v>0</v>
      </c>
      <c r="S1193" s="30">
        <f t="shared" si="168"/>
        <v>0</v>
      </c>
      <c r="T1193" s="32">
        <f t="shared" si="169"/>
        <v>5.7361950133632416E-4</v>
      </c>
      <c r="U1193" s="33">
        <f t="shared" si="170"/>
        <v>49.656082441137535</v>
      </c>
    </row>
    <row r="1194" spans="1:21">
      <c r="A1194">
        <v>399745700</v>
      </c>
      <c r="B1194">
        <f>VLOOKUP(A1194,Cadastro!$A$3:$B$3577,2,FALSE)</f>
        <v>196474</v>
      </c>
      <c r="C1194" s="5">
        <v>12537.54</v>
      </c>
      <c r="D1194">
        <v>0</v>
      </c>
      <c r="E1194">
        <v>7217.42</v>
      </c>
      <c r="F1194">
        <v>0</v>
      </c>
      <c r="G1194">
        <v>5320.12</v>
      </c>
      <c r="H1194">
        <v>0</v>
      </c>
      <c r="I1194" s="14">
        <f>VLOOKUP(A1194,Cadastro!$A$3:$H$3577,7,FALSE)</f>
        <v>1</v>
      </c>
      <c r="J1194" s="14">
        <f>VLOOKUP(A1194,Cadastro!$A$3:$H$3577,8,FALSE)</f>
        <v>1</v>
      </c>
      <c r="K1194">
        <f>VLOOKUP(A1194,Cadastro!$A$3:$J$3577,10,FALSE)</f>
        <v>1</v>
      </c>
      <c r="L1194" s="13">
        <v>49585.440000000002</v>
      </c>
      <c r="M1194" s="23">
        <f t="shared" si="162"/>
        <v>1.3339670579703043E-3</v>
      </c>
      <c r="N1194" s="26">
        <f t="shared" si="163"/>
        <v>12537.54</v>
      </c>
      <c r="O1194" s="27">
        <f t="shared" si="164"/>
        <v>5.7381355610926243E-4</v>
      </c>
      <c r="P1194" s="30">
        <f t="shared" si="165"/>
        <v>0</v>
      </c>
      <c r="Q1194" s="30">
        <f t="shared" si="166"/>
        <v>0</v>
      </c>
      <c r="R1194" s="30">
        <f t="shared" si="167"/>
        <v>0</v>
      </c>
      <c r="S1194" s="30">
        <f t="shared" si="168"/>
        <v>0</v>
      </c>
      <c r="T1194" s="32">
        <f t="shared" si="169"/>
        <v>5.7381355610926243E-4</v>
      </c>
      <c r="U1194" s="33">
        <f t="shared" si="170"/>
        <v>49.672881032853248</v>
      </c>
    </row>
    <row r="1195" spans="1:21">
      <c r="A1195">
        <v>29257878864</v>
      </c>
      <c r="B1195">
        <f>VLOOKUP(A1195,Cadastro!$A$3:$B$3577,2,FALSE)</f>
        <v>212195</v>
      </c>
      <c r="C1195" s="5">
        <v>12556.85</v>
      </c>
      <c r="D1195">
        <v>0</v>
      </c>
      <c r="E1195">
        <v>5733.79</v>
      </c>
      <c r="F1195">
        <v>0</v>
      </c>
      <c r="G1195">
        <v>6823.06</v>
      </c>
      <c r="H1195">
        <v>0</v>
      </c>
      <c r="I1195" s="14">
        <f>VLOOKUP(A1195,Cadastro!$A$3:$H$3577,7,FALSE)</f>
        <v>1</v>
      </c>
      <c r="J1195" s="14">
        <f>VLOOKUP(A1195,Cadastro!$A$3:$H$3577,8,FALSE)</f>
        <v>1</v>
      </c>
      <c r="K1195">
        <f>VLOOKUP(A1195,Cadastro!$A$3:$J$3577,10,FALSE)</f>
        <v>1</v>
      </c>
      <c r="L1195" s="13">
        <v>14200.65</v>
      </c>
      <c r="M1195" s="23">
        <f t="shared" si="162"/>
        <v>3.8203148548779641E-4</v>
      </c>
      <c r="N1195" s="26">
        <f t="shared" si="163"/>
        <v>12556.85</v>
      </c>
      <c r="O1195" s="27">
        <f t="shared" si="164"/>
        <v>5.7469732914356331E-4</v>
      </c>
      <c r="P1195" s="30">
        <f t="shared" si="165"/>
        <v>0</v>
      </c>
      <c r="Q1195" s="30">
        <f t="shared" si="166"/>
        <v>0</v>
      </c>
      <c r="R1195" s="30">
        <f t="shared" si="167"/>
        <v>0</v>
      </c>
      <c r="S1195" s="30">
        <f t="shared" si="168"/>
        <v>0</v>
      </c>
      <c r="T1195" s="32">
        <f t="shared" si="169"/>
        <v>5.7469732914356331E-4</v>
      </c>
      <c r="U1195" s="33">
        <f t="shared" si="170"/>
        <v>49.749385939935841</v>
      </c>
    </row>
    <row r="1196" spans="1:21">
      <c r="A1196">
        <v>65997689115</v>
      </c>
      <c r="B1196">
        <f>VLOOKUP(A1196,Cadastro!$A$3:$B$3577,2,FALSE)</f>
        <v>198831</v>
      </c>
      <c r="C1196" s="5">
        <v>12574.630000000001</v>
      </c>
      <c r="D1196">
        <v>0</v>
      </c>
      <c r="E1196">
        <v>5474.04</v>
      </c>
      <c r="F1196">
        <v>0</v>
      </c>
      <c r="G1196">
        <v>7100.59</v>
      </c>
      <c r="H1196">
        <v>0</v>
      </c>
      <c r="I1196" s="14">
        <f>VLOOKUP(A1196,Cadastro!$A$3:$H$3577,7,FALSE)</f>
        <v>1</v>
      </c>
      <c r="J1196" s="14">
        <f>VLOOKUP(A1196,Cadastro!$A$3:$H$3577,8,FALSE)</f>
        <v>1</v>
      </c>
      <c r="K1196">
        <f>VLOOKUP(A1196,Cadastro!$A$3:$J$3577,10,FALSE)</f>
        <v>1</v>
      </c>
      <c r="L1196" s="13">
        <v>12246.66</v>
      </c>
      <c r="M1196" s="23">
        <f t="shared" si="162"/>
        <v>3.2946447606722065E-4</v>
      </c>
      <c r="N1196" s="26">
        <f t="shared" si="163"/>
        <v>12574.630000000001</v>
      </c>
      <c r="O1196" s="27">
        <f t="shared" si="164"/>
        <v>5.7551107769612017E-4</v>
      </c>
      <c r="P1196" s="30">
        <f t="shared" si="165"/>
        <v>0</v>
      </c>
      <c r="Q1196" s="30">
        <f t="shared" si="166"/>
        <v>0</v>
      </c>
      <c r="R1196" s="30">
        <f t="shared" si="167"/>
        <v>0</v>
      </c>
      <c r="S1196" s="30">
        <f t="shared" si="168"/>
        <v>0</v>
      </c>
      <c r="T1196" s="32">
        <f t="shared" si="169"/>
        <v>5.7551107769612017E-4</v>
      </c>
      <c r="U1196" s="33">
        <f t="shared" si="170"/>
        <v>49.819829091045563</v>
      </c>
    </row>
    <row r="1197" spans="1:21">
      <c r="A1197">
        <v>58468510610</v>
      </c>
      <c r="B1197">
        <f>VLOOKUP(A1197,Cadastro!$A$3:$B$3577,2,FALSE)</f>
        <v>211271</v>
      </c>
      <c r="C1197" s="5">
        <v>12641</v>
      </c>
      <c r="D1197">
        <v>0</v>
      </c>
      <c r="E1197">
        <v>5249.58</v>
      </c>
      <c r="F1197">
        <v>0</v>
      </c>
      <c r="G1197">
        <v>7391.42</v>
      </c>
      <c r="H1197">
        <v>0</v>
      </c>
      <c r="I1197" s="14">
        <f>VLOOKUP(A1197,Cadastro!$A$3:$H$3577,7,FALSE)</f>
        <v>1</v>
      </c>
      <c r="J1197" s="14">
        <f>VLOOKUP(A1197,Cadastro!$A$3:$H$3577,8,FALSE)</f>
        <v>1</v>
      </c>
      <c r="K1197">
        <f>VLOOKUP(A1197,Cadastro!$A$3:$J$3577,10,FALSE)</f>
        <v>1</v>
      </c>
      <c r="L1197" s="13">
        <v>13882.3</v>
      </c>
      <c r="M1197" s="23">
        <f t="shared" si="162"/>
        <v>3.7346710826527207E-4</v>
      </c>
      <c r="N1197" s="26">
        <f t="shared" si="163"/>
        <v>12641</v>
      </c>
      <c r="O1197" s="27">
        <f t="shared" si="164"/>
        <v>5.7854867563949435E-4</v>
      </c>
      <c r="P1197" s="30">
        <f t="shared" si="165"/>
        <v>0</v>
      </c>
      <c r="Q1197" s="30">
        <f t="shared" si="166"/>
        <v>0</v>
      </c>
      <c r="R1197" s="30">
        <f t="shared" si="167"/>
        <v>0</v>
      </c>
      <c r="S1197" s="30">
        <f t="shared" si="168"/>
        <v>0</v>
      </c>
      <c r="T1197" s="32">
        <f t="shared" si="169"/>
        <v>5.7854867563949435E-4</v>
      </c>
      <c r="U1197" s="33">
        <f t="shared" si="170"/>
        <v>50.082782518444439</v>
      </c>
    </row>
    <row r="1198" spans="1:21">
      <c r="A1198">
        <v>3307191659</v>
      </c>
      <c r="B1198">
        <f>VLOOKUP(A1198,Cadastro!$A$3:$B$3577,2,FALSE)</f>
        <v>188545</v>
      </c>
      <c r="C1198" s="5">
        <v>12650.25</v>
      </c>
      <c r="D1198">
        <v>0</v>
      </c>
      <c r="E1198">
        <v>5685.07</v>
      </c>
      <c r="F1198">
        <v>0</v>
      </c>
      <c r="G1198">
        <v>6965.18</v>
      </c>
      <c r="H1198">
        <v>0</v>
      </c>
      <c r="I1198" s="14">
        <f>VLOOKUP(A1198,Cadastro!$A$3:$H$3577,7,FALSE)</f>
        <v>1</v>
      </c>
      <c r="J1198" s="14">
        <f>VLOOKUP(A1198,Cadastro!$A$3:$H$3577,8,FALSE)</f>
        <v>1</v>
      </c>
      <c r="K1198">
        <f>VLOOKUP(A1198,Cadastro!$A$3:$J$3577,10,FALSE)</f>
        <v>1</v>
      </c>
      <c r="L1198" s="13">
        <v>16405.29</v>
      </c>
      <c r="M1198" s="23">
        <f t="shared" si="162"/>
        <v>4.4134158003739912E-4</v>
      </c>
      <c r="N1198" s="26">
        <f t="shared" si="163"/>
        <v>12650.25</v>
      </c>
      <c r="O1198" s="27">
        <f t="shared" si="164"/>
        <v>5.7897202626441835E-4</v>
      </c>
      <c r="P1198" s="30">
        <f t="shared" si="165"/>
        <v>0</v>
      </c>
      <c r="Q1198" s="30">
        <f t="shared" si="166"/>
        <v>0</v>
      </c>
      <c r="R1198" s="30">
        <f t="shared" si="167"/>
        <v>0</v>
      </c>
      <c r="S1198" s="30">
        <f t="shared" si="168"/>
        <v>0</v>
      </c>
      <c r="T1198" s="32">
        <f t="shared" si="169"/>
        <v>5.7897202626441835E-4</v>
      </c>
      <c r="U1198" s="33">
        <f t="shared" si="170"/>
        <v>50.119430389522321</v>
      </c>
    </row>
    <row r="1199" spans="1:21">
      <c r="A1199">
        <v>6583672693</v>
      </c>
      <c r="B1199">
        <f>VLOOKUP(A1199,Cadastro!$A$3:$B$3577,2,FALSE)</f>
        <v>216261</v>
      </c>
      <c r="C1199" s="5">
        <v>12653.84</v>
      </c>
      <c r="D1199">
        <v>0</v>
      </c>
      <c r="E1199">
        <v>5834.1</v>
      </c>
      <c r="F1199">
        <v>0</v>
      </c>
      <c r="G1199">
        <v>6819.74</v>
      </c>
      <c r="H1199">
        <v>0</v>
      </c>
      <c r="I1199" s="14">
        <f>VLOOKUP(A1199,Cadastro!$A$3:$H$3577,7,FALSE)</f>
        <v>1</v>
      </c>
      <c r="J1199" s="14">
        <f>VLOOKUP(A1199,Cadastro!$A$3:$H$3577,8,FALSE)</f>
        <v>1</v>
      </c>
      <c r="K1199">
        <f>VLOOKUP(A1199,Cadastro!$A$3:$J$3577,10,FALSE)</f>
        <v>1</v>
      </c>
      <c r="L1199" s="13">
        <v>11495.74</v>
      </c>
      <c r="M1199" s="23">
        <f t="shared" si="162"/>
        <v>3.0926293014625953E-4</v>
      </c>
      <c r="N1199" s="26">
        <f t="shared" si="163"/>
        <v>12653.84</v>
      </c>
      <c r="O1199" s="27">
        <f t="shared" si="164"/>
        <v>5.7913633207452408E-4</v>
      </c>
      <c r="P1199" s="30">
        <f t="shared" si="165"/>
        <v>0</v>
      </c>
      <c r="Q1199" s="30">
        <f t="shared" si="166"/>
        <v>0</v>
      </c>
      <c r="R1199" s="30">
        <f t="shared" si="167"/>
        <v>0</v>
      </c>
      <c r="S1199" s="30">
        <f t="shared" si="168"/>
        <v>0</v>
      </c>
      <c r="T1199" s="32">
        <f t="shared" si="169"/>
        <v>5.7913633207452408E-4</v>
      </c>
      <c r="U1199" s="33">
        <f t="shared" si="170"/>
        <v>50.133653725432552</v>
      </c>
    </row>
    <row r="1200" spans="1:21">
      <c r="A1200">
        <v>46122095672</v>
      </c>
      <c r="B1200">
        <f>VLOOKUP(A1200,Cadastro!$A$3:$B$3577,2,FALSE)</f>
        <v>215031</v>
      </c>
      <c r="C1200" s="5">
        <v>12662.900000000001</v>
      </c>
      <c r="D1200">
        <v>0</v>
      </c>
      <c r="E1200">
        <v>5555.38</v>
      </c>
      <c r="F1200">
        <v>0</v>
      </c>
      <c r="G1200">
        <v>7107.52</v>
      </c>
      <c r="H1200">
        <v>0</v>
      </c>
      <c r="I1200" s="14">
        <f>VLOOKUP(A1200,Cadastro!$A$3:$H$3577,7,FALSE)</f>
        <v>1</v>
      </c>
      <c r="J1200" s="14">
        <f>VLOOKUP(A1200,Cadastro!$A$3:$H$3577,8,FALSE)</f>
        <v>1</v>
      </c>
      <c r="K1200">
        <f>VLOOKUP(A1200,Cadastro!$A$3:$J$3577,10,FALSE)</f>
        <v>1</v>
      </c>
      <c r="L1200" s="13">
        <v>40414.32</v>
      </c>
      <c r="M1200" s="23">
        <f t="shared" si="162"/>
        <v>1.0872419716406755E-3</v>
      </c>
      <c r="N1200" s="26">
        <f t="shared" si="163"/>
        <v>12662.900000000001</v>
      </c>
      <c r="O1200" s="27">
        <f t="shared" si="164"/>
        <v>5.795509868487741E-4</v>
      </c>
      <c r="P1200" s="30">
        <f t="shared" si="165"/>
        <v>0</v>
      </c>
      <c r="Q1200" s="30">
        <f t="shared" si="166"/>
        <v>0</v>
      </c>
      <c r="R1200" s="30">
        <f t="shared" si="167"/>
        <v>0</v>
      </c>
      <c r="S1200" s="30">
        <f t="shared" si="168"/>
        <v>0</v>
      </c>
      <c r="T1200" s="32">
        <f t="shared" si="169"/>
        <v>5.795509868487741E-4</v>
      </c>
      <c r="U1200" s="33">
        <f t="shared" si="170"/>
        <v>50.169548829428848</v>
      </c>
    </row>
    <row r="1201" spans="1:21">
      <c r="A1201">
        <v>58448764668</v>
      </c>
      <c r="B1201">
        <f>VLOOKUP(A1201,Cadastro!$A$3:$B$3577,2,FALSE)</f>
        <v>211047</v>
      </c>
      <c r="C1201" s="5">
        <v>12700.470000000001</v>
      </c>
      <c r="D1201">
        <v>0</v>
      </c>
      <c r="E1201">
        <v>5279.8</v>
      </c>
      <c r="F1201">
        <v>0</v>
      </c>
      <c r="G1201">
        <v>7420.67</v>
      </c>
      <c r="H1201">
        <v>0</v>
      </c>
      <c r="I1201" s="14">
        <f>VLOOKUP(A1201,Cadastro!$A$3:$H$3577,7,FALSE)</f>
        <v>1</v>
      </c>
      <c r="J1201" s="14">
        <f>VLOOKUP(A1201,Cadastro!$A$3:$H$3577,8,FALSE)</f>
        <v>1</v>
      </c>
      <c r="K1201">
        <f>VLOOKUP(A1201,Cadastro!$A$3:$J$3577,10,FALSE)</f>
        <v>1</v>
      </c>
      <c r="L1201" s="13">
        <v>13245.84</v>
      </c>
      <c r="M1201" s="23">
        <f t="shared" si="162"/>
        <v>3.563448103948533E-4</v>
      </c>
      <c r="N1201" s="26">
        <f t="shared" si="163"/>
        <v>12700.470000000001</v>
      </c>
      <c r="O1201" s="27">
        <f t="shared" si="164"/>
        <v>5.8127047690049278E-4</v>
      </c>
      <c r="P1201" s="30">
        <f t="shared" si="165"/>
        <v>0</v>
      </c>
      <c r="Q1201" s="30">
        <f t="shared" si="166"/>
        <v>0</v>
      </c>
      <c r="R1201" s="30">
        <f t="shared" si="167"/>
        <v>0</v>
      </c>
      <c r="S1201" s="30">
        <f t="shared" si="168"/>
        <v>0</v>
      </c>
      <c r="T1201" s="32">
        <f t="shared" si="169"/>
        <v>5.8127047690049278E-4</v>
      </c>
      <c r="U1201" s="33">
        <f t="shared" si="170"/>
        <v>50.318398614985213</v>
      </c>
    </row>
    <row r="1202" spans="1:21">
      <c r="A1202">
        <v>60146133404</v>
      </c>
      <c r="B1202">
        <f>VLOOKUP(A1202,Cadastro!$A$3:$B$3577,2,FALSE)</f>
        <v>199933</v>
      </c>
      <c r="C1202" s="5">
        <v>12707.810000000001</v>
      </c>
      <c r="D1202">
        <v>0</v>
      </c>
      <c r="E1202">
        <v>5278.63</v>
      </c>
      <c r="F1202">
        <v>0</v>
      </c>
      <c r="G1202">
        <v>7429.18</v>
      </c>
      <c r="H1202">
        <v>0</v>
      </c>
      <c r="I1202" s="14">
        <f>VLOOKUP(A1202,Cadastro!$A$3:$H$3577,7,FALSE)</f>
        <v>1</v>
      </c>
      <c r="J1202" s="14">
        <f>VLOOKUP(A1202,Cadastro!$A$3:$H$3577,8,FALSE)</f>
        <v>1</v>
      </c>
      <c r="K1202">
        <f>VLOOKUP(A1202,Cadastro!$A$3:$J$3577,10,FALSE)</f>
        <v>1</v>
      </c>
      <c r="L1202" s="13">
        <v>13386.32</v>
      </c>
      <c r="M1202" s="23">
        <f t="shared" si="162"/>
        <v>3.6012405874484609E-4</v>
      </c>
      <c r="N1202" s="26">
        <f t="shared" si="163"/>
        <v>12707.810000000001</v>
      </c>
      <c r="O1202" s="27">
        <f t="shared" si="164"/>
        <v>5.8160641134232438E-4</v>
      </c>
      <c r="P1202" s="30">
        <f t="shared" si="165"/>
        <v>0</v>
      </c>
      <c r="Q1202" s="30">
        <f t="shared" si="166"/>
        <v>0</v>
      </c>
      <c r="R1202" s="30">
        <f t="shared" si="167"/>
        <v>0</v>
      </c>
      <c r="S1202" s="30">
        <f t="shared" si="168"/>
        <v>0</v>
      </c>
      <c r="T1202" s="32">
        <f t="shared" si="169"/>
        <v>5.8160641134232438E-4</v>
      </c>
      <c r="U1202" s="33">
        <f t="shared" si="170"/>
        <v>50.347479195927015</v>
      </c>
    </row>
    <row r="1203" spans="1:21">
      <c r="A1203">
        <v>2876501627</v>
      </c>
      <c r="B1203">
        <f>VLOOKUP(A1203,Cadastro!$A$3:$B$3577,2,FALSE)</f>
        <v>197971</v>
      </c>
      <c r="C1203" s="5">
        <v>12723.43</v>
      </c>
      <c r="D1203">
        <v>0</v>
      </c>
      <c r="E1203">
        <v>5644.32</v>
      </c>
      <c r="F1203">
        <v>0</v>
      </c>
      <c r="G1203">
        <v>7079.11</v>
      </c>
      <c r="H1203">
        <v>0</v>
      </c>
      <c r="I1203" s="14">
        <f>VLOOKUP(A1203,Cadastro!$A$3:$H$3577,7,FALSE)</f>
        <v>1</v>
      </c>
      <c r="J1203" s="14">
        <f>VLOOKUP(A1203,Cadastro!$A$3:$H$3577,8,FALSE)</f>
        <v>1</v>
      </c>
      <c r="K1203">
        <f>VLOOKUP(A1203,Cadastro!$A$3:$J$3577,10,FALSE)</f>
        <v>1</v>
      </c>
      <c r="L1203" s="13">
        <v>28459.759999999998</v>
      </c>
      <c r="M1203" s="23">
        <f t="shared" si="162"/>
        <v>7.6563568494584177E-4</v>
      </c>
      <c r="N1203" s="26">
        <f t="shared" si="163"/>
        <v>12723.43</v>
      </c>
      <c r="O1203" s="27">
        <f t="shared" si="164"/>
        <v>5.8232130180300697E-4</v>
      </c>
      <c r="P1203" s="30">
        <f t="shared" si="165"/>
        <v>0</v>
      </c>
      <c r="Q1203" s="30">
        <f t="shared" si="166"/>
        <v>0</v>
      </c>
      <c r="R1203" s="30">
        <f t="shared" si="167"/>
        <v>0</v>
      </c>
      <c r="S1203" s="30">
        <f t="shared" si="168"/>
        <v>0</v>
      </c>
      <c r="T1203" s="32">
        <f t="shared" si="169"/>
        <v>5.8232130180300697E-4</v>
      </c>
      <c r="U1203" s="33">
        <f t="shared" si="170"/>
        <v>50.409364573898543</v>
      </c>
    </row>
    <row r="1204" spans="1:21">
      <c r="A1204">
        <v>4001391627</v>
      </c>
      <c r="B1204">
        <f>VLOOKUP(A1204,Cadastro!$A$3:$B$3577,2,FALSE)</f>
        <v>188641</v>
      </c>
      <c r="C1204" s="5">
        <v>12725.34</v>
      </c>
      <c r="D1204">
        <v>0</v>
      </c>
      <c r="E1204">
        <v>5718.16</v>
      </c>
      <c r="F1204">
        <v>0</v>
      </c>
      <c r="G1204">
        <v>7007.18</v>
      </c>
      <c r="H1204">
        <v>0</v>
      </c>
      <c r="I1204" s="14">
        <f>VLOOKUP(A1204,Cadastro!$A$3:$H$3577,7,FALSE)</f>
        <v>1</v>
      </c>
      <c r="J1204" s="14">
        <f>VLOOKUP(A1204,Cadastro!$A$3:$H$3577,8,FALSE)</f>
        <v>1</v>
      </c>
      <c r="K1204">
        <f>VLOOKUP(A1204,Cadastro!$A$3:$J$3577,10,FALSE)</f>
        <v>1</v>
      </c>
      <c r="L1204" s="13">
        <v>11195.94</v>
      </c>
      <c r="M1204" s="23">
        <f t="shared" si="162"/>
        <v>3.0119759233783238E-4</v>
      </c>
      <c r="N1204" s="26">
        <f t="shared" si="163"/>
        <v>12725.34</v>
      </c>
      <c r="O1204" s="27">
        <f t="shared" si="164"/>
        <v>5.8240871798609936E-4</v>
      </c>
      <c r="P1204" s="30">
        <f t="shared" si="165"/>
        <v>0</v>
      </c>
      <c r="Q1204" s="30">
        <f t="shared" si="166"/>
        <v>0</v>
      </c>
      <c r="R1204" s="30">
        <f t="shared" si="167"/>
        <v>0</v>
      </c>
      <c r="S1204" s="30">
        <f t="shared" si="168"/>
        <v>0</v>
      </c>
      <c r="T1204" s="32">
        <f t="shared" si="169"/>
        <v>5.8240871798609936E-4</v>
      </c>
      <c r="U1204" s="33">
        <f t="shared" si="170"/>
        <v>50.416931864034623</v>
      </c>
    </row>
    <row r="1205" spans="1:21">
      <c r="A1205">
        <v>89799054672</v>
      </c>
      <c r="B1205">
        <f>VLOOKUP(A1205,Cadastro!$A$3:$B$3577,2,FALSE)</f>
        <v>211054</v>
      </c>
      <c r="C1205" s="5">
        <v>12751.279999999999</v>
      </c>
      <c r="D1205">
        <v>0</v>
      </c>
      <c r="E1205">
        <v>5347.61</v>
      </c>
      <c r="F1205">
        <v>0</v>
      </c>
      <c r="G1205">
        <v>7403.67</v>
      </c>
      <c r="H1205">
        <v>0</v>
      </c>
      <c r="I1205" s="14">
        <f>VLOOKUP(A1205,Cadastro!$A$3:$H$3577,7,FALSE)</f>
        <v>1</v>
      </c>
      <c r="J1205" s="14">
        <f>VLOOKUP(A1205,Cadastro!$A$3:$H$3577,8,FALSE)</f>
        <v>1</v>
      </c>
      <c r="K1205">
        <f>VLOOKUP(A1205,Cadastro!$A$3:$J$3577,10,FALSE)</f>
        <v>1</v>
      </c>
      <c r="L1205" s="13">
        <v>18495.84</v>
      </c>
      <c r="M1205" s="23">
        <f t="shared" si="162"/>
        <v>4.9758238042234715E-4</v>
      </c>
      <c r="N1205" s="26">
        <f t="shared" si="163"/>
        <v>12751.279999999999</v>
      </c>
      <c r="O1205" s="27">
        <f t="shared" si="164"/>
        <v>5.8359593044129184E-4</v>
      </c>
      <c r="P1205" s="30">
        <f t="shared" si="165"/>
        <v>0</v>
      </c>
      <c r="Q1205" s="30">
        <f t="shared" si="166"/>
        <v>0</v>
      </c>
      <c r="R1205" s="30">
        <f t="shared" si="167"/>
        <v>0</v>
      </c>
      <c r="S1205" s="30">
        <f t="shared" si="168"/>
        <v>0</v>
      </c>
      <c r="T1205" s="32">
        <f t="shared" si="169"/>
        <v>5.8359593044129184E-4</v>
      </c>
      <c r="U1205" s="33">
        <f t="shared" si="170"/>
        <v>50.519704380333046</v>
      </c>
    </row>
    <row r="1206" spans="1:21">
      <c r="A1206">
        <v>3959994729</v>
      </c>
      <c r="B1206">
        <f>VLOOKUP(A1206,Cadastro!$A$3:$B$3577,2,FALSE)</f>
        <v>215768</v>
      </c>
      <c r="C1206" s="5">
        <v>12759.380000000001</v>
      </c>
      <c r="D1206">
        <v>0</v>
      </c>
      <c r="E1206">
        <v>5631.35</v>
      </c>
      <c r="F1206">
        <v>0</v>
      </c>
      <c r="G1206">
        <v>7128.03</v>
      </c>
      <c r="H1206">
        <v>0</v>
      </c>
      <c r="I1206" s="14">
        <f>VLOOKUP(A1206,Cadastro!$A$3:$H$3577,7,FALSE)</f>
        <v>1</v>
      </c>
      <c r="J1206" s="14">
        <f>VLOOKUP(A1206,Cadastro!$A$3:$H$3577,8,FALSE)</f>
        <v>1</v>
      </c>
      <c r="K1206">
        <f>VLOOKUP(A1206,Cadastro!$A$3:$J$3577,10,FALSE)</f>
        <v>1</v>
      </c>
      <c r="L1206" s="13">
        <v>11495.74</v>
      </c>
      <c r="M1206" s="23">
        <f t="shared" si="162"/>
        <v>3.0926293014625953E-4</v>
      </c>
      <c r="N1206" s="26">
        <f t="shared" si="163"/>
        <v>12759.380000000001</v>
      </c>
      <c r="O1206" s="27">
        <f t="shared" si="164"/>
        <v>5.839666482858201E-4</v>
      </c>
      <c r="P1206" s="30">
        <f t="shared" si="165"/>
        <v>0</v>
      </c>
      <c r="Q1206" s="30">
        <f t="shared" si="166"/>
        <v>0</v>
      </c>
      <c r="R1206" s="30">
        <f t="shared" si="167"/>
        <v>0</v>
      </c>
      <c r="S1206" s="30">
        <f t="shared" si="168"/>
        <v>0</v>
      </c>
      <c r="T1206" s="32">
        <f t="shared" si="169"/>
        <v>5.839666482858201E-4</v>
      </c>
      <c r="U1206" s="33">
        <f t="shared" si="170"/>
        <v>50.55179602960127</v>
      </c>
    </row>
    <row r="1207" spans="1:21">
      <c r="A1207">
        <v>62354400144</v>
      </c>
      <c r="B1207">
        <f>VLOOKUP(A1207,Cadastro!$A$3:$B$3577,2,FALSE)</f>
        <v>189840</v>
      </c>
      <c r="C1207" s="5">
        <v>12770.470000000001</v>
      </c>
      <c r="D1207">
        <v>0</v>
      </c>
      <c r="E1207">
        <v>5496.76</v>
      </c>
      <c r="F1207">
        <v>0</v>
      </c>
      <c r="G1207">
        <v>7273.71</v>
      </c>
      <c r="H1207">
        <v>0</v>
      </c>
      <c r="I1207" s="14">
        <f>VLOOKUP(A1207,Cadastro!$A$3:$H$3577,7,FALSE)</f>
        <v>1</v>
      </c>
      <c r="J1207" s="14">
        <f>VLOOKUP(A1207,Cadastro!$A$3:$H$3577,8,FALSE)</f>
        <v>1</v>
      </c>
      <c r="K1207">
        <f>VLOOKUP(A1207,Cadastro!$A$3:$J$3577,10,FALSE)</f>
        <v>1</v>
      </c>
      <c r="L1207" s="13">
        <v>18687.060000000001</v>
      </c>
      <c r="M1207" s="23">
        <f t="shared" si="162"/>
        <v>5.0272665625866286E-4</v>
      </c>
      <c r="N1207" s="26">
        <f t="shared" si="163"/>
        <v>12770.470000000001</v>
      </c>
      <c r="O1207" s="27">
        <f t="shared" si="164"/>
        <v>5.8447421135937767E-4</v>
      </c>
      <c r="P1207" s="30">
        <f t="shared" si="165"/>
        <v>0</v>
      </c>
      <c r="Q1207" s="30">
        <f t="shared" si="166"/>
        <v>0</v>
      </c>
      <c r="R1207" s="30">
        <f t="shared" si="167"/>
        <v>0</v>
      </c>
      <c r="S1207" s="30">
        <f t="shared" si="168"/>
        <v>0</v>
      </c>
      <c r="T1207" s="32">
        <f t="shared" si="169"/>
        <v>5.8447421135937767E-4</v>
      </c>
      <c r="U1207" s="33">
        <f t="shared" si="170"/>
        <v>50.595733855574643</v>
      </c>
    </row>
    <row r="1208" spans="1:21" s="18" customFormat="1">
      <c r="A1208">
        <v>72181575134</v>
      </c>
      <c r="B1208">
        <f>VLOOKUP(A1208,Cadastro!$A$3:$B$3577,2,FALSE)</f>
        <v>213960</v>
      </c>
      <c r="C1208" s="5">
        <v>12783.94</v>
      </c>
      <c r="D1208">
        <v>0</v>
      </c>
      <c r="E1208">
        <v>5866.22</v>
      </c>
      <c r="F1208">
        <v>0</v>
      </c>
      <c r="G1208">
        <v>6917.72</v>
      </c>
      <c r="H1208">
        <v>0</v>
      </c>
      <c r="I1208" s="14">
        <f>VLOOKUP(A1208,Cadastro!$A$3:$H$3577,7,FALSE)</f>
        <v>1</v>
      </c>
      <c r="J1208" s="14">
        <f>VLOOKUP(A1208,Cadastro!$A$3:$H$3577,8,FALSE)</f>
        <v>1</v>
      </c>
      <c r="K1208">
        <f>VLOOKUP(A1208,Cadastro!$A$3:$J$3577,10,FALSE)</f>
        <v>1</v>
      </c>
      <c r="L1208" s="13">
        <v>15008.73</v>
      </c>
      <c r="M1208" s="23">
        <f t="shared" si="162"/>
        <v>4.0377077226642823E-4</v>
      </c>
      <c r="N1208" s="26">
        <f t="shared" si="163"/>
        <v>12783.94</v>
      </c>
      <c r="O1208" s="27">
        <f t="shared" si="164"/>
        <v>5.8509070140453734E-4</v>
      </c>
      <c r="P1208" s="30">
        <f t="shared" si="165"/>
        <v>0</v>
      </c>
      <c r="Q1208" s="30">
        <f t="shared" si="166"/>
        <v>0</v>
      </c>
      <c r="R1208" s="30">
        <f t="shared" si="167"/>
        <v>0</v>
      </c>
      <c r="S1208" s="30">
        <f t="shared" si="168"/>
        <v>0</v>
      </c>
      <c r="T1208" s="32">
        <f t="shared" si="169"/>
        <v>5.8509070140453734E-4</v>
      </c>
      <c r="U1208" s="33">
        <f t="shared" si="170"/>
        <v>50.649101079728069</v>
      </c>
    </row>
    <row r="1209" spans="1:21">
      <c r="A1209">
        <v>92956483668</v>
      </c>
      <c r="B1209">
        <f>VLOOKUP(A1209,Cadastro!$A$3:$B$3577,2,FALSE)</f>
        <v>189420</v>
      </c>
      <c r="C1209" s="5">
        <v>12794.64</v>
      </c>
      <c r="D1209">
        <v>0</v>
      </c>
      <c r="E1209">
        <v>5606.31</v>
      </c>
      <c r="F1209">
        <v>0</v>
      </c>
      <c r="G1209">
        <v>7188.33</v>
      </c>
      <c r="H1209">
        <v>0</v>
      </c>
      <c r="I1209" s="14">
        <f>VLOOKUP(A1209,Cadastro!$A$3:$H$3577,7,FALSE)</f>
        <v>1</v>
      </c>
      <c r="J1209" s="14">
        <f>VLOOKUP(A1209,Cadastro!$A$3:$H$3577,8,FALSE)</f>
        <v>1</v>
      </c>
      <c r="K1209">
        <f>VLOOKUP(A1209,Cadastro!$A$3:$J$3577,10,FALSE)</f>
        <v>1</v>
      </c>
      <c r="L1209" s="13">
        <v>12994.87</v>
      </c>
      <c r="M1209" s="23">
        <f t="shared" si="162"/>
        <v>3.4959311649965328E-4</v>
      </c>
      <c r="N1209" s="26">
        <f t="shared" si="163"/>
        <v>12794.64</v>
      </c>
      <c r="O1209" s="27">
        <f t="shared" si="164"/>
        <v>5.855804151003955E-4</v>
      </c>
      <c r="P1209" s="30">
        <f t="shared" si="165"/>
        <v>0</v>
      </c>
      <c r="Q1209" s="30">
        <f t="shared" si="166"/>
        <v>0</v>
      </c>
      <c r="R1209" s="30">
        <f t="shared" si="167"/>
        <v>0</v>
      </c>
      <c r="S1209" s="30">
        <f t="shared" si="168"/>
        <v>0</v>
      </c>
      <c r="T1209" s="32">
        <f t="shared" si="169"/>
        <v>5.855804151003955E-4</v>
      </c>
      <c r="U1209" s="33">
        <f t="shared" si="170"/>
        <v>50.691493752218172</v>
      </c>
    </row>
    <row r="1210" spans="1:21">
      <c r="A1210">
        <v>85990787715</v>
      </c>
      <c r="B1210">
        <f>VLOOKUP(A1210,Cadastro!$A$3:$B$3577,2,FALSE)</f>
        <v>195900</v>
      </c>
      <c r="C1210" s="5">
        <v>12818.45</v>
      </c>
      <c r="D1210">
        <v>0</v>
      </c>
      <c r="E1210">
        <v>5349.31</v>
      </c>
      <c r="F1210">
        <v>0</v>
      </c>
      <c r="G1210">
        <v>7469.14</v>
      </c>
      <c r="H1210">
        <v>0</v>
      </c>
      <c r="I1210" s="14">
        <f>VLOOKUP(A1210,Cadastro!$A$3:$H$3577,7,FALSE)</f>
        <v>1</v>
      </c>
      <c r="J1210" s="14">
        <f>VLOOKUP(A1210,Cadastro!$A$3:$H$3577,8,FALSE)</f>
        <v>1</v>
      </c>
      <c r="K1210">
        <f>VLOOKUP(A1210,Cadastro!$A$3:$J$3577,10,FALSE)</f>
        <v>1</v>
      </c>
      <c r="L1210" s="13">
        <v>21833.25</v>
      </c>
      <c r="M1210" s="23">
        <f t="shared" si="162"/>
        <v>5.8736670015291067E-4</v>
      </c>
      <c r="N1210" s="26">
        <f t="shared" si="163"/>
        <v>12818.45</v>
      </c>
      <c r="O1210" s="27">
        <f t="shared" si="164"/>
        <v>5.8667014249276766E-4</v>
      </c>
      <c r="P1210" s="30">
        <f t="shared" si="165"/>
        <v>0</v>
      </c>
      <c r="Q1210" s="30">
        <f t="shared" si="166"/>
        <v>0</v>
      </c>
      <c r="R1210" s="30">
        <f t="shared" si="167"/>
        <v>0</v>
      </c>
      <c r="S1210" s="30">
        <f t="shared" si="168"/>
        <v>0</v>
      </c>
      <c r="T1210" s="32">
        <f t="shared" si="169"/>
        <v>5.8667014249276766E-4</v>
      </c>
      <c r="U1210" s="33">
        <f t="shared" si="170"/>
        <v>50.785827353338668</v>
      </c>
    </row>
    <row r="1211" spans="1:21">
      <c r="A1211">
        <v>2678300927</v>
      </c>
      <c r="B1211">
        <f>VLOOKUP(A1211,Cadastro!$A$3:$B$3577,2,FALSE)</f>
        <v>214941</v>
      </c>
      <c r="C1211" s="5">
        <v>12843.93</v>
      </c>
      <c r="D1211">
        <v>0</v>
      </c>
      <c r="E1211">
        <v>5845</v>
      </c>
      <c r="F1211">
        <v>0</v>
      </c>
      <c r="G1211">
        <v>6998.93</v>
      </c>
      <c r="H1211">
        <v>0</v>
      </c>
      <c r="I1211" s="14">
        <f>VLOOKUP(A1211,Cadastro!$A$3:$H$3577,7,FALSE)</f>
        <v>1</v>
      </c>
      <c r="J1211" s="14">
        <f>VLOOKUP(A1211,Cadastro!$A$3:$H$3577,8,FALSE)</f>
        <v>1</v>
      </c>
      <c r="K1211">
        <f>VLOOKUP(A1211,Cadastro!$A$3:$J$3577,10,FALSE)</f>
        <v>1</v>
      </c>
      <c r="L1211" s="13">
        <v>13932.32</v>
      </c>
      <c r="M1211" s="23">
        <f t="shared" si="162"/>
        <v>3.7481276602770544E-4</v>
      </c>
      <c r="N1211" s="26">
        <f t="shared" si="163"/>
        <v>12843.93</v>
      </c>
      <c r="O1211" s="27">
        <f t="shared" si="164"/>
        <v>5.878363018358018E-4</v>
      </c>
      <c r="P1211" s="30">
        <f t="shared" si="165"/>
        <v>0</v>
      </c>
      <c r="Q1211" s="30">
        <f t="shared" si="166"/>
        <v>0</v>
      </c>
      <c r="R1211" s="30">
        <f t="shared" si="167"/>
        <v>0</v>
      </c>
      <c r="S1211" s="30">
        <f t="shared" si="168"/>
        <v>0</v>
      </c>
      <c r="T1211" s="32">
        <f t="shared" si="169"/>
        <v>5.878363018358018E-4</v>
      </c>
      <c r="U1211" s="33">
        <f t="shared" si="170"/>
        <v>50.886777380913223</v>
      </c>
    </row>
    <row r="1212" spans="1:21">
      <c r="A1212">
        <v>31158146825</v>
      </c>
      <c r="B1212">
        <f>VLOOKUP(A1212,Cadastro!$A$3:$B$3577,2,FALSE)</f>
        <v>213443</v>
      </c>
      <c r="C1212" s="5">
        <v>12848.72</v>
      </c>
      <c r="D1212">
        <v>0</v>
      </c>
      <c r="E1212">
        <v>5941.74</v>
      </c>
      <c r="F1212">
        <v>0</v>
      </c>
      <c r="G1212">
        <v>6906.98</v>
      </c>
      <c r="H1212">
        <v>0</v>
      </c>
      <c r="I1212" s="14">
        <f>VLOOKUP(A1212,Cadastro!$A$3:$H$3577,7,FALSE)</f>
        <v>1</v>
      </c>
      <c r="J1212" s="14">
        <f>VLOOKUP(A1212,Cadastro!$A$3:$H$3577,8,FALSE)</f>
        <v>1</v>
      </c>
      <c r="K1212">
        <f>VLOOKUP(A1212,Cadastro!$A$3:$J$3577,10,FALSE)</f>
        <v>1</v>
      </c>
      <c r="L1212" s="13">
        <v>24072.06</v>
      </c>
      <c r="M1212" s="23">
        <f t="shared" si="162"/>
        <v>6.4759604951543522E-4</v>
      </c>
      <c r="N1212" s="26">
        <f t="shared" si="163"/>
        <v>12848.72</v>
      </c>
      <c r="O1212" s="27">
        <f t="shared" si="164"/>
        <v>5.8805552880805971E-4</v>
      </c>
      <c r="P1212" s="30">
        <f t="shared" si="165"/>
        <v>0</v>
      </c>
      <c r="Q1212" s="30">
        <f t="shared" si="166"/>
        <v>0</v>
      </c>
      <c r="R1212" s="30">
        <f t="shared" si="167"/>
        <v>0</v>
      </c>
      <c r="S1212" s="30">
        <f t="shared" si="168"/>
        <v>0</v>
      </c>
      <c r="T1212" s="32">
        <f t="shared" si="169"/>
        <v>5.8805552880805971E-4</v>
      </c>
      <c r="U1212" s="33">
        <f t="shared" si="170"/>
        <v>50.905755035233554</v>
      </c>
    </row>
    <row r="1213" spans="1:21">
      <c r="A1213">
        <v>4302130776</v>
      </c>
      <c r="B1213">
        <f>VLOOKUP(A1213,Cadastro!$A$3:$B$3577,2,FALSE)</f>
        <v>212359</v>
      </c>
      <c r="C1213" s="5">
        <v>12851.89</v>
      </c>
      <c r="D1213">
        <v>0</v>
      </c>
      <c r="E1213">
        <v>5708.9</v>
      </c>
      <c r="F1213">
        <v>0</v>
      </c>
      <c r="G1213">
        <v>7142.99</v>
      </c>
      <c r="H1213">
        <v>0</v>
      </c>
      <c r="I1213" s="14">
        <f>VLOOKUP(A1213,Cadastro!$A$3:$H$3577,7,FALSE)</f>
        <v>1</v>
      </c>
      <c r="J1213" s="14">
        <f>VLOOKUP(A1213,Cadastro!$A$3:$H$3577,8,FALSE)</f>
        <v>1</v>
      </c>
      <c r="K1213">
        <f>VLOOKUP(A1213,Cadastro!$A$3:$J$3577,10,FALSE)</f>
        <v>1</v>
      </c>
      <c r="L1213" s="13">
        <v>15411.57</v>
      </c>
      <c r="M1213" s="23">
        <f t="shared" si="162"/>
        <v>4.1460813278259504E-4</v>
      </c>
      <c r="N1213" s="26">
        <f t="shared" si="163"/>
        <v>12851.89</v>
      </c>
      <c r="O1213" s="27">
        <f t="shared" si="164"/>
        <v>5.8820061221141209E-4</v>
      </c>
      <c r="P1213" s="30">
        <f t="shared" si="165"/>
        <v>0</v>
      </c>
      <c r="Q1213" s="30">
        <f t="shared" si="166"/>
        <v>0</v>
      </c>
      <c r="R1213" s="30">
        <f t="shared" si="167"/>
        <v>0</v>
      </c>
      <c r="S1213" s="30">
        <f t="shared" si="168"/>
        <v>0</v>
      </c>
      <c r="T1213" s="32">
        <f t="shared" si="169"/>
        <v>5.8820061221141209E-4</v>
      </c>
      <c r="U1213" s="33">
        <f t="shared" si="170"/>
        <v>50.918314359700247</v>
      </c>
    </row>
    <row r="1214" spans="1:21">
      <c r="A1214">
        <v>7040951738</v>
      </c>
      <c r="B1214">
        <f>VLOOKUP(A1214,Cadastro!$A$3:$B$3577,2,FALSE)</f>
        <v>196289</v>
      </c>
      <c r="C1214" s="5">
        <v>12865.08</v>
      </c>
      <c r="D1214">
        <v>0</v>
      </c>
      <c r="E1214">
        <v>5679.83</v>
      </c>
      <c r="F1214">
        <v>0</v>
      </c>
      <c r="G1214">
        <v>7185.25</v>
      </c>
      <c r="H1214">
        <v>0</v>
      </c>
      <c r="I1214" s="14">
        <f>VLOOKUP(A1214,Cadastro!$A$3:$H$3577,7,FALSE)</f>
        <v>1</v>
      </c>
      <c r="J1214" s="14">
        <f>VLOOKUP(A1214,Cadastro!$A$3:$H$3577,8,FALSE)</f>
        <v>1</v>
      </c>
      <c r="K1214">
        <f>VLOOKUP(A1214,Cadastro!$A$3:$J$3577,10,FALSE)</f>
        <v>1</v>
      </c>
      <c r="L1214" s="13">
        <v>16489.87</v>
      </c>
      <c r="M1214" s="23">
        <f t="shared" si="162"/>
        <v>4.4361698454652772E-4</v>
      </c>
      <c r="N1214" s="26">
        <f t="shared" si="163"/>
        <v>12865.08</v>
      </c>
      <c r="O1214" s="27">
        <f t="shared" si="164"/>
        <v>5.8880428731873625E-4</v>
      </c>
      <c r="P1214" s="30">
        <f t="shared" si="165"/>
        <v>0</v>
      </c>
      <c r="Q1214" s="30">
        <f t="shared" si="166"/>
        <v>0</v>
      </c>
      <c r="R1214" s="30">
        <f t="shared" si="167"/>
        <v>0</v>
      </c>
      <c r="S1214" s="30">
        <f t="shared" si="168"/>
        <v>0</v>
      </c>
      <c r="T1214" s="32">
        <f t="shared" si="169"/>
        <v>5.8880428731873625E-4</v>
      </c>
      <c r="U1214" s="33">
        <f t="shared" si="170"/>
        <v>50.970572242891308</v>
      </c>
    </row>
    <row r="1215" spans="1:21">
      <c r="A1215">
        <v>2044796732</v>
      </c>
      <c r="B1215">
        <f>VLOOKUP(A1215,Cadastro!$A$3:$B$3577,2,FALSE)</f>
        <v>188610</v>
      </c>
      <c r="C1215" s="5">
        <v>12865.26</v>
      </c>
      <c r="D1215">
        <v>0</v>
      </c>
      <c r="E1215">
        <v>5398.34</v>
      </c>
      <c r="F1215">
        <v>0</v>
      </c>
      <c r="G1215">
        <v>7466.92</v>
      </c>
      <c r="H1215">
        <v>0</v>
      </c>
      <c r="I1215" s="14">
        <f>VLOOKUP(A1215,Cadastro!$A$3:$H$3577,7,FALSE)</f>
        <v>1</v>
      </c>
      <c r="J1215" s="14">
        <f>VLOOKUP(A1215,Cadastro!$A$3:$H$3577,8,FALSE)</f>
        <v>1</v>
      </c>
      <c r="K1215">
        <f>VLOOKUP(A1215,Cadastro!$A$3:$J$3577,10,FALSE)</f>
        <v>1</v>
      </c>
      <c r="L1215" s="13">
        <v>14564.78</v>
      </c>
      <c r="M1215" s="23">
        <f t="shared" si="162"/>
        <v>3.9182745432096049E-4</v>
      </c>
      <c r="N1215" s="26">
        <f t="shared" si="163"/>
        <v>12865.26</v>
      </c>
      <c r="O1215" s="27">
        <f t="shared" si="164"/>
        <v>5.888125254930592E-4</v>
      </c>
      <c r="P1215" s="30">
        <f t="shared" si="165"/>
        <v>0</v>
      </c>
      <c r="Q1215" s="30">
        <f t="shared" si="166"/>
        <v>0</v>
      </c>
      <c r="R1215" s="30">
        <f t="shared" si="167"/>
        <v>0</v>
      </c>
      <c r="S1215" s="30">
        <f t="shared" si="168"/>
        <v>0</v>
      </c>
      <c r="T1215" s="32">
        <f t="shared" si="169"/>
        <v>5.888125254930592E-4</v>
      </c>
      <c r="U1215" s="33">
        <f t="shared" si="170"/>
        <v>50.971285390652838</v>
      </c>
    </row>
    <row r="1216" spans="1:21">
      <c r="A1216">
        <v>19912950810</v>
      </c>
      <c r="B1216">
        <f>VLOOKUP(A1216,Cadastro!$A$3:$B$3577,2,FALSE)</f>
        <v>216101</v>
      </c>
      <c r="C1216" s="5">
        <v>12867.66</v>
      </c>
      <c r="D1216">
        <v>0</v>
      </c>
      <c r="E1216">
        <v>5778.47</v>
      </c>
      <c r="F1216">
        <v>0</v>
      </c>
      <c r="G1216">
        <v>7089.19</v>
      </c>
      <c r="H1216">
        <v>0</v>
      </c>
      <c r="I1216" s="14">
        <f>VLOOKUP(A1216,Cadastro!$A$3:$H$3577,7,FALSE)</f>
        <v>1</v>
      </c>
      <c r="J1216" s="14">
        <f>VLOOKUP(A1216,Cadastro!$A$3:$H$3577,8,FALSE)</f>
        <v>1</v>
      </c>
      <c r="K1216">
        <f>VLOOKUP(A1216,Cadastro!$A$3:$J$3577,10,FALSE)</f>
        <v>1</v>
      </c>
      <c r="L1216" s="13">
        <v>11728.91</v>
      </c>
      <c r="M1216" s="23">
        <f t="shared" si="162"/>
        <v>3.1553576142308065E-4</v>
      </c>
      <c r="N1216" s="26">
        <f t="shared" si="163"/>
        <v>12867.66</v>
      </c>
      <c r="O1216" s="27">
        <f t="shared" si="164"/>
        <v>5.8892236781736378E-4</v>
      </c>
      <c r="P1216" s="30">
        <f t="shared" si="165"/>
        <v>0</v>
      </c>
      <c r="Q1216" s="30">
        <f t="shared" si="166"/>
        <v>0</v>
      </c>
      <c r="R1216" s="30">
        <f t="shared" si="167"/>
        <v>0</v>
      </c>
      <c r="S1216" s="30">
        <f t="shared" si="168"/>
        <v>0</v>
      </c>
      <c r="T1216" s="32">
        <f t="shared" si="169"/>
        <v>5.8892236781736378E-4</v>
      </c>
      <c r="U1216" s="33">
        <f t="shared" si="170"/>
        <v>50.980794027473038</v>
      </c>
    </row>
    <row r="1217" spans="1:21">
      <c r="A1217">
        <v>7104354794</v>
      </c>
      <c r="B1217">
        <f>VLOOKUP(A1217,Cadastro!$A$3:$B$3577,2,FALSE)</f>
        <v>216247</v>
      </c>
      <c r="C1217" s="5">
        <v>12881.369999999999</v>
      </c>
      <c r="D1217">
        <v>0</v>
      </c>
      <c r="E1217">
        <v>5553.49</v>
      </c>
      <c r="F1217">
        <v>0</v>
      </c>
      <c r="G1217">
        <v>7327.88</v>
      </c>
      <c r="H1217">
        <v>0</v>
      </c>
      <c r="I1217" s="14">
        <f>VLOOKUP(A1217,Cadastro!$A$3:$H$3577,7,FALSE)</f>
        <v>1</v>
      </c>
      <c r="J1217" s="14">
        <f>VLOOKUP(A1217,Cadastro!$A$3:$H$3577,8,FALSE)</f>
        <v>1</v>
      </c>
      <c r="K1217">
        <f>VLOOKUP(A1217,Cadastro!$A$3:$J$3577,10,FALSE)</f>
        <v>1</v>
      </c>
      <c r="L1217" s="13">
        <v>12334.44</v>
      </c>
      <c r="M1217" s="23">
        <f t="shared" si="162"/>
        <v>3.3182596823808037E-4</v>
      </c>
      <c r="N1217" s="26">
        <f t="shared" si="163"/>
        <v>12881.369999999999</v>
      </c>
      <c r="O1217" s="27">
        <f t="shared" si="164"/>
        <v>5.8954984209495386E-4</v>
      </c>
      <c r="P1217" s="30">
        <f t="shared" si="165"/>
        <v>0</v>
      </c>
      <c r="Q1217" s="30">
        <f t="shared" si="166"/>
        <v>0</v>
      </c>
      <c r="R1217" s="30">
        <f t="shared" si="167"/>
        <v>0</v>
      </c>
      <c r="S1217" s="30">
        <f t="shared" si="168"/>
        <v>0</v>
      </c>
      <c r="T1217" s="32">
        <f t="shared" si="169"/>
        <v>5.8954984209495386E-4</v>
      </c>
      <c r="U1217" s="33">
        <f t="shared" si="170"/>
        <v>51.035112115308479</v>
      </c>
    </row>
    <row r="1218" spans="1:21">
      <c r="A1218">
        <v>2857303718</v>
      </c>
      <c r="B1218">
        <f>VLOOKUP(A1218,Cadastro!$A$3:$B$3577,2,FALSE)</f>
        <v>212601</v>
      </c>
      <c r="C1218" s="5">
        <v>12884.93</v>
      </c>
      <c r="D1218">
        <v>0</v>
      </c>
      <c r="E1218">
        <v>5445.26</v>
      </c>
      <c r="F1218">
        <v>0</v>
      </c>
      <c r="G1218">
        <v>7439.67</v>
      </c>
      <c r="H1218">
        <v>0</v>
      </c>
      <c r="I1218" s="14">
        <f>VLOOKUP(A1218,Cadastro!$A$3:$H$3577,7,FALSE)</f>
        <v>1</v>
      </c>
      <c r="J1218" s="14">
        <f>VLOOKUP(A1218,Cadastro!$A$3:$H$3577,8,FALSE)</f>
        <v>1</v>
      </c>
      <c r="K1218">
        <f>VLOOKUP(A1218,Cadastro!$A$3:$J$3577,10,FALSE)</f>
        <v>1</v>
      </c>
      <c r="L1218" s="13">
        <v>15873.88</v>
      </c>
      <c r="M1218" s="23">
        <f t="shared" si="162"/>
        <v>4.2704537868724468E-4</v>
      </c>
      <c r="N1218" s="26">
        <f t="shared" si="163"/>
        <v>12884.93</v>
      </c>
      <c r="O1218" s="27">
        <f t="shared" si="164"/>
        <v>5.8971277487600586E-4</v>
      </c>
      <c r="P1218" s="30">
        <f t="shared" si="165"/>
        <v>0</v>
      </c>
      <c r="Q1218" s="30">
        <f t="shared" si="166"/>
        <v>0</v>
      </c>
      <c r="R1218" s="30">
        <f t="shared" si="167"/>
        <v>0</v>
      </c>
      <c r="S1218" s="30">
        <f t="shared" si="168"/>
        <v>0</v>
      </c>
      <c r="T1218" s="32">
        <f t="shared" si="169"/>
        <v>5.8971277487600586E-4</v>
      </c>
      <c r="U1218" s="33">
        <f t="shared" si="170"/>
        <v>51.049216593258464</v>
      </c>
    </row>
    <row r="1219" spans="1:21">
      <c r="A1219">
        <v>8883304721</v>
      </c>
      <c r="B1219">
        <f>VLOOKUP(A1219,Cadastro!$A$3:$B$3577,2,FALSE)</f>
        <v>214463</v>
      </c>
      <c r="C1219" s="5">
        <v>12897.24</v>
      </c>
      <c r="D1219">
        <v>0</v>
      </c>
      <c r="E1219">
        <v>7655.04</v>
      </c>
      <c r="F1219">
        <v>0</v>
      </c>
      <c r="G1219">
        <v>5242.2</v>
      </c>
      <c r="H1219">
        <v>0</v>
      </c>
      <c r="I1219" s="14">
        <f>VLOOKUP(A1219,Cadastro!$A$3:$H$3577,7,FALSE)</f>
        <v>1</v>
      </c>
      <c r="J1219" s="14">
        <f>VLOOKUP(A1219,Cadastro!$A$3:$H$3577,8,FALSE)</f>
        <v>1</v>
      </c>
      <c r="K1219">
        <f>VLOOKUP(A1219,Cadastro!$A$3:$J$3577,10,FALSE)</f>
        <v>1</v>
      </c>
      <c r="L1219" s="13">
        <v>25289.43</v>
      </c>
      <c r="M1219" s="23">
        <f t="shared" si="162"/>
        <v>6.8034621725341043E-4</v>
      </c>
      <c r="N1219" s="26">
        <f t="shared" si="163"/>
        <v>12897.24</v>
      </c>
      <c r="O1219" s="27">
        <f t="shared" si="164"/>
        <v>5.9027617446441832E-4</v>
      </c>
      <c r="P1219" s="30">
        <f t="shared" si="165"/>
        <v>0</v>
      </c>
      <c r="Q1219" s="30">
        <f t="shared" si="166"/>
        <v>0</v>
      </c>
      <c r="R1219" s="30">
        <f t="shared" si="167"/>
        <v>0</v>
      </c>
      <c r="S1219" s="30">
        <f t="shared" si="168"/>
        <v>0</v>
      </c>
      <c r="T1219" s="32">
        <f t="shared" si="169"/>
        <v>5.9027617446441832E-4</v>
      </c>
      <c r="U1219" s="33">
        <f t="shared" si="170"/>
        <v>51.09798797628212</v>
      </c>
    </row>
    <row r="1220" spans="1:21">
      <c r="A1220">
        <v>2647670633</v>
      </c>
      <c r="B1220">
        <f>VLOOKUP(A1220,Cadastro!$A$3:$B$3577,2,FALSE)</f>
        <v>212341</v>
      </c>
      <c r="C1220" s="5">
        <v>12900.25</v>
      </c>
      <c r="D1220">
        <v>0</v>
      </c>
      <c r="E1220">
        <v>7553.52</v>
      </c>
      <c r="F1220">
        <v>0</v>
      </c>
      <c r="G1220">
        <v>5346.73</v>
      </c>
      <c r="H1220">
        <v>0</v>
      </c>
      <c r="I1220" s="14">
        <f>VLOOKUP(A1220,Cadastro!$A$3:$H$3577,7,FALSE)</f>
        <v>1</v>
      </c>
      <c r="J1220" s="14">
        <f>VLOOKUP(A1220,Cadastro!$A$3:$H$3577,8,FALSE)</f>
        <v>1</v>
      </c>
      <c r="K1220">
        <f>VLOOKUP(A1220,Cadastro!$A$3:$J$3577,10,FALSE)</f>
        <v>1</v>
      </c>
      <c r="L1220" s="13">
        <v>18402.11</v>
      </c>
      <c r="M1220" s="23">
        <f t="shared" si="162"/>
        <v>4.950608190054563E-4</v>
      </c>
      <c r="N1220" s="26">
        <f t="shared" si="163"/>
        <v>12900.25</v>
      </c>
      <c r="O1220" s="27">
        <f t="shared" si="164"/>
        <v>5.9041393504615034E-4</v>
      </c>
      <c r="P1220" s="30">
        <f t="shared" si="165"/>
        <v>0</v>
      </c>
      <c r="Q1220" s="30">
        <f t="shared" si="166"/>
        <v>0</v>
      </c>
      <c r="R1220" s="30">
        <f t="shared" si="167"/>
        <v>0</v>
      </c>
      <c r="S1220" s="30">
        <f t="shared" si="168"/>
        <v>0</v>
      </c>
      <c r="T1220" s="32">
        <f t="shared" si="169"/>
        <v>5.9041393504615034E-4</v>
      </c>
      <c r="U1220" s="33">
        <f t="shared" si="170"/>
        <v>51.109913391627465</v>
      </c>
    </row>
    <row r="1221" spans="1:21">
      <c r="A1221">
        <v>9174929860</v>
      </c>
      <c r="B1221">
        <f>VLOOKUP(A1221,Cadastro!$A$3:$B$3577,2,FALSE)</f>
        <v>210170</v>
      </c>
      <c r="C1221" s="5">
        <v>12917.55</v>
      </c>
      <c r="D1221">
        <v>0</v>
      </c>
      <c r="E1221">
        <v>5365.68</v>
      </c>
      <c r="F1221">
        <v>0</v>
      </c>
      <c r="G1221">
        <v>7551.87</v>
      </c>
      <c r="H1221">
        <v>0</v>
      </c>
      <c r="I1221" s="14">
        <f>VLOOKUP(A1221,Cadastro!$A$3:$H$3577,7,FALSE)</f>
        <v>1</v>
      </c>
      <c r="J1221" s="14">
        <f>VLOOKUP(A1221,Cadastro!$A$3:$H$3577,8,FALSE)</f>
        <v>1</v>
      </c>
      <c r="K1221">
        <f>VLOOKUP(A1221,Cadastro!$A$3:$J$3577,10,FALSE)</f>
        <v>1</v>
      </c>
      <c r="L1221" s="13">
        <v>22497.919999999998</v>
      </c>
      <c r="M1221" s="23">
        <f t="shared" si="162"/>
        <v>6.0524791456627715E-4</v>
      </c>
      <c r="N1221" s="26">
        <f t="shared" si="163"/>
        <v>12917.55</v>
      </c>
      <c r="O1221" s="27">
        <f t="shared" si="164"/>
        <v>5.9120571513384616E-4</v>
      </c>
      <c r="P1221" s="30">
        <f t="shared" si="165"/>
        <v>0</v>
      </c>
      <c r="Q1221" s="30">
        <f t="shared" si="166"/>
        <v>0</v>
      </c>
      <c r="R1221" s="30">
        <f t="shared" si="167"/>
        <v>0</v>
      </c>
      <c r="S1221" s="30">
        <f t="shared" si="168"/>
        <v>0</v>
      </c>
      <c r="T1221" s="32">
        <f t="shared" si="169"/>
        <v>5.9120571513384616E-4</v>
      </c>
      <c r="U1221" s="33">
        <f t="shared" si="170"/>
        <v>51.178454815373136</v>
      </c>
    </row>
    <row r="1222" spans="1:21">
      <c r="A1222">
        <v>4406773789</v>
      </c>
      <c r="B1222">
        <f>VLOOKUP(A1222,Cadastro!$A$3:$B$3577,2,FALSE)</f>
        <v>212398</v>
      </c>
      <c r="C1222" s="5">
        <v>12917.970000000001</v>
      </c>
      <c r="D1222">
        <v>0</v>
      </c>
      <c r="E1222">
        <v>5566.3</v>
      </c>
      <c r="F1222">
        <v>0</v>
      </c>
      <c r="G1222">
        <v>7351.67</v>
      </c>
      <c r="H1222">
        <v>0</v>
      </c>
      <c r="I1222" s="14">
        <f>VLOOKUP(A1222,Cadastro!$A$3:$H$3577,7,FALSE)</f>
        <v>1</v>
      </c>
      <c r="J1222" s="14">
        <f>VLOOKUP(A1222,Cadastro!$A$3:$H$3577,8,FALSE)</f>
        <v>1</v>
      </c>
      <c r="K1222">
        <f>VLOOKUP(A1222,Cadastro!$A$3:$J$3577,10,FALSE)</f>
        <v>1</v>
      </c>
      <c r="L1222" s="13">
        <v>17866.16</v>
      </c>
      <c r="M1222" s="23">
        <f t="shared" si="162"/>
        <v>4.8064248078522103E-4</v>
      </c>
      <c r="N1222" s="26">
        <f t="shared" si="163"/>
        <v>12917.970000000001</v>
      </c>
      <c r="O1222" s="27">
        <f t="shared" si="164"/>
        <v>5.9122493754059952E-4</v>
      </c>
      <c r="P1222" s="30">
        <f t="shared" si="165"/>
        <v>0</v>
      </c>
      <c r="Q1222" s="30">
        <f t="shared" si="166"/>
        <v>0</v>
      </c>
      <c r="R1222" s="30">
        <f t="shared" si="167"/>
        <v>0</v>
      </c>
      <c r="S1222" s="30">
        <f t="shared" si="168"/>
        <v>0</v>
      </c>
      <c r="T1222" s="32">
        <f t="shared" si="169"/>
        <v>5.9122493754059952E-4</v>
      </c>
      <c r="U1222" s="33">
        <f t="shared" si="170"/>
        <v>51.180118826816681</v>
      </c>
    </row>
    <row r="1223" spans="1:21">
      <c r="A1223">
        <v>25547711896</v>
      </c>
      <c r="B1223">
        <f>VLOOKUP(A1223,Cadastro!$A$3:$B$3577,2,FALSE)</f>
        <v>213800</v>
      </c>
      <c r="C1223" s="5">
        <v>12923.73</v>
      </c>
      <c r="D1223">
        <v>0</v>
      </c>
      <c r="E1223">
        <v>5772.75</v>
      </c>
      <c r="F1223">
        <v>0</v>
      </c>
      <c r="G1223">
        <v>7150.98</v>
      </c>
      <c r="H1223">
        <v>0</v>
      </c>
      <c r="I1223" s="14">
        <f>VLOOKUP(A1223,Cadastro!$A$3:$H$3577,7,FALSE)</f>
        <v>1</v>
      </c>
      <c r="J1223" s="14">
        <f>VLOOKUP(A1223,Cadastro!$A$3:$H$3577,8,FALSE)</f>
        <v>1</v>
      </c>
      <c r="K1223">
        <f>VLOOKUP(A1223,Cadastro!$A$3:$J$3577,10,FALSE)</f>
        <v>1</v>
      </c>
      <c r="L1223" s="13">
        <v>17658</v>
      </c>
      <c r="M1223" s="23">
        <f t="shared" si="162"/>
        <v>4.7504247838961661E-4</v>
      </c>
      <c r="N1223" s="26">
        <f t="shared" si="163"/>
        <v>12923.73</v>
      </c>
      <c r="O1223" s="27">
        <f t="shared" si="164"/>
        <v>5.9148855911893056E-4</v>
      </c>
      <c r="P1223" s="30">
        <f t="shared" si="165"/>
        <v>0</v>
      </c>
      <c r="Q1223" s="30">
        <f t="shared" si="166"/>
        <v>0</v>
      </c>
      <c r="R1223" s="30">
        <f t="shared" si="167"/>
        <v>0</v>
      </c>
      <c r="S1223" s="30">
        <f t="shared" si="168"/>
        <v>0</v>
      </c>
      <c r="T1223" s="32">
        <f t="shared" si="169"/>
        <v>5.9148855911893056E-4</v>
      </c>
      <c r="U1223" s="33">
        <f t="shared" si="170"/>
        <v>51.202939555185175</v>
      </c>
    </row>
    <row r="1224" spans="1:21">
      <c r="A1224">
        <v>3053366738</v>
      </c>
      <c r="B1224">
        <f>VLOOKUP(A1224,Cadastro!$A$3:$B$3577,2,FALSE)</f>
        <v>187191</v>
      </c>
      <c r="C1224" s="5">
        <v>12927.91</v>
      </c>
      <c r="D1224">
        <v>0</v>
      </c>
      <c r="E1224">
        <v>5674.83</v>
      </c>
      <c r="F1224">
        <v>0</v>
      </c>
      <c r="G1224">
        <v>7253.08</v>
      </c>
      <c r="H1224">
        <v>0</v>
      </c>
      <c r="I1224" s="14">
        <f>VLOOKUP(A1224,Cadastro!$A$3:$H$3577,7,FALSE)</f>
        <v>1</v>
      </c>
      <c r="J1224" s="14">
        <f>VLOOKUP(A1224,Cadastro!$A$3:$H$3577,8,FALSE)</f>
        <v>1</v>
      </c>
      <c r="K1224">
        <f>VLOOKUP(A1224,Cadastro!$A$3:$J$3577,10,FALSE)</f>
        <v>1</v>
      </c>
      <c r="L1224" s="13">
        <v>15700.59</v>
      </c>
      <c r="M1224" s="23">
        <f t="shared" si="162"/>
        <v>4.2238346278056579E-4</v>
      </c>
      <c r="N1224" s="26">
        <f t="shared" si="163"/>
        <v>12927.91</v>
      </c>
      <c r="O1224" s="27">
        <f t="shared" si="164"/>
        <v>5.9167986783376114E-4</v>
      </c>
      <c r="P1224" s="30">
        <f t="shared" si="165"/>
        <v>0</v>
      </c>
      <c r="Q1224" s="30">
        <f t="shared" si="166"/>
        <v>0</v>
      </c>
      <c r="R1224" s="30">
        <f t="shared" si="167"/>
        <v>0</v>
      </c>
      <c r="S1224" s="30">
        <f t="shared" si="168"/>
        <v>0</v>
      </c>
      <c r="T1224" s="32">
        <f t="shared" si="169"/>
        <v>5.9167986783376114E-4</v>
      </c>
      <c r="U1224" s="33">
        <f t="shared" si="170"/>
        <v>51.219500430980375</v>
      </c>
    </row>
    <row r="1225" spans="1:21">
      <c r="A1225">
        <v>44912765104</v>
      </c>
      <c r="B1225">
        <f>VLOOKUP(A1225,Cadastro!$A$3:$B$3577,2,FALSE)</f>
        <v>215840</v>
      </c>
      <c r="C1225" s="5">
        <v>12940.55</v>
      </c>
      <c r="D1225">
        <v>0</v>
      </c>
      <c r="E1225">
        <v>5394.33</v>
      </c>
      <c r="F1225">
        <v>0</v>
      </c>
      <c r="G1225">
        <v>7546.22</v>
      </c>
      <c r="H1225">
        <v>0</v>
      </c>
      <c r="I1225" s="14">
        <f>VLOOKUP(A1225,Cadastro!$A$3:$H$3577,7,FALSE)</f>
        <v>1</v>
      </c>
      <c r="J1225" s="14">
        <f>VLOOKUP(A1225,Cadastro!$A$3:$H$3577,8,FALSE)</f>
        <v>1</v>
      </c>
      <c r="K1225">
        <f>VLOOKUP(A1225,Cadastro!$A$3:$J$3577,10,FALSE)</f>
        <v>1</v>
      </c>
      <c r="L1225" s="13">
        <v>17378.419999999998</v>
      </c>
      <c r="M1225" s="23">
        <f t="shared" si="162"/>
        <v>4.6752110699375238E-4</v>
      </c>
      <c r="N1225" s="26">
        <f t="shared" si="163"/>
        <v>12940.55</v>
      </c>
      <c r="O1225" s="27">
        <f t="shared" si="164"/>
        <v>5.9225837074176554E-4</v>
      </c>
      <c r="P1225" s="30">
        <f t="shared" si="165"/>
        <v>0</v>
      </c>
      <c r="Q1225" s="30">
        <f t="shared" si="166"/>
        <v>0</v>
      </c>
      <c r="R1225" s="30">
        <f t="shared" si="167"/>
        <v>0</v>
      </c>
      <c r="S1225" s="30">
        <f t="shared" si="168"/>
        <v>0</v>
      </c>
      <c r="T1225" s="32">
        <f t="shared" si="169"/>
        <v>5.9225837074176554E-4</v>
      </c>
      <c r="U1225" s="33">
        <f t="shared" si="170"/>
        <v>51.269579251566817</v>
      </c>
    </row>
    <row r="1226" spans="1:21">
      <c r="A1226">
        <v>92385486768</v>
      </c>
      <c r="B1226">
        <f>VLOOKUP(A1226,Cadastro!$A$3:$B$3577,2,FALSE)</f>
        <v>190101</v>
      </c>
      <c r="C1226" s="5">
        <v>12970.689999999999</v>
      </c>
      <c r="D1226">
        <v>0</v>
      </c>
      <c r="E1226">
        <v>5452.23</v>
      </c>
      <c r="F1226">
        <v>0</v>
      </c>
      <c r="G1226">
        <v>7518.46</v>
      </c>
      <c r="H1226">
        <v>0</v>
      </c>
      <c r="I1226" s="14">
        <f>VLOOKUP(A1226,Cadastro!$A$3:$H$3577,7,FALSE)</f>
        <v>1</v>
      </c>
      <c r="J1226" s="14">
        <f>VLOOKUP(A1226,Cadastro!$A$3:$H$3577,8,FALSE)</f>
        <v>1</v>
      </c>
      <c r="K1226">
        <f>VLOOKUP(A1226,Cadastro!$A$3:$J$3577,10,FALSE)</f>
        <v>1</v>
      </c>
      <c r="L1226" s="13">
        <v>41373.58</v>
      </c>
      <c r="M1226" s="23">
        <f t="shared" si="162"/>
        <v>1.1130483623882136E-3</v>
      </c>
      <c r="N1226" s="26">
        <f t="shared" si="163"/>
        <v>12970.689999999999</v>
      </c>
      <c r="O1226" s="27">
        <f t="shared" si="164"/>
        <v>5.9363780726449109E-4</v>
      </c>
      <c r="P1226" s="30">
        <f t="shared" si="165"/>
        <v>0</v>
      </c>
      <c r="Q1226" s="30">
        <f t="shared" si="166"/>
        <v>0</v>
      </c>
      <c r="R1226" s="30">
        <f t="shared" si="167"/>
        <v>0</v>
      </c>
      <c r="S1226" s="30">
        <f t="shared" si="168"/>
        <v>0</v>
      </c>
      <c r="T1226" s="32">
        <f t="shared" si="169"/>
        <v>5.9363780726449109E-4</v>
      </c>
      <c r="U1226" s="33">
        <f t="shared" si="170"/>
        <v>51.388991882300608</v>
      </c>
    </row>
    <row r="1227" spans="1:21">
      <c r="A1227">
        <v>19742672881</v>
      </c>
      <c r="B1227">
        <f>VLOOKUP(A1227,Cadastro!$A$3:$B$3577,2,FALSE)</f>
        <v>189790</v>
      </c>
      <c r="C1227" s="5">
        <v>12985.86</v>
      </c>
      <c r="D1227">
        <v>0</v>
      </c>
      <c r="E1227">
        <v>5790.19</v>
      </c>
      <c r="F1227">
        <v>0</v>
      </c>
      <c r="G1227">
        <v>7195.67</v>
      </c>
      <c r="H1227">
        <v>0</v>
      </c>
      <c r="I1227" s="14">
        <f>VLOOKUP(A1227,Cadastro!$A$3:$H$3577,7,FALSE)</f>
        <v>1</v>
      </c>
      <c r="J1227" s="14">
        <f>VLOOKUP(A1227,Cadastro!$A$3:$H$3577,8,FALSE)</f>
        <v>1</v>
      </c>
      <c r="K1227">
        <f>VLOOKUP(A1227,Cadastro!$A$3:$J$3577,10,FALSE)</f>
        <v>1</v>
      </c>
      <c r="L1227" s="13">
        <v>16780.7</v>
      </c>
      <c r="M1227" s="23">
        <f t="shared" ref="M1227:M1290" si="171">L1227/$L$9</f>
        <v>4.514410078781651E-4</v>
      </c>
      <c r="N1227" s="26">
        <f t="shared" ref="N1227:N1290" si="172">G1227+F1227+E1227</f>
        <v>12985.86</v>
      </c>
      <c r="O1227" s="27">
        <f t="shared" ref="O1227:O1290" si="173">N1227/$N$9</f>
        <v>5.9433210228936669E-4</v>
      </c>
      <c r="P1227" s="30">
        <f t="shared" ref="P1227:P1290" si="174">$K$7*L1227</f>
        <v>0</v>
      </c>
      <c r="Q1227" s="30">
        <f t="shared" ref="Q1227:Q1290" si="175">P1227/$R$1</f>
        <v>0</v>
      </c>
      <c r="R1227" s="30">
        <f t="shared" ref="R1227:R1290" si="176">$K$8*L1227</f>
        <v>0</v>
      </c>
      <c r="S1227" s="30">
        <f t="shared" ref="S1227:S1290" si="177">R1227*1.01</f>
        <v>0</v>
      </c>
      <c r="T1227" s="32">
        <f t="shared" ref="T1227:T1290" si="178">C1227/$C$1873</f>
        <v>5.9433210228936669E-4</v>
      </c>
      <c r="U1227" s="33">
        <f t="shared" ref="U1227:U1290" si="179">$T$5*T1227</f>
        <v>51.449094390868353</v>
      </c>
    </row>
    <row r="1228" spans="1:21">
      <c r="A1228">
        <v>10300452756</v>
      </c>
      <c r="B1228">
        <f>VLOOKUP(A1228,Cadastro!$A$3:$B$3577,2,FALSE)</f>
        <v>216336</v>
      </c>
      <c r="C1228" s="5">
        <v>12994.130000000001</v>
      </c>
      <c r="D1228">
        <v>0</v>
      </c>
      <c r="E1228">
        <v>6071.16</v>
      </c>
      <c r="F1228">
        <v>0</v>
      </c>
      <c r="G1228">
        <v>6922.97</v>
      </c>
      <c r="H1228">
        <v>0</v>
      </c>
      <c r="I1228" s="14">
        <f>VLOOKUP(A1228,Cadastro!$A$3:$H$3577,7,FALSE)</f>
        <v>1</v>
      </c>
      <c r="J1228" s="14">
        <f>VLOOKUP(A1228,Cadastro!$A$3:$H$3577,8,FALSE)</f>
        <v>1</v>
      </c>
      <c r="K1228">
        <f>VLOOKUP(A1228,Cadastro!$A$3:$J$3577,10,FALSE)</f>
        <v>1</v>
      </c>
      <c r="L1228" s="13">
        <v>16330.83</v>
      </c>
      <c r="M1228" s="23">
        <f t="shared" si="171"/>
        <v>4.3933842775849486E-4</v>
      </c>
      <c r="N1228" s="26">
        <f t="shared" si="172"/>
        <v>12994.130000000001</v>
      </c>
      <c r="O1228" s="27">
        <f t="shared" si="173"/>
        <v>5.9471060063186632E-4</v>
      </c>
      <c r="P1228" s="30">
        <f t="shared" si="174"/>
        <v>0</v>
      </c>
      <c r="Q1228" s="30">
        <f t="shared" si="175"/>
        <v>0</v>
      </c>
      <c r="R1228" s="30">
        <f t="shared" si="176"/>
        <v>0</v>
      </c>
      <c r="S1228" s="30">
        <f t="shared" si="177"/>
        <v>0</v>
      </c>
      <c r="T1228" s="32">
        <f t="shared" si="178"/>
        <v>5.9471060063186632E-4</v>
      </c>
      <c r="U1228" s="33">
        <f t="shared" si="179"/>
        <v>51.481859568577988</v>
      </c>
    </row>
    <row r="1229" spans="1:21">
      <c r="A1229">
        <v>3966087600</v>
      </c>
      <c r="B1229">
        <f>VLOOKUP(A1229,Cadastro!$A$3:$B$3577,2,FALSE)</f>
        <v>197882</v>
      </c>
      <c r="C1229" s="5">
        <v>13016.16</v>
      </c>
      <c r="D1229">
        <v>0</v>
      </c>
      <c r="E1229">
        <v>5904.27</v>
      </c>
      <c r="F1229">
        <v>0</v>
      </c>
      <c r="G1229">
        <v>7111.89</v>
      </c>
      <c r="H1229">
        <v>0</v>
      </c>
      <c r="I1229" s="14">
        <f>VLOOKUP(A1229,Cadastro!$A$3:$H$3577,7,FALSE)</f>
        <v>1</v>
      </c>
      <c r="J1229" s="14">
        <f>VLOOKUP(A1229,Cadastro!$A$3:$H$3577,8,FALSE)</f>
        <v>1</v>
      </c>
      <c r="K1229">
        <f>VLOOKUP(A1229,Cadastro!$A$3:$J$3577,10,FALSE)</f>
        <v>1</v>
      </c>
      <c r="L1229" s="13">
        <v>13963.07</v>
      </c>
      <c r="M1229" s="23">
        <f t="shared" si="171"/>
        <v>3.7564001465215221E-4</v>
      </c>
      <c r="N1229" s="26">
        <f t="shared" si="172"/>
        <v>13016.16</v>
      </c>
      <c r="O1229" s="27">
        <f t="shared" si="173"/>
        <v>5.9571886163371258E-4</v>
      </c>
      <c r="P1229" s="30">
        <f t="shared" si="174"/>
        <v>0</v>
      </c>
      <c r="Q1229" s="30">
        <f t="shared" si="175"/>
        <v>0</v>
      </c>
      <c r="R1229" s="30">
        <f t="shared" si="176"/>
        <v>0</v>
      </c>
      <c r="S1229" s="30">
        <f t="shared" si="177"/>
        <v>0</v>
      </c>
      <c r="T1229" s="32">
        <f t="shared" si="178"/>
        <v>5.9571886163371258E-4</v>
      </c>
      <c r="U1229" s="33">
        <f t="shared" si="179"/>
        <v>51.569140930723499</v>
      </c>
    </row>
    <row r="1230" spans="1:21">
      <c r="A1230">
        <v>78161487715</v>
      </c>
      <c r="B1230">
        <f>VLOOKUP(A1230,Cadastro!$A$3:$B$3577,2,FALSE)</f>
        <v>194150</v>
      </c>
      <c r="C1230" s="5">
        <v>13022.119999999999</v>
      </c>
      <c r="D1230">
        <v>0</v>
      </c>
      <c r="E1230">
        <v>5465.07</v>
      </c>
      <c r="F1230">
        <v>0</v>
      </c>
      <c r="G1230">
        <v>7557.05</v>
      </c>
      <c r="H1230">
        <v>0</v>
      </c>
      <c r="I1230" s="14">
        <f>VLOOKUP(A1230,Cadastro!$A$3:$H$3577,7,FALSE)</f>
        <v>1</v>
      </c>
      <c r="J1230" s="14">
        <f>VLOOKUP(A1230,Cadastro!$A$3:$H$3577,8,FALSE)</f>
        <v>1</v>
      </c>
      <c r="K1230">
        <f>VLOOKUP(A1230,Cadastro!$A$3:$J$3577,10,FALSE)</f>
        <v>1</v>
      </c>
      <c r="L1230" s="13">
        <v>19617.79</v>
      </c>
      <c r="M1230" s="23">
        <f t="shared" si="171"/>
        <v>5.2776552169707988E-4</v>
      </c>
      <c r="N1230" s="26">
        <f t="shared" si="172"/>
        <v>13022.119999999999</v>
      </c>
      <c r="O1230" s="27">
        <f t="shared" si="173"/>
        <v>5.9599163673906895E-4</v>
      </c>
      <c r="P1230" s="30">
        <f t="shared" si="174"/>
        <v>0</v>
      </c>
      <c r="Q1230" s="30">
        <f t="shared" si="175"/>
        <v>0</v>
      </c>
      <c r="R1230" s="30">
        <f t="shared" si="176"/>
        <v>0</v>
      </c>
      <c r="S1230" s="30">
        <f t="shared" si="177"/>
        <v>0</v>
      </c>
      <c r="T1230" s="32">
        <f t="shared" si="178"/>
        <v>5.9599163673906895E-4</v>
      </c>
      <c r="U1230" s="33">
        <f t="shared" si="179"/>
        <v>51.592754045493677</v>
      </c>
    </row>
    <row r="1231" spans="1:21">
      <c r="A1231">
        <v>4279331707</v>
      </c>
      <c r="B1231">
        <f>VLOOKUP(A1231,Cadastro!$A$3:$B$3577,2,FALSE)</f>
        <v>214901</v>
      </c>
      <c r="C1231" s="5">
        <v>13042.41</v>
      </c>
      <c r="D1231">
        <v>0</v>
      </c>
      <c r="E1231">
        <v>5802.32</v>
      </c>
      <c r="F1231">
        <v>0</v>
      </c>
      <c r="G1231">
        <v>7240.09</v>
      </c>
      <c r="H1231">
        <v>0</v>
      </c>
      <c r="I1231" s="14">
        <f>VLOOKUP(A1231,Cadastro!$A$3:$H$3577,7,FALSE)</f>
        <v>1</v>
      </c>
      <c r="J1231" s="14">
        <f>VLOOKUP(A1231,Cadastro!$A$3:$H$3577,8,FALSE)</f>
        <v>1</v>
      </c>
      <c r="K1231">
        <f>VLOOKUP(A1231,Cadastro!$A$3:$J$3577,10,FALSE)</f>
        <v>1</v>
      </c>
      <c r="L1231" s="13">
        <v>21758.2</v>
      </c>
      <c r="M1231" s="23">
        <f t="shared" si="171"/>
        <v>5.8534767546137483E-4</v>
      </c>
      <c r="N1231" s="26">
        <f t="shared" si="172"/>
        <v>13042.41</v>
      </c>
      <c r="O1231" s="27">
        <f t="shared" si="173"/>
        <v>5.9692026205579441E-4</v>
      </c>
      <c r="P1231" s="30">
        <f t="shared" si="174"/>
        <v>0</v>
      </c>
      <c r="Q1231" s="30">
        <f t="shared" si="175"/>
        <v>0</v>
      </c>
      <c r="R1231" s="30">
        <f t="shared" si="176"/>
        <v>0</v>
      </c>
      <c r="S1231" s="30">
        <f t="shared" si="177"/>
        <v>0</v>
      </c>
      <c r="T1231" s="32">
        <f t="shared" si="178"/>
        <v>5.9692026205579441E-4</v>
      </c>
      <c r="U1231" s="33">
        <f t="shared" si="179"/>
        <v>51.673141645944533</v>
      </c>
    </row>
    <row r="1232" spans="1:21">
      <c r="A1232">
        <v>97464287720</v>
      </c>
      <c r="B1232">
        <f>VLOOKUP(A1232,Cadastro!$A$3:$B$3577,2,FALSE)</f>
        <v>195148</v>
      </c>
      <c r="C1232" s="5">
        <v>13057.34</v>
      </c>
      <c r="D1232">
        <v>0</v>
      </c>
      <c r="E1232">
        <v>5425.32</v>
      </c>
      <c r="F1232">
        <v>0</v>
      </c>
      <c r="G1232">
        <v>7632.02</v>
      </c>
      <c r="H1232">
        <v>0</v>
      </c>
      <c r="I1232" s="14">
        <f>VLOOKUP(A1232,Cadastro!$A$3:$H$3577,7,FALSE)</f>
        <v>1</v>
      </c>
      <c r="J1232" s="14">
        <f>VLOOKUP(A1232,Cadastro!$A$3:$H$3577,8,FALSE)</f>
        <v>1</v>
      </c>
      <c r="K1232">
        <f>VLOOKUP(A1232,Cadastro!$A$3:$J$3577,10,FALSE)</f>
        <v>1</v>
      </c>
      <c r="L1232" s="13">
        <v>18160.419999999998</v>
      </c>
      <c r="M1232" s="23">
        <f t="shared" si="171"/>
        <v>4.8855877932927629E-4</v>
      </c>
      <c r="N1232" s="26">
        <f t="shared" si="172"/>
        <v>13057.34</v>
      </c>
      <c r="O1232" s="27">
        <f t="shared" si="173"/>
        <v>5.9760357284823948E-4</v>
      </c>
      <c r="P1232" s="30">
        <f t="shared" si="174"/>
        <v>0</v>
      </c>
      <c r="Q1232" s="30">
        <f t="shared" si="175"/>
        <v>0</v>
      </c>
      <c r="R1232" s="30">
        <f t="shared" si="176"/>
        <v>0</v>
      </c>
      <c r="S1232" s="30">
        <f t="shared" si="177"/>
        <v>0</v>
      </c>
      <c r="T1232" s="32">
        <f t="shared" si="178"/>
        <v>5.9760357284823948E-4</v>
      </c>
      <c r="U1232" s="33">
        <f t="shared" si="179"/>
        <v>51.732293290830256</v>
      </c>
    </row>
    <row r="1233" spans="1:21">
      <c r="A1233">
        <v>88218848649</v>
      </c>
      <c r="B1233">
        <f>VLOOKUP(A1233,Cadastro!$A$3:$B$3577,2,FALSE)</f>
        <v>189394</v>
      </c>
      <c r="C1233" s="5">
        <v>13084.21</v>
      </c>
      <c r="D1233">
        <v>0</v>
      </c>
      <c r="E1233">
        <v>5490.56</v>
      </c>
      <c r="F1233">
        <v>0</v>
      </c>
      <c r="G1233">
        <v>7593.65</v>
      </c>
      <c r="H1233">
        <v>0</v>
      </c>
      <c r="I1233" s="14">
        <f>VLOOKUP(A1233,Cadastro!$A$3:$H$3577,7,FALSE)</f>
        <v>1</v>
      </c>
      <c r="J1233" s="14">
        <f>VLOOKUP(A1233,Cadastro!$A$3:$H$3577,8,FALSE)</f>
        <v>1</v>
      </c>
      <c r="K1233">
        <f>VLOOKUP(A1233,Cadastro!$A$3:$J$3577,10,FALSE)</f>
        <v>1</v>
      </c>
      <c r="L1233" s="13">
        <v>18110.259999999998</v>
      </c>
      <c r="M1233" s="23">
        <f t="shared" si="171"/>
        <v>4.8720935523164217E-4</v>
      </c>
      <c r="N1233" s="26">
        <f t="shared" si="172"/>
        <v>13084.21</v>
      </c>
      <c r="O1233" s="27">
        <f t="shared" si="173"/>
        <v>5.9883334920409989E-4</v>
      </c>
      <c r="P1233" s="30">
        <f t="shared" si="174"/>
        <v>0</v>
      </c>
      <c r="Q1233" s="30">
        <f t="shared" si="175"/>
        <v>0</v>
      </c>
      <c r="R1233" s="30">
        <f t="shared" si="176"/>
        <v>0</v>
      </c>
      <c r="S1233" s="30">
        <f t="shared" si="177"/>
        <v>0</v>
      </c>
      <c r="T1233" s="32">
        <f t="shared" si="178"/>
        <v>5.9883334920409989E-4</v>
      </c>
      <c r="U1233" s="33">
        <f t="shared" si="179"/>
        <v>51.838750403896505</v>
      </c>
    </row>
    <row r="1234" spans="1:21">
      <c r="A1234">
        <v>28842636835</v>
      </c>
      <c r="B1234">
        <f>VLOOKUP(A1234,Cadastro!$A$3:$B$3577,2,FALSE)</f>
        <v>217192</v>
      </c>
      <c r="C1234" s="5">
        <v>13097.33</v>
      </c>
      <c r="D1234">
        <v>0</v>
      </c>
      <c r="E1234">
        <v>5986.17</v>
      </c>
      <c r="F1234">
        <v>0</v>
      </c>
      <c r="G1234">
        <v>7111.16</v>
      </c>
      <c r="H1234">
        <v>0</v>
      </c>
      <c r="I1234" s="14">
        <f>VLOOKUP(A1234,Cadastro!$A$3:$H$3577,7,FALSE)</f>
        <v>1</v>
      </c>
      <c r="J1234" s="14">
        <f>VLOOKUP(A1234,Cadastro!$A$3:$H$3577,8,FALSE)</f>
        <v>1</v>
      </c>
      <c r="K1234">
        <f>VLOOKUP(A1234,Cadastro!$A$3:$J$3577,10,FALSE)</f>
        <v>1</v>
      </c>
      <c r="L1234" s="13">
        <v>13917.38</v>
      </c>
      <c r="M1234" s="23">
        <f t="shared" si="171"/>
        <v>3.7441084425699861E-4</v>
      </c>
      <c r="N1234" s="26">
        <f t="shared" si="172"/>
        <v>13097.33</v>
      </c>
      <c r="O1234" s="27">
        <f t="shared" si="173"/>
        <v>5.9943382057696523E-4</v>
      </c>
      <c r="P1234" s="30">
        <f t="shared" si="174"/>
        <v>0</v>
      </c>
      <c r="Q1234" s="30">
        <f t="shared" si="175"/>
        <v>0</v>
      </c>
      <c r="R1234" s="30">
        <f t="shared" si="176"/>
        <v>0</v>
      </c>
      <c r="S1234" s="30">
        <f t="shared" si="177"/>
        <v>0</v>
      </c>
      <c r="T1234" s="32">
        <f t="shared" si="178"/>
        <v>5.9943382057696523E-4</v>
      </c>
      <c r="U1234" s="33">
        <f t="shared" si="179"/>
        <v>51.89073095184699</v>
      </c>
    </row>
    <row r="1235" spans="1:21">
      <c r="A1235">
        <v>7100384702</v>
      </c>
      <c r="B1235">
        <f>VLOOKUP(A1235,Cadastro!$A$3:$B$3577,2,FALSE)</f>
        <v>216845</v>
      </c>
      <c r="C1235" s="5">
        <v>13120.99</v>
      </c>
      <c r="D1235">
        <v>0</v>
      </c>
      <c r="E1235">
        <v>7717.32</v>
      </c>
      <c r="F1235">
        <v>0</v>
      </c>
      <c r="G1235">
        <v>5403.67</v>
      </c>
      <c r="H1235">
        <v>0</v>
      </c>
      <c r="I1235" s="14">
        <f>VLOOKUP(A1235,Cadastro!$A$3:$H$3577,7,FALSE)</f>
        <v>1</v>
      </c>
      <c r="J1235" s="14">
        <f>VLOOKUP(A1235,Cadastro!$A$3:$H$3577,8,FALSE)</f>
        <v>1</v>
      </c>
      <c r="K1235">
        <f>VLOOKUP(A1235,Cadastro!$A$3:$J$3577,10,FALSE)</f>
        <v>1</v>
      </c>
      <c r="L1235" s="13">
        <v>14741.6</v>
      </c>
      <c r="M1235" s="23">
        <f t="shared" si="171"/>
        <v>3.965843356794865E-4</v>
      </c>
      <c r="N1235" s="26">
        <f t="shared" si="172"/>
        <v>13120.99</v>
      </c>
      <c r="O1235" s="27">
        <f t="shared" si="173"/>
        <v>6.0051668282406839E-4</v>
      </c>
      <c r="P1235" s="30">
        <f t="shared" si="174"/>
        <v>0</v>
      </c>
      <c r="Q1235" s="30">
        <f t="shared" si="175"/>
        <v>0</v>
      </c>
      <c r="R1235" s="30">
        <f t="shared" si="176"/>
        <v>0</v>
      </c>
      <c r="S1235" s="30">
        <f t="shared" si="177"/>
        <v>0</v>
      </c>
      <c r="T1235" s="32">
        <f t="shared" si="178"/>
        <v>6.0051668282406839E-4</v>
      </c>
      <c r="U1235" s="33">
        <f t="shared" si="179"/>
        <v>51.984470263166223</v>
      </c>
    </row>
    <row r="1236" spans="1:21">
      <c r="A1236">
        <v>4747435786</v>
      </c>
      <c r="B1236">
        <f>VLOOKUP(A1236,Cadastro!$A$3:$B$3577,2,FALSE)</f>
        <v>215370</v>
      </c>
      <c r="C1236" s="5">
        <v>13121.26</v>
      </c>
      <c r="D1236">
        <v>0</v>
      </c>
      <c r="E1236">
        <v>5719.14</v>
      </c>
      <c r="F1236">
        <v>0</v>
      </c>
      <c r="G1236">
        <v>7402.12</v>
      </c>
      <c r="H1236">
        <v>0</v>
      </c>
      <c r="I1236" s="14">
        <f>VLOOKUP(A1236,Cadastro!$A$3:$H$3577,7,FALSE)</f>
        <v>1</v>
      </c>
      <c r="J1236" s="14">
        <f>VLOOKUP(A1236,Cadastro!$A$3:$H$3577,8,FALSE)</f>
        <v>1</v>
      </c>
      <c r="K1236">
        <f>VLOOKUP(A1236,Cadastro!$A$3:$J$3577,10,FALSE)</f>
        <v>1</v>
      </c>
      <c r="L1236" s="13">
        <v>12750.13</v>
      </c>
      <c r="M1236" s="23">
        <f t="shared" si="171"/>
        <v>3.4300902452088583E-4</v>
      </c>
      <c r="N1236" s="26">
        <f t="shared" si="172"/>
        <v>13121.26</v>
      </c>
      <c r="O1236" s="27">
        <f t="shared" si="173"/>
        <v>6.0052904008555264E-4</v>
      </c>
      <c r="P1236" s="30">
        <f t="shared" si="174"/>
        <v>0</v>
      </c>
      <c r="Q1236" s="30">
        <f t="shared" si="175"/>
        <v>0</v>
      </c>
      <c r="R1236" s="30">
        <f t="shared" si="176"/>
        <v>0</v>
      </c>
      <c r="S1236" s="30">
        <f t="shared" si="177"/>
        <v>0</v>
      </c>
      <c r="T1236" s="32">
        <f t="shared" si="178"/>
        <v>6.0052904008555264E-4</v>
      </c>
      <c r="U1236" s="33">
        <f t="shared" si="179"/>
        <v>51.985539984808497</v>
      </c>
    </row>
    <row r="1237" spans="1:21">
      <c r="A1237">
        <v>7860918781</v>
      </c>
      <c r="B1237">
        <f>VLOOKUP(A1237,Cadastro!$A$3:$B$3577,2,FALSE)</f>
        <v>188794</v>
      </c>
      <c r="C1237" s="5">
        <v>13134.48</v>
      </c>
      <c r="D1237">
        <v>0</v>
      </c>
      <c r="E1237">
        <v>5714.13</v>
      </c>
      <c r="F1237">
        <v>0</v>
      </c>
      <c r="G1237">
        <v>7420.35</v>
      </c>
      <c r="H1237">
        <v>0</v>
      </c>
      <c r="I1237" s="14">
        <f>VLOOKUP(A1237,Cadastro!$A$3:$H$3577,7,FALSE)</f>
        <v>1</v>
      </c>
      <c r="J1237" s="14">
        <f>VLOOKUP(A1237,Cadastro!$A$3:$H$3577,8,FALSE)</f>
        <v>1</v>
      </c>
      <c r="K1237">
        <f>VLOOKUP(A1237,Cadastro!$A$3:$J$3577,10,FALSE)</f>
        <v>1</v>
      </c>
      <c r="L1237" s="13">
        <v>19505.55</v>
      </c>
      <c r="M1237" s="23">
        <f t="shared" si="171"/>
        <v>5.2474599696186351E-4</v>
      </c>
      <c r="N1237" s="26">
        <f t="shared" si="172"/>
        <v>13134.48</v>
      </c>
      <c r="O1237" s="27">
        <f t="shared" si="173"/>
        <v>6.0113408822193065E-4</v>
      </c>
      <c r="P1237" s="30">
        <f t="shared" si="174"/>
        <v>0</v>
      </c>
      <c r="Q1237" s="30">
        <f t="shared" si="175"/>
        <v>0</v>
      </c>
      <c r="R1237" s="30">
        <f t="shared" si="176"/>
        <v>0</v>
      </c>
      <c r="S1237" s="30">
        <f t="shared" si="177"/>
        <v>0</v>
      </c>
      <c r="T1237" s="32">
        <f t="shared" si="178"/>
        <v>6.0113408822193065E-4</v>
      </c>
      <c r="U1237" s="33">
        <f t="shared" si="179"/>
        <v>52.037916725959818</v>
      </c>
    </row>
    <row r="1238" spans="1:21">
      <c r="A1238">
        <v>2308942754</v>
      </c>
      <c r="B1238">
        <f>VLOOKUP(A1238,Cadastro!$A$3:$B$3577,2,FALSE)</f>
        <v>211442</v>
      </c>
      <c r="C1238" s="5">
        <v>13140.8</v>
      </c>
      <c r="D1238">
        <v>0</v>
      </c>
      <c r="E1238">
        <v>5666.69</v>
      </c>
      <c r="F1238">
        <v>0</v>
      </c>
      <c r="G1238">
        <v>7474.11</v>
      </c>
      <c r="H1238">
        <v>0</v>
      </c>
      <c r="I1238" s="14">
        <f>VLOOKUP(A1238,Cadastro!$A$3:$H$3577,7,FALSE)</f>
        <v>1</v>
      </c>
      <c r="J1238" s="14">
        <f>VLOOKUP(A1238,Cadastro!$A$3:$H$3577,8,FALSE)</f>
        <v>1</v>
      </c>
      <c r="K1238">
        <f>VLOOKUP(A1238,Cadastro!$A$3:$J$3577,10,FALSE)</f>
        <v>1</v>
      </c>
      <c r="L1238" s="13">
        <v>21169.119999999999</v>
      </c>
      <c r="M1238" s="23">
        <f t="shared" si="171"/>
        <v>5.695000130324612E-4</v>
      </c>
      <c r="N1238" s="26">
        <f t="shared" si="172"/>
        <v>13140.8</v>
      </c>
      <c r="O1238" s="27">
        <f t="shared" si="173"/>
        <v>6.014233396759328E-4</v>
      </c>
      <c r="P1238" s="30">
        <f t="shared" si="174"/>
        <v>0</v>
      </c>
      <c r="Q1238" s="30">
        <f t="shared" si="175"/>
        <v>0</v>
      </c>
      <c r="R1238" s="30">
        <f t="shared" si="176"/>
        <v>0</v>
      </c>
      <c r="S1238" s="30">
        <f t="shared" si="177"/>
        <v>0</v>
      </c>
      <c r="T1238" s="32">
        <f t="shared" si="178"/>
        <v>6.014233396759328E-4</v>
      </c>
      <c r="U1238" s="33">
        <f t="shared" si="179"/>
        <v>52.062956136253035</v>
      </c>
    </row>
    <row r="1239" spans="1:21">
      <c r="A1239">
        <v>19202444846</v>
      </c>
      <c r="B1239">
        <f>VLOOKUP(A1239,Cadastro!$A$3:$B$3577,2,FALSE)</f>
        <v>210931</v>
      </c>
      <c r="C1239" s="5">
        <v>13144.880000000001</v>
      </c>
      <c r="D1239">
        <v>0</v>
      </c>
      <c r="E1239">
        <v>5722.62</v>
      </c>
      <c r="F1239">
        <v>0</v>
      </c>
      <c r="G1239">
        <v>7422.26</v>
      </c>
      <c r="H1239">
        <v>0</v>
      </c>
      <c r="I1239" s="14">
        <f>VLOOKUP(A1239,Cadastro!$A$3:$H$3577,7,FALSE)</f>
        <v>1</v>
      </c>
      <c r="J1239" s="14">
        <f>VLOOKUP(A1239,Cadastro!$A$3:$H$3577,8,FALSE)</f>
        <v>1</v>
      </c>
      <c r="K1239">
        <f>VLOOKUP(A1239,Cadastro!$A$3:$J$3577,10,FALSE)</f>
        <v>1</v>
      </c>
      <c r="L1239" s="13">
        <v>13355.76</v>
      </c>
      <c r="M1239" s="23">
        <f t="shared" si="171"/>
        <v>3.5930192157531462E-4</v>
      </c>
      <c r="N1239" s="26">
        <f t="shared" si="172"/>
        <v>13144.880000000001</v>
      </c>
      <c r="O1239" s="27">
        <f t="shared" si="173"/>
        <v>6.0161007162725072E-4</v>
      </c>
      <c r="P1239" s="30">
        <f t="shared" si="174"/>
        <v>0</v>
      </c>
      <c r="Q1239" s="30">
        <f t="shared" si="175"/>
        <v>0</v>
      </c>
      <c r="R1239" s="30">
        <f t="shared" si="176"/>
        <v>0</v>
      </c>
      <c r="S1239" s="30">
        <f t="shared" si="177"/>
        <v>0</v>
      </c>
      <c r="T1239" s="32">
        <f t="shared" si="178"/>
        <v>6.0161007162725072E-4</v>
      </c>
      <c r="U1239" s="33">
        <f t="shared" si="179"/>
        <v>52.079120818847393</v>
      </c>
    </row>
    <row r="1240" spans="1:21">
      <c r="A1240">
        <v>7431047738</v>
      </c>
      <c r="B1240">
        <f>VLOOKUP(A1240,Cadastro!$A$3:$B$3577,2,FALSE)</f>
        <v>189907</v>
      </c>
      <c r="C1240" s="5">
        <v>13155.85</v>
      </c>
      <c r="D1240">
        <v>0</v>
      </c>
      <c r="E1240">
        <v>5846.54</v>
      </c>
      <c r="F1240">
        <v>0</v>
      </c>
      <c r="G1240">
        <v>7309.31</v>
      </c>
      <c r="H1240">
        <v>0</v>
      </c>
      <c r="I1240" s="14">
        <f>VLOOKUP(A1240,Cadastro!$A$3:$H$3577,7,FALSE)</f>
        <v>1</v>
      </c>
      <c r="J1240" s="14">
        <f>VLOOKUP(A1240,Cadastro!$A$3:$H$3577,8,FALSE)</f>
        <v>1</v>
      </c>
      <c r="K1240">
        <f>VLOOKUP(A1240,Cadastro!$A$3:$J$3577,10,FALSE)</f>
        <v>1</v>
      </c>
      <c r="L1240" s="13">
        <v>14031.52</v>
      </c>
      <c r="M1240" s="23">
        <f t="shared" si="171"/>
        <v>3.7748148354136785E-4</v>
      </c>
      <c r="N1240" s="26">
        <f t="shared" si="172"/>
        <v>13155.85</v>
      </c>
      <c r="O1240" s="27">
        <f t="shared" si="173"/>
        <v>6.0211214258459314E-4</v>
      </c>
      <c r="P1240" s="30">
        <f t="shared" si="174"/>
        <v>0</v>
      </c>
      <c r="Q1240" s="30">
        <f t="shared" si="175"/>
        <v>0</v>
      </c>
      <c r="R1240" s="30">
        <f t="shared" si="176"/>
        <v>0</v>
      </c>
      <c r="S1240" s="30">
        <f t="shared" si="177"/>
        <v>0</v>
      </c>
      <c r="T1240" s="32">
        <f t="shared" si="178"/>
        <v>6.0211214258459314E-4</v>
      </c>
      <c r="U1240" s="33">
        <f t="shared" si="179"/>
        <v>52.122583212979769</v>
      </c>
    </row>
    <row r="1241" spans="1:21">
      <c r="A1241">
        <v>30008582882</v>
      </c>
      <c r="B1241">
        <f>VLOOKUP(A1241,Cadastro!$A$3:$B$3577,2,FALSE)</f>
        <v>212730</v>
      </c>
      <c r="C1241" s="5">
        <v>13157.96</v>
      </c>
      <c r="D1241">
        <v>0</v>
      </c>
      <c r="E1241">
        <v>6033.94</v>
      </c>
      <c r="F1241">
        <v>0</v>
      </c>
      <c r="G1241">
        <v>7124.02</v>
      </c>
      <c r="H1241">
        <v>0</v>
      </c>
      <c r="I1241" s="14">
        <f>VLOOKUP(A1241,Cadastro!$A$3:$H$3577,7,FALSE)</f>
        <v>1</v>
      </c>
      <c r="J1241" s="14">
        <f>VLOOKUP(A1241,Cadastro!$A$3:$H$3577,8,FALSE)</f>
        <v>1</v>
      </c>
      <c r="K1241">
        <f>VLOOKUP(A1241,Cadastro!$A$3:$J$3577,10,FALSE)</f>
        <v>1</v>
      </c>
      <c r="L1241" s="13">
        <v>12670</v>
      </c>
      <c r="M1241" s="23">
        <f t="shared" si="171"/>
        <v>3.4085333566635193E-4</v>
      </c>
      <c r="N1241" s="26">
        <f t="shared" si="172"/>
        <v>13157.96</v>
      </c>
      <c r="O1241" s="27">
        <f t="shared" si="173"/>
        <v>6.0220871229471086E-4</v>
      </c>
      <c r="P1241" s="30">
        <f t="shared" si="174"/>
        <v>0</v>
      </c>
      <c r="Q1241" s="30">
        <f t="shared" si="175"/>
        <v>0</v>
      </c>
      <c r="R1241" s="30">
        <f t="shared" si="176"/>
        <v>0</v>
      </c>
      <c r="S1241" s="30">
        <f t="shared" si="177"/>
        <v>0</v>
      </c>
      <c r="T1241" s="32">
        <f t="shared" si="178"/>
        <v>6.0220871229471086E-4</v>
      </c>
      <c r="U1241" s="33">
        <f t="shared" si="179"/>
        <v>52.130942889517527</v>
      </c>
    </row>
    <row r="1242" spans="1:21">
      <c r="A1242">
        <v>4579129601</v>
      </c>
      <c r="B1242">
        <f>VLOOKUP(A1242,Cadastro!$A$3:$B$3577,2,FALSE)</f>
        <v>211257</v>
      </c>
      <c r="C1242" s="5">
        <v>13171.61</v>
      </c>
      <c r="D1242">
        <v>0</v>
      </c>
      <c r="E1242">
        <v>6011.17</v>
      </c>
      <c r="F1242">
        <v>0</v>
      </c>
      <c r="G1242">
        <v>7160.44</v>
      </c>
      <c r="H1242">
        <v>0</v>
      </c>
      <c r="I1242" s="14">
        <f>VLOOKUP(A1242,Cadastro!$A$3:$H$3577,7,FALSE)</f>
        <v>1</v>
      </c>
      <c r="J1242" s="14">
        <f>VLOOKUP(A1242,Cadastro!$A$3:$H$3577,8,FALSE)</f>
        <v>1</v>
      </c>
      <c r="K1242">
        <f>VLOOKUP(A1242,Cadastro!$A$3:$J$3577,10,FALSE)</f>
        <v>1</v>
      </c>
      <c r="L1242" s="13">
        <v>13245.84</v>
      </c>
      <c r="M1242" s="23">
        <f t="shared" si="171"/>
        <v>3.563448103948533E-4</v>
      </c>
      <c r="N1242" s="26">
        <f t="shared" si="172"/>
        <v>13171.61</v>
      </c>
      <c r="O1242" s="27">
        <f t="shared" si="173"/>
        <v>6.0283344051419348E-4</v>
      </c>
      <c r="P1242" s="30">
        <f t="shared" si="174"/>
        <v>0</v>
      </c>
      <c r="Q1242" s="30">
        <f t="shared" si="175"/>
        <v>0</v>
      </c>
      <c r="R1242" s="30">
        <f t="shared" si="176"/>
        <v>0</v>
      </c>
      <c r="S1242" s="30">
        <f t="shared" si="177"/>
        <v>0</v>
      </c>
      <c r="T1242" s="32">
        <f t="shared" si="178"/>
        <v>6.0283344051419348E-4</v>
      </c>
      <c r="U1242" s="33">
        <f t="shared" si="179"/>
        <v>52.18502326143247</v>
      </c>
    </row>
    <row r="1243" spans="1:21">
      <c r="A1243">
        <v>2882673701</v>
      </c>
      <c r="B1243">
        <f>VLOOKUP(A1243,Cadastro!$A$3:$B$3577,2,FALSE)</f>
        <v>211991</v>
      </c>
      <c r="C1243" s="5">
        <v>13239.89</v>
      </c>
      <c r="D1243">
        <v>0</v>
      </c>
      <c r="E1243">
        <v>7682.63</v>
      </c>
      <c r="F1243">
        <v>0</v>
      </c>
      <c r="G1243">
        <v>5557.26</v>
      </c>
      <c r="H1243">
        <v>0</v>
      </c>
      <c r="I1243" s="14">
        <f>VLOOKUP(A1243,Cadastro!$A$3:$H$3577,7,FALSE)</f>
        <v>1</v>
      </c>
      <c r="J1243" s="14">
        <f>VLOOKUP(A1243,Cadastro!$A$3:$H$3577,8,FALSE)</f>
        <v>1</v>
      </c>
      <c r="K1243">
        <f>VLOOKUP(A1243,Cadastro!$A$3:$J$3577,10,FALSE)</f>
        <v>1</v>
      </c>
      <c r="L1243" s="13">
        <v>21255.17</v>
      </c>
      <c r="M1243" s="23">
        <f t="shared" si="171"/>
        <v>5.7181496406119754E-4</v>
      </c>
      <c r="N1243" s="26">
        <f t="shared" si="172"/>
        <v>13239.89</v>
      </c>
      <c r="O1243" s="27">
        <f t="shared" si="173"/>
        <v>6.0595845464066005E-4</v>
      </c>
      <c r="P1243" s="30">
        <f t="shared" si="174"/>
        <v>0</v>
      </c>
      <c r="Q1243" s="30">
        <f t="shared" si="175"/>
        <v>0</v>
      </c>
      <c r="R1243" s="30">
        <f t="shared" si="176"/>
        <v>0</v>
      </c>
      <c r="S1243" s="30">
        <f t="shared" si="177"/>
        <v>0</v>
      </c>
      <c r="T1243" s="32">
        <f t="shared" si="178"/>
        <v>6.0595845464066005E-4</v>
      </c>
      <c r="U1243" s="33">
        <f t="shared" si="179"/>
        <v>52.455543978967427</v>
      </c>
    </row>
    <row r="1244" spans="1:21">
      <c r="A1244">
        <v>1790298784</v>
      </c>
      <c r="B1244">
        <f>VLOOKUP(A1244,Cadastro!$A$3:$B$3577,2,FALSE)</f>
        <v>216069</v>
      </c>
      <c r="C1244" s="5">
        <v>13249.48</v>
      </c>
      <c r="D1244">
        <v>0</v>
      </c>
      <c r="E1244">
        <v>5651.2</v>
      </c>
      <c r="F1244">
        <v>0</v>
      </c>
      <c r="G1244">
        <v>7598.28</v>
      </c>
      <c r="H1244">
        <v>0</v>
      </c>
      <c r="I1244" s="14">
        <f>VLOOKUP(A1244,Cadastro!$A$3:$H$3577,7,FALSE)</f>
        <v>1</v>
      </c>
      <c r="J1244" s="14">
        <f>VLOOKUP(A1244,Cadastro!$A$3:$H$3577,8,FALSE)</f>
        <v>1</v>
      </c>
      <c r="K1244">
        <f>VLOOKUP(A1244,Cadastro!$A$3:$J$3577,10,FALSE)</f>
        <v>1</v>
      </c>
      <c r="L1244" s="13">
        <v>10213.91</v>
      </c>
      <c r="M1244" s="23">
        <f t="shared" si="171"/>
        <v>2.7477863407228956E-4</v>
      </c>
      <c r="N1244" s="26">
        <f t="shared" si="172"/>
        <v>13249.48</v>
      </c>
      <c r="O1244" s="27">
        <f t="shared" si="173"/>
        <v>6.0639736626152735E-4</v>
      </c>
      <c r="P1244" s="30">
        <f t="shared" si="174"/>
        <v>0</v>
      </c>
      <c r="Q1244" s="30">
        <f t="shared" si="175"/>
        <v>0</v>
      </c>
      <c r="R1244" s="30">
        <f t="shared" si="176"/>
        <v>0</v>
      </c>
      <c r="S1244" s="30">
        <f t="shared" si="177"/>
        <v>0</v>
      </c>
      <c r="T1244" s="32">
        <f t="shared" si="178"/>
        <v>6.0639736626152735E-4</v>
      </c>
      <c r="U1244" s="33">
        <f t="shared" si="179"/>
        <v>52.49353890692818</v>
      </c>
    </row>
    <row r="1245" spans="1:21">
      <c r="A1245">
        <v>4303917737</v>
      </c>
      <c r="B1245">
        <f>VLOOKUP(A1245,Cadastro!$A$3:$B$3577,2,FALSE)</f>
        <v>220929</v>
      </c>
      <c r="C1245" s="5">
        <v>13261.419999999998</v>
      </c>
      <c r="D1245">
        <v>0</v>
      </c>
      <c r="E1245">
        <v>7680.98</v>
      </c>
      <c r="F1245">
        <v>0</v>
      </c>
      <c r="G1245">
        <v>5580.44</v>
      </c>
      <c r="H1245">
        <v>0</v>
      </c>
      <c r="I1245" s="14">
        <f>VLOOKUP(A1245,Cadastro!$A$3:$H$3577,7,FALSE)</f>
        <v>1</v>
      </c>
      <c r="J1245" s="14">
        <f>VLOOKUP(A1245,Cadastro!$A$3:$H$3577,8,FALSE)</f>
        <v>1</v>
      </c>
      <c r="K1245">
        <f>VLOOKUP(A1245,Cadastro!$A$3:$J$3577,10,FALSE)</f>
        <v>1</v>
      </c>
      <c r="L1245" s="13">
        <v>41047.870000000003</v>
      </c>
      <c r="M1245" s="23">
        <f t="shared" si="171"/>
        <v>1.1042859835437078E-3</v>
      </c>
      <c r="N1245" s="26">
        <f t="shared" si="172"/>
        <v>13261.419999999998</v>
      </c>
      <c r="O1245" s="27">
        <f t="shared" si="173"/>
        <v>6.0694383182494278E-4</v>
      </c>
      <c r="P1245" s="30">
        <f t="shared" si="174"/>
        <v>0</v>
      </c>
      <c r="Q1245" s="30">
        <f t="shared" si="175"/>
        <v>0</v>
      </c>
      <c r="R1245" s="30">
        <f t="shared" si="176"/>
        <v>0</v>
      </c>
      <c r="S1245" s="30">
        <f t="shared" si="177"/>
        <v>0</v>
      </c>
      <c r="T1245" s="32">
        <f t="shared" si="178"/>
        <v>6.0694383182494278E-4</v>
      </c>
      <c r="U1245" s="33">
        <f t="shared" si="179"/>
        <v>52.540844375108719</v>
      </c>
    </row>
    <row r="1246" spans="1:21">
      <c r="A1246">
        <v>21619561832</v>
      </c>
      <c r="B1246">
        <f>VLOOKUP(A1246,Cadastro!$A$3:$B$3577,2,FALSE)</f>
        <v>210269</v>
      </c>
      <c r="C1246" s="5">
        <v>13329.36</v>
      </c>
      <c r="D1246">
        <v>0</v>
      </c>
      <c r="E1246">
        <v>6082.38</v>
      </c>
      <c r="F1246">
        <v>0</v>
      </c>
      <c r="G1246">
        <v>7246.98</v>
      </c>
      <c r="H1246">
        <v>0</v>
      </c>
      <c r="I1246" s="14">
        <f>VLOOKUP(A1246,Cadastro!$A$3:$H$3577,7,FALSE)</f>
        <v>1</v>
      </c>
      <c r="J1246" s="14">
        <f>VLOOKUP(A1246,Cadastro!$A$3:$H$3577,8,FALSE)</f>
        <v>1</v>
      </c>
      <c r="K1246">
        <f>VLOOKUP(A1246,Cadastro!$A$3:$J$3577,10,FALSE)</f>
        <v>1</v>
      </c>
      <c r="L1246" s="13">
        <v>15054.26</v>
      </c>
      <c r="M1246" s="23">
        <f t="shared" si="171"/>
        <v>4.0499563827849528E-4</v>
      </c>
      <c r="N1246" s="26">
        <f t="shared" si="172"/>
        <v>13329.36</v>
      </c>
      <c r="O1246" s="27">
        <f t="shared" si="173"/>
        <v>6.1005328495546639E-4</v>
      </c>
      <c r="P1246" s="30">
        <f t="shared" si="174"/>
        <v>0</v>
      </c>
      <c r="Q1246" s="30">
        <f t="shared" si="175"/>
        <v>0</v>
      </c>
      <c r="R1246" s="30">
        <f t="shared" si="176"/>
        <v>0</v>
      </c>
      <c r="S1246" s="30">
        <f t="shared" si="177"/>
        <v>0</v>
      </c>
      <c r="T1246" s="32">
        <f t="shared" si="178"/>
        <v>6.1005328495546639E-4</v>
      </c>
      <c r="U1246" s="33">
        <f t="shared" si="179"/>
        <v>52.81001803576082</v>
      </c>
    </row>
    <row r="1247" spans="1:21">
      <c r="A1247">
        <v>19480885840</v>
      </c>
      <c r="B1247">
        <f>VLOOKUP(A1247,Cadastro!$A$3:$B$3577,2,FALSE)</f>
        <v>214246</v>
      </c>
      <c r="C1247" s="5">
        <v>13336.73</v>
      </c>
      <c r="D1247">
        <v>0</v>
      </c>
      <c r="E1247">
        <v>5885.79</v>
      </c>
      <c r="F1247">
        <v>0</v>
      </c>
      <c r="G1247">
        <v>7450.94</v>
      </c>
      <c r="H1247">
        <v>0</v>
      </c>
      <c r="I1247" s="14">
        <f>VLOOKUP(A1247,Cadastro!$A$3:$H$3577,7,FALSE)</f>
        <v>1</v>
      </c>
      <c r="J1247" s="14">
        <f>VLOOKUP(A1247,Cadastro!$A$3:$H$3577,8,FALSE)</f>
        <v>1</v>
      </c>
      <c r="K1247">
        <f>VLOOKUP(A1247,Cadastro!$A$3:$J$3577,10,FALSE)</f>
        <v>1</v>
      </c>
      <c r="L1247" s="13">
        <v>28041.11</v>
      </c>
      <c r="M1247" s="23">
        <f t="shared" si="171"/>
        <v>7.5437299757593506E-4</v>
      </c>
      <c r="N1247" s="26">
        <f t="shared" si="172"/>
        <v>13336.73</v>
      </c>
      <c r="O1247" s="27">
        <f t="shared" si="173"/>
        <v>6.1039059242635172E-4</v>
      </c>
      <c r="P1247" s="30">
        <f t="shared" si="174"/>
        <v>0</v>
      </c>
      <c r="Q1247" s="30">
        <f t="shared" si="175"/>
        <v>0</v>
      </c>
      <c r="R1247" s="30">
        <f t="shared" si="176"/>
        <v>0</v>
      </c>
      <c r="S1247" s="30">
        <f t="shared" si="177"/>
        <v>0</v>
      </c>
      <c r="T1247" s="32">
        <f t="shared" si="178"/>
        <v>6.1039059242635172E-4</v>
      </c>
      <c r="U1247" s="33">
        <f t="shared" si="179"/>
        <v>52.839217474662874</v>
      </c>
    </row>
    <row r="1248" spans="1:21">
      <c r="A1248">
        <v>83349472168</v>
      </c>
      <c r="B1248">
        <f>VLOOKUP(A1248,Cadastro!$A$3:$B$3577,2,FALSE)</f>
        <v>188171</v>
      </c>
      <c r="C1248" s="5">
        <v>13338.27</v>
      </c>
      <c r="D1248">
        <v>0</v>
      </c>
      <c r="E1248">
        <v>5991.95</v>
      </c>
      <c r="F1248">
        <v>0</v>
      </c>
      <c r="G1248">
        <v>7346.32</v>
      </c>
      <c r="H1248">
        <v>0</v>
      </c>
      <c r="I1248" s="14">
        <f>VLOOKUP(A1248,Cadastro!$A$3:$H$3577,7,FALSE)</f>
        <v>1</v>
      </c>
      <c r="J1248" s="14">
        <f>VLOOKUP(A1248,Cadastro!$A$3:$H$3577,8,FALSE)</f>
        <v>1</v>
      </c>
      <c r="K1248">
        <f>VLOOKUP(A1248,Cadastro!$A$3:$J$3577,10,FALSE)</f>
        <v>1</v>
      </c>
      <c r="L1248" s="13">
        <v>24460.59</v>
      </c>
      <c r="M1248" s="23">
        <f t="shared" si="171"/>
        <v>6.5804843676929841E-4</v>
      </c>
      <c r="N1248" s="26">
        <f t="shared" si="172"/>
        <v>13338.27</v>
      </c>
      <c r="O1248" s="27">
        <f t="shared" si="173"/>
        <v>6.1046107458444731E-4</v>
      </c>
      <c r="P1248" s="30">
        <f t="shared" si="174"/>
        <v>0</v>
      </c>
      <c r="Q1248" s="30">
        <f t="shared" si="175"/>
        <v>0</v>
      </c>
      <c r="R1248" s="30">
        <f t="shared" si="176"/>
        <v>0</v>
      </c>
      <c r="S1248" s="30">
        <f t="shared" si="177"/>
        <v>0</v>
      </c>
      <c r="T1248" s="32">
        <f t="shared" si="178"/>
        <v>6.1046107458444731E-4</v>
      </c>
      <c r="U1248" s="33">
        <f t="shared" si="179"/>
        <v>52.845318849955852</v>
      </c>
    </row>
    <row r="1249" spans="1:21">
      <c r="A1249">
        <v>20556642805</v>
      </c>
      <c r="B1249">
        <f>VLOOKUP(A1249,Cadastro!$A$3:$B$3577,2,FALSE)</f>
        <v>212520</v>
      </c>
      <c r="C1249" s="5">
        <v>13364.630000000001</v>
      </c>
      <c r="D1249">
        <v>0</v>
      </c>
      <c r="E1249">
        <v>5880.5</v>
      </c>
      <c r="F1249">
        <v>0</v>
      </c>
      <c r="G1249">
        <v>7484.13</v>
      </c>
      <c r="H1249">
        <v>0</v>
      </c>
      <c r="I1249" s="14">
        <f>VLOOKUP(A1249,Cadastro!$A$3:$H$3577,7,FALSE)</f>
        <v>1</v>
      </c>
      <c r="J1249" s="14">
        <f>VLOOKUP(A1249,Cadastro!$A$3:$H$3577,8,FALSE)</f>
        <v>1</v>
      </c>
      <c r="K1249">
        <f>VLOOKUP(A1249,Cadastro!$A$3:$J$3577,10,FALSE)</f>
        <v>1</v>
      </c>
      <c r="L1249" s="13">
        <v>15996.81</v>
      </c>
      <c r="M1249" s="23">
        <f t="shared" si="171"/>
        <v>4.3035249001743131E-4</v>
      </c>
      <c r="N1249" s="26">
        <f t="shared" si="172"/>
        <v>13364.630000000001</v>
      </c>
      <c r="O1249" s="27">
        <f t="shared" si="173"/>
        <v>6.1166750944639315E-4</v>
      </c>
      <c r="P1249" s="30">
        <f t="shared" si="174"/>
        <v>0</v>
      </c>
      <c r="Q1249" s="30">
        <f t="shared" si="175"/>
        <v>0</v>
      </c>
      <c r="R1249" s="30">
        <f t="shared" si="176"/>
        <v>0</v>
      </c>
      <c r="S1249" s="30">
        <f t="shared" si="177"/>
        <v>0</v>
      </c>
      <c r="T1249" s="32">
        <f t="shared" si="178"/>
        <v>6.1166750944639315E-4</v>
      </c>
      <c r="U1249" s="33">
        <f t="shared" si="179"/>
        <v>52.949755377697819</v>
      </c>
    </row>
    <row r="1250" spans="1:21">
      <c r="A1250">
        <v>8077388752</v>
      </c>
      <c r="B1250">
        <f>VLOOKUP(A1250,Cadastro!$A$3:$B$3577,2,FALSE)</f>
        <v>210283</v>
      </c>
      <c r="C1250" s="5">
        <v>13369.81</v>
      </c>
      <c r="D1250">
        <v>0</v>
      </c>
      <c r="E1250">
        <v>6028.2</v>
      </c>
      <c r="F1250">
        <v>0</v>
      </c>
      <c r="G1250">
        <v>7341.61</v>
      </c>
      <c r="H1250">
        <v>0</v>
      </c>
      <c r="I1250" s="14">
        <f>VLOOKUP(A1250,Cadastro!$A$3:$H$3577,7,FALSE)</f>
        <v>1</v>
      </c>
      <c r="J1250" s="14">
        <f>VLOOKUP(A1250,Cadastro!$A$3:$H$3577,8,FALSE)</f>
        <v>1</v>
      </c>
      <c r="K1250">
        <f>VLOOKUP(A1250,Cadastro!$A$3:$J$3577,10,FALSE)</f>
        <v>1</v>
      </c>
      <c r="L1250" s="13">
        <v>15411.57</v>
      </c>
      <c r="M1250" s="23">
        <f t="shared" si="171"/>
        <v>4.1460813278259504E-4</v>
      </c>
      <c r="N1250" s="26">
        <f t="shared" si="172"/>
        <v>13369.81</v>
      </c>
      <c r="O1250" s="27">
        <f t="shared" si="173"/>
        <v>6.1190458579635058E-4</v>
      </c>
      <c r="P1250" s="30">
        <f t="shared" si="174"/>
        <v>0</v>
      </c>
      <c r="Q1250" s="30">
        <f t="shared" si="175"/>
        <v>0</v>
      </c>
      <c r="R1250" s="30">
        <f t="shared" si="176"/>
        <v>0</v>
      </c>
      <c r="S1250" s="30">
        <f t="shared" si="177"/>
        <v>0</v>
      </c>
      <c r="T1250" s="32">
        <f t="shared" si="178"/>
        <v>6.1190458579635058E-4</v>
      </c>
      <c r="U1250" s="33">
        <f t="shared" si="179"/>
        <v>52.970278185501435</v>
      </c>
    </row>
    <row r="1251" spans="1:21">
      <c r="A1251">
        <v>7239810780</v>
      </c>
      <c r="B1251">
        <f>VLOOKUP(A1251,Cadastro!$A$3:$B$3577,2,FALSE)</f>
        <v>195874</v>
      </c>
      <c r="C1251" s="5">
        <v>13396.9</v>
      </c>
      <c r="D1251">
        <v>0</v>
      </c>
      <c r="E1251">
        <v>7840.62</v>
      </c>
      <c r="F1251">
        <v>0</v>
      </c>
      <c r="G1251">
        <v>5556.28</v>
      </c>
      <c r="H1251">
        <v>0</v>
      </c>
      <c r="I1251" s="14">
        <f>VLOOKUP(A1251,Cadastro!$A$3:$H$3577,7,FALSE)</f>
        <v>1</v>
      </c>
      <c r="J1251" s="14">
        <f>VLOOKUP(A1251,Cadastro!$A$3:$H$3577,8,FALSE)</f>
        <v>1</v>
      </c>
      <c r="K1251">
        <f>VLOOKUP(A1251,Cadastro!$A$3:$J$3577,10,FALSE)</f>
        <v>1</v>
      </c>
      <c r="L1251" s="13">
        <v>36541.61</v>
      </c>
      <c r="M1251" s="23">
        <f t="shared" si="171"/>
        <v>9.8305680024616594E-4</v>
      </c>
      <c r="N1251" s="26">
        <f t="shared" si="172"/>
        <v>13396.9</v>
      </c>
      <c r="O1251" s="27">
        <f t="shared" si="173"/>
        <v>6.1314443103193902E-4</v>
      </c>
      <c r="P1251" s="30">
        <f t="shared" si="174"/>
        <v>0</v>
      </c>
      <c r="Q1251" s="30">
        <f t="shared" si="175"/>
        <v>0</v>
      </c>
      <c r="R1251" s="30">
        <f t="shared" si="176"/>
        <v>0</v>
      </c>
      <c r="S1251" s="30">
        <f t="shared" si="177"/>
        <v>0</v>
      </c>
      <c r="T1251" s="32">
        <f t="shared" si="178"/>
        <v>6.1314443103193902E-4</v>
      </c>
      <c r="U1251" s="33">
        <f t="shared" si="179"/>
        <v>53.077606923609544</v>
      </c>
    </row>
    <row r="1252" spans="1:21">
      <c r="A1252">
        <v>3972219750</v>
      </c>
      <c r="B1252">
        <f>VLOOKUP(A1252,Cadastro!$A$3:$B$3577,2,FALSE)</f>
        <v>188883</v>
      </c>
      <c r="C1252" s="5">
        <v>13424.72</v>
      </c>
      <c r="D1252">
        <v>0</v>
      </c>
      <c r="E1252">
        <v>5904.4</v>
      </c>
      <c r="F1252">
        <v>0</v>
      </c>
      <c r="G1252">
        <v>7520.32</v>
      </c>
      <c r="H1252">
        <v>0</v>
      </c>
      <c r="I1252" s="14">
        <f>VLOOKUP(A1252,Cadastro!$A$3:$H$3577,7,FALSE)</f>
        <v>1</v>
      </c>
      <c r="J1252" s="14">
        <f>VLOOKUP(A1252,Cadastro!$A$3:$H$3577,8,FALSE)</f>
        <v>1</v>
      </c>
      <c r="K1252">
        <f>VLOOKUP(A1252,Cadastro!$A$3:$J$3577,10,FALSE)</f>
        <v>1</v>
      </c>
      <c r="L1252" s="13">
        <v>15645.79</v>
      </c>
      <c r="M1252" s="23">
        <f t="shared" si="171"/>
        <v>4.2090921157342167E-4</v>
      </c>
      <c r="N1252" s="26">
        <f t="shared" si="172"/>
        <v>13424.72</v>
      </c>
      <c r="O1252" s="27">
        <f t="shared" si="173"/>
        <v>6.1441768664117016E-4</v>
      </c>
      <c r="P1252" s="30">
        <f t="shared" si="174"/>
        <v>0</v>
      </c>
      <c r="Q1252" s="30">
        <f t="shared" si="175"/>
        <v>0</v>
      </c>
      <c r="R1252" s="30">
        <f t="shared" si="176"/>
        <v>0</v>
      </c>
      <c r="S1252" s="30">
        <f t="shared" si="177"/>
        <v>0</v>
      </c>
      <c r="T1252" s="32">
        <f t="shared" si="178"/>
        <v>6.1441768664117016E-4</v>
      </c>
      <c r="U1252" s="33">
        <f t="shared" si="179"/>
        <v>53.187827872083801</v>
      </c>
    </row>
    <row r="1253" spans="1:21">
      <c r="A1253">
        <v>27485939874</v>
      </c>
      <c r="B1253">
        <f>VLOOKUP(A1253,Cadastro!$A$3:$B$3577,2,FALSE)</f>
        <v>214004</v>
      </c>
      <c r="C1253" s="5">
        <v>13426.42</v>
      </c>
      <c r="D1253">
        <v>0</v>
      </c>
      <c r="E1253">
        <v>6102.12</v>
      </c>
      <c r="F1253">
        <v>0</v>
      </c>
      <c r="G1253">
        <v>7324.3</v>
      </c>
      <c r="H1253">
        <v>0</v>
      </c>
      <c r="I1253" s="14">
        <f>VLOOKUP(A1253,Cadastro!$A$3:$H$3577,7,FALSE)</f>
        <v>1</v>
      </c>
      <c r="J1253" s="14">
        <f>VLOOKUP(A1253,Cadastro!$A$3:$H$3577,8,FALSE)</f>
        <v>1</v>
      </c>
      <c r="K1253">
        <f>VLOOKUP(A1253,Cadastro!$A$3:$J$3577,10,FALSE)</f>
        <v>1</v>
      </c>
      <c r="L1253" s="13">
        <v>13874.95</v>
      </c>
      <c r="M1253" s="23">
        <f t="shared" si="171"/>
        <v>3.7326937566723362E-4</v>
      </c>
      <c r="N1253" s="26">
        <f t="shared" si="172"/>
        <v>13426.42</v>
      </c>
      <c r="O1253" s="27">
        <f t="shared" si="173"/>
        <v>6.1449549162088599E-4</v>
      </c>
      <c r="P1253" s="30">
        <f t="shared" si="174"/>
        <v>0</v>
      </c>
      <c r="Q1253" s="30">
        <f t="shared" si="175"/>
        <v>0</v>
      </c>
      <c r="R1253" s="30">
        <f t="shared" si="176"/>
        <v>0</v>
      </c>
      <c r="S1253" s="30">
        <f t="shared" si="177"/>
        <v>0</v>
      </c>
      <c r="T1253" s="32">
        <f t="shared" si="178"/>
        <v>6.1449549162088599E-4</v>
      </c>
      <c r="U1253" s="33">
        <f t="shared" si="179"/>
        <v>53.19456315649812</v>
      </c>
    </row>
    <row r="1254" spans="1:21">
      <c r="A1254">
        <v>1246750775</v>
      </c>
      <c r="B1254">
        <f>VLOOKUP(A1254,Cadastro!$A$3:$B$3577,2,FALSE)</f>
        <v>196232</v>
      </c>
      <c r="C1254" s="5">
        <v>13446.14</v>
      </c>
      <c r="D1254">
        <v>0</v>
      </c>
      <c r="E1254">
        <v>5612.45</v>
      </c>
      <c r="F1254">
        <v>0</v>
      </c>
      <c r="G1254">
        <v>7833.69</v>
      </c>
      <c r="H1254">
        <v>0</v>
      </c>
      <c r="I1254" s="14">
        <f>VLOOKUP(A1254,Cadastro!$A$3:$H$3577,7,FALSE)</f>
        <v>1</v>
      </c>
      <c r="J1254" s="14">
        <f>VLOOKUP(A1254,Cadastro!$A$3:$H$3577,8,FALSE)</f>
        <v>1</v>
      </c>
      <c r="K1254">
        <f>VLOOKUP(A1254,Cadastro!$A$3:$J$3577,10,FALSE)</f>
        <v>1</v>
      </c>
      <c r="L1254" s="13">
        <v>24927.200000000001</v>
      </c>
      <c r="M1254" s="23">
        <f t="shared" si="171"/>
        <v>6.7060136296939916E-4</v>
      </c>
      <c r="N1254" s="26">
        <f t="shared" si="172"/>
        <v>13446.14</v>
      </c>
      <c r="O1254" s="27">
        <f t="shared" si="173"/>
        <v>6.1539802938558898E-4</v>
      </c>
      <c r="P1254" s="30">
        <f t="shared" si="174"/>
        <v>0</v>
      </c>
      <c r="Q1254" s="30">
        <f t="shared" si="175"/>
        <v>0</v>
      </c>
      <c r="R1254" s="30">
        <f t="shared" si="176"/>
        <v>0</v>
      </c>
      <c r="S1254" s="30">
        <f t="shared" si="177"/>
        <v>0</v>
      </c>
      <c r="T1254" s="32">
        <f t="shared" si="178"/>
        <v>6.1539802938558898E-4</v>
      </c>
      <c r="U1254" s="33">
        <f t="shared" si="179"/>
        <v>53.272692455704174</v>
      </c>
    </row>
    <row r="1255" spans="1:21">
      <c r="A1255">
        <v>81667019520</v>
      </c>
      <c r="B1255">
        <f>VLOOKUP(A1255,Cadastro!$A$3:$B$3577,2,FALSE)</f>
        <v>221511</v>
      </c>
      <c r="C1255" s="5">
        <v>13447.11</v>
      </c>
      <c r="D1255">
        <v>0</v>
      </c>
      <c r="E1255">
        <v>6174.75</v>
      </c>
      <c r="F1255">
        <v>0</v>
      </c>
      <c r="G1255">
        <v>7272.36</v>
      </c>
      <c r="H1255">
        <v>0</v>
      </c>
      <c r="I1255" s="14">
        <f>VLOOKUP(A1255,Cadastro!$A$3:$H$3577,7,FALSE)</f>
        <v>1</v>
      </c>
      <c r="J1255" s="14">
        <f>VLOOKUP(A1255,Cadastro!$A$3:$H$3577,8,FALSE)</f>
        <v>1</v>
      </c>
      <c r="K1255">
        <f>VLOOKUP(A1255,Cadastro!$A$3:$J$3577,10,FALSE)</f>
        <v>1</v>
      </c>
      <c r="L1255" s="13">
        <v>42016.07</v>
      </c>
      <c r="M1255" s="23">
        <f t="shared" si="171"/>
        <v>1.1303328816962067E-3</v>
      </c>
      <c r="N1255" s="26">
        <f t="shared" si="172"/>
        <v>13447.11</v>
      </c>
      <c r="O1255" s="27">
        <f t="shared" si="173"/>
        <v>6.154424239916621E-4</v>
      </c>
      <c r="P1255" s="30">
        <f t="shared" si="174"/>
        <v>0</v>
      </c>
      <c r="Q1255" s="30">
        <f t="shared" si="175"/>
        <v>0</v>
      </c>
      <c r="R1255" s="30">
        <f t="shared" si="176"/>
        <v>0</v>
      </c>
      <c r="S1255" s="30">
        <f t="shared" si="177"/>
        <v>0</v>
      </c>
      <c r="T1255" s="32">
        <f t="shared" si="178"/>
        <v>6.154424239916621E-4</v>
      </c>
      <c r="U1255" s="33">
        <f t="shared" si="179"/>
        <v>53.276535529752344</v>
      </c>
    </row>
    <row r="1256" spans="1:21">
      <c r="A1256">
        <v>71438840659</v>
      </c>
      <c r="B1256">
        <f>VLOOKUP(A1256,Cadastro!$A$3:$B$3577,2,FALSE)</f>
        <v>211022</v>
      </c>
      <c r="C1256" s="5">
        <v>13450.080000000002</v>
      </c>
      <c r="D1256">
        <v>0</v>
      </c>
      <c r="E1256">
        <v>5683.77</v>
      </c>
      <c r="F1256">
        <v>0</v>
      </c>
      <c r="G1256">
        <v>7766.31</v>
      </c>
      <c r="H1256">
        <v>0</v>
      </c>
      <c r="I1256" s="14">
        <f>VLOOKUP(A1256,Cadastro!$A$3:$H$3577,7,FALSE)</f>
        <v>1</v>
      </c>
      <c r="J1256" s="14">
        <f>VLOOKUP(A1256,Cadastro!$A$3:$H$3577,8,FALSE)</f>
        <v>1</v>
      </c>
      <c r="K1256">
        <f>VLOOKUP(A1256,Cadastro!$A$3:$J$3577,10,FALSE)</f>
        <v>1</v>
      </c>
      <c r="L1256" s="13">
        <v>15839.88</v>
      </c>
      <c r="M1256" s="23">
        <f t="shared" si="171"/>
        <v>4.2613069728135233E-4</v>
      </c>
      <c r="N1256" s="26">
        <f t="shared" si="172"/>
        <v>13450.080000000002</v>
      </c>
      <c r="O1256" s="27">
        <f t="shared" si="173"/>
        <v>6.1557835386798914E-4</v>
      </c>
      <c r="P1256" s="30">
        <f t="shared" si="174"/>
        <v>0</v>
      </c>
      <c r="Q1256" s="30">
        <f t="shared" si="175"/>
        <v>0</v>
      </c>
      <c r="R1256" s="30">
        <f t="shared" si="176"/>
        <v>0</v>
      </c>
      <c r="S1256" s="30">
        <f t="shared" si="177"/>
        <v>0</v>
      </c>
      <c r="T1256" s="32">
        <f t="shared" si="178"/>
        <v>6.1557835386798914E-4</v>
      </c>
      <c r="U1256" s="33">
        <f t="shared" si="179"/>
        <v>53.28830246781736</v>
      </c>
    </row>
    <row r="1257" spans="1:21">
      <c r="A1257">
        <v>5513795701</v>
      </c>
      <c r="B1257">
        <f>VLOOKUP(A1257,Cadastro!$A$3:$B$3577,2,FALSE)</f>
        <v>212641</v>
      </c>
      <c r="C1257" s="5">
        <v>13450.25</v>
      </c>
      <c r="D1257">
        <v>0</v>
      </c>
      <c r="E1257">
        <v>6109.91</v>
      </c>
      <c r="F1257">
        <v>0</v>
      </c>
      <c r="G1257">
        <v>7340.34</v>
      </c>
      <c r="H1257">
        <v>0</v>
      </c>
      <c r="I1257" s="14">
        <f>VLOOKUP(A1257,Cadastro!$A$3:$H$3577,7,FALSE)</f>
        <v>1</v>
      </c>
      <c r="J1257" s="14">
        <f>VLOOKUP(A1257,Cadastro!$A$3:$H$3577,8,FALSE)</f>
        <v>1</v>
      </c>
      <c r="K1257">
        <f>VLOOKUP(A1257,Cadastro!$A$3:$J$3577,10,FALSE)</f>
        <v>1</v>
      </c>
      <c r="L1257" s="13">
        <v>12195.86</v>
      </c>
      <c r="M1257" s="23">
        <f t="shared" si="171"/>
        <v>3.2809783443724035E-4</v>
      </c>
      <c r="N1257" s="26">
        <f t="shared" si="172"/>
        <v>13450.25</v>
      </c>
      <c r="O1257" s="27">
        <f t="shared" si="173"/>
        <v>6.1558613436596063E-4</v>
      </c>
      <c r="P1257" s="30">
        <f t="shared" si="174"/>
        <v>0</v>
      </c>
      <c r="Q1257" s="30">
        <f t="shared" si="175"/>
        <v>0</v>
      </c>
      <c r="R1257" s="30">
        <f t="shared" si="176"/>
        <v>0</v>
      </c>
      <c r="S1257" s="30">
        <f t="shared" si="177"/>
        <v>0</v>
      </c>
      <c r="T1257" s="32">
        <f t="shared" si="178"/>
        <v>6.1558613436596063E-4</v>
      </c>
      <c r="U1257" s="33">
        <f t="shared" si="179"/>
        <v>53.288975996258777</v>
      </c>
    </row>
    <row r="1258" spans="1:21">
      <c r="A1258">
        <v>25267218812</v>
      </c>
      <c r="B1258">
        <f>VLOOKUP(A1258,Cadastro!$A$3:$B$3577,2,FALSE)</f>
        <v>218344</v>
      </c>
      <c r="C1258" s="5">
        <v>13459.18</v>
      </c>
      <c r="D1258">
        <v>0</v>
      </c>
      <c r="E1258">
        <v>5952.12</v>
      </c>
      <c r="F1258">
        <v>0</v>
      </c>
      <c r="G1258">
        <v>7507.06</v>
      </c>
      <c r="H1258">
        <v>0</v>
      </c>
      <c r="I1258" s="14">
        <f>VLOOKUP(A1258,Cadastro!$A$3:$H$3577,7,FALSE)</f>
        <v>1</v>
      </c>
      <c r="J1258" s="14">
        <f>VLOOKUP(A1258,Cadastro!$A$3:$H$3577,8,FALSE)</f>
        <v>1</v>
      </c>
      <c r="K1258">
        <f>VLOOKUP(A1258,Cadastro!$A$3:$J$3577,10,FALSE)</f>
        <v>1</v>
      </c>
      <c r="L1258" s="13">
        <v>48466.25</v>
      </c>
      <c r="M1258" s="23">
        <f t="shared" si="171"/>
        <v>1.3038581673038144E-3</v>
      </c>
      <c r="N1258" s="26">
        <f t="shared" si="172"/>
        <v>13459.18</v>
      </c>
      <c r="O1258" s="27">
        <f t="shared" si="173"/>
        <v>6.1599483934764415E-4</v>
      </c>
      <c r="P1258" s="30">
        <f t="shared" si="174"/>
        <v>0</v>
      </c>
      <c r="Q1258" s="30">
        <f t="shared" si="175"/>
        <v>0</v>
      </c>
      <c r="R1258" s="30">
        <f t="shared" si="176"/>
        <v>0</v>
      </c>
      <c r="S1258" s="30">
        <f t="shared" si="177"/>
        <v>0</v>
      </c>
      <c r="T1258" s="32">
        <f t="shared" si="178"/>
        <v>6.1599483934764415E-4</v>
      </c>
      <c r="U1258" s="33">
        <f t="shared" si="179"/>
        <v>53.324356049093979</v>
      </c>
    </row>
    <row r="1259" spans="1:21">
      <c r="A1259">
        <v>8145279810</v>
      </c>
      <c r="B1259">
        <f>VLOOKUP(A1259,Cadastro!$A$3:$B$3577,2,FALSE)</f>
        <v>198062</v>
      </c>
      <c r="C1259" s="5">
        <v>13462.810000000001</v>
      </c>
      <c r="D1259">
        <v>0</v>
      </c>
      <c r="E1259">
        <v>5593.02</v>
      </c>
      <c r="F1259">
        <v>0</v>
      </c>
      <c r="G1259">
        <v>7869.79</v>
      </c>
      <c r="H1259">
        <v>0</v>
      </c>
      <c r="I1259" s="14">
        <f>VLOOKUP(A1259,Cadastro!$A$3:$H$3577,7,FALSE)</f>
        <v>1</v>
      </c>
      <c r="J1259" s="14">
        <f>VLOOKUP(A1259,Cadastro!$A$3:$H$3577,8,FALSE)</f>
        <v>1</v>
      </c>
      <c r="K1259">
        <f>VLOOKUP(A1259,Cadastro!$A$3:$J$3577,10,FALSE)</f>
        <v>1</v>
      </c>
      <c r="L1259" s="13">
        <v>14052.43</v>
      </c>
      <c r="M1259" s="23">
        <f t="shared" si="171"/>
        <v>3.7804401260599162E-4</v>
      </c>
      <c r="N1259" s="26">
        <f t="shared" si="172"/>
        <v>13462.810000000001</v>
      </c>
      <c r="O1259" s="27">
        <f t="shared" si="173"/>
        <v>6.1616097586315486E-4</v>
      </c>
      <c r="P1259" s="30">
        <f t="shared" si="174"/>
        <v>0</v>
      </c>
      <c r="Q1259" s="30">
        <f t="shared" si="175"/>
        <v>0</v>
      </c>
      <c r="R1259" s="30">
        <f t="shared" si="176"/>
        <v>0</v>
      </c>
      <c r="S1259" s="30">
        <f t="shared" si="177"/>
        <v>0</v>
      </c>
      <c r="T1259" s="32">
        <f t="shared" si="178"/>
        <v>6.1616097586315486E-4</v>
      </c>
      <c r="U1259" s="33">
        <f t="shared" si="179"/>
        <v>53.338737862284546</v>
      </c>
    </row>
    <row r="1260" spans="1:21">
      <c r="A1260">
        <v>8654756799</v>
      </c>
      <c r="B1260">
        <f>VLOOKUP(A1260,Cadastro!$A$3:$B$3577,2,FALSE)</f>
        <v>213685</v>
      </c>
      <c r="C1260" s="5">
        <v>13468.68</v>
      </c>
      <c r="D1260">
        <v>0</v>
      </c>
      <c r="E1260">
        <v>6164.3</v>
      </c>
      <c r="F1260">
        <v>0</v>
      </c>
      <c r="G1260">
        <v>7304.38</v>
      </c>
      <c r="H1260">
        <v>0</v>
      </c>
      <c r="I1260" s="14">
        <f>VLOOKUP(A1260,Cadastro!$A$3:$H$3577,7,FALSE)</f>
        <v>1</v>
      </c>
      <c r="J1260" s="14">
        <f>VLOOKUP(A1260,Cadastro!$A$3:$H$3577,8,FALSE)</f>
        <v>1</v>
      </c>
      <c r="K1260">
        <f>VLOOKUP(A1260,Cadastro!$A$3:$J$3577,10,FALSE)</f>
        <v>1</v>
      </c>
      <c r="L1260" s="13">
        <v>13612.37</v>
      </c>
      <c r="M1260" s="23">
        <f t="shared" si="171"/>
        <v>3.6620534497431564E-4</v>
      </c>
      <c r="N1260" s="26">
        <f t="shared" si="172"/>
        <v>13468.68</v>
      </c>
      <c r="O1260" s="27">
        <f t="shared" si="173"/>
        <v>6.1642963188134991E-4</v>
      </c>
      <c r="P1260" s="30">
        <f t="shared" si="174"/>
        <v>0</v>
      </c>
      <c r="Q1260" s="30">
        <f t="shared" si="175"/>
        <v>0</v>
      </c>
      <c r="R1260" s="30">
        <f t="shared" si="176"/>
        <v>0</v>
      </c>
      <c r="S1260" s="30">
        <f t="shared" si="177"/>
        <v>0</v>
      </c>
      <c r="T1260" s="32">
        <f t="shared" si="178"/>
        <v>6.1642963188134991E-4</v>
      </c>
      <c r="U1260" s="33">
        <f t="shared" si="179"/>
        <v>53.361994403173973</v>
      </c>
    </row>
    <row r="1261" spans="1:21" s="18" customFormat="1">
      <c r="A1261">
        <v>80807500178</v>
      </c>
      <c r="B1261">
        <f>VLOOKUP(A1261,Cadastro!$A$3:$B$3577,2,FALSE)</f>
        <v>187945</v>
      </c>
      <c r="C1261" s="5">
        <v>13479.16</v>
      </c>
      <c r="D1261">
        <v>0</v>
      </c>
      <c r="E1261">
        <v>5928.24</v>
      </c>
      <c r="F1261">
        <v>0</v>
      </c>
      <c r="G1261">
        <v>7550.92</v>
      </c>
      <c r="H1261">
        <v>0</v>
      </c>
      <c r="I1261" s="14">
        <f>VLOOKUP(A1261,Cadastro!$A$3:$H$3577,7,FALSE)</f>
        <v>1</v>
      </c>
      <c r="J1261" s="14">
        <f>VLOOKUP(A1261,Cadastro!$A$3:$H$3577,8,FALSE)</f>
        <v>1</v>
      </c>
      <c r="K1261">
        <f>VLOOKUP(A1261,Cadastro!$A$3:$J$3577,10,FALSE)</f>
        <v>1</v>
      </c>
      <c r="L1261" s="13">
        <v>13418.69</v>
      </c>
      <c r="M1261" s="23">
        <f t="shared" si="171"/>
        <v>3.6099488924804418E-4</v>
      </c>
      <c r="N1261" s="26">
        <f t="shared" si="172"/>
        <v>13479.16</v>
      </c>
      <c r="O1261" s="27">
        <f t="shared" si="173"/>
        <v>6.1690927669748015E-4</v>
      </c>
      <c r="P1261" s="30">
        <f t="shared" si="174"/>
        <v>0</v>
      </c>
      <c r="Q1261" s="30">
        <f t="shared" si="175"/>
        <v>0</v>
      </c>
      <c r="R1261" s="30">
        <f t="shared" si="176"/>
        <v>0</v>
      </c>
      <c r="S1261" s="30">
        <f t="shared" si="177"/>
        <v>0</v>
      </c>
      <c r="T1261" s="32">
        <f t="shared" si="178"/>
        <v>6.1690927669748015E-4</v>
      </c>
      <c r="U1261" s="33">
        <f t="shared" si="179"/>
        <v>53.403515450622223</v>
      </c>
    </row>
    <row r="1262" spans="1:21">
      <c r="A1262">
        <v>86604368734</v>
      </c>
      <c r="B1262">
        <f>VLOOKUP(A1262,Cadastro!$A$3:$B$3577,2,FALSE)</f>
        <v>194466</v>
      </c>
      <c r="C1262" s="5">
        <v>13491.47</v>
      </c>
      <c r="D1262">
        <v>0</v>
      </c>
      <c r="E1262">
        <v>5661.9</v>
      </c>
      <c r="F1262">
        <v>0</v>
      </c>
      <c r="G1262">
        <v>7829.57</v>
      </c>
      <c r="H1262">
        <v>0</v>
      </c>
      <c r="I1262" s="14">
        <f>VLOOKUP(A1262,Cadastro!$A$3:$H$3577,7,FALSE)</f>
        <v>1</v>
      </c>
      <c r="J1262" s="14">
        <f>VLOOKUP(A1262,Cadastro!$A$3:$H$3577,8,FALSE)</f>
        <v>1</v>
      </c>
      <c r="K1262">
        <f>VLOOKUP(A1262,Cadastro!$A$3:$J$3577,10,FALSE)</f>
        <v>1</v>
      </c>
      <c r="L1262" s="13">
        <v>23078.33</v>
      </c>
      <c r="M1262" s="23">
        <f t="shared" si="171"/>
        <v>6.2086233323668826E-4</v>
      </c>
      <c r="N1262" s="26">
        <f t="shared" si="172"/>
        <v>13491.47</v>
      </c>
      <c r="O1262" s="27">
        <f t="shared" si="173"/>
        <v>6.1747267628589262E-4</v>
      </c>
      <c r="P1262" s="30">
        <f t="shared" si="174"/>
        <v>0</v>
      </c>
      <c r="Q1262" s="30">
        <f t="shared" si="175"/>
        <v>0</v>
      </c>
      <c r="R1262" s="30">
        <f t="shared" si="176"/>
        <v>0</v>
      </c>
      <c r="S1262" s="30">
        <f t="shared" si="177"/>
        <v>0</v>
      </c>
      <c r="T1262" s="32">
        <f t="shared" si="178"/>
        <v>6.1747267628589262E-4</v>
      </c>
      <c r="U1262" s="33">
        <f t="shared" si="179"/>
        <v>53.452286833645879</v>
      </c>
    </row>
    <row r="1263" spans="1:21">
      <c r="A1263">
        <v>21816781894</v>
      </c>
      <c r="B1263">
        <f>VLOOKUP(A1263,Cadastro!$A$3:$B$3577,2,FALSE)</f>
        <v>213518</v>
      </c>
      <c r="C1263" s="5">
        <v>13506.75</v>
      </c>
      <c r="D1263">
        <v>0</v>
      </c>
      <c r="E1263">
        <v>6289.56</v>
      </c>
      <c r="F1263">
        <v>0</v>
      </c>
      <c r="G1263">
        <v>7217.19</v>
      </c>
      <c r="H1263">
        <v>0</v>
      </c>
      <c r="I1263" s="14">
        <f>VLOOKUP(A1263,Cadastro!$A$3:$H$3577,7,FALSE)</f>
        <v>1</v>
      </c>
      <c r="J1263" s="14">
        <f>VLOOKUP(A1263,Cadastro!$A$3:$H$3577,8,FALSE)</f>
        <v>1</v>
      </c>
      <c r="K1263">
        <f>VLOOKUP(A1263,Cadastro!$A$3:$J$3577,10,FALSE)</f>
        <v>1</v>
      </c>
      <c r="L1263" s="13">
        <v>17081.57</v>
      </c>
      <c r="M1263" s="23">
        <f t="shared" si="171"/>
        <v>4.5953513124848355E-4</v>
      </c>
      <c r="N1263" s="26">
        <f t="shared" si="172"/>
        <v>13506.75</v>
      </c>
      <c r="O1263" s="27">
        <f t="shared" si="173"/>
        <v>6.1817200575063202E-4</v>
      </c>
      <c r="P1263" s="30">
        <f t="shared" si="174"/>
        <v>0</v>
      </c>
      <c r="Q1263" s="30">
        <f t="shared" si="175"/>
        <v>0</v>
      </c>
      <c r="R1263" s="30">
        <f t="shared" si="176"/>
        <v>0</v>
      </c>
      <c r="S1263" s="30">
        <f t="shared" si="177"/>
        <v>0</v>
      </c>
      <c r="T1263" s="32">
        <f t="shared" si="178"/>
        <v>6.1817200575063202E-4</v>
      </c>
      <c r="U1263" s="33">
        <f t="shared" si="179"/>
        <v>53.512825154734543</v>
      </c>
    </row>
    <row r="1264" spans="1:21">
      <c r="A1264">
        <v>2228632775</v>
      </c>
      <c r="B1264">
        <f>VLOOKUP(A1264,Cadastro!$A$3:$B$3577,2,FALSE)</f>
        <v>214805</v>
      </c>
      <c r="C1264" s="5">
        <v>13512.849999999999</v>
      </c>
      <c r="D1264">
        <v>0</v>
      </c>
      <c r="E1264">
        <v>7820.24</v>
      </c>
      <c r="F1264">
        <v>0</v>
      </c>
      <c r="G1264">
        <v>5692.61</v>
      </c>
      <c r="H1264">
        <v>0</v>
      </c>
      <c r="I1264" s="14">
        <f>VLOOKUP(A1264,Cadastro!$A$3:$H$3577,7,FALSE)</f>
        <v>1</v>
      </c>
      <c r="J1264" s="14">
        <f>VLOOKUP(A1264,Cadastro!$A$3:$H$3577,8,FALSE)</f>
        <v>1</v>
      </c>
      <c r="K1264">
        <f>VLOOKUP(A1264,Cadastro!$A$3:$J$3577,10,FALSE)</f>
        <v>1</v>
      </c>
      <c r="L1264" s="13">
        <v>22200.05</v>
      </c>
      <c r="M1264" s="23">
        <f t="shared" si="171"/>
        <v>5.9723449837883157E-4</v>
      </c>
      <c r="N1264" s="26">
        <f t="shared" si="172"/>
        <v>13512.849999999999</v>
      </c>
      <c r="O1264" s="27">
        <f t="shared" si="173"/>
        <v>6.1845118832490624E-4</v>
      </c>
      <c r="P1264" s="30">
        <f t="shared" si="174"/>
        <v>0</v>
      </c>
      <c r="Q1264" s="30">
        <f t="shared" si="175"/>
        <v>0</v>
      </c>
      <c r="R1264" s="30">
        <f t="shared" si="176"/>
        <v>0</v>
      </c>
      <c r="S1264" s="30">
        <f t="shared" si="177"/>
        <v>0</v>
      </c>
      <c r="T1264" s="32">
        <f t="shared" si="178"/>
        <v>6.1845118832490624E-4</v>
      </c>
      <c r="U1264" s="33">
        <f t="shared" si="179"/>
        <v>53.5369929399859</v>
      </c>
    </row>
    <row r="1265" spans="1:21">
      <c r="A1265">
        <v>4733182619</v>
      </c>
      <c r="B1265">
        <f>VLOOKUP(A1265,Cadastro!$A$3:$B$3577,2,FALSE)</f>
        <v>197423</v>
      </c>
      <c r="C1265" s="5">
        <v>13528.22</v>
      </c>
      <c r="D1265">
        <v>0</v>
      </c>
      <c r="E1265">
        <v>6198.36</v>
      </c>
      <c r="F1265">
        <v>0</v>
      </c>
      <c r="G1265">
        <v>7329.86</v>
      </c>
      <c r="H1265">
        <v>0</v>
      </c>
      <c r="I1265" s="14">
        <f>VLOOKUP(A1265,Cadastro!$A$3:$H$3577,7,FALSE)</f>
        <v>1</v>
      </c>
      <c r="J1265" s="14">
        <f>VLOOKUP(A1265,Cadastro!$A$3:$H$3577,8,FALSE)</f>
        <v>1</v>
      </c>
      <c r="K1265">
        <f>VLOOKUP(A1265,Cadastro!$A$3:$J$3577,10,FALSE)</f>
        <v>1</v>
      </c>
      <c r="L1265" s="13">
        <v>16567.310000000001</v>
      </c>
      <c r="M1265" s="23">
        <f t="shared" si="171"/>
        <v>4.4570030596041905E-4</v>
      </c>
      <c r="N1265" s="26">
        <f t="shared" si="172"/>
        <v>13528.22</v>
      </c>
      <c r="O1265" s="27">
        <f t="shared" si="173"/>
        <v>6.1915463687680717E-4</v>
      </c>
      <c r="P1265" s="30">
        <f t="shared" si="174"/>
        <v>0</v>
      </c>
      <c r="Q1265" s="30">
        <f t="shared" si="175"/>
        <v>0</v>
      </c>
      <c r="R1265" s="30">
        <f t="shared" si="176"/>
        <v>0</v>
      </c>
      <c r="S1265" s="30">
        <f t="shared" si="177"/>
        <v>0</v>
      </c>
      <c r="T1265" s="32">
        <f t="shared" si="178"/>
        <v>6.1915463687680717E-4</v>
      </c>
      <c r="U1265" s="33">
        <f t="shared" si="179"/>
        <v>53.59788783495533</v>
      </c>
    </row>
    <row r="1266" spans="1:21">
      <c r="A1266">
        <v>57078068653</v>
      </c>
      <c r="B1266">
        <f>VLOOKUP(A1266,Cadastro!$A$3:$B$3577,2,FALSE)</f>
        <v>189227</v>
      </c>
      <c r="C1266" s="5">
        <v>13538.6</v>
      </c>
      <c r="D1266">
        <v>0</v>
      </c>
      <c r="E1266">
        <v>5788.59</v>
      </c>
      <c r="F1266">
        <v>0</v>
      </c>
      <c r="G1266">
        <v>7750.01</v>
      </c>
      <c r="H1266">
        <v>0</v>
      </c>
      <c r="I1266" s="14">
        <f>VLOOKUP(A1266,Cadastro!$A$3:$H$3577,7,FALSE)</f>
        <v>1</v>
      </c>
      <c r="J1266" s="14">
        <f>VLOOKUP(A1266,Cadastro!$A$3:$H$3577,8,FALSE)</f>
        <v>1</v>
      </c>
      <c r="K1266">
        <f>VLOOKUP(A1266,Cadastro!$A$3:$J$3577,10,FALSE)</f>
        <v>1</v>
      </c>
      <c r="L1266" s="13">
        <v>32149.200000000001</v>
      </c>
      <c r="M1266" s="23">
        <f t="shared" si="171"/>
        <v>8.648904545386489E-4</v>
      </c>
      <c r="N1266" s="26">
        <f t="shared" si="172"/>
        <v>13538.6</v>
      </c>
      <c r="O1266" s="27">
        <f t="shared" si="173"/>
        <v>6.1962970492942474E-4</v>
      </c>
      <c r="P1266" s="30">
        <f t="shared" si="174"/>
        <v>0</v>
      </c>
      <c r="Q1266" s="30">
        <f t="shared" si="175"/>
        <v>0</v>
      </c>
      <c r="R1266" s="30">
        <f t="shared" si="176"/>
        <v>0</v>
      </c>
      <c r="S1266" s="30">
        <f t="shared" si="177"/>
        <v>0</v>
      </c>
      <c r="T1266" s="32">
        <f t="shared" si="178"/>
        <v>6.1962970492942474E-4</v>
      </c>
      <c r="U1266" s="33">
        <f t="shared" si="179"/>
        <v>53.639012689202744</v>
      </c>
    </row>
    <row r="1267" spans="1:21">
      <c r="A1267">
        <v>5490285796</v>
      </c>
      <c r="B1267">
        <f>VLOOKUP(A1267,Cadastro!$A$3:$B$3577,2,FALSE)</f>
        <v>196296</v>
      </c>
      <c r="C1267" s="5">
        <v>13546.2</v>
      </c>
      <c r="D1267">
        <v>0</v>
      </c>
      <c r="E1267">
        <v>6103.05</v>
      </c>
      <c r="F1267">
        <v>0</v>
      </c>
      <c r="G1267">
        <v>7443.15</v>
      </c>
      <c r="H1267">
        <v>0</v>
      </c>
      <c r="I1267" s="14">
        <f>VLOOKUP(A1267,Cadastro!$A$3:$H$3577,7,FALSE)</f>
        <v>1</v>
      </c>
      <c r="J1267" s="14">
        <f>VLOOKUP(A1267,Cadastro!$A$3:$H$3577,8,FALSE)</f>
        <v>1</v>
      </c>
      <c r="K1267">
        <f>VLOOKUP(A1267,Cadastro!$A$3:$J$3577,10,FALSE)</f>
        <v>1</v>
      </c>
      <c r="L1267" s="13">
        <v>14651.06</v>
      </c>
      <c r="M1267" s="23">
        <f t="shared" si="171"/>
        <v>3.9414859290038372E-4</v>
      </c>
      <c r="N1267" s="26">
        <f t="shared" si="172"/>
        <v>13546.2</v>
      </c>
      <c r="O1267" s="27">
        <f t="shared" si="173"/>
        <v>6.1997753895638935E-4</v>
      </c>
      <c r="P1267" s="30">
        <f t="shared" si="174"/>
        <v>0</v>
      </c>
      <c r="Q1267" s="30">
        <f t="shared" si="175"/>
        <v>0</v>
      </c>
      <c r="R1267" s="30">
        <f t="shared" si="176"/>
        <v>0</v>
      </c>
      <c r="S1267" s="30">
        <f t="shared" si="177"/>
        <v>0</v>
      </c>
      <c r="T1267" s="32">
        <f t="shared" si="178"/>
        <v>6.1997753895638935E-4</v>
      </c>
      <c r="U1267" s="33">
        <f t="shared" si="179"/>
        <v>53.669123372466736</v>
      </c>
    </row>
    <row r="1268" spans="1:21" s="18" customFormat="1">
      <c r="A1268">
        <v>7897110796</v>
      </c>
      <c r="B1268">
        <f>VLOOKUP(A1268,Cadastro!$A$3:$B$3577,2,FALSE)</f>
        <v>199560</v>
      </c>
      <c r="C1268" s="5">
        <v>13546.5</v>
      </c>
      <c r="D1268">
        <v>0</v>
      </c>
      <c r="E1268">
        <v>6061.21</v>
      </c>
      <c r="F1268">
        <v>0</v>
      </c>
      <c r="G1268">
        <v>7485.29</v>
      </c>
      <c r="H1268">
        <v>0</v>
      </c>
      <c r="I1268" s="14">
        <f>VLOOKUP(A1268,Cadastro!$A$3:$H$3577,7,FALSE)</f>
        <v>1</v>
      </c>
      <c r="J1268" s="14">
        <f>VLOOKUP(A1268,Cadastro!$A$3:$H$3577,8,FALSE)</f>
        <v>1</v>
      </c>
      <c r="K1268">
        <f>VLOOKUP(A1268,Cadastro!$A$3:$J$3577,10,FALSE)</f>
        <v>1</v>
      </c>
      <c r="L1268" s="13">
        <v>16591.71</v>
      </c>
      <c r="M1268" s="23">
        <f t="shared" si="171"/>
        <v>4.4635672438111821E-4</v>
      </c>
      <c r="N1268" s="26">
        <f t="shared" si="172"/>
        <v>13546.5</v>
      </c>
      <c r="O1268" s="27">
        <f t="shared" si="173"/>
        <v>6.1999126924692745E-4</v>
      </c>
      <c r="P1268" s="30">
        <f t="shared" si="174"/>
        <v>0</v>
      </c>
      <c r="Q1268" s="30">
        <f t="shared" si="175"/>
        <v>0</v>
      </c>
      <c r="R1268" s="30">
        <f t="shared" si="176"/>
        <v>0</v>
      </c>
      <c r="S1268" s="30">
        <f t="shared" si="177"/>
        <v>0</v>
      </c>
      <c r="T1268" s="32">
        <f t="shared" si="178"/>
        <v>6.1999126924692745E-4</v>
      </c>
      <c r="U1268" s="33">
        <f t="shared" si="179"/>
        <v>53.670311952069262</v>
      </c>
    </row>
    <row r="1269" spans="1:21">
      <c r="A1269">
        <v>7478698719</v>
      </c>
      <c r="B1269">
        <f>VLOOKUP(A1269,Cadastro!$A$3:$B$3577,2,FALSE)</f>
        <v>197868</v>
      </c>
      <c r="C1269" s="5">
        <v>13560.91</v>
      </c>
      <c r="D1269">
        <v>0</v>
      </c>
      <c r="E1269">
        <v>6013.24</v>
      </c>
      <c r="F1269">
        <v>0</v>
      </c>
      <c r="G1269">
        <v>7547.67</v>
      </c>
      <c r="H1269">
        <v>0</v>
      </c>
      <c r="I1269" s="14">
        <f>VLOOKUP(A1269,Cadastro!$A$3:$H$3577,7,FALSE)</f>
        <v>1</v>
      </c>
      <c r="J1269" s="14">
        <f>VLOOKUP(A1269,Cadastro!$A$3:$H$3577,8,FALSE)</f>
        <v>1</v>
      </c>
      <c r="K1269">
        <f>VLOOKUP(A1269,Cadastro!$A$3:$J$3577,10,FALSE)</f>
        <v>1</v>
      </c>
      <c r="L1269" s="13">
        <v>25318.69</v>
      </c>
      <c r="M1269" s="23">
        <f t="shared" si="171"/>
        <v>6.811333813103636E-4</v>
      </c>
      <c r="N1269" s="26">
        <f t="shared" si="172"/>
        <v>13560.91</v>
      </c>
      <c r="O1269" s="27">
        <f t="shared" si="173"/>
        <v>6.206507808691064E-4</v>
      </c>
      <c r="P1269" s="30">
        <f t="shared" si="174"/>
        <v>0</v>
      </c>
      <c r="Q1269" s="30">
        <f t="shared" si="175"/>
        <v>0</v>
      </c>
      <c r="R1269" s="30">
        <f t="shared" si="176"/>
        <v>0</v>
      </c>
      <c r="S1269" s="30">
        <f t="shared" si="177"/>
        <v>0</v>
      </c>
      <c r="T1269" s="32">
        <f t="shared" si="178"/>
        <v>6.206507808691064E-4</v>
      </c>
      <c r="U1269" s="33">
        <f t="shared" si="179"/>
        <v>53.727403392310592</v>
      </c>
    </row>
    <row r="1270" spans="1:21">
      <c r="A1270">
        <v>26410915772</v>
      </c>
      <c r="B1270">
        <f>VLOOKUP(A1270,Cadastro!$A$3:$B$3577,2,FALSE)</f>
        <v>222450</v>
      </c>
      <c r="C1270" s="5">
        <v>13561.86</v>
      </c>
      <c r="D1270">
        <v>0</v>
      </c>
      <c r="E1270">
        <v>7327.51</v>
      </c>
      <c r="F1270">
        <v>0</v>
      </c>
      <c r="G1270">
        <v>6234.35</v>
      </c>
      <c r="H1270">
        <v>0</v>
      </c>
      <c r="I1270" s="14">
        <f>VLOOKUP(A1270,Cadastro!$A$3:$H$3577,7,FALSE)</f>
        <v>1</v>
      </c>
      <c r="J1270" s="14">
        <f>VLOOKUP(A1270,Cadastro!$A$3:$H$3577,8,FALSE)</f>
        <v>1</v>
      </c>
      <c r="K1270">
        <f>VLOOKUP(A1270,Cadastro!$A$3:$J$3577,10,FALSE)</f>
        <v>1</v>
      </c>
      <c r="L1270" s="13">
        <v>16456.27</v>
      </c>
      <c r="M1270" s="23">
        <f t="shared" si="171"/>
        <v>4.427130640983518E-4</v>
      </c>
      <c r="N1270" s="26">
        <f t="shared" si="172"/>
        <v>13561.86</v>
      </c>
      <c r="O1270" s="27">
        <f t="shared" si="173"/>
        <v>6.2069426012247703E-4</v>
      </c>
      <c r="P1270" s="30">
        <f t="shared" si="174"/>
        <v>0</v>
      </c>
      <c r="Q1270" s="30">
        <f t="shared" si="175"/>
        <v>0</v>
      </c>
      <c r="R1270" s="30">
        <f t="shared" si="176"/>
        <v>0</v>
      </c>
      <c r="S1270" s="30">
        <f t="shared" si="177"/>
        <v>0</v>
      </c>
      <c r="T1270" s="32">
        <f t="shared" si="178"/>
        <v>6.2069426012247703E-4</v>
      </c>
      <c r="U1270" s="33">
        <f t="shared" si="179"/>
        <v>53.731167227718601</v>
      </c>
    </row>
    <row r="1271" spans="1:21">
      <c r="A1271">
        <v>4750806617</v>
      </c>
      <c r="B1271">
        <f>VLOOKUP(A1271,Cadastro!$A$3:$B$3577,2,FALSE)</f>
        <v>199997</v>
      </c>
      <c r="C1271" s="5">
        <v>13584.93</v>
      </c>
      <c r="D1271">
        <v>0</v>
      </c>
      <c r="E1271">
        <v>6225.03</v>
      </c>
      <c r="F1271">
        <v>0</v>
      </c>
      <c r="G1271">
        <v>7359.9</v>
      </c>
      <c r="H1271">
        <v>0</v>
      </c>
      <c r="I1271" s="14">
        <f>VLOOKUP(A1271,Cadastro!$A$3:$H$3577,7,FALSE)</f>
        <v>1</v>
      </c>
      <c r="J1271" s="14">
        <f>VLOOKUP(A1271,Cadastro!$A$3:$H$3577,8,FALSE)</f>
        <v>1</v>
      </c>
      <c r="K1271">
        <f>VLOOKUP(A1271,Cadastro!$A$3:$J$3577,10,FALSE)</f>
        <v>1</v>
      </c>
      <c r="L1271" s="13">
        <v>27172.79</v>
      </c>
      <c r="M1271" s="23">
        <f t="shared" si="171"/>
        <v>7.3101311056521635E-4</v>
      </c>
      <c r="N1271" s="26">
        <f t="shared" si="172"/>
        <v>13584.93</v>
      </c>
      <c r="O1271" s="27">
        <f t="shared" si="173"/>
        <v>6.2175011946485523E-4</v>
      </c>
      <c r="P1271" s="30">
        <f t="shared" si="174"/>
        <v>0</v>
      </c>
      <c r="Q1271" s="30">
        <f t="shared" si="175"/>
        <v>0</v>
      </c>
      <c r="R1271" s="30">
        <f t="shared" si="176"/>
        <v>0</v>
      </c>
      <c r="S1271" s="30">
        <f t="shared" si="177"/>
        <v>0</v>
      </c>
      <c r="T1271" s="32">
        <f t="shared" si="178"/>
        <v>6.2175011946485523E-4</v>
      </c>
      <c r="U1271" s="33">
        <f t="shared" si="179"/>
        <v>53.822568999152857</v>
      </c>
    </row>
    <row r="1272" spans="1:21" s="18" customFormat="1">
      <c r="A1272">
        <v>64196275320</v>
      </c>
      <c r="B1272">
        <f>VLOOKUP(A1272,Cadastro!$A$3:$B$3577,2,FALSE)</f>
        <v>220815</v>
      </c>
      <c r="C1272" s="5">
        <v>13622.96</v>
      </c>
      <c r="D1272">
        <v>0</v>
      </c>
      <c r="E1272">
        <v>6296.62</v>
      </c>
      <c r="F1272">
        <v>0</v>
      </c>
      <c r="G1272">
        <v>7326.34</v>
      </c>
      <c r="H1272">
        <v>0</v>
      </c>
      <c r="I1272" s="14">
        <f>VLOOKUP(A1272,Cadastro!$A$3:$H$3577,7,FALSE)</f>
        <v>1</v>
      </c>
      <c r="J1272" s="14">
        <f>VLOOKUP(A1272,Cadastro!$A$3:$H$3577,8,FALSE)</f>
        <v>1</v>
      </c>
      <c r="K1272">
        <f>VLOOKUP(A1272,Cadastro!$A$3:$J$3577,10,FALSE)</f>
        <v>1</v>
      </c>
      <c r="L1272" s="13">
        <v>51497.440000000002</v>
      </c>
      <c r="M1272" s="23">
        <f t="shared" si="171"/>
        <v>1.3854044358546029E-3</v>
      </c>
      <c r="N1272" s="26">
        <f t="shared" si="172"/>
        <v>13622.96</v>
      </c>
      <c r="O1272" s="27">
        <f t="shared" si="173"/>
        <v>6.2349066262873225E-4</v>
      </c>
      <c r="P1272" s="30">
        <f t="shared" si="174"/>
        <v>0</v>
      </c>
      <c r="Q1272" s="30">
        <f t="shared" si="175"/>
        <v>0</v>
      </c>
      <c r="R1272" s="30">
        <f t="shared" si="176"/>
        <v>0</v>
      </c>
      <c r="S1272" s="30">
        <f t="shared" si="177"/>
        <v>0</v>
      </c>
      <c r="T1272" s="32">
        <f t="shared" si="178"/>
        <v>6.2349066262873225E-4</v>
      </c>
      <c r="U1272" s="33">
        <f t="shared" si="179"/>
        <v>53.973241273433089</v>
      </c>
    </row>
    <row r="1273" spans="1:21" s="18" customFormat="1">
      <c r="A1273">
        <v>1786835746</v>
      </c>
      <c r="B1273">
        <f>VLOOKUP(A1273,Cadastro!$A$3:$B$3577,2,FALSE)</f>
        <v>211621</v>
      </c>
      <c r="C1273" s="5">
        <v>13708.48</v>
      </c>
      <c r="D1273">
        <v>0</v>
      </c>
      <c r="E1273">
        <v>5716.04</v>
      </c>
      <c r="F1273">
        <v>0</v>
      </c>
      <c r="G1273">
        <v>7992.44</v>
      </c>
      <c r="H1273">
        <v>0</v>
      </c>
      <c r="I1273" s="14">
        <f>VLOOKUP(A1273,Cadastro!$A$3:$H$3577,7,FALSE)</f>
        <v>1</v>
      </c>
      <c r="J1273" s="14">
        <f>VLOOKUP(A1273,Cadastro!$A$3:$H$3577,8,FALSE)</f>
        <v>1</v>
      </c>
      <c r="K1273">
        <f>VLOOKUP(A1273,Cadastro!$A$3:$J$3577,10,FALSE)</f>
        <v>1</v>
      </c>
      <c r="L1273" s="13">
        <v>34641.839999999997</v>
      </c>
      <c r="M1273" s="23">
        <f t="shared" si="171"/>
        <v>9.3194843864404539E-4</v>
      </c>
      <c r="N1273" s="26">
        <f t="shared" si="172"/>
        <v>13708.48</v>
      </c>
      <c r="O1273" s="27">
        <f t="shared" si="173"/>
        <v>6.2740471078478717E-4</v>
      </c>
      <c r="P1273" s="30">
        <f t="shared" si="174"/>
        <v>0</v>
      </c>
      <c r="Q1273" s="30">
        <f t="shared" si="175"/>
        <v>0</v>
      </c>
      <c r="R1273" s="30">
        <f t="shared" si="176"/>
        <v>0</v>
      </c>
      <c r="S1273" s="30">
        <f t="shared" si="177"/>
        <v>0</v>
      </c>
      <c r="T1273" s="32">
        <f t="shared" si="178"/>
        <v>6.2740471078478717E-4</v>
      </c>
      <c r="U1273" s="33">
        <f t="shared" si="179"/>
        <v>54.312065698793219</v>
      </c>
    </row>
    <row r="1274" spans="1:21" s="18" customFormat="1">
      <c r="A1274">
        <v>43005314634</v>
      </c>
      <c r="B1274">
        <f>VLOOKUP(A1274,Cadastro!$A$3:$B$3577,2,FALSE)</f>
        <v>193251</v>
      </c>
      <c r="C1274" s="5">
        <v>13742.259999999998</v>
      </c>
      <c r="D1274">
        <v>0</v>
      </c>
      <c r="E1274">
        <v>5767.07</v>
      </c>
      <c r="F1274">
        <v>0</v>
      </c>
      <c r="G1274">
        <v>7975.19</v>
      </c>
      <c r="H1274">
        <v>0</v>
      </c>
      <c r="I1274" s="14">
        <f>VLOOKUP(A1274,Cadastro!$A$3:$H$3577,7,FALSE)</f>
        <v>1</v>
      </c>
      <c r="J1274" s="14">
        <f>VLOOKUP(A1274,Cadastro!$A$3:$H$3577,8,FALSE)</f>
        <v>1</v>
      </c>
      <c r="K1274">
        <f>VLOOKUP(A1274,Cadastro!$A$3:$J$3577,10,FALSE)</f>
        <v>1</v>
      </c>
      <c r="L1274" s="13">
        <v>25457.97</v>
      </c>
      <c r="M1274" s="23">
        <f t="shared" si="171"/>
        <v>6.8488034678720736E-4</v>
      </c>
      <c r="N1274" s="26">
        <f t="shared" si="172"/>
        <v>13742.259999999998</v>
      </c>
      <c r="O1274" s="27">
        <f t="shared" si="173"/>
        <v>6.2895074149937479E-4</v>
      </c>
      <c r="P1274" s="30">
        <f t="shared" si="174"/>
        <v>0</v>
      </c>
      <c r="Q1274" s="30">
        <f t="shared" si="175"/>
        <v>0</v>
      </c>
      <c r="R1274" s="30">
        <f t="shared" si="176"/>
        <v>0</v>
      </c>
      <c r="S1274" s="30">
        <f t="shared" si="177"/>
        <v>0</v>
      </c>
      <c r="T1274" s="32">
        <f t="shared" si="178"/>
        <v>6.2895074149937479E-4</v>
      </c>
      <c r="U1274" s="33">
        <f t="shared" si="179"/>
        <v>54.445899762037669</v>
      </c>
    </row>
    <row r="1275" spans="1:21">
      <c r="A1275">
        <v>34875875053</v>
      </c>
      <c r="B1275">
        <f>VLOOKUP(A1275,Cadastro!$A$3:$B$3577,2,FALSE)</f>
        <v>193080</v>
      </c>
      <c r="C1275" s="5">
        <v>13750.07</v>
      </c>
      <c r="D1275">
        <v>0</v>
      </c>
      <c r="E1275">
        <v>5712.93</v>
      </c>
      <c r="F1275">
        <v>0</v>
      </c>
      <c r="G1275">
        <v>8037.14</v>
      </c>
      <c r="H1275">
        <v>0</v>
      </c>
      <c r="I1275" s="14">
        <f>VLOOKUP(A1275,Cadastro!$A$3:$H$3577,7,FALSE)</f>
        <v>1</v>
      </c>
      <c r="J1275" s="14">
        <f>VLOOKUP(A1275,Cadastro!$A$3:$H$3577,8,FALSE)</f>
        <v>1</v>
      </c>
      <c r="K1275">
        <f>VLOOKUP(A1275,Cadastro!$A$3:$J$3577,10,FALSE)</f>
        <v>1</v>
      </c>
      <c r="L1275" s="13">
        <v>14656.06</v>
      </c>
      <c r="M1275" s="23">
        <f t="shared" si="171"/>
        <v>3.9428310487183847E-4</v>
      </c>
      <c r="N1275" s="26">
        <f t="shared" si="172"/>
        <v>13750.07</v>
      </c>
      <c r="O1275" s="27">
        <f t="shared" si="173"/>
        <v>6.2930818672971608E-4</v>
      </c>
      <c r="P1275" s="30">
        <f t="shared" si="174"/>
        <v>0</v>
      </c>
      <c r="Q1275" s="30">
        <f t="shared" si="175"/>
        <v>0</v>
      </c>
      <c r="R1275" s="30">
        <f t="shared" si="176"/>
        <v>0</v>
      </c>
      <c r="S1275" s="30">
        <f t="shared" si="177"/>
        <v>0</v>
      </c>
      <c r="T1275" s="32">
        <f t="shared" si="178"/>
        <v>6.2930818672971608E-4</v>
      </c>
      <c r="U1275" s="33">
        <f t="shared" si="179"/>
        <v>54.47684245102343</v>
      </c>
    </row>
    <row r="1276" spans="1:21">
      <c r="A1276">
        <v>82126461653</v>
      </c>
      <c r="B1276">
        <f>VLOOKUP(A1276,Cadastro!$A$3:$B$3577,2,FALSE)</f>
        <v>197989</v>
      </c>
      <c r="C1276" s="5">
        <v>13765.45</v>
      </c>
      <c r="D1276">
        <v>0</v>
      </c>
      <c r="E1276">
        <v>5745.54</v>
      </c>
      <c r="F1276">
        <v>0</v>
      </c>
      <c r="G1276">
        <v>8019.91</v>
      </c>
      <c r="H1276">
        <v>0</v>
      </c>
      <c r="I1276" s="14">
        <f>VLOOKUP(A1276,Cadastro!$A$3:$H$3577,7,FALSE)</f>
        <v>1</v>
      </c>
      <c r="J1276" s="14">
        <f>VLOOKUP(A1276,Cadastro!$A$3:$H$3577,8,FALSE)</f>
        <v>1</v>
      </c>
      <c r="K1276">
        <f>VLOOKUP(A1276,Cadastro!$A$3:$J$3577,10,FALSE)</f>
        <v>1</v>
      </c>
      <c r="L1276" s="13">
        <v>15840.16</v>
      </c>
      <c r="M1276" s="23">
        <f t="shared" si="171"/>
        <v>4.2613822995175382E-4</v>
      </c>
      <c r="N1276" s="26">
        <f t="shared" si="172"/>
        <v>13765.45</v>
      </c>
      <c r="O1276" s="27">
        <f t="shared" si="173"/>
        <v>6.3001209295796825E-4</v>
      </c>
      <c r="P1276" s="30">
        <f t="shared" si="174"/>
        <v>0</v>
      </c>
      <c r="Q1276" s="30">
        <f t="shared" si="175"/>
        <v>0</v>
      </c>
      <c r="R1276" s="30">
        <f t="shared" si="176"/>
        <v>0</v>
      </c>
      <c r="S1276" s="30">
        <f t="shared" si="177"/>
        <v>0</v>
      </c>
      <c r="T1276" s="32">
        <f t="shared" si="178"/>
        <v>6.3001209295796825E-4</v>
      </c>
      <c r="U1276" s="33">
        <f t="shared" si="179"/>
        <v>54.537776965312943</v>
      </c>
    </row>
    <row r="1277" spans="1:21">
      <c r="A1277">
        <v>33633029168</v>
      </c>
      <c r="B1277">
        <f>VLOOKUP(A1277,Cadastro!$A$3:$B$3577,2,FALSE)</f>
        <v>191064</v>
      </c>
      <c r="C1277" s="5">
        <v>13770.25</v>
      </c>
      <c r="D1277">
        <v>0</v>
      </c>
      <c r="E1277">
        <v>5730.18</v>
      </c>
      <c r="F1277">
        <v>0</v>
      </c>
      <c r="G1277">
        <v>8040.07</v>
      </c>
      <c r="H1277">
        <v>0</v>
      </c>
      <c r="I1277" s="14">
        <f>VLOOKUP(A1277,Cadastro!$A$3:$H$3577,7,FALSE)</f>
        <v>1</v>
      </c>
      <c r="J1277" s="14">
        <f>VLOOKUP(A1277,Cadastro!$A$3:$H$3577,8,FALSE)</f>
        <v>1</v>
      </c>
      <c r="K1277">
        <f>VLOOKUP(A1277,Cadastro!$A$3:$J$3577,10,FALSE)</f>
        <v>1</v>
      </c>
      <c r="L1277" s="13">
        <v>15119.59</v>
      </c>
      <c r="M1277" s="23">
        <f t="shared" si="171"/>
        <v>4.067531716975231E-4</v>
      </c>
      <c r="N1277" s="26">
        <f t="shared" si="172"/>
        <v>13770.25</v>
      </c>
      <c r="O1277" s="27">
        <f t="shared" si="173"/>
        <v>6.3023177760657752E-4</v>
      </c>
      <c r="P1277" s="30">
        <f t="shared" si="174"/>
        <v>0</v>
      </c>
      <c r="Q1277" s="30">
        <f t="shared" si="175"/>
        <v>0</v>
      </c>
      <c r="R1277" s="30">
        <f t="shared" si="176"/>
        <v>0</v>
      </c>
      <c r="S1277" s="30">
        <f t="shared" si="177"/>
        <v>0</v>
      </c>
      <c r="T1277" s="32">
        <f t="shared" si="178"/>
        <v>6.3023177760657752E-4</v>
      </c>
      <c r="U1277" s="33">
        <f t="shared" si="179"/>
        <v>54.556794238953366</v>
      </c>
    </row>
    <row r="1278" spans="1:21">
      <c r="A1278">
        <v>94964491668</v>
      </c>
      <c r="B1278">
        <f>VLOOKUP(A1278,Cadastro!$A$3:$B$3577,2,FALSE)</f>
        <v>189405</v>
      </c>
      <c r="C1278" s="5">
        <v>13778.29</v>
      </c>
      <c r="D1278">
        <v>0</v>
      </c>
      <c r="E1278">
        <v>5869.44</v>
      </c>
      <c r="F1278">
        <v>0</v>
      </c>
      <c r="G1278">
        <v>7908.85</v>
      </c>
      <c r="H1278">
        <v>0</v>
      </c>
      <c r="I1278" s="14">
        <f>VLOOKUP(A1278,Cadastro!$A$3:$H$3577,7,FALSE)</f>
        <v>1</v>
      </c>
      <c r="J1278" s="14">
        <f>VLOOKUP(A1278,Cadastro!$A$3:$H$3577,8,FALSE)</f>
        <v>1</v>
      </c>
      <c r="K1278">
        <f>VLOOKUP(A1278,Cadastro!$A$3:$J$3577,10,FALSE)</f>
        <v>1</v>
      </c>
      <c r="L1278" s="13">
        <v>13717.98</v>
      </c>
      <c r="M1278" s="23">
        <f t="shared" si="171"/>
        <v>3.6904650683538295E-4</v>
      </c>
      <c r="N1278" s="26">
        <f t="shared" si="172"/>
        <v>13778.29</v>
      </c>
      <c r="O1278" s="27">
        <f t="shared" si="173"/>
        <v>6.3059974939299809E-4</v>
      </c>
      <c r="P1278" s="30">
        <f t="shared" si="174"/>
        <v>0</v>
      </c>
      <c r="Q1278" s="30">
        <f t="shared" si="175"/>
        <v>0</v>
      </c>
      <c r="R1278" s="30">
        <f t="shared" si="176"/>
        <v>0</v>
      </c>
      <c r="S1278" s="30">
        <f t="shared" si="177"/>
        <v>0</v>
      </c>
      <c r="T1278" s="32">
        <f t="shared" si="178"/>
        <v>6.3059974939299809E-4</v>
      </c>
      <c r="U1278" s="33">
        <f t="shared" si="179"/>
        <v>54.58864817230107</v>
      </c>
    </row>
    <row r="1279" spans="1:21">
      <c r="A1279">
        <v>93959257600</v>
      </c>
      <c r="B1279">
        <f>VLOOKUP(A1279,Cadastro!$A$3:$B$3577,2,FALSE)</f>
        <v>199004</v>
      </c>
      <c r="C1279" s="5">
        <v>13780.02</v>
      </c>
      <c r="D1279">
        <v>0</v>
      </c>
      <c r="E1279">
        <v>6111.86</v>
      </c>
      <c r="F1279">
        <v>0</v>
      </c>
      <c r="G1279">
        <v>7668.16</v>
      </c>
      <c r="H1279">
        <v>0</v>
      </c>
      <c r="I1279" s="14">
        <f>VLOOKUP(A1279,Cadastro!$A$3:$H$3577,7,FALSE)</f>
        <v>1</v>
      </c>
      <c r="J1279" s="14">
        <f>VLOOKUP(A1279,Cadastro!$A$3:$H$3577,8,FALSE)</f>
        <v>1</v>
      </c>
      <c r="K1279">
        <f>VLOOKUP(A1279,Cadastro!$A$3:$J$3577,10,FALSE)</f>
        <v>1</v>
      </c>
      <c r="L1279" s="13">
        <v>30677.68</v>
      </c>
      <c r="M1279" s="23">
        <f t="shared" si="171"/>
        <v>8.2530304329162831E-4</v>
      </c>
      <c r="N1279" s="26">
        <f t="shared" si="172"/>
        <v>13780.02</v>
      </c>
      <c r="O1279" s="27">
        <f t="shared" si="173"/>
        <v>6.3067892740176765E-4</v>
      </c>
      <c r="P1279" s="30">
        <f t="shared" si="174"/>
        <v>0</v>
      </c>
      <c r="Q1279" s="30">
        <f t="shared" si="175"/>
        <v>0</v>
      </c>
      <c r="R1279" s="30">
        <f t="shared" si="176"/>
        <v>0</v>
      </c>
      <c r="S1279" s="30">
        <f t="shared" si="177"/>
        <v>0</v>
      </c>
      <c r="T1279" s="32">
        <f t="shared" si="178"/>
        <v>6.3067892740176765E-4</v>
      </c>
      <c r="U1279" s="33">
        <f t="shared" si="179"/>
        <v>54.595502314675635</v>
      </c>
    </row>
    <row r="1280" spans="1:21">
      <c r="A1280">
        <v>3760969771</v>
      </c>
      <c r="B1280">
        <f>VLOOKUP(A1280,Cadastro!$A$3:$B$3577,2,FALSE)</f>
        <v>199118</v>
      </c>
      <c r="C1280" s="5">
        <v>13790.89</v>
      </c>
      <c r="D1280">
        <v>0</v>
      </c>
      <c r="E1280">
        <v>5887.43</v>
      </c>
      <c r="F1280">
        <v>0</v>
      </c>
      <c r="G1280">
        <v>7903.46</v>
      </c>
      <c r="H1280">
        <v>0</v>
      </c>
      <c r="I1280" s="14">
        <f>VLOOKUP(A1280,Cadastro!$A$3:$H$3577,7,FALSE)</f>
        <v>1</v>
      </c>
      <c r="J1280" s="14">
        <f>VLOOKUP(A1280,Cadastro!$A$3:$H$3577,8,FALSE)</f>
        <v>1</v>
      </c>
      <c r="K1280">
        <f>VLOOKUP(A1280,Cadastro!$A$3:$J$3577,10,FALSE)</f>
        <v>1</v>
      </c>
      <c r="L1280" s="13">
        <v>16049.67</v>
      </c>
      <c r="M1280" s="23">
        <f t="shared" si="171"/>
        <v>4.3177455057965105E-4</v>
      </c>
      <c r="N1280" s="26">
        <f t="shared" si="172"/>
        <v>13790.89</v>
      </c>
      <c r="O1280" s="27">
        <f t="shared" si="173"/>
        <v>6.311764215955973E-4</v>
      </c>
      <c r="P1280" s="30">
        <f t="shared" si="174"/>
        <v>0</v>
      </c>
      <c r="Q1280" s="30">
        <f t="shared" si="175"/>
        <v>0</v>
      </c>
      <c r="R1280" s="30">
        <f t="shared" si="176"/>
        <v>0</v>
      </c>
      <c r="S1280" s="30">
        <f t="shared" si="177"/>
        <v>0</v>
      </c>
      <c r="T1280" s="32">
        <f t="shared" si="178"/>
        <v>6.311764215955973E-4</v>
      </c>
      <c r="U1280" s="33">
        <f t="shared" si="179"/>
        <v>54.638568515607162</v>
      </c>
    </row>
    <row r="1281" spans="1:21">
      <c r="A1281">
        <v>5634629730</v>
      </c>
      <c r="B1281">
        <f>VLOOKUP(A1281,Cadastro!$A$3:$B$3577,2,FALSE)</f>
        <v>216051</v>
      </c>
      <c r="C1281" s="5">
        <v>13793.69</v>
      </c>
      <c r="D1281">
        <v>0</v>
      </c>
      <c r="E1281">
        <v>6335.63</v>
      </c>
      <c r="F1281">
        <v>0</v>
      </c>
      <c r="G1281">
        <v>7458.06</v>
      </c>
      <c r="H1281">
        <v>0</v>
      </c>
      <c r="I1281" s="14">
        <f>VLOOKUP(A1281,Cadastro!$A$3:$H$3577,7,FALSE)</f>
        <v>1</v>
      </c>
      <c r="J1281" s="14">
        <f>VLOOKUP(A1281,Cadastro!$A$3:$H$3577,8,FALSE)</f>
        <v>1</v>
      </c>
      <c r="K1281">
        <f>VLOOKUP(A1281,Cadastro!$A$3:$J$3577,10,FALSE)</f>
        <v>1</v>
      </c>
      <c r="L1281" s="13">
        <v>14799.09</v>
      </c>
      <c r="M1281" s="23">
        <f t="shared" si="171"/>
        <v>3.9813095432727325E-4</v>
      </c>
      <c r="N1281" s="26">
        <f t="shared" si="172"/>
        <v>13793.69</v>
      </c>
      <c r="O1281" s="27">
        <f t="shared" si="173"/>
        <v>6.3130457097395276E-4</v>
      </c>
      <c r="P1281" s="30">
        <f t="shared" si="174"/>
        <v>0</v>
      </c>
      <c r="Q1281" s="30">
        <f t="shared" si="175"/>
        <v>0</v>
      </c>
      <c r="R1281" s="30">
        <f t="shared" si="176"/>
        <v>0</v>
      </c>
      <c r="S1281" s="30">
        <f t="shared" si="177"/>
        <v>0</v>
      </c>
      <c r="T1281" s="32">
        <f t="shared" si="178"/>
        <v>6.3130457097395276E-4</v>
      </c>
      <c r="U1281" s="33">
        <f t="shared" si="179"/>
        <v>54.649661925230745</v>
      </c>
    </row>
    <row r="1282" spans="1:21">
      <c r="A1282">
        <v>9837270748</v>
      </c>
      <c r="B1282">
        <f>VLOOKUP(A1282,Cadastro!$A$3:$B$3577,2,FALSE)</f>
        <v>213094</v>
      </c>
      <c r="C1282" s="5">
        <v>13794.44</v>
      </c>
      <c r="D1282">
        <v>0</v>
      </c>
      <c r="E1282">
        <v>5884.27</v>
      </c>
      <c r="F1282">
        <v>0</v>
      </c>
      <c r="G1282">
        <v>7910.17</v>
      </c>
      <c r="H1282">
        <v>0</v>
      </c>
      <c r="I1282" s="14">
        <f>VLOOKUP(A1282,Cadastro!$A$3:$H$3577,7,FALSE)</f>
        <v>1</v>
      </c>
      <c r="J1282" s="14">
        <f>VLOOKUP(A1282,Cadastro!$A$3:$H$3577,8,FALSE)</f>
        <v>1</v>
      </c>
      <c r="K1282">
        <f>VLOOKUP(A1282,Cadastro!$A$3:$J$3577,10,FALSE)</f>
        <v>1</v>
      </c>
      <c r="L1282" s="13">
        <v>16591.71</v>
      </c>
      <c r="M1282" s="23">
        <f t="shared" si="171"/>
        <v>4.4635672438111821E-4</v>
      </c>
      <c r="N1282" s="26">
        <f t="shared" si="172"/>
        <v>13794.44</v>
      </c>
      <c r="O1282" s="27">
        <f t="shared" si="173"/>
        <v>6.3133889670029795E-4</v>
      </c>
      <c r="P1282" s="30">
        <f t="shared" si="174"/>
        <v>0</v>
      </c>
      <c r="Q1282" s="30">
        <f t="shared" si="175"/>
        <v>0</v>
      </c>
      <c r="R1282" s="30">
        <f t="shared" si="176"/>
        <v>0</v>
      </c>
      <c r="S1282" s="30">
        <f t="shared" si="177"/>
        <v>0</v>
      </c>
      <c r="T1282" s="32">
        <f t="shared" si="178"/>
        <v>6.3133889670029795E-4</v>
      </c>
      <c r="U1282" s="33">
        <f t="shared" si="179"/>
        <v>54.652633374237062</v>
      </c>
    </row>
    <row r="1283" spans="1:21" s="18" customFormat="1">
      <c r="A1283">
        <v>4303805777</v>
      </c>
      <c r="B1283">
        <f>VLOOKUP(A1283,Cadastro!$A$3:$B$3577,2,FALSE)</f>
        <v>197487</v>
      </c>
      <c r="C1283" s="5">
        <v>13820.650000000001</v>
      </c>
      <c r="D1283">
        <v>0</v>
      </c>
      <c r="E1283">
        <v>7999.05</v>
      </c>
      <c r="F1283">
        <v>0</v>
      </c>
      <c r="G1283">
        <v>5821.6</v>
      </c>
      <c r="H1283">
        <v>0</v>
      </c>
      <c r="I1283" s="14">
        <f>VLOOKUP(A1283,Cadastro!$A$3:$H$3577,7,FALSE)</f>
        <v>1</v>
      </c>
      <c r="J1283" s="14">
        <f>VLOOKUP(A1283,Cadastro!$A$3:$H$3577,8,FALSE)</f>
        <v>1</v>
      </c>
      <c r="K1283">
        <f>VLOOKUP(A1283,Cadastro!$A$3:$J$3577,10,FALSE)</f>
        <v>1</v>
      </c>
      <c r="L1283" s="13">
        <v>21833.25</v>
      </c>
      <c r="M1283" s="23">
        <f t="shared" si="171"/>
        <v>5.8736670015291067E-4</v>
      </c>
      <c r="N1283" s="26">
        <f t="shared" si="172"/>
        <v>13820.650000000001</v>
      </c>
      <c r="O1283" s="27">
        <f t="shared" si="173"/>
        <v>6.3253846641697479E-4</v>
      </c>
      <c r="P1283" s="30">
        <f t="shared" si="174"/>
        <v>0</v>
      </c>
      <c r="Q1283" s="30">
        <f t="shared" si="175"/>
        <v>0</v>
      </c>
      <c r="R1283" s="30">
        <f t="shared" si="176"/>
        <v>0</v>
      </c>
      <c r="S1283" s="30">
        <f t="shared" si="177"/>
        <v>0</v>
      </c>
      <c r="T1283" s="32">
        <f t="shared" si="178"/>
        <v>6.3253846641697479E-4</v>
      </c>
      <c r="U1283" s="33">
        <f t="shared" si="179"/>
        <v>54.756475612177766</v>
      </c>
    </row>
    <row r="1284" spans="1:21">
      <c r="A1284">
        <v>64108961749</v>
      </c>
      <c r="B1284">
        <f>VLOOKUP(A1284,Cadastro!$A$3:$B$3577,2,FALSE)</f>
        <v>197730</v>
      </c>
      <c r="C1284" s="5">
        <v>13865.33</v>
      </c>
      <c r="D1284">
        <v>0</v>
      </c>
      <c r="E1284">
        <v>8134.38</v>
      </c>
      <c r="F1284">
        <v>0</v>
      </c>
      <c r="G1284">
        <v>5730.95</v>
      </c>
      <c r="H1284">
        <v>0</v>
      </c>
      <c r="I1284" s="14">
        <f>VLOOKUP(A1284,Cadastro!$A$3:$H$3577,7,FALSE)</f>
        <v>1</v>
      </c>
      <c r="J1284" s="14">
        <f>VLOOKUP(A1284,Cadastro!$A$3:$H$3577,8,FALSE)</f>
        <v>1</v>
      </c>
      <c r="K1284">
        <f>VLOOKUP(A1284,Cadastro!$A$3:$J$3577,10,FALSE)</f>
        <v>1</v>
      </c>
      <c r="L1284" s="13">
        <v>53766.48</v>
      </c>
      <c r="M1284" s="23">
        <f t="shared" si="171"/>
        <v>1.4464470445965428E-3</v>
      </c>
      <c r="N1284" s="26">
        <f t="shared" si="172"/>
        <v>13865.33</v>
      </c>
      <c r="O1284" s="27">
        <f t="shared" si="173"/>
        <v>6.3458336435444579E-4</v>
      </c>
      <c r="P1284" s="30">
        <f t="shared" si="174"/>
        <v>0</v>
      </c>
      <c r="Q1284" s="30">
        <f t="shared" si="175"/>
        <v>0</v>
      </c>
      <c r="R1284" s="30">
        <f t="shared" si="176"/>
        <v>0</v>
      </c>
      <c r="S1284" s="30">
        <f t="shared" si="177"/>
        <v>0</v>
      </c>
      <c r="T1284" s="32">
        <f t="shared" si="178"/>
        <v>6.3458336435444579E-4</v>
      </c>
      <c r="U1284" s="33">
        <f t="shared" si="179"/>
        <v>54.933494734313989</v>
      </c>
    </row>
    <row r="1285" spans="1:21">
      <c r="A1285">
        <v>1520533608</v>
      </c>
      <c r="B1285">
        <f>VLOOKUP(A1285,Cadastro!$A$3:$B$3577,2,FALSE)</f>
        <v>214381</v>
      </c>
      <c r="C1285" s="5">
        <v>13874.220000000001</v>
      </c>
      <c r="D1285">
        <v>0</v>
      </c>
      <c r="E1285">
        <v>6503.64</v>
      </c>
      <c r="F1285">
        <v>0</v>
      </c>
      <c r="G1285">
        <v>7370.58</v>
      </c>
      <c r="H1285">
        <v>0</v>
      </c>
      <c r="I1285" s="14">
        <f>VLOOKUP(A1285,Cadastro!$A$3:$H$3577,7,FALSE)</f>
        <v>1</v>
      </c>
      <c r="J1285" s="14">
        <f>VLOOKUP(A1285,Cadastro!$A$3:$H$3577,8,FALSE)</f>
        <v>1</v>
      </c>
      <c r="K1285">
        <f>VLOOKUP(A1285,Cadastro!$A$3:$J$3577,10,FALSE)</f>
        <v>1</v>
      </c>
      <c r="L1285" s="13">
        <v>13255.16</v>
      </c>
      <c r="M1285" s="23">
        <f t="shared" si="171"/>
        <v>3.5659554070964494E-4</v>
      </c>
      <c r="N1285" s="26">
        <f t="shared" si="172"/>
        <v>13874.220000000001</v>
      </c>
      <c r="O1285" s="27">
        <f t="shared" si="173"/>
        <v>6.3499023863072422E-4</v>
      </c>
      <c r="P1285" s="30">
        <f t="shared" si="174"/>
        <v>0</v>
      </c>
      <c r="Q1285" s="30">
        <f t="shared" si="175"/>
        <v>0</v>
      </c>
      <c r="R1285" s="30">
        <f t="shared" si="176"/>
        <v>0</v>
      </c>
      <c r="S1285" s="30">
        <f t="shared" si="177"/>
        <v>0</v>
      </c>
      <c r="T1285" s="32">
        <f t="shared" si="178"/>
        <v>6.3499023863072422E-4</v>
      </c>
      <c r="U1285" s="33">
        <f t="shared" si="179"/>
        <v>54.968716309868853</v>
      </c>
    </row>
    <row r="1286" spans="1:21">
      <c r="A1286">
        <v>4291334729</v>
      </c>
      <c r="B1286">
        <f>VLOOKUP(A1286,Cadastro!$A$3:$B$3577,2,FALSE)</f>
        <v>218369</v>
      </c>
      <c r="C1286" s="5">
        <v>13881.6</v>
      </c>
      <c r="D1286">
        <v>0</v>
      </c>
      <c r="E1286">
        <v>6068.43</v>
      </c>
      <c r="F1286">
        <v>0</v>
      </c>
      <c r="G1286">
        <v>7813.17</v>
      </c>
      <c r="H1286">
        <v>0</v>
      </c>
      <c r="I1286" s="14">
        <f>VLOOKUP(A1286,Cadastro!$A$3:$H$3577,7,FALSE)</f>
        <v>1</v>
      </c>
      <c r="J1286" s="14">
        <f>VLOOKUP(A1286,Cadastro!$A$3:$H$3577,8,FALSE)</f>
        <v>1</v>
      </c>
      <c r="K1286">
        <f>VLOOKUP(A1286,Cadastro!$A$3:$J$3577,10,FALSE)</f>
        <v>1</v>
      </c>
      <c r="L1286" s="13">
        <v>18741.03</v>
      </c>
      <c r="M1286" s="23">
        <f t="shared" si="171"/>
        <v>5.0417857847854543E-4</v>
      </c>
      <c r="N1286" s="26">
        <f t="shared" si="172"/>
        <v>13881.6</v>
      </c>
      <c r="O1286" s="27">
        <f t="shared" si="173"/>
        <v>6.3532800377796091E-4</v>
      </c>
      <c r="P1286" s="30">
        <f t="shared" si="174"/>
        <v>0</v>
      </c>
      <c r="Q1286" s="30">
        <f t="shared" si="175"/>
        <v>0</v>
      </c>
      <c r="R1286" s="30">
        <f t="shared" si="176"/>
        <v>0</v>
      </c>
      <c r="S1286" s="30">
        <f t="shared" si="177"/>
        <v>0</v>
      </c>
      <c r="T1286" s="32">
        <f t="shared" si="178"/>
        <v>6.3532800377796091E-4</v>
      </c>
      <c r="U1286" s="33">
        <f t="shared" si="179"/>
        <v>54.997955368090992</v>
      </c>
    </row>
    <row r="1287" spans="1:21">
      <c r="A1287">
        <v>65791908687</v>
      </c>
      <c r="B1287">
        <f>VLOOKUP(A1287,Cadastro!$A$3:$B$3577,2,FALSE)</f>
        <v>215387</v>
      </c>
      <c r="C1287" s="5">
        <v>13889.82</v>
      </c>
      <c r="D1287">
        <v>0</v>
      </c>
      <c r="E1287">
        <v>5764.3</v>
      </c>
      <c r="F1287">
        <v>0</v>
      </c>
      <c r="G1287">
        <v>8125.52</v>
      </c>
      <c r="H1287">
        <v>0</v>
      </c>
      <c r="I1287" s="14">
        <f>VLOOKUP(A1287,Cadastro!$A$3:$H$3577,7,FALSE)</f>
        <v>1</v>
      </c>
      <c r="J1287" s="14">
        <f>VLOOKUP(A1287,Cadastro!$A$3:$H$3577,8,FALSE)</f>
        <v>1</v>
      </c>
      <c r="K1287">
        <f>VLOOKUP(A1287,Cadastro!$A$3:$J$3577,10,FALSE)</f>
        <v>1</v>
      </c>
      <c r="L1287" s="13">
        <v>13577.47</v>
      </c>
      <c r="M1287" s="23">
        <f t="shared" si="171"/>
        <v>3.6526645141356142E-4</v>
      </c>
      <c r="N1287" s="26">
        <f t="shared" si="172"/>
        <v>13889.82</v>
      </c>
      <c r="O1287" s="27">
        <f t="shared" si="173"/>
        <v>6.3570421373870432E-4</v>
      </c>
      <c r="P1287" s="30">
        <f t="shared" si="174"/>
        <v>0</v>
      </c>
      <c r="Q1287" s="30">
        <f t="shared" si="175"/>
        <v>0</v>
      </c>
      <c r="R1287" s="30">
        <f t="shared" si="176"/>
        <v>0</v>
      </c>
      <c r="S1287" s="30">
        <f t="shared" si="177"/>
        <v>0</v>
      </c>
      <c r="T1287" s="32">
        <f t="shared" si="178"/>
        <v>6.3570421373870432E-4</v>
      </c>
      <c r="U1287" s="33">
        <f t="shared" si="179"/>
        <v>55.030522449200213</v>
      </c>
    </row>
    <row r="1288" spans="1:21">
      <c r="A1288">
        <v>16455589831</v>
      </c>
      <c r="B1288">
        <f>VLOOKUP(A1288,Cadastro!$A$3:$B$3577,2,FALSE)</f>
        <v>222621</v>
      </c>
      <c r="C1288" s="5">
        <v>13912.86</v>
      </c>
      <c r="D1288">
        <v>0</v>
      </c>
      <c r="E1288">
        <v>6132.11</v>
      </c>
      <c r="F1288">
        <v>0</v>
      </c>
      <c r="G1288">
        <v>7780.75</v>
      </c>
      <c r="H1288">
        <v>0</v>
      </c>
      <c r="I1288" s="14">
        <f>VLOOKUP(A1288,Cadastro!$A$3:$H$3577,7,FALSE)</f>
        <v>1</v>
      </c>
      <c r="J1288" s="14">
        <f>VLOOKUP(A1288,Cadastro!$A$3:$H$3577,8,FALSE)</f>
        <v>1</v>
      </c>
      <c r="K1288">
        <f>VLOOKUP(A1288,Cadastro!$A$3:$J$3577,10,FALSE)</f>
        <v>1</v>
      </c>
      <c r="L1288" s="13">
        <v>24875.68</v>
      </c>
      <c r="M1288" s="23">
        <f t="shared" si="171"/>
        <v>6.6921535161552936E-4</v>
      </c>
      <c r="N1288" s="26">
        <f t="shared" si="172"/>
        <v>13912.86</v>
      </c>
      <c r="O1288" s="27">
        <f t="shared" si="173"/>
        <v>6.3675870005202868E-4</v>
      </c>
      <c r="P1288" s="30">
        <f t="shared" si="174"/>
        <v>0</v>
      </c>
      <c r="Q1288" s="30">
        <f t="shared" si="175"/>
        <v>0</v>
      </c>
      <c r="R1288" s="30">
        <f t="shared" si="176"/>
        <v>0</v>
      </c>
      <c r="S1288" s="30">
        <f t="shared" si="177"/>
        <v>0</v>
      </c>
      <c r="T1288" s="32">
        <f t="shared" si="178"/>
        <v>6.3675870005202868E-4</v>
      </c>
      <c r="U1288" s="33">
        <f t="shared" si="179"/>
        <v>55.121805362674216</v>
      </c>
    </row>
    <row r="1289" spans="1:21">
      <c r="A1289">
        <v>6298246657</v>
      </c>
      <c r="B1289">
        <f>VLOOKUP(A1289,Cadastro!$A$3:$B$3577,2,FALSE)</f>
        <v>211079</v>
      </c>
      <c r="C1289" s="5">
        <v>13921.490000000002</v>
      </c>
      <c r="D1289">
        <v>0</v>
      </c>
      <c r="E1289">
        <v>6416.97</v>
      </c>
      <c r="F1289">
        <v>0</v>
      </c>
      <c r="G1289">
        <v>7504.52</v>
      </c>
      <c r="H1289">
        <v>0</v>
      </c>
      <c r="I1289" s="14">
        <f>VLOOKUP(A1289,Cadastro!$A$3:$H$3577,7,FALSE)</f>
        <v>1</v>
      </c>
      <c r="J1289" s="14">
        <f>VLOOKUP(A1289,Cadastro!$A$3:$H$3577,8,FALSE)</f>
        <v>1</v>
      </c>
      <c r="K1289">
        <f>VLOOKUP(A1289,Cadastro!$A$3:$J$3577,10,FALSE)</f>
        <v>1</v>
      </c>
      <c r="L1289" s="13">
        <v>19085.86</v>
      </c>
      <c r="M1289" s="23">
        <f t="shared" si="171"/>
        <v>5.1345533110189418E-4</v>
      </c>
      <c r="N1289" s="26">
        <f t="shared" si="172"/>
        <v>13921.490000000002</v>
      </c>
      <c r="O1289" s="27">
        <f t="shared" si="173"/>
        <v>6.3715367474317421E-4</v>
      </c>
      <c r="P1289" s="30">
        <f t="shared" si="174"/>
        <v>0</v>
      </c>
      <c r="Q1289" s="30">
        <f t="shared" si="175"/>
        <v>0</v>
      </c>
      <c r="R1289" s="30">
        <f t="shared" si="176"/>
        <v>0</v>
      </c>
      <c r="S1289" s="30">
        <f t="shared" si="177"/>
        <v>0</v>
      </c>
      <c r="T1289" s="32">
        <f t="shared" si="178"/>
        <v>6.3715367474317421E-4</v>
      </c>
      <c r="U1289" s="33">
        <f t="shared" si="179"/>
        <v>55.155996835906898</v>
      </c>
    </row>
    <row r="1290" spans="1:21">
      <c r="A1290">
        <v>2570776777</v>
      </c>
      <c r="B1290">
        <f>VLOOKUP(A1290,Cadastro!$A$3:$B$3577,2,FALSE)</f>
        <v>187258</v>
      </c>
      <c r="C1290" s="5">
        <v>13924.24</v>
      </c>
      <c r="D1290">
        <v>0</v>
      </c>
      <c r="E1290">
        <v>5924.65</v>
      </c>
      <c r="F1290">
        <v>0</v>
      </c>
      <c r="G1290">
        <v>7999.59</v>
      </c>
      <c r="H1290">
        <v>0</v>
      </c>
      <c r="I1290" s="14">
        <f>VLOOKUP(A1290,Cadastro!$A$3:$H$3577,7,FALSE)</f>
        <v>1</v>
      </c>
      <c r="J1290" s="14">
        <f>VLOOKUP(A1290,Cadastro!$A$3:$H$3577,8,FALSE)</f>
        <v>1</v>
      </c>
      <c r="K1290">
        <f>VLOOKUP(A1290,Cadastro!$A$3:$J$3577,10,FALSE)</f>
        <v>1</v>
      </c>
      <c r="L1290" s="13">
        <v>14592.86</v>
      </c>
      <c r="M1290" s="23">
        <f t="shared" si="171"/>
        <v>3.925828735526504E-4</v>
      </c>
      <c r="N1290" s="26">
        <f t="shared" si="172"/>
        <v>13924.24</v>
      </c>
      <c r="O1290" s="27">
        <f t="shared" si="173"/>
        <v>6.3727953573977311E-4</v>
      </c>
      <c r="P1290" s="30">
        <f t="shared" si="174"/>
        <v>0</v>
      </c>
      <c r="Q1290" s="30">
        <f t="shared" si="175"/>
        <v>0</v>
      </c>
      <c r="R1290" s="30">
        <f t="shared" si="176"/>
        <v>0</v>
      </c>
      <c r="S1290" s="30">
        <f t="shared" si="177"/>
        <v>0</v>
      </c>
      <c r="T1290" s="32">
        <f t="shared" si="178"/>
        <v>6.3727953573977311E-4</v>
      </c>
      <c r="U1290" s="33">
        <f t="shared" si="179"/>
        <v>55.166892148930046</v>
      </c>
    </row>
    <row r="1291" spans="1:21">
      <c r="A1291">
        <v>7842719764</v>
      </c>
      <c r="B1291">
        <f>VLOOKUP(A1291,Cadastro!$A$3:$B$3577,2,FALSE)</f>
        <v>189978</v>
      </c>
      <c r="C1291" s="5">
        <v>13930.39</v>
      </c>
      <c r="D1291">
        <v>0</v>
      </c>
      <c r="E1291">
        <v>6192.93</v>
      </c>
      <c r="F1291">
        <v>0</v>
      </c>
      <c r="G1291">
        <v>7737.46</v>
      </c>
      <c r="H1291">
        <v>0</v>
      </c>
      <c r="I1291" s="14">
        <f>VLOOKUP(A1291,Cadastro!$A$3:$H$3577,7,FALSE)</f>
        <v>1</v>
      </c>
      <c r="J1291" s="14">
        <f>VLOOKUP(A1291,Cadastro!$A$3:$H$3577,8,FALSE)</f>
        <v>1</v>
      </c>
      <c r="K1291">
        <f>VLOOKUP(A1291,Cadastro!$A$3:$J$3577,10,FALSE)</f>
        <v>1</v>
      </c>
      <c r="L1291" s="13">
        <v>15403.53</v>
      </c>
      <c r="M1291" s="23">
        <f t="shared" ref="M1291:M1354" si="180">L1291/$L$9</f>
        <v>4.1439183753249584E-4</v>
      </c>
      <c r="N1291" s="26">
        <f t="shared" ref="N1291:N1354" si="181">G1291+F1291+E1291</f>
        <v>13930.39</v>
      </c>
      <c r="O1291" s="27">
        <f t="shared" ref="O1291:O1354" si="182">N1291/$N$9</f>
        <v>6.3756100669580366E-4</v>
      </c>
      <c r="P1291" s="30">
        <f t="shared" ref="P1291:P1354" si="183">$K$7*L1291</f>
        <v>0</v>
      </c>
      <c r="Q1291" s="30">
        <f t="shared" ref="Q1291:Q1354" si="184">P1291/$R$1</f>
        <v>0</v>
      </c>
      <c r="R1291" s="30">
        <f t="shared" ref="R1291:R1354" si="185">$K$8*L1291</f>
        <v>0</v>
      </c>
      <c r="S1291" s="30">
        <f t="shared" ref="S1291:S1354" si="186">R1291*1.01</f>
        <v>0</v>
      </c>
      <c r="T1291" s="32">
        <f t="shared" ref="T1291:T1354" si="187">C1291/$C$1873</f>
        <v>6.3756100669580366E-4</v>
      </c>
      <c r="U1291" s="33">
        <f t="shared" ref="U1291:U1354" si="188">$T$5*T1291</f>
        <v>55.191258030781825</v>
      </c>
    </row>
    <row r="1292" spans="1:21">
      <c r="A1292">
        <v>56093535134</v>
      </c>
      <c r="B1292">
        <f>VLOOKUP(A1292,Cadastro!$A$3:$B$3577,2,FALSE)</f>
        <v>212252</v>
      </c>
      <c r="C1292" s="5">
        <v>13948.130000000001</v>
      </c>
      <c r="D1292">
        <v>0</v>
      </c>
      <c r="E1292">
        <v>5894.59</v>
      </c>
      <c r="F1292">
        <v>0</v>
      </c>
      <c r="G1292">
        <v>8053.54</v>
      </c>
      <c r="H1292">
        <v>0</v>
      </c>
      <c r="I1292" s="14">
        <f>VLOOKUP(A1292,Cadastro!$A$3:$H$3577,7,FALSE)</f>
        <v>1</v>
      </c>
      <c r="J1292" s="14">
        <f>VLOOKUP(A1292,Cadastro!$A$3:$H$3577,8,FALSE)</f>
        <v>1</v>
      </c>
      <c r="K1292">
        <f>VLOOKUP(A1292,Cadastro!$A$3:$J$3577,10,FALSE)</f>
        <v>1</v>
      </c>
      <c r="L1292" s="13">
        <v>13844.74</v>
      </c>
      <c r="M1292" s="23">
        <f t="shared" si="180"/>
        <v>3.7245665433570396E-4</v>
      </c>
      <c r="N1292" s="26">
        <f t="shared" si="181"/>
        <v>13948.130000000001</v>
      </c>
      <c r="O1292" s="27">
        <f t="shared" si="182"/>
        <v>6.3837292454295544E-4</v>
      </c>
      <c r="P1292" s="30">
        <f t="shared" si="183"/>
        <v>0</v>
      </c>
      <c r="Q1292" s="30">
        <f t="shared" si="184"/>
        <v>0</v>
      </c>
      <c r="R1292" s="30">
        <f t="shared" si="185"/>
        <v>0</v>
      </c>
      <c r="S1292" s="30">
        <f t="shared" si="186"/>
        <v>0</v>
      </c>
      <c r="T1292" s="32">
        <f t="shared" si="187"/>
        <v>6.3837292454295544E-4</v>
      </c>
      <c r="U1292" s="33">
        <f t="shared" si="188"/>
        <v>55.261542704611216</v>
      </c>
    </row>
    <row r="1293" spans="1:21">
      <c r="A1293">
        <v>4247044710</v>
      </c>
      <c r="B1293">
        <f>VLOOKUP(A1293,Cadastro!$A$3:$B$3577,2,FALSE)</f>
        <v>217872</v>
      </c>
      <c r="C1293" s="5">
        <v>13982.650000000001</v>
      </c>
      <c r="D1293">
        <v>0</v>
      </c>
      <c r="E1293">
        <v>6248.52</v>
      </c>
      <c r="F1293">
        <v>0</v>
      </c>
      <c r="G1293">
        <v>7734.13</v>
      </c>
      <c r="H1293">
        <v>0</v>
      </c>
      <c r="I1293" s="14">
        <f>VLOOKUP(A1293,Cadastro!$A$3:$H$3577,7,FALSE)</f>
        <v>1</v>
      </c>
      <c r="J1293" s="14">
        <f>VLOOKUP(A1293,Cadastro!$A$3:$H$3577,8,FALSE)</f>
        <v>1</v>
      </c>
      <c r="K1293">
        <f>VLOOKUP(A1293,Cadastro!$A$3:$J$3577,10,FALSE)</f>
        <v>1</v>
      </c>
      <c r="L1293" s="13">
        <v>11811.01</v>
      </c>
      <c r="M1293" s="23">
        <f t="shared" si="180"/>
        <v>3.1774444799436774E-4</v>
      </c>
      <c r="N1293" s="26">
        <f t="shared" si="181"/>
        <v>13982.650000000001</v>
      </c>
      <c r="O1293" s="27">
        <f t="shared" si="182"/>
        <v>6.39952823307537E-4</v>
      </c>
      <c r="P1293" s="30">
        <f t="shared" si="183"/>
        <v>0</v>
      </c>
      <c r="Q1293" s="30">
        <f t="shared" si="184"/>
        <v>0</v>
      </c>
      <c r="R1293" s="30">
        <f t="shared" si="185"/>
        <v>0</v>
      </c>
      <c r="S1293" s="30">
        <f t="shared" si="186"/>
        <v>0</v>
      </c>
      <c r="T1293" s="32">
        <f t="shared" si="187"/>
        <v>6.39952823307537E-4</v>
      </c>
      <c r="U1293" s="33">
        <f t="shared" si="188"/>
        <v>55.398308597541892</v>
      </c>
    </row>
    <row r="1294" spans="1:21">
      <c r="A1294">
        <v>4494171743</v>
      </c>
      <c r="B1294">
        <f>VLOOKUP(A1294,Cadastro!$A$3:$B$3577,2,FALSE)</f>
        <v>188844</v>
      </c>
      <c r="C1294" s="5">
        <v>13993.83</v>
      </c>
      <c r="D1294">
        <v>0</v>
      </c>
      <c r="E1294">
        <v>6153.15</v>
      </c>
      <c r="F1294">
        <v>0</v>
      </c>
      <c r="G1294">
        <v>7840.68</v>
      </c>
      <c r="H1294">
        <v>0</v>
      </c>
      <c r="I1294" s="14">
        <f>VLOOKUP(A1294,Cadastro!$A$3:$H$3577,7,FALSE)</f>
        <v>1</v>
      </c>
      <c r="J1294" s="14">
        <f>VLOOKUP(A1294,Cadastro!$A$3:$H$3577,8,FALSE)</f>
        <v>1</v>
      </c>
      <c r="K1294">
        <f>VLOOKUP(A1294,Cadastro!$A$3:$J$3577,10,FALSE)</f>
        <v>1</v>
      </c>
      <c r="L1294" s="13">
        <v>16383.82</v>
      </c>
      <c r="M1294" s="23">
        <f t="shared" si="180"/>
        <v>4.4076398563197236E-4</v>
      </c>
      <c r="N1294" s="26">
        <f t="shared" si="181"/>
        <v>13993.83</v>
      </c>
      <c r="O1294" s="27">
        <f t="shared" si="182"/>
        <v>6.40464505468256E-4</v>
      </c>
      <c r="P1294" s="30">
        <f t="shared" si="183"/>
        <v>0</v>
      </c>
      <c r="Q1294" s="30">
        <f t="shared" si="184"/>
        <v>0</v>
      </c>
      <c r="R1294" s="30">
        <f t="shared" si="185"/>
        <v>0</v>
      </c>
      <c r="S1294" s="30">
        <f t="shared" si="186"/>
        <v>0</v>
      </c>
      <c r="T1294" s="32">
        <f t="shared" si="187"/>
        <v>6.40464505468256E-4</v>
      </c>
      <c r="U1294" s="33">
        <f t="shared" si="188"/>
        <v>55.44260299739603</v>
      </c>
    </row>
    <row r="1295" spans="1:21">
      <c r="A1295">
        <v>4539806602</v>
      </c>
      <c r="B1295">
        <f>VLOOKUP(A1295,Cadastro!$A$3:$B$3577,2,FALSE)</f>
        <v>197544</v>
      </c>
      <c r="C1295" s="5">
        <v>13996.369999999999</v>
      </c>
      <c r="D1295">
        <v>0</v>
      </c>
      <c r="E1295">
        <v>6346.59</v>
      </c>
      <c r="F1295">
        <v>0</v>
      </c>
      <c r="G1295">
        <v>7649.78</v>
      </c>
      <c r="H1295">
        <v>0</v>
      </c>
      <c r="I1295" s="14">
        <f>VLOOKUP(A1295,Cadastro!$A$3:$H$3577,7,FALSE)</f>
        <v>1</v>
      </c>
      <c r="J1295" s="14">
        <f>VLOOKUP(A1295,Cadastro!$A$3:$H$3577,8,FALSE)</f>
        <v>1</v>
      </c>
      <c r="K1295">
        <f>VLOOKUP(A1295,Cadastro!$A$3:$J$3577,10,FALSE)</f>
        <v>1</v>
      </c>
      <c r="L1295" s="13">
        <v>22818.799999999999</v>
      </c>
      <c r="M1295" s="23">
        <f t="shared" si="180"/>
        <v>6.1388035484635762E-4</v>
      </c>
      <c r="N1295" s="26">
        <f t="shared" si="181"/>
        <v>13996.369999999999</v>
      </c>
      <c r="O1295" s="27">
        <f t="shared" si="182"/>
        <v>6.4058075526147844E-4</v>
      </c>
      <c r="P1295" s="30">
        <f t="shared" si="183"/>
        <v>0</v>
      </c>
      <c r="Q1295" s="30">
        <f t="shared" si="184"/>
        <v>0</v>
      </c>
      <c r="R1295" s="30">
        <f t="shared" si="185"/>
        <v>0</v>
      </c>
      <c r="S1295" s="30">
        <f t="shared" si="186"/>
        <v>0</v>
      </c>
      <c r="T1295" s="32">
        <f t="shared" si="187"/>
        <v>6.4058075526147844E-4</v>
      </c>
      <c r="U1295" s="33">
        <f t="shared" si="188"/>
        <v>55.452666304697424</v>
      </c>
    </row>
    <row r="1296" spans="1:21">
      <c r="A1296">
        <v>5157677782</v>
      </c>
      <c r="B1296">
        <f>VLOOKUP(A1296,Cadastro!$A$3:$B$3577,2,FALSE)</f>
        <v>218159</v>
      </c>
      <c r="C1296" s="5">
        <v>14017</v>
      </c>
      <c r="D1296">
        <v>0</v>
      </c>
      <c r="E1296">
        <v>6264.38</v>
      </c>
      <c r="F1296">
        <v>0</v>
      </c>
      <c r="G1296">
        <v>7752.62</v>
      </c>
      <c r="H1296">
        <v>0</v>
      </c>
      <c r="I1296" s="14">
        <f>VLOOKUP(A1296,Cadastro!$A$3:$H$3577,7,FALSE)</f>
        <v>1</v>
      </c>
      <c r="J1296" s="14">
        <f>VLOOKUP(A1296,Cadastro!$A$3:$H$3577,8,FALSE)</f>
        <v>1</v>
      </c>
      <c r="K1296">
        <f>VLOOKUP(A1296,Cadastro!$A$3:$J$3577,10,FALSE)</f>
        <v>1</v>
      </c>
      <c r="L1296" s="13">
        <v>16166.28</v>
      </c>
      <c r="M1296" s="23">
        <f t="shared" si="180"/>
        <v>4.3491163877791886E-4</v>
      </c>
      <c r="N1296" s="26">
        <f t="shared" si="181"/>
        <v>14017</v>
      </c>
      <c r="O1296" s="27">
        <f t="shared" si="182"/>
        <v>6.4152494157414697E-4</v>
      </c>
      <c r="P1296" s="30">
        <f t="shared" si="183"/>
        <v>0</v>
      </c>
      <c r="Q1296" s="30">
        <f t="shared" si="184"/>
        <v>0</v>
      </c>
      <c r="R1296" s="30">
        <f t="shared" si="185"/>
        <v>0</v>
      </c>
      <c r="S1296" s="30">
        <f t="shared" si="186"/>
        <v>0</v>
      </c>
      <c r="T1296" s="32">
        <f t="shared" si="187"/>
        <v>6.4152494157414697E-4</v>
      </c>
      <c r="U1296" s="33">
        <f t="shared" si="188"/>
        <v>55.534400962031143</v>
      </c>
    </row>
    <row r="1297" spans="1:21">
      <c r="A1297">
        <v>2382684704</v>
      </c>
      <c r="B1297">
        <f>VLOOKUP(A1297,Cadastro!$A$3:$B$3577,2,FALSE)</f>
        <v>196606</v>
      </c>
      <c r="C1297" s="5">
        <v>14034.8</v>
      </c>
      <c r="D1297">
        <v>0</v>
      </c>
      <c r="E1297">
        <v>8165.97</v>
      </c>
      <c r="F1297">
        <v>0</v>
      </c>
      <c r="G1297">
        <v>5868.83</v>
      </c>
      <c r="H1297">
        <v>0</v>
      </c>
      <c r="I1297" s="14">
        <f>VLOOKUP(A1297,Cadastro!$A$3:$H$3577,7,FALSE)</f>
        <v>1</v>
      </c>
      <c r="J1297" s="14">
        <f>VLOOKUP(A1297,Cadastro!$A$3:$H$3577,8,FALSE)</f>
        <v>1</v>
      </c>
      <c r="K1297">
        <f>VLOOKUP(A1297,Cadastro!$A$3:$J$3577,10,FALSE)</f>
        <v>1</v>
      </c>
      <c r="L1297" s="13">
        <v>22160.73</v>
      </c>
      <c r="M1297" s="23">
        <f t="shared" si="180"/>
        <v>5.9617669623531139E-4</v>
      </c>
      <c r="N1297" s="26">
        <f t="shared" si="181"/>
        <v>14034.8</v>
      </c>
      <c r="O1297" s="27">
        <f t="shared" si="182"/>
        <v>6.4233960547940621E-4</v>
      </c>
      <c r="P1297" s="30">
        <f t="shared" si="183"/>
        <v>0</v>
      </c>
      <c r="Q1297" s="30">
        <f t="shared" si="184"/>
        <v>0</v>
      </c>
      <c r="R1297" s="30">
        <f t="shared" si="185"/>
        <v>0</v>
      </c>
      <c r="S1297" s="30">
        <f t="shared" si="186"/>
        <v>0</v>
      </c>
      <c r="T1297" s="32">
        <f t="shared" si="187"/>
        <v>6.4233960547940621E-4</v>
      </c>
      <c r="U1297" s="33">
        <f t="shared" si="188"/>
        <v>55.604923351781018</v>
      </c>
    </row>
    <row r="1298" spans="1:21">
      <c r="A1298">
        <v>841423679</v>
      </c>
      <c r="B1298">
        <f>VLOOKUP(A1298,Cadastro!$A$3:$B$3577,2,FALSE)</f>
        <v>189323</v>
      </c>
      <c r="C1298" s="5">
        <v>14037.51</v>
      </c>
      <c r="D1298">
        <v>0</v>
      </c>
      <c r="E1298">
        <v>6091.25</v>
      </c>
      <c r="F1298">
        <v>0</v>
      </c>
      <c r="G1298">
        <v>7946.26</v>
      </c>
      <c r="H1298">
        <v>0</v>
      </c>
      <c r="I1298" s="14">
        <f>VLOOKUP(A1298,Cadastro!$A$3:$H$3577,7,FALSE)</f>
        <v>1</v>
      </c>
      <c r="J1298" s="14">
        <f>VLOOKUP(A1298,Cadastro!$A$3:$H$3577,8,FALSE)</f>
        <v>1</v>
      </c>
      <c r="K1298">
        <f>VLOOKUP(A1298,Cadastro!$A$3:$J$3577,10,FALSE)</f>
        <v>1</v>
      </c>
      <c r="L1298" s="13">
        <v>12931.82</v>
      </c>
      <c r="M1298" s="23">
        <f t="shared" si="180"/>
        <v>3.4789692053960878E-4</v>
      </c>
      <c r="N1298" s="26">
        <f t="shared" si="181"/>
        <v>14037.51</v>
      </c>
      <c r="O1298" s="27">
        <f t="shared" si="182"/>
        <v>6.4246363577060025E-4</v>
      </c>
      <c r="P1298" s="30">
        <f t="shared" si="183"/>
        <v>0</v>
      </c>
      <c r="Q1298" s="30">
        <f t="shared" si="184"/>
        <v>0</v>
      </c>
      <c r="R1298" s="30">
        <f t="shared" si="185"/>
        <v>0</v>
      </c>
      <c r="S1298" s="30">
        <f t="shared" si="186"/>
        <v>0</v>
      </c>
      <c r="T1298" s="32">
        <f t="shared" si="187"/>
        <v>6.4246363577060025E-4</v>
      </c>
      <c r="U1298" s="33">
        <f t="shared" si="188"/>
        <v>55.615660187523844</v>
      </c>
    </row>
    <row r="1299" spans="1:21">
      <c r="A1299">
        <v>3691362680</v>
      </c>
      <c r="B1299">
        <f>VLOOKUP(A1299,Cadastro!$A$3:$B$3577,2,FALSE)</f>
        <v>216279</v>
      </c>
      <c r="C1299" s="5">
        <v>14037.880000000001</v>
      </c>
      <c r="D1299">
        <v>0</v>
      </c>
      <c r="E1299">
        <v>6303.82</v>
      </c>
      <c r="F1299">
        <v>0</v>
      </c>
      <c r="G1299">
        <v>7734.06</v>
      </c>
      <c r="H1299">
        <v>0</v>
      </c>
      <c r="I1299" s="14">
        <f>VLOOKUP(A1299,Cadastro!$A$3:$H$3577,7,FALSE)</f>
        <v>1</v>
      </c>
      <c r="J1299" s="14">
        <f>VLOOKUP(A1299,Cadastro!$A$3:$H$3577,8,FALSE)</f>
        <v>1</v>
      </c>
      <c r="K1299">
        <f>VLOOKUP(A1299,Cadastro!$A$3:$J$3577,10,FALSE)</f>
        <v>1</v>
      </c>
      <c r="L1299" s="13">
        <v>37519.870000000003</v>
      </c>
      <c r="M1299" s="23">
        <f t="shared" si="180"/>
        <v>1.009374336485232E-3</v>
      </c>
      <c r="N1299" s="26">
        <f t="shared" si="181"/>
        <v>14037.880000000001</v>
      </c>
      <c r="O1299" s="27">
        <f t="shared" si="182"/>
        <v>6.4248056979559728E-4</v>
      </c>
      <c r="P1299" s="30">
        <f t="shared" si="183"/>
        <v>0</v>
      </c>
      <c r="Q1299" s="30">
        <f t="shared" si="184"/>
        <v>0</v>
      </c>
      <c r="R1299" s="30">
        <f t="shared" si="185"/>
        <v>0</v>
      </c>
      <c r="S1299" s="30">
        <f t="shared" si="186"/>
        <v>0</v>
      </c>
      <c r="T1299" s="32">
        <f t="shared" si="187"/>
        <v>6.4248056979559728E-4</v>
      </c>
      <c r="U1299" s="33">
        <f t="shared" si="188"/>
        <v>55.617126102366967</v>
      </c>
    </row>
    <row r="1300" spans="1:21">
      <c r="A1300">
        <v>8620050788</v>
      </c>
      <c r="B1300">
        <f>VLOOKUP(A1300,Cadastro!$A$3:$B$3577,2,FALSE)</f>
        <v>216230</v>
      </c>
      <c r="C1300" s="5">
        <v>14069.630000000001</v>
      </c>
      <c r="D1300">
        <v>0</v>
      </c>
      <c r="E1300">
        <v>6463.2</v>
      </c>
      <c r="F1300">
        <v>0</v>
      </c>
      <c r="G1300">
        <v>7606.43</v>
      </c>
      <c r="H1300">
        <v>0</v>
      </c>
      <c r="I1300" s="14">
        <f>VLOOKUP(A1300,Cadastro!$A$3:$H$3577,7,FALSE)</f>
        <v>1</v>
      </c>
      <c r="J1300" s="14">
        <f>VLOOKUP(A1300,Cadastro!$A$3:$H$3577,8,FALSE)</f>
        <v>1</v>
      </c>
      <c r="K1300">
        <f>VLOOKUP(A1300,Cadastro!$A$3:$J$3577,10,FALSE)</f>
        <v>1</v>
      </c>
      <c r="L1300" s="13">
        <v>12018.21</v>
      </c>
      <c r="M1300" s="23">
        <f t="shared" si="180"/>
        <v>3.2331862409145279E-4</v>
      </c>
      <c r="N1300" s="26">
        <f t="shared" si="181"/>
        <v>14069.630000000001</v>
      </c>
      <c r="O1300" s="27">
        <f t="shared" si="182"/>
        <v>6.4393369221087723E-4</v>
      </c>
      <c r="P1300" s="30">
        <f t="shared" si="183"/>
        <v>0</v>
      </c>
      <c r="Q1300" s="30">
        <f t="shared" si="184"/>
        <v>0</v>
      </c>
      <c r="R1300" s="30">
        <f t="shared" si="185"/>
        <v>0</v>
      </c>
      <c r="S1300" s="30">
        <f t="shared" si="186"/>
        <v>0</v>
      </c>
      <c r="T1300" s="32">
        <f t="shared" si="187"/>
        <v>6.4393369221087723E-4</v>
      </c>
      <c r="U1300" s="33">
        <f t="shared" si="188"/>
        <v>55.742917443634319</v>
      </c>
    </row>
    <row r="1301" spans="1:21">
      <c r="A1301">
        <v>83946322115</v>
      </c>
      <c r="B1301">
        <f>VLOOKUP(A1301,Cadastro!$A$3:$B$3577,2,FALSE)</f>
        <v>187921</v>
      </c>
      <c r="C1301" s="5">
        <v>14081.93</v>
      </c>
      <c r="D1301">
        <v>0</v>
      </c>
      <c r="E1301">
        <v>6328.36</v>
      </c>
      <c r="F1301">
        <v>0</v>
      </c>
      <c r="G1301">
        <v>7753.57</v>
      </c>
      <c r="H1301">
        <v>0</v>
      </c>
      <c r="I1301" s="14">
        <f>VLOOKUP(A1301,Cadastro!$A$3:$H$3577,7,FALSE)</f>
        <v>1</v>
      </c>
      <c r="J1301" s="14">
        <f>VLOOKUP(A1301,Cadastro!$A$3:$H$3577,8,FALSE)</f>
        <v>1</v>
      </c>
      <c r="K1301">
        <f>VLOOKUP(A1301,Cadastro!$A$3:$J$3577,10,FALSE)</f>
        <v>1</v>
      </c>
      <c r="L1301" s="13">
        <v>18946.41</v>
      </c>
      <c r="M1301" s="23">
        <f t="shared" si="180"/>
        <v>5.0970379221802102E-4</v>
      </c>
      <c r="N1301" s="26">
        <f t="shared" si="181"/>
        <v>14081.93</v>
      </c>
      <c r="O1301" s="27">
        <f t="shared" si="182"/>
        <v>6.4449663412293834E-4</v>
      </c>
      <c r="P1301" s="30">
        <f t="shared" si="183"/>
        <v>0</v>
      </c>
      <c r="Q1301" s="30">
        <f t="shared" si="184"/>
        <v>0</v>
      </c>
      <c r="R1301" s="30">
        <f t="shared" si="185"/>
        <v>0</v>
      </c>
      <c r="S1301" s="30">
        <f t="shared" si="186"/>
        <v>0</v>
      </c>
      <c r="T1301" s="32">
        <f t="shared" si="187"/>
        <v>6.4449663412293834E-4</v>
      </c>
      <c r="U1301" s="33">
        <f t="shared" si="188"/>
        <v>55.791649207337883</v>
      </c>
    </row>
    <row r="1302" spans="1:21">
      <c r="A1302">
        <v>9145688761</v>
      </c>
      <c r="B1302">
        <f>VLOOKUP(A1302,Cadastro!$A$3:$B$3577,2,FALSE)</f>
        <v>210601</v>
      </c>
      <c r="C1302" s="5">
        <v>14101.08</v>
      </c>
      <c r="D1302">
        <v>0</v>
      </c>
      <c r="E1302">
        <v>6460.98</v>
      </c>
      <c r="F1302">
        <v>0</v>
      </c>
      <c r="G1302">
        <v>7640.1</v>
      </c>
      <c r="H1302">
        <v>0</v>
      </c>
      <c r="I1302" s="14">
        <f>VLOOKUP(A1302,Cadastro!$A$3:$H$3577,7,FALSE)</f>
        <v>1</v>
      </c>
      <c r="J1302" s="14">
        <f>VLOOKUP(A1302,Cadastro!$A$3:$H$3577,8,FALSE)</f>
        <v>1</v>
      </c>
      <c r="K1302">
        <f>VLOOKUP(A1302,Cadastro!$A$3:$J$3577,10,FALSE)</f>
        <v>1</v>
      </c>
      <c r="L1302" s="13">
        <v>19019.63</v>
      </c>
      <c r="M1302" s="23">
        <f t="shared" si="180"/>
        <v>5.1167358552800448E-4</v>
      </c>
      <c r="N1302" s="26">
        <f t="shared" si="181"/>
        <v>14101.08</v>
      </c>
      <c r="O1302" s="27">
        <f t="shared" si="182"/>
        <v>6.4537308433561908E-4</v>
      </c>
      <c r="P1302" s="30">
        <f t="shared" si="183"/>
        <v>0</v>
      </c>
      <c r="Q1302" s="30">
        <f t="shared" si="184"/>
        <v>0</v>
      </c>
      <c r="R1302" s="30">
        <f t="shared" si="185"/>
        <v>0</v>
      </c>
      <c r="S1302" s="30">
        <f t="shared" si="186"/>
        <v>0</v>
      </c>
      <c r="T1302" s="32">
        <f t="shared" si="187"/>
        <v>6.4537308433561908E-4</v>
      </c>
      <c r="U1302" s="33">
        <f t="shared" si="188"/>
        <v>55.867520205299144</v>
      </c>
    </row>
    <row r="1303" spans="1:21">
      <c r="A1303">
        <v>1451287763</v>
      </c>
      <c r="B1303">
        <f>VLOOKUP(A1303,Cadastro!$A$3:$B$3577,2,FALSE)</f>
        <v>197708</v>
      </c>
      <c r="C1303" s="5">
        <v>14124.29</v>
      </c>
      <c r="D1303">
        <v>0</v>
      </c>
      <c r="E1303">
        <v>8141.61</v>
      </c>
      <c r="F1303">
        <v>0</v>
      </c>
      <c r="G1303">
        <v>5982.68</v>
      </c>
      <c r="H1303">
        <v>0</v>
      </c>
      <c r="I1303" s="14">
        <f>VLOOKUP(A1303,Cadastro!$A$3:$H$3577,7,FALSE)</f>
        <v>1</v>
      </c>
      <c r="J1303" s="14">
        <f>VLOOKUP(A1303,Cadastro!$A$3:$H$3577,8,FALSE)</f>
        <v>1</v>
      </c>
      <c r="K1303">
        <f>VLOOKUP(A1303,Cadastro!$A$3:$J$3577,10,FALSE)</f>
        <v>1</v>
      </c>
      <c r="L1303" s="13">
        <v>24573.41</v>
      </c>
      <c r="M1303" s="23">
        <f t="shared" si="180"/>
        <v>6.6108356489320353E-4</v>
      </c>
      <c r="N1303" s="26">
        <f t="shared" si="181"/>
        <v>14124.29</v>
      </c>
      <c r="O1303" s="27">
        <f t="shared" si="182"/>
        <v>6.4643535114691504E-4</v>
      </c>
      <c r="P1303" s="30">
        <f t="shared" si="183"/>
        <v>0</v>
      </c>
      <c r="Q1303" s="30">
        <f t="shared" si="184"/>
        <v>0</v>
      </c>
      <c r="R1303" s="30">
        <f t="shared" si="185"/>
        <v>0</v>
      </c>
      <c r="S1303" s="30">
        <f t="shared" si="186"/>
        <v>0</v>
      </c>
      <c r="T1303" s="32">
        <f t="shared" si="187"/>
        <v>6.4643535114691504E-4</v>
      </c>
      <c r="U1303" s="33">
        <f t="shared" si="188"/>
        <v>55.959476647214579</v>
      </c>
    </row>
    <row r="1304" spans="1:21">
      <c r="A1304">
        <v>7593952762</v>
      </c>
      <c r="B1304">
        <f>VLOOKUP(A1304,Cadastro!$A$3:$B$3577,2,FALSE)</f>
        <v>218853</v>
      </c>
      <c r="C1304" s="5">
        <v>14125.88</v>
      </c>
      <c r="D1304">
        <v>0</v>
      </c>
      <c r="E1304">
        <v>6374.44</v>
      </c>
      <c r="F1304">
        <v>0</v>
      </c>
      <c r="G1304">
        <v>7751.44</v>
      </c>
      <c r="H1304">
        <v>0</v>
      </c>
      <c r="I1304" s="14">
        <f>VLOOKUP(A1304,Cadastro!$A$3:$H$3577,7,FALSE)</f>
        <v>1</v>
      </c>
      <c r="J1304" s="14">
        <f>VLOOKUP(A1304,Cadastro!$A$3:$H$3577,8,FALSE)</f>
        <v>1</v>
      </c>
      <c r="K1304">
        <f>VLOOKUP(A1304,Cadastro!$A$3:$J$3577,10,FALSE)</f>
        <v>1</v>
      </c>
      <c r="L1304" s="13">
        <v>13489.74</v>
      </c>
      <c r="M1304" s="23">
        <f t="shared" si="180"/>
        <v>3.6290630436241626E-4</v>
      </c>
      <c r="N1304" s="26">
        <f t="shared" si="181"/>
        <v>14125.88</v>
      </c>
      <c r="O1304" s="27">
        <f t="shared" si="182"/>
        <v>6.4650812168676685E-4</v>
      </c>
      <c r="P1304" s="30">
        <f t="shared" si="183"/>
        <v>0</v>
      </c>
      <c r="Q1304" s="30">
        <f t="shared" si="184"/>
        <v>0</v>
      </c>
      <c r="R1304" s="30">
        <f t="shared" si="185"/>
        <v>0</v>
      </c>
      <c r="S1304" s="30">
        <f t="shared" si="186"/>
        <v>0</v>
      </c>
      <c r="T1304" s="32">
        <f t="shared" si="187"/>
        <v>6.4650812168676685E-4</v>
      </c>
      <c r="U1304" s="33">
        <f t="shared" si="188"/>
        <v>55.965776119107971</v>
      </c>
    </row>
    <row r="1305" spans="1:21">
      <c r="A1305">
        <v>12232508811</v>
      </c>
      <c r="B1305">
        <f>VLOOKUP(A1305,Cadastro!$A$3:$B$3577,2,FALSE)</f>
        <v>188342</v>
      </c>
      <c r="C1305" s="5">
        <v>14130.24</v>
      </c>
      <c r="D1305">
        <v>0</v>
      </c>
      <c r="E1305">
        <v>6042.33</v>
      </c>
      <c r="F1305">
        <v>0</v>
      </c>
      <c r="G1305">
        <v>8087.91</v>
      </c>
      <c r="H1305">
        <v>0</v>
      </c>
      <c r="I1305" s="14">
        <f>VLOOKUP(A1305,Cadastro!$A$3:$H$3577,7,FALSE)</f>
        <v>1</v>
      </c>
      <c r="J1305" s="14">
        <f>VLOOKUP(A1305,Cadastro!$A$3:$H$3577,8,FALSE)</f>
        <v>1</v>
      </c>
      <c r="K1305">
        <f>VLOOKUP(A1305,Cadastro!$A$3:$J$3577,10,FALSE)</f>
        <v>1</v>
      </c>
      <c r="L1305" s="13">
        <v>41304.19</v>
      </c>
      <c r="M1305" s="23">
        <f t="shared" si="180"/>
        <v>1.1111816052483644E-3</v>
      </c>
      <c r="N1305" s="26">
        <f t="shared" si="181"/>
        <v>14130.24</v>
      </c>
      <c r="O1305" s="27">
        <f t="shared" si="182"/>
        <v>6.4670766857592027E-4</v>
      </c>
      <c r="P1305" s="30">
        <f t="shared" si="183"/>
        <v>0</v>
      </c>
      <c r="Q1305" s="30">
        <f t="shared" si="184"/>
        <v>0</v>
      </c>
      <c r="R1305" s="30">
        <f t="shared" si="185"/>
        <v>0</v>
      </c>
      <c r="S1305" s="30">
        <f t="shared" si="186"/>
        <v>0</v>
      </c>
      <c r="T1305" s="32">
        <f t="shared" si="187"/>
        <v>6.4670766857592027E-4</v>
      </c>
      <c r="U1305" s="33">
        <f t="shared" si="188"/>
        <v>55.983050142664688</v>
      </c>
    </row>
    <row r="1306" spans="1:21">
      <c r="A1306">
        <v>7151735618</v>
      </c>
      <c r="B1306">
        <f>VLOOKUP(A1306,Cadastro!$A$3:$B$3577,2,FALSE)</f>
        <v>216165</v>
      </c>
      <c r="C1306" s="5">
        <v>14147.07</v>
      </c>
      <c r="D1306">
        <v>0</v>
      </c>
      <c r="E1306">
        <v>6548.94</v>
      </c>
      <c r="F1306">
        <v>0</v>
      </c>
      <c r="G1306">
        <v>7598.13</v>
      </c>
      <c r="H1306">
        <v>0</v>
      </c>
      <c r="I1306" s="14">
        <f>VLOOKUP(A1306,Cadastro!$A$3:$H$3577,7,FALSE)</f>
        <v>1</v>
      </c>
      <c r="J1306" s="14">
        <f>VLOOKUP(A1306,Cadastro!$A$3:$H$3577,8,FALSE)</f>
        <v>1</v>
      </c>
      <c r="K1306">
        <f>VLOOKUP(A1306,Cadastro!$A$3:$J$3577,10,FALSE)</f>
        <v>1</v>
      </c>
      <c r="L1306" s="13">
        <v>12129.87</v>
      </c>
      <c r="M1306" s="23">
        <f t="shared" si="180"/>
        <v>3.2632254543798046E-4</v>
      </c>
      <c r="N1306" s="26">
        <f t="shared" si="181"/>
        <v>14147.07</v>
      </c>
      <c r="O1306" s="27">
        <f t="shared" si="182"/>
        <v>6.474779378751065E-4</v>
      </c>
      <c r="P1306" s="30">
        <f t="shared" si="183"/>
        <v>0</v>
      </c>
      <c r="Q1306" s="30">
        <f t="shared" si="184"/>
        <v>0</v>
      </c>
      <c r="R1306" s="30">
        <f t="shared" si="185"/>
        <v>0</v>
      </c>
      <c r="S1306" s="30">
        <f t="shared" si="186"/>
        <v>0</v>
      </c>
      <c r="T1306" s="32">
        <f t="shared" si="187"/>
        <v>6.474779378751065E-4</v>
      </c>
      <c r="U1306" s="33">
        <f t="shared" si="188"/>
        <v>56.049729458366407</v>
      </c>
    </row>
    <row r="1307" spans="1:21">
      <c r="A1307">
        <v>21845661877</v>
      </c>
      <c r="B1307">
        <f>VLOOKUP(A1307,Cadastro!$A$3:$B$3577,2,FALSE)</f>
        <v>212619</v>
      </c>
      <c r="C1307" s="5">
        <v>14175.7</v>
      </c>
      <c r="D1307">
        <v>0</v>
      </c>
      <c r="E1307">
        <v>6436.93</v>
      </c>
      <c r="F1307">
        <v>0</v>
      </c>
      <c r="G1307">
        <v>7738.77</v>
      </c>
      <c r="H1307">
        <v>0</v>
      </c>
      <c r="I1307" s="14">
        <f>VLOOKUP(A1307,Cadastro!$A$3:$H$3577,7,FALSE)</f>
        <v>1</v>
      </c>
      <c r="J1307" s="14">
        <f>VLOOKUP(A1307,Cadastro!$A$3:$H$3577,8,FALSE)</f>
        <v>1</v>
      </c>
      <c r="K1307">
        <f>VLOOKUP(A1307,Cadastro!$A$3:$J$3577,10,FALSE)</f>
        <v>1</v>
      </c>
      <c r="L1307" s="13">
        <v>14236.26</v>
      </c>
      <c r="M1307" s="23">
        <f t="shared" si="180"/>
        <v>3.829894797484972E-4</v>
      </c>
      <c r="N1307" s="26">
        <f t="shared" si="181"/>
        <v>14175.7</v>
      </c>
      <c r="O1307" s="27">
        <f t="shared" si="182"/>
        <v>6.4878826526879041E-4</v>
      </c>
      <c r="P1307" s="30">
        <f t="shared" si="183"/>
        <v>0</v>
      </c>
      <c r="Q1307" s="30">
        <f t="shared" si="184"/>
        <v>0</v>
      </c>
      <c r="R1307" s="30">
        <f t="shared" si="185"/>
        <v>0</v>
      </c>
      <c r="S1307" s="30">
        <f t="shared" si="186"/>
        <v>0</v>
      </c>
      <c r="T1307" s="32">
        <f t="shared" si="187"/>
        <v>6.4878826526879041E-4</v>
      </c>
      <c r="U1307" s="33">
        <f t="shared" si="188"/>
        <v>56.163159571767487</v>
      </c>
    </row>
    <row r="1308" spans="1:21">
      <c r="A1308">
        <v>26843645836</v>
      </c>
      <c r="B1308">
        <f>VLOOKUP(A1308,Cadastro!$A$3:$B$3577,2,FALSE)</f>
        <v>212918</v>
      </c>
      <c r="C1308" s="5">
        <v>14189.8</v>
      </c>
      <c r="D1308">
        <v>0</v>
      </c>
      <c r="E1308">
        <v>6403.01</v>
      </c>
      <c r="F1308">
        <v>0</v>
      </c>
      <c r="G1308">
        <v>7786.79</v>
      </c>
      <c r="H1308">
        <v>0</v>
      </c>
      <c r="I1308" s="14">
        <f>VLOOKUP(A1308,Cadastro!$A$3:$H$3577,7,FALSE)</f>
        <v>1</v>
      </c>
      <c r="J1308" s="14">
        <f>VLOOKUP(A1308,Cadastro!$A$3:$H$3577,8,FALSE)</f>
        <v>1</v>
      </c>
      <c r="K1308">
        <f>VLOOKUP(A1308,Cadastro!$A$3:$J$3577,10,FALSE)</f>
        <v>1</v>
      </c>
      <c r="L1308" s="13">
        <v>14183.13</v>
      </c>
      <c r="M1308" s="23">
        <f t="shared" si="180"/>
        <v>3.815601555398189E-4</v>
      </c>
      <c r="N1308" s="26">
        <f t="shared" si="181"/>
        <v>14189.8</v>
      </c>
      <c r="O1308" s="27">
        <f t="shared" si="182"/>
        <v>6.4943358892408001E-4</v>
      </c>
      <c r="P1308" s="30">
        <f t="shared" si="183"/>
        <v>0</v>
      </c>
      <c r="Q1308" s="30">
        <f t="shared" si="184"/>
        <v>0</v>
      </c>
      <c r="R1308" s="30">
        <f t="shared" si="185"/>
        <v>0</v>
      </c>
      <c r="S1308" s="30">
        <f t="shared" si="186"/>
        <v>0</v>
      </c>
      <c r="T1308" s="32">
        <f t="shared" si="187"/>
        <v>6.4943358892408001E-4</v>
      </c>
      <c r="U1308" s="33">
        <f t="shared" si="188"/>
        <v>56.219022813086205</v>
      </c>
    </row>
    <row r="1309" spans="1:21">
      <c r="A1309">
        <v>76204090178</v>
      </c>
      <c r="B1309">
        <f>VLOOKUP(A1309,Cadastro!$A$3:$B$3577,2,FALSE)</f>
        <v>211218</v>
      </c>
      <c r="C1309" s="5">
        <v>14204.380000000001</v>
      </c>
      <c r="D1309">
        <v>0</v>
      </c>
      <c r="E1309">
        <v>6194.34</v>
      </c>
      <c r="F1309">
        <v>0</v>
      </c>
      <c r="G1309">
        <v>8010.04</v>
      </c>
      <c r="H1309">
        <v>0</v>
      </c>
      <c r="I1309" s="14">
        <f>VLOOKUP(A1309,Cadastro!$A$3:$H$3577,7,FALSE)</f>
        <v>1</v>
      </c>
      <c r="J1309" s="14">
        <f>VLOOKUP(A1309,Cadastro!$A$3:$H$3577,8,FALSE)</f>
        <v>1</v>
      </c>
      <c r="K1309">
        <f>VLOOKUP(A1309,Cadastro!$A$3:$J$3577,10,FALSE)</f>
        <v>1</v>
      </c>
      <c r="L1309" s="13">
        <v>20152.759999999998</v>
      </c>
      <c r="M1309" s="23">
        <f t="shared" si="180"/>
        <v>5.4215749557090997E-4</v>
      </c>
      <c r="N1309" s="26">
        <f t="shared" si="181"/>
        <v>14204.380000000001</v>
      </c>
      <c r="O1309" s="27">
        <f t="shared" si="182"/>
        <v>6.5010088104423076E-4</v>
      </c>
      <c r="P1309" s="30">
        <f t="shared" si="183"/>
        <v>0</v>
      </c>
      <c r="Q1309" s="30">
        <f t="shared" si="184"/>
        <v>0</v>
      </c>
      <c r="R1309" s="30">
        <f t="shared" si="185"/>
        <v>0</v>
      </c>
      <c r="S1309" s="30">
        <f t="shared" si="186"/>
        <v>0</v>
      </c>
      <c r="T1309" s="32">
        <f t="shared" si="187"/>
        <v>6.5010088104423076E-4</v>
      </c>
      <c r="U1309" s="33">
        <f t="shared" si="188"/>
        <v>56.276787781768988</v>
      </c>
    </row>
    <row r="1310" spans="1:21">
      <c r="A1310">
        <v>3743569710</v>
      </c>
      <c r="B1310">
        <f>VLOOKUP(A1310,Cadastro!$A$3:$B$3577,2,FALSE)</f>
        <v>197836</v>
      </c>
      <c r="C1310" s="5">
        <v>14213.58</v>
      </c>
      <c r="D1310">
        <v>0</v>
      </c>
      <c r="E1310">
        <v>6243.46</v>
      </c>
      <c r="F1310">
        <v>0</v>
      </c>
      <c r="G1310">
        <v>7970.12</v>
      </c>
      <c r="H1310">
        <v>0</v>
      </c>
      <c r="I1310" s="14">
        <f>VLOOKUP(A1310,Cadastro!$A$3:$H$3577,7,FALSE)</f>
        <v>1</v>
      </c>
      <c r="J1310" s="14">
        <f>VLOOKUP(A1310,Cadastro!$A$3:$H$3577,8,FALSE)</f>
        <v>1</v>
      </c>
      <c r="K1310">
        <f>VLOOKUP(A1310,Cadastro!$A$3:$J$3577,10,FALSE)</f>
        <v>1</v>
      </c>
      <c r="L1310" s="13">
        <v>17235.53</v>
      </c>
      <c r="M1310" s="23">
        <f t="shared" si="180"/>
        <v>4.6367702387351841E-4</v>
      </c>
      <c r="N1310" s="26">
        <f t="shared" si="181"/>
        <v>14213.58</v>
      </c>
      <c r="O1310" s="27">
        <f t="shared" si="182"/>
        <v>6.5052194328739843E-4</v>
      </c>
      <c r="P1310" s="30">
        <f t="shared" si="183"/>
        <v>0</v>
      </c>
      <c r="Q1310" s="30">
        <f t="shared" si="184"/>
        <v>0</v>
      </c>
      <c r="R1310" s="30">
        <f t="shared" si="185"/>
        <v>0</v>
      </c>
      <c r="S1310" s="30">
        <f t="shared" si="186"/>
        <v>0</v>
      </c>
      <c r="T1310" s="32">
        <f t="shared" si="187"/>
        <v>6.5052194328739843E-4</v>
      </c>
      <c r="U1310" s="33">
        <f t="shared" si="188"/>
        <v>56.313237556246456</v>
      </c>
    </row>
    <row r="1311" spans="1:21">
      <c r="A1311">
        <v>3616174708</v>
      </c>
      <c r="B1311">
        <f>VLOOKUP(A1311,Cadastro!$A$3:$B$3577,2,FALSE)</f>
        <v>198272</v>
      </c>
      <c r="C1311" s="5">
        <v>14243.34</v>
      </c>
      <c r="D1311">
        <v>0</v>
      </c>
      <c r="E1311">
        <v>6145.83</v>
      </c>
      <c r="F1311">
        <v>0</v>
      </c>
      <c r="G1311">
        <v>8097.51</v>
      </c>
      <c r="H1311">
        <v>0</v>
      </c>
      <c r="I1311" s="14">
        <f>VLOOKUP(A1311,Cadastro!$A$3:$H$3577,7,FALSE)</f>
        <v>1</v>
      </c>
      <c r="J1311" s="14">
        <f>VLOOKUP(A1311,Cadastro!$A$3:$H$3577,8,FALSE)</f>
        <v>1</v>
      </c>
      <c r="K1311">
        <f>VLOOKUP(A1311,Cadastro!$A$3:$J$3577,10,FALSE)</f>
        <v>1</v>
      </c>
      <c r="L1311" s="13">
        <v>25510.639999999999</v>
      </c>
      <c r="M1311" s="23">
        <f t="shared" si="180"/>
        <v>6.8629729589451179E-4</v>
      </c>
      <c r="N1311" s="26">
        <f t="shared" si="181"/>
        <v>14243.34</v>
      </c>
      <c r="O1311" s="27">
        <f t="shared" si="182"/>
        <v>6.5188398810877581E-4</v>
      </c>
      <c r="P1311" s="30">
        <f t="shared" si="183"/>
        <v>0</v>
      </c>
      <c r="Q1311" s="30">
        <f t="shared" si="184"/>
        <v>0</v>
      </c>
      <c r="R1311" s="30">
        <f t="shared" si="185"/>
        <v>0</v>
      </c>
      <c r="S1311" s="30">
        <f t="shared" si="186"/>
        <v>0</v>
      </c>
      <c r="T1311" s="32">
        <f t="shared" si="187"/>
        <v>6.5188398810877581E-4</v>
      </c>
      <c r="U1311" s="33">
        <f t="shared" si="188"/>
        <v>56.431144652817053</v>
      </c>
    </row>
    <row r="1312" spans="1:21">
      <c r="A1312">
        <v>26874956892</v>
      </c>
      <c r="B1312">
        <f>VLOOKUP(A1312,Cadastro!$A$3:$B$3577,2,FALSE)</f>
        <v>214261</v>
      </c>
      <c r="C1312" s="5">
        <v>14281.619999999999</v>
      </c>
      <c r="D1312">
        <v>0</v>
      </c>
      <c r="E1312">
        <v>6221.57</v>
      </c>
      <c r="F1312">
        <v>0</v>
      </c>
      <c r="G1312">
        <v>8060.05</v>
      </c>
      <c r="H1312">
        <v>0</v>
      </c>
      <c r="I1312" s="14">
        <f>VLOOKUP(A1312,Cadastro!$A$3:$H$3577,7,FALSE)</f>
        <v>1</v>
      </c>
      <c r="J1312" s="14">
        <f>VLOOKUP(A1312,Cadastro!$A$3:$H$3577,8,FALSE)</f>
        <v>1</v>
      </c>
      <c r="K1312">
        <f>VLOOKUP(A1312,Cadastro!$A$3:$J$3577,10,FALSE)</f>
        <v>1</v>
      </c>
      <c r="L1312" s="13">
        <v>15973.5</v>
      </c>
      <c r="M1312" s="23">
        <f t="shared" si="180"/>
        <v>4.2972539520650928E-4</v>
      </c>
      <c r="N1312" s="26">
        <f t="shared" si="181"/>
        <v>14281.619999999999</v>
      </c>
      <c r="O1312" s="27">
        <f t="shared" si="182"/>
        <v>6.5363597318143459E-4</v>
      </c>
      <c r="P1312" s="30">
        <f t="shared" si="183"/>
        <v>0</v>
      </c>
      <c r="Q1312" s="30">
        <f t="shared" si="184"/>
        <v>0</v>
      </c>
      <c r="R1312" s="30">
        <f t="shared" si="185"/>
        <v>0</v>
      </c>
      <c r="S1312" s="30">
        <f t="shared" si="186"/>
        <v>0</v>
      </c>
      <c r="T1312" s="32">
        <f t="shared" si="187"/>
        <v>6.5363597318143459E-4</v>
      </c>
      <c r="U1312" s="33">
        <f t="shared" si="188"/>
        <v>56.582807410099392</v>
      </c>
    </row>
    <row r="1313" spans="1:21">
      <c r="A1313">
        <v>67775381604</v>
      </c>
      <c r="B1313">
        <f>VLOOKUP(A1313,Cadastro!$A$3:$B$3577,2,FALSE)</f>
        <v>197779</v>
      </c>
      <c r="C1313" s="5">
        <v>14312.779999999999</v>
      </c>
      <c r="D1313">
        <v>0</v>
      </c>
      <c r="E1313">
        <v>6007.45</v>
      </c>
      <c r="F1313">
        <v>0</v>
      </c>
      <c r="G1313">
        <v>8305.33</v>
      </c>
      <c r="H1313">
        <v>0</v>
      </c>
      <c r="I1313" s="14">
        <f>VLOOKUP(A1313,Cadastro!$A$3:$H$3577,7,FALSE)</f>
        <v>1</v>
      </c>
      <c r="J1313" s="14">
        <f>VLOOKUP(A1313,Cadastro!$A$3:$H$3577,8,FALSE)</f>
        <v>1</v>
      </c>
      <c r="K1313">
        <f>VLOOKUP(A1313,Cadastro!$A$3:$J$3577,10,FALSE)</f>
        <v>1</v>
      </c>
      <c r="L1313" s="13">
        <v>19014.419999999998</v>
      </c>
      <c r="M1313" s="23">
        <f t="shared" si="180"/>
        <v>5.115334240537486E-4</v>
      </c>
      <c r="N1313" s="26">
        <f t="shared" si="181"/>
        <v>14312.779999999999</v>
      </c>
      <c r="O1313" s="27">
        <f t="shared" si="182"/>
        <v>6.5506209269198959E-4</v>
      </c>
      <c r="P1313" s="30">
        <f t="shared" si="183"/>
        <v>0</v>
      </c>
      <c r="Q1313" s="30">
        <f t="shared" si="184"/>
        <v>0</v>
      </c>
      <c r="R1313" s="30">
        <f t="shared" si="185"/>
        <v>0</v>
      </c>
      <c r="S1313" s="30">
        <f t="shared" si="186"/>
        <v>0</v>
      </c>
      <c r="T1313" s="32">
        <f t="shared" si="187"/>
        <v>6.5506209269198959E-4</v>
      </c>
      <c r="U1313" s="33">
        <f t="shared" si="188"/>
        <v>56.706261211481767</v>
      </c>
    </row>
    <row r="1314" spans="1:21">
      <c r="A1314">
        <v>32160802859</v>
      </c>
      <c r="B1314">
        <f>VLOOKUP(A1314,Cadastro!$A$3:$B$3577,2,FALSE)</f>
        <v>213436</v>
      </c>
      <c r="C1314" s="5">
        <v>14313.15</v>
      </c>
      <c r="D1314">
        <v>0</v>
      </c>
      <c r="E1314">
        <v>6602.36</v>
      </c>
      <c r="F1314">
        <v>0</v>
      </c>
      <c r="G1314">
        <v>7710.79</v>
      </c>
      <c r="H1314">
        <v>0</v>
      </c>
      <c r="I1314" s="14">
        <f>VLOOKUP(A1314,Cadastro!$A$3:$H$3577,7,FALSE)</f>
        <v>1</v>
      </c>
      <c r="J1314" s="14">
        <f>VLOOKUP(A1314,Cadastro!$A$3:$H$3577,8,FALSE)</f>
        <v>1</v>
      </c>
      <c r="K1314">
        <f>VLOOKUP(A1314,Cadastro!$A$3:$J$3577,10,FALSE)</f>
        <v>1</v>
      </c>
      <c r="L1314" s="13">
        <v>19885.240000000002</v>
      </c>
      <c r="M1314" s="23">
        <f t="shared" si="180"/>
        <v>5.3496056705019479E-4</v>
      </c>
      <c r="N1314" s="26">
        <f t="shared" si="181"/>
        <v>14313.15</v>
      </c>
      <c r="O1314" s="27">
        <f t="shared" si="182"/>
        <v>6.5507902671698662E-4</v>
      </c>
      <c r="P1314" s="30">
        <f t="shared" si="183"/>
        <v>0</v>
      </c>
      <c r="Q1314" s="30">
        <f t="shared" si="184"/>
        <v>0</v>
      </c>
      <c r="R1314" s="30">
        <f t="shared" si="185"/>
        <v>0</v>
      </c>
      <c r="S1314" s="30">
        <f t="shared" si="186"/>
        <v>0</v>
      </c>
      <c r="T1314" s="32">
        <f t="shared" si="187"/>
        <v>6.5507902671698662E-4</v>
      </c>
      <c r="U1314" s="33">
        <f t="shared" si="188"/>
        <v>56.70772712632489</v>
      </c>
    </row>
    <row r="1315" spans="1:21">
      <c r="A1315">
        <v>21624613829</v>
      </c>
      <c r="B1315">
        <f>VLOOKUP(A1315,Cadastro!$A$3:$B$3577,2,FALSE)</f>
        <v>215939</v>
      </c>
      <c r="C1315" s="5">
        <v>14323.21</v>
      </c>
      <c r="D1315">
        <v>0</v>
      </c>
      <c r="E1315">
        <v>6518.05</v>
      </c>
      <c r="F1315">
        <v>0</v>
      </c>
      <c r="G1315">
        <v>7805.16</v>
      </c>
      <c r="H1315">
        <v>0</v>
      </c>
      <c r="I1315" s="14">
        <f>VLOOKUP(A1315,Cadastro!$A$3:$H$3577,7,FALSE)</f>
        <v>1</v>
      </c>
      <c r="J1315" s="14">
        <f>VLOOKUP(A1315,Cadastro!$A$3:$H$3577,8,FALSE)</f>
        <v>1</v>
      </c>
      <c r="K1315">
        <f>VLOOKUP(A1315,Cadastro!$A$3:$J$3577,10,FALSE)</f>
        <v>1</v>
      </c>
      <c r="L1315" s="13">
        <v>14817.67</v>
      </c>
      <c r="M1315" s="23">
        <f t="shared" si="180"/>
        <v>3.9863080081319914E-4</v>
      </c>
      <c r="N1315" s="26">
        <f t="shared" si="181"/>
        <v>14323.21</v>
      </c>
      <c r="O1315" s="27">
        <f t="shared" si="182"/>
        <v>6.555394491263635E-4</v>
      </c>
      <c r="P1315" s="30">
        <f t="shared" si="183"/>
        <v>0</v>
      </c>
      <c r="Q1315" s="30">
        <f t="shared" si="184"/>
        <v>0</v>
      </c>
      <c r="R1315" s="30">
        <f t="shared" si="185"/>
        <v>0</v>
      </c>
      <c r="S1315" s="30">
        <f t="shared" si="186"/>
        <v>0</v>
      </c>
      <c r="T1315" s="32">
        <f t="shared" si="187"/>
        <v>6.555394491263635E-4</v>
      </c>
      <c r="U1315" s="33">
        <f t="shared" si="188"/>
        <v>56.747584162329602</v>
      </c>
    </row>
    <row r="1316" spans="1:21">
      <c r="A1316">
        <v>5303718719</v>
      </c>
      <c r="B1316">
        <f>VLOOKUP(A1316,Cadastro!$A$3:$B$3577,2,FALSE)</f>
        <v>198169</v>
      </c>
      <c r="C1316" s="5">
        <v>14349.02</v>
      </c>
      <c r="D1316">
        <v>0</v>
      </c>
      <c r="E1316">
        <v>6570.21</v>
      </c>
      <c r="F1316">
        <v>0</v>
      </c>
      <c r="G1316">
        <v>7778.81</v>
      </c>
      <c r="H1316">
        <v>0</v>
      </c>
      <c r="I1316" s="14">
        <f>VLOOKUP(A1316,Cadastro!$A$3:$H$3577,7,FALSE)</f>
        <v>1</v>
      </c>
      <c r="J1316" s="14">
        <f>VLOOKUP(A1316,Cadastro!$A$3:$H$3577,8,FALSE)</f>
        <v>1</v>
      </c>
      <c r="K1316">
        <f>VLOOKUP(A1316,Cadastro!$A$3:$J$3577,10,FALSE)</f>
        <v>1</v>
      </c>
      <c r="L1316" s="13">
        <v>15813.73</v>
      </c>
      <c r="M1316" s="23">
        <f t="shared" si="180"/>
        <v>4.2542719967064398E-4</v>
      </c>
      <c r="N1316" s="26">
        <f t="shared" si="181"/>
        <v>14349.02</v>
      </c>
      <c r="O1316" s="27">
        <f t="shared" si="182"/>
        <v>6.5672071178898958E-4</v>
      </c>
      <c r="P1316" s="30">
        <f t="shared" si="183"/>
        <v>0</v>
      </c>
      <c r="Q1316" s="30">
        <f t="shared" si="184"/>
        <v>0</v>
      </c>
      <c r="R1316" s="30">
        <f t="shared" si="185"/>
        <v>0</v>
      </c>
      <c r="S1316" s="30">
        <f t="shared" si="186"/>
        <v>0</v>
      </c>
      <c r="T1316" s="32">
        <f t="shared" si="187"/>
        <v>6.5672071178898958E-4</v>
      </c>
      <c r="U1316" s="33">
        <f t="shared" si="188"/>
        <v>56.849841627466944</v>
      </c>
    </row>
    <row r="1317" spans="1:21">
      <c r="A1317">
        <v>40136264115</v>
      </c>
      <c r="B1317">
        <f>VLOOKUP(A1317,Cadastro!$A$3:$B$3577,2,FALSE)</f>
        <v>195551</v>
      </c>
      <c r="C1317" s="5">
        <v>14368.44</v>
      </c>
      <c r="D1317">
        <v>0</v>
      </c>
      <c r="E1317">
        <v>5969.58</v>
      </c>
      <c r="F1317">
        <v>0</v>
      </c>
      <c r="G1317">
        <v>8398.86</v>
      </c>
      <c r="H1317">
        <v>0</v>
      </c>
      <c r="I1317" s="14">
        <f>VLOOKUP(A1317,Cadastro!$A$3:$H$3577,7,FALSE)</f>
        <v>1</v>
      </c>
      <c r="J1317" s="14">
        <f>VLOOKUP(A1317,Cadastro!$A$3:$H$3577,8,FALSE)</f>
        <v>1</v>
      </c>
      <c r="K1317">
        <f>VLOOKUP(A1317,Cadastro!$A$3:$J$3577,10,FALSE)</f>
        <v>1</v>
      </c>
      <c r="L1317" s="13">
        <v>19649.849999999999</v>
      </c>
      <c r="M1317" s="23">
        <f t="shared" si="180"/>
        <v>5.2862801245804779E-4</v>
      </c>
      <c r="N1317" s="26">
        <f t="shared" si="181"/>
        <v>14368.44</v>
      </c>
      <c r="O1317" s="27">
        <f t="shared" si="182"/>
        <v>6.5760951926315447E-4</v>
      </c>
      <c r="P1317" s="30">
        <f t="shared" si="183"/>
        <v>0</v>
      </c>
      <c r="Q1317" s="30">
        <f t="shared" si="184"/>
        <v>0</v>
      </c>
      <c r="R1317" s="30">
        <f t="shared" si="185"/>
        <v>0</v>
      </c>
      <c r="S1317" s="30">
        <f t="shared" si="186"/>
        <v>0</v>
      </c>
      <c r="T1317" s="32">
        <f t="shared" si="187"/>
        <v>6.5760951926315447E-4</v>
      </c>
      <c r="U1317" s="33">
        <f t="shared" si="188"/>
        <v>56.926782347070464</v>
      </c>
    </row>
    <row r="1318" spans="1:21">
      <c r="A1318">
        <v>2975528728</v>
      </c>
      <c r="B1318">
        <f>VLOOKUP(A1318,Cadastro!$A$3:$B$3577,2,FALSE)</f>
        <v>196346</v>
      </c>
      <c r="C1318" s="5">
        <v>14370.6</v>
      </c>
      <c r="D1318">
        <v>0</v>
      </c>
      <c r="E1318">
        <v>6251.6</v>
      </c>
      <c r="F1318">
        <v>0</v>
      </c>
      <c r="G1318">
        <v>8119</v>
      </c>
      <c r="H1318">
        <v>0</v>
      </c>
      <c r="I1318" s="14">
        <f>VLOOKUP(A1318,Cadastro!$A$3:$H$3577,7,FALSE)</f>
        <v>1</v>
      </c>
      <c r="J1318" s="14">
        <f>VLOOKUP(A1318,Cadastro!$A$3:$H$3577,8,FALSE)</f>
        <v>1</v>
      </c>
      <c r="K1318">
        <f>VLOOKUP(A1318,Cadastro!$A$3:$J$3577,10,FALSE)</f>
        <v>1</v>
      </c>
      <c r="L1318" s="13">
        <v>21515.29</v>
      </c>
      <c r="M1318" s="23">
        <f t="shared" si="180"/>
        <v>5.7881281486415982E-4</v>
      </c>
      <c r="N1318" s="26">
        <f t="shared" si="181"/>
        <v>14370.6</v>
      </c>
      <c r="O1318" s="27">
        <f t="shared" si="182"/>
        <v>6.5770837735502864E-4</v>
      </c>
      <c r="P1318" s="30">
        <f t="shared" si="183"/>
        <v>0</v>
      </c>
      <c r="Q1318" s="30">
        <f t="shared" si="184"/>
        <v>0</v>
      </c>
      <c r="R1318" s="30">
        <f t="shared" si="185"/>
        <v>0</v>
      </c>
      <c r="S1318" s="30">
        <f t="shared" si="186"/>
        <v>0</v>
      </c>
      <c r="T1318" s="32">
        <f t="shared" si="187"/>
        <v>6.5770837735502864E-4</v>
      </c>
      <c r="U1318" s="33">
        <f t="shared" si="188"/>
        <v>56.93534012020865</v>
      </c>
    </row>
    <row r="1319" spans="1:21">
      <c r="A1319">
        <v>31330237803</v>
      </c>
      <c r="B1319">
        <f>VLOOKUP(A1319,Cadastro!$A$3:$B$3577,2,FALSE)</f>
        <v>211289</v>
      </c>
      <c r="C1319" s="5">
        <v>14379.67</v>
      </c>
      <c r="D1319">
        <v>0</v>
      </c>
      <c r="E1319">
        <v>6526.22</v>
      </c>
      <c r="F1319">
        <v>0</v>
      </c>
      <c r="G1319">
        <v>7853.45</v>
      </c>
      <c r="H1319">
        <v>0</v>
      </c>
      <c r="I1319" s="14">
        <f>VLOOKUP(A1319,Cadastro!$A$3:$H$3577,7,FALSE)</f>
        <v>1</v>
      </c>
      <c r="J1319" s="14">
        <f>VLOOKUP(A1319,Cadastro!$A$3:$H$3577,8,FALSE)</f>
        <v>1</v>
      </c>
      <c r="K1319">
        <f>VLOOKUP(A1319,Cadastro!$A$3:$J$3577,10,FALSE)</f>
        <v>1</v>
      </c>
      <c r="L1319" s="13">
        <v>26876.58</v>
      </c>
      <c r="M1319" s="23">
        <f t="shared" si="180"/>
        <v>7.2304435235229377E-4</v>
      </c>
      <c r="N1319" s="26">
        <f t="shared" si="181"/>
        <v>14379.67</v>
      </c>
      <c r="O1319" s="27">
        <f t="shared" si="182"/>
        <v>6.5812348980562991E-4</v>
      </c>
      <c r="P1319" s="30">
        <f t="shared" si="183"/>
        <v>0</v>
      </c>
      <c r="Q1319" s="30">
        <f t="shared" si="184"/>
        <v>0</v>
      </c>
      <c r="R1319" s="30">
        <f t="shared" si="185"/>
        <v>0</v>
      </c>
      <c r="S1319" s="30">
        <f t="shared" si="186"/>
        <v>0</v>
      </c>
      <c r="T1319" s="32">
        <f t="shared" si="187"/>
        <v>6.5812348980562991E-4</v>
      </c>
      <c r="U1319" s="33">
        <f t="shared" si="188"/>
        <v>56.97127484352503</v>
      </c>
    </row>
    <row r="1320" spans="1:21">
      <c r="A1320">
        <v>27300800823</v>
      </c>
      <c r="B1320">
        <f>VLOOKUP(A1320,Cadastro!$A$3:$B$3577,2,FALSE)</f>
        <v>189615</v>
      </c>
      <c r="C1320" s="5">
        <v>14403.7</v>
      </c>
      <c r="D1320">
        <v>0</v>
      </c>
      <c r="E1320">
        <v>6475.13</v>
      </c>
      <c r="F1320">
        <v>0</v>
      </c>
      <c r="G1320">
        <v>7928.57</v>
      </c>
      <c r="H1320">
        <v>0</v>
      </c>
      <c r="I1320" s="14">
        <f>VLOOKUP(A1320,Cadastro!$A$3:$H$3577,7,FALSE)</f>
        <v>1</v>
      </c>
      <c r="J1320" s="14">
        <f>VLOOKUP(A1320,Cadastro!$A$3:$H$3577,8,FALSE)</f>
        <v>1</v>
      </c>
      <c r="K1320">
        <f>VLOOKUP(A1320,Cadastro!$A$3:$J$3577,10,FALSE)</f>
        <v>1</v>
      </c>
      <c r="L1320" s="13">
        <v>13167.43</v>
      </c>
      <c r="M1320" s="23">
        <f t="shared" si="180"/>
        <v>3.5423539365849979E-4</v>
      </c>
      <c r="N1320" s="26">
        <f t="shared" si="181"/>
        <v>14403.7</v>
      </c>
      <c r="O1320" s="27">
        <f t="shared" si="182"/>
        <v>6.5922328607772999E-4</v>
      </c>
      <c r="P1320" s="30">
        <f t="shared" si="183"/>
        <v>0</v>
      </c>
      <c r="Q1320" s="30">
        <f t="shared" si="184"/>
        <v>0</v>
      </c>
      <c r="R1320" s="30">
        <f t="shared" si="185"/>
        <v>0</v>
      </c>
      <c r="S1320" s="30">
        <f t="shared" si="186"/>
        <v>0</v>
      </c>
      <c r="T1320" s="32">
        <f t="shared" si="187"/>
        <v>6.5922328607772999E-4</v>
      </c>
      <c r="U1320" s="33">
        <f t="shared" si="188"/>
        <v>57.06648006968738</v>
      </c>
    </row>
    <row r="1321" spans="1:21">
      <c r="A1321">
        <v>77269810672</v>
      </c>
      <c r="B1321">
        <f>VLOOKUP(A1321,Cadastro!$A$3:$B$3577,2,FALSE)</f>
        <v>210995</v>
      </c>
      <c r="C1321" s="5">
        <v>14439.63</v>
      </c>
      <c r="D1321">
        <v>0</v>
      </c>
      <c r="E1321">
        <v>5995.98</v>
      </c>
      <c r="F1321">
        <v>0</v>
      </c>
      <c r="G1321">
        <v>8443.65</v>
      </c>
      <c r="H1321">
        <v>0</v>
      </c>
      <c r="I1321" s="14">
        <f>VLOOKUP(A1321,Cadastro!$A$3:$H$3577,7,FALSE)</f>
        <v>1</v>
      </c>
      <c r="J1321" s="14">
        <f>VLOOKUP(A1321,Cadastro!$A$3:$H$3577,8,FALSE)</f>
        <v>1</v>
      </c>
      <c r="K1321">
        <f>VLOOKUP(A1321,Cadastro!$A$3:$J$3577,10,FALSE)</f>
        <v>1</v>
      </c>
      <c r="L1321" s="13">
        <v>20941.04</v>
      </c>
      <c r="M1321" s="23">
        <f t="shared" si="180"/>
        <v>5.6336411494258107E-4</v>
      </c>
      <c r="N1321" s="26">
        <f t="shared" si="181"/>
        <v>14439.63</v>
      </c>
      <c r="O1321" s="27">
        <f t="shared" si="182"/>
        <v>6.6086771720784041E-4</v>
      </c>
      <c r="P1321" s="30">
        <f t="shared" si="183"/>
        <v>0</v>
      </c>
      <c r="Q1321" s="30">
        <f t="shared" si="184"/>
        <v>0</v>
      </c>
      <c r="R1321" s="30">
        <f t="shared" si="185"/>
        <v>0</v>
      </c>
      <c r="S1321" s="30">
        <f t="shared" si="186"/>
        <v>0</v>
      </c>
      <c r="T1321" s="32">
        <f t="shared" si="187"/>
        <v>6.6086771720784041E-4</v>
      </c>
      <c r="U1321" s="33">
        <f t="shared" si="188"/>
        <v>57.208832286749917</v>
      </c>
    </row>
    <row r="1322" spans="1:21">
      <c r="A1322">
        <v>7482840796</v>
      </c>
      <c r="B1322">
        <f>VLOOKUP(A1322,Cadastro!$A$3:$B$3577,2,FALSE)</f>
        <v>188805</v>
      </c>
      <c r="C1322" s="5">
        <v>14449.31</v>
      </c>
      <c r="D1322">
        <v>0</v>
      </c>
      <c r="E1322">
        <v>6427.36</v>
      </c>
      <c r="F1322">
        <v>0</v>
      </c>
      <c r="G1322">
        <v>8021.95</v>
      </c>
      <c r="H1322">
        <v>0</v>
      </c>
      <c r="I1322" s="14">
        <f>VLOOKUP(A1322,Cadastro!$A$3:$H$3577,7,FALSE)</f>
        <v>1</v>
      </c>
      <c r="J1322" s="14">
        <f>VLOOKUP(A1322,Cadastro!$A$3:$H$3577,8,FALSE)</f>
        <v>1</v>
      </c>
      <c r="K1322">
        <f>VLOOKUP(A1322,Cadastro!$A$3:$J$3577,10,FALSE)</f>
        <v>1</v>
      </c>
      <c r="L1322" s="13">
        <v>18078.96</v>
      </c>
      <c r="M1322" s="23">
        <f t="shared" si="180"/>
        <v>4.8636731029033539E-4</v>
      </c>
      <c r="N1322" s="26">
        <f t="shared" si="181"/>
        <v>14449.31</v>
      </c>
      <c r="O1322" s="27">
        <f t="shared" si="182"/>
        <v>6.6131074791586913E-4</v>
      </c>
      <c r="P1322" s="30">
        <f t="shared" si="183"/>
        <v>0</v>
      </c>
      <c r="Q1322" s="30">
        <f t="shared" si="184"/>
        <v>0</v>
      </c>
      <c r="R1322" s="30">
        <f t="shared" si="185"/>
        <v>0</v>
      </c>
      <c r="S1322" s="30">
        <f t="shared" si="186"/>
        <v>0</v>
      </c>
      <c r="T1322" s="32">
        <f t="shared" si="187"/>
        <v>6.6131074791586913E-4</v>
      </c>
      <c r="U1322" s="33">
        <f t="shared" si="188"/>
        <v>57.247183788591435</v>
      </c>
    </row>
    <row r="1323" spans="1:21">
      <c r="A1323">
        <v>3337062776</v>
      </c>
      <c r="B1323">
        <f>VLOOKUP(A1323,Cadastro!$A$3:$B$3577,2,FALSE)</f>
        <v>199417</v>
      </c>
      <c r="C1323" s="5">
        <v>14476.16</v>
      </c>
      <c r="D1323">
        <v>0</v>
      </c>
      <c r="E1323">
        <v>6237.86</v>
      </c>
      <c r="F1323">
        <v>0</v>
      </c>
      <c r="G1323">
        <v>8238.2999999999993</v>
      </c>
      <c r="H1323">
        <v>0</v>
      </c>
      <c r="I1323" s="14">
        <f>VLOOKUP(A1323,Cadastro!$A$3:$H$3577,7,FALSE)</f>
        <v>1</v>
      </c>
      <c r="J1323" s="14">
        <f>VLOOKUP(A1323,Cadastro!$A$3:$H$3577,8,FALSE)</f>
        <v>1</v>
      </c>
      <c r="K1323">
        <f>VLOOKUP(A1323,Cadastro!$A$3:$J$3577,10,FALSE)</f>
        <v>1</v>
      </c>
      <c r="L1323" s="13">
        <v>17089.46</v>
      </c>
      <c r="M1323" s="23">
        <f t="shared" si="180"/>
        <v>4.5974739113943918E-4</v>
      </c>
      <c r="N1323" s="26">
        <f t="shared" si="181"/>
        <v>14476.16</v>
      </c>
      <c r="O1323" s="27">
        <f t="shared" si="182"/>
        <v>6.6253960891902715E-4</v>
      </c>
      <c r="P1323" s="30">
        <f t="shared" si="183"/>
        <v>0</v>
      </c>
      <c r="Q1323" s="30">
        <f t="shared" si="184"/>
        <v>0</v>
      </c>
      <c r="R1323" s="30">
        <f t="shared" si="185"/>
        <v>0</v>
      </c>
      <c r="S1323" s="30">
        <f t="shared" si="186"/>
        <v>0</v>
      </c>
      <c r="T1323" s="32">
        <f t="shared" si="187"/>
        <v>6.6253960891902715E-4</v>
      </c>
      <c r="U1323" s="33">
        <f t="shared" si="188"/>
        <v>57.35356166301753</v>
      </c>
    </row>
    <row r="1324" spans="1:21">
      <c r="A1324">
        <v>82281688100</v>
      </c>
      <c r="B1324">
        <f>VLOOKUP(A1324,Cadastro!$A$3:$B$3577,2,FALSE)</f>
        <v>187977</v>
      </c>
      <c r="C1324" s="5">
        <v>14476.71</v>
      </c>
      <c r="D1324">
        <v>0</v>
      </c>
      <c r="E1324">
        <v>6621.02</v>
      </c>
      <c r="F1324">
        <v>0</v>
      </c>
      <c r="G1324">
        <v>7855.69</v>
      </c>
      <c r="H1324">
        <v>0</v>
      </c>
      <c r="I1324" s="14">
        <f>VLOOKUP(A1324,Cadastro!$A$3:$H$3577,7,FALSE)</f>
        <v>1</v>
      </c>
      <c r="J1324" s="14">
        <f>VLOOKUP(A1324,Cadastro!$A$3:$H$3577,8,FALSE)</f>
        <v>1</v>
      </c>
      <c r="K1324">
        <f>VLOOKUP(A1324,Cadastro!$A$3:$J$3577,10,FALSE)</f>
        <v>1</v>
      </c>
      <c r="L1324" s="13">
        <v>16994.95</v>
      </c>
      <c r="M1324" s="23">
        <f t="shared" si="180"/>
        <v>4.5720484585500139E-4</v>
      </c>
      <c r="N1324" s="26">
        <f t="shared" si="181"/>
        <v>14476.71</v>
      </c>
      <c r="O1324" s="27">
        <f t="shared" si="182"/>
        <v>6.6256478111834691E-4</v>
      </c>
      <c r="P1324" s="30">
        <f t="shared" si="183"/>
        <v>0</v>
      </c>
      <c r="Q1324" s="30">
        <f t="shared" si="184"/>
        <v>0</v>
      </c>
      <c r="R1324" s="30">
        <f t="shared" si="185"/>
        <v>0</v>
      </c>
      <c r="S1324" s="30">
        <f t="shared" si="186"/>
        <v>0</v>
      </c>
      <c r="T1324" s="32">
        <f t="shared" si="187"/>
        <v>6.6256478111834691E-4</v>
      </c>
      <c r="U1324" s="33">
        <f t="shared" si="188"/>
        <v>57.355740725622155</v>
      </c>
    </row>
    <row r="1325" spans="1:21">
      <c r="A1325">
        <v>7274073842</v>
      </c>
      <c r="B1325">
        <f>VLOOKUP(A1325,Cadastro!$A$3:$B$3577,2,FALSE)</f>
        <v>193229</v>
      </c>
      <c r="C1325" s="5">
        <v>14478.650000000001</v>
      </c>
      <c r="D1325">
        <v>0</v>
      </c>
      <c r="E1325">
        <v>6041.97</v>
      </c>
      <c r="F1325">
        <v>0</v>
      </c>
      <c r="G1325">
        <v>8436.68</v>
      </c>
      <c r="H1325">
        <v>0</v>
      </c>
      <c r="I1325" s="14">
        <f>VLOOKUP(A1325,Cadastro!$A$3:$H$3577,7,FALSE)</f>
        <v>1</v>
      </c>
      <c r="J1325" s="14">
        <f>VLOOKUP(A1325,Cadastro!$A$3:$H$3577,8,FALSE)</f>
        <v>1</v>
      </c>
      <c r="K1325">
        <f>VLOOKUP(A1325,Cadastro!$A$3:$J$3577,10,FALSE)</f>
        <v>1</v>
      </c>
      <c r="L1325" s="13">
        <v>19862.990000000002</v>
      </c>
      <c r="M1325" s="23">
        <f t="shared" si="180"/>
        <v>5.3436198877722114E-4</v>
      </c>
      <c r="N1325" s="26">
        <f t="shared" si="181"/>
        <v>14478.650000000001</v>
      </c>
      <c r="O1325" s="27">
        <f t="shared" si="182"/>
        <v>6.6265357033049325E-4</v>
      </c>
      <c r="P1325" s="30">
        <f t="shared" si="183"/>
        <v>0</v>
      </c>
      <c r="Q1325" s="30">
        <f t="shared" si="184"/>
        <v>0</v>
      </c>
      <c r="R1325" s="30">
        <f t="shared" si="185"/>
        <v>0</v>
      </c>
      <c r="S1325" s="30">
        <f t="shared" si="186"/>
        <v>0</v>
      </c>
      <c r="T1325" s="32">
        <f t="shared" si="187"/>
        <v>6.6265357033049325E-4</v>
      </c>
      <c r="U1325" s="33">
        <f t="shared" si="188"/>
        <v>57.363426873718502</v>
      </c>
    </row>
    <row r="1326" spans="1:21">
      <c r="A1326">
        <v>3207759688</v>
      </c>
      <c r="B1326">
        <f>VLOOKUP(A1326,Cadastro!$A$3:$B$3577,2,FALSE)</f>
        <v>199972</v>
      </c>
      <c r="C1326" s="5">
        <v>14479.94</v>
      </c>
      <c r="D1326">
        <v>0</v>
      </c>
      <c r="E1326">
        <v>6543.01</v>
      </c>
      <c r="F1326">
        <v>0</v>
      </c>
      <c r="G1326">
        <v>7936.93</v>
      </c>
      <c r="H1326">
        <v>0</v>
      </c>
      <c r="I1326" s="14">
        <f>VLOOKUP(A1326,Cadastro!$A$3:$H$3577,7,FALSE)</f>
        <v>1</v>
      </c>
      <c r="J1326" s="14">
        <f>VLOOKUP(A1326,Cadastro!$A$3:$H$3577,8,FALSE)</f>
        <v>1</v>
      </c>
      <c r="K1326">
        <f>VLOOKUP(A1326,Cadastro!$A$3:$J$3577,10,FALSE)</f>
        <v>1</v>
      </c>
      <c r="L1326" s="13">
        <v>24276.23</v>
      </c>
      <c r="M1326" s="23">
        <f t="shared" si="180"/>
        <v>6.530887113578187E-4</v>
      </c>
      <c r="N1326" s="26">
        <f t="shared" si="181"/>
        <v>14479.94</v>
      </c>
      <c r="O1326" s="27">
        <f t="shared" si="182"/>
        <v>6.6271261057980696E-4</v>
      </c>
      <c r="P1326" s="30">
        <f t="shared" si="183"/>
        <v>0</v>
      </c>
      <c r="Q1326" s="30">
        <f t="shared" si="184"/>
        <v>0</v>
      </c>
      <c r="R1326" s="30">
        <f t="shared" si="185"/>
        <v>0</v>
      </c>
      <c r="S1326" s="30">
        <f t="shared" si="186"/>
        <v>0</v>
      </c>
      <c r="T1326" s="32">
        <f t="shared" si="187"/>
        <v>6.6271261057980696E-4</v>
      </c>
      <c r="U1326" s="33">
        <f t="shared" si="188"/>
        <v>57.368537766009361</v>
      </c>
    </row>
    <row r="1327" spans="1:21">
      <c r="A1327">
        <v>70811687791</v>
      </c>
      <c r="B1327">
        <f>VLOOKUP(A1327,Cadastro!$A$3:$B$3577,2,FALSE)</f>
        <v>214560</v>
      </c>
      <c r="C1327" s="5">
        <v>14518.09</v>
      </c>
      <c r="D1327">
        <v>0</v>
      </c>
      <c r="E1327">
        <v>6280.63</v>
      </c>
      <c r="F1327">
        <v>0</v>
      </c>
      <c r="G1327">
        <v>8237.4599999999991</v>
      </c>
      <c r="H1327">
        <v>0</v>
      </c>
      <c r="I1327" s="14">
        <f>VLOOKUP(A1327,Cadastro!$A$3:$H$3577,7,FALSE)</f>
        <v>1</v>
      </c>
      <c r="J1327" s="14">
        <f>VLOOKUP(A1327,Cadastro!$A$3:$H$3577,8,FALSE)</f>
        <v>1</v>
      </c>
      <c r="K1327">
        <f>VLOOKUP(A1327,Cadastro!$A$3:$J$3577,10,FALSE)</f>
        <v>1</v>
      </c>
      <c r="L1327" s="13">
        <v>31321.62</v>
      </c>
      <c r="M1327" s="23">
        <f t="shared" si="180"/>
        <v>8.4262657107134339E-4</v>
      </c>
      <c r="N1327" s="26">
        <f t="shared" si="181"/>
        <v>14518.09</v>
      </c>
      <c r="O1327" s="27">
        <f t="shared" si="182"/>
        <v>6.6445864585989924E-4</v>
      </c>
      <c r="P1327" s="30">
        <f t="shared" si="183"/>
        <v>0</v>
      </c>
      <c r="Q1327" s="30">
        <f t="shared" si="184"/>
        <v>0</v>
      </c>
      <c r="R1327" s="30">
        <f t="shared" si="185"/>
        <v>0</v>
      </c>
      <c r="S1327" s="30">
        <f t="shared" si="186"/>
        <v>0</v>
      </c>
      <c r="T1327" s="32">
        <f t="shared" si="187"/>
        <v>6.6445864585989924E-4</v>
      </c>
      <c r="U1327" s="33">
        <f t="shared" si="188"/>
        <v>57.519685472130604</v>
      </c>
    </row>
    <row r="1328" spans="1:21">
      <c r="A1328">
        <v>6568476897</v>
      </c>
      <c r="B1328">
        <f>VLOOKUP(A1328,Cadastro!$A$3:$B$3577,2,FALSE)</f>
        <v>211392</v>
      </c>
      <c r="C1328" s="5">
        <v>14578.01</v>
      </c>
      <c r="D1328">
        <v>0</v>
      </c>
      <c r="E1328">
        <v>6171.74</v>
      </c>
      <c r="F1328">
        <v>0</v>
      </c>
      <c r="G1328">
        <v>8406.27</v>
      </c>
      <c r="H1328">
        <v>0</v>
      </c>
      <c r="I1328" s="14">
        <f>VLOOKUP(A1328,Cadastro!$A$3:$H$3577,7,FALSE)</f>
        <v>1</v>
      </c>
      <c r="J1328" s="14">
        <f>VLOOKUP(A1328,Cadastro!$A$3:$H$3577,8,FALSE)</f>
        <v>1</v>
      </c>
      <c r="K1328">
        <f>VLOOKUP(A1328,Cadastro!$A$3:$J$3577,10,FALSE)</f>
        <v>1</v>
      </c>
      <c r="L1328" s="13">
        <v>18884.97</v>
      </c>
      <c r="M1328" s="23">
        <f t="shared" si="180"/>
        <v>5.0805090911278507E-4</v>
      </c>
      <c r="N1328" s="26">
        <f t="shared" si="181"/>
        <v>14578.01</v>
      </c>
      <c r="O1328" s="27">
        <f t="shared" si="182"/>
        <v>6.6720104255670477E-4</v>
      </c>
      <c r="P1328" s="30">
        <f t="shared" si="183"/>
        <v>0</v>
      </c>
      <c r="Q1328" s="30">
        <f t="shared" si="184"/>
        <v>0</v>
      </c>
      <c r="R1328" s="30">
        <f t="shared" si="185"/>
        <v>0</v>
      </c>
      <c r="S1328" s="30">
        <f t="shared" si="186"/>
        <v>0</v>
      </c>
      <c r="T1328" s="32">
        <f t="shared" si="187"/>
        <v>6.6720104255670477E-4</v>
      </c>
      <c r="U1328" s="33">
        <f t="shared" si="188"/>
        <v>57.757084438075168</v>
      </c>
    </row>
    <row r="1329" spans="1:21">
      <c r="A1329">
        <v>38964201191</v>
      </c>
      <c r="B1329">
        <f>VLOOKUP(A1329,Cadastro!$A$3:$B$3577,2,FALSE)</f>
        <v>212221</v>
      </c>
      <c r="C1329" s="5">
        <v>14584.18</v>
      </c>
      <c r="D1329">
        <v>0</v>
      </c>
      <c r="E1329">
        <v>6082.57</v>
      </c>
      <c r="F1329">
        <v>0</v>
      </c>
      <c r="G1329">
        <v>8501.61</v>
      </c>
      <c r="H1329">
        <v>0</v>
      </c>
      <c r="I1329" s="14">
        <f>VLOOKUP(A1329,Cadastro!$A$3:$H$3577,7,FALSE)</f>
        <v>1</v>
      </c>
      <c r="J1329" s="14">
        <f>VLOOKUP(A1329,Cadastro!$A$3:$H$3577,8,FALSE)</f>
        <v>1</v>
      </c>
      <c r="K1329">
        <f>VLOOKUP(A1329,Cadastro!$A$3:$J$3577,10,FALSE)</f>
        <v>1</v>
      </c>
      <c r="L1329" s="13">
        <v>18402.11</v>
      </c>
      <c r="M1329" s="23">
        <f t="shared" si="180"/>
        <v>4.950608190054563E-4</v>
      </c>
      <c r="N1329" s="26">
        <f t="shared" si="181"/>
        <v>14584.18</v>
      </c>
      <c r="O1329" s="27">
        <f t="shared" si="182"/>
        <v>6.6748342886543792E-4</v>
      </c>
      <c r="P1329" s="30">
        <f t="shared" si="183"/>
        <v>0</v>
      </c>
      <c r="Q1329" s="30">
        <f t="shared" si="184"/>
        <v>0</v>
      </c>
      <c r="R1329" s="30">
        <f t="shared" si="185"/>
        <v>0</v>
      </c>
      <c r="S1329" s="30">
        <f t="shared" si="186"/>
        <v>0</v>
      </c>
      <c r="T1329" s="32">
        <f t="shared" si="187"/>
        <v>6.6748342886543792E-4</v>
      </c>
      <c r="U1329" s="33">
        <f t="shared" si="188"/>
        <v>57.781529558567122</v>
      </c>
    </row>
    <row r="1330" spans="1:21">
      <c r="A1330">
        <v>65899741104</v>
      </c>
      <c r="B1330">
        <f>VLOOKUP(A1330,Cadastro!$A$3:$B$3577,2,FALSE)</f>
        <v>212245</v>
      </c>
      <c r="C1330" s="5">
        <v>14608.89</v>
      </c>
      <c r="D1330">
        <v>0</v>
      </c>
      <c r="E1330">
        <v>6484.91</v>
      </c>
      <c r="F1330">
        <v>0</v>
      </c>
      <c r="G1330">
        <v>8123.98</v>
      </c>
      <c r="H1330">
        <v>0</v>
      </c>
      <c r="I1330" s="14">
        <f>VLOOKUP(A1330,Cadastro!$A$3:$H$3577,7,FALSE)</f>
        <v>1</v>
      </c>
      <c r="J1330" s="14">
        <f>VLOOKUP(A1330,Cadastro!$A$3:$H$3577,8,FALSE)</f>
        <v>1</v>
      </c>
      <c r="K1330">
        <f>VLOOKUP(A1330,Cadastro!$A$3:$J$3577,10,FALSE)</f>
        <v>1</v>
      </c>
      <c r="L1330" s="13">
        <v>20135.61</v>
      </c>
      <c r="M1330" s="23">
        <f t="shared" si="180"/>
        <v>5.4169611950882031E-4</v>
      </c>
      <c r="N1330" s="26">
        <f t="shared" si="181"/>
        <v>14608.89</v>
      </c>
      <c r="O1330" s="27">
        <f t="shared" si="182"/>
        <v>6.6861434712942426E-4</v>
      </c>
      <c r="P1330" s="30">
        <f t="shared" si="183"/>
        <v>0</v>
      </c>
      <c r="Q1330" s="30">
        <f t="shared" si="184"/>
        <v>0</v>
      </c>
      <c r="R1330" s="30">
        <f t="shared" si="185"/>
        <v>0</v>
      </c>
      <c r="S1330" s="30">
        <f t="shared" si="186"/>
        <v>0</v>
      </c>
      <c r="T1330" s="32">
        <f t="shared" si="187"/>
        <v>6.6861434712942426E-4</v>
      </c>
      <c r="U1330" s="33">
        <f t="shared" si="188"/>
        <v>57.879428898495192</v>
      </c>
    </row>
    <row r="1331" spans="1:21">
      <c r="A1331">
        <v>2395356778</v>
      </c>
      <c r="B1331">
        <f>VLOOKUP(A1331,Cadastro!$A$3:$B$3577,2,FALSE)</f>
        <v>214673</v>
      </c>
      <c r="C1331" s="5">
        <v>14622.99</v>
      </c>
      <c r="D1331">
        <v>0</v>
      </c>
      <c r="E1331">
        <v>6097</v>
      </c>
      <c r="F1331">
        <v>0</v>
      </c>
      <c r="G1331">
        <v>8525.99</v>
      </c>
      <c r="H1331">
        <v>0</v>
      </c>
      <c r="I1331" s="14">
        <f>VLOOKUP(A1331,Cadastro!$A$3:$H$3577,7,FALSE)</f>
        <v>1</v>
      </c>
      <c r="J1331" s="14">
        <f>VLOOKUP(A1331,Cadastro!$A$3:$H$3577,8,FALSE)</f>
        <v>1</v>
      </c>
      <c r="K1331">
        <f>VLOOKUP(A1331,Cadastro!$A$3:$J$3577,10,FALSE)</f>
        <v>1</v>
      </c>
      <c r="L1331" s="13">
        <v>20685.39</v>
      </c>
      <c r="M1331" s="23">
        <f t="shared" si="180"/>
        <v>5.5648651784209941E-4</v>
      </c>
      <c r="N1331" s="26">
        <f t="shared" si="181"/>
        <v>14622.99</v>
      </c>
      <c r="O1331" s="27">
        <f t="shared" si="182"/>
        <v>6.6925967078471397E-4</v>
      </c>
      <c r="P1331" s="30">
        <f t="shared" si="183"/>
        <v>0</v>
      </c>
      <c r="Q1331" s="30">
        <f t="shared" si="184"/>
        <v>0</v>
      </c>
      <c r="R1331" s="30">
        <f t="shared" si="185"/>
        <v>0</v>
      </c>
      <c r="S1331" s="30">
        <f t="shared" si="186"/>
        <v>0</v>
      </c>
      <c r="T1331" s="32">
        <f t="shared" si="187"/>
        <v>6.6925967078471397E-4</v>
      </c>
      <c r="U1331" s="33">
        <f t="shared" si="188"/>
        <v>57.935292139813924</v>
      </c>
    </row>
    <row r="1332" spans="1:21">
      <c r="A1332">
        <v>82166943691</v>
      </c>
      <c r="B1332">
        <f>VLOOKUP(A1332,Cadastro!$A$3:$B$3577,2,FALSE)</f>
        <v>214335</v>
      </c>
      <c r="C1332" s="5">
        <v>14634.46</v>
      </c>
      <c r="D1332">
        <v>0</v>
      </c>
      <c r="E1332">
        <v>6375.14</v>
      </c>
      <c r="F1332">
        <v>0</v>
      </c>
      <c r="G1332">
        <v>8259.32</v>
      </c>
      <c r="H1332">
        <v>0</v>
      </c>
      <c r="I1332" s="14">
        <f>VLOOKUP(A1332,Cadastro!$A$3:$H$3577,7,FALSE)</f>
        <v>1</v>
      </c>
      <c r="J1332" s="14">
        <f>VLOOKUP(A1332,Cadastro!$A$3:$H$3577,8,FALSE)</f>
        <v>1</v>
      </c>
      <c r="K1332">
        <f>VLOOKUP(A1332,Cadastro!$A$3:$J$3577,10,FALSE)</f>
        <v>1</v>
      </c>
      <c r="L1332" s="13">
        <v>16110.65</v>
      </c>
      <c r="M1332" s="23">
        <f t="shared" si="180"/>
        <v>4.3341505858351324E-4</v>
      </c>
      <c r="N1332" s="26">
        <f t="shared" si="181"/>
        <v>14634.46</v>
      </c>
      <c r="O1332" s="27">
        <f t="shared" si="182"/>
        <v>6.6978462555961971E-4</v>
      </c>
      <c r="P1332" s="30">
        <f t="shared" si="183"/>
        <v>0</v>
      </c>
      <c r="Q1332" s="30">
        <f t="shared" si="184"/>
        <v>0</v>
      </c>
      <c r="R1332" s="30">
        <f t="shared" si="185"/>
        <v>0</v>
      </c>
      <c r="S1332" s="30">
        <f t="shared" si="186"/>
        <v>0</v>
      </c>
      <c r="T1332" s="32">
        <f t="shared" si="187"/>
        <v>6.6978462555961971E-4</v>
      </c>
      <c r="U1332" s="33">
        <f t="shared" si="188"/>
        <v>57.980735499950498</v>
      </c>
    </row>
    <row r="1333" spans="1:21">
      <c r="A1333">
        <v>1670457761</v>
      </c>
      <c r="B1333">
        <f>VLOOKUP(A1333,Cadastro!$A$3:$B$3577,2,FALSE)</f>
        <v>195931</v>
      </c>
      <c r="C1333" s="5">
        <v>14638.779999999999</v>
      </c>
      <c r="D1333">
        <v>0</v>
      </c>
      <c r="E1333">
        <v>8472.41</v>
      </c>
      <c r="F1333">
        <v>0</v>
      </c>
      <c r="G1333">
        <v>6166.37</v>
      </c>
      <c r="H1333">
        <v>0</v>
      </c>
      <c r="I1333" s="14">
        <f>VLOOKUP(A1333,Cadastro!$A$3:$H$3577,7,FALSE)</f>
        <v>1</v>
      </c>
      <c r="J1333" s="14">
        <f>VLOOKUP(A1333,Cadastro!$A$3:$H$3577,8,FALSE)</f>
        <v>1</v>
      </c>
      <c r="K1333">
        <f>VLOOKUP(A1333,Cadastro!$A$3:$J$3577,10,FALSE)</f>
        <v>1</v>
      </c>
      <c r="L1333" s="13">
        <v>21197.34</v>
      </c>
      <c r="M1333" s="23">
        <f t="shared" si="180"/>
        <v>5.7025919859935185E-4</v>
      </c>
      <c r="N1333" s="26">
        <f t="shared" si="181"/>
        <v>14638.779999999999</v>
      </c>
      <c r="O1333" s="27">
        <f t="shared" si="182"/>
        <v>6.6998234174336804E-4</v>
      </c>
      <c r="P1333" s="30">
        <f t="shared" si="183"/>
        <v>0</v>
      </c>
      <c r="Q1333" s="30">
        <f t="shared" si="184"/>
        <v>0</v>
      </c>
      <c r="R1333" s="30">
        <f t="shared" si="185"/>
        <v>0</v>
      </c>
      <c r="S1333" s="30">
        <f t="shared" si="186"/>
        <v>0</v>
      </c>
      <c r="T1333" s="32">
        <f t="shared" si="187"/>
        <v>6.6998234174336804E-4</v>
      </c>
      <c r="U1333" s="33">
        <f t="shared" si="188"/>
        <v>57.99785104622687</v>
      </c>
    </row>
    <row r="1334" spans="1:21">
      <c r="A1334">
        <v>4394523680</v>
      </c>
      <c r="B1334">
        <f>VLOOKUP(A1334,Cadastro!$A$3:$B$3577,2,FALSE)</f>
        <v>188980</v>
      </c>
      <c r="C1334" s="5">
        <v>14661.900000000001</v>
      </c>
      <c r="D1334">
        <v>0</v>
      </c>
      <c r="E1334">
        <v>6583.3</v>
      </c>
      <c r="F1334">
        <v>0</v>
      </c>
      <c r="G1334">
        <v>8078.6</v>
      </c>
      <c r="H1334">
        <v>0</v>
      </c>
      <c r="I1334" s="14">
        <f>VLOOKUP(A1334,Cadastro!$A$3:$H$3577,7,FALSE)</f>
        <v>1</v>
      </c>
      <c r="J1334" s="14">
        <f>VLOOKUP(A1334,Cadastro!$A$3:$H$3577,8,FALSE)</f>
        <v>1</v>
      </c>
      <c r="K1334">
        <f>VLOOKUP(A1334,Cadastro!$A$3:$J$3577,10,FALSE)</f>
        <v>1</v>
      </c>
      <c r="L1334" s="13">
        <v>14991.39</v>
      </c>
      <c r="M1334" s="23">
        <f t="shared" si="180"/>
        <v>4.0330428474942315E-4</v>
      </c>
      <c r="N1334" s="26">
        <f t="shared" si="181"/>
        <v>14661.900000000001</v>
      </c>
      <c r="O1334" s="27">
        <f t="shared" si="182"/>
        <v>6.710404894675028E-4</v>
      </c>
      <c r="P1334" s="30">
        <f t="shared" si="183"/>
        <v>0</v>
      </c>
      <c r="Q1334" s="30">
        <f t="shared" si="184"/>
        <v>0</v>
      </c>
      <c r="R1334" s="30">
        <f t="shared" si="185"/>
        <v>0</v>
      </c>
      <c r="S1334" s="30">
        <f t="shared" si="186"/>
        <v>0</v>
      </c>
      <c r="T1334" s="32">
        <f t="shared" si="187"/>
        <v>6.710404894675028E-4</v>
      </c>
      <c r="U1334" s="33">
        <f t="shared" si="188"/>
        <v>58.089450914261576</v>
      </c>
    </row>
    <row r="1335" spans="1:21">
      <c r="A1335">
        <v>5398171712</v>
      </c>
      <c r="B1335">
        <f>VLOOKUP(A1335,Cadastro!$A$3:$B$3577,2,FALSE)</f>
        <v>198144</v>
      </c>
      <c r="C1335" s="5">
        <v>14680.66</v>
      </c>
      <c r="D1335">
        <v>0</v>
      </c>
      <c r="E1335">
        <v>6656.69</v>
      </c>
      <c r="F1335">
        <v>0</v>
      </c>
      <c r="G1335">
        <v>8023.97</v>
      </c>
      <c r="H1335">
        <v>0</v>
      </c>
      <c r="I1335" s="14">
        <f>VLOOKUP(A1335,Cadastro!$A$3:$H$3577,7,FALSE)</f>
        <v>1</v>
      </c>
      <c r="J1335" s="14">
        <f>VLOOKUP(A1335,Cadastro!$A$3:$H$3577,8,FALSE)</f>
        <v>1</v>
      </c>
      <c r="K1335">
        <f>VLOOKUP(A1335,Cadastro!$A$3:$J$3577,10,FALSE)</f>
        <v>1</v>
      </c>
      <c r="L1335" s="13">
        <v>16392.12</v>
      </c>
      <c r="M1335" s="23">
        <f t="shared" si="180"/>
        <v>4.4098727550458724E-4</v>
      </c>
      <c r="N1335" s="26">
        <f t="shared" si="181"/>
        <v>14680.66</v>
      </c>
      <c r="O1335" s="27">
        <f t="shared" si="182"/>
        <v>6.7189909030248381E-4</v>
      </c>
      <c r="P1335" s="30">
        <f t="shared" si="183"/>
        <v>0</v>
      </c>
      <c r="Q1335" s="30">
        <f t="shared" si="184"/>
        <v>0</v>
      </c>
      <c r="R1335" s="30">
        <f t="shared" si="185"/>
        <v>0</v>
      </c>
      <c r="S1335" s="30">
        <f t="shared" si="186"/>
        <v>0</v>
      </c>
      <c r="T1335" s="32">
        <f t="shared" si="187"/>
        <v>6.7189909030248381E-4</v>
      </c>
      <c r="U1335" s="33">
        <f t="shared" si="188"/>
        <v>58.16377675873953</v>
      </c>
    </row>
    <row r="1336" spans="1:21" s="18" customFormat="1">
      <c r="A1336">
        <v>86255460134</v>
      </c>
      <c r="B1336">
        <f>VLOOKUP(A1336,Cadastro!$A$3:$B$3577,2,FALSE)</f>
        <v>217203</v>
      </c>
      <c r="C1336" s="5">
        <v>14692.92</v>
      </c>
      <c r="D1336">
        <v>0</v>
      </c>
      <c r="E1336">
        <v>6669.28</v>
      </c>
      <c r="F1336">
        <v>0</v>
      </c>
      <c r="G1336">
        <v>8023.64</v>
      </c>
      <c r="H1336">
        <v>0</v>
      </c>
      <c r="I1336" s="14">
        <f>VLOOKUP(A1336,Cadastro!$A$3:$H$3577,7,FALSE)</f>
        <v>1</v>
      </c>
      <c r="J1336" s="14">
        <f>VLOOKUP(A1336,Cadastro!$A$3:$H$3577,8,FALSE)</f>
        <v>1</v>
      </c>
      <c r="K1336">
        <f>VLOOKUP(A1336,Cadastro!$A$3:$J$3577,10,FALSE)</f>
        <v>1</v>
      </c>
      <c r="L1336" s="13">
        <v>14359.88</v>
      </c>
      <c r="M1336" s="23">
        <f t="shared" si="180"/>
        <v>3.8631515373074453E-4</v>
      </c>
      <c r="N1336" s="26">
        <f t="shared" si="181"/>
        <v>14692.92</v>
      </c>
      <c r="O1336" s="27">
        <f t="shared" si="182"/>
        <v>6.7246020150914004E-4</v>
      </c>
      <c r="P1336" s="30">
        <f t="shared" si="183"/>
        <v>0</v>
      </c>
      <c r="Q1336" s="30">
        <f t="shared" si="184"/>
        <v>0</v>
      </c>
      <c r="R1336" s="30">
        <f t="shared" si="185"/>
        <v>0</v>
      </c>
      <c r="S1336" s="30">
        <f t="shared" si="186"/>
        <v>0</v>
      </c>
      <c r="T1336" s="32">
        <f t="shared" si="187"/>
        <v>6.7246020150914004E-4</v>
      </c>
      <c r="U1336" s="33">
        <f t="shared" si="188"/>
        <v>58.212350045162772</v>
      </c>
    </row>
    <row r="1337" spans="1:21">
      <c r="A1337">
        <v>1827643978</v>
      </c>
      <c r="B1337">
        <f>VLOOKUP(A1337,Cadastro!$A$3:$B$3577,2,FALSE)</f>
        <v>222912</v>
      </c>
      <c r="C1337" s="5">
        <v>14706.89</v>
      </c>
      <c r="D1337">
        <v>0</v>
      </c>
      <c r="E1337">
        <v>6632.32</v>
      </c>
      <c r="F1337">
        <v>0</v>
      </c>
      <c r="G1337">
        <v>8074.57</v>
      </c>
      <c r="H1337">
        <v>0</v>
      </c>
      <c r="I1337" s="14">
        <f>VLOOKUP(A1337,Cadastro!$A$3:$H$3577,7,FALSE)</f>
        <v>1</v>
      </c>
      <c r="J1337" s="14">
        <f>VLOOKUP(A1337,Cadastro!$A$3:$H$3577,8,FALSE)</f>
        <v>1</v>
      </c>
      <c r="K1337">
        <f>VLOOKUP(A1337,Cadastro!$A$3:$J$3577,10,FALSE)</f>
        <v>1</v>
      </c>
      <c r="L1337" s="13">
        <v>20165.16</v>
      </c>
      <c r="M1337" s="23">
        <f t="shared" si="180"/>
        <v>5.4249108526011785E-4</v>
      </c>
      <c r="N1337" s="26">
        <f t="shared" si="181"/>
        <v>14706.89</v>
      </c>
      <c r="O1337" s="27">
        <f t="shared" si="182"/>
        <v>6.7309957537186314E-4</v>
      </c>
      <c r="P1337" s="30">
        <f t="shared" si="183"/>
        <v>0</v>
      </c>
      <c r="Q1337" s="30">
        <f t="shared" si="184"/>
        <v>0</v>
      </c>
      <c r="R1337" s="30">
        <f t="shared" si="185"/>
        <v>0</v>
      </c>
      <c r="S1337" s="30">
        <f t="shared" si="186"/>
        <v>0</v>
      </c>
      <c r="T1337" s="32">
        <f t="shared" si="187"/>
        <v>6.7309957537186314E-4</v>
      </c>
      <c r="U1337" s="33">
        <f t="shared" si="188"/>
        <v>58.267698235320402</v>
      </c>
    </row>
    <row r="1338" spans="1:21">
      <c r="A1338">
        <v>3351482639</v>
      </c>
      <c r="B1338">
        <f>VLOOKUP(A1338,Cadastro!$A$3:$B$3577,2,FALSE)</f>
        <v>213322</v>
      </c>
      <c r="C1338" s="5">
        <v>14717.529999999999</v>
      </c>
      <c r="D1338">
        <v>0</v>
      </c>
      <c r="E1338">
        <v>6576.12</v>
      </c>
      <c r="F1338">
        <v>0</v>
      </c>
      <c r="G1338">
        <v>8141.41</v>
      </c>
      <c r="H1338">
        <v>0</v>
      </c>
      <c r="I1338" s="14">
        <f>VLOOKUP(A1338,Cadastro!$A$3:$H$3577,7,FALSE)</f>
        <v>1</v>
      </c>
      <c r="J1338" s="14">
        <f>VLOOKUP(A1338,Cadastro!$A$3:$H$3577,8,FALSE)</f>
        <v>1</v>
      </c>
      <c r="K1338">
        <f>VLOOKUP(A1338,Cadastro!$A$3:$J$3577,10,FALSE)</f>
        <v>1</v>
      </c>
      <c r="L1338" s="13">
        <v>33601.22</v>
      </c>
      <c r="M1338" s="23">
        <f t="shared" si="180"/>
        <v>9.0395326909699586E-4</v>
      </c>
      <c r="N1338" s="26">
        <f t="shared" si="181"/>
        <v>14717.529999999999</v>
      </c>
      <c r="O1338" s="27">
        <f t="shared" si="182"/>
        <v>6.7358654300961362E-4</v>
      </c>
      <c r="P1338" s="30">
        <f t="shared" si="183"/>
        <v>0</v>
      </c>
      <c r="Q1338" s="30">
        <f t="shared" si="184"/>
        <v>0</v>
      </c>
      <c r="R1338" s="30">
        <f t="shared" si="185"/>
        <v>0</v>
      </c>
      <c r="S1338" s="30">
        <f t="shared" si="186"/>
        <v>0</v>
      </c>
      <c r="T1338" s="32">
        <f t="shared" si="187"/>
        <v>6.7358654300961362E-4</v>
      </c>
      <c r="U1338" s="33">
        <f t="shared" si="188"/>
        <v>58.309853191889992</v>
      </c>
    </row>
    <row r="1339" spans="1:21">
      <c r="A1339">
        <v>2416649779</v>
      </c>
      <c r="B1339">
        <f>VLOOKUP(A1339,Cadastro!$A$3:$B$3577,2,FALSE)</f>
        <v>211403</v>
      </c>
      <c r="C1339" s="5">
        <v>14723.060000000001</v>
      </c>
      <c r="D1339">
        <v>0</v>
      </c>
      <c r="E1339">
        <v>6717.13</v>
      </c>
      <c r="F1339">
        <v>0</v>
      </c>
      <c r="G1339">
        <v>8005.93</v>
      </c>
      <c r="H1339">
        <v>0</v>
      </c>
      <c r="I1339" s="14">
        <f>VLOOKUP(A1339,Cadastro!$A$3:$H$3577,7,FALSE)</f>
        <v>1</v>
      </c>
      <c r="J1339" s="14">
        <f>VLOOKUP(A1339,Cadastro!$A$3:$H$3577,8,FALSE)</f>
        <v>1</v>
      </c>
      <c r="K1339">
        <f>VLOOKUP(A1339,Cadastro!$A$3:$J$3577,10,FALSE)</f>
        <v>1</v>
      </c>
      <c r="L1339" s="13">
        <v>16154.32</v>
      </c>
      <c r="M1339" s="23">
        <f t="shared" si="180"/>
        <v>4.3458988614219904E-4</v>
      </c>
      <c r="N1339" s="26">
        <f t="shared" si="181"/>
        <v>14723.060000000001</v>
      </c>
      <c r="O1339" s="27">
        <f t="shared" si="182"/>
        <v>6.738396380318657E-4</v>
      </c>
      <c r="P1339" s="30">
        <f t="shared" si="183"/>
        <v>0</v>
      </c>
      <c r="Q1339" s="30">
        <f t="shared" si="184"/>
        <v>0</v>
      </c>
      <c r="R1339" s="30">
        <f t="shared" si="185"/>
        <v>0</v>
      </c>
      <c r="S1339" s="30">
        <f t="shared" si="186"/>
        <v>0</v>
      </c>
      <c r="T1339" s="32">
        <f t="shared" si="187"/>
        <v>6.738396380318657E-4</v>
      </c>
      <c r="U1339" s="33">
        <f t="shared" si="188"/>
        <v>58.331762675896577</v>
      </c>
    </row>
    <row r="1340" spans="1:21">
      <c r="A1340">
        <v>5095307618</v>
      </c>
      <c r="B1340">
        <f>VLOOKUP(A1340,Cadastro!$A$3:$B$3577,2,FALSE)</f>
        <v>197957</v>
      </c>
      <c r="C1340" s="5">
        <v>14770.64</v>
      </c>
      <c r="D1340">
        <v>0</v>
      </c>
      <c r="E1340">
        <v>6762.17</v>
      </c>
      <c r="F1340">
        <v>0</v>
      </c>
      <c r="G1340">
        <v>8008.47</v>
      </c>
      <c r="H1340">
        <v>0</v>
      </c>
      <c r="I1340" s="14">
        <f>VLOOKUP(A1340,Cadastro!$A$3:$H$3577,7,FALSE)</f>
        <v>1</v>
      </c>
      <c r="J1340" s="14">
        <f>VLOOKUP(A1340,Cadastro!$A$3:$H$3577,8,FALSE)</f>
        <v>1</v>
      </c>
      <c r="K1340">
        <f>VLOOKUP(A1340,Cadastro!$A$3:$J$3577,10,FALSE)</f>
        <v>1</v>
      </c>
      <c r="L1340" s="13">
        <v>13883.22</v>
      </c>
      <c r="M1340" s="23">
        <f t="shared" si="180"/>
        <v>3.7349185846801975E-4</v>
      </c>
      <c r="N1340" s="26">
        <f t="shared" si="181"/>
        <v>14770.64</v>
      </c>
      <c r="O1340" s="27">
        <f t="shared" si="182"/>
        <v>6.7601726211120481E-4</v>
      </c>
      <c r="P1340" s="30">
        <f t="shared" si="183"/>
        <v>0</v>
      </c>
      <c r="Q1340" s="30">
        <f t="shared" si="184"/>
        <v>0</v>
      </c>
      <c r="R1340" s="30">
        <f t="shared" si="185"/>
        <v>0</v>
      </c>
      <c r="S1340" s="30">
        <f t="shared" si="186"/>
        <v>0</v>
      </c>
      <c r="T1340" s="32">
        <f t="shared" si="187"/>
        <v>6.7601726211120481E-4</v>
      </c>
      <c r="U1340" s="33">
        <f t="shared" si="188"/>
        <v>58.520271400857219</v>
      </c>
    </row>
    <row r="1341" spans="1:21">
      <c r="A1341">
        <v>88909271604</v>
      </c>
      <c r="B1341">
        <f>VLOOKUP(A1341,Cadastro!$A$3:$B$3577,2,FALSE)</f>
        <v>223067</v>
      </c>
      <c r="C1341" s="5">
        <v>14801.58</v>
      </c>
      <c r="D1341">
        <v>0</v>
      </c>
      <c r="E1341">
        <v>6360.26</v>
      </c>
      <c r="F1341">
        <v>0</v>
      </c>
      <c r="G1341">
        <v>8441.32</v>
      </c>
      <c r="H1341">
        <v>0</v>
      </c>
      <c r="I1341" s="14">
        <f>VLOOKUP(A1341,Cadastro!$A$3:$H$3577,7,FALSE)</f>
        <v>1</v>
      </c>
      <c r="J1341" s="14">
        <f>VLOOKUP(A1341,Cadastro!$A$3:$H$3577,8,FALSE)</f>
        <v>1</v>
      </c>
      <c r="K1341">
        <f>VLOOKUP(A1341,Cadastro!$A$3:$J$3577,10,FALSE)</f>
        <v>1</v>
      </c>
      <c r="L1341" s="13">
        <v>20281.810000000001</v>
      </c>
      <c r="M1341" s="23">
        <f t="shared" si="180"/>
        <v>5.4562924955415734E-4</v>
      </c>
      <c r="N1341" s="26">
        <f t="shared" si="181"/>
        <v>14801.58</v>
      </c>
      <c r="O1341" s="27">
        <f t="shared" si="182"/>
        <v>6.77433312742032E-4</v>
      </c>
      <c r="P1341" s="30">
        <f t="shared" si="183"/>
        <v>0</v>
      </c>
      <c r="Q1341" s="30">
        <f t="shared" si="184"/>
        <v>0</v>
      </c>
      <c r="R1341" s="30">
        <f t="shared" si="185"/>
        <v>0</v>
      </c>
      <c r="S1341" s="30">
        <f t="shared" si="186"/>
        <v>0</v>
      </c>
      <c r="T1341" s="32">
        <f t="shared" si="187"/>
        <v>6.77433312742032E-4</v>
      </c>
      <c r="U1341" s="33">
        <f t="shared" si="188"/>
        <v>58.642853577197755</v>
      </c>
    </row>
    <row r="1342" spans="1:21">
      <c r="A1342">
        <v>47660457187</v>
      </c>
      <c r="B1342">
        <f>VLOOKUP(A1342,Cadastro!$A$3:$B$3577,2,FALSE)</f>
        <v>211734</v>
      </c>
      <c r="C1342" s="5">
        <v>14820.470000000001</v>
      </c>
      <c r="D1342">
        <v>0</v>
      </c>
      <c r="E1342">
        <v>8556.52</v>
      </c>
      <c r="F1342">
        <v>0</v>
      </c>
      <c r="G1342">
        <v>6263.95</v>
      </c>
      <c r="H1342">
        <v>0</v>
      </c>
      <c r="I1342" s="14">
        <f>VLOOKUP(A1342,Cadastro!$A$3:$H$3577,7,FALSE)</f>
        <v>1</v>
      </c>
      <c r="J1342" s="14">
        <f>VLOOKUP(A1342,Cadastro!$A$3:$H$3577,8,FALSE)</f>
        <v>1</v>
      </c>
      <c r="K1342">
        <f>VLOOKUP(A1342,Cadastro!$A$3:$J$3577,10,FALSE)</f>
        <v>1</v>
      </c>
      <c r="L1342" s="13">
        <v>36569.61</v>
      </c>
      <c r="M1342" s="23">
        <f t="shared" si="180"/>
        <v>9.8381006728631248E-4</v>
      </c>
      <c r="N1342" s="26">
        <f t="shared" si="181"/>
        <v>14820.470000000001</v>
      </c>
      <c r="O1342" s="27">
        <f t="shared" si="182"/>
        <v>6.7829786336957973E-4</v>
      </c>
      <c r="P1342" s="30">
        <f t="shared" si="183"/>
        <v>0</v>
      </c>
      <c r="Q1342" s="30">
        <f t="shared" si="184"/>
        <v>0</v>
      </c>
      <c r="R1342" s="30">
        <f t="shared" si="185"/>
        <v>0</v>
      </c>
      <c r="S1342" s="30">
        <f t="shared" si="186"/>
        <v>0</v>
      </c>
      <c r="T1342" s="32">
        <f t="shared" si="187"/>
        <v>6.7829786336957973E-4</v>
      </c>
      <c r="U1342" s="33">
        <f t="shared" si="188"/>
        <v>58.717694472836826</v>
      </c>
    </row>
    <row r="1343" spans="1:21">
      <c r="A1343">
        <v>91385792</v>
      </c>
      <c r="B1343">
        <f>VLOOKUP(A1343,Cadastro!$A$3:$B$3577,2,FALSE)</f>
        <v>215533</v>
      </c>
      <c r="C1343" s="5">
        <v>14823.65</v>
      </c>
      <c r="D1343">
        <v>0</v>
      </c>
      <c r="E1343">
        <v>6151.43</v>
      </c>
      <c r="F1343">
        <v>0</v>
      </c>
      <c r="G1343">
        <v>8672.2199999999993</v>
      </c>
      <c r="H1343">
        <v>0</v>
      </c>
      <c r="I1343" s="14">
        <f>VLOOKUP(A1343,Cadastro!$A$3:$H$3577,7,FALSE)</f>
        <v>1</v>
      </c>
      <c r="J1343" s="14">
        <f>VLOOKUP(A1343,Cadastro!$A$3:$H$3577,8,FALSE)</f>
        <v>1</v>
      </c>
      <c r="K1343">
        <f>VLOOKUP(A1343,Cadastro!$A$3:$J$3577,10,FALSE)</f>
        <v>1</v>
      </c>
      <c r="L1343" s="13">
        <v>20459.669999999998</v>
      </c>
      <c r="M1343" s="23">
        <f t="shared" si="180"/>
        <v>5.5041410940274581E-4</v>
      </c>
      <c r="N1343" s="26">
        <f t="shared" si="181"/>
        <v>14823.65</v>
      </c>
      <c r="O1343" s="27">
        <f t="shared" si="182"/>
        <v>6.7844340444928324E-4</v>
      </c>
      <c r="P1343" s="30">
        <f t="shared" si="183"/>
        <v>0</v>
      </c>
      <c r="Q1343" s="30">
        <f t="shared" si="184"/>
        <v>0</v>
      </c>
      <c r="R1343" s="30">
        <f t="shared" si="185"/>
        <v>0</v>
      </c>
      <c r="S1343" s="30">
        <f t="shared" si="186"/>
        <v>0</v>
      </c>
      <c r="T1343" s="32">
        <f t="shared" si="187"/>
        <v>6.7844340444928324E-4</v>
      </c>
      <c r="U1343" s="33">
        <f t="shared" si="188"/>
        <v>58.730293416623589</v>
      </c>
    </row>
    <row r="1344" spans="1:21">
      <c r="A1344">
        <v>88259285720</v>
      </c>
      <c r="B1344">
        <f>VLOOKUP(A1344,Cadastro!$A$3:$B$3577,2,FALSE)</f>
        <v>194078</v>
      </c>
      <c r="C1344" s="5">
        <v>14825.31</v>
      </c>
      <c r="D1344">
        <v>0</v>
      </c>
      <c r="E1344">
        <v>6333.73</v>
      </c>
      <c r="F1344">
        <v>0</v>
      </c>
      <c r="G1344">
        <v>8491.58</v>
      </c>
      <c r="H1344">
        <v>0</v>
      </c>
      <c r="I1344" s="14">
        <f>VLOOKUP(A1344,Cadastro!$A$3:$H$3577,7,FALSE)</f>
        <v>1</v>
      </c>
      <c r="J1344" s="14">
        <f>VLOOKUP(A1344,Cadastro!$A$3:$H$3577,8,FALSE)</f>
        <v>1</v>
      </c>
      <c r="K1344">
        <f>VLOOKUP(A1344,Cadastro!$A$3:$J$3577,10,FALSE)</f>
        <v>1</v>
      </c>
      <c r="L1344" s="13">
        <v>22330.78</v>
      </c>
      <c r="M1344" s="23">
        <f t="shared" si="180"/>
        <v>6.0075144838448759E-4</v>
      </c>
      <c r="N1344" s="26">
        <f t="shared" si="181"/>
        <v>14825.31</v>
      </c>
      <c r="O1344" s="27">
        <f t="shared" si="182"/>
        <v>6.7851937872359398E-4</v>
      </c>
      <c r="P1344" s="30">
        <f t="shared" si="183"/>
        <v>0</v>
      </c>
      <c r="Q1344" s="30">
        <f t="shared" si="184"/>
        <v>0</v>
      </c>
      <c r="R1344" s="30">
        <f t="shared" si="185"/>
        <v>0</v>
      </c>
      <c r="S1344" s="30">
        <f t="shared" si="186"/>
        <v>0</v>
      </c>
      <c r="T1344" s="32">
        <f t="shared" si="187"/>
        <v>6.7851937872359398E-4</v>
      </c>
      <c r="U1344" s="33">
        <f t="shared" si="188"/>
        <v>58.73687022375757</v>
      </c>
    </row>
    <row r="1345" spans="1:21">
      <c r="A1345">
        <v>7328124709</v>
      </c>
      <c r="B1345">
        <f>VLOOKUP(A1345,Cadastro!$A$3:$B$3577,2,FALSE)</f>
        <v>198226</v>
      </c>
      <c r="C1345" s="5">
        <v>14844.490000000002</v>
      </c>
      <c r="D1345">
        <v>0</v>
      </c>
      <c r="E1345">
        <v>6457.79</v>
      </c>
      <c r="F1345">
        <v>0</v>
      </c>
      <c r="G1345">
        <v>8386.7000000000007</v>
      </c>
      <c r="H1345">
        <v>0</v>
      </c>
      <c r="I1345" s="14">
        <f>VLOOKUP(A1345,Cadastro!$A$3:$H$3577,7,FALSE)</f>
        <v>1</v>
      </c>
      <c r="J1345" s="14">
        <f>VLOOKUP(A1345,Cadastro!$A$3:$H$3577,8,FALSE)</f>
        <v>1</v>
      </c>
      <c r="K1345">
        <f>VLOOKUP(A1345,Cadastro!$A$3:$J$3577,10,FALSE)</f>
        <v>1</v>
      </c>
      <c r="L1345" s="13">
        <v>12923.09</v>
      </c>
      <c r="M1345" s="23">
        <f t="shared" si="180"/>
        <v>3.4766206263744877E-4</v>
      </c>
      <c r="N1345" s="26">
        <f t="shared" si="181"/>
        <v>14844.490000000002</v>
      </c>
      <c r="O1345" s="27">
        <f t="shared" si="182"/>
        <v>6.7939720196532856E-4</v>
      </c>
      <c r="P1345" s="30">
        <f t="shared" si="183"/>
        <v>0</v>
      </c>
      <c r="Q1345" s="30">
        <f t="shared" si="184"/>
        <v>0</v>
      </c>
      <c r="R1345" s="30">
        <f t="shared" si="185"/>
        <v>0</v>
      </c>
      <c r="S1345" s="30">
        <f t="shared" si="186"/>
        <v>0</v>
      </c>
      <c r="T1345" s="32">
        <f t="shared" si="187"/>
        <v>6.7939720196532856E-4</v>
      </c>
      <c r="U1345" s="33">
        <f t="shared" si="188"/>
        <v>58.812860079679083</v>
      </c>
    </row>
    <row r="1346" spans="1:21">
      <c r="A1346">
        <v>7016049728</v>
      </c>
      <c r="B1346">
        <f>VLOOKUP(A1346,Cadastro!$A$3:$B$3577,2,FALSE)</f>
        <v>196361</v>
      </c>
      <c r="C1346" s="5">
        <v>14855</v>
      </c>
      <c r="D1346">
        <v>0</v>
      </c>
      <c r="E1346">
        <v>6583.83</v>
      </c>
      <c r="F1346">
        <v>0</v>
      </c>
      <c r="G1346">
        <v>8271.17</v>
      </c>
      <c r="H1346">
        <v>0</v>
      </c>
      <c r="I1346" s="14">
        <f>VLOOKUP(A1346,Cadastro!$A$3:$H$3577,7,FALSE)</f>
        <v>1</v>
      </c>
      <c r="J1346" s="14">
        <f>VLOOKUP(A1346,Cadastro!$A$3:$H$3577,8,FALSE)</f>
        <v>1</v>
      </c>
      <c r="K1346">
        <f>VLOOKUP(A1346,Cadastro!$A$3:$J$3577,10,FALSE)</f>
        <v>1</v>
      </c>
      <c r="L1346" s="13">
        <v>28413.25</v>
      </c>
      <c r="M1346" s="23">
        <f t="shared" si="180"/>
        <v>7.6438445458736971E-4</v>
      </c>
      <c r="N1346" s="26">
        <f t="shared" si="181"/>
        <v>14855</v>
      </c>
      <c r="O1346" s="27">
        <f t="shared" si="182"/>
        <v>6.7987821981051243E-4</v>
      </c>
      <c r="P1346" s="30">
        <f t="shared" si="183"/>
        <v>0</v>
      </c>
      <c r="Q1346" s="30">
        <f t="shared" si="184"/>
        <v>0</v>
      </c>
      <c r="R1346" s="30">
        <f t="shared" si="185"/>
        <v>0</v>
      </c>
      <c r="S1346" s="30">
        <f t="shared" si="186"/>
        <v>0</v>
      </c>
      <c r="T1346" s="32">
        <f t="shared" si="187"/>
        <v>6.7987821981051243E-4</v>
      </c>
      <c r="U1346" s="33">
        <f t="shared" si="188"/>
        <v>58.854499985087571</v>
      </c>
    </row>
    <row r="1347" spans="1:21" s="18" customFormat="1">
      <c r="A1347">
        <v>83674160749</v>
      </c>
      <c r="B1347">
        <f>VLOOKUP(A1347,Cadastro!$A$3:$B$3577,2,FALSE)</f>
        <v>212291</v>
      </c>
      <c r="C1347" s="5">
        <v>14870.52</v>
      </c>
      <c r="D1347">
        <v>0</v>
      </c>
      <c r="E1347">
        <v>6407.35</v>
      </c>
      <c r="F1347">
        <v>0</v>
      </c>
      <c r="G1347">
        <v>8463.17</v>
      </c>
      <c r="H1347">
        <v>0</v>
      </c>
      <c r="I1347" s="14">
        <f>VLOOKUP(A1347,Cadastro!$A$3:$H$3577,7,FALSE)</f>
        <v>1</v>
      </c>
      <c r="J1347" s="14">
        <f>VLOOKUP(A1347,Cadastro!$A$3:$H$3577,8,FALSE)</f>
        <v>1</v>
      </c>
      <c r="K1347">
        <f>VLOOKUP(A1347,Cadastro!$A$3:$J$3577,10,FALSE)</f>
        <v>1</v>
      </c>
      <c r="L1347" s="13">
        <v>22147.4</v>
      </c>
      <c r="M1347" s="23">
        <f t="shared" si="180"/>
        <v>5.9581808731941301E-4</v>
      </c>
      <c r="N1347" s="26">
        <f t="shared" si="181"/>
        <v>14870.52</v>
      </c>
      <c r="O1347" s="27">
        <f t="shared" si="182"/>
        <v>6.8058853350768235E-4</v>
      </c>
      <c r="P1347" s="30">
        <f t="shared" si="183"/>
        <v>0</v>
      </c>
      <c r="Q1347" s="30">
        <f t="shared" si="184"/>
        <v>0</v>
      </c>
      <c r="R1347" s="30">
        <f t="shared" si="185"/>
        <v>0</v>
      </c>
      <c r="S1347" s="30">
        <f t="shared" si="186"/>
        <v>0</v>
      </c>
      <c r="T1347" s="32">
        <f t="shared" si="187"/>
        <v>6.8058853350768235E-4</v>
      </c>
      <c r="U1347" s="33">
        <f t="shared" si="188"/>
        <v>58.915989169858264</v>
      </c>
    </row>
    <row r="1348" spans="1:21">
      <c r="A1348">
        <v>294121617</v>
      </c>
      <c r="B1348">
        <f>VLOOKUP(A1348,Cadastro!$A$3:$B$3577,2,FALSE)</f>
        <v>188698</v>
      </c>
      <c r="C1348" s="5">
        <v>14878.83</v>
      </c>
      <c r="D1348">
        <v>0</v>
      </c>
      <c r="E1348">
        <v>6604.42</v>
      </c>
      <c r="F1348">
        <v>0</v>
      </c>
      <c r="G1348">
        <v>8274.41</v>
      </c>
      <c r="H1348">
        <v>0</v>
      </c>
      <c r="I1348" s="14">
        <f>VLOOKUP(A1348,Cadastro!$A$3:$H$3577,7,FALSE)</f>
        <v>1</v>
      </c>
      <c r="J1348" s="14">
        <f>VLOOKUP(A1348,Cadastro!$A$3:$H$3577,8,FALSE)</f>
        <v>1</v>
      </c>
      <c r="K1348">
        <f>VLOOKUP(A1348,Cadastro!$A$3:$J$3577,10,FALSE)</f>
        <v>1</v>
      </c>
      <c r="L1348" s="13">
        <v>14458.94</v>
      </c>
      <c r="M1348" s="23">
        <f t="shared" si="180"/>
        <v>3.8898010490920619E-4</v>
      </c>
      <c r="N1348" s="26">
        <f t="shared" si="181"/>
        <v>14878.83</v>
      </c>
      <c r="O1348" s="27">
        <f t="shared" si="182"/>
        <v>6.8096886255558718E-4</v>
      </c>
      <c r="P1348" s="30">
        <f t="shared" si="183"/>
        <v>0</v>
      </c>
      <c r="Q1348" s="30">
        <f t="shared" si="184"/>
        <v>0</v>
      </c>
      <c r="R1348" s="30">
        <f t="shared" si="185"/>
        <v>0</v>
      </c>
      <c r="S1348" s="30">
        <f t="shared" si="186"/>
        <v>0</v>
      </c>
      <c r="T1348" s="32">
        <f t="shared" si="187"/>
        <v>6.8096886255558718E-4</v>
      </c>
      <c r="U1348" s="33">
        <f t="shared" si="188"/>
        <v>58.948912824848243</v>
      </c>
    </row>
    <row r="1349" spans="1:21">
      <c r="A1349">
        <v>6891621704</v>
      </c>
      <c r="B1349">
        <f>VLOOKUP(A1349,Cadastro!$A$3:$B$3577,2,FALSE)</f>
        <v>214723</v>
      </c>
      <c r="C1349" s="5">
        <v>14882.16</v>
      </c>
      <c r="D1349">
        <v>0</v>
      </c>
      <c r="E1349">
        <v>6484.18</v>
      </c>
      <c r="F1349">
        <v>0</v>
      </c>
      <c r="G1349">
        <v>8397.98</v>
      </c>
      <c r="H1349">
        <v>0</v>
      </c>
      <c r="I1349" s="14">
        <f>VLOOKUP(A1349,Cadastro!$A$3:$H$3577,7,FALSE)</f>
        <v>1</v>
      </c>
      <c r="J1349" s="14">
        <f>VLOOKUP(A1349,Cadastro!$A$3:$H$3577,8,FALSE)</f>
        <v>1</v>
      </c>
      <c r="K1349">
        <f>VLOOKUP(A1349,Cadastro!$A$3:$J$3577,10,FALSE)</f>
        <v>1</v>
      </c>
      <c r="L1349" s="13">
        <v>14936.65</v>
      </c>
      <c r="M1349" s="23">
        <f t="shared" si="180"/>
        <v>4.0183164768593647E-4</v>
      </c>
      <c r="N1349" s="26">
        <f t="shared" si="181"/>
        <v>14882.16</v>
      </c>
      <c r="O1349" s="27">
        <f t="shared" si="182"/>
        <v>6.8112126878055979E-4</v>
      </c>
      <c r="P1349" s="30">
        <f t="shared" si="183"/>
        <v>0</v>
      </c>
      <c r="Q1349" s="30">
        <f t="shared" si="184"/>
        <v>0</v>
      </c>
      <c r="R1349" s="30">
        <f t="shared" si="185"/>
        <v>0</v>
      </c>
      <c r="S1349" s="30">
        <f t="shared" si="186"/>
        <v>0</v>
      </c>
      <c r="T1349" s="32">
        <f t="shared" si="187"/>
        <v>6.8112126878055979E-4</v>
      </c>
      <c r="U1349" s="33">
        <f t="shared" si="188"/>
        <v>58.962106058436277</v>
      </c>
    </row>
    <row r="1350" spans="1:21">
      <c r="A1350">
        <v>8396712700</v>
      </c>
      <c r="B1350">
        <f>VLOOKUP(A1350,Cadastro!$A$3:$B$3577,2,FALSE)</f>
        <v>216329</v>
      </c>
      <c r="C1350" s="5">
        <v>14911.720000000001</v>
      </c>
      <c r="D1350">
        <v>0</v>
      </c>
      <c r="E1350">
        <v>6718.71</v>
      </c>
      <c r="F1350">
        <v>0</v>
      </c>
      <c r="G1350">
        <v>8193.01</v>
      </c>
      <c r="H1350">
        <v>0</v>
      </c>
      <c r="I1350" s="14">
        <f>VLOOKUP(A1350,Cadastro!$A$3:$H$3577,7,FALSE)</f>
        <v>1</v>
      </c>
      <c r="J1350" s="14">
        <f>VLOOKUP(A1350,Cadastro!$A$3:$H$3577,8,FALSE)</f>
        <v>1</v>
      </c>
      <c r="K1350">
        <f>VLOOKUP(A1350,Cadastro!$A$3:$J$3577,10,FALSE)</f>
        <v>1</v>
      </c>
      <c r="L1350" s="13">
        <v>35169.82</v>
      </c>
      <c r="M1350" s="23">
        <f t="shared" si="180"/>
        <v>9.4615236478178195E-4</v>
      </c>
      <c r="N1350" s="26">
        <f t="shared" si="181"/>
        <v>14911.720000000001</v>
      </c>
      <c r="O1350" s="27">
        <f t="shared" si="182"/>
        <v>6.8247416007491185E-4</v>
      </c>
      <c r="P1350" s="30">
        <f t="shared" si="183"/>
        <v>0</v>
      </c>
      <c r="Q1350" s="30">
        <f t="shared" si="184"/>
        <v>0</v>
      </c>
      <c r="R1350" s="30">
        <f t="shared" si="185"/>
        <v>0</v>
      </c>
      <c r="S1350" s="30">
        <f t="shared" si="186"/>
        <v>0</v>
      </c>
      <c r="T1350" s="32">
        <f t="shared" si="187"/>
        <v>6.8247416007491185E-4</v>
      </c>
      <c r="U1350" s="33">
        <f t="shared" si="188"/>
        <v>59.079220768605197</v>
      </c>
    </row>
    <row r="1351" spans="1:21">
      <c r="A1351">
        <v>25158233861</v>
      </c>
      <c r="B1351">
        <f>VLOOKUP(A1351,Cadastro!$A$3:$B$3577,2,FALSE)</f>
        <v>215227</v>
      </c>
      <c r="C1351" s="5">
        <v>14916.8</v>
      </c>
      <c r="D1351">
        <v>0</v>
      </c>
      <c r="E1351">
        <v>6302.44</v>
      </c>
      <c r="F1351">
        <v>0</v>
      </c>
      <c r="G1351">
        <v>8614.36</v>
      </c>
      <c r="H1351">
        <v>0</v>
      </c>
      <c r="I1351" s="14">
        <f>VLOOKUP(A1351,Cadastro!$A$3:$H$3577,7,FALSE)</f>
        <v>1</v>
      </c>
      <c r="J1351" s="14">
        <f>VLOOKUP(A1351,Cadastro!$A$3:$H$3577,8,FALSE)</f>
        <v>1</v>
      </c>
      <c r="K1351">
        <f>VLOOKUP(A1351,Cadastro!$A$3:$J$3577,10,FALSE)</f>
        <v>1</v>
      </c>
      <c r="L1351" s="13">
        <v>19069.82</v>
      </c>
      <c r="M1351" s="23">
        <f t="shared" si="180"/>
        <v>5.1302381669746729E-4</v>
      </c>
      <c r="N1351" s="26">
        <f t="shared" si="181"/>
        <v>14916.8</v>
      </c>
      <c r="O1351" s="27">
        <f t="shared" si="182"/>
        <v>6.8270665966135651E-4</v>
      </c>
      <c r="P1351" s="30">
        <f t="shared" si="183"/>
        <v>0</v>
      </c>
      <c r="Q1351" s="30">
        <f t="shared" si="184"/>
        <v>0</v>
      </c>
      <c r="R1351" s="30">
        <f t="shared" si="185"/>
        <v>0</v>
      </c>
      <c r="S1351" s="30">
        <f t="shared" si="186"/>
        <v>0</v>
      </c>
      <c r="T1351" s="32">
        <f t="shared" si="187"/>
        <v>6.8270665966135651E-4</v>
      </c>
      <c r="U1351" s="33">
        <f t="shared" si="188"/>
        <v>59.099347383207963</v>
      </c>
    </row>
    <row r="1352" spans="1:21">
      <c r="A1352">
        <v>4580328671</v>
      </c>
      <c r="B1352">
        <f>VLOOKUP(A1352,Cadastro!$A$3:$B$3577,2,FALSE)</f>
        <v>197569</v>
      </c>
      <c r="C1352" s="5">
        <v>14929.970000000001</v>
      </c>
      <c r="D1352">
        <v>0</v>
      </c>
      <c r="E1352">
        <v>6768.04</v>
      </c>
      <c r="F1352">
        <v>0</v>
      </c>
      <c r="G1352">
        <v>8161.93</v>
      </c>
      <c r="H1352">
        <v>0</v>
      </c>
      <c r="I1352" s="14">
        <f>VLOOKUP(A1352,Cadastro!$A$3:$H$3577,7,FALSE)</f>
        <v>1</v>
      </c>
      <c r="J1352" s="14">
        <f>VLOOKUP(A1352,Cadastro!$A$3:$H$3577,8,FALSE)</f>
        <v>1</v>
      </c>
      <c r="K1352">
        <f>VLOOKUP(A1352,Cadastro!$A$3:$J$3577,10,FALSE)</f>
        <v>1</v>
      </c>
      <c r="L1352" s="13">
        <v>24104.62</v>
      </c>
      <c r="M1352" s="23">
        <f t="shared" si="180"/>
        <v>6.4847199147354852E-4</v>
      </c>
      <c r="N1352" s="26">
        <f t="shared" si="181"/>
        <v>14929.970000000001</v>
      </c>
      <c r="O1352" s="27">
        <f t="shared" si="182"/>
        <v>6.8330941941597829E-4</v>
      </c>
      <c r="P1352" s="30">
        <f t="shared" si="183"/>
        <v>0</v>
      </c>
      <c r="Q1352" s="30">
        <f t="shared" si="184"/>
        <v>0</v>
      </c>
      <c r="R1352" s="30">
        <f t="shared" si="185"/>
        <v>0</v>
      </c>
      <c r="S1352" s="30">
        <f t="shared" si="186"/>
        <v>0</v>
      </c>
      <c r="T1352" s="32">
        <f t="shared" si="187"/>
        <v>6.8330941941597829E-4</v>
      </c>
      <c r="U1352" s="33">
        <f t="shared" si="188"/>
        <v>59.151526027758869</v>
      </c>
    </row>
    <row r="1353" spans="1:21">
      <c r="A1353">
        <v>79743676104</v>
      </c>
      <c r="B1353">
        <f>VLOOKUP(A1353,Cadastro!$A$3:$B$3577,2,FALSE)</f>
        <v>189647</v>
      </c>
      <c r="C1353" s="5">
        <v>14933.53</v>
      </c>
      <c r="D1353">
        <v>0</v>
      </c>
      <c r="E1353">
        <v>6495.6</v>
      </c>
      <c r="F1353">
        <v>0</v>
      </c>
      <c r="G1353">
        <v>8437.93</v>
      </c>
      <c r="H1353">
        <v>0</v>
      </c>
      <c r="I1353" s="14">
        <f>VLOOKUP(A1353,Cadastro!$A$3:$H$3577,7,FALSE)</f>
        <v>1</v>
      </c>
      <c r="J1353" s="14">
        <f>VLOOKUP(A1353,Cadastro!$A$3:$H$3577,8,FALSE)</f>
        <v>1</v>
      </c>
      <c r="K1353">
        <f>VLOOKUP(A1353,Cadastro!$A$3:$J$3577,10,FALSE)</f>
        <v>1</v>
      </c>
      <c r="L1353" s="13">
        <v>19478.03</v>
      </c>
      <c r="M1353" s="23">
        <f t="shared" si="180"/>
        <v>5.2400564307097648E-4</v>
      </c>
      <c r="N1353" s="26">
        <f t="shared" si="181"/>
        <v>14933.53</v>
      </c>
      <c r="O1353" s="27">
        <f t="shared" si="182"/>
        <v>6.8347235219703008E-4</v>
      </c>
      <c r="P1353" s="30">
        <f t="shared" si="183"/>
        <v>0</v>
      </c>
      <c r="Q1353" s="30">
        <f t="shared" si="184"/>
        <v>0</v>
      </c>
      <c r="R1353" s="30">
        <f t="shared" si="185"/>
        <v>0</v>
      </c>
      <c r="S1353" s="30">
        <f t="shared" si="186"/>
        <v>0</v>
      </c>
      <c r="T1353" s="32">
        <f t="shared" si="187"/>
        <v>6.8347235219703008E-4</v>
      </c>
      <c r="U1353" s="33">
        <f t="shared" si="188"/>
        <v>59.16563050570884</v>
      </c>
    </row>
    <row r="1354" spans="1:21">
      <c r="A1354">
        <v>3599192600</v>
      </c>
      <c r="B1354">
        <f>VLOOKUP(A1354,Cadastro!$A$3:$B$3577,2,FALSE)</f>
        <v>188666</v>
      </c>
      <c r="C1354" s="5">
        <v>14936.71</v>
      </c>
      <c r="D1354">
        <v>0</v>
      </c>
      <c r="E1354">
        <v>6598.95</v>
      </c>
      <c r="F1354">
        <v>0</v>
      </c>
      <c r="G1354">
        <v>8337.76</v>
      </c>
      <c r="H1354">
        <v>0</v>
      </c>
      <c r="I1354" s="14">
        <f>VLOOKUP(A1354,Cadastro!$A$3:$H$3577,7,FALSE)</f>
        <v>1</v>
      </c>
      <c r="J1354" s="14">
        <f>VLOOKUP(A1354,Cadastro!$A$3:$H$3577,8,FALSE)</f>
        <v>1</v>
      </c>
      <c r="K1354">
        <f>VLOOKUP(A1354,Cadastro!$A$3:$J$3577,10,FALSE)</f>
        <v>1</v>
      </c>
      <c r="L1354" s="13">
        <v>20246.73</v>
      </c>
      <c r="M1354" s="23">
        <f t="shared" si="180"/>
        <v>5.4468551356243069E-4</v>
      </c>
      <c r="N1354" s="26">
        <f t="shared" si="181"/>
        <v>14936.71</v>
      </c>
      <c r="O1354" s="27">
        <f t="shared" si="182"/>
        <v>6.8361789327673369E-4</v>
      </c>
      <c r="P1354" s="30">
        <f t="shared" si="183"/>
        <v>0</v>
      </c>
      <c r="Q1354" s="30">
        <f t="shared" si="184"/>
        <v>0</v>
      </c>
      <c r="R1354" s="30">
        <f t="shared" si="185"/>
        <v>0</v>
      </c>
      <c r="S1354" s="30">
        <f t="shared" si="186"/>
        <v>0</v>
      </c>
      <c r="T1354" s="32">
        <f t="shared" si="187"/>
        <v>6.8361789327673369E-4</v>
      </c>
      <c r="U1354" s="33">
        <f t="shared" si="188"/>
        <v>59.178229449495618</v>
      </c>
    </row>
    <row r="1355" spans="1:21">
      <c r="A1355">
        <v>7892325883</v>
      </c>
      <c r="B1355">
        <f>VLOOKUP(A1355,Cadastro!$A$3:$B$3577,2,FALSE)</f>
        <v>211677</v>
      </c>
      <c r="C1355" s="5">
        <v>14998.880000000001</v>
      </c>
      <c r="D1355">
        <v>0</v>
      </c>
      <c r="E1355">
        <v>6399.94</v>
      </c>
      <c r="F1355">
        <v>0</v>
      </c>
      <c r="G1355">
        <v>8598.94</v>
      </c>
      <c r="H1355">
        <v>0</v>
      </c>
      <c r="I1355" s="14">
        <f>VLOOKUP(A1355,Cadastro!$A$3:$H$3577,7,FALSE)</f>
        <v>1</v>
      </c>
      <c r="J1355" s="14">
        <f>VLOOKUP(A1355,Cadastro!$A$3:$H$3577,8,FALSE)</f>
        <v>1</v>
      </c>
      <c r="K1355">
        <f>VLOOKUP(A1355,Cadastro!$A$3:$J$3577,10,FALSE)</f>
        <v>1</v>
      </c>
      <c r="L1355" s="13">
        <v>18728.82</v>
      </c>
      <c r="M1355" s="23">
        <f t="shared" ref="M1355:M1418" si="189">L1355/$L$9</f>
        <v>5.0385010024425303E-4</v>
      </c>
      <c r="N1355" s="26">
        <f t="shared" ref="N1355:N1418" si="190">G1355+F1355+E1355</f>
        <v>14998.880000000001</v>
      </c>
      <c r="O1355" s="27">
        <f t="shared" ref="O1355:O1418" si="191">N1355/$N$9</f>
        <v>6.8646326715257491E-4</v>
      </c>
      <c r="P1355" s="30">
        <f t="shared" ref="P1355:P1418" si="192">$K$7*L1355</f>
        <v>0</v>
      </c>
      <c r="Q1355" s="30">
        <f t="shared" ref="Q1355:Q1418" si="193">P1355/$R$1</f>
        <v>0</v>
      </c>
      <c r="R1355" s="30">
        <f t="shared" ref="R1355:R1418" si="194">$K$8*L1355</f>
        <v>0</v>
      </c>
      <c r="S1355" s="30">
        <f t="shared" ref="S1355:S1418" si="195">R1355*1.01</f>
        <v>0</v>
      </c>
      <c r="T1355" s="32">
        <f t="shared" ref="T1355:T1418" si="196">C1355/$C$1873</f>
        <v>6.8646326715257491E-4</v>
      </c>
      <c r="U1355" s="33">
        <f t="shared" ref="U1355:U1418" si="197">$T$5*T1355</f>
        <v>59.424542762459133</v>
      </c>
    </row>
    <row r="1356" spans="1:21">
      <c r="A1356">
        <v>593463617</v>
      </c>
      <c r="B1356">
        <f>VLOOKUP(A1356,Cadastro!$A$3:$B$3577,2,FALSE)</f>
        <v>188659</v>
      </c>
      <c r="C1356" s="5">
        <v>15030.27</v>
      </c>
      <c r="D1356">
        <v>0</v>
      </c>
      <c r="E1356">
        <v>6580.97</v>
      </c>
      <c r="F1356">
        <v>0</v>
      </c>
      <c r="G1356">
        <v>8449.2999999999993</v>
      </c>
      <c r="H1356">
        <v>0</v>
      </c>
      <c r="I1356" s="14">
        <f>VLOOKUP(A1356,Cadastro!$A$3:$H$3577,7,FALSE)</f>
        <v>1</v>
      </c>
      <c r="J1356" s="14">
        <f>VLOOKUP(A1356,Cadastro!$A$3:$H$3577,8,FALSE)</f>
        <v>1</v>
      </c>
      <c r="K1356">
        <f>VLOOKUP(A1356,Cadastro!$A$3:$J$3577,10,FALSE)</f>
        <v>1</v>
      </c>
      <c r="L1356" s="13">
        <v>12994.87</v>
      </c>
      <c r="M1356" s="23">
        <f t="shared" si="189"/>
        <v>3.4959311649965328E-4</v>
      </c>
      <c r="N1356" s="26">
        <f t="shared" si="190"/>
        <v>15030.27</v>
      </c>
      <c r="O1356" s="27">
        <f t="shared" si="191"/>
        <v>6.8789991321920908E-4</v>
      </c>
      <c r="P1356" s="30">
        <f t="shared" si="192"/>
        <v>0</v>
      </c>
      <c r="Q1356" s="30">
        <f t="shared" si="193"/>
        <v>0</v>
      </c>
      <c r="R1356" s="30">
        <f t="shared" si="194"/>
        <v>0</v>
      </c>
      <c r="S1356" s="30">
        <f t="shared" si="195"/>
        <v>0</v>
      </c>
      <c r="T1356" s="32">
        <f t="shared" si="196"/>
        <v>6.8789991321920908E-4</v>
      </c>
      <c r="U1356" s="33">
        <f t="shared" si="197"/>
        <v>59.548907808203452</v>
      </c>
    </row>
    <row r="1357" spans="1:21">
      <c r="A1357">
        <v>97366277720</v>
      </c>
      <c r="B1357">
        <f>VLOOKUP(A1357,Cadastro!$A$3:$B$3577,2,FALSE)</f>
        <v>198151</v>
      </c>
      <c r="C1357" s="5">
        <v>15042.14</v>
      </c>
      <c r="D1357">
        <v>0</v>
      </c>
      <c r="E1357">
        <v>6278.09</v>
      </c>
      <c r="F1357">
        <v>0</v>
      </c>
      <c r="G1357">
        <v>8764.0499999999993</v>
      </c>
      <c r="H1357">
        <v>0</v>
      </c>
      <c r="I1357" s="14">
        <f>VLOOKUP(A1357,Cadastro!$A$3:$H$3577,7,FALSE)</f>
        <v>1</v>
      </c>
      <c r="J1357" s="14">
        <f>VLOOKUP(A1357,Cadastro!$A$3:$H$3577,8,FALSE)</f>
        <v>1</v>
      </c>
      <c r="K1357">
        <f>VLOOKUP(A1357,Cadastro!$A$3:$J$3577,10,FALSE)</f>
        <v>1</v>
      </c>
      <c r="L1357" s="13">
        <v>16173.61</v>
      </c>
      <c r="M1357" s="23">
        <f t="shared" si="189"/>
        <v>4.3510883332807156E-4</v>
      </c>
      <c r="N1357" s="26">
        <f t="shared" si="190"/>
        <v>15042.14</v>
      </c>
      <c r="O1357" s="27">
        <f t="shared" si="191"/>
        <v>6.884431750481657E-4</v>
      </c>
      <c r="P1357" s="30">
        <f t="shared" si="192"/>
        <v>0</v>
      </c>
      <c r="Q1357" s="30">
        <f t="shared" si="193"/>
        <v>0</v>
      </c>
      <c r="R1357" s="30">
        <f t="shared" si="194"/>
        <v>0</v>
      </c>
      <c r="S1357" s="30">
        <f t="shared" si="195"/>
        <v>0</v>
      </c>
      <c r="T1357" s="32">
        <f t="shared" si="196"/>
        <v>6.884431750481657E-4</v>
      </c>
      <c r="U1357" s="33">
        <f t="shared" si="197"/>
        <v>59.595935941143402</v>
      </c>
    </row>
    <row r="1358" spans="1:21">
      <c r="A1358">
        <v>21360849840</v>
      </c>
      <c r="B1358">
        <f>VLOOKUP(A1358,Cadastro!$A$3:$B$3577,2,FALSE)</f>
        <v>213906</v>
      </c>
      <c r="C1358" s="5">
        <v>15049.630000000001</v>
      </c>
      <c r="D1358">
        <v>0</v>
      </c>
      <c r="E1358">
        <v>6872.37</v>
      </c>
      <c r="F1358">
        <v>0</v>
      </c>
      <c r="G1358">
        <v>8177.26</v>
      </c>
      <c r="H1358">
        <v>0</v>
      </c>
      <c r="I1358" s="14">
        <f>VLOOKUP(A1358,Cadastro!$A$3:$H$3577,7,FALSE)</f>
        <v>1</v>
      </c>
      <c r="J1358" s="14">
        <f>VLOOKUP(A1358,Cadastro!$A$3:$H$3577,8,FALSE)</f>
        <v>1</v>
      </c>
      <c r="K1358">
        <f>VLOOKUP(A1358,Cadastro!$A$3:$J$3577,10,FALSE)</f>
        <v>1</v>
      </c>
      <c r="L1358" s="13">
        <v>26061.98</v>
      </c>
      <c r="M1358" s="23">
        <f t="shared" si="189"/>
        <v>7.0112966196288478E-4</v>
      </c>
      <c r="N1358" s="26">
        <f t="shared" si="190"/>
        <v>15049.630000000001</v>
      </c>
      <c r="O1358" s="27">
        <f t="shared" si="191"/>
        <v>6.8878597463526651E-4</v>
      </c>
      <c r="P1358" s="30">
        <f t="shared" si="192"/>
        <v>0</v>
      </c>
      <c r="Q1358" s="30">
        <f t="shared" si="193"/>
        <v>0</v>
      </c>
      <c r="R1358" s="30">
        <f t="shared" si="194"/>
        <v>0</v>
      </c>
      <c r="S1358" s="30">
        <f t="shared" si="195"/>
        <v>0</v>
      </c>
      <c r="T1358" s="32">
        <f t="shared" si="196"/>
        <v>6.8878597463526651E-4</v>
      </c>
      <c r="U1358" s="33">
        <f t="shared" si="197"/>
        <v>59.625610811886482</v>
      </c>
    </row>
    <row r="1359" spans="1:21">
      <c r="A1359">
        <v>73408174687</v>
      </c>
      <c r="B1359">
        <f>VLOOKUP(A1359,Cadastro!$A$3:$B$3577,2,FALSE)</f>
        <v>215355</v>
      </c>
      <c r="C1359" s="5">
        <v>15062.199999999999</v>
      </c>
      <c r="D1359">
        <v>0</v>
      </c>
      <c r="E1359">
        <v>6278.49</v>
      </c>
      <c r="F1359">
        <v>0</v>
      </c>
      <c r="G1359">
        <v>8783.7099999999991</v>
      </c>
      <c r="H1359">
        <v>0</v>
      </c>
      <c r="I1359" s="14">
        <f>VLOOKUP(A1359,Cadastro!$A$3:$H$3577,7,FALSE)</f>
        <v>1</v>
      </c>
      <c r="J1359" s="14">
        <f>VLOOKUP(A1359,Cadastro!$A$3:$H$3577,8,FALSE)</f>
        <v>1</v>
      </c>
      <c r="K1359">
        <f>VLOOKUP(A1359,Cadastro!$A$3:$J$3577,10,FALSE)</f>
        <v>1</v>
      </c>
      <c r="L1359" s="13">
        <v>14609.99</v>
      </c>
      <c r="M1359" s="23">
        <f t="shared" si="189"/>
        <v>3.9304371156685436E-4</v>
      </c>
      <c r="N1359" s="26">
        <f t="shared" si="190"/>
        <v>15062.199999999999</v>
      </c>
      <c r="O1359" s="27">
        <f t="shared" si="191"/>
        <v>6.8936127380881188E-4</v>
      </c>
      <c r="P1359" s="30">
        <f t="shared" si="192"/>
        <v>0</v>
      </c>
      <c r="Q1359" s="30">
        <f t="shared" si="193"/>
        <v>0</v>
      </c>
      <c r="R1359" s="30">
        <f t="shared" si="194"/>
        <v>0</v>
      </c>
      <c r="S1359" s="30">
        <f t="shared" si="195"/>
        <v>0</v>
      </c>
      <c r="T1359" s="32">
        <f t="shared" si="196"/>
        <v>6.8936127380881188E-4</v>
      </c>
      <c r="U1359" s="33">
        <f t="shared" si="197"/>
        <v>59.67541229723232</v>
      </c>
    </row>
    <row r="1360" spans="1:21">
      <c r="A1360">
        <v>82605734153</v>
      </c>
      <c r="B1360">
        <f>VLOOKUP(A1360,Cadastro!$A$3:$B$3577,2,FALSE)</f>
        <v>215711</v>
      </c>
      <c r="C1360" s="5">
        <v>15062.93</v>
      </c>
      <c r="D1360">
        <v>0</v>
      </c>
      <c r="E1360">
        <v>6879.93</v>
      </c>
      <c r="F1360">
        <v>0</v>
      </c>
      <c r="G1360">
        <v>8183</v>
      </c>
      <c r="H1360">
        <v>0</v>
      </c>
      <c r="I1360" s="14">
        <f>VLOOKUP(A1360,Cadastro!$A$3:$H$3577,7,FALSE)</f>
        <v>1</v>
      </c>
      <c r="J1360" s="14">
        <f>VLOOKUP(A1360,Cadastro!$A$3:$H$3577,8,FALSE)</f>
        <v>1</v>
      </c>
      <c r="K1360">
        <f>VLOOKUP(A1360,Cadastro!$A$3:$J$3577,10,FALSE)</f>
        <v>1</v>
      </c>
      <c r="L1360" s="13">
        <v>30935.7</v>
      </c>
      <c r="M1360" s="23">
        <f t="shared" si="189"/>
        <v>8.3224439906657958E-4</v>
      </c>
      <c r="N1360" s="26">
        <f t="shared" si="190"/>
        <v>15062.93</v>
      </c>
      <c r="O1360" s="27">
        <f t="shared" si="191"/>
        <v>6.8939468418245458E-4</v>
      </c>
      <c r="P1360" s="30">
        <f t="shared" si="192"/>
        <v>0</v>
      </c>
      <c r="Q1360" s="30">
        <f t="shared" si="193"/>
        <v>0</v>
      </c>
      <c r="R1360" s="30">
        <f t="shared" si="194"/>
        <v>0</v>
      </c>
      <c r="S1360" s="30">
        <f t="shared" si="195"/>
        <v>0</v>
      </c>
      <c r="T1360" s="32">
        <f t="shared" si="196"/>
        <v>6.8939468418245458E-4</v>
      </c>
      <c r="U1360" s="33">
        <f t="shared" si="197"/>
        <v>59.678304507598469</v>
      </c>
    </row>
    <row r="1361" spans="1:21">
      <c r="A1361">
        <v>28324337822</v>
      </c>
      <c r="B1361">
        <f>VLOOKUP(A1361,Cadastro!$A$3:$B$3577,2,FALSE)</f>
        <v>188584</v>
      </c>
      <c r="C1361" s="5">
        <v>15092.42</v>
      </c>
      <c r="D1361">
        <v>0</v>
      </c>
      <c r="E1361">
        <v>6775.57</v>
      </c>
      <c r="F1361">
        <v>0</v>
      </c>
      <c r="G1361">
        <v>8316.85</v>
      </c>
      <c r="H1361">
        <v>0</v>
      </c>
      <c r="I1361" s="14">
        <f>VLOOKUP(A1361,Cadastro!$A$3:$H$3577,7,FALSE)</f>
        <v>1</v>
      </c>
      <c r="J1361" s="14">
        <f>VLOOKUP(A1361,Cadastro!$A$3:$H$3577,8,FALSE)</f>
        <v>1</v>
      </c>
      <c r="K1361">
        <f>VLOOKUP(A1361,Cadastro!$A$3:$J$3577,10,FALSE)</f>
        <v>1</v>
      </c>
      <c r="L1361" s="13">
        <v>20666.03</v>
      </c>
      <c r="M1361" s="23">
        <f t="shared" si="189"/>
        <v>5.5596568748862653E-4</v>
      </c>
      <c r="N1361" s="26">
        <f t="shared" si="190"/>
        <v>15092.42</v>
      </c>
      <c r="O1361" s="27">
        <f t="shared" si="191"/>
        <v>6.9074437174234771E-4</v>
      </c>
      <c r="P1361" s="30">
        <f t="shared" si="192"/>
        <v>0</v>
      </c>
      <c r="Q1361" s="30">
        <f t="shared" si="193"/>
        <v>0</v>
      </c>
      <c r="R1361" s="30">
        <f t="shared" si="194"/>
        <v>0</v>
      </c>
      <c r="S1361" s="30">
        <f t="shared" si="195"/>
        <v>0</v>
      </c>
      <c r="T1361" s="32">
        <f t="shared" si="196"/>
        <v>6.9074437174234771E-4</v>
      </c>
      <c r="U1361" s="33">
        <f t="shared" si="197"/>
        <v>59.795141882526792</v>
      </c>
    </row>
    <row r="1362" spans="1:21" s="18" customFormat="1">
      <c r="A1362">
        <v>98995588772</v>
      </c>
      <c r="B1362">
        <f>VLOOKUP(A1362,Cadastro!$A$3:$B$3577,2,FALSE)</f>
        <v>191040</v>
      </c>
      <c r="C1362" s="5">
        <v>15094.98</v>
      </c>
      <c r="D1362">
        <v>0</v>
      </c>
      <c r="E1362">
        <v>6285.22</v>
      </c>
      <c r="F1362">
        <v>0</v>
      </c>
      <c r="G1362">
        <v>8809.76</v>
      </c>
      <c r="H1362">
        <v>0</v>
      </c>
      <c r="I1362" s="14">
        <f>VLOOKUP(A1362,Cadastro!$A$3:$H$3577,7,FALSE)</f>
        <v>1</v>
      </c>
      <c r="J1362" s="14">
        <f>VLOOKUP(A1362,Cadastro!$A$3:$H$3577,8,FALSE)</f>
        <v>1</v>
      </c>
      <c r="K1362">
        <f>VLOOKUP(A1362,Cadastro!$A$3:$J$3577,10,FALSE)</f>
        <v>1</v>
      </c>
      <c r="L1362" s="13">
        <v>23469.49</v>
      </c>
      <c r="M1362" s="23">
        <f t="shared" si="189"/>
        <v>6.313854737875367E-4</v>
      </c>
      <c r="N1362" s="26">
        <f t="shared" si="190"/>
        <v>15094.98</v>
      </c>
      <c r="O1362" s="27">
        <f t="shared" si="191"/>
        <v>6.9086153688827253E-4</v>
      </c>
      <c r="P1362" s="30">
        <f t="shared" si="192"/>
        <v>0</v>
      </c>
      <c r="Q1362" s="30">
        <f t="shared" si="193"/>
        <v>0</v>
      </c>
      <c r="R1362" s="30">
        <f t="shared" si="194"/>
        <v>0</v>
      </c>
      <c r="S1362" s="30">
        <f t="shared" si="195"/>
        <v>0</v>
      </c>
      <c r="T1362" s="32">
        <f t="shared" si="196"/>
        <v>6.9086153688827253E-4</v>
      </c>
      <c r="U1362" s="33">
        <f t="shared" si="197"/>
        <v>59.80528442846834</v>
      </c>
    </row>
    <row r="1363" spans="1:21">
      <c r="A1363">
        <v>3765303755</v>
      </c>
      <c r="B1363">
        <f>VLOOKUP(A1363,Cadastro!$A$3:$B$3577,2,FALSE)</f>
        <v>199545</v>
      </c>
      <c r="C1363" s="5">
        <v>15121.599999999999</v>
      </c>
      <c r="D1363">
        <v>0</v>
      </c>
      <c r="E1363">
        <v>6643.28</v>
      </c>
      <c r="F1363">
        <v>0</v>
      </c>
      <c r="G1363">
        <v>8478.32</v>
      </c>
      <c r="H1363">
        <v>0</v>
      </c>
      <c r="I1363" s="14">
        <f>VLOOKUP(A1363,Cadastro!$A$3:$H$3577,7,FALSE)</f>
        <v>1</v>
      </c>
      <c r="J1363" s="14">
        <f>VLOOKUP(A1363,Cadastro!$A$3:$H$3577,8,FALSE)</f>
        <v>1</v>
      </c>
      <c r="K1363">
        <f>VLOOKUP(A1363,Cadastro!$A$3:$J$3577,10,FALSE)</f>
        <v>1</v>
      </c>
      <c r="L1363" s="13">
        <v>16840.59</v>
      </c>
      <c r="M1363" s="23">
        <f t="shared" si="189"/>
        <v>4.5305219227225016E-4</v>
      </c>
      <c r="N1363" s="26">
        <f t="shared" si="190"/>
        <v>15121.599999999999</v>
      </c>
      <c r="O1363" s="27">
        <f t="shared" si="191"/>
        <v>6.9207987133535138E-4</v>
      </c>
      <c r="P1363" s="30">
        <f t="shared" si="192"/>
        <v>0</v>
      </c>
      <c r="Q1363" s="30">
        <f t="shared" si="193"/>
        <v>0</v>
      </c>
      <c r="R1363" s="30">
        <f t="shared" si="194"/>
        <v>0</v>
      </c>
      <c r="S1363" s="30">
        <f t="shared" si="195"/>
        <v>0</v>
      </c>
      <c r="T1363" s="32">
        <f t="shared" si="196"/>
        <v>6.9207987133535138E-4</v>
      </c>
      <c r="U1363" s="33">
        <f t="shared" si="197"/>
        <v>59.910751058532497</v>
      </c>
    </row>
    <row r="1364" spans="1:21">
      <c r="A1364">
        <v>7397327737</v>
      </c>
      <c r="B1364">
        <f>VLOOKUP(A1364,Cadastro!$A$3:$B$3577,2,FALSE)</f>
        <v>199424</v>
      </c>
      <c r="C1364" s="5">
        <v>15124.46</v>
      </c>
      <c r="D1364">
        <v>0</v>
      </c>
      <c r="E1364">
        <v>6763.22</v>
      </c>
      <c r="F1364">
        <v>0</v>
      </c>
      <c r="G1364">
        <v>8361.24</v>
      </c>
      <c r="H1364">
        <v>0</v>
      </c>
      <c r="I1364" s="14">
        <f>VLOOKUP(A1364,Cadastro!$A$3:$H$3577,7,FALSE)</f>
        <v>1</v>
      </c>
      <c r="J1364" s="14">
        <f>VLOOKUP(A1364,Cadastro!$A$3:$H$3577,8,FALSE)</f>
        <v>1</v>
      </c>
      <c r="K1364">
        <f>VLOOKUP(A1364,Cadastro!$A$3:$J$3577,10,FALSE)</f>
        <v>1</v>
      </c>
      <c r="L1364" s="13">
        <v>18796.560000000001</v>
      </c>
      <c r="M1364" s="23">
        <f t="shared" si="189"/>
        <v>5.0567246843352209E-4</v>
      </c>
      <c r="N1364" s="26">
        <f t="shared" si="190"/>
        <v>15124.46</v>
      </c>
      <c r="O1364" s="27">
        <f t="shared" si="191"/>
        <v>6.9221076677181441E-4</v>
      </c>
      <c r="P1364" s="30">
        <f t="shared" si="192"/>
        <v>0</v>
      </c>
      <c r="Q1364" s="30">
        <f t="shared" si="193"/>
        <v>0</v>
      </c>
      <c r="R1364" s="30">
        <f t="shared" si="194"/>
        <v>0</v>
      </c>
      <c r="S1364" s="30">
        <f t="shared" si="195"/>
        <v>0</v>
      </c>
      <c r="T1364" s="32">
        <f t="shared" si="196"/>
        <v>6.9221076677181441E-4</v>
      </c>
      <c r="U1364" s="33">
        <f t="shared" si="197"/>
        <v>59.922082184076579</v>
      </c>
    </row>
    <row r="1365" spans="1:21">
      <c r="A1365">
        <v>44136757115</v>
      </c>
      <c r="B1365">
        <f>VLOOKUP(A1365,Cadastro!$A$3:$B$3577,2,FALSE)</f>
        <v>193599</v>
      </c>
      <c r="C1365" s="5">
        <v>15126.46</v>
      </c>
      <c r="D1365">
        <v>0</v>
      </c>
      <c r="E1365">
        <v>6347.55</v>
      </c>
      <c r="F1365">
        <v>0</v>
      </c>
      <c r="G1365">
        <v>8778.91</v>
      </c>
      <c r="H1365">
        <v>0</v>
      </c>
      <c r="I1365" s="14">
        <f>VLOOKUP(A1365,Cadastro!$A$3:$H$3577,7,FALSE)</f>
        <v>1</v>
      </c>
      <c r="J1365" s="14">
        <f>VLOOKUP(A1365,Cadastro!$A$3:$H$3577,8,FALSE)</f>
        <v>1</v>
      </c>
      <c r="K1365">
        <f>VLOOKUP(A1365,Cadastro!$A$3:$J$3577,10,FALSE)</f>
        <v>1</v>
      </c>
      <c r="L1365" s="13">
        <v>19479.189999999999</v>
      </c>
      <c r="M1365" s="23">
        <f t="shared" si="189"/>
        <v>5.2403684984835398E-4</v>
      </c>
      <c r="N1365" s="26">
        <f t="shared" si="190"/>
        <v>15126.46</v>
      </c>
      <c r="O1365" s="27">
        <f t="shared" si="191"/>
        <v>6.9230230204206822E-4</v>
      </c>
      <c r="P1365" s="30">
        <f t="shared" si="192"/>
        <v>0</v>
      </c>
      <c r="Q1365" s="30">
        <f t="shared" si="193"/>
        <v>0</v>
      </c>
      <c r="R1365" s="30">
        <f t="shared" si="194"/>
        <v>0</v>
      </c>
      <c r="S1365" s="30">
        <f t="shared" si="195"/>
        <v>0</v>
      </c>
      <c r="T1365" s="32">
        <f t="shared" si="196"/>
        <v>6.9230230204206822E-4</v>
      </c>
      <c r="U1365" s="33">
        <f t="shared" si="197"/>
        <v>59.930006048093418</v>
      </c>
    </row>
    <row r="1366" spans="1:21">
      <c r="A1366">
        <v>61779288620</v>
      </c>
      <c r="B1366">
        <f>VLOOKUP(A1366,Cadastro!$A$3:$B$3577,2,FALSE)</f>
        <v>199011</v>
      </c>
      <c r="C1366" s="5">
        <v>15157.33</v>
      </c>
      <c r="D1366">
        <v>0</v>
      </c>
      <c r="E1366">
        <v>6302.49</v>
      </c>
      <c r="F1366">
        <v>0</v>
      </c>
      <c r="G1366">
        <v>8854.84</v>
      </c>
      <c r="H1366">
        <v>0</v>
      </c>
      <c r="I1366" s="14">
        <f>VLOOKUP(A1366,Cadastro!$A$3:$H$3577,7,FALSE)</f>
        <v>1</v>
      </c>
      <c r="J1366" s="14">
        <f>VLOOKUP(A1366,Cadastro!$A$3:$H$3577,8,FALSE)</f>
        <v>1</v>
      </c>
      <c r="K1366">
        <f>VLOOKUP(A1366,Cadastro!$A$3:$J$3577,10,FALSE)</f>
        <v>1</v>
      </c>
      <c r="L1366" s="13">
        <v>19463.849999999999</v>
      </c>
      <c r="M1366" s="23">
        <f t="shared" si="189"/>
        <v>5.2362416711993084E-4</v>
      </c>
      <c r="N1366" s="26">
        <f t="shared" si="190"/>
        <v>15157.33</v>
      </c>
      <c r="O1366" s="27">
        <f t="shared" si="191"/>
        <v>6.9371514893843658E-4</v>
      </c>
      <c r="P1366" s="30">
        <f t="shared" si="192"/>
        <v>0</v>
      </c>
      <c r="Q1366" s="30">
        <f t="shared" si="193"/>
        <v>0</v>
      </c>
      <c r="R1366" s="30">
        <f t="shared" si="194"/>
        <v>0</v>
      </c>
      <c r="S1366" s="30">
        <f t="shared" si="195"/>
        <v>0</v>
      </c>
      <c r="T1366" s="32">
        <f t="shared" si="196"/>
        <v>6.9371514893843658E-4</v>
      </c>
      <c r="U1366" s="33">
        <f t="shared" si="197"/>
        <v>60.052310889193372</v>
      </c>
    </row>
    <row r="1367" spans="1:21">
      <c r="A1367">
        <v>19636593841</v>
      </c>
      <c r="B1367">
        <f>VLOOKUP(A1367,Cadastro!$A$3:$B$3577,2,FALSE)</f>
        <v>189825</v>
      </c>
      <c r="C1367" s="5">
        <v>15163.150000000001</v>
      </c>
      <c r="D1367">
        <v>0</v>
      </c>
      <c r="E1367">
        <v>6517.3</v>
      </c>
      <c r="F1367">
        <v>0</v>
      </c>
      <c r="G1367">
        <v>8645.85</v>
      </c>
      <c r="H1367">
        <v>0</v>
      </c>
      <c r="I1367" s="14">
        <f>VLOOKUP(A1367,Cadastro!$A$3:$H$3577,7,FALSE)</f>
        <v>1</v>
      </c>
      <c r="J1367" s="14">
        <f>VLOOKUP(A1367,Cadastro!$A$3:$H$3577,8,FALSE)</f>
        <v>1</v>
      </c>
      <c r="K1367">
        <f>VLOOKUP(A1367,Cadastro!$A$3:$J$3577,10,FALSE)</f>
        <v>1</v>
      </c>
      <c r="L1367" s="13">
        <v>14929.81</v>
      </c>
      <c r="M1367" s="23">
        <f t="shared" si="189"/>
        <v>4.0164763530898639E-4</v>
      </c>
      <c r="N1367" s="26">
        <f t="shared" si="190"/>
        <v>15163.150000000001</v>
      </c>
      <c r="O1367" s="27">
        <f t="shared" si="191"/>
        <v>6.9398151657487531E-4</v>
      </c>
      <c r="P1367" s="30">
        <f t="shared" si="192"/>
        <v>0</v>
      </c>
      <c r="Q1367" s="30">
        <f t="shared" si="193"/>
        <v>0</v>
      </c>
      <c r="R1367" s="30">
        <f t="shared" si="194"/>
        <v>0</v>
      </c>
      <c r="S1367" s="30">
        <f t="shared" si="195"/>
        <v>0</v>
      </c>
      <c r="T1367" s="32">
        <f t="shared" si="196"/>
        <v>6.9398151657487531E-4</v>
      </c>
      <c r="U1367" s="33">
        <f t="shared" si="197"/>
        <v>60.075369333482378</v>
      </c>
    </row>
    <row r="1368" spans="1:21">
      <c r="A1368">
        <v>8903567773</v>
      </c>
      <c r="B1368">
        <f>VLOOKUP(A1368,Cadastro!$A$3:$B$3577,2,FALSE)</f>
        <v>217025</v>
      </c>
      <c r="C1368" s="5">
        <v>15197.630000000001</v>
      </c>
      <c r="D1368">
        <v>0</v>
      </c>
      <c r="E1368">
        <v>6972.55</v>
      </c>
      <c r="F1368">
        <v>0</v>
      </c>
      <c r="G1368">
        <v>8225.08</v>
      </c>
      <c r="H1368">
        <v>0</v>
      </c>
      <c r="I1368" s="14">
        <f>VLOOKUP(A1368,Cadastro!$A$3:$H$3577,7,FALSE)</f>
        <v>1</v>
      </c>
      <c r="J1368" s="14">
        <f>VLOOKUP(A1368,Cadastro!$A$3:$H$3577,8,FALSE)</f>
        <v>1</v>
      </c>
      <c r="K1368">
        <f>VLOOKUP(A1368,Cadastro!$A$3:$J$3577,10,FALSE)</f>
        <v>1</v>
      </c>
      <c r="L1368" s="13">
        <v>10188.39</v>
      </c>
      <c r="M1368" s="23">
        <f t="shared" si="189"/>
        <v>2.7409208496998448E-4</v>
      </c>
      <c r="N1368" s="26">
        <f t="shared" si="190"/>
        <v>15197.630000000001</v>
      </c>
      <c r="O1368" s="27">
        <f t="shared" si="191"/>
        <v>6.9555958463405178E-4</v>
      </c>
      <c r="P1368" s="30">
        <f t="shared" si="192"/>
        <v>0</v>
      </c>
      <c r="Q1368" s="30">
        <f t="shared" si="193"/>
        <v>0</v>
      </c>
      <c r="R1368" s="30">
        <f t="shared" si="194"/>
        <v>0</v>
      </c>
      <c r="S1368" s="30">
        <f t="shared" si="195"/>
        <v>0</v>
      </c>
      <c r="T1368" s="32">
        <f t="shared" si="196"/>
        <v>6.9555958463405178E-4</v>
      </c>
      <c r="U1368" s="33">
        <f t="shared" si="197"/>
        <v>60.211976749132724</v>
      </c>
    </row>
    <row r="1369" spans="1:21">
      <c r="A1369">
        <v>1846861721</v>
      </c>
      <c r="B1369">
        <f>VLOOKUP(A1369,Cadastro!$A$3:$B$3577,2,FALSE)</f>
        <v>187144</v>
      </c>
      <c r="C1369" s="5">
        <v>15198.27</v>
      </c>
      <c r="D1369">
        <v>0</v>
      </c>
      <c r="E1369">
        <v>6527.75</v>
      </c>
      <c r="F1369">
        <v>0</v>
      </c>
      <c r="G1369">
        <v>8670.52</v>
      </c>
      <c r="H1369">
        <v>0</v>
      </c>
      <c r="I1369" s="14">
        <f>VLOOKUP(A1369,Cadastro!$A$3:$H$3577,7,FALSE)</f>
        <v>1</v>
      </c>
      <c r="J1369" s="14">
        <f>VLOOKUP(A1369,Cadastro!$A$3:$H$3577,8,FALSE)</f>
        <v>1</v>
      </c>
      <c r="K1369">
        <f>VLOOKUP(A1369,Cadastro!$A$3:$J$3577,10,FALSE)</f>
        <v>1</v>
      </c>
      <c r="L1369" s="13">
        <v>13019.11</v>
      </c>
      <c r="M1369" s="23">
        <f t="shared" si="189"/>
        <v>3.5024523053726593E-4</v>
      </c>
      <c r="N1369" s="26">
        <f t="shared" si="190"/>
        <v>15198.27</v>
      </c>
      <c r="O1369" s="27">
        <f t="shared" si="191"/>
        <v>6.9558887592053296E-4</v>
      </c>
      <c r="P1369" s="30">
        <f t="shared" si="192"/>
        <v>0</v>
      </c>
      <c r="Q1369" s="30">
        <f t="shared" si="193"/>
        <v>0</v>
      </c>
      <c r="R1369" s="30">
        <f t="shared" si="194"/>
        <v>0</v>
      </c>
      <c r="S1369" s="30">
        <f t="shared" si="195"/>
        <v>0</v>
      </c>
      <c r="T1369" s="32">
        <f t="shared" si="196"/>
        <v>6.9558887592053296E-4</v>
      </c>
      <c r="U1369" s="33">
        <f t="shared" si="197"/>
        <v>60.214512385618107</v>
      </c>
    </row>
    <row r="1370" spans="1:21">
      <c r="A1370">
        <v>1186547642</v>
      </c>
      <c r="B1370">
        <f>VLOOKUP(A1370,Cadastro!$A$3:$B$3577,2,FALSE)</f>
        <v>197940</v>
      </c>
      <c r="C1370" s="5">
        <v>15200.420000000002</v>
      </c>
      <c r="D1370">
        <v>0</v>
      </c>
      <c r="E1370">
        <v>6794.06</v>
      </c>
      <c r="F1370">
        <v>0</v>
      </c>
      <c r="G1370">
        <v>8406.36</v>
      </c>
      <c r="H1370">
        <v>0</v>
      </c>
      <c r="I1370" s="14">
        <f>VLOOKUP(A1370,Cadastro!$A$3:$H$3577,7,FALSE)</f>
        <v>1</v>
      </c>
      <c r="J1370" s="14">
        <f>VLOOKUP(A1370,Cadastro!$A$3:$H$3577,8,FALSE)</f>
        <v>1</v>
      </c>
      <c r="K1370">
        <f>VLOOKUP(A1370,Cadastro!$A$3:$J$3577,10,FALSE)</f>
        <v>1</v>
      </c>
      <c r="L1370" s="13">
        <v>13161.62</v>
      </c>
      <c r="M1370" s="23">
        <f t="shared" si="189"/>
        <v>3.540790907476694E-4</v>
      </c>
      <c r="N1370" s="26">
        <f t="shared" si="190"/>
        <v>15200.420000000002</v>
      </c>
      <c r="O1370" s="27">
        <f t="shared" si="191"/>
        <v>6.9568727633605599E-4</v>
      </c>
      <c r="P1370" s="30">
        <f t="shared" si="192"/>
        <v>0</v>
      </c>
      <c r="Q1370" s="30">
        <f t="shared" si="193"/>
        <v>0</v>
      </c>
      <c r="R1370" s="30">
        <f t="shared" si="194"/>
        <v>0</v>
      </c>
      <c r="S1370" s="30">
        <f t="shared" si="195"/>
        <v>0</v>
      </c>
      <c r="T1370" s="32">
        <f t="shared" si="196"/>
        <v>6.9568727633605599E-4</v>
      </c>
      <c r="U1370" s="33">
        <f t="shared" si="197"/>
        <v>60.223030539436223</v>
      </c>
    </row>
    <row r="1371" spans="1:21">
      <c r="A1371">
        <v>2876537656</v>
      </c>
      <c r="B1371">
        <f>VLOOKUP(A1371,Cadastro!$A$3:$B$3577,2,FALSE)</f>
        <v>188214</v>
      </c>
      <c r="C1371" s="5">
        <v>15203.94</v>
      </c>
      <c r="D1371">
        <v>0</v>
      </c>
      <c r="E1371">
        <v>6595.49</v>
      </c>
      <c r="F1371">
        <v>0</v>
      </c>
      <c r="G1371">
        <v>8608.4500000000007</v>
      </c>
      <c r="H1371">
        <v>0</v>
      </c>
      <c r="I1371" s="14">
        <f>VLOOKUP(A1371,Cadastro!$A$3:$H$3577,7,FALSE)</f>
        <v>1</v>
      </c>
      <c r="J1371" s="14">
        <f>VLOOKUP(A1371,Cadastro!$A$3:$H$3577,8,FALSE)</f>
        <v>1</v>
      </c>
      <c r="K1371">
        <f>VLOOKUP(A1371,Cadastro!$A$3:$J$3577,10,FALSE)</f>
        <v>1</v>
      </c>
      <c r="L1371" s="13">
        <v>13660.7</v>
      </c>
      <c r="M1371" s="23">
        <f t="shared" si="189"/>
        <v>3.6750553769039732E-4</v>
      </c>
      <c r="N1371" s="26">
        <f t="shared" si="190"/>
        <v>15203.94</v>
      </c>
      <c r="O1371" s="27">
        <f t="shared" si="191"/>
        <v>6.9584837841170269E-4</v>
      </c>
      <c r="P1371" s="30">
        <f t="shared" si="192"/>
        <v>0</v>
      </c>
      <c r="Q1371" s="30">
        <f t="shared" si="193"/>
        <v>0</v>
      </c>
      <c r="R1371" s="30">
        <f t="shared" si="194"/>
        <v>0</v>
      </c>
      <c r="S1371" s="30">
        <f t="shared" si="195"/>
        <v>0</v>
      </c>
      <c r="T1371" s="32">
        <f t="shared" si="196"/>
        <v>6.9584837841170269E-4</v>
      </c>
      <c r="U1371" s="33">
        <f t="shared" si="197"/>
        <v>60.236976540105857</v>
      </c>
    </row>
    <row r="1372" spans="1:21">
      <c r="A1372">
        <v>3558563794</v>
      </c>
      <c r="B1372">
        <f>VLOOKUP(A1372,Cadastro!$A$3:$B$3577,2,FALSE)</f>
        <v>217534</v>
      </c>
      <c r="C1372" s="5">
        <v>15214.099999999999</v>
      </c>
      <c r="D1372">
        <v>0</v>
      </c>
      <c r="E1372">
        <v>6569.96</v>
      </c>
      <c r="F1372">
        <v>0</v>
      </c>
      <c r="G1372">
        <v>8644.14</v>
      </c>
      <c r="H1372">
        <v>0</v>
      </c>
      <c r="I1372" s="14">
        <f>VLOOKUP(A1372,Cadastro!$A$3:$H$3577,7,FALSE)</f>
        <v>1</v>
      </c>
      <c r="J1372" s="14">
        <f>VLOOKUP(A1372,Cadastro!$A$3:$H$3577,8,FALSE)</f>
        <v>1</v>
      </c>
      <c r="K1372">
        <f>VLOOKUP(A1372,Cadastro!$A$3:$J$3577,10,FALSE)</f>
        <v>1</v>
      </c>
      <c r="L1372" s="13">
        <v>13847.68</v>
      </c>
      <c r="M1372" s="23">
        <f t="shared" si="189"/>
        <v>3.7253574737491934E-4</v>
      </c>
      <c r="N1372" s="26">
        <f t="shared" si="190"/>
        <v>15214.099999999999</v>
      </c>
      <c r="O1372" s="27">
        <f t="shared" si="191"/>
        <v>6.9631337758459212E-4</v>
      </c>
      <c r="P1372" s="30">
        <f t="shared" si="192"/>
        <v>0</v>
      </c>
      <c r="Q1372" s="30">
        <f t="shared" si="193"/>
        <v>0</v>
      </c>
      <c r="R1372" s="30">
        <f t="shared" si="194"/>
        <v>0</v>
      </c>
      <c r="S1372" s="30">
        <f t="shared" si="195"/>
        <v>0</v>
      </c>
      <c r="T1372" s="32">
        <f t="shared" si="196"/>
        <v>6.9631337758459212E-4</v>
      </c>
      <c r="U1372" s="33">
        <f t="shared" si="197"/>
        <v>60.277229769311397</v>
      </c>
    </row>
    <row r="1373" spans="1:21">
      <c r="A1373">
        <v>1306195748</v>
      </c>
      <c r="B1373">
        <f>VLOOKUP(A1373,Cadastro!$A$3:$B$3577,2,FALSE)</f>
        <v>190172</v>
      </c>
      <c r="C1373" s="5">
        <v>15218.51</v>
      </c>
      <c r="D1373">
        <v>0</v>
      </c>
      <c r="E1373">
        <v>6354.83</v>
      </c>
      <c r="F1373">
        <v>0</v>
      </c>
      <c r="G1373">
        <v>8863.68</v>
      </c>
      <c r="H1373">
        <v>0</v>
      </c>
      <c r="I1373" s="14">
        <f>VLOOKUP(A1373,Cadastro!$A$3:$H$3577,7,FALSE)</f>
        <v>1</v>
      </c>
      <c r="J1373" s="14">
        <f>VLOOKUP(A1373,Cadastro!$A$3:$H$3577,8,FALSE)</f>
        <v>1</v>
      </c>
      <c r="K1373">
        <f>VLOOKUP(A1373,Cadastro!$A$3:$J$3577,10,FALSE)</f>
        <v>1</v>
      </c>
      <c r="L1373" s="13">
        <v>15126.13</v>
      </c>
      <c r="M1373" s="23">
        <f t="shared" si="189"/>
        <v>4.0692911335618592E-4</v>
      </c>
      <c r="N1373" s="26">
        <f t="shared" si="190"/>
        <v>15218.51</v>
      </c>
      <c r="O1373" s="27">
        <f t="shared" si="191"/>
        <v>6.9651521285550198E-4</v>
      </c>
      <c r="P1373" s="30">
        <f t="shared" si="192"/>
        <v>0</v>
      </c>
      <c r="Q1373" s="30">
        <f t="shared" si="193"/>
        <v>0</v>
      </c>
      <c r="R1373" s="30">
        <f t="shared" si="194"/>
        <v>0</v>
      </c>
      <c r="S1373" s="30">
        <f t="shared" si="195"/>
        <v>0</v>
      </c>
      <c r="T1373" s="32">
        <f t="shared" si="196"/>
        <v>6.9651521285550198E-4</v>
      </c>
      <c r="U1373" s="33">
        <f t="shared" si="197"/>
        <v>60.294701889468541</v>
      </c>
    </row>
    <row r="1374" spans="1:21">
      <c r="A1374">
        <v>3462288679</v>
      </c>
      <c r="B1374">
        <f>VLOOKUP(A1374,Cadastro!$A$3:$B$3577,2,FALSE)</f>
        <v>221397</v>
      </c>
      <c r="C1374" s="5">
        <v>15222.11</v>
      </c>
      <c r="D1374">
        <v>0</v>
      </c>
      <c r="E1374">
        <v>6986.89</v>
      </c>
      <c r="F1374">
        <v>0</v>
      </c>
      <c r="G1374">
        <v>8235.2199999999993</v>
      </c>
      <c r="H1374">
        <v>0</v>
      </c>
      <c r="I1374" s="14">
        <f>VLOOKUP(A1374,Cadastro!$A$3:$H$3577,7,FALSE)</f>
        <v>1</v>
      </c>
      <c r="J1374" s="14">
        <f>VLOOKUP(A1374,Cadastro!$A$3:$H$3577,8,FALSE)</f>
        <v>1</v>
      </c>
      <c r="K1374">
        <f>VLOOKUP(A1374,Cadastro!$A$3:$J$3577,10,FALSE)</f>
        <v>1</v>
      </c>
      <c r="L1374" s="13">
        <v>26408.37</v>
      </c>
      <c r="M1374" s="23">
        <f t="shared" si="189"/>
        <v>7.104483823213274E-4</v>
      </c>
      <c r="N1374" s="26">
        <f t="shared" si="190"/>
        <v>15222.11</v>
      </c>
      <c r="O1374" s="27">
        <f t="shared" si="191"/>
        <v>6.9667997634195896E-4</v>
      </c>
      <c r="P1374" s="30">
        <f t="shared" si="192"/>
        <v>0</v>
      </c>
      <c r="Q1374" s="30">
        <f t="shared" si="193"/>
        <v>0</v>
      </c>
      <c r="R1374" s="30">
        <f t="shared" si="194"/>
        <v>0</v>
      </c>
      <c r="S1374" s="30">
        <f t="shared" si="195"/>
        <v>0</v>
      </c>
      <c r="T1374" s="32">
        <f t="shared" si="196"/>
        <v>6.9667997634195896E-4</v>
      </c>
      <c r="U1374" s="33">
        <f t="shared" si="197"/>
        <v>60.308964844698856</v>
      </c>
    </row>
    <row r="1375" spans="1:21">
      <c r="A1375">
        <v>4504294664</v>
      </c>
      <c r="B1375">
        <f>VLOOKUP(A1375,Cadastro!$A$3:$B$3577,2,FALSE)</f>
        <v>218441</v>
      </c>
      <c r="C1375" s="5">
        <v>15226.97</v>
      </c>
      <c r="D1375">
        <v>0</v>
      </c>
      <c r="E1375">
        <v>6965.51</v>
      </c>
      <c r="F1375">
        <v>0</v>
      </c>
      <c r="G1375">
        <v>8261.4599999999991</v>
      </c>
      <c r="H1375">
        <v>0</v>
      </c>
      <c r="I1375" s="14">
        <f>VLOOKUP(A1375,Cadastro!$A$3:$H$3577,7,FALSE)</f>
        <v>1</v>
      </c>
      <c r="J1375" s="14">
        <f>VLOOKUP(A1375,Cadastro!$A$3:$H$3577,8,FALSE)</f>
        <v>1</v>
      </c>
      <c r="K1375">
        <f>VLOOKUP(A1375,Cadastro!$A$3:$J$3577,10,FALSE)</f>
        <v>1</v>
      </c>
      <c r="L1375" s="13">
        <v>16046.7</v>
      </c>
      <c r="M1375" s="23">
        <f t="shared" si="189"/>
        <v>4.3169465046860692E-4</v>
      </c>
      <c r="N1375" s="26">
        <f t="shared" si="190"/>
        <v>15226.97</v>
      </c>
      <c r="O1375" s="27">
        <f t="shared" si="191"/>
        <v>6.969024070486758E-4</v>
      </c>
      <c r="P1375" s="30">
        <f t="shared" si="192"/>
        <v>0</v>
      </c>
      <c r="Q1375" s="30">
        <f t="shared" si="193"/>
        <v>0</v>
      </c>
      <c r="R1375" s="30">
        <f t="shared" si="194"/>
        <v>0</v>
      </c>
      <c r="S1375" s="30">
        <f t="shared" si="195"/>
        <v>0</v>
      </c>
      <c r="T1375" s="32">
        <f t="shared" si="196"/>
        <v>6.969024070486758E-4</v>
      </c>
      <c r="U1375" s="33">
        <f t="shared" si="197"/>
        <v>60.328219834259777</v>
      </c>
    </row>
    <row r="1376" spans="1:21">
      <c r="A1376">
        <v>3925643605</v>
      </c>
      <c r="B1376">
        <f>VLOOKUP(A1376,Cadastro!$A$3:$B$3577,2,FALSE)</f>
        <v>196182</v>
      </c>
      <c r="C1376" s="5">
        <v>15235.47</v>
      </c>
      <c r="D1376">
        <v>0</v>
      </c>
      <c r="E1376">
        <v>6859.98</v>
      </c>
      <c r="F1376">
        <v>0</v>
      </c>
      <c r="G1376">
        <v>8375.49</v>
      </c>
      <c r="H1376">
        <v>0</v>
      </c>
      <c r="I1376" s="14">
        <f>VLOOKUP(A1376,Cadastro!$A$3:$H$3577,7,FALSE)</f>
        <v>1</v>
      </c>
      <c r="J1376" s="14">
        <f>VLOOKUP(A1376,Cadastro!$A$3:$H$3577,8,FALSE)</f>
        <v>1</v>
      </c>
      <c r="K1376">
        <f>VLOOKUP(A1376,Cadastro!$A$3:$J$3577,10,FALSE)</f>
        <v>1</v>
      </c>
      <c r="L1376" s="13">
        <v>20579.91</v>
      </c>
      <c r="M1376" s="23">
        <f t="shared" si="189"/>
        <v>5.5364885329228992E-4</v>
      </c>
      <c r="N1376" s="26">
        <f t="shared" si="190"/>
        <v>15235.47</v>
      </c>
      <c r="O1376" s="27">
        <f t="shared" si="191"/>
        <v>6.9729143194725461E-4</v>
      </c>
      <c r="P1376" s="30">
        <f t="shared" si="192"/>
        <v>0</v>
      </c>
      <c r="Q1376" s="30">
        <f t="shared" si="193"/>
        <v>0</v>
      </c>
      <c r="R1376" s="30">
        <f t="shared" si="194"/>
        <v>0</v>
      </c>
      <c r="S1376" s="30">
        <f t="shared" si="195"/>
        <v>0</v>
      </c>
      <c r="T1376" s="32">
        <f t="shared" si="196"/>
        <v>6.9729143194725461E-4</v>
      </c>
      <c r="U1376" s="33">
        <f t="shared" si="197"/>
        <v>60.361896256331342</v>
      </c>
    </row>
    <row r="1377" spans="1:21">
      <c r="A1377">
        <v>26471872828</v>
      </c>
      <c r="B1377">
        <f>VLOOKUP(A1377,Cadastro!$A$3:$B$3577,2,FALSE)</f>
        <v>188552</v>
      </c>
      <c r="C1377" s="5">
        <v>15248.279999999999</v>
      </c>
      <c r="D1377">
        <v>0</v>
      </c>
      <c r="E1377">
        <v>6792.9</v>
      </c>
      <c r="F1377">
        <v>0</v>
      </c>
      <c r="G1377">
        <v>8455.3799999999992</v>
      </c>
      <c r="H1377">
        <v>0</v>
      </c>
      <c r="I1377" s="14">
        <f>VLOOKUP(A1377,Cadastro!$A$3:$H$3577,7,FALSE)</f>
        <v>1</v>
      </c>
      <c r="J1377" s="14">
        <f>VLOOKUP(A1377,Cadastro!$A$3:$H$3577,8,FALSE)</f>
        <v>1</v>
      </c>
      <c r="K1377">
        <f>VLOOKUP(A1377,Cadastro!$A$3:$J$3577,10,FALSE)</f>
        <v>1</v>
      </c>
      <c r="L1377" s="13">
        <v>12047.49</v>
      </c>
      <c r="M1377" s="23">
        <f t="shared" si="189"/>
        <v>3.2410632619629188E-4</v>
      </c>
      <c r="N1377" s="26">
        <f t="shared" si="190"/>
        <v>15248.279999999999</v>
      </c>
      <c r="O1377" s="27">
        <f t="shared" si="191"/>
        <v>6.978777153532306E-4</v>
      </c>
      <c r="P1377" s="30">
        <f t="shared" si="192"/>
        <v>0</v>
      </c>
      <c r="Q1377" s="30">
        <f t="shared" si="193"/>
        <v>0</v>
      </c>
      <c r="R1377" s="30">
        <f t="shared" si="194"/>
        <v>0</v>
      </c>
      <c r="S1377" s="30">
        <f t="shared" si="195"/>
        <v>0</v>
      </c>
      <c r="T1377" s="32">
        <f t="shared" si="196"/>
        <v>6.978777153532306E-4</v>
      </c>
      <c r="U1377" s="33">
        <f t="shared" si="197"/>
        <v>60.412648605359216</v>
      </c>
    </row>
    <row r="1378" spans="1:21">
      <c r="A1378">
        <v>847758745</v>
      </c>
      <c r="B1378">
        <f>VLOOKUP(A1378,Cadastro!$A$3:$B$3577,2,FALSE)</f>
        <v>197011</v>
      </c>
      <c r="C1378" s="5">
        <v>15249.22</v>
      </c>
      <c r="D1378">
        <v>0</v>
      </c>
      <c r="E1378">
        <v>6364.66</v>
      </c>
      <c r="F1378">
        <v>0</v>
      </c>
      <c r="G1378">
        <v>8884.56</v>
      </c>
      <c r="H1378">
        <v>0</v>
      </c>
      <c r="I1378" s="14">
        <f>VLOOKUP(A1378,Cadastro!$A$3:$H$3577,7,FALSE)</f>
        <v>1</v>
      </c>
      <c r="J1378" s="14">
        <f>VLOOKUP(A1378,Cadastro!$A$3:$H$3577,8,FALSE)</f>
        <v>1</v>
      </c>
      <c r="K1378">
        <f>VLOOKUP(A1378,Cadastro!$A$3:$J$3577,10,FALSE)</f>
        <v>1</v>
      </c>
      <c r="L1378" s="13">
        <v>17641.810000000001</v>
      </c>
      <c r="M1378" s="23">
        <f t="shared" si="189"/>
        <v>4.7460692862604615E-4</v>
      </c>
      <c r="N1378" s="26">
        <f t="shared" si="190"/>
        <v>15249.22</v>
      </c>
      <c r="O1378" s="27">
        <f t="shared" si="191"/>
        <v>6.9792073693024988E-4</v>
      </c>
      <c r="P1378" s="30">
        <f t="shared" si="192"/>
        <v>0</v>
      </c>
      <c r="Q1378" s="30">
        <f t="shared" si="193"/>
        <v>0</v>
      </c>
      <c r="R1378" s="30">
        <f t="shared" si="194"/>
        <v>0</v>
      </c>
      <c r="S1378" s="30">
        <f t="shared" si="195"/>
        <v>0</v>
      </c>
      <c r="T1378" s="32">
        <f t="shared" si="196"/>
        <v>6.9792073693024988E-4</v>
      </c>
      <c r="U1378" s="33">
        <f t="shared" si="197"/>
        <v>60.416372821447126</v>
      </c>
    </row>
    <row r="1379" spans="1:21">
      <c r="A1379">
        <v>94964670759</v>
      </c>
      <c r="B1379">
        <f>VLOOKUP(A1379,Cadastro!$A$3:$B$3577,2,FALSE)</f>
        <v>212366</v>
      </c>
      <c r="C1379" s="5">
        <v>15256.66</v>
      </c>
      <c r="D1379">
        <v>0</v>
      </c>
      <c r="E1379">
        <v>6341.58</v>
      </c>
      <c r="F1379">
        <v>0</v>
      </c>
      <c r="G1379">
        <v>8915.08</v>
      </c>
      <c r="H1379">
        <v>0</v>
      </c>
      <c r="I1379" s="14">
        <f>VLOOKUP(A1379,Cadastro!$A$3:$H$3577,7,FALSE)</f>
        <v>1</v>
      </c>
      <c r="J1379" s="14">
        <f>VLOOKUP(A1379,Cadastro!$A$3:$H$3577,8,FALSE)</f>
        <v>1</v>
      </c>
      <c r="K1379">
        <f>VLOOKUP(A1379,Cadastro!$A$3:$J$3577,10,FALSE)</f>
        <v>1</v>
      </c>
      <c r="L1379" s="13">
        <v>26140.92</v>
      </c>
      <c r="M1379" s="23">
        <f t="shared" si="189"/>
        <v>7.0325333696821249E-4</v>
      </c>
      <c r="N1379" s="26">
        <f t="shared" si="190"/>
        <v>15256.66</v>
      </c>
      <c r="O1379" s="27">
        <f t="shared" si="191"/>
        <v>6.9826124813559425E-4</v>
      </c>
      <c r="P1379" s="30">
        <f t="shared" si="192"/>
        <v>0</v>
      </c>
      <c r="Q1379" s="30">
        <f t="shared" si="193"/>
        <v>0</v>
      </c>
      <c r="R1379" s="30">
        <f t="shared" si="194"/>
        <v>0</v>
      </c>
      <c r="S1379" s="30">
        <f t="shared" si="195"/>
        <v>0</v>
      </c>
      <c r="T1379" s="32">
        <f t="shared" si="196"/>
        <v>6.9826124813559425E-4</v>
      </c>
      <c r="U1379" s="33">
        <f t="shared" si="197"/>
        <v>60.445849595589785</v>
      </c>
    </row>
    <row r="1380" spans="1:21">
      <c r="A1380">
        <v>2348069741</v>
      </c>
      <c r="B1380">
        <f>VLOOKUP(A1380,Cadastro!$A$3:$B$3577,2,FALSE)</f>
        <v>217040</v>
      </c>
      <c r="C1380" s="5">
        <v>15265.19</v>
      </c>
      <c r="D1380">
        <v>0</v>
      </c>
      <c r="E1380">
        <v>6336.49</v>
      </c>
      <c r="F1380">
        <v>0</v>
      </c>
      <c r="G1380">
        <v>8928.7000000000007</v>
      </c>
      <c r="H1380">
        <v>0</v>
      </c>
      <c r="I1380" s="14">
        <f>VLOOKUP(A1380,Cadastro!$A$3:$H$3577,7,FALSE)</f>
        <v>1</v>
      </c>
      <c r="J1380" s="14">
        <f>VLOOKUP(A1380,Cadastro!$A$3:$H$3577,8,FALSE)</f>
        <v>1</v>
      </c>
      <c r="K1380">
        <f>VLOOKUP(A1380,Cadastro!$A$3:$J$3577,10,FALSE)</f>
        <v>1</v>
      </c>
      <c r="L1380" s="13">
        <v>24634.49</v>
      </c>
      <c r="M1380" s="23">
        <f t="shared" si="189"/>
        <v>6.6272676313649495E-4</v>
      </c>
      <c r="N1380" s="26">
        <f t="shared" si="190"/>
        <v>15265.19</v>
      </c>
      <c r="O1380" s="27">
        <f t="shared" si="191"/>
        <v>6.9865164606322701E-4</v>
      </c>
      <c r="P1380" s="30">
        <f t="shared" si="192"/>
        <v>0</v>
      </c>
      <c r="Q1380" s="30">
        <f t="shared" si="193"/>
        <v>0</v>
      </c>
      <c r="R1380" s="30">
        <f t="shared" si="194"/>
        <v>0</v>
      </c>
      <c r="S1380" s="30">
        <f t="shared" si="195"/>
        <v>0</v>
      </c>
      <c r="T1380" s="32">
        <f t="shared" si="196"/>
        <v>6.9865164606322701E-4</v>
      </c>
      <c r="U1380" s="33">
        <f t="shared" si="197"/>
        <v>60.479644875621617</v>
      </c>
    </row>
    <row r="1381" spans="1:21">
      <c r="A1381">
        <v>2522027751</v>
      </c>
      <c r="B1381">
        <f>VLOOKUP(A1381,Cadastro!$A$3:$B$3577,2,FALSE)</f>
        <v>210590</v>
      </c>
      <c r="C1381" s="5">
        <v>15293.82</v>
      </c>
      <c r="D1381">
        <v>0</v>
      </c>
      <c r="E1381">
        <v>6522.79</v>
      </c>
      <c r="F1381">
        <v>0</v>
      </c>
      <c r="G1381">
        <v>8771.0300000000007</v>
      </c>
      <c r="H1381">
        <v>0</v>
      </c>
      <c r="I1381" s="14">
        <f>VLOOKUP(A1381,Cadastro!$A$3:$H$3577,7,FALSE)</f>
        <v>1</v>
      </c>
      <c r="J1381" s="14">
        <f>VLOOKUP(A1381,Cadastro!$A$3:$H$3577,8,FALSE)</f>
        <v>1</v>
      </c>
      <c r="K1381">
        <f>VLOOKUP(A1381,Cadastro!$A$3:$J$3577,10,FALSE)</f>
        <v>1</v>
      </c>
      <c r="L1381" s="13">
        <v>12852.28</v>
      </c>
      <c r="M1381" s="23">
        <f t="shared" si="189"/>
        <v>3.4575710409770651E-4</v>
      </c>
      <c r="N1381" s="26">
        <f t="shared" si="190"/>
        <v>15293.82</v>
      </c>
      <c r="O1381" s="27">
        <f t="shared" si="191"/>
        <v>6.9996197345691092E-4</v>
      </c>
      <c r="P1381" s="30">
        <f t="shared" si="192"/>
        <v>0</v>
      </c>
      <c r="Q1381" s="30">
        <f t="shared" si="193"/>
        <v>0</v>
      </c>
      <c r="R1381" s="30">
        <f t="shared" si="194"/>
        <v>0</v>
      </c>
      <c r="S1381" s="30">
        <f t="shared" si="195"/>
        <v>0</v>
      </c>
      <c r="T1381" s="32">
        <f t="shared" si="196"/>
        <v>6.9996197345691092E-4</v>
      </c>
      <c r="U1381" s="33">
        <f t="shared" si="197"/>
        <v>60.593074989022689</v>
      </c>
    </row>
    <row r="1382" spans="1:21">
      <c r="A1382">
        <v>8578158733</v>
      </c>
      <c r="B1382">
        <f>VLOOKUP(A1382,Cadastro!$A$3:$B$3577,2,FALSE)</f>
        <v>213532</v>
      </c>
      <c r="C1382" s="5">
        <v>15323.02</v>
      </c>
      <c r="D1382">
        <v>0</v>
      </c>
      <c r="E1382">
        <v>6995.44</v>
      </c>
      <c r="F1382">
        <v>0</v>
      </c>
      <c r="G1382">
        <v>8327.58</v>
      </c>
      <c r="H1382">
        <v>0</v>
      </c>
      <c r="I1382" s="14">
        <f>VLOOKUP(A1382,Cadastro!$A$3:$H$3577,7,FALSE)</f>
        <v>1</v>
      </c>
      <c r="J1382" s="14">
        <f>VLOOKUP(A1382,Cadastro!$A$3:$H$3577,8,FALSE)</f>
        <v>1</v>
      </c>
      <c r="K1382">
        <f>VLOOKUP(A1382,Cadastro!$A$3:$J$3577,10,FALSE)</f>
        <v>1</v>
      </c>
      <c r="L1382" s="13">
        <v>18367.25</v>
      </c>
      <c r="M1382" s="23">
        <f t="shared" si="189"/>
        <v>4.9412300154047376E-4</v>
      </c>
      <c r="N1382" s="26">
        <f t="shared" si="190"/>
        <v>15323.02</v>
      </c>
      <c r="O1382" s="27">
        <f t="shared" si="191"/>
        <v>7.0129838840261719E-4</v>
      </c>
      <c r="P1382" s="30">
        <f t="shared" si="192"/>
        <v>0</v>
      </c>
      <c r="Q1382" s="30">
        <f t="shared" si="193"/>
        <v>0</v>
      </c>
      <c r="R1382" s="30">
        <f t="shared" si="194"/>
        <v>0</v>
      </c>
      <c r="S1382" s="30">
        <f t="shared" si="195"/>
        <v>0</v>
      </c>
      <c r="T1382" s="32">
        <f t="shared" si="196"/>
        <v>7.0129838840261719E-4</v>
      </c>
      <c r="U1382" s="33">
        <f t="shared" si="197"/>
        <v>60.70876340366857</v>
      </c>
    </row>
    <row r="1383" spans="1:21">
      <c r="A1383">
        <v>42522889320</v>
      </c>
      <c r="B1383">
        <f>VLOOKUP(A1383,Cadastro!$A$3:$B$3577,2,FALSE)</f>
        <v>189476</v>
      </c>
      <c r="C1383" s="5">
        <v>15335.33</v>
      </c>
      <c r="D1383">
        <v>0</v>
      </c>
      <c r="E1383">
        <v>6672.82</v>
      </c>
      <c r="F1383">
        <v>0</v>
      </c>
      <c r="G1383">
        <v>8662.51</v>
      </c>
      <c r="H1383">
        <v>0</v>
      </c>
      <c r="I1383" s="14">
        <f>VLOOKUP(A1383,Cadastro!$A$3:$H$3577,7,FALSE)</f>
        <v>1</v>
      </c>
      <c r="J1383" s="14">
        <f>VLOOKUP(A1383,Cadastro!$A$3:$H$3577,8,FALSE)</f>
        <v>1</v>
      </c>
      <c r="K1383">
        <f>VLOOKUP(A1383,Cadastro!$A$3:$J$3577,10,FALSE)</f>
        <v>1</v>
      </c>
      <c r="L1383" s="13">
        <v>29879.77</v>
      </c>
      <c r="M1383" s="23">
        <f t="shared" si="189"/>
        <v>8.0383735386293544E-4</v>
      </c>
      <c r="N1383" s="26">
        <f t="shared" si="190"/>
        <v>15335.33</v>
      </c>
      <c r="O1383" s="27">
        <f t="shared" si="191"/>
        <v>7.0186178799102965E-4</v>
      </c>
      <c r="P1383" s="30">
        <f t="shared" si="192"/>
        <v>0</v>
      </c>
      <c r="Q1383" s="30">
        <f t="shared" si="193"/>
        <v>0</v>
      </c>
      <c r="R1383" s="30">
        <f t="shared" si="194"/>
        <v>0</v>
      </c>
      <c r="S1383" s="30">
        <f t="shared" si="195"/>
        <v>0</v>
      </c>
      <c r="T1383" s="32">
        <f t="shared" si="196"/>
        <v>7.0186178799102965E-4</v>
      </c>
      <c r="U1383" s="33">
        <f t="shared" si="197"/>
        <v>60.757534786692226</v>
      </c>
    </row>
    <row r="1384" spans="1:21">
      <c r="A1384">
        <v>71287604153</v>
      </c>
      <c r="B1384">
        <f>VLOOKUP(A1384,Cadastro!$A$3:$B$3577,2,FALSE)</f>
        <v>214521</v>
      </c>
      <c r="C1384" s="5">
        <v>15349.45</v>
      </c>
      <c r="D1384">
        <v>0</v>
      </c>
      <c r="E1384">
        <v>7039.96</v>
      </c>
      <c r="F1384">
        <v>0</v>
      </c>
      <c r="G1384">
        <v>8309.49</v>
      </c>
      <c r="H1384">
        <v>0</v>
      </c>
      <c r="I1384" s="14">
        <f>VLOOKUP(A1384,Cadastro!$A$3:$H$3577,7,FALSE)</f>
        <v>1</v>
      </c>
      <c r="J1384" s="14">
        <f>VLOOKUP(A1384,Cadastro!$A$3:$H$3577,8,FALSE)</f>
        <v>1</v>
      </c>
      <c r="K1384">
        <f>VLOOKUP(A1384,Cadastro!$A$3:$J$3577,10,FALSE)</f>
        <v>1</v>
      </c>
      <c r="L1384" s="13">
        <v>16505.8</v>
      </c>
      <c r="M1384" s="23">
        <f t="shared" si="189"/>
        <v>4.4404553968758261E-4</v>
      </c>
      <c r="N1384" s="26">
        <f t="shared" si="190"/>
        <v>15349.45</v>
      </c>
      <c r="O1384" s="27">
        <f t="shared" si="191"/>
        <v>7.0250802699902196E-4</v>
      </c>
      <c r="P1384" s="30">
        <f t="shared" si="192"/>
        <v>0</v>
      </c>
      <c r="Q1384" s="30">
        <f t="shared" si="193"/>
        <v>0</v>
      </c>
      <c r="R1384" s="30">
        <f t="shared" si="194"/>
        <v>0</v>
      </c>
      <c r="S1384" s="30">
        <f t="shared" si="195"/>
        <v>0</v>
      </c>
      <c r="T1384" s="32">
        <f t="shared" si="196"/>
        <v>7.0250802699902196E-4</v>
      </c>
      <c r="U1384" s="33">
        <f t="shared" si="197"/>
        <v>60.813477266651134</v>
      </c>
    </row>
    <row r="1385" spans="1:21">
      <c r="A1385">
        <v>1638655901</v>
      </c>
      <c r="B1385">
        <f>VLOOKUP(A1385,Cadastro!$A$3:$B$3577,2,FALSE)</f>
        <v>187856</v>
      </c>
      <c r="C1385" s="5">
        <v>15395.16</v>
      </c>
      <c r="D1385">
        <v>0</v>
      </c>
      <c r="E1385">
        <v>6857.82</v>
      </c>
      <c r="F1385">
        <v>0</v>
      </c>
      <c r="G1385">
        <v>8537.34</v>
      </c>
      <c r="H1385">
        <v>0</v>
      </c>
      <c r="I1385" s="14">
        <f>VLOOKUP(A1385,Cadastro!$A$3:$H$3577,7,FALSE)</f>
        <v>1</v>
      </c>
      <c r="J1385" s="14">
        <f>VLOOKUP(A1385,Cadastro!$A$3:$H$3577,8,FALSE)</f>
        <v>1</v>
      </c>
      <c r="K1385">
        <f>VLOOKUP(A1385,Cadastro!$A$3:$J$3577,10,FALSE)</f>
        <v>1</v>
      </c>
      <c r="L1385" s="13">
        <v>14684.2</v>
      </c>
      <c r="M1385" s="23">
        <f t="shared" si="189"/>
        <v>3.9504013824718587E-4</v>
      </c>
      <c r="N1385" s="26">
        <f t="shared" si="190"/>
        <v>15395.16</v>
      </c>
      <c r="O1385" s="27">
        <f t="shared" si="191"/>
        <v>7.0460006560067376E-4</v>
      </c>
      <c r="P1385" s="30">
        <f t="shared" si="192"/>
        <v>0</v>
      </c>
      <c r="Q1385" s="30">
        <f t="shared" si="193"/>
        <v>0</v>
      </c>
      <c r="R1385" s="30">
        <f t="shared" si="194"/>
        <v>0</v>
      </c>
      <c r="S1385" s="30">
        <f t="shared" si="195"/>
        <v>0</v>
      </c>
      <c r="T1385" s="32">
        <f t="shared" si="196"/>
        <v>7.0460006560067376E-4</v>
      </c>
      <c r="U1385" s="33">
        <f t="shared" si="197"/>
        <v>60.994577178756032</v>
      </c>
    </row>
    <row r="1386" spans="1:21">
      <c r="A1386">
        <v>80467318700</v>
      </c>
      <c r="B1386">
        <f>VLOOKUP(A1386,Cadastro!$A$3:$B$3577,2,FALSE)</f>
        <v>197715</v>
      </c>
      <c r="C1386" s="5">
        <v>15409.87</v>
      </c>
      <c r="D1386">
        <v>0</v>
      </c>
      <c r="E1386">
        <v>6518</v>
      </c>
      <c r="F1386">
        <v>0</v>
      </c>
      <c r="G1386">
        <v>8891.8700000000008</v>
      </c>
      <c r="H1386">
        <v>0</v>
      </c>
      <c r="I1386" s="14">
        <f>VLOOKUP(A1386,Cadastro!$A$3:$H$3577,7,FALSE)</f>
        <v>1</v>
      </c>
      <c r="J1386" s="14">
        <f>VLOOKUP(A1386,Cadastro!$A$3:$H$3577,8,FALSE)</f>
        <v>1</v>
      </c>
      <c r="K1386">
        <f>VLOOKUP(A1386,Cadastro!$A$3:$J$3577,10,FALSE)</f>
        <v>1</v>
      </c>
      <c r="L1386" s="13">
        <v>35035.69</v>
      </c>
      <c r="M1386" s="23">
        <f t="shared" si="189"/>
        <v>9.4254394663553667E-4</v>
      </c>
      <c r="N1386" s="26">
        <f t="shared" si="190"/>
        <v>15409.87</v>
      </c>
      <c r="O1386" s="27">
        <f t="shared" si="191"/>
        <v>7.0527330751339091E-4</v>
      </c>
      <c r="P1386" s="30">
        <f t="shared" si="192"/>
        <v>0</v>
      </c>
      <c r="Q1386" s="30">
        <f t="shared" si="193"/>
        <v>0</v>
      </c>
      <c r="R1386" s="30">
        <f t="shared" si="194"/>
        <v>0</v>
      </c>
      <c r="S1386" s="30">
        <f t="shared" si="195"/>
        <v>0</v>
      </c>
      <c r="T1386" s="32">
        <f t="shared" si="196"/>
        <v>7.0527330751339091E-4</v>
      </c>
      <c r="U1386" s="33">
        <f t="shared" si="197"/>
        <v>61.052857198599902</v>
      </c>
    </row>
    <row r="1387" spans="1:21">
      <c r="A1387">
        <v>82575428734</v>
      </c>
      <c r="B1387">
        <f>VLOOKUP(A1387,Cadastro!$A$3:$B$3577,2,FALSE)</f>
        <v>213361</v>
      </c>
      <c r="C1387" s="5">
        <v>15426.69</v>
      </c>
      <c r="D1387">
        <v>0</v>
      </c>
      <c r="E1387">
        <v>8881.2900000000009</v>
      </c>
      <c r="F1387">
        <v>0</v>
      </c>
      <c r="G1387">
        <v>6545.4</v>
      </c>
      <c r="H1387">
        <v>0</v>
      </c>
      <c r="I1387" s="14">
        <f>VLOOKUP(A1387,Cadastro!$A$3:$H$3577,7,FALSE)</f>
        <v>1</v>
      </c>
      <c r="J1387" s="14">
        <f>VLOOKUP(A1387,Cadastro!$A$3:$H$3577,8,FALSE)</f>
        <v>1</v>
      </c>
      <c r="K1387">
        <f>VLOOKUP(A1387,Cadastro!$A$3:$J$3577,10,FALSE)</f>
        <v>1</v>
      </c>
      <c r="L1387" s="13">
        <v>32267.8</v>
      </c>
      <c r="M1387" s="23">
        <f t="shared" si="189"/>
        <v>8.6808107850155566E-4</v>
      </c>
      <c r="N1387" s="26">
        <f t="shared" si="190"/>
        <v>15426.69</v>
      </c>
      <c r="O1387" s="27">
        <f t="shared" si="191"/>
        <v>7.0604311913622579E-4</v>
      </c>
      <c r="P1387" s="30">
        <f t="shared" si="192"/>
        <v>0</v>
      </c>
      <c r="Q1387" s="30">
        <f t="shared" si="193"/>
        <v>0</v>
      </c>
      <c r="R1387" s="30">
        <f t="shared" si="194"/>
        <v>0</v>
      </c>
      <c r="S1387" s="30">
        <f t="shared" si="195"/>
        <v>0</v>
      </c>
      <c r="T1387" s="32">
        <f t="shared" si="196"/>
        <v>7.0604311913622579E-4</v>
      </c>
      <c r="U1387" s="33">
        <f t="shared" si="197"/>
        <v>61.11949689498153</v>
      </c>
    </row>
    <row r="1388" spans="1:21">
      <c r="A1388">
        <v>1100098780</v>
      </c>
      <c r="B1388">
        <f>VLOOKUP(A1388,Cadastro!$A$3:$B$3577,2,FALSE)</f>
        <v>213984</v>
      </c>
      <c r="C1388" s="5">
        <v>15427.009999999998</v>
      </c>
      <c r="D1388">
        <v>0</v>
      </c>
      <c r="E1388">
        <v>8889.73</v>
      </c>
      <c r="F1388">
        <v>0</v>
      </c>
      <c r="G1388">
        <v>6537.28</v>
      </c>
      <c r="H1388">
        <v>0</v>
      </c>
      <c r="I1388" s="14">
        <f>VLOOKUP(A1388,Cadastro!$A$3:$H$3577,7,FALSE)</f>
        <v>1</v>
      </c>
      <c r="J1388" s="14">
        <f>VLOOKUP(A1388,Cadastro!$A$3:$H$3577,8,FALSE)</f>
        <v>1</v>
      </c>
      <c r="K1388">
        <f>VLOOKUP(A1388,Cadastro!$A$3:$J$3577,10,FALSE)</f>
        <v>1</v>
      </c>
      <c r="L1388" s="13">
        <v>23922.74</v>
      </c>
      <c r="M1388" s="23">
        <f t="shared" si="189"/>
        <v>6.4357898399991032E-4</v>
      </c>
      <c r="N1388" s="26">
        <f t="shared" si="190"/>
        <v>15427.009999999998</v>
      </c>
      <c r="O1388" s="27">
        <f t="shared" si="191"/>
        <v>7.0605776477946638E-4</v>
      </c>
      <c r="P1388" s="30">
        <f t="shared" si="192"/>
        <v>0</v>
      </c>
      <c r="Q1388" s="30">
        <f t="shared" si="193"/>
        <v>0</v>
      </c>
      <c r="R1388" s="30">
        <f t="shared" si="194"/>
        <v>0</v>
      </c>
      <c r="S1388" s="30">
        <f t="shared" si="195"/>
        <v>0</v>
      </c>
      <c r="T1388" s="32">
        <f t="shared" si="196"/>
        <v>7.0605776477946638E-4</v>
      </c>
      <c r="U1388" s="33">
        <f t="shared" si="197"/>
        <v>61.120764713224226</v>
      </c>
    </row>
    <row r="1389" spans="1:21">
      <c r="A1389">
        <v>2936648700</v>
      </c>
      <c r="B1389">
        <f>VLOOKUP(A1389,Cadastro!$A$3:$B$3577,2,FALSE)</f>
        <v>215145</v>
      </c>
      <c r="C1389" s="5">
        <v>15451.9</v>
      </c>
      <c r="D1389">
        <v>0</v>
      </c>
      <c r="E1389">
        <v>9022.98</v>
      </c>
      <c r="F1389">
        <v>0</v>
      </c>
      <c r="G1389">
        <v>6428.92</v>
      </c>
      <c r="H1389">
        <v>0</v>
      </c>
      <c r="I1389" s="14">
        <f>VLOOKUP(A1389,Cadastro!$A$3:$H$3577,7,FALSE)</f>
        <v>1</v>
      </c>
      <c r="J1389" s="14">
        <f>VLOOKUP(A1389,Cadastro!$A$3:$H$3577,8,FALSE)</f>
        <v>1</v>
      </c>
      <c r="K1389">
        <f>VLOOKUP(A1389,Cadastro!$A$3:$J$3577,10,FALSE)</f>
        <v>1</v>
      </c>
      <c r="L1389" s="13">
        <v>22574.01</v>
      </c>
      <c r="M1389" s="23">
        <f t="shared" si="189"/>
        <v>6.0729491774787561E-4</v>
      </c>
      <c r="N1389" s="26">
        <f t="shared" si="190"/>
        <v>15451.9</v>
      </c>
      <c r="O1389" s="27">
        <f t="shared" si="191"/>
        <v>7.0719692121777567E-4</v>
      </c>
      <c r="P1389" s="30">
        <f t="shared" si="192"/>
        <v>0</v>
      </c>
      <c r="Q1389" s="30">
        <f t="shared" si="193"/>
        <v>0</v>
      </c>
      <c r="R1389" s="30">
        <f t="shared" si="194"/>
        <v>0</v>
      </c>
      <c r="S1389" s="30">
        <f t="shared" si="195"/>
        <v>0</v>
      </c>
      <c r="T1389" s="32">
        <f t="shared" si="196"/>
        <v>7.0719692121777567E-4</v>
      </c>
      <c r="U1389" s="33">
        <f t="shared" si="197"/>
        <v>61.219377200913819</v>
      </c>
    </row>
    <row r="1390" spans="1:21">
      <c r="A1390">
        <v>1349713619</v>
      </c>
      <c r="B1390">
        <f>VLOOKUP(A1390,Cadastro!$A$3:$B$3577,2,FALSE)</f>
        <v>212494</v>
      </c>
      <c r="C1390" s="5">
        <v>15453.71</v>
      </c>
      <c r="D1390">
        <v>0</v>
      </c>
      <c r="E1390">
        <v>6971.2</v>
      </c>
      <c r="F1390">
        <v>0</v>
      </c>
      <c r="G1390">
        <v>8482.51</v>
      </c>
      <c r="H1390">
        <v>0</v>
      </c>
      <c r="I1390" s="14">
        <f>VLOOKUP(A1390,Cadastro!$A$3:$H$3577,7,FALSE)</f>
        <v>1</v>
      </c>
      <c r="J1390" s="14">
        <f>VLOOKUP(A1390,Cadastro!$A$3:$H$3577,8,FALSE)</f>
        <v>1</v>
      </c>
      <c r="K1390">
        <f>VLOOKUP(A1390,Cadastro!$A$3:$J$3577,10,FALSE)</f>
        <v>1</v>
      </c>
      <c r="L1390" s="13">
        <v>17517.900000000001</v>
      </c>
      <c r="M1390" s="23">
        <f t="shared" si="189"/>
        <v>4.7127345294945439E-4</v>
      </c>
      <c r="N1390" s="26">
        <f t="shared" si="190"/>
        <v>15453.71</v>
      </c>
      <c r="O1390" s="27">
        <f t="shared" si="191"/>
        <v>7.072797606373554E-4</v>
      </c>
      <c r="P1390" s="30">
        <f t="shared" si="192"/>
        <v>0</v>
      </c>
      <c r="Q1390" s="30">
        <f t="shared" si="193"/>
        <v>0</v>
      </c>
      <c r="R1390" s="30">
        <f t="shared" si="194"/>
        <v>0</v>
      </c>
      <c r="S1390" s="30">
        <f t="shared" si="195"/>
        <v>0</v>
      </c>
      <c r="T1390" s="32">
        <f t="shared" si="196"/>
        <v>7.072797606373554E-4</v>
      </c>
      <c r="U1390" s="33">
        <f t="shared" si="197"/>
        <v>61.226548297849057</v>
      </c>
    </row>
    <row r="1391" spans="1:21">
      <c r="A1391">
        <v>8072792857</v>
      </c>
      <c r="B1391">
        <f>VLOOKUP(A1391,Cadastro!$A$3:$B$3577,2,FALSE)</f>
        <v>214495</v>
      </c>
      <c r="C1391" s="5">
        <v>15471.539999999999</v>
      </c>
      <c r="D1391">
        <v>0</v>
      </c>
      <c r="E1391">
        <v>6428.99</v>
      </c>
      <c r="F1391">
        <v>0</v>
      </c>
      <c r="G1391">
        <v>9042.5499999999993</v>
      </c>
      <c r="H1391">
        <v>0</v>
      </c>
      <c r="I1391" s="14">
        <f>VLOOKUP(A1391,Cadastro!$A$3:$H$3577,7,FALSE)</f>
        <v>1</v>
      </c>
      <c r="J1391" s="14">
        <f>VLOOKUP(A1391,Cadastro!$A$3:$H$3577,8,FALSE)</f>
        <v>1</v>
      </c>
      <c r="K1391">
        <f>VLOOKUP(A1391,Cadastro!$A$3:$J$3577,10,FALSE)</f>
        <v>1</v>
      </c>
      <c r="L1391" s="13">
        <v>14225.93</v>
      </c>
      <c r="M1391" s="23">
        <f t="shared" si="189"/>
        <v>3.8271157801547168E-4</v>
      </c>
      <c r="N1391" s="26">
        <f t="shared" si="190"/>
        <v>15471.539999999999</v>
      </c>
      <c r="O1391" s="27">
        <f t="shared" si="191"/>
        <v>7.0809579757166849E-4</v>
      </c>
      <c r="P1391" s="30">
        <f t="shared" si="192"/>
        <v>0</v>
      </c>
      <c r="Q1391" s="30">
        <f t="shared" si="193"/>
        <v>0</v>
      </c>
      <c r="R1391" s="30">
        <f t="shared" si="194"/>
        <v>0</v>
      </c>
      <c r="S1391" s="30">
        <f t="shared" si="195"/>
        <v>0</v>
      </c>
      <c r="T1391" s="32">
        <f t="shared" si="196"/>
        <v>7.0809579757166849E-4</v>
      </c>
      <c r="U1391" s="33">
        <f t="shared" si="197"/>
        <v>61.297189545559192</v>
      </c>
    </row>
    <row r="1392" spans="1:21">
      <c r="A1392">
        <v>29599416830</v>
      </c>
      <c r="B1392">
        <f>VLOOKUP(A1392,Cadastro!$A$3:$B$3577,2,FALSE)</f>
        <v>198009</v>
      </c>
      <c r="C1392" s="5">
        <v>15476.92</v>
      </c>
      <c r="D1392">
        <v>0</v>
      </c>
      <c r="E1392">
        <v>7084.34</v>
      </c>
      <c r="F1392">
        <v>0</v>
      </c>
      <c r="G1392">
        <v>8392.58</v>
      </c>
      <c r="H1392">
        <v>0</v>
      </c>
      <c r="I1392" s="14">
        <f>VLOOKUP(A1392,Cadastro!$A$3:$H$3577,7,FALSE)</f>
        <v>1</v>
      </c>
      <c r="J1392" s="14">
        <f>VLOOKUP(A1392,Cadastro!$A$3:$H$3577,8,FALSE)</f>
        <v>1</v>
      </c>
      <c r="K1392">
        <f>VLOOKUP(A1392,Cadastro!$A$3:$J$3577,10,FALSE)</f>
        <v>1</v>
      </c>
      <c r="L1392" s="13">
        <v>38240.129999999997</v>
      </c>
      <c r="M1392" s="23">
        <f t="shared" si="189"/>
        <v>1.0287510549972323E-3</v>
      </c>
      <c r="N1392" s="26">
        <f t="shared" si="190"/>
        <v>15476.92</v>
      </c>
      <c r="O1392" s="27">
        <f t="shared" si="191"/>
        <v>7.0834202744865136E-4</v>
      </c>
      <c r="P1392" s="30">
        <f t="shared" si="192"/>
        <v>0</v>
      </c>
      <c r="Q1392" s="30">
        <f t="shared" si="193"/>
        <v>0</v>
      </c>
      <c r="R1392" s="30">
        <f t="shared" si="194"/>
        <v>0</v>
      </c>
      <c r="S1392" s="30">
        <f t="shared" si="195"/>
        <v>0</v>
      </c>
      <c r="T1392" s="32">
        <f t="shared" si="196"/>
        <v>7.0834202744865136E-4</v>
      </c>
      <c r="U1392" s="33">
        <f t="shared" si="197"/>
        <v>61.318504739764492</v>
      </c>
    </row>
    <row r="1393" spans="1:21">
      <c r="A1393">
        <v>1196394679</v>
      </c>
      <c r="B1393">
        <f>VLOOKUP(A1393,Cadastro!$A$3:$B$3577,2,FALSE)</f>
        <v>213070</v>
      </c>
      <c r="C1393" s="5">
        <v>15489.810000000001</v>
      </c>
      <c r="D1393">
        <v>0</v>
      </c>
      <c r="E1393">
        <v>7070.03</v>
      </c>
      <c r="F1393">
        <v>0</v>
      </c>
      <c r="G1393">
        <v>8419.7800000000007</v>
      </c>
      <c r="H1393">
        <v>0</v>
      </c>
      <c r="I1393" s="14">
        <f>VLOOKUP(A1393,Cadastro!$A$3:$H$3577,7,FALSE)</f>
        <v>1</v>
      </c>
      <c r="J1393" s="14">
        <f>VLOOKUP(A1393,Cadastro!$A$3:$H$3577,8,FALSE)</f>
        <v>1</v>
      </c>
      <c r="K1393">
        <f>VLOOKUP(A1393,Cadastro!$A$3:$J$3577,10,FALSE)</f>
        <v>1</v>
      </c>
      <c r="L1393" s="13">
        <v>14208.58</v>
      </c>
      <c r="M1393" s="23">
        <f t="shared" si="189"/>
        <v>3.8224482147452367E-4</v>
      </c>
      <c r="N1393" s="26">
        <f t="shared" si="190"/>
        <v>15489.810000000001</v>
      </c>
      <c r="O1393" s="27">
        <f t="shared" si="191"/>
        <v>7.0893197226543753E-4</v>
      </c>
      <c r="P1393" s="30">
        <f t="shared" si="192"/>
        <v>0</v>
      </c>
      <c r="Q1393" s="30">
        <f t="shared" si="193"/>
        <v>0</v>
      </c>
      <c r="R1393" s="30">
        <f t="shared" si="194"/>
        <v>0</v>
      </c>
      <c r="S1393" s="30">
        <f t="shared" si="195"/>
        <v>0</v>
      </c>
      <c r="T1393" s="32">
        <f t="shared" si="196"/>
        <v>7.0893197226543753E-4</v>
      </c>
      <c r="U1393" s="33">
        <f t="shared" si="197"/>
        <v>61.36957404335304</v>
      </c>
    </row>
    <row r="1394" spans="1:21">
      <c r="A1394">
        <v>3882967633</v>
      </c>
      <c r="B1394">
        <f>VLOOKUP(A1394,Cadastro!$A$3:$B$3577,2,FALSE)</f>
        <v>189558</v>
      </c>
      <c r="C1394" s="5">
        <v>15495.19</v>
      </c>
      <c r="D1394">
        <v>0</v>
      </c>
      <c r="E1394">
        <v>6902.52</v>
      </c>
      <c r="F1394">
        <v>0</v>
      </c>
      <c r="G1394">
        <v>8592.67</v>
      </c>
      <c r="H1394">
        <v>0</v>
      </c>
      <c r="I1394" s="14">
        <f>VLOOKUP(A1394,Cadastro!$A$3:$H$3577,7,FALSE)</f>
        <v>1</v>
      </c>
      <c r="J1394" s="14">
        <f>VLOOKUP(A1394,Cadastro!$A$3:$H$3577,8,FALSE)</f>
        <v>1</v>
      </c>
      <c r="K1394">
        <f>VLOOKUP(A1394,Cadastro!$A$3:$J$3577,10,FALSE)</f>
        <v>1</v>
      </c>
      <c r="L1394" s="13">
        <v>18924.89</v>
      </c>
      <c r="M1394" s="23">
        <f t="shared" si="189"/>
        <v>5.0912485269287975E-4</v>
      </c>
      <c r="N1394" s="26">
        <f t="shared" si="190"/>
        <v>15495.19</v>
      </c>
      <c r="O1394" s="27">
        <f t="shared" si="191"/>
        <v>7.091782021424204E-4</v>
      </c>
      <c r="P1394" s="30">
        <f t="shared" si="192"/>
        <v>0</v>
      </c>
      <c r="Q1394" s="30">
        <f t="shared" si="193"/>
        <v>0</v>
      </c>
      <c r="R1394" s="30">
        <f t="shared" si="194"/>
        <v>0</v>
      </c>
      <c r="S1394" s="30">
        <f t="shared" si="195"/>
        <v>0</v>
      </c>
      <c r="T1394" s="32">
        <f t="shared" si="196"/>
        <v>7.091782021424204E-4</v>
      </c>
      <c r="U1394" s="33">
        <f t="shared" si="197"/>
        <v>61.390889237558348</v>
      </c>
    </row>
    <row r="1395" spans="1:21">
      <c r="A1395">
        <v>82624569120</v>
      </c>
      <c r="B1395">
        <f>VLOOKUP(A1395,Cadastro!$A$3:$B$3577,2,FALSE)</f>
        <v>187991</v>
      </c>
      <c r="C1395" s="5">
        <v>15509.16</v>
      </c>
      <c r="D1395">
        <v>0</v>
      </c>
      <c r="E1395">
        <v>7032</v>
      </c>
      <c r="F1395">
        <v>0</v>
      </c>
      <c r="G1395">
        <v>8477.16</v>
      </c>
      <c r="H1395">
        <v>0</v>
      </c>
      <c r="I1395" s="14">
        <f>VLOOKUP(A1395,Cadastro!$A$3:$H$3577,7,FALSE)</f>
        <v>1</v>
      </c>
      <c r="J1395" s="14">
        <f>VLOOKUP(A1395,Cadastro!$A$3:$H$3577,8,FALSE)</f>
        <v>1</v>
      </c>
      <c r="K1395">
        <f>VLOOKUP(A1395,Cadastro!$A$3:$J$3577,10,FALSE)</f>
        <v>1</v>
      </c>
      <c r="L1395" s="13">
        <v>16947.189999999999</v>
      </c>
      <c r="M1395" s="23">
        <f t="shared" si="189"/>
        <v>4.5591998750366553E-4</v>
      </c>
      <c r="N1395" s="26">
        <f t="shared" si="190"/>
        <v>15509.16</v>
      </c>
      <c r="O1395" s="27">
        <f t="shared" si="191"/>
        <v>7.098175760051435E-4</v>
      </c>
      <c r="P1395" s="30">
        <f t="shared" si="192"/>
        <v>0</v>
      </c>
      <c r="Q1395" s="30">
        <f t="shared" si="193"/>
        <v>0</v>
      </c>
      <c r="R1395" s="30">
        <f t="shared" si="194"/>
        <v>0</v>
      </c>
      <c r="S1395" s="30">
        <f t="shared" si="195"/>
        <v>0</v>
      </c>
      <c r="T1395" s="32">
        <f t="shared" si="196"/>
        <v>7.098175760051435E-4</v>
      </c>
      <c r="U1395" s="33">
        <f t="shared" si="197"/>
        <v>61.446237427715971</v>
      </c>
    </row>
    <row r="1396" spans="1:21">
      <c r="A1396">
        <v>5352936740</v>
      </c>
      <c r="B1396">
        <f>VLOOKUP(A1396,Cadastro!$A$3:$B$3577,2,FALSE)</f>
        <v>187564</v>
      </c>
      <c r="C1396" s="5">
        <v>15521.73</v>
      </c>
      <c r="D1396">
        <v>0</v>
      </c>
      <c r="E1396">
        <v>6808.25</v>
      </c>
      <c r="F1396">
        <v>0</v>
      </c>
      <c r="G1396">
        <v>8713.48</v>
      </c>
      <c r="H1396">
        <v>0</v>
      </c>
      <c r="I1396" s="14">
        <f>VLOOKUP(A1396,Cadastro!$A$3:$H$3577,7,FALSE)</f>
        <v>1</v>
      </c>
      <c r="J1396" s="14">
        <f>VLOOKUP(A1396,Cadastro!$A$3:$H$3577,8,FALSE)</f>
        <v>1</v>
      </c>
      <c r="K1396">
        <f>VLOOKUP(A1396,Cadastro!$A$3:$J$3577,10,FALSE)</f>
        <v>1</v>
      </c>
      <c r="L1396" s="13">
        <v>17510.419999999998</v>
      </c>
      <c r="M1396" s="23">
        <f t="shared" si="189"/>
        <v>4.7107222304015796E-4</v>
      </c>
      <c r="N1396" s="26">
        <f t="shared" si="190"/>
        <v>15521.73</v>
      </c>
      <c r="O1396" s="27">
        <f t="shared" si="191"/>
        <v>7.1039287517868897E-4</v>
      </c>
      <c r="P1396" s="30">
        <f t="shared" si="192"/>
        <v>0</v>
      </c>
      <c r="Q1396" s="30">
        <f t="shared" si="193"/>
        <v>0</v>
      </c>
      <c r="R1396" s="30">
        <f t="shared" si="194"/>
        <v>0</v>
      </c>
      <c r="S1396" s="30">
        <f t="shared" si="195"/>
        <v>0</v>
      </c>
      <c r="T1396" s="32">
        <f t="shared" si="196"/>
        <v>7.1039287517868897E-4</v>
      </c>
      <c r="U1396" s="33">
        <f t="shared" si="197"/>
        <v>61.496038913061817</v>
      </c>
    </row>
    <row r="1397" spans="1:21">
      <c r="A1397">
        <v>26723554876</v>
      </c>
      <c r="B1397">
        <f>VLOOKUP(A1397,Cadastro!$A$3:$B$3577,2,FALSE)</f>
        <v>212206</v>
      </c>
      <c r="C1397" s="5">
        <v>15549.970000000001</v>
      </c>
      <c r="D1397">
        <v>0</v>
      </c>
      <c r="E1397">
        <v>6959.53</v>
      </c>
      <c r="F1397">
        <v>0</v>
      </c>
      <c r="G1397">
        <v>8590.44</v>
      </c>
      <c r="H1397">
        <v>0</v>
      </c>
      <c r="I1397" s="14">
        <f>VLOOKUP(A1397,Cadastro!$A$3:$H$3577,7,FALSE)</f>
        <v>1</v>
      </c>
      <c r="J1397" s="14">
        <f>VLOOKUP(A1397,Cadastro!$A$3:$H$3577,8,FALSE)</f>
        <v>1</v>
      </c>
      <c r="K1397">
        <f>VLOOKUP(A1397,Cadastro!$A$3:$J$3577,10,FALSE)</f>
        <v>1</v>
      </c>
      <c r="L1397" s="13">
        <v>14854.74</v>
      </c>
      <c r="M1397" s="23">
        <f t="shared" si="189"/>
        <v>3.9962807256956469E-4</v>
      </c>
      <c r="N1397" s="26">
        <f t="shared" si="190"/>
        <v>15549.970000000001</v>
      </c>
      <c r="O1397" s="27">
        <f t="shared" si="191"/>
        <v>7.1168535319467347E-4</v>
      </c>
      <c r="P1397" s="30">
        <f t="shared" si="192"/>
        <v>0</v>
      </c>
      <c r="Q1397" s="30">
        <f t="shared" si="193"/>
        <v>0</v>
      </c>
      <c r="R1397" s="30">
        <f t="shared" si="194"/>
        <v>0</v>
      </c>
      <c r="S1397" s="30">
        <f t="shared" si="195"/>
        <v>0</v>
      </c>
      <c r="T1397" s="32">
        <f t="shared" si="196"/>
        <v>7.1168535319467347E-4</v>
      </c>
      <c r="U1397" s="33">
        <f t="shared" si="197"/>
        <v>61.607923872979619</v>
      </c>
    </row>
    <row r="1398" spans="1:21">
      <c r="A1398">
        <v>8778193788</v>
      </c>
      <c r="B1398">
        <f>VLOOKUP(A1398,Cadastro!$A$3:$B$3577,2,FALSE)</f>
        <v>196061</v>
      </c>
      <c r="C1398" s="5">
        <v>15551.23</v>
      </c>
      <c r="D1398">
        <v>0</v>
      </c>
      <c r="E1398">
        <v>7048.33</v>
      </c>
      <c r="F1398">
        <v>0</v>
      </c>
      <c r="G1398">
        <v>8502.9</v>
      </c>
      <c r="H1398">
        <v>0</v>
      </c>
      <c r="I1398" s="14">
        <f>VLOOKUP(A1398,Cadastro!$A$3:$H$3577,7,FALSE)</f>
        <v>1</v>
      </c>
      <c r="J1398" s="14">
        <f>VLOOKUP(A1398,Cadastro!$A$3:$H$3577,8,FALSE)</f>
        <v>1</v>
      </c>
      <c r="K1398">
        <f>VLOOKUP(A1398,Cadastro!$A$3:$J$3577,10,FALSE)</f>
        <v>1</v>
      </c>
      <c r="L1398" s="13">
        <v>16542.3</v>
      </c>
      <c r="M1398" s="23">
        <f t="shared" si="189"/>
        <v>4.4502747707920228E-4</v>
      </c>
      <c r="N1398" s="26">
        <f t="shared" si="190"/>
        <v>15551.23</v>
      </c>
      <c r="O1398" s="27">
        <f t="shared" si="191"/>
        <v>7.1174302041493334E-4</v>
      </c>
      <c r="P1398" s="30">
        <f t="shared" si="192"/>
        <v>0</v>
      </c>
      <c r="Q1398" s="30">
        <f t="shared" si="193"/>
        <v>0</v>
      </c>
      <c r="R1398" s="30">
        <f t="shared" si="194"/>
        <v>0</v>
      </c>
      <c r="S1398" s="30">
        <f t="shared" si="195"/>
        <v>0</v>
      </c>
      <c r="T1398" s="32">
        <f t="shared" si="196"/>
        <v>7.1174302041493334E-4</v>
      </c>
      <c r="U1398" s="33">
        <f t="shared" si="197"/>
        <v>61.612915907310224</v>
      </c>
    </row>
    <row r="1399" spans="1:21">
      <c r="A1399">
        <v>3786312680</v>
      </c>
      <c r="B1399">
        <f>VLOOKUP(A1399,Cadastro!$A$3:$B$3577,2,FALSE)</f>
        <v>197901</v>
      </c>
      <c r="C1399" s="5">
        <v>15553.08</v>
      </c>
      <c r="D1399">
        <v>0</v>
      </c>
      <c r="E1399">
        <v>7002.99</v>
      </c>
      <c r="F1399">
        <v>0</v>
      </c>
      <c r="G1399">
        <v>8550.09</v>
      </c>
      <c r="H1399">
        <v>0</v>
      </c>
      <c r="I1399" s="14">
        <f>VLOOKUP(A1399,Cadastro!$A$3:$H$3577,7,FALSE)</f>
        <v>1</v>
      </c>
      <c r="J1399" s="14">
        <f>VLOOKUP(A1399,Cadastro!$A$3:$H$3577,8,FALSE)</f>
        <v>1</v>
      </c>
      <c r="K1399">
        <f>VLOOKUP(A1399,Cadastro!$A$3:$J$3577,10,FALSE)</f>
        <v>1</v>
      </c>
      <c r="L1399" s="13">
        <v>13359.06</v>
      </c>
      <c r="M1399" s="23">
        <f t="shared" si="189"/>
        <v>3.5939069947647475E-4</v>
      </c>
      <c r="N1399" s="26">
        <f t="shared" si="190"/>
        <v>15553.08</v>
      </c>
      <c r="O1399" s="27">
        <f t="shared" si="191"/>
        <v>7.1182769053991816E-4</v>
      </c>
      <c r="P1399" s="30">
        <f t="shared" si="192"/>
        <v>0</v>
      </c>
      <c r="Q1399" s="30">
        <f t="shared" si="193"/>
        <v>0</v>
      </c>
      <c r="R1399" s="30">
        <f t="shared" si="194"/>
        <v>0</v>
      </c>
      <c r="S1399" s="30">
        <f t="shared" si="195"/>
        <v>0</v>
      </c>
      <c r="T1399" s="32">
        <f t="shared" si="196"/>
        <v>7.1182769053991816E-4</v>
      </c>
      <c r="U1399" s="33">
        <f t="shared" si="197"/>
        <v>61.620245481525806</v>
      </c>
    </row>
    <row r="1400" spans="1:21">
      <c r="A1400">
        <v>87007398715</v>
      </c>
      <c r="B1400">
        <f>VLOOKUP(A1400,Cadastro!$A$3:$B$3577,2,FALSE)</f>
        <v>190860</v>
      </c>
      <c r="C1400" s="5">
        <v>15576.32</v>
      </c>
      <c r="D1400">
        <v>0</v>
      </c>
      <c r="E1400">
        <v>6513.18</v>
      </c>
      <c r="F1400">
        <v>0</v>
      </c>
      <c r="G1400">
        <v>9063.14</v>
      </c>
      <c r="H1400">
        <v>0</v>
      </c>
      <c r="I1400" s="14">
        <f>VLOOKUP(A1400,Cadastro!$A$3:$H$3577,7,FALSE)</f>
        <v>1</v>
      </c>
      <c r="J1400" s="14">
        <f>VLOOKUP(A1400,Cadastro!$A$3:$H$3577,8,FALSE)</f>
        <v>1</v>
      </c>
      <c r="K1400">
        <f>VLOOKUP(A1400,Cadastro!$A$3:$J$3577,10,FALSE)</f>
        <v>1</v>
      </c>
      <c r="L1400" s="13">
        <v>23908.82</v>
      </c>
      <c r="M1400" s="23">
        <f t="shared" si="189"/>
        <v>6.432045026713803E-4</v>
      </c>
      <c r="N1400" s="26">
        <f t="shared" si="190"/>
        <v>15576.32</v>
      </c>
      <c r="O1400" s="27">
        <f t="shared" si="191"/>
        <v>7.1289133038026796E-4</v>
      </c>
      <c r="P1400" s="30">
        <f t="shared" si="192"/>
        <v>0</v>
      </c>
      <c r="Q1400" s="30">
        <f t="shared" si="193"/>
        <v>0</v>
      </c>
      <c r="R1400" s="30">
        <f t="shared" si="194"/>
        <v>0</v>
      </c>
      <c r="S1400" s="30">
        <f t="shared" si="195"/>
        <v>0</v>
      </c>
      <c r="T1400" s="32">
        <f t="shared" si="196"/>
        <v>7.1289133038026796E-4</v>
      </c>
      <c r="U1400" s="33">
        <f t="shared" si="197"/>
        <v>61.712320781401495</v>
      </c>
    </row>
    <row r="1401" spans="1:21">
      <c r="A1401">
        <v>80710360720</v>
      </c>
      <c r="B1401">
        <f>VLOOKUP(A1401,Cadastro!$A$3:$B$3577,2,FALSE)</f>
        <v>194733</v>
      </c>
      <c r="C1401" s="5">
        <v>15640.45</v>
      </c>
      <c r="D1401">
        <v>0</v>
      </c>
      <c r="E1401">
        <v>9021.9500000000007</v>
      </c>
      <c r="F1401">
        <v>0</v>
      </c>
      <c r="G1401">
        <v>6618.5</v>
      </c>
      <c r="H1401">
        <v>0</v>
      </c>
      <c r="I1401" s="14">
        <f>VLOOKUP(A1401,Cadastro!$A$3:$H$3577,7,FALSE)</f>
        <v>1</v>
      </c>
      <c r="J1401" s="14">
        <f>VLOOKUP(A1401,Cadastro!$A$3:$H$3577,8,FALSE)</f>
        <v>1</v>
      </c>
      <c r="K1401">
        <f>VLOOKUP(A1401,Cadastro!$A$3:$J$3577,10,FALSE)</f>
        <v>1</v>
      </c>
      <c r="L1401" s="13">
        <v>34816.85</v>
      </c>
      <c r="M1401" s="23">
        <f t="shared" si="189"/>
        <v>9.3665662666890482E-4</v>
      </c>
      <c r="N1401" s="26">
        <f t="shared" si="190"/>
        <v>15640.45</v>
      </c>
      <c r="O1401" s="27">
        <f t="shared" si="191"/>
        <v>7.1582640882095791E-4</v>
      </c>
      <c r="P1401" s="30">
        <f t="shared" si="192"/>
        <v>0</v>
      </c>
      <c r="Q1401" s="30">
        <f t="shared" si="193"/>
        <v>0</v>
      </c>
      <c r="R1401" s="30">
        <f t="shared" si="194"/>
        <v>0</v>
      </c>
      <c r="S1401" s="30">
        <f t="shared" si="195"/>
        <v>0</v>
      </c>
      <c r="T1401" s="32">
        <f t="shared" si="196"/>
        <v>7.1582640882095791E-4</v>
      </c>
      <c r="U1401" s="33">
        <f t="shared" si="197"/>
        <v>61.966399481101512</v>
      </c>
    </row>
    <row r="1402" spans="1:21">
      <c r="A1402">
        <v>8706587780</v>
      </c>
      <c r="B1402">
        <f>VLOOKUP(A1402,Cadastro!$A$3:$B$3577,2,FALSE)</f>
        <v>197680</v>
      </c>
      <c r="C1402" s="5">
        <v>15645.099999999999</v>
      </c>
      <c r="D1402">
        <v>0</v>
      </c>
      <c r="E1402">
        <v>7193.53</v>
      </c>
      <c r="F1402">
        <v>0</v>
      </c>
      <c r="G1402">
        <v>8451.57</v>
      </c>
      <c r="H1402">
        <v>0</v>
      </c>
      <c r="I1402" s="14">
        <f>VLOOKUP(A1402,Cadastro!$A$3:$H$3577,7,FALSE)</f>
        <v>1</v>
      </c>
      <c r="J1402" s="14">
        <f>VLOOKUP(A1402,Cadastro!$A$3:$H$3577,8,FALSE)</f>
        <v>1</v>
      </c>
      <c r="K1402">
        <f>VLOOKUP(A1402,Cadastro!$A$3:$J$3577,10,FALSE)</f>
        <v>1</v>
      </c>
      <c r="L1402" s="13">
        <v>22247.040000000001</v>
      </c>
      <c r="M1402" s="23">
        <f t="shared" si="189"/>
        <v>5.9849864188656337E-4</v>
      </c>
      <c r="N1402" s="26">
        <f t="shared" si="190"/>
        <v>15645.099999999999</v>
      </c>
      <c r="O1402" s="27">
        <f t="shared" si="191"/>
        <v>7.1603922832429807E-4</v>
      </c>
      <c r="P1402" s="30">
        <f t="shared" si="192"/>
        <v>0</v>
      </c>
      <c r="Q1402" s="30">
        <f t="shared" si="193"/>
        <v>0</v>
      </c>
      <c r="R1402" s="30">
        <f t="shared" si="194"/>
        <v>0</v>
      </c>
      <c r="S1402" s="30">
        <f t="shared" si="195"/>
        <v>0</v>
      </c>
      <c r="T1402" s="32">
        <f t="shared" si="196"/>
        <v>7.1603922832429807E-4</v>
      </c>
      <c r="U1402" s="33">
        <f t="shared" si="197"/>
        <v>61.984822464940663</v>
      </c>
    </row>
    <row r="1403" spans="1:21">
      <c r="A1403">
        <v>4804197605</v>
      </c>
      <c r="B1403">
        <f>VLOOKUP(A1403,Cadastro!$A$3:$B$3577,2,FALSE)</f>
        <v>213692</v>
      </c>
      <c r="C1403" s="5">
        <v>15659.02</v>
      </c>
      <c r="D1403">
        <v>0</v>
      </c>
      <c r="E1403">
        <v>7149.03</v>
      </c>
      <c r="F1403">
        <v>0</v>
      </c>
      <c r="G1403">
        <v>8509.99</v>
      </c>
      <c r="H1403">
        <v>0</v>
      </c>
      <c r="I1403" s="14">
        <f>VLOOKUP(A1403,Cadastro!$A$3:$H$3577,7,FALSE)</f>
        <v>1</v>
      </c>
      <c r="J1403" s="14">
        <f>VLOOKUP(A1403,Cadastro!$A$3:$H$3577,8,FALSE)</f>
        <v>1</v>
      </c>
      <c r="K1403">
        <f>VLOOKUP(A1403,Cadastro!$A$3:$J$3577,10,FALSE)</f>
        <v>1</v>
      </c>
      <c r="L1403" s="13">
        <v>18187.68</v>
      </c>
      <c r="M1403" s="23">
        <f t="shared" si="189"/>
        <v>4.8929213859764769E-4</v>
      </c>
      <c r="N1403" s="26">
        <f t="shared" si="190"/>
        <v>15659.02</v>
      </c>
      <c r="O1403" s="27">
        <f t="shared" si="191"/>
        <v>7.1667631380526494E-4</v>
      </c>
      <c r="P1403" s="30">
        <f t="shared" si="192"/>
        <v>0</v>
      </c>
      <c r="Q1403" s="30">
        <f t="shared" si="193"/>
        <v>0</v>
      </c>
      <c r="R1403" s="30">
        <f t="shared" si="194"/>
        <v>0</v>
      </c>
      <c r="S1403" s="30">
        <f t="shared" si="195"/>
        <v>0</v>
      </c>
      <c r="T1403" s="32">
        <f t="shared" si="196"/>
        <v>7.1667631380526494E-4</v>
      </c>
      <c r="U1403" s="33">
        <f t="shared" si="197"/>
        <v>62.039972558497887</v>
      </c>
    </row>
    <row r="1404" spans="1:21">
      <c r="A1404">
        <v>66176999987</v>
      </c>
      <c r="B1404">
        <f>VLOOKUP(A1404,Cadastro!$A$3:$B$3577,2,FALSE)</f>
        <v>188253</v>
      </c>
      <c r="C1404" s="5">
        <v>15664.38</v>
      </c>
      <c r="D1404">
        <v>0</v>
      </c>
      <c r="E1404">
        <v>6527.5</v>
      </c>
      <c r="F1404">
        <v>0</v>
      </c>
      <c r="G1404">
        <v>9136.8799999999992</v>
      </c>
      <c r="H1404">
        <v>0</v>
      </c>
      <c r="I1404" s="14">
        <f>VLOOKUP(A1404,Cadastro!$A$3:$H$3577,7,FALSE)</f>
        <v>1</v>
      </c>
      <c r="J1404" s="14">
        <f>VLOOKUP(A1404,Cadastro!$A$3:$H$3577,8,FALSE)</f>
        <v>1</v>
      </c>
      <c r="K1404">
        <f>VLOOKUP(A1404,Cadastro!$A$3:$J$3577,10,FALSE)</f>
        <v>1</v>
      </c>
      <c r="L1404" s="13">
        <v>18638.650000000001</v>
      </c>
      <c r="M1404" s="23">
        <f t="shared" si="189"/>
        <v>5.0142431135103793E-4</v>
      </c>
      <c r="N1404" s="26">
        <f t="shared" si="190"/>
        <v>15664.38</v>
      </c>
      <c r="O1404" s="27">
        <f t="shared" si="191"/>
        <v>7.1692162832954522E-4</v>
      </c>
      <c r="P1404" s="30">
        <f t="shared" si="192"/>
        <v>0</v>
      </c>
      <c r="Q1404" s="30">
        <f t="shared" si="193"/>
        <v>0</v>
      </c>
      <c r="R1404" s="30">
        <f t="shared" si="194"/>
        <v>0</v>
      </c>
      <c r="S1404" s="30">
        <f t="shared" si="195"/>
        <v>0</v>
      </c>
      <c r="T1404" s="32">
        <f t="shared" si="196"/>
        <v>7.1692162832954522E-4</v>
      </c>
      <c r="U1404" s="33">
        <f t="shared" si="197"/>
        <v>62.061208514063011</v>
      </c>
    </row>
    <row r="1405" spans="1:21">
      <c r="A1405">
        <v>96622156700</v>
      </c>
      <c r="B1405">
        <f>VLOOKUP(A1405,Cadastro!$A$3:$B$3577,2,FALSE)</f>
        <v>190806</v>
      </c>
      <c r="C1405" s="5">
        <v>15708.18</v>
      </c>
      <c r="D1405">
        <v>0</v>
      </c>
      <c r="E1405">
        <v>6568.31</v>
      </c>
      <c r="F1405">
        <v>0</v>
      </c>
      <c r="G1405">
        <v>9139.8700000000008</v>
      </c>
      <c r="H1405">
        <v>0</v>
      </c>
      <c r="I1405" s="14">
        <f>VLOOKUP(A1405,Cadastro!$A$3:$H$3577,7,FALSE)</f>
        <v>1</v>
      </c>
      <c r="J1405" s="14">
        <f>VLOOKUP(A1405,Cadastro!$A$3:$H$3577,8,FALSE)</f>
        <v>1</v>
      </c>
      <c r="K1405">
        <f>VLOOKUP(A1405,Cadastro!$A$3:$J$3577,10,FALSE)</f>
        <v>1</v>
      </c>
      <c r="L1405" s="13">
        <v>32524.07</v>
      </c>
      <c r="M1405" s="23">
        <f t="shared" si="189"/>
        <v>8.7497535508649781E-4</v>
      </c>
      <c r="N1405" s="26">
        <f t="shared" si="190"/>
        <v>15708.18</v>
      </c>
      <c r="O1405" s="27">
        <f t="shared" si="191"/>
        <v>7.1892625074810473E-4</v>
      </c>
      <c r="P1405" s="30">
        <f t="shared" si="192"/>
        <v>0</v>
      </c>
      <c r="Q1405" s="30">
        <f t="shared" si="193"/>
        <v>0</v>
      </c>
      <c r="R1405" s="30">
        <f t="shared" si="194"/>
        <v>0</v>
      </c>
      <c r="S1405" s="30">
        <f t="shared" si="195"/>
        <v>0</v>
      </c>
      <c r="T1405" s="32">
        <f t="shared" si="196"/>
        <v>7.1892625074810473E-4</v>
      </c>
      <c r="U1405" s="33">
        <f t="shared" si="197"/>
        <v>62.234741136031843</v>
      </c>
    </row>
    <row r="1406" spans="1:21">
      <c r="A1406">
        <v>83758844720</v>
      </c>
      <c r="B1406">
        <f>VLOOKUP(A1406,Cadastro!$A$3:$B$3577,2,FALSE)</f>
        <v>214449</v>
      </c>
      <c r="C1406" s="5">
        <v>15728.279999999999</v>
      </c>
      <c r="D1406">
        <v>0</v>
      </c>
      <c r="E1406">
        <v>6601.14</v>
      </c>
      <c r="F1406">
        <v>0</v>
      </c>
      <c r="G1406">
        <v>9127.14</v>
      </c>
      <c r="H1406">
        <v>0</v>
      </c>
      <c r="I1406" s="14">
        <f>VLOOKUP(A1406,Cadastro!$A$3:$H$3577,7,FALSE)</f>
        <v>1</v>
      </c>
      <c r="J1406" s="14">
        <f>VLOOKUP(A1406,Cadastro!$A$3:$H$3577,8,FALSE)</f>
        <v>1</v>
      </c>
      <c r="K1406">
        <f>VLOOKUP(A1406,Cadastro!$A$3:$J$3577,10,FALSE)</f>
        <v>1</v>
      </c>
      <c r="L1406" s="13">
        <v>26508.78</v>
      </c>
      <c r="M1406" s="23">
        <f t="shared" si="189"/>
        <v>7.1314965173208177E-4</v>
      </c>
      <c r="N1406" s="26">
        <f t="shared" si="190"/>
        <v>15728.279999999999</v>
      </c>
      <c r="O1406" s="27">
        <f t="shared" si="191"/>
        <v>7.1984618021415589E-4</v>
      </c>
      <c r="P1406" s="30">
        <f t="shared" si="192"/>
        <v>0</v>
      </c>
      <c r="Q1406" s="30">
        <f t="shared" si="193"/>
        <v>0</v>
      </c>
      <c r="R1406" s="30">
        <f t="shared" si="194"/>
        <v>0</v>
      </c>
      <c r="S1406" s="30">
        <f t="shared" si="195"/>
        <v>0</v>
      </c>
      <c r="T1406" s="32">
        <f t="shared" si="196"/>
        <v>7.1984618021415589E-4</v>
      </c>
      <c r="U1406" s="33">
        <f t="shared" si="197"/>
        <v>62.314375969401084</v>
      </c>
    </row>
    <row r="1407" spans="1:21">
      <c r="A1407">
        <v>2744792578</v>
      </c>
      <c r="B1407">
        <f>VLOOKUP(A1407,Cadastro!$A$3:$B$3577,2,FALSE)</f>
        <v>222848</v>
      </c>
      <c r="C1407" s="5">
        <v>15735.48</v>
      </c>
      <c r="D1407">
        <v>0</v>
      </c>
      <c r="E1407">
        <v>7495.47</v>
      </c>
      <c r="F1407">
        <v>0</v>
      </c>
      <c r="G1407">
        <v>8240.01</v>
      </c>
      <c r="H1407">
        <v>0</v>
      </c>
      <c r="I1407" s="14">
        <f>VLOOKUP(A1407,Cadastro!$A$3:$H$3577,7,FALSE)</f>
        <v>1</v>
      </c>
      <c r="J1407" s="14">
        <f>VLOOKUP(A1407,Cadastro!$A$3:$H$3577,8,FALSE)</f>
        <v>1</v>
      </c>
      <c r="K1407">
        <f>VLOOKUP(A1407,Cadastro!$A$3:$J$3577,10,FALSE)</f>
        <v>1</v>
      </c>
      <c r="L1407" s="13">
        <v>23858.74</v>
      </c>
      <c r="M1407" s="23">
        <f t="shared" si="189"/>
        <v>6.4185723076528949E-4</v>
      </c>
      <c r="N1407" s="26">
        <f t="shared" si="190"/>
        <v>15735.48</v>
      </c>
      <c r="O1407" s="27">
        <f t="shared" si="191"/>
        <v>7.2017570718706984E-4</v>
      </c>
      <c r="P1407" s="30">
        <f t="shared" si="192"/>
        <v>0</v>
      </c>
      <c r="Q1407" s="30">
        <f t="shared" si="193"/>
        <v>0</v>
      </c>
      <c r="R1407" s="30">
        <f t="shared" si="194"/>
        <v>0</v>
      </c>
      <c r="S1407" s="30">
        <f t="shared" si="195"/>
        <v>0</v>
      </c>
      <c r="T1407" s="32">
        <f t="shared" si="196"/>
        <v>7.2017570718706984E-4</v>
      </c>
      <c r="U1407" s="33">
        <f t="shared" si="197"/>
        <v>62.342901879861721</v>
      </c>
    </row>
    <row r="1408" spans="1:21">
      <c r="A1408">
        <v>4282261676</v>
      </c>
      <c r="B1408">
        <f>VLOOKUP(A1408,Cadastro!$A$3:$B$3577,2,FALSE)</f>
        <v>198191</v>
      </c>
      <c r="C1408" s="5">
        <v>15738.14</v>
      </c>
      <c r="D1408">
        <v>0</v>
      </c>
      <c r="E1408">
        <v>7033.61</v>
      </c>
      <c r="F1408">
        <v>0</v>
      </c>
      <c r="G1408">
        <v>8704.5300000000007</v>
      </c>
      <c r="H1408">
        <v>0</v>
      </c>
      <c r="I1408" s="14">
        <f>VLOOKUP(A1408,Cadastro!$A$3:$H$3577,7,FALSE)</f>
        <v>1</v>
      </c>
      <c r="J1408" s="14">
        <f>VLOOKUP(A1408,Cadastro!$A$3:$H$3577,8,FALSE)</f>
        <v>1</v>
      </c>
      <c r="K1408">
        <f>VLOOKUP(A1408,Cadastro!$A$3:$J$3577,10,FALSE)</f>
        <v>1</v>
      </c>
      <c r="L1408" s="13">
        <v>13556.45</v>
      </c>
      <c r="M1408" s="23">
        <f t="shared" si="189"/>
        <v>3.6470096308556564E-4</v>
      </c>
      <c r="N1408" s="26">
        <f t="shared" si="190"/>
        <v>15738.14</v>
      </c>
      <c r="O1408" s="27">
        <f t="shared" si="191"/>
        <v>7.2029744909650744E-4</v>
      </c>
      <c r="P1408" s="30">
        <f t="shared" si="192"/>
        <v>0</v>
      </c>
      <c r="Q1408" s="30">
        <f t="shared" si="193"/>
        <v>0</v>
      </c>
      <c r="R1408" s="30">
        <f t="shared" si="194"/>
        <v>0</v>
      </c>
      <c r="S1408" s="30">
        <f t="shared" si="195"/>
        <v>0</v>
      </c>
      <c r="T1408" s="32">
        <f t="shared" si="196"/>
        <v>7.2029744909650744E-4</v>
      </c>
      <c r="U1408" s="33">
        <f t="shared" si="197"/>
        <v>62.353440619004118</v>
      </c>
    </row>
    <row r="1409" spans="1:21">
      <c r="A1409">
        <v>62332333649</v>
      </c>
      <c r="B1409">
        <f>VLOOKUP(A1409,Cadastro!$A$3:$B$3577,2,FALSE)</f>
        <v>189622</v>
      </c>
      <c r="C1409" s="5">
        <v>15738.869999999999</v>
      </c>
      <c r="D1409">
        <v>0</v>
      </c>
      <c r="E1409">
        <v>6553.32</v>
      </c>
      <c r="F1409">
        <v>0</v>
      </c>
      <c r="G1409">
        <v>9185.5499999999993</v>
      </c>
      <c r="H1409">
        <v>0</v>
      </c>
      <c r="I1409" s="14">
        <f>VLOOKUP(A1409,Cadastro!$A$3:$H$3577,7,FALSE)</f>
        <v>1</v>
      </c>
      <c r="J1409" s="14">
        <f>VLOOKUP(A1409,Cadastro!$A$3:$H$3577,8,FALSE)</f>
        <v>1</v>
      </c>
      <c r="K1409">
        <f>VLOOKUP(A1409,Cadastro!$A$3:$J$3577,10,FALSE)</f>
        <v>1</v>
      </c>
      <c r="L1409" s="13">
        <v>14456.96</v>
      </c>
      <c r="M1409" s="23">
        <f t="shared" si="189"/>
        <v>3.8892683816851007E-4</v>
      </c>
      <c r="N1409" s="26">
        <f t="shared" si="190"/>
        <v>15738.869999999999</v>
      </c>
      <c r="O1409" s="27">
        <f t="shared" si="191"/>
        <v>7.2033085947015003E-4</v>
      </c>
      <c r="P1409" s="30">
        <f t="shared" si="192"/>
        <v>0</v>
      </c>
      <c r="Q1409" s="30">
        <f t="shared" si="193"/>
        <v>0</v>
      </c>
      <c r="R1409" s="30">
        <f t="shared" si="194"/>
        <v>0</v>
      </c>
      <c r="S1409" s="30">
        <f t="shared" si="195"/>
        <v>0</v>
      </c>
      <c r="T1409" s="32">
        <f t="shared" si="196"/>
        <v>7.2033085947015003E-4</v>
      </c>
      <c r="U1409" s="33">
        <f t="shared" si="197"/>
        <v>62.35633282937026</v>
      </c>
    </row>
    <row r="1410" spans="1:21">
      <c r="A1410">
        <v>84273755734</v>
      </c>
      <c r="B1410">
        <f>VLOOKUP(A1410,Cadastro!$A$3:$B$3577,2,FALSE)</f>
        <v>194085</v>
      </c>
      <c r="C1410" s="5">
        <v>15745.33</v>
      </c>
      <c r="D1410">
        <v>0</v>
      </c>
      <c r="E1410">
        <v>6607.08</v>
      </c>
      <c r="F1410">
        <v>0</v>
      </c>
      <c r="G1410">
        <v>9138.25</v>
      </c>
      <c r="H1410">
        <v>0</v>
      </c>
      <c r="I1410" s="14">
        <f>VLOOKUP(A1410,Cadastro!$A$3:$H$3577,7,FALSE)</f>
        <v>1</v>
      </c>
      <c r="J1410" s="14">
        <f>VLOOKUP(A1410,Cadastro!$A$3:$H$3577,8,FALSE)</f>
        <v>1</v>
      </c>
      <c r="K1410">
        <f>VLOOKUP(A1410,Cadastro!$A$3:$J$3577,10,FALSE)</f>
        <v>1</v>
      </c>
      <c r="L1410" s="13">
        <v>19617.79</v>
      </c>
      <c r="M1410" s="23">
        <f t="shared" si="189"/>
        <v>5.2776552169707988E-4</v>
      </c>
      <c r="N1410" s="26">
        <f t="shared" si="190"/>
        <v>15745.33</v>
      </c>
      <c r="O1410" s="27">
        <f t="shared" si="191"/>
        <v>7.2062651839307004E-4</v>
      </c>
      <c r="P1410" s="30">
        <f t="shared" si="192"/>
        <v>0</v>
      </c>
      <c r="Q1410" s="30">
        <f t="shared" si="193"/>
        <v>0</v>
      </c>
      <c r="R1410" s="30">
        <f t="shared" si="194"/>
        <v>0</v>
      </c>
      <c r="S1410" s="30">
        <f t="shared" si="195"/>
        <v>0</v>
      </c>
      <c r="T1410" s="32">
        <f t="shared" si="196"/>
        <v>7.2062651839307004E-4</v>
      </c>
      <c r="U1410" s="33">
        <f t="shared" si="197"/>
        <v>62.381926910144657</v>
      </c>
    </row>
    <row r="1411" spans="1:21">
      <c r="A1411">
        <v>52470016134</v>
      </c>
      <c r="B1411">
        <f>VLOOKUP(A1411,Cadastro!$A$3:$B$3577,2,FALSE)</f>
        <v>215896</v>
      </c>
      <c r="C1411" s="5">
        <v>15765.54</v>
      </c>
      <c r="D1411">
        <v>0</v>
      </c>
      <c r="E1411">
        <v>6725.04</v>
      </c>
      <c r="F1411">
        <v>0</v>
      </c>
      <c r="G1411">
        <v>9040.5</v>
      </c>
      <c r="H1411">
        <v>0</v>
      </c>
      <c r="I1411" s="14">
        <f>VLOOKUP(A1411,Cadastro!$A$3:$H$3577,7,FALSE)</f>
        <v>1</v>
      </c>
      <c r="J1411" s="14">
        <f>VLOOKUP(A1411,Cadastro!$A$3:$H$3577,8,FALSE)</f>
        <v>1</v>
      </c>
      <c r="K1411">
        <f>VLOOKUP(A1411,Cadastro!$A$3:$J$3577,10,FALSE)</f>
        <v>1</v>
      </c>
      <c r="L1411" s="13">
        <v>14281.7</v>
      </c>
      <c r="M1411" s="23">
        <f t="shared" si="189"/>
        <v>3.84211924545078E-4</v>
      </c>
      <c r="N1411" s="26">
        <f t="shared" si="190"/>
        <v>15765.54</v>
      </c>
      <c r="O1411" s="27">
        <f t="shared" si="191"/>
        <v>7.2155148229898533E-4</v>
      </c>
      <c r="P1411" s="30">
        <f t="shared" si="192"/>
        <v>0</v>
      </c>
      <c r="Q1411" s="30">
        <f t="shared" si="193"/>
        <v>0</v>
      </c>
      <c r="R1411" s="30">
        <f t="shared" si="194"/>
        <v>0</v>
      </c>
      <c r="S1411" s="30">
        <f t="shared" si="195"/>
        <v>0</v>
      </c>
      <c r="T1411" s="32">
        <f t="shared" si="196"/>
        <v>7.2155148229898533E-4</v>
      </c>
      <c r="U1411" s="33">
        <f t="shared" si="197"/>
        <v>62.461997556034845</v>
      </c>
    </row>
    <row r="1412" spans="1:21">
      <c r="A1412">
        <v>27272193859</v>
      </c>
      <c r="B1412">
        <f>VLOOKUP(A1412,Cadastro!$A$3:$B$3577,2,FALSE)</f>
        <v>215608</v>
      </c>
      <c r="C1412" s="5">
        <v>15783.48</v>
      </c>
      <c r="D1412">
        <v>0</v>
      </c>
      <c r="E1412">
        <v>7079.34</v>
      </c>
      <c r="F1412">
        <v>0</v>
      </c>
      <c r="G1412">
        <v>8704.14</v>
      </c>
      <c r="H1412">
        <v>0</v>
      </c>
      <c r="I1412" s="14">
        <f>VLOOKUP(A1412,Cadastro!$A$3:$H$3577,7,FALSE)</f>
        <v>1</v>
      </c>
      <c r="J1412" s="14">
        <f>VLOOKUP(A1412,Cadastro!$A$3:$H$3577,8,FALSE)</f>
        <v>1</v>
      </c>
      <c r="K1412">
        <f>VLOOKUP(A1412,Cadastro!$A$3:$J$3577,10,FALSE)</f>
        <v>1</v>
      </c>
      <c r="L1412" s="13">
        <v>15843.12</v>
      </c>
      <c r="M1412" s="23">
        <f t="shared" si="189"/>
        <v>4.2621786103885507E-4</v>
      </c>
      <c r="N1412" s="26">
        <f t="shared" si="190"/>
        <v>15783.48</v>
      </c>
      <c r="O1412" s="27">
        <f t="shared" si="191"/>
        <v>7.2237255367316232E-4</v>
      </c>
      <c r="P1412" s="30">
        <f t="shared" si="192"/>
        <v>0</v>
      </c>
      <c r="Q1412" s="30">
        <f t="shared" si="193"/>
        <v>0</v>
      </c>
      <c r="R1412" s="30">
        <f t="shared" si="194"/>
        <v>0</v>
      </c>
      <c r="S1412" s="30">
        <f t="shared" si="195"/>
        <v>0</v>
      </c>
      <c r="T1412" s="32">
        <f t="shared" si="196"/>
        <v>7.2237255367316232E-4</v>
      </c>
      <c r="U1412" s="33">
        <f t="shared" si="197"/>
        <v>62.5330746162659</v>
      </c>
    </row>
    <row r="1413" spans="1:21">
      <c r="A1413">
        <v>1106085779</v>
      </c>
      <c r="B1413">
        <f>VLOOKUP(A1413,Cadastro!$A$3:$B$3577,2,FALSE)</f>
        <v>212302</v>
      </c>
      <c r="C1413" s="5">
        <v>15790.939999999999</v>
      </c>
      <c r="D1413">
        <v>0</v>
      </c>
      <c r="E1413">
        <v>6585.63</v>
      </c>
      <c r="F1413">
        <v>0</v>
      </c>
      <c r="G1413">
        <v>9205.31</v>
      </c>
      <c r="H1413">
        <v>0</v>
      </c>
      <c r="I1413" s="14">
        <f>VLOOKUP(A1413,Cadastro!$A$3:$H$3577,7,FALSE)</f>
        <v>1</v>
      </c>
      <c r="J1413" s="14">
        <f>VLOOKUP(A1413,Cadastro!$A$3:$H$3577,8,FALSE)</f>
        <v>1</v>
      </c>
      <c r="K1413">
        <f>VLOOKUP(A1413,Cadastro!$A$3:$J$3577,10,FALSE)</f>
        <v>1</v>
      </c>
      <c r="L1413" s="13">
        <v>30415.5</v>
      </c>
      <c r="M1413" s="23">
        <f t="shared" si="189"/>
        <v>8.1824977355642676E-4</v>
      </c>
      <c r="N1413" s="26">
        <f t="shared" si="190"/>
        <v>15790.939999999999</v>
      </c>
      <c r="O1413" s="27">
        <f t="shared" si="191"/>
        <v>7.2271398023120918E-4</v>
      </c>
      <c r="P1413" s="30">
        <f t="shared" si="192"/>
        <v>0</v>
      </c>
      <c r="Q1413" s="30">
        <f t="shared" si="193"/>
        <v>0</v>
      </c>
      <c r="R1413" s="30">
        <f t="shared" si="194"/>
        <v>0</v>
      </c>
      <c r="S1413" s="30">
        <f t="shared" si="195"/>
        <v>0</v>
      </c>
      <c r="T1413" s="32">
        <f t="shared" si="196"/>
        <v>7.2271398023120918E-4</v>
      </c>
      <c r="U1413" s="33">
        <f t="shared" si="197"/>
        <v>62.562630629048719</v>
      </c>
    </row>
    <row r="1414" spans="1:21">
      <c r="A1414">
        <v>92760791734</v>
      </c>
      <c r="B1414">
        <f>VLOOKUP(A1414,Cadastro!$A$3:$B$3577,2,FALSE)</f>
        <v>195081</v>
      </c>
      <c r="C1414" s="5">
        <v>15809.61</v>
      </c>
      <c r="D1414">
        <v>0</v>
      </c>
      <c r="E1414">
        <v>6567.84</v>
      </c>
      <c r="F1414">
        <v>0</v>
      </c>
      <c r="G1414">
        <v>9241.77</v>
      </c>
      <c r="H1414">
        <v>0</v>
      </c>
      <c r="I1414" s="14">
        <f>VLOOKUP(A1414,Cadastro!$A$3:$H$3577,7,FALSE)</f>
        <v>1</v>
      </c>
      <c r="J1414" s="14">
        <f>VLOOKUP(A1414,Cadastro!$A$3:$H$3577,8,FALSE)</f>
        <v>1</v>
      </c>
      <c r="K1414">
        <f>VLOOKUP(A1414,Cadastro!$A$3:$J$3577,10,FALSE)</f>
        <v>1</v>
      </c>
      <c r="L1414" s="13">
        <v>13963.07</v>
      </c>
      <c r="M1414" s="23">
        <f t="shared" si="189"/>
        <v>3.7564001465215221E-4</v>
      </c>
      <c r="N1414" s="26">
        <f t="shared" si="190"/>
        <v>15809.61</v>
      </c>
      <c r="O1414" s="27">
        <f t="shared" si="191"/>
        <v>7.2356846197902899E-4</v>
      </c>
      <c r="P1414" s="30">
        <f t="shared" si="192"/>
        <v>0</v>
      </c>
      <c r="Q1414" s="30">
        <f t="shared" si="193"/>
        <v>0</v>
      </c>
      <c r="R1414" s="30">
        <f t="shared" si="194"/>
        <v>0</v>
      </c>
      <c r="S1414" s="30">
        <f t="shared" si="195"/>
        <v>0</v>
      </c>
      <c r="T1414" s="32">
        <f t="shared" si="196"/>
        <v>7.2356846197902899E-4</v>
      </c>
      <c r="U1414" s="33">
        <f t="shared" si="197"/>
        <v>62.636599899645937</v>
      </c>
    </row>
    <row r="1415" spans="1:21">
      <c r="A1415">
        <v>14230701861</v>
      </c>
      <c r="B1415">
        <f>VLOOKUP(A1415,Cadastro!$A$3:$B$3577,2,FALSE)</f>
        <v>188043</v>
      </c>
      <c r="C1415" s="5">
        <v>15827.26</v>
      </c>
      <c r="D1415">
        <v>0</v>
      </c>
      <c r="E1415">
        <v>6928.24</v>
      </c>
      <c r="F1415">
        <v>0</v>
      </c>
      <c r="G1415">
        <v>8899.02</v>
      </c>
      <c r="H1415">
        <v>0</v>
      </c>
      <c r="I1415" s="14">
        <f>VLOOKUP(A1415,Cadastro!$A$3:$H$3577,7,FALSE)</f>
        <v>1</v>
      </c>
      <c r="J1415" s="14">
        <f>VLOOKUP(A1415,Cadastro!$A$3:$H$3577,8,FALSE)</f>
        <v>1</v>
      </c>
      <c r="K1415">
        <f>VLOOKUP(A1415,Cadastro!$A$3:$J$3577,10,FALSE)</f>
        <v>1</v>
      </c>
      <c r="L1415" s="13">
        <v>11966.72</v>
      </c>
      <c r="M1415" s="23">
        <f t="shared" si="189"/>
        <v>3.2193341980941173E-4</v>
      </c>
      <c r="N1415" s="26">
        <f t="shared" si="190"/>
        <v>15827.26</v>
      </c>
      <c r="O1415" s="27">
        <f t="shared" si="191"/>
        <v>7.2437626073901923E-4</v>
      </c>
      <c r="P1415" s="30">
        <f t="shared" si="192"/>
        <v>0</v>
      </c>
      <c r="Q1415" s="30">
        <f t="shared" si="193"/>
        <v>0</v>
      </c>
      <c r="R1415" s="30">
        <f t="shared" si="194"/>
        <v>0</v>
      </c>
      <c r="S1415" s="30">
        <f t="shared" si="195"/>
        <v>0</v>
      </c>
      <c r="T1415" s="32">
        <f t="shared" si="196"/>
        <v>7.2437626073901923E-4</v>
      </c>
      <c r="U1415" s="33">
        <f t="shared" si="197"/>
        <v>62.706527999594556</v>
      </c>
    </row>
    <row r="1416" spans="1:21">
      <c r="A1416">
        <v>335122132</v>
      </c>
      <c r="B1416">
        <f>VLOOKUP(A1416,Cadastro!$A$3:$B$3577,2,FALSE)</f>
        <v>211201</v>
      </c>
      <c r="C1416" s="5">
        <v>15839.12</v>
      </c>
      <c r="D1416">
        <v>0</v>
      </c>
      <c r="E1416">
        <v>7298</v>
      </c>
      <c r="F1416">
        <v>0</v>
      </c>
      <c r="G1416">
        <v>8541.1200000000008</v>
      </c>
      <c r="H1416">
        <v>0</v>
      </c>
      <c r="I1416" s="14">
        <f>VLOOKUP(A1416,Cadastro!$A$3:$H$3577,7,FALSE)</f>
        <v>1</v>
      </c>
      <c r="J1416" s="14">
        <f>VLOOKUP(A1416,Cadastro!$A$3:$H$3577,8,FALSE)</f>
        <v>1</v>
      </c>
      <c r="K1416">
        <f>VLOOKUP(A1416,Cadastro!$A$3:$J$3577,10,FALSE)</f>
        <v>1</v>
      </c>
      <c r="L1416" s="13">
        <v>17343.919999999998</v>
      </c>
      <c r="M1416" s="23">
        <f t="shared" si="189"/>
        <v>4.6659297439071459E-4</v>
      </c>
      <c r="N1416" s="26">
        <f t="shared" si="190"/>
        <v>15839.12</v>
      </c>
      <c r="O1416" s="27">
        <f t="shared" si="191"/>
        <v>7.2491906489162471E-4</v>
      </c>
      <c r="P1416" s="30">
        <f t="shared" si="192"/>
        <v>0</v>
      </c>
      <c r="Q1416" s="30">
        <f t="shared" si="193"/>
        <v>0</v>
      </c>
      <c r="R1416" s="30">
        <f t="shared" si="194"/>
        <v>0</v>
      </c>
      <c r="S1416" s="30">
        <f t="shared" si="195"/>
        <v>0</v>
      </c>
      <c r="T1416" s="32">
        <f t="shared" si="196"/>
        <v>7.2491906489162471E-4</v>
      </c>
      <c r="U1416" s="33">
        <f t="shared" si="197"/>
        <v>62.753516513214436</v>
      </c>
    </row>
    <row r="1417" spans="1:21">
      <c r="A1417">
        <v>3709838665</v>
      </c>
      <c r="B1417">
        <f>VLOOKUP(A1417,Cadastro!$A$3:$B$3577,2,FALSE)</f>
        <v>188189</v>
      </c>
      <c r="C1417" s="5">
        <v>15875.98</v>
      </c>
      <c r="D1417">
        <v>0</v>
      </c>
      <c r="E1417">
        <v>7071.13</v>
      </c>
      <c r="F1417">
        <v>0</v>
      </c>
      <c r="G1417">
        <v>8804.85</v>
      </c>
      <c r="H1417">
        <v>0</v>
      </c>
      <c r="I1417" s="14">
        <f>VLOOKUP(A1417,Cadastro!$A$3:$H$3577,7,FALSE)</f>
        <v>1</v>
      </c>
      <c r="J1417" s="14">
        <f>VLOOKUP(A1417,Cadastro!$A$3:$H$3577,8,FALSE)</f>
        <v>1</v>
      </c>
      <c r="K1417">
        <f>VLOOKUP(A1417,Cadastro!$A$3:$J$3577,10,FALSE)</f>
        <v>1</v>
      </c>
      <c r="L1417" s="13">
        <v>15286.3</v>
      </c>
      <c r="M1417" s="23">
        <f t="shared" si="189"/>
        <v>4.1123806984976759E-4</v>
      </c>
      <c r="N1417" s="26">
        <f t="shared" si="190"/>
        <v>15875.98</v>
      </c>
      <c r="O1417" s="27">
        <f t="shared" si="191"/>
        <v>7.2660605992240317E-4</v>
      </c>
      <c r="P1417" s="30">
        <f t="shared" si="192"/>
        <v>0</v>
      </c>
      <c r="Q1417" s="30">
        <f t="shared" si="193"/>
        <v>0</v>
      </c>
      <c r="R1417" s="30">
        <f t="shared" si="194"/>
        <v>0</v>
      </c>
      <c r="S1417" s="30">
        <f t="shared" si="195"/>
        <v>0</v>
      </c>
      <c r="T1417" s="32">
        <f t="shared" si="196"/>
        <v>7.2660605992240317E-4</v>
      </c>
      <c r="U1417" s="33">
        <f t="shared" si="197"/>
        <v>62.899553327044806</v>
      </c>
    </row>
    <row r="1418" spans="1:21" s="18" customFormat="1">
      <c r="A1418">
        <v>49419900134</v>
      </c>
      <c r="B1418">
        <f>VLOOKUP(A1418,Cadastro!$A$3:$B$3577,2,FALSE)</f>
        <v>211887</v>
      </c>
      <c r="C1418" s="5">
        <v>15896.89</v>
      </c>
      <c r="D1418">
        <v>0</v>
      </c>
      <c r="E1418">
        <v>6607.13</v>
      </c>
      <c r="F1418">
        <v>0</v>
      </c>
      <c r="G1418">
        <v>9289.76</v>
      </c>
      <c r="H1418">
        <v>0</v>
      </c>
      <c r="I1418" s="14">
        <f>VLOOKUP(A1418,Cadastro!$A$3:$H$3577,7,FALSE)</f>
        <v>1</v>
      </c>
      <c r="J1418" s="14">
        <f>VLOOKUP(A1418,Cadastro!$A$3:$H$3577,8,FALSE)</f>
        <v>1</v>
      </c>
      <c r="K1418">
        <f>VLOOKUP(A1418,Cadastro!$A$3:$J$3577,10,FALSE)</f>
        <v>1</v>
      </c>
      <c r="L1418" s="13">
        <v>28342.1</v>
      </c>
      <c r="M1418" s="23">
        <f t="shared" si="189"/>
        <v>7.6247034923356851E-4</v>
      </c>
      <c r="N1418" s="26">
        <f t="shared" si="190"/>
        <v>15896.89</v>
      </c>
      <c r="O1418" s="27">
        <f t="shared" si="191"/>
        <v>7.2756306117290721E-4</v>
      </c>
      <c r="P1418" s="30">
        <f t="shared" si="192"/>
        <v>0</v>
      </c>
      <c r="Q1418" s="30">
        <f t="shared" si="193"/>
        <v>0</v>
      </c>
      <c r="R1418" s="30">
        <f t="shared" si="194"/>
        <v>0</v>
      </c>
      <c r="S1418" s="30">
        <f t="shared" si="195"/>
        <v>0</v>
      </c>
      <c r="T1418" s="32">
        <f t="shared" si="196"/>
        <v>7.2756306117290721E-4</v>
      </c>
      <c r="U1418" s="33">
        <f t="shared" si="197"/>
        <v>62.982397325340884</v>
      </c>
    </row>
    <row r="1419" spans="1:21">
      <c r="A1419">
        <v>3065474735</v>
      </c>
      <c r="B1419">
        <f>VLOOKUP(A1419,Cadastro!$A$3:$B$3577,2,FALSE)</f>
        <v>188926</v>
      </c>
      <c r="C1419" s="5">
        <v>15913.830000000002</v>
      </c>
      <c r="D1419">
        <v>0</v>
      </c>
      <c r="E1419">
        <v>6724.39</v>
      </c>
      <c r="F1419">
        <v>0</v>
      </c>
      <c r="G1419">
        <v>9189.44</v>
      </c>
      <c r="H1419">
        <v>0</v>
      </c>
      <c r="I1419" s="14">
        <f>VLOOKUP(A1419,Cadastro!$A$3:$H$3577,7,FALSE)</f>
        <v>1</v>
      </c>
      <c r="J1419" s="14">
        <f>VLOOKUP(A1419,Cadastro!$A$3:$H$3577,8,FALSE)</f>
        <v>1</v>
      </c>
      <c r="K1419">
        <f>VLOOKUP(A1419,Cadastro!$A$3:$J$3577,10,FALSE)</f>
        <v>1</v>
      </c>
      <c r="L1419" s="13">
        <v>22731.439999999999</v>
      </c>
      <c r="M1419" s="23">
        <f t="shared" ref="M1419:M1482" si="198">L1419/$L$9</f>
        <v>6.1153016168110014E-4</v>
      </c>
      <c r="N1419" s="26">
        <f t="shared" ref="N1419:N1482" si="199">G1419+F1419+E1419</f>
        <v>15913.830000000002</v>
      </c>
      <c r="O1419" s="27">
        <f t="shared" ref="O1419:O1482" si="200">N1419/$N$9</f>
        <v>7.2833836491195745E-4</v>
      </c>
      <c r="P1419" s="30">
        <f t="shared" ref="P1419:P1482" si="201">$K$7*L1419</f>
        <v>0</v>
      </c>
      <c r="Q1419" s="30">
        <f t="shared" ref="Q1419:Q1482" si="202">P1419/$R$1</f>
        <v>0</v>
      </c>
      <c r="R1419" s="30">
        <f t="shared" ref="R1419:R1482" si="203">$K$8*L1419</f>
        <v>0</v>
      </c>
      <c r="S1419" s="30">
        <f t="shared" ref="S1419:S1482" si="204">R1419*1.01</f>
        <v>0</v>
      </c>
      <c r="T1419" s="32">
        <f t="shared" ref="T1419:T1482" si="205">C1419/$C$1873</f>
        <v>7.2833836491195745E-4</v>
      </c>
      <c r="U1419" s="33">
        <f t="shared" ref="U1419:U1482" si="206">$T$5*T1419</f>
        <v>63.04951245356353</v>
      </c>
    </row>
    <row r="1420" spans="1:21">
      <c r="A1420">
        <v>3358205738</v>
      </c>
      <c r="B1420">
        <f>VLOOKUP(A1420,Cadastro!$A$3:$B$3577,2,FALSE)</f>
        <v>210689</v>
      </c>
      <c r="C1420" s="5">
        <v>15935.099999999999</v>
      </c>
      <c r="D1420">
        <v>0</v>
      </c>
      <c r="E1420">
        <v>6799.21</v>
      </c>
      <c r="F1420">
        <v>0</v>
      </c>
      <c r="G1420">
        <v>9135.89</v>
      </c>
      <c r="H1420">
        <v>0</v>
      </c>
      <c r="I1420" s="14">
        <f>VLOOKUP(A1420,Cadastro!$A$3:$H$3577,7,FALSE)</f>
        <v>1</v>
      </c>
      <c r="J1420" s="14">
        <f>VLOOKUP(A1420,Cadastro!$A$3:$H$3577,8,FALSE)</f>
        <v>1</v>
      </c>
      <c r="K1420">
        <f>VLOOKUP(A1420,Cadastro!$A$3:$J$3577,10,FALSE)</f>
        <v>1</v>
      </c>
      <c r="L1420" s="13">
        <v>41770.53</v>
      </c>
      <c r="M1420" s="23">
        <f t="shared" si="198"/>
        <v>1.1237272678020066E-3</v>
      </c>
      <c r="N1420" s="26">
        <f t="shared" si="199"/>
        <v>15935.099999999999</v>
      </c>
      <c r="O1420" s="27">
        <f t="shared" si="200"/>
        <v>7.2931184251110706E-4</v>
      </c>
      <c r="P1420" s="30">
        <f t="shared" si="201"/>
        <v>0</v>
      </c>
      <c r="Q1420" s="30">
        <f t="shared" si="202"/>
        <v>0</v>
      </c>
      <c r="R1420" s="30">
        <f t="shared" si="203"/>
        <v>0</v>
      </c>
      <c r="S1420" s="30">
        <f t="shared" si="204"/>
        <v>0</v>
      </c>
      <c r="T1420" s="32">
        <f t="shared" si="205"/>
        <v>7.2931184251110706E-4</v>
      </c>
      <c r="U1420" s="33">
        <f t="shared" si="206"/>
        <v>63.133782747382625</v>
      </c>
    </row>
    <row r="1421" spans="1:21">
      <c r="A1421">
        <v>3685105736</v>
      </c>
      <c r="B1421">
        <f>VLOOKUP(A1421,Cadastro!$A$3:$B$3577,2,FALSE)</f>
        <v>212829</v>
      </c>
      <c r="C1421" s="5">
        <v>15997.84</v>
      </c>
      <c r="D1421">
        <v>0</v>
      </c>
      <c r="E1421">
        <v>6825.54</v>
      </c>
      <c r="F1421">
        <v>0</v>
      </c>
      <c r="G1421">
        <v>9172.2999999999993</v>
      </c>
      <c r="H1421">
        <v>0</v>
      </c>
      <c r="I1421" s="14">
        <f>VLOOKUP(A1421,Cadastro!$A$3:$H$3577,7,FALSE)</f>
        <v>1</v>
      </c>
      <c r="J1421" s="14">
        <f>VLOOKUP(A1421,Cadastro!$A$3:$H$3577,8,FALSE)</f>
        <v>1</v>
      </c>
      <c r="K1421">
        <f>VLOOKUP(A1421,Cadastro!$A$3:$J$3577,10,FALSE)</f>
        <v>1</v>
      </c>
      <c r="L1421" s="13">
        <v>36662.83</v>
      </c>
      <c r="M1421" s="23">
        <f t="shared" si="198"/>
        <v>9.8631790848211507E-4</v>
      </c>
      <c r="N1421" s="26">
        <f t="shared" si="199"/>
        <v>15997.84</v>
      </c>
      <c r="O1421" s="27">
        <f t="shared" si="200"/>
        <v>7.3218330393897064E-4</v>
      </c>
      <c r="P1421" s="30">
        <f t="shared" si="201"/>
        <v>0</v>
      </c>
      <c r="Q1421" s="30">
        <f t="shared" si="202"/>
        <v>0</v>
      </c>
      <c r="R1421" s="30">
        <f t="shared" si="203"/>
        <v>0</v>
      </c>
      <c r="S1421" s="30">
        <f t="shared" si="204"/>
        <v>0</v>
      </c>
      <c r="T1421" s="32">
        <f t="shared" si="205"/>
        <v>7.3218330393897064E-4</v>
      </c>
      <c r="U1421" s="33">
        <f t="shared" si="206"/>
        <v>63.382354361590941</v>
      </c>
    </row>
    <row r="1422" spans="1:21">
      <c r="A1422">
        <v>80360726100</v>
      </c>
      <c r="B1422">
        <f>VLOOKUP(A1422,Cadastro!$A$3:$B$3577,2,FALSE)</f>
        <v>190973</v>
      </c>
      <c r="C1422" s="5">
        <v>16002.489999999998</v>
      </c>
      <c r="D1422">
        <v>0</v>
      </c>
      <c r="E1422">
        <v>6885.94</v>
      </c>
      <c r="F1422">
        <v>0</v>
      </c>
      <c r="G1422">
        <v>9116.5499999999993</v>
      </c>
      <c r="H1422">
        <v>0</v>
      </c>
      <c r="I1422" s="14">
        <f>VLOOKUP(A1422,Cadastro!$A$3:$H$3577,7,FALSE)</f>
        <v>1</v>
      </c>
      <c r="J1422" s="14">
        <f>VLOOKUP(A1422,Cadastro!$A$3:$H$3577,8,FALSE)</f>
        <v>1</v>
      </c>
      <c r="K1422">
        <f>VLOOKUP(A1422,Cadastro!$A$3:$J$3577,10,FALSE)</f>
        <v>1</v>
      </c>
      <c r="L1422" s="13">
        <v>20023.310000000001</v>
      </c>
      <c r="M1422" s="23">
        <f t="shared" si="198"/>
        <v>5.3867498062994644E-4</v>
      </c>
      <c r="N1422" s="26">
        <f t="shared" si="199"/>
        <v>16002.489999999998</v>
      </c>
      <c r="O1422" s="27">
        <f t="shared" si="200"/>
        <v>7.3239612344231069E-4</v>
      </c>
      <c r="P1422" s="30">
        <f t="shared" si="201"/>
        <v>0</v>
      </c>
      <c r="Q1422" s="30">
        <f t="shared" si="202"/>
        <v>0</v>
      </c>
      <c r="R1422" s="30">
        <f t="shared" si="203"/>
        <v>0</v>
      </c>
      <c r="S1422" s="30">
        <f t="shared" si="204"/>
        <v>0</v>
      </c>
      <c r="T1422" s="32">
        <f t="shared" si="205"/>
        <v>7.3239612344231069E-4</v>
      </c>
      <c r="U1422" s="33">
        <f t="shared" si="206"/>
        <v>63.400777345430086</v>
      </c>
    </row>
    <row r="1423" spans="1:21">
      <c r="A1423">
        <v>27928620847</v>
      </c>
      <c r="B1423">
        <f>VLOOKUP(A1423,Cadastro!$A$3:$B$3577,2,FALSE)</f>
        <v>213952</v>
      </c>
      <c r="C1423" s="5">
        <v>16002.9</v>
      </c>
      <c r="D1423">
        <v>0</v>
      </c>
      <c r="E1423">
        <v>7370</v>
      </c>
      <c r="F1423">
        <v>0</v>
      </c>
      <c r="G1423">
        <v>8632.9</v>
      </c>
      <c r="H1423">
        <v>0</v>
      </c>
      <c r="I1423" s="14">
        <f>VLOOKUP(A1423,Cadastro!$A$3:$H$3577,7,FALSE)</f>
        <v>1</v>
      </c>
      <c r="J1423" s="14">
        <f>VLOOKUP(A1423,Cadastro!$A$3:$H$3577,8,FALSE)</f>
        <v>1</v>
      </c>
      <c r="K1423">
        <f>VLOOKUP(A1423,Cadastro!$A$3:$J$3577,10,FALSE)</f>
        <v>1</v>
      </c>
      <c r="L1423" s="13">
        <v>27870.9</v>
      </c>
      <c r="M1423" s="23">
        <f t="shared" si="198"/>
        <v>7.4979394104367236E-4</v>
      </c>
      <c r="N1423" s="26">
        <f t="shared" si="199"/>
        <v>16002.9</v>
      </c>
      <c r="O1423" s="27">
        <f t="shared" si="200"/>
        <v>7.3241488817271281E-4</v>
      </c>
      <c r="P1423" s="30">
        <f t="shared" si="201"/>
        <v>0</v>
      </c>
      <c r="Q1423" s="30">
        <f t="shared" si="202"/>
        <v>0</v>
      </c>
      <c r="R1423" s="30">
        <f t="shared" si="203"/>
        <v>0</v>
      </c>
      <c r="S1423" s="30">
        <f t="shared" si="204"/>
        <v>0</v>
      </c>
      <c r="T1423" s="32">
        <f t="shared" si="205"/>
        <v>7.3241488817271281E-4</v>
      </c>
      <c r="U1423" s="33">
        <f t="shared" si="206"/>
        <v>63.402401737553546</v>
      </c>
    </row>
    <row r="1424" spans="1:21">
      <c r="A1424">
        <v>15442635898</v>
      </c>
      <c r="B1424">
        <f>VLOOKUP(A1424,Cadastro!$A$3:$B$3577,2,FALSE)</f>
        <v>210041</v>
      </c>
      <c r="C1424" s="5">
        <v>16042.7</v>
      </c>
      <c r="D1424">
        <v>0</v>
      </c>
      <c r="E1424">
        <v>6785.59</v>
      </c>
      <c r="F1424">
        <v>0</v>
      </c>
      <c r="G1424">
        <v>9257.11</v>
      </c>
      <c r="H1424">
        <v>0</v>
      </c>
      <c r="I1424" s="14">
        <f>VLOOKUP(A1424,Cadastro!$A$3:$H$3577,7,FALSE)</f>
        <v>1</v>
      </c>
      <c r="J1424" s="14">
        <f>VLOOKUP(A1424,Cadastro!$A$3:$H$3577,8,FALSE)</f>
        <v>1</v>
      </c>
      <c r="K1424">
        <f>VLOOKUP(A1424,Cadastro!$A$3:$J$3577,10,FALSE)</f>
        <v>1</v>
      </c>
      <c r="L1424" s="13">
        <v>14687.84</v>
      </c>
      <c r="M1424" s="23">
        <f t="shared" si="198"/>
        <v>3.9513806296240494E-4</v>
      </c>
      <c r="N1424" s="26">
        <f t="shared" si="199"/>
        <v>16042.7</v>
      </c>
      <c r="O1424" s="27">
        <f t="shared" si="200"/>
        <v>7.3423644005076458E-4</v>
      </c>
      <c r="P1424" s="30">
        <f t="shared" si="201"/>
        <v>0</v>
      </c>
      <c r="Q1424" s="30">
        <f t="shared" si="202"/>
        <v>0</v>
      </c>
      <c r="R1424" s="30">
        <f t="shared" si="203"/>
        <v>0</v>
      </c>
      <c r="S1424" s="30">
        <f t="shared" si="204"/>
        <v>0</v>
      </c>
      <c r="T1424" s="32">
        <f t="shared" si="205"/>
        <v>7.3423644005076458E-4</v>
      </c>
      <c r="U1424" s="33">
        <f t="shared" si="206"/>
        <v>63.560086631488687</v>
      </c>
    </row>
    <row r="1425" spans="1:21">
      <c r="A1425">
        <v>91375150715</v>
      </c>
      <c r="B1425">
        <f>VLOOKUP(A1425,Cadastro!$A$3:$B$3577,2,FALSE)</f>
        <v>215857</v>
      </c>
      <c r="C1425" s="5">
        <v>16047.16</v>
      </c>
      <c r="D1425">
        <v>0</v>
      </c>
      <c r="E1425">
        <v>6695.78</v>
      </c>
      <c r="F1425">
        <v>0</v>
      </c>
      <c r="G1425">
        <v>9351.3799999999992</v>
      </c>
      <c r="H1425">
        <v>0</v>
      </c>
      <c r="I1425" s="14">
        <f>VLOOKUP(A1425,Cadastro!$A$3:$H$3577,7,FALSE)</f>
        <v>1</v>
      </c>
      <c r="J1425" s="14">
        <f>VLOOKUP(A1425,Cadastro!$A$3:$H$3577,8,FALSE)</f>
        <v>1</v>
      </c>
      <c r="K1425">
        <f>VLOOKUP(A1425,Cadastro!$A$3:$J$3577,10,FALSE)</f>
        <v>1</v>
      </c>
      <c r="L1425" s="13">
        <v>23146.57</v>
      </c>
      <c r="M1425" s="23">
        <f t="shared" si="198"/>
        <v>6.2269815262310272E-4</v>
      </c>
      <c r="N1425" s="26">
        <f t="shared" si="199"/>
        <v>16047.16</v>
      </c>
      <c r="O1425" s="27">
        <f t="shared" si="200"/>
        <v>7.3444056370343066E-4</v>
      </c>
      <c r="P1425" s="30">
        <f t="shared" si="201"/>
        <v>0</v>
      </c>
      <c r="Q1425" s="30">
        <f t="shared" si="202"/>
        <v>0</v>
      </c>
      <c r="R1425" s="30">
        <f t="shared" si="203"/>
        <v>0</v>
      </c>
      <c r="S1425" s="30">
        <f t="shared" si="204"/>
        <v>0</v>
      </c>
      <c r="T1425" s="32">
        <f t="shared" si="205"/>
        <v>7.3444056370343066E-4</v>
      </c>
      <c r="U1425" s="33">
        <f t="shared" si="206"/>
        <v>63.577756848246239</v>
      </c>
    </row>
    <row r="1426" spans="1:21">
      <c r="A1426">
        <v>8577090701</v>
      </c>
      <c r="B1426">
        <f>VLOOKUP(A1426,Cadastro!$A$3:$B$3577,2,FALSE)</f>
        <v>217324</v>
      </c>
      <c r="C1426" s="5">
        <v>16096.510000000002</v>
      </c>
      <c r="D1426">
        <v>0</v>
      </c>
      <c r="E1426">
        <v>7356.47</v>
      </c>
      <c r="F1426">
        <v>0</v>
      </c>
      <c r="G1426">
        <v>8740.0400000000009</v>
      </c>
      <c r="H1426">
        <v>0</v>
      </c>
      <c r="I1426" s="14">
        <f>VLOOKUP(A1426,Cadastro!$A$3:$H$3577,7,FALSE)</f>
        <v>1</v>
      </c>
      <c r="J1426" s="14">
        <f>VLOOKUP(A1426,Cadastro!$A$3:$H$3577,8,FALSE)</f>
        <v>1</v>
      </c>
      <c r="K1426">
        <f>VLOOKUP(A1426,Cadastro!$A$3:$J$3577,10,FALSE)</f>
        <v>1</v>
      </c>
      <c r="L1426" s="13">
        <v>14808.76</v>
      </c>
      <c r="M1426" s="23">
        <f t="shared" si="198"/>
        <v>3.9839110048006676E-4</v>
      </c>
      <c r="N1426" s="26">
        <f t="shared" si="199"/>
        <v>16096.510000000002</v>
      </c>
      <c r="O1426" s="27">
        <f t="shared" si="200"/>
        <v>7.3669919649694464E-4</v>
      </c>
      <c r="P1426" s="30">
        <f t="shared" si="201"/>
        <v>0</v>
      </c>
      <c r="Q1426" s="30">
        <f t="shared" si="202"/>
        <v>0</v>
      </c>
      <c r="R1426" s="30">
        <f t="shared" si="203"/>
        <v>0</v>
      </c>
      <c r="S1426" s="30">
        <f t="shared" si="204"/>
        <v>0</v>
      </c>
      <c r="T1426" s="32">
        <f t="shared" si="205"/>
        <v>7.3669919649694464E-4</v>
      </c>
      <c r="U1426" s="33">
        <f t="shared" si="206"/>
        <v>63.773278192861802</v>
      </c>
    </row>
    <row r="1427" spans="1:21">
      <c r="A1427">
        <v>37492500734</v>
      </c>
      <c r="B1427">
        <f>VLOOKUP(A1427,Cadastro!$A$3:$B$3577,2,FALSE)</f>
        <v>223302</v>
      </c>
      <c r="C1427" s="5">
        <v>16130.849999999999</v>
      </c>
      <c r="D1427">
        <v>0</v>
      </c>
      <c r="E1427">
        <v>8713.48</v>
      </c>
      <c r="F1427">
        <v>0</v>
      </c>
      <c r="G1427">
        <v>7417.37</v>
      </c>
      <c r="H1427">
        <v>0</v>
      </c>
      <c r="I1427" s="14">
        <f>VLOOKUP(A1427,Cadastro!$A$3:$H$3577,7,FALSE)</f>
        <v>1</v>
      </c>
      <c r="J1427" s="14">
        <f>VLOOKUP(A1427,Cadastro!$A$3:$H$3577,8,FALSE)</f>
        <v>1</v>
      </c>
      <c r="K1427">
        <f>VLOOKUP(A1427,Cadastro!$A$3:$J$3577,10,FALSE)</f>
        <v>1</v>
      </c>
      <c r="L1427" s="13">
        <v>18454.02</v>
      </c>
      <c r="M1427" s="23">
        <f t="shared" si="198"/>
        <v>4.964573222930996E-4</v>
      </c>
      <c r="N1427" s="26">
        <f t="shared" si="199"/>
        <v>16130.849999999999</v>
      </c>
      <c r="O1427" s="27">
        <f t="shared" si="200"/>
        <v>7.3827085708720326E-4</v>
      </c>
      <c r="P1427" s="30">
        <f t="shared" si="201"/>
        <v>0</v>
      </c>
      <c r="Q1427" s="30">
        <f t="shared" si="202"/>
        <v>0</v>
      </c>
      <c r="R1427" s="30">
        <f t="shared" si="203"/>
        <v>0</v>
      </c>
      <c r="S1427" s="30">
        <f t="shared" si="204"/>
        <v>0</v>
      </c>
      <c r="T1427" s="32">
        <f t="shared" si="205"/>
        <v>7.3827085708720326E-4</v>
      </c>
      <c r="U1427" s="33">
        <f t="shared" si="206"/>
        <v>63.909330938030962</v>
      </c>
    </row>
    <row r="1428" spans="1:21">
      <c r="A1428">
        <v>83532471787</v>
      </c>
      <c r="B1428">
        <f>VLOOKUP(A1428,Cadastro!$A$3:$B$3577,2,FALSE)</f>
        <v>213009</v>
      </c>
      <c r="C1428" s="5">
        <v>16148.210000000001</v>
      </c>
      <c r="D1428">
        <v>0</v>
      </c>
      <c r="E1428">
        <v>9381.7000000000007</v>
      </c>
      <c r="F1428">
        <v>0</v>
      </c>
      <c r="G1428">
        <v>6766.51</v>
      </c>
      <c r="H1428">
        <v>0</v>
      </c>
      <c r="I1428" s="14">
        <f>VLOOKUP(A1428,Cadastro!$A$3:$H$3577,7,FALSE)</f>
        <v>1</v>
      </c>
      <c r="J1428" s="14">
        <f>VLOOKUP(A1428,Cadastro!$A$3:$H$3577,8,FALSE)</f>
        <v>1</v>
      </c>
      <c r="K1428">
        <f>VLOOKUP(A1428,Cadastro!$A$3:$J$3577,10,FALSE)</f>
        <v>1</v>
      </c>
      <c r="L1428" s="13">
        <v>41813.550000000003</v>
      </c>
      <c r="M1428" s="23">
        <f t="shared" si="198"/>
        <v>1.1248846088044034E-3</v>
      </c>
      <c r="N1428" s="26">
        <f t="shared" si="199"/>
        <v>16148.210000000001</v>
      </c>
      <c r="O1428" s="27">
        <f t="shared" si="200"/>
        <v>7.3906538323300676E-4</v>
      </c>
      <c r="P1428" s="30">
        <f t="shared" si="201"/>
        <v>0</v>
      </c>
      <c r="Q1428" s="30">
        <f t="shared" si="202"/>
        <v>0</v>
      </c>
      <c r="R1428" s="30">
        <f t="shared" si="203"/>
        <v>0</v>
      </c>
      <c r="S1428" s="30">
        <f t="shared" si="204"/>
        <v>0</v>
      </c>
      <c r="T1428" s="32">
        <f t="shared" si="205"/>
        <v>7.3906538323300676E-4</v>
      </c>
      <c r="U1428" s="33">
        <f t="shared" si="206"/>
        <v>63.978110077697146</v>
      </c>
    </row>
    <row r="1429" spans="1:21">
      <c r="A1429">
        <v>3426722666</v>
      </c>
      <c r="B1429">
        <f>VLOOKUP(A1429,Cadastro!$A$3:$B$3577,2,FALSE)</f>
        <v>189572</v>
      </c>
      <c r="C1429" s="5">
        <v>16195.02</v>
      </c>
      <c r="D1429">
        <v>0</v>
      </c>
      <c r="E1429">
        <v>7268.45</v>
      </c>
      <c r="F1429">
        <v>0</v>
      </c>
      <c r="G1429">
        <v>8926.57</v>
      </c>
      <c r="H1429">
        <v>0</v>
      </c>
      <c r="I1429" s="14">
        <f>VLOOKUP(A1429,Cadastro!$A$3:$H$3577,7,FALSE)</f>
        <v>1</v>
      </c>
      <c r="J1429" s="14">
        <f>VLOOKUP(A1429,Cadastro!$A$3:$H$3577,8,FALSE)</f>
        <v>1</v>
      </c>
      <c r="K1429">
        <f>VLOOKUP(A1429,Cadastro!$A$3:$J$3577,10,FALSE)</f>
        <v>1</v>
      </c>
      <c r="L1429" s="13">
        <v>23812.58</v>
      </c>
      <c r="M1429" s="23">
        <f t="shared" si="198"/>
        <v>6.4061541624481919E-4</v>
      </c>
      <c r="N1429" s="26">
        <f t="shared" si="199"/>
        <v>16195.02</v>
      </c>
      <c r="O1429" s="27">
        <f t="shared" si="200"/>
        <v>7.4120776623329829E-4</v>
      </c>
      <c r="P1429" s="30">
        <f t="shared" si="201"/>
        <v>0</v>
      </c>
      <c r="Q1429" s="30">
        <f t="shared" si="202"/>
        <v>0</v>
      </c>
      <c r="R1429" s="30">
        <f t="shared" si="203"/>
        <v>0</v>
      </c>
      <c r="S1429" s="30">
        <f t="shared" si="204"/>
        <v>0</v>
      </c>
      <c r="T1429" s="32">
        <f t="shared" si="205"/>
        <v>7.4120776623329829E-4</v>
      </c>
      <c r="U1429" s="33">
        <f t="shared" si="206"/>
        <v>64.163568115011316</v>
      </c>
    </row>
    <row r="1430" spans="1:21">
      <c r="A1430">
        <v>2579716700</v>
      </c>
      <c r="B1430">
        <f>VLOOKUP(A1430,Cadastro!$A$3:$B$3577,2,FALSE)</f>
        <v>199463</v>
      </c>
      <c r="C1430" s="5">
        <v>16196.67</v>
      </c>
      <c r="D1430">
        <v>0</v>
      </c>
      <c r="E1430">
        <v>7179.32</v>
      </c>
      <c r="F1430">
        <v>0</v>
      </c>
      <c r="G1430">
        <v>9017.35</v>
      </c>
      <c r="H1430">
        <v>0</v>
      </c>
      <c r="I1430" s="14">
        <f>VLOOKUP(A1430,Cadastro!$A$3:$H$3577,7,FALSE)</f>
        <v>1</v>
      </c>
      <c r="J1430" s="14">
        <f>VLOOKUP(A1430,Cadastro!$A$3:$H$3577,8,FALSE)</f>
        <v>1</v>
      </c>
      <c r="K1430">
        <f>VLOOKUP(A1430,Cadastro!$A$3:$J$3577,10,FALSE)</f>
        <v>1</v>
      </c>
      <c r="L1430" s="13">
        <v>29021.64</v>
      </c>
      <c r="M1430" s="23">
        <f t="shared" si="198"/>
        <v>7.807516022500415E-4</v>
      </c>
      <c r="N1430" s="26">
        <f t="shared" si="199"/>
        <v>16196.67</v>
      </c>
      <c r="O1430" s="27">
        <f t="shared" si="200"/>
        <v>7.4128328283125768E-4</v>
      </c>
      <c r="P1430" s="30">
        <f t="shared" si="201"/>
        <v>0</v>
      </c>
      <c r="Q1430" s="30">
        <f t="shared" si="202"/>
        <v>0</v>
      </c>
      <c r="R1430" s="30">
        <f t="shared" si="203"/>
        <v>0</v>
      </c>
      <c r="S1430" s="30">
        <f t="shared" si="204"/>
        <v>0</v>
      </c>
      <c r="T1430" s="32">
        <f t="shared" si="205"/>
        <v>7.4128328283125768E-4</v>
      </c>
      <c r="U1430" s="33">
        <f t="shared" si="206"/>
        <v>64.170105302825206</v>
      </c>
    </row>
    <row r="1431" spans="1:21">
      <c r="A1431">
        <v>88092070687</v>
      </c>
      <c r="B1431">
        <f>VLOOKUP(A1431,Cadastro!$A$3:$B$3577,2,FALSE)</f>
        <v>198475</v>
      </c>
      <c r="C1431" s="5">
        <v>16203.57</v>
      </c>
      <c r="D1431">
        <v>0</v>
      </c>
      <c r="E1431">
        <v>6913.43</v>
      </c>
      <c r="F1431">
        <v>0</v>
      </c>
      <c r="G1431">
        <v>9290.14</v>
      </c>
      <c r="H1431">
        <v>0</v>
      </c>
      <c r="I1431" s="14">
        <f>VLOOKUP(A1431,Cadastro!$A$3:$H$3577,7,FALSE)</f>
        <v>1</v>
      </c>
      <c r="J1431" s="14">
        <f>VLOOKUP(A1431,Cadastro!$A$3:$H$3577,8,FALSE)</f>
        <v>1</v>
      </c>
      <c r="K1431">
        <f>VLOOKUP(A1431,Cadastro!$A$3:$J$3577,10,FALSE)</f>
        <v>1</v>
      </c>
      <c r="L1431" s="13">
        <v>16313.55</v>
      </c>
      <c r="M1431" s="23">
        <f t="shared" si="198"/>
        <v>4.3887355438514722E-4</v>
      </c>
      <c r="N1431" s="26">
        <f t="shared" si="199"/>
        <v>16203.57</v>
      </c>
      <c r="O1431" s="27">
        <f t="shared" si="200"/>
        <v>7.4159907951363343E-4</v>
      </c>
      <c r="P1431" s="30">
        <f t="shared" si="201"/>
        <v>0</v>
      </c>
      <c r="Q1431" s="30">
        <f t="shared" si="202"/>
        <v>0</v>
      </c>
      <c r="R1431" s="30">
        <f t="shared" si="203"/>
        <v>0</v>
      </c>
      <c r="S1431" s="30">
        <f t="shared" si="204"/>
        <v>0</v>
      </c>
      <c r="T1431" s="32">
        <f t="shared" si="205"/>
        <v>7.4159907951363343E-4</v>
      </c>
      <c r="U1431" s="33">
        <f t="shared" si="206"/>
        <v>64.197442633683295</v>
      </c>
    </row>
    <row r="1432" spans="1:21">
      <c r="A1432">
        <v>8641435751</v>
      </c>
      <c r="B1432">
        <f>VLOOKUP(A1432,Cadastro!$A$3:$B$3577,2,FALSE)</f>
        <v>215152</v>
      </c>
      <c r="C1432" s="5">
        <v>16225.08</v>
      </c>
      <c r="D1432">
        <v>0</v>
      </c>
      <c r="E1432">
        <v>9631.08</v>
      </c>
      <c r="F1432">
        <v>0</v>
      </c>
      <c r="G1432">
        <v>6594</v>
      </c>
      <c r="H1432">
        <v>0</v>
      </c>
      <c r="I1432" s="14">
        <f>VLOOKUP(A1432,Cadastro!$A$3:$H$3577,7,FALSE)</f>
        <v>1</v>
      </c>
      <c r="J1432" s="14">
        <f>VLOOKUP(A1432,Cadastro!$A$3:$H$3577,8,FALSE)</f>
        <v>1</v>
      </c>
      <c r="K1432">
        <f>VLOOKUP(A1432,Cadastro!$A$3:$J$3577,10,FALSE)</f>
        <v>1</v>
      </c>
      <c r="L1432" s="13">
        <v>16449.900000000001</v>
      </c>
      <c r="M1432" s="23">
        <f t="shared" si="198"/>
        <v>4.4254169584671848E-4</v>
      </c>
      <c r="N1432" s="26">
        <f t="shared" si="199"/>
        <v>16225.08</v>
      </c>
      <c r="O1432" s="27">
        <f t="shared" si="200"/>
        <v>7.4258354134521367E-4</v>
      </c>
      <c r="P1432" s="30">
        <f t="shared" si="201"/>
        <v>0</v>
      </c>
      <c r="Q1432" s="30">
        <f t="shared" si="202"/>
        <v>0</v>
      </c>
      <c r="R1432" s="30">
        <f t="shared" si="203"/>
        <v>0</v>
      </c>
      <c r="S1432" s="30">
        <f t="shared" si="204"/>
        <v>0</v>
      </c>
      <c r="T1432" s="32">
        <f t="shared" si="205"/>
        <v>7.4258354134521367E-4</v>
      </c>
      <c r="U1432" s="33">
        <f t="shared" si="206"/>
        <v>64.282663791184433</v>
      </c>
    </row>
    <row r="1433" spans="1:21">
      <c r="A1433">
        <v>82804630110</v>
      </c>
      <c r="B1433">
        <f>VLOOKUP(A1433,Cadastro!$A$3:$B$3577,2,FALSE)</f>
        <v>189519</v>
      </c>
      <c r="C1433" s="5">
        <v>16247.48</v>
      </c>
      <c r="D1433">
        <v>0</v>
      </c>
      <c r="E1433">
        <v>7291.9</v>
      </c>
      <c r="F1433">
        <v>0</v>
      </c>
      <c r="G1433">
        <v>8955.58</v>
      </c>
      <c r="H1433">
        <v>0</v>
      </c>
      <c r="I1433" s="14">
        <f>VLOOKUP(A1433,Cadastro!$A$3:$H$3577,7,FALSE)</f>
        <v>1</v>
      </c>
      <c r="J1433" s="14">
        <f>VLOOKUP(A1433,Cadastro!$A$3:$H$3577,8,FALSE)</f>
        <v>1</v>
      </c>
      <c r="K1433">
        <f>VLOOKUP(A1433,Cadastro!$A$3:$J$3577,10,FALSE)</f>
        <v>1</v>
      </c>
      <c r="L1433" s="13">
        <v>19223.12</v>
      </c>
      <c r="M1433" s="23">
        <f t="shared" si="198"/>
        <v>5.1714795374227019E-4</v>
      </c>
      <c r="N1433" s="26">
        <f t="shared" si="199"/>
        <v>16247.48</v>
      </c>
      <c r="O1433" s="27">
        <f t="shared" si="200"/>
        <v>7.4360873637205685E-4</v>
      </c>
      <c r="P1433" s="30">
        <f t="shared" si="201"/>
        <v>0</v>
      </c>
      <c r="Q1433" s="30">
        <f t="shared" si="202"/>
        <v>0</v>
      </c>
      <c r="R1433" s="30">
        <f t="shared" si="203"/>
        <v>0</v>
      </c>
      <c r="S1433" s="30">
        <f t="shared" si="204"/>
        <v>0</v>
      </c>
      <c r="T1433" s="32">
        <f t="shared" si="205"/>
        <v>7.4360873637205685E-4</v>
      </c>
      <c r="U1433" s="33">
        <f t="shared" si="206"/>
        <v>64.371411068173046</v>
      </c>
    </row>
    <row r="1434" spans="1:21">
      <c r="A1434">
        <v>80028446100</v>
      </c>
      <c r="B1434">
        <f>VLOOKUP(A1434,Cadastro!$A$3:$B$3577,2,FALSE)</f>
        <v>213525</v>
      </c>
      <c r="C1434" s="5">
        <v>16264.760000000002</v>
      </c>
      <c r="D1434">
        <v>0</v>
      </c>
      <c r="E1434">
        <v>7328.14</v>
      </c>
      <c r="F1434">
        <v>0</v>
      </c>
      <c r="G1434">
        <v>8936.6200000000008</v>
      </c>
      <c r="H1434">
        <v>0</v>
      </c>
      <c r="I1434" s="14">
        <f>VLOOKUP(A1434,Cadastro!$A$3:$H$3577,7,FALSE)</f>
        <v>1</v>
      </c>
      <c r="J1434" s="14">
        <f>VLOOKUP(A1434,Cadastro!$A$3:$H$3577,8,FALSE)</f>
        <v>1</v>
      </c>
      <c r="K1434">
        <f>VLOOKUP(A1434,Cadastro!$A$3:$J$3577,10,FALSE)</f>
        <v>1</v>
      </c>
      <c r="L1434" s="13">
        <v>23176.68</v>
      </c>
      <c r="M1434" s="23">
        <f t="shared" si="198"/>
        <v>6.2350818371520325E-4</v>
      </c>
      <c r="N1434" s="26">
        <f t="shared" si="199"/>
        <v>16264.760000000002</v>
      </c>
      <c r="O1434" s="27">
        <f t="shared" si="200"/>
        <v>7.4439960110705028E-4</v>
      </c>
      <c r="P1434" s="30">
        <f t="shared" si="201"/>
        <v>0</v>
      </c>
      <c r="Q1434" s="30">
        <f t="shared" si="202"/>
        <v>0</v>
      </c>
      <c r="R1434" s="30">
        <f t="shared" si="203"/>
        <v>0</v>
      </c>
      <c r="S1434" s="30">
        <f t="shared" si="204"/>
        <v>0</v>
      </c>
      <c r="T1434" s="32">
        <f t="shared" si="205"/>
        <v>7.4439960110705028E-4</v>
      </c>
      <c r="U1434" s="33">
        <f t="shared" si="206"/>
        <v>64.439873253278563</v>
      </c>
    </row>
    <row r="1435" spans="1:21" s="18" customFormat="1">
      <c r="A1435">
        <v>2746513609</v>
      </c>
      <c r="B1435">
        <f>VLOOKUP(A1435,Cadastro!$A$3:$B$3577,2,FALSE)</f>
        <v>210664</v>
      </c>
      <c r="C1435" s="5">
        <v>16293.349999999999</v>
      </c>
      <c r="D1435">
        <v>0</v>
      </c>
      <c r="E1435">
        <v>7424.95</v>
      </c>
      <c r="F1435">
        <v>0</v>
      </c>
      <c r="G1435">
        <v>8868.4</v>
      </c>
      <c r="H1435">
        <v>0</v>
      </c>
      <c r="I1435" s="14">
        <f>VLOOKUP(A1435,Cadastro!$A$3:$H$3577,7,FALSE)</f>
        <v>1</v>
      </c>
      <c r="J1435" s="14">
        <f>VLOOKUP(A1435,Cadastro!$A$3:$H$3577,8,FALSE)</f>
        <v>1</v>
      </c>
      <c r="K1435">
        <f>VLOOKUP(A1435,Cadastro!$A$3:$J$3577,10,FALSE)</f>
        <v>1</v>
      </c>
      <c r="L1435" s="13">
        <v>25833.32</v>
      </c>
      <c r="M1435" s="23">
        <f t="shared" si="198"/>
        <v>6.949781604843159E-4</v>
      </c>
      <c r="N1435" s="26">
        <f t="shared" si="199"/>
        <v>16293.349999999999</v>
      </c>
      <c r="O1435" s="27">
        <f t="shared" si="200"/>
        <v>7.45708097795329E-4</v>
      </c>
      <c r="P1435" s="30">
        <f t="shared" si="201"/>
        <v>0</v>
      </c>
      <c r="Q1435" s="30">
        <f t="shared" si="202"/>
        <v>0</v>
      </c>
      <c r="R1435" s="30">
        <f t="shared" si="203"/>
        <v>0</v>
      </c>
      <c r="S1435" s="30">
        <f t="shared" si="204"/>
        <v>0</v>
      </c>
      <c r="T1435" s="32">
        <f t="shared" si="205"/>
        <v>7.45708097795329E-4</v>
      </c>
      <c r="U1435" s="33">
        <f t="shared" si="206"/>
        <v>64.553144889399306</v>
      </c>
    </row>
    <row r="1436" spans="1:21">
      <c r="A1436">
        <v>90901428787</v>
      </c>
      <c r="B1436">
        <f>VLOOKUP(A1436,Cadastro!$A$3:$B$3577,2,FALSE)</f>
        <v>215743</v>
      </c>
      <c r="C1436" s="5">
        <v>16318.6</v>
      </c>
      <c r="D1436">
        <v>0</v>
      </c>
      <c r="E1436">
        <v>6778.16</v>
      </c>
      <c r="F1436">
        <v>0</v>
      </c>
      <c r="G1436">
        <v>9540.44</v>
      </c>
      <c r="H1436">
        <v>0</v>
      </c>
      <c r="I1436" s="14">
        <f>VLOOKUP(A1436,Cadastro!$A$3:$H$3577,7,FALSE)</f>
        <v>1</v>
      </c>
      <c r="J1436" s="14">
        <f>VLOOKUP(A1436,Cadastro!$A$3:$H$3577,8,FALSE)</f>
        <v>1</v>
      </c>
      <c r="K1436">
        <f>VLOOKUP(A1436,Cadastro!$A$3:$J$3577,10,FALSE)</f>
        <v>1</v>
      </c>
      <c r="L1436" s="13">
        <v>45612.7</v>
      </c>
      <c r="M1436" s="23">
        <f t="shared" si="198"/>
        <v>1.2270908400748705E-3</v>
      </c>
      <c r="N1436" s="26">
        <f t="shared" si="199"/>
        <v>16318.6</v>
      </c>
      <c r="O1436" s="27">
        <f t="shared" si="200"/>
        <v>7.4686373058228397E-4</v>
      </c>
      <c r="P1436" s="30">
        <f t="shared" si="201"/>
        <v>0</v>
      </c>
      <c r="Q1436" s="30">
        <f t="shared" si="202"/>
        <v>0</v>
      </c>
      <c r="R1436" s="30">
        <f t="shared" si="203"/>
        <v>0</v>
      </c>
      <c r="S1436" s="30">
        <f t="shared" si="204"/>
        <v>0</v>
      </c>
      <c r="T1436" s="32">
        <f t="shared" si="205"/>
        <v>7.4686373058228397E-4</v>
      </c>
      <c r="U1436" s="33">
        <f t="shared" si="206"/>
        <v>64.653183672611917</v>
      </c>
    </row>
    <row r="1437" spans="1:21">
      <c r="A1437">
        <v>7154866756</v>
      </c>
      <c r="B1437">
        <f>VLOOKUP(A1437,Cadastro!$A$3:$B$3577,2,FALSE)</f>
        <v>215985</v>
      </c>
      <c r="C1437" s="5">
        <v>16319.810000000001</v>
      </c>
      <c r="D1437">
        <v>0</v>
      </c>
      <c r="E1437">
        <v>7320.56</v>
      </c>
      <c r="F1437">
        <v>0</v>
      </c>
      <c r="G1437">
        <v>8999.25</v>
      </c>
      <c r="H1437">
        <v>0</v>
      </c>
      <c r="I1437" s="14">
        <f>VLOOKUP(A1437,Cadastro!$A$3:$H$3577,7,FALSE)</f>
        <v>1</v>
      </c>
      <c r="J1437" s="14">
        <f>VLOOKUP(A1437,Cadastro!$A$3:$H$3577,8,FALSE)</f>
        <v>1</v>
      </c>
      <c r="K1437">
        <f>VLOOKUP(A1437,Cadastro!$A$3:$J$3577,10,FALSE)</f>
        <v>1</v>
      </c>
      <c r="L1437" s="13">
        <v>17592.5</v>
      </c>
      <c r="M1437" s="23">
        <f t="shared" si="198"/>
        <v>4.7328037156355929E-4</v>
      </c>
      <c r="N1437" s="26">
        <f t="shared" si="199"/>
        <v>16319.810000000001</v>
      </c>
      <c r="O1437" s="27">
        <f t="shared" si="200"/>
        <v>7.4691910942078761E-4</v>
      </c>
      <c r="P1437" s="30">
        <f t="shared" si="201"/>
        <v>0</v>
      </c>
      <c r="Q1437" s="30">
        <f t="shared" si="202"/>
        <v>0</v>
      </c>
      <c r="R1437" s="30">
        <f t="shared" si="203"/>
        <v>0</v>
      </c>
      <c r="S1437" s="30">
        <f t="shared" si="204"/>
        <v>0</v>
      </c>
      <c r="T1437" s="32">
        <f t="shared" si="205"/>
        <v>7.4691910942078761E-4</v>
      </c>
      <c r="U1437" s="33">
        <f t="shared" si="206"/>
        <v>64.657977610342115</v>
      </c>
    </row>
    <row r="1438" spans="1:21">
      <c r="A1438">
        <v>3268320686</v>
      </c>
      <c r="B1438">
        <f>VLOOKUP(A1438,Cadastro!$A$3:$B$3577,2,FALSE)</f>
        <v>189597</v>
      </c>
      <c r="C1438" s="5">
        <v>16329.63</v>
      </c>
      <c r="D1438">
        <v>0</v>
      </c>
      <c r="E1438">
        <v>7272.41</v>
      </c>
      <c r="F1438">
        <v>0</v>
      </c>
      <c r="G1438">
        <v>9057.2199999999993</v>
      </c>
      <c r="H1438">
        <v>0</v>
      </c>
      <c r="I1438" s="14">
        <f>VLOOKUP(A1438,Cadastro!$A$3:$H$3577,7,FALSE)</f>
        <v>1</v>
      </c>
      <c r="J1438" s="14">
        <f>VLOOKUP(A1438,Cadastro!$A$3:$H$3577,8,FALSE)</f>
        <v>1</v>
      </c>
      <c r="K1438">
        <f>VLOOKUP(A1438,Cadastro!$A$3:$J$3577,10,FALSE)</f>
        <v>1</v>
      </c>
      <c r="L1438" s="13">
        <v>13384.7</v>
      </c>
      <c r="M1438" s="23">
        <f t="shared" si="198"/>
        <v>3.6008047686609477E-4</v>
      </c>
      <c r="N1438" s="26">
        <f t="shared" si="199"/>
        <v>16329.63</v>
      </c>
      <c r="O1438" s="27">
        <f t="shared" si="200"/>
        <v>7.4736854759773397E-4</v>
      </c>
      <c r="P1438" s="30">
        <f t="shared" si="201"/>
        <v>0</v>
      </c>
      <c r="Q1438" s="30">
        <f t="shared" si="202"/>
        <v>0</v>
      </c>
      <c r="R1438" s="30">
        <f t="shared" si="203"/>
        <v>0</v>
      </c>
      <c r="S1438" s="30">
        <f t="shared" si="204"/>
        <v>0</v>
      </c>
      <c r="T1438" s="32">
        <f t="shared" si="205"/>
        <v>7.4736854759773397E-4</v>
      </c>
      <c r="U1438" s="33">
        <f t="shared" si="206"/>
        <v>64.696883782664798</v>
      </c>
    </row>
    <row r="1439" spans="1:21">
      <c r="A1439">
        <v>89317629768</v>
      </c>
      <c r="B1439">
        <f>VLOOKUP(A1439,Cadastro!$A$3:$B$3577,2,FALSE)</f>
        <v>211524</v>
      </c>
      <c r="C1439" s="5">
        <v>16337.91</v>
      </c>
      <c r="D1439">
        <v>0</v>
      </c>
      <c r="E1439">
        <v>6792.23</v>
      </c>
      <c r="F1439">
        <v>0</v>
      </c>
      <c r="G1439">
        <v>9545.68</v>
      </c>
      <c r="H1439">
        <v>0</v>
      </c>
      <c r="I1439" s="14">
        <f>VLOOKUP(A1439,Cadastro!$A$3:$H$3577,7,FALSE)</f>
        <v>1</v>
      </c>
      <c r="J1439" s="14">
        <f>VLOOKUP(A1439,Cadastro!$A$3:$H$3577,8,FALSE)</f>
        <v>1</v>
      </c>
      <c r="K1439">
        <f>VLOOKUP(A1439,Cadastro!$A$3:$J$3577,10,FALSE)</f>
        <v>1</v>
      </c>
      <c r="L1439" s="13">
        <v>24562.560000000001</v>
      </c>
      <c r="M1439" s="23">
        <f t="shared" si="198"/>
        <v>6.6079167391514676E-4</v>
      </c>
      <c r="N1439" s="26">
        <f t="shared" si="199"/>
        <v>16337.91</v>
      </c>
      <c r="O1439" s="27">
        <f t="shared" si="200"/>
        <v>7.4774750361658495E-4</v>
      </c>
      <c r="P1439" s="30">
        <f t="shared" si="201"/>
        <v>0</v>
      </c>
      <c r="Q1439" s="30">
        <f t="shared" si="202"/>
        <v>0</v>
      </c>
      <c r="R1439" s="30">
        <f t="shared" si="203"/>
        <v>0</v>
      </c>
      <c r="S1439" s="30">
        <f t="shared" si="204"/>
        <v>0</v>
      </c>
      <c r="T1439" s="32">
        <f t="shared" si="205"/>
        <v>7.4774750361658495E-4</v>
      </c>
      <c r="U1439" s="33">
        <f t="shared" si="206"/>
        <v>64.729688579694525</v>
      </c>
    </row>
    <row r="1440" spans="1:21">
      <c r="A1440">
        <v>84121068149</v>
      </c>
      <c r="B1440">
        <f>VLOOKUP(A1440,Cadastro!$A$3:$B$3577,2,FALSE)</f>
        <v>189630</v>
      </c>
      <c r="C1440" s="5">
        <v>16356.689999999999</v>
      </c>
      <c r="D1440">
        <v>0</v>
      </c>
      <c r="E1440">
        <v>7276.2</v>
      </c>
      <c r="F1440">
        <v>0</v>
      </c>
      <c r="G1440">
        <v>9080.49</v>
      </c>
      <c r="H1440">
        <v>0</v>
      </c>
      <c r="I1440" s="14">
        <f>VLOOKUP(A1440,Cadastro!$A$3:$H$3577,7,FALSE)</f>
        <v>1</v>
      </c>
      <c r="J1440" s="14">
        <f>VLOOKUP(A1440,Cadastro!$A$3:$H$3577,8,FALSE)</f>
        <v>1</v>
      </c>
      <c r="K1440">
        <f>VLOOKUP(A1440,Cadastro!$A$3:$J$3577,10,FALSE)</f>
        <v>1</v>
      </c>
      <c r="L1440" s="13">
        <v>27386.86</v>
      </c>
      <c r="M1440" s="23">
        <f t="shared" si="198"/>
        <v>7.3677210611108022E-4</v>
      </c>
      <c r="N1440" s="26">
        <f t="shared" si="199"/>
        <v>16356.689999999999</v>
      </c>
      <c r="O1440" s="27">
        <f t="shared" si="200"/>
        <v>7.4860701980426856E-4</v>
      </c>
      <c r="P1440" s="30">
        <f t="shared" si="201"/>
        <v>0</v>
      </c>
      <c r="Q1440" s="30">
        <f t="shared" si="202"/>
        <v>0</v>
      </c>
      <c r="R1440" s="30">
        <f t="shared" si="203"/>
        <v>0</v>
      </c>
      <c r="S1440" s="30">
        <f t="shared" si="204"/>
        <v>0</v>
      </c>
      <c r="T1440" s="32">
        <f t="shared" si="205"/>
        <v>7.4860701980426856E-4</v>
      </c>
      <c r="U1440" s="33">
        <f t="shared" si="206"/>
        <v>64.804093662812662</v>
      </c>
    </row>
    <row r="1441" spans="1:21">
      <c r="A1441">
        <v>7415307755</v>
      </c>
      <c r="B1441">
        <f>VLOOKUP(A1441,Cadastro!$A$3:$B$3577,2,FALSE)</f>
        <v>215202</v>
      </c>
      <c r="C1441" s="5">
        <v>16379.28</v>
      </c>
      <c r="D1441">
        <v>0</v>
      </c>
      <c r="E1441">
        <v>9603.43</v>
      </c>
      <c r="F1441">
        <v>0</v>
      </c>
      <c r="G1441">
        <v>6775.85</v>
      </c>
      <c r="H1441">
        <v>0</v>
      </c>
      <c r="I1441" s="14">
        <f>VLOOKUP(A1441,Cadastro!$A$3:$H$3577,7,FALSE)</f>
        <v>1</v>
      </c>
      <c r="J1441" s="14">
        <f>VLOOKUP(A1441,Cadastro!$A$3:$H$3577,8,FALSE)</f>
        <v>1</v>
      </c>
      <c r="K1441">
        <f>VLOOKUP(A1441,Cadastro!$A$3:$J$3577,10,FALSE)</f>
        <v>1</v>
      </c>
      <c r="L1441" s="13">
        <v>32445.279999999999</v>
      </c>
      <c r="M1441" s="23">
        <f t="shared" si="198"/>
        <v>8.7285571544031373E-4</v>
      </c>
      <c r="N1441" s="26">
        <f t="shared" si="199"/>
        <v>16379.28</v>
      </c>
      <c r="O1441" s="27">
        <f t="shared" si="200"/>
        <v>7.4964091068178604E-4</v>
      </c>
      <c r="P1441" s="30">
        <f t="shared" si="201"/>
        <v>0</v>
      </c>
      <c r="Q1441" s="30">
        <f t="shared" si="202"/>
        <v>0</v>
      </c>
      <c r="R1441" s="30">
        <f t="shared" si="203"/>
        <v>0</v>
      </c>
      <c r="S1441" s="30">
        <f t="shared" si="204"/>
        <v>0</v>
      </c>
      <c r="T1441" s="32">
        <f t="shared" si="205"/>
        <v>7.4964091068178604E-4</v>
      </c>
      <c r="U1441" s="33">
        <f t="shared" si="206"/>
        <v>64.893593706882896</v>
      </c>
    </row>
    <row r="1442" spans="1:21">
      <c r="A1442">
        <v>27372060818</v>
      </c>
      <c r="B1442">
        <f>VLOOKUP(A1442,Cadastro!$A$3:$B$3577,2,FALSE)</f>
        <v>198429</v>
      </c>
      <c r="C1442" s="5">
        <v>16384.620000000003</v>
      </c>
      <c r="D1442">
        <v>0</v>
      </c>
      <c r="E1442">
        <v>7259.77</v>
      </c>
      <c r="F1442">
        <v>0</v>
      </c>
      <c r="G1442">
        <v>9124.85</v>
      </c>
      <c r="H1442">
        <v>0</v>
      </c>
      <c r="I1442" s="14">
        <f>VLOOKUP(A1442,Cadastro!$A$3:$H$3577,7,FALSE)</f>
        <v>1</v>
      </c>
      <c r="J1442" s="14">
        <f>VLOOKUP(A1442,Cadastro!$A$3:$H$3577,8,FALSE)</f>
        <v>1</v>
      </c>
      <c r="K1442">
        <f>VLOOKUP(A1442,Cadastro!$A$3:$J$3577,10,FALSE)</f>
        <v>1</v>
      </c>
      <c r="L1442" s="13">
        <v>13655.06</v>
      </c>
      <c r="M1442" s="23">
        <f t="shared" si="198"/>
        <v>3.6735380818659632E-4</v>
      </c>
      <c r="N1442" s="26">
        <f t="shared" si="199"/>
        <v>16384.620000000003</v>
      </c>
      <c r="O1442" s="27">
        <f t="shared" si="200"/>
        <v>7.4988530985336383E-4</v>
      </c>
      <c r="P1442" s="30">
        <f t="shared" si="201"/>
        <v>0</v>
      </c>
      <c r="Q1442" s="30">
        <f t="shared" si="202"/>
        <v>0</v>
      </c>
      <c r="R1442" s="30">
        <f t="shared" si="203"/>
        <v>0</v>
      </c>
      <c r="S1442" s="30">
        <f t="shared" si="204"/>
        <v>0</v>
      </c>
      <c r="T1442" s="32">
        <f t="shared" si="205"/>
        <v>7.4988530985336383E-4</v>
      </c>
      <c r="U1442" s="33">
        <f t="shared" si="206"/>
        <v>64.91475042380786</v>
      </c>
    </row>
    <row r="1443" spans="1:21">
      <c r="A1443">
        <v>8112977720</v>
      </c>
      <c r="B1443">
        <f>VLOOKUP(A1443,Cadastro!$A$3:$B$3577,2,FALSE)</f>
        <v>211450</v>
      </c>
      <c r="C1443" s="5">
        <v>16392.830000000002</v>
      </c>
      <c r="D1443">
        <v>0</v>
      </c>
      <c r="E1443">
        <v>7388.56</v>
      </c>
      <c r="F1443">
        <v>0</v>
      </c>
      <c r="G1443">
        <v>9004.27</v>
      </c>
      <c r="H1443">
        <v>0</v>
      </c>
      <c r="I1443" s="14">
        <f>VLOOKUP(A1443,Cadastro!$A$3:$H$3577,7,FALSE)</f>
        <v>1</v>
      </c>
      <c r="J1443" s="14">
        <f>VLOOKUP(A1443,Cadastro!$A$3:$H$3577,8,FALSE)</f>
        <v>1</v>
      </c>
      <c r="K1443">
        <f>VLOOKUP(A1443,Cadastro!$A$3:$J$3577,10,FALSE)</f>
        <v>1</v>
      </c>
      <c r="L1443" s="13">
        <v>16192.13</v>
      </c>
      <c r="M1443" s="23">
        <f t="shared" si="198"/>
        <v>4.356070656703399E-4</v>
      </c>
      <c r="N1443" s="26">
        <f t="shared" si="199"/>
        <v>16392.830000000002</v>
      </c>
      <c r="O1443" s="27">
        <f t="shared" si="200"/>
        <v>7.5026106213775588E-4</v>
      </c>
      <c r="P1443" s="30">
        <f t="shared" si="201"/>
        <v>0</v>
      </c>
      <c r="Q1443" s="30">
        <f t="shared" si="202"/>
        <v>0</v>
      </c>
      <c r="R1443" s="30">
        <f t="shared" si="203"/>
        <v>0</v>
      </c>
      <c r="S1443" s="30">
        <f t="shared" si="204"/>
        <v>0</v>
      </c>
      <c r="T1443" s="32">
        <f t="shared" si="205"/>
        <v>7.5026106213775588E-4</v>
      </c>
      <c r="U1443" s="33">
        <f t="shared" si="206"/>
        <v>64.947277885596989</v>
      </c>
    </row>
    <row r="1444" spans="1:21">
      <c r="A1444">
        <v>8645336758</v>
      </c>
      <c r="B1444">
        <f>VLOOKUP(A1444,Cadastro!$A$3:$B$3577,2,FALSE)</f>
        <v>210739</v>
      </c>
      <c r="C1444" s="5">
        <v>16397.22</v>
      </c>
      <c r="D1444">
        <v>0</v>
      </c>
      <c r="E1444">
        <v>7476.9</v>
      </c>
      <c r="F1444">
        <v>0</v>
      </c>
      <c r="G1444">
        <v>8920.32</v>
      </c>
      <c r="H1444">
        <v>0</v>
      </c>
      <c r="I1444" s="14">
        <f>VLOOKUP(A1444,Cadastro!$A$3:$H$3577,7,FALSE)</f>
        <v>1</v>
      </c>
      <c r="J1444" s="14">
        <f>VLOOKUP(A1444,Cadastro!$A$3:$H$3577,8,FALSE)</f>
        <v>1</v>
      </c>
      <c r="K1444">
        <f>VLOOKUP(A1444,Cadastro!$A$3:$J$3577,10,FALSE)</f>
        <v>1</v>
      </c>
      <c r="L1444" s="13">
        <v>21321.68</v>
      </c>
      <c r="M1444" s="23">
        <f t="shared" si="198"/>
        <v>5.7360424230548874E-4</v>
      </c>
      <c r="N1444" s="26">
        <f t="shared" si="199"/>
        <v>16397.22</v>
      </c>
      <c r="O1444" s="27">
        <f t="shared" si="200"/>
        <v>7.5046198205596314E-4</v>
      </c>
      <c r="P1444" s="30">
        <f t="shared" si="201"/>
        <v>0</v>
      </c>
      <c r="Q1444" s="30">
        <f t="shared" si="202"/>
        <v>0</v>
      </c>
      <c r="R1444" s="30">
        <f t="shared" si="203"/>
        <v>0</v>
      </c>
      <c r="S1444" s="30">
        <f t="shared" si="204"/>
        <v>0</v>
      </c>
      <c r="T1444" s="32">
        <f t="shared" si="205"/>
        <v>7.5046198205596314E-4</v>
      </c>
      <c r="U1444" s="33">
        <f t="shared" si="206"/>
        <v>64.964670767113958</v>
      </c>
    </row>
    <row r="1445" spans="1:21">
      <c r="A1445">
        <v>7063759710</v>
      </c>
      <c r="B1445">
        <f>VLOOKUP(A1445,Cadastro!$A$3:$B$3577,2,FALSE)</f>
        <v>212099</v>
      </c>
      <c r="C1445" s="5">
        <v>16442.47</v>
      </c>
      <c r="D1445">
        <v>0</v>
      </c>
      <c r="E1445">
        <v>7227.29</v>
      </c>
      <c r="F1445">
        <v>0</v>
      </c>
      <c r="G1445">
        <v>9215.18</v>
      </c>
      <c r="H1445">
        <v>0</v>
      </c>
      <c r="I1445" s="14">
        <f>VLOOKUP(A1445,Cadastro!$A$3:$H$3577,7,FALSE)</f>
        <v>1</v>
      </c>
      <c r="J1445" s="14">
        <f>VLOOKUP(A1445,Cadastro!$A$3:$H$3577,8,FALSE)</f>
        <v>1</v>
      </c>
      <c r="K1445">
        <f>VLOOKUP(A1445,Cadastro!$A$3:$J$3577,10,FALSE)</f>
        <v>1</v>
      </c>
      <c r="L1445" s="13">
        <v>13198.35</v>
      </c>
      <c r="M1445" s="23">
        <f t="shared" si="198"/>
        <v>3.5506721568997601E-4</v>
      </c>
      <c r="N1445" s="26">
        <f t="shared" si="199"/>
        <v>16442.47</v>
      </c>
      <c r="O1445" s="27">
        <f t="shared" si="200"/>
        <v>7.5253296754545661E-4</v>
      </c>
      <c r="P1445" s="30">
        <f t="shared" si="201"/>
        <v>0</v>
      </c>
      <c r="Q1445" s="30">
        <f t="shared" si="202"/>
        <v>0</v>
      </c>
      <c r="R1445" s="30">
        <f t="shared" si="203"/>
        <v>0</v>
      </c>
      <c r="S1445" s="30">
        <f t="shared" si="204"/>
        <v>0</v>
      </c>
      <c r="T1445" s="32">
        <f t="shared" si="205"/>
        <v>7.5253296754545661E-4</v>
      </c>
      <c r="U1445" s="33">
        <f t="shared" si="206"/>
        <v>65.143948190494982</v>
      </c>
    </row>
    <row r="1446" spans="1:21">
      <c r="A1446">
        <v>30379732858</v>
      </c>
      <c r="B1446">
        <f>VLOOKUP(A1446,Cadastro!$A$3:$B$3577,2,FALSE)</f>
        <v>212901</v>
      </c>
      <c r="C1446" s="5">
        <v>16445.580000000002</v>
      </c>
      <c r="D1446">
        <v>0</v>
      </c>
      <c r="E1446">
        <v>7536.05</v>
      </c>
      <c r="F1446">
        <v>0</v>
      </c>
      <c r="G1446">
        <v>8909.5300000000007</v>
      </c>
      <c r="H1446">
        <v>0</v>
      </c>
      <c r="I1446" s="14">
        <f>VLOOKUP(A1446,Cadastro!$A$3:$H$3577,7,FALSE)</f>
        <v>1</v>
      </c>
      <c r="J1446" s="14">
        <f>VLOOKUP(A1446,Cadastro!$A$3:$H$3577,8,FALSE)</f>
        <v>1</v>
      </c>
      <c r="K1446">
        <f>VLOOKUP(A1446,Cadastro!$A$3:$J$3577,10,FALSE)</f>
        <v>1</v>
      </c>
      <c r="L1446" s="13">
        <v>17329.599999999999</v>
      </c>
      <c r="M1446" s="23">
        <f t="shared" si="198"/>
        <v>4.662077321044682E-4</v>
      </c>
      <c r="N1446" s="26">
        <f t="shared" si="199"/>
        <v>16445.580000000002</v>
      </c>
      <c r="O1446" s="27">
        <f t="shared" si="200"/>
        <v>7.526753048907014E-4</v>
      </c>
      <c r="P1446" s="30">
        <f t="shared" si="201"/>
        <v>0</v>
      </c>
      <c r="Q1446" s="30">
        <f t="shared" si="202"/>
        <v>0</v>
      </c>
      <c r="R1446" s="30">
        <f t="shared" si="203"/>
        <v>0</v>
      </c>
      <c r="S1446" s="30">
        <f t="shared" si="204"/>
        <v>0</v>
      </c>
      <c r="T1446" s="32">
        <f t="shared" si="205"/>
        <v>7.526753048907014E-4</v>
      </c>
      <c r="U1446" s="33">
        <f t="shared" si="206"/>
        <v>65.156269799041183</v>
      </c>
    </row>
    <row r="1447" spans="1:21">
      <c r="A1447">
        <v>73801356353</v>
      </c>
      <c r="B1447">
        <f>VLOOKUP(A1447,Cadastro!$A$3:$B$3577,2,FALSE)</f>
        <v>214196</v>
      </c>
      <c r="C1447" s="5">
        <v>16485.419999999998</v>
      </c>
      <c r="D1447">
        <v>0</v>
      </c>
      <c r="E1447">
        <v>7250.33</v>
      </c>
      <c r="F1447">
        <v>0</v>
      </c>
      <c r="G1447">
        <v>9235.09</v>
      </c>
      <c r="H1447">
        <v>0</v>
      </c>
      <c r="I1447" s="14">
        <f>VLOOKUP(A1447,Cadastro!$A$3:$H$3577,7,FALSE)</f>
        <v>1</v>
      </c>
      <c r="J1447" s="14">
        <f>VLOOKUP(A1447,Cadastro!$A$3:$H$3577,8,FALSE)</f>
        <v>1</v>
      </c>
      <c r="K1447">
        <f>VLOOKUP(A1447,Cadastro!$A$3:$J$3577,10,FALSE)</f>
        <v>1</v>
      </c>
      <c r="L1447" s="13">
        <v>17548.830000000002</v>
      </c>
      <c r="M1447" s="23">
        <f t="shared" si="198"/>
        <v>4.7210554400487349E-4</v>
      </c>
      <c r="N1447" s="26">
        <f t="shared" si="199"/>
        <v>16485.419999999998</v>
      </c>
      <c r="O1447" s="27">
        <f t="shared" si="200"/>
        <v>7.5449868747415804E-4</v>
      </c>
      <c r="P1447" s="30">
        <f t="shared" si="201"/>
        <v>0</v>
      </c>
      <c r="Q1447" s="30">
        <f t="shared" si="202"/>
        <v>0</v>
      </c>
      <c r="R1447" s="30">
        <f t="shared" si="203"/>
        <v>0</v>
      </c>
      <c r="S1447" s="30">
        <f t="shared" si="204"/>
        <v>0</v>
      </c>
      <c r="T1447" s="32">
        <f t="shared" si="205"/>
        <v>7.5449868747415804E-4</v>
      </c>
      <c r="U1447" s="33">
        <f t="shared" si="206"/>
        <v>65.314113170256647</v>
      </c>
    </row>
    <row r="1448" spans="1:21">
      <c r="A1448">
        <v>87977346168</v>
      </c>
      <c r="B1448">
        <f>VLOOKUP(A1448,Cadastro!$A$3:$B$3577,2,FALSE)</f>
        <v>189526</v>
      </c>
      <c r="C1448" s="5">
        <v>16495.09</v>
      </c>
      <c r="D1448">
        <v>0</v>
      </c>
      <c r="E1448">
        <v>7345.75</v>
      </c>
      <c r="F1448">
        <v>0</v>
      </c>
      <c r="G1448">
        <v>9149.34</v>
      </c>
      <c r="H1448">
        <v>0</v>
      </c>
      <c r="I1448" s="14">
        <f>VLOOKUP(A1448,Cadastro!$A$3:$H$3577,7,FALSE)</f>
        <v>1</v>
      </c>
      <c r="J1448" s="14">
        <f>VLOOKUP(A1448,Cadastro!$A$3:$H$3577,8,FALSE)</f>
        <v>1</v>
      </c>
      <c r="K1448">
        <f>VLOOKUP(A1448,Cadastro!$A$3:$J$3577,10,FALSE)</f>
        <v>1</v>
      </c>
      <c r="L1448" s="13">
        <v>23548.37</v>
      </c>
      <c r="M1448" s="23">
        <f t="shared" si="198"/>
        <v>6.3350753464920691E-4</v>
      </c>
      <c r="N1448" s="26">
        <f t="shared" si="199"/>
        <v>16495.09</v>
      </c>
      <c r="O1448" s="27">
        <f t="shared" si="200"/>
        <v>7.5494126050583551E-4</v>
      </c>
      <c r="P1448" s="30">
        <f t="shared" si="201"/>
        <v>0</v>
      </c>
      <c r="Q1448" s="30">
        <f t="shared" si="202"/>
        <v>0</v>
      </c>
      <c r="R1448" s="30">
        <f t="shared" si="203"/>
        <v>0</v>
      </c>
      <c r="S1448" s="30">
        <f t="shared" si="204"/>
        <v>0</v>
      </c>
      <c r="T1448" s="32">
        <f t="shared" si="205"/>
        <v>7.5494126050583551E-4</v>
      </c>
      <c r="U1448" s="33">
        <f t="shared" si="206"/>
        <v>65.352425052778074</v>
      </c>
    </row>
    <row r="1449" spans="1:21">
      <c r="A1449">
        <v>7448445685</v>
      </c>
      <c r="B1449">
        <f>VLOOKUP(A1449,Cadastro!$A$3:$B$3577,2,FALSE)</f>
        <v>222079</v>
      </c>
      <c r="C1449" s="5">
        <v>16495.240000000002</v>
      </c>
      <c r="D1449">
        <v>0</v>
      </c>
      <c r="E1449">
        <v>7711.95</v>
      </c>
      <c r="F1449">
        <v>0</v>
      </c>
      <c r="G1449">
        <v>8783.2900000000009</v>
      </c>
      <c r="H1449">
        <v>0</v>
      </c>
      <c r="I1449" s="14">
        <f>VLOOKUP(A1449,Cadastro!$A$3:$H$3577,7,FALSE)</f>
        <v>1</v>
      </c>
      <c r="J1449" s="14">
        <f>VLOOKUP(A1449,Cadastro!$A$3:$H$3577,8,FALSE)</f>
        <v>1</v>
      </c>
      <c r="K1449">
        <f>VLOOKUP(A1449,Cadastro!$A$3:$J$3577,10,FALSE)</f>
        <v>1</v>
      </c>
      <c r="L1449" s="13">
        <v>20046.12</v>
      </c>
      <c r="M1449" s="23">
        <f t="shared" si="198"/>
        <v>5.3928862424372297E-4</v>
      </c>
      <c r="N1449" s="26">
        <f t="shared" si="199"/>
        <v>16495.240000000002</v>
      </c>
      <c r="O1449" s="27">
        <f t="shared" si="200"/>
        <v>7.5494812565110462E-4</v>
      </c>
      <c r="P1449" s="30">
        <f t="shared" si="201"/>
        <v>0</v>
      </c>
      <c r="Q1449" s="30">
        <f t="shared" si="202"/>
        <v>0</v>
      </c>
      <c r="R1449" s="30">
        <f t="shared" si="203"/>
        <v>0</v>
      </c>
      <c r="S1449" s="30">
        <f t="shared" si="204"/>
        <v>0</v>
      </c>
      <c r="T1449" s="32">
        <f t="shared" si="205"/>
        <v>7.5494812565110462E-4</v>
      </c>
      <c r="U1449" s="33">
        <f t="shared" si="206"/>
        <v>65.353019342579344</v>
      </c>
    </row>
    <row r="1450" spans="1:21">
      <c r="A1450">
        <v>16280618803</v>
      </c>
      <c r="B1450">
        <f>VLOOKUP(A1450,Cadastro!$A$3:$B$3577,2,FALSE)</f>
        <v>210059</v>
      </c>
      <c r="C1450" s="5">
        <v>16507.47</v>
      </c>
      <c r="D1450">
        <v>0</v>
      </c>
      <c r="E1450">
        <v>7249.85</v>
      </c>
      <c r="F1450">
        <v>0</v>
      </c>
      <c r="G1450">
        <v>9257.6200000000008</v>
      </c>
      <c r="H1450">
        <v>0</v>
      </c>
      <c r="I1450" s="14">
        <f>VLOOKUP(A1450,Cadastro!$A$3:$H$3577,7,FALSE)</f>
        <v>1</v>
      </c>
      <c r="J1450" s="14">
        <f>VLOOKUP(A1450,Cadastro!$A$3:$H$3577,8,FALSE)</f>
        <v>1</v>
      </c>
      <c r="K1450">
        <f>VLOOKUP(A1450,Cadastro!$A$3:$J$3577,10,FALSE)</f>
        <v>1</v>
      </c>
      <c r="L1450" s="13">
        <v>22185.55</v>
      </c>
      <c r="M1450" s="23">
        <f t="shared" si="198"/>
        <v>5.968444136616128E-4</v>
      </c>
      <c r="N1450" s="26">
        <f t="shared" si="199"/>
        <v>16507.47</v>
      </c>
      <c r="O1450" s="27">
        <f t="shared" si="200"/>
        <v>7.555078638287069E-4</v>
      </c>
      <c r="P1450" s="30">
        <f t="shared" si="201"/>
        <v>0</v>
      </c>
      <c r="Q1450" s="30">
        <f t="shared" si="202"/>
        <v>0</v>
      </c>
      <c r="R1450" s="30">
        <f t="shared" si="203"/>
        <v>0</v>
      </c>
      <c r="S1450" s="30">
        <f t="shared" si="204"/>
        <v>0</v>
      </c>
      <c r="T1450" s="32">
        <f t="shared" si="205"/>
        <v>7.555078638287069E-4</v>
      </c>
      <c r="U1450" s="33">
        <f t="shared" si="206"/>
        <v>65.401473771042319</v>
      </c>
    </row>
    <row r="1451" spans="1:21">
      <c r="A1451">
        <v>7208437742</v>
      </c>
      <c r="B1451">
        <f>VLOOKUP(A1451,Cadastro!$A$3:$B$3577,2,FALSE)</f>
        <v>221148</v>
      </c>
      <c r="C1451" s="5">
        <v>16512.849999999999</v>
      </c>
      <c r="D1451">
        <v>0</v>
      </c>
      <c r="E1451">
        <v>7438.17</v>
      </c>
      <c r="F1451">
        <v>0</v>
      </c>
      <c r="G1451">
        <v>9074.68</v>
      </c>
      <c r="H1451">
        <v>0</v>
      </c>
      <c r="I1451" s="14">
        <f>VLOOKUP(A1451,Cadastro!$A$3:$H$3577,7,FALSE)</f>
        <v>1</v>
      </c>
      <c r="J1451" s="14">
        <f>VLOOKUP(A1451,Cadastro!$A$3:$H$3577,8,FALSE)</f>
        <v>1</v>
      </c>
      <c r="K1451">
        <f>VLOOKUP(A1451,Cadastro!$A$3:$J$3577,10,FALSE)</f>
        <v>1</v>
      </c>
      <c r="L1451" s="13">
        <v>29189.13</v>
      </c>
      <c r="M1451" s="23">
        <f t="shared" si="198"/>
        <v>7.8525748426983293E-4</v>
      </c>
      <c r="N1451" s="26">
        <f t="shared" si="199"/>
        <v>16512.849999999999</v>
      </c>
      <c r="O1451" s="27">
        <f t="shared" si="200"/>
        <v>7.5575409370568967E-4</v>
      </c>
      <c r="P1451" s="30">
        <f t="shared" si="201"/>
        <v>0</v>
      </c>
      <c r="Q1451" s="30">
        <f t="shared" si="202"/>
        <v>0</v>
      </c>
      <c r="R1451" s="30">
        <f t="shared" si="203"/>
        <v>0</v>
      </c>
      <c r="S1451" s="30">
        <f t="shared" si="204"/>
        <v>0</v>
      </c>
      <c r="T1451" s="32">
        <f t="shared" si="205"/>
        <v>7.5575409370568967E-4</v>
      </c>
      <c r="U1451" s="33">
        <f t="shared" si="206"/>
        <v>65.422788965247619</v>
      </c>
    </row>
    <row r="1452" spans="1:21" s="18" customFormat="1">
      <c r="A1452">
        <v>7413310716</v>
      </c>
      <c r="B1452">
        <f>VLOOKUP(A1452,Cadastro!$A$3:$B$3577,2,FALSE)</f>
        <v>215961</v>
      </c>
      <c r="C1452" s="5">
        <v>16515.829999999998</v>
      </c>
      <c r="D1452">
        <v>0</v>
      </c>
      <c r="E1452">
        <v>7343.28</v>
      </c>
      <c r="F1452">
        <v>0</v>
      </c>
      <c r="G1452">
        <v>9172.5499999999993</v>
      </c>
      <c r="H1452">
        <v>0</v>
      </c>
      <c r="I1452" s="14">
        <f>VLOOKUP(A1452,Cadastro!$A$3:$H$3577,7,FALSE)</f>
        <v>1</v>
      </c>
      <c r="J1452" s="14">
        <f>VLOOKUP(A1452,Cadastro!$A$3:$H$3577,8,FALSE)</f>
        <v>1</v>
      </c>
      <c r="K1452">
        <f>VLOOKUP(A1452,Cadastro!$A$3:$J$3577,10,FALSE)</f>
        <v>1</v>
      </c>
      <c r="L1452" s="13">
        <v>23317.26</v>
      </c>
      <c r="M1452" s="23">
        <f t="shared" si="198"/>
        <v>6.2729012230462516E-4</v>
      </c>
      <c r="N1452" s="26">
        <f t="shared" si="199"/>
        <v>16515.829999999998</v>
      </c>
      <c r="O1452" s="27">
        <f t="shared" si="200"/>
        <v>7.5589048125836785E-4</v>
      </c>
      <c r="P1452" s="30">
        <f t="shared" si="201"/>
        <v>0</v>
      </c>
      <c r="Q1452" s="30">
        <f t="shared" si="202"/>
        <v>0</v>
      </c>
      <c r="R1452" s="30">
        <f t="shared" si="203"/>
        <v>0</v>
      </c>
      <c r="S1452" s="30">
        <f t="shared" si="204"/>
        <v>0</v>
      </c>
      <c r="T1452" s="32">
        <f t="shared" si="205"/>
        <v>7.5589048125836785E-4</v>
      </c>
      <c r="U1452" s="33">
        <f t="shared" si="206"/>
        <v>65.434595522632705</v>
      </c>
    </row>
    <row r="1453" spans="1:21">
      <c r="A1453">
        <v>8669003732</v>
      </c>
      <c r="B1453">
        <f>VLOOKUP(A1453,Cadastro!$A$3:$B$3577,2,FALSE)</f>
        <v>210761</v>
      </c>
      <c r="C1453" s="5">
        <v>16542.310000000001</v>
      </c>
      <c r="D1453">
        <v>0</v>
      </c>
      <c r="E1453">
        <v>7502.79</v>
      </c>
      <c r="F1453">
        <v>0</v>
      </c>
      <c r="G1453">
        <v>9039.52</v>
      </c>
      <c r="H1453">
        <v>0</v>
      </c>
      <c r="I1453" s="14">
        <f>VLOOKUP(A1453,Cadastro!$A$3:$H$3577,7,FALSE)</f>
        <v>1</v>
      </c>
      <c r="J1453" s="14">
        <f>VLOOKUP(A1453,Cadastro!$A$3:$H$3577,8,FALSE)</f>
        <v>1</v>
      </c>
      <c r="K1453">
        <f>VLOOKUP(A1453,Cadastro!$A$3:$J$3577,10,FALSE)</f>
        <v>1</v>
      </c>
      <c r="L1453" s="13">
        <v>23886.59</v>
      </c>
      <c r="M1453" s="23">
        <f t="shared" si="198"/>
        <v>6.4260646244629241E-4</v>
      </c>
      <c r="N1453" s="26">
        <f t="shared" si="199"/>
        <v>16542.310000000001</v>
      </c>
      <c r="O1453" s="27">
        <f t="shared" si="200"/>
        <v>7.5710240823652906E-4</v>
      </c>
      <c r="P1453" s="30">
        <f t="shared" si="201"/>
        <v>0</v>
      </c>
      <c r="Q1453" s="30">
        <f t="shared" si="202"/>
        <v>0</v>
      </c>
      <c r="R1453" s="30">
        <f t="shared" si="203"/>
        <v>0</v>
      </c>
      <c r="S1453" s="30">
        <f t="shared" si="204"/>
        <v>0</v>
      </c>
      <c r="T1453" s="32">
        <f t="shared" si="205"/>
        <v>7.5710240823652906E-4</v>
      </c>
      <c r="U1453" s="33">
        <f t="shared" si="206"/>
        <v>65.539507482215697</v>
      </c>
    </row>
    <row r="1454" spans="1:21" s="18" customFormat="1">
      <c r="A1454">
        <v>7305359750</v>
      </c>
      <c r="B1454">
        <f>VLOOKUP(A1454,Cadastro!$A$3:$B$3577,2,FALSE)</f>
        <v>189939</v>
      </c>
      <c r="C1454" s="5">
        <v>16568.060000000001</v>
      </c>
      <c r="D1454">
        <v>0</v>
      </c>
      <c r="E1454">
        <v>7251.56</v>
      </c>
      <c r="F1454">
        <v>0</v>
      </c>
      <c r="G1454">
        <v>9316.5</v>
      </c>
      <c r="H1454">
        <v>0</v>
      </c>
      <c r="I1454" s="14">
        <f>VLOOKUP(A1454,Cadastro!$A$3:$H$3577,7,FALSE)</f>
        <v>1</v>
      </c>
      <c r="J1454" s="14">
        <f>VLOOKUP(A1454,Cadastro!$A$3:$H$3577,8,FALSE)</f>
        <v>1</v>
      </c>
      <c r="K1454">
        <f>VLOOKUP(A1454,Cadastro!$A$3:$J$3577,10,FALSE)</f>
        <v>1</v>
      </c>
      <c r="L1454" s="13">
        <v>13811.9</v>
      </c>
      <c r="M1454" s="23">
        <f t="shared" si="198"/>
        <v>3.7157317970718911E-4</v>
      </c>
      <c r="N1454" s="26">
        <f t="shared" si="199"/>
        <v>16568.060000000001</v>
      </c>
      <c r="O1454" s="27">
        <f t="shared" si="200"/>
        <v>7.5828092484104745E-4</v>
      </c>
      <c r="P1454" s="30">
        <f t="shared" si="201"/>
        <v>0</v>
      </c>
      <c r="Q1454" s="30">
        <f t="shared" si="202"/>
        <v>0</v>
      </c>
      <c r="R1454" s="30">
        <f t="shared" si="203"/>
        <v>0</v>
      </c>
      <c r="S1454" s="30">
        <f t="shared" si="204"/>
        <v>0</v>
      </c>
      <c r="T1454" s="32">
        <f t="shared" si="205"/>
        <v>7.5828092484104745E-4</v>
      </c>
      <c r="U1454" s="33">
        <f t="shared" si="206"/>
        <v>65.641527231432519</v>
      </c>
    </row>
    <row r="1455" spans="1:21">
      <c r="A1455">
        <v>83080350600</v>
      </c>
      <c r="B1455">
        <f>VLOOKUP(A1455,Cadastro!$A$3:$B$3577,2,FALSE)</f>
        <v>212989</v>
      </c>
      <c r="C1455" s="5">
        <v>16593.7</v>
      </c>
      <c r="D1455">
        <v>0</v>
      </c>
      <c r="E1455">
        <v>7078.39</v>
      </c>
      <c r="F1455">
        <v>0</v>
      </c>
      <c r="G1455">
        <v>9515.31</v>
      </c>
      <c r="H1455">
        <v>0</v>
      </c>
      <c r="I1455" s="14">
        <f>VLOOKUP(A1455,Cadastro!$A$3:$H$3577,7,FALSE)</f>
        <v>1</v>
      </c>
      <c r="J1455" s="14">
        <f>VLOOKUP(A1455,Cadastro!$A$3:$H$3577,8,FALSE)</f>
        <v>1</v>
      </c>
      <c r="K1455">
        <f>VLOOKUP(A1455,Cadastro!$A$3:$J$3577,10,FALSE)</f>
        <v>1</v>
      </c>
      <c r="L1455" s="13">
        <v>19829.45</v>
      </c>
      <c r="M1455" s="23">
        <f t="shared" si="198"/>
        <v>5.3345968247270261E-4</v>
      </c>
      <c r="N1455" s="26">
        <f t="shared" si="199"/>
        <v>16593.7</v>
      </c>
      <c r="O1455" s="27">
        <f t="shared" si="200"/>
        <v>7.5945440700570183E-4</v>
      </c>
      <c r="P1455" s="30">
        <f t="shared" si="201"/>
        <v>0</v>
      </c>
      <c r="Q1455" s="30">
        <f t="shared" si="202"/>
        <v>0</v>
      </c>
      <c r="R1455" s="30">
        <f t="shared" si="203"/>
        <v>0</v>
      </c>
      <c r="S1455" s="30">
        <f t="shared" si="204"/>
        <v>0</v>
      </c>
      <c r="T1455" s="32">
        <f t="shared" si="205"/>
        <v>7.5945440700570183E-4</v>
      </c>
      <c r="U1455" s="33">
        <f t="shared" si="206"/>
        <v>65.743111168128422</v>
      </c>
    </row>
    <row r="1456" spans="1:21">
      <c r="A1456">
        <v>50874179149</v>
      </c>
      <c r="B1456">
        <f>VLOOKUP(A1456,Cadastro!$A$3:$B$3577,2,FALSE)</f>
        <v>199367</v>
      </c>
      <c r="C1456" s="5">
        <v>16643.650000000001</v>
      </c>
      <c r="D1456">
        <v>0</v>
      </c>
      <c r="E1456">
        <v>6945.78</v>
      </c>
      <c r="F1456">
        <v>0</v>
      </c>
      <c r="G1456">
        <v>9697.8700000000008</v>
      </c>
      <c r="H1456">
        <v>0</v>
      </c>
      <c r="I1456" s="14">
        <f>VLOOKUP(A1456,Cadastro!$A$3:$H$3577,7,FALSE)</f>
        <v>1</v>
      </c>
      <c r="J1456" s="14">
        <f>VLOOKUP(A1456,Cadastro!$A$3:$H$3577,8,FALSE)</f>
        <v>1</v>
      </c>
      <c r="K1456">
        <f>VLOOKUP(A1456,Cadastro!$A$3:$J$3577,10,FALSE)</f>
        <v>1</v>
      </c>
      <c r="L1456" s="13">
        <v>20882.77</v>
      </c>
      <c r="M1456" s="23">
        <f t="shared" si="198"/>
        <v>5.6179651242724738E-4</v>
      </c>
      <c r="N1456" s="26">
        <f t="shared" si="199"/>
        <v>16643.650000000001</v>
      </c>
      <c r="O1456" s="27">
        <f t="shared" si="200"/>
        <v>7.617405003802919E-4</v>
      </c>
      <c r="P1456" s="30">
        <f t="shared" si="201"/>
        <v>0</v>
      </c>
      <c r="Q1456" s="30">
        <f t="shared" si="202"/>
        <v>0</v>
      </c>
      <c r="R1456" s="30">
        <f t="shared" si="203"/>
        <v>0</v>
      </c>
      <c r="S1456" s="30">
        <f t="shared" si="204"/>
        <v>0</v>
      </c>
      <c r="T1456" s="32">
        <f t="shared" si="205"/>
        <v>7.617405003802919E-4</v>
      </c>
      <c r="U1456" s="33">
        <f t="shared" si="206"/>
        <v>65.941009671949033</v>
      </c>
    </row>
    <row r="1457" spans="1:21">
      <c r="A1457">
        <v>26292475115</v>
      </c>
      <c r="B1457">
        <f>VLOOKUP(A1457,Cadastro!$A$3:$B$3577,2,FALSE)</f>
        <v>192433</v>
      </c>
      <c r="C1457" s="5">
        <v>16688.47</v>
      </c>
      <c r="D1457">
        <v>0</v>
      </c>
      <c r="E1457">
        <v>6965.27</v>
      </c>
      <c r="F1457">
        <v>0</v>
      </c>
      <c r="G1457">
        <v>9723.2000000000007</v>
      </c>
      <c r="H1457">
        <v>0</v>
      </c>
      <c r="I1457" s="14">
        <f>VLOOKUP(A1457,Cadastro!$A$3:$H$3577,7,FALSE)</f>
        <v>1</v>
      </c>
      <c r="J1457" s="14">
        <f>VLOOKUP(A1457,Cadastro!$A$3:$H$3577,8,FALSE)</f>
        <v>1</v>
      </c>
      <c r="K1457">
        <f>VLOOKUP(A1457,Cadastro!$A$3:$J$3577,10,FALSE)</f>
        <v>1</v>
      </c>
      <c r="L1457" s="13">
        <v>25718.69</v>
      </c>
      <c r="M1457" s="23">
        <f t="shared" si="198"/>
        <v>6.9189433902674415E-4</v>
      </c>
      <c r="N1457" s="26">
        <f t="shared" si="199"/>
        <v>16688.47</v>
      </c>
      <c r="O1457" s="27">
        <f t="shared" si="200"/>
        <v>7.6379180578668086E-4</v>
      </c>
      <c r="P1457" s="30">
        <f t="shared" si="201"/>
        <v>0</v>
      </c>
      <c r="Q1457" s="30">
        <f t="shared" si="202"/>
        <v>0</v>
      </c>
      <c r="R1457" s="30">
        <f t="shared" si="203"/>
        <v>0</v>
      </c>
      <c r="S1457" s="30">
        <f t="shared" si="204"/>
        <v>0</v>
      </c>
      <c r="T1457" s="32">
        <f t="shared" si="205"/>
        <v>7.6379180578668086E-4</v>
      </c>
      <c r="U1457" s="33">
        <f t="shared" si="206"/>
        <v>66.118583464566441</v>
      </c>
    </row>
    <row r="1458" spans="1:21">
      <c r="A1458">
        <v>98524089768</v>
      </c>
      <c r="B1458">
        <f>VLOOKUP(A1458,Cadastro!$A$3:$B$3577,2,FALSE)</f>
        <v>199328</v>
      </c>
      <c r="C1458" s="5">
        <v>16707.91</v>
      </c>
      <c r="D1458">
        <v>0</v>
      </c>
      <c r="E1458">
        <v>6938.93</v>
      </c>
      <c r="F1458">
        <v>0</v>
      </c>
      <c r="G1458">
        <v>9768.98</v>
      </c>
      <c r="H1458">
        <v>0</v>
      </c>
      <c r="I1458" s="14">
        <f>VLOOKUP(A1458,Cadastro!$A$3:$H$3577,7,FALSE)</f>
        <v>1</v>
      </c>
      <c r="J1458" s="14">
        <f>VLOOKUP(A1458,Cadastro!$A$3:$H$3577,8,FALSE)</f>
        <v>1</v>
      </c>
      <c r="K1458">
        <f>VLOOKUP(A1458,Cadastro!$A$3:$J$3577,10,FALSE)</f>
        <v>1</v>
      </c>
      <c r="L1458" s="13">
        <v>33556.14</v>
      </c>
      <c r="M1458" s="23">
        <f t="shared" si="198"/>
        <v>9.0274050916235981E-4</v>
      </c>
      <c r="N1458" s="26">
        <f t="shared" si="199"/>
        <v>16707.91</v>
      </c>
      <c r="O1458" s="27">
        <f t="shared" si="200"/>
        <v>7.6468152861354824E-4</v>
      </c>
      <c r="P1458" s="30">
        <f t="shared" si="201"/>
        <v>0</v>
      </c>
      <c r="Q1458" s="30">
        <f t="shared" si="202"/>
        <v>0</v>
      </c>
      <c r="R1458" s="30">
        <f t="shared" si="203"/>
        <v>0</v>
      </c>
      <c r="S1458" s="30">
        <f t="shared" si="204"/>
        <v>0</v>
      </c>
      <c r="T1458" s="32">
        <f t="shared" si="205"/>
        <v>7.6468152861354824E-4</v>
      </c>
      <c r="U1458" s="33">
        <f t="shared" si="206"/>
        <v>66.195603422810137</v>
      </c>
    </row>
    <row r="1459" spans="1:21">
      <c r="A1459">
        <v>5241131736</v>
      </c>
      <c r="B1459">
        <f>VLOOKUP(A1459,Cadastro!$A$3:$B$3577,2,FALSE)</f>
        <v>197067</v>
      </c>
      <c r="C1459" s="5">
        <v>16752.25</v>
      </c>
      <c r="D1459">
        <v>0</v>
      </c>
      <c r="E1459">
        <v>7691.03</v>
      </c>
      <c r="F1459">
        <v>0</v>
      </c>
      <c r="G1459">
        <v>9061.2199999999993</v>
      </c>
      <c r="H1459">
        <v>0</v>
      </c>
      <c r="I1459" s="14">
        <f>VLOOKUP(A1459,Cadastro!$A$3:$H$3577,7,FALSE)</f>
        <v>1</v>
      </c>
      <c r="J1459" s="14">
        <f>VLOOKUP(A1459,Cadastro!$A$3:$H$3577,8,FALSE)</f>
        <v>1</v>
      </c>
      <c r="K1459">
        <f>VLOOKUP(A1459,Cadastro!$A$3:$J$3577,10,FALSE)</f>
        <v>1</v>
      </c>
      <c r="L1459" s="13">
        <v>20278.03</v>
      </c>
      <c r="M1459" s="23">
        <f t="shared" si="198"/>
        <v>5.4552755850373748E-4</v>
      </c>
      <c r="N1459" s="26">
        <f t="shared" si="199"/>
        <v>16752.25</v>
      </c>
      <c r="O1459" s="27">
        <f t="shared" si="200"/>
        <v>7.6671086555507627E-4</v>
      </c>
      <c r="P1459" s="30">
        <f t="shared" si="201"/>
        <v>0</v>
      </c>
      <c r="Q1459" s="30">
        <f t="shared" si="202"/>
        <v>0</v>
      </c>
      <c r="R1459" s="30">
        <f t="shared" si="203"/>
        <v>0</v>
      </c>
      <c r="S1459" s="30">
        <f t="shared" si="204"/>
        <v>0</v>
      </c>
      <c r="T1459" s="32">
        <f t="shared" si="205"/>
        <v>7.6671086555507627E-4</v>
      </c>
      <c r="U1459" s="33">
        <f t="shared" si="206"/>
        <v>66.371275488063503</v>
      </c>
    </row>
    <row r="1460" spans="1:21">
      <c r="A1460">
        <v>3745879732</v>
      </c>
      <c r="B1460">
        <f>VLOOKUP(A1460,Cadastro!$A$3:$B$3577,2,FALSE)</f>
        <v>214075</v>
      </c>
      <c r="C1460" s="5">
        <v>16779.84</v>
      </c>
      <c r="D1460">
        <v>0</v>
      </c>
      <c r="E1460">
        <v>7307.16</v>
      </c>
      <c r="F1460">
        <v>0</v>
      </c>
      <c r="G1460">
        <v>9472.68</v>
      </c>
      <c r="H1460">
        <v>0</v>
      </c>
      <c r="I1460" s="14">
        <f>VLOOKUP(A1460,Cadastro!$A$3:$H$3577,7,FALSE)</f>
        <v>1</v>
      </c>
      <c r="J1460" s="14">
        <f>VLOOKUP(A1460,Cadastro!$A$3:$H$3577,8,FALSE)</f>
        <v>1</v>
      </c>
      <c r="K1460">
        <f>VLOOKUP(A1460,Cadastro!$A$3:$J$3577,10,FALSE)</f>
        <v>1</v>
      </c>
      <c r="L1460" s="13">
        <v>13493.36</v>
      </c>
      <c r="M1460" s="23">
        <f t="shared" si="198"/>
        <v>3.6300369102974952E-4</v>
      </c>
      <c r="N1460" s="26">
        <f t="shared" si="199"/>
        <v>16779.84</v>
      </c>
      <c r="O1460" s="27">
        <f t="shared" si="200"/>
        <v>7.6797359460822813E-4</v>
      </c>
      <c r="P1460" s="30">
        <f t="shared" si="201"/>
        <v>0</v>
      </c>
      <c r="Q1460" s="30">
        <f t="shared" si="202"/>
        <v>0</v>
      </c>
      <c r="R1460" s="30">
        <f t="shared" si="203"/>
        <v>0</v>
      </c>
      <c r="S1460" s="30">
        <f t="shared" si="204"/>
        <v>0</v>
      </c>
      <c r="T1460" s="32">
        <f t="shared" si="205"/>
        <v>7.6797359460822813E-4</v>
      </c>
      <c r="U1460" s="33">
        <f t="shared" si="206"/>
        <v>66.480585192175823</v>
      </c>
    </row>
    <row r="1461" spans="1:21">
      <c r="A1461">
        <v>7006838797</v>
      </c>
      <c r="B1461">
        <f>VLOOKUP(A1461,Cadastro!$A$3:$B$3577,2,FALSE)</f>
        <v>210536</v>
      </c>
      <c r="C1461" s="5">
        <v>16789.400000000001</v>
      </c>
      <c r="D1461">
        <v>0</v>
      </c>
      <c r="E1461">
        <v>9856.15</v>
      </c>
      <c r="F1461">
        <v>0</v>
      </c>
      <c r="G1461">
        <v>6933.25</v>
      </c>
      <c r="H1461">
        <v>0</v>
      </c>
      <c r="I1461" s="14">
        <f>VLOOKUP(A1461,Cadastro!$A$3:$H$3577,7,FALSE)</f>
        <v>1</v>
      </c>
      <c r="J1461" s="14">
        <f>VLOOKUP(A1461,Cadastro!$A$3:$H$3577,8,FALSE)</f>
        <v>1</v>
      </c>
      <c r="K1461">
        <f>VLOOKUP(A1461,Cadastro!$A$3:$J$3577,10,FALSE)</f>
        <v>1</v>
      </c>
      <c r="L1461" s="13">
        <v>26834.82</v>
      </c>
      <c r="M1461" s="23">
        <f t="shared" si="198"/>
        <v>7.219209083667035E-4</v>
      </c>
      <c r="N1461" s="26">
        <f t="shared" si="199"/>
        <v>16789.400000000001</v>
      </c>
      <c r="O1461" s="27">
        <f t="shared" si="200"/>
        <v>7.6841113320004169E-4</v>
      </c>
      <c r="P1461" s="30">
        <f t="shared" si="201"/>
        <v>0</v>
      </c>
      <c r="Q1461" s="30">
        <f t="shared" si="202"/>
        <v>0</v>
      </c>
      <c r="R1461" s="30">
        <f t="shared" si="203"/>
        <v>0</v>
      </c>
      <c r="S1461" s="30">
        <f t="shared" si="204"/>
        <v>0</v>
      </c>
      <c r="T1461" s="32">
        <f t="shared" si="205"/>
        <v>7.6841113320004169E-4</v>
      </c>
      <c r="U1461" s="33">
        <f t="shared" si="206"/>
        <v>66.518461262176331</v>
      </c>
    </row>
    <row r="1462" spans="1:21">
      <c r="A1462">
        <v>20052347885</v>
      </c>
      <c r="B1462">
        <f>VLOOKUP(A1462,Cadastro!$A$3:$B$3577,2,FALSE)</f>
        <v>188521</v>
      </c>
      <c r="C1462" s="5">
        <v>16847.440000000002</v>
      </c>
      <c r="D1462">
        <v>0</v>
      </c>
      <c r="E1462">
        <v>7372.9</v>
      </c>
      <c r="F1462">
        <v>0</v>
      </c>
      <c r="G1462">
        <v>9474.5400000000009</v>
      </c>
      <c r="H1462">
        <v>0</v>
      </c>
      <c r="I1462" s="14">
        <f>VLOOKUP(A1462,Cadastro!$A$3:$H$3577,7,FALSE)</f>
        <v>1</v>
      </c>
      <c r="J1462" s="14">
        <f>VLOOKUP(A1462,Cadastro!$A$3:$H$3577,8,FALSE)</f>
        <v>1</v>
      </c>
      <c r="K1462">
        <f>VLOOKUP(A1462,Cadastro!$A$3:$J$3577,10,FALSE)</f>
        <v>1</v>
      </c>
      <c r="L1462" s="13">
        <v>14613.73</v>
      </c>
      <c r="M1462" s="23">
        <f t="shared" si="198"/>
        <v>3.9314432652150255E-4</v>
      </c>
      <c r="N1462" s="26">
        <f t="shared" si="199"/>
        <v>16847.440000000002</v>
      </c>
      <c r="O1462" s="27">
        <f t="shared" si="200"/>
        <v>7.7106748674280856E-4</v>
      </c>
      <c r="P1462" s="30">
        <f t="shared" si="201"/>
        <v>0</v>
      </c>
      <c r="Q1462" s="30">
        <f t="shared" si="202"/>
        <v>0</v>
      </c>
      <c r="R1462" s="30">
        <f t="shared" si="203"/>
        <v>0</v>
      </c>
      <c r="S1462" s="30">
        <f t="shared" si="204"/>
        <v>0</v>
      </c>
      <c r="T1462" s="32">
        <f t="shared" si="205"/>
        <v>7.7106748674280856E-4</v>
      </c>
      <c r="U1462" s="33">
        <f t="shared" si="206"/>
        <v>66.74841179594506</v>
      </c>
    </row>
    <row r="1463" spans="1:21">
      <c r="A1463">
        <v>56511639304</v>
      </c>
      <c r="B1463">
        <f>VLOOKUP(A1463,Cadastro!$A$3:$B$3577,2,FALSE)</f>
        <v>187379</v>
      </c>
      <c r="C1463" s="5">
        <v>16853.739999999998</v>
      </c>
      <c r="D1463">
        <v>0</v>
      </c>
      <c r="E1463">
        <v>7318.86</v>
      </c>
      <c r="F1463">
        <v>0</v>
      </c>
      <c r="G1463">
        <v>9534.8799999999992</v>
      </c>
      <c r="H1463">
        <v>0</v>
      </c>
      <c r="I1463" s="14">
        <f>VLOOKUP(A1463,Cadastro!$A$3:$H$3577,7,FALSE)</f>
        <v>1</v>
      </c>
      <c r="J1463" s="14">
        <f>VLOOKUP(A1463,Cadastro!$A$3:$H$3577,8,FALSE)</f>
        <v>1</v>
      </c>
      <c r="K1463">
        <f>VLOOKUP(A1463,Cadastro!$A$3:$J$3577,10,FALSE)</f>
        <v>1</v>
      </c>
      <c r="L1463" s="13">
        <v>23170.18</v>
      </c>
      <c r="M1463" s="23">
        <f t="shared" si="198"/>
        <v>6.2333331815231212E-4</v>
      </c>
      <c r="N1463" s="26">
        <f t="shared" si="199"/>
        <v>16853.739999999998</v>
      </c>
      <c r="O1463" s="27">
        <f t="shared" si="200"/>
        <v>7.71355822844108E-4</v>
      </c>
      <c r="P1463" s="30">
        <f t="shared" si="201"/>
        <v>0</v>
      </c>
      <c r="Q1463" s="30">
        <f t="shared" si="202"/>
        <v>0</v>
      </c>
      <c r="R1463" s="30">
        <f t="shared" si="203"/>
        <v>0</v>
      </c>
      <c r="S1463" s="30">
        <f t="shared" si="204"/>
        <v>0</v>
      </c>
      <c r="T1463" s="32">
        <f t="shared" si="205"/>
        <v>7.71355822844108E-4</v>
      </c>
      <c r="U1463" s="33">
        <f t="shared" si="206"/>
        <v>66.773371967598095</v>
      </c>
    </row>
    <row r="1464" spans="1:21">
      <c r="A1464">
        <v>24891508809</v>
      </c>
      <c r="B1464">
        <f>VLOOKUP(A1464,Cadastro!$A$3:$B$3577,2,FALSE)</f>
        <v>214350</v>
      </c>
      <c r="C1464" s="5">
        <v>16865.29</v>
      </c>
      <c r="D1464">
        <v>0</v>
      </c>
      <c r="E1464">
        <v>7417.05</v>
      </c>
      <c r="F1464">
        <v>0</v>
      </c>
      <c r="G1464">
        <v>9448.24</v>
      </c>
      <c r="H1464">
        <v>0</v>
      </c>
      <c r="I1464" s="14">
        <f>VLOOKUP(A1464,Cadastro!$A$3:$H$3577,7,FALSE)</f>
        <v>1</v>
      </c>
      <c r="J1464" s="14">
        <f>VLOOKUP(A1464,Cadastro!$A$3:$H$3577,8,FALSE)</f>
        <v>1</v>
      </c>
      <c r="K1464">
        <f>VLOOKUP(A1464,Cadastro!$A$3:$J$3577,10,FALSE)</f>
        <v>1</v>
      </c>
      <c r="L1464" s="13">
        <v>17658</v>
      </c>
      <c r="M1464" s="23">
        <f t="shared" si="198"/>
        <v>4.7504247838961661E-4</v>
      </c>
      <c r="N1464" s="26">
        <f t="shared" si="199"/>
        <v>16865.29</v>
      </c>
      <c r="O1464" s="27">
        <f t="shared" si="200"/>
        <v>7.7188443902982413E-4</v>
      </c>
      <c r="P1464" s="30">
        <f t="shared" si="201"/>
        <v>0</v>
      </c>
      <c r="Q1464" s="30">
        <f t="shared" si="202"/>
        <v>0</v>
      </c>
      <c r="R1464" s="30">
        <f t="shared" si="203"/>
        <v>0</v>
      </c>
      <c r="S1464" s="30">
        <f t="shared" si="204"/>
        <v>0</v>
      </c>
      <c r="T1464" s="32">
        <f t="shared" si="205"/>
        <v>7.7188443902982413E-4</v>
      </c>
      <c r="U1464" s="33">
        <f t="shared" si="206"/>
        <v>66.819132282295371</v>
      </c>
    </row>
    <row r="1465" spans="1:21">
      <c r="A1465">
        <v>18410102862</v>
      </c>
      <c r="B1465">
        <f>VLOOKUP(A1465,Cadastro!$A$3:$B$3577,2,FALSE)</f>
        <v>188207</v>
      </c>
      <c r="C1465" s="5">
        <v>16879.510000000002</v>
      </c>
      <c r="D1465">
        <v>0</v>
      </c>
      <c r="E1465">
        <v>7588.66</v>
      </c>
      <c r="F1465">
        <v>0</v>
      </c>
      <c r="G1465">
        <v>9290.85</v>
      </c>
      <c r="H1465">
        <v>0</v>
      </c>
      <c r="I1465" s="14">
        <f>VLOOKUP(A1465,Cadastro!$A$3:$H$3577,7,FALSE)</f>
        <v>1</v>
      </c>
      <c r="J1465" s="14">
        <f>VLOOKUP(A1465,Cadastro!$A$3:$H$3577,8,FALSE)</f>
        <v>1</v>
      </c>
      <c r="K1465">
        <f>VLOOKUP(A1465,Cadastro!$A$3:$J$3577,10,FALSE)</f>
        <v>1</v>
      </c>
      <c r="L1465" s="13">
        <v>16987.05</v>
      </c>
      <c r="M1465" s="23">
        <f t="shared" si="198"/>
        <v>4.5699231694010288E-4</v>
      </c>
      <c r="N1465" s="26">
        <f t="shared" si="199"/>
        <v>16879.510000000002</v>
      </c>
      <c r="O1465" s="27">
        <f t="shared" si="200"/>
        <v>7.725352548013291E-4</v>
      </c>
      <c r="P1465" s="30">
        <f t="shared" si="201"/>
        <v>0</v>
      </c>
      <c r="Q1465" s="30">
        <f t="shared" si="202"/>
        <v>0</v>
      </c>
      <c r="R1465" s="30">
        <f t="shared" si="203"/>
        <v>0</v>
      </c>
      <c r="S1465" s="30">
        <f t="shared" si="204"/>
        <v>0</v>
      </c>
      <c r="T1465" s="32">
        <f t="shared" si="205"/>
        <v>7.725352548013291E-4</v>
      </c>
      <c r="U1465" s="33">
        <f t="shared" si="206"/>
        <v>66.875470955455114</v>
      </c>
    </row>
    <row r="1466" spans="1:21">
      <c r="A1466">
        <v>1677202793</v>
      </c>
      <c r="B1466">
        <f>VLOOKUP(A1466,Cadastro!$A$3:$B$3577,2,FALSE)</f>
        <v>190927</v>
      </c>
      <c r="C1466" s="5">
        <v>16895.489999999998</v>
      </c>
      <c r="D1466">
        <v>0</v>
      </c>
      <c r="E1466">
        <v>9755.42</v>
      </c>
      <c r="F1466">
        <v>0</v>
      </c>
      <c r="G1466">
        <v>7140.07</v>
      </c>
      <c r="H1466">
        <v>0</v>
      </c>
      <c r="I1466" s="14">
        <f>VLOOKUP(A1466,Cadastro!$A$3:$H$3577,7,FALSE)</f>
        <v>1</v>
      </c>
      <c r="J1466" s="14">
        <f>VLOOKUP(A1466,Cadastro!$A$3:$H$3577,8,FALSE)</f>
        <v>1</v>
      </c>
      <c r="K1466">
        <f>VLOOKUP(A1466,Cadastro!$A$3:$J$3577,10,FALSE)</f>
        <v>1</v>
      </c>
      <c r="L1466" s="13">
        <v>25364.77</v>
      </c>
      <c r="M1466" s="23">
        <f t="shared" si="198"/>
        <v>6.8237304363929076E-4</v>
      </c>
      <c r="N1466" s="26">
        <f t="shared" si="199"/>
        <v>16895.489999999998</v>
      </c>
      <c r="O1466" s="27">
        <f t="shared" si="200"/>
        <v>7.7326662161065725E-4</v>
      </c>
      <c r="P1466" s="30">
        <f t="shared" si="201"/>
        <v>0</v>
      </c>
      <c r="Q1466" s="30">
        <f t="shared" si="202"/>
        <v>0</v>
      </c>
      <c r="R1466" s="30">
        <f t="shared" si="203"/>
        <v>0</v>
      </c>
      <c r="S1466" s="30">
        <f t="shared" si="204"/>
        <v>0</v>
      </c>
      <c r="T1466" s="32">
        <f t="shared" si="205"/>
        <v>7.7326662161065725E-4</v>
      </c>
      <c r="U1466" s="33">
        <f t="shared" si="206"/>
        <v>66.938782628949653</v>
      </c>
    </row>
    <row r="1467" spans="1:21">
      <c r="A1467">
        <v>62024701191</v>
      </c>
      <c r="B1467">
        <f>VLOOKUP(A1467,Cadastro!$A$3:$B$3577,2,FALSE)</f>
        <v>212238</v>
      </c>
      <c r="C1467" s="5">
        <v>16896.150000000001</v>
      </c>
      <c r="D1467">
        <v>0</v>
      </c>
      <c r="E1467">
        <v>7354.31</v>
      </c>
      <c r="F1467">
        <v>0</v>
      </c>
      <c r="G1467">
        <v>9541.84</v>
      </c>
      <c r="H1467">
        <v>0</v>
      </c>
      <c r="I1467" s="14">
        <f>VLOOKUP(A1467,Cadastro!$A$3:$H$3577,7,FALSE)</f>
        <v>1</v>
      </c>
      <c r="J1467" s="14">
        <f>VLOOKUP(A1467,Cadastro!$A$3:$H$3577,8,FALSE)</f>
        <v>1</v>
      </c>
      <c r="K1467">
        <f>VLOOKUP(A1467,Cadastro!$A$3:$J$3577,10,FALSE)</f>
        <v>1</v>
      </c>
      <c r="L1467" s="13">
        <v>26386.34</v>
      </c>
      <c r="M1467" s="23">
        <f t="shared" si="198"/>
        <v>7.0985572257509775E-4</v>
      </c>
      <c r="N1467" s="26">
        <f t="shared" si="199"/>
        <v>16896.150000000001</v>
      </c>
      <c r="O1467" s="27">
        <f t="shared" si="200"/>
        <v>7.7329682824984125E-4</v>
      </c>
      <c r="P1467" s="30">
        <f t="shared" si="201"/>
        <v>0</v>
      </c>
      <c r="Q1467" s="30">
        <f t="shared" si="202"/>
        <v>0</v>
      </c>
      <c r="R1467" s="30">
        <f t="shared" si="203"/>
        <v>0</v>
      </c>
      <c r="S1467" s="30">
        <f t="shared" si="204"/>
        <v>0</v>
      </c>
      <c r="T1467" s="32">
        <f t="shared" si="205"/>
        <v>7.7329682824984125E-4</v>
      </c>
      <c r="U1467" s="33">
        <f t="shared" si="206"/>
        <v>66.94139750407524</v>
      </c>
    </row>
    <row r="1468" spans="1:21">
      <c r="A1468">
        <v>2573515745</v>
      </c>
      <c r="B1468">
        <f>VLOOKUP(A1468,Cadastro!$A$3:$B$3577,2,FALSE)</f>
        <v>215405</v>
      </c>
      <c r="C1468" s="5">
        <v>16914.510000000002</v>
      </c>
      <c r="D1468">
        <v>0</v>
      </c>
      <c r="E1468">
        <v>7371.56</v>
      </c>
      <c r="F1468">
        <v>0</v>
      </c>
      <c r="G1468">
        <v>9542.9500000000007</v>
      </c>
      <c r="H1468">
        <v>0</v>
      </c>
      <c r="I1468" s="14">
        <f>VLOOKUP(A1468,Cadastro!$A$3:$H$3577,7,FALSE)</f>
        <v>1</v>
      </c>
      <c r="J1468" s="14">
        <f>VLOOKUP(A1468,Cadastro!$A$3:$H$3577,8,FALSE)</f>
        <v>1</v>
      </c>
      <c r="K1468">
        <f>VLOOKUP(A1468,Cadastro!$A$3:$J$3577,10,FALSE)</f>
        <v>1</v>
      </c>
      <c r="L1468" s="13">
        <v>21384.87</v>
      </c>
      <c r="M1468" s="23">
        <f t="shared" si="198"/>
        <v>5.7530420460073393E-4</v>
      </c>
      <c r="N1468" s="26">
        <f t="shared" si="199"/>
        <v>16914.510000000002</v>
      </c>
      <c r="O1468" s="27">
        <f t="shared" si="200"/>
        <v>7.741371220307716E-4</v>
      </c>
      <c r="P1468" s="30">
        <f t="shared" si="201"/>
        <v>0</v>
      </c>
      <c r="Q1468" s="30">
        <f t="shared" si="202"/>
        <v>0</v>
      </c>
      <c r="R1468" s="30">
        <f t="shared" si="203"/>
        <v>0</v>
      </c>
      <c r="S1468" s="30">
        <f t="shared" si="204"/>
        <v>0</v>
      </c>
      <c r="T1468" s="32">
        <f t="shared" si="205"/>
        <v>7.741371220307716E-4</v>
      </c>
      <c r="U1468" s="33">
        <f t="shared" si="206"/>
        <v>67.014138575749826</v>
      </c>
    </row>
    <row r="1469" spans="1:21">
      <c r="A1469">
        <v>98183818749</v>
      </c>
      <c r="B1469">
        <f>VLOOKUP(A1469,Cadastro!$A$3:$B$3577,2,FALSE)</f>
        <v>190635</v>
      </c>
      <c r="C1469" s="5">
        <v>16917.75</v>
      </c>
      <c r="D1469">
        <v>0</v>
      </c>
      <c r="E1469">
        <v>7038.76</v>
      </c>
      <c r="F1469">
        <v>0</v>
      </c>
      <c r="G1469">
        <v>9878.99</v>
      </c>
      <c r="H1469">
        <v>0</v>
      </c>
      <c r="I1469" s="14">
        <f>VLOOKUP(A1469,Cadastro!$A$3:$H$3577,7,FALSE)</f>
        <v>1</v>
      </c>
      <c r="J1469" s="14">
        <f>VLOOKUP(A1469,Cadastro!$A$3:$H$3577,8,FALSE)</f>
        <v>1</v>
      </c>
      <c r="K1469">
        <f>VLOOKUP(A1469,Cadastro!$A$3:$J$3577,10,FALSE)</f>
        <v>1</v>
      </c>
      <c r="L1469" s="13">
        <v>17987.63</v>
      </c>
      <c r="M1469" s="23">
        <f t="shared" si="198"/>
        <v>4.8391031461974285E-4</v>
      </c>
      <c r="N1469" s="26">
        <f t="shared" si="199"/>
        <v>16917.75</v>
      </c>
      <c r="O1469" s="27">
        <f t="shared" si="200"/>
        <v>7.742854091685828E-4</v>
      </c>
      <c r="P1469" s="30">
        <f t="shared" si="201"/>
        <v>0</v>
      </c>
      <c r="Q1469" s="30">
        <f t="shared" si="202"/>
        <v>0</v>
      </c>
      <c r="R1469" s="30">
        <f t="shared" si="203"/>
        <v>0</v>
      </c>
      <c r="S1469" s="30">
        <f t="shared" si="204"/>
        <v>0</v>
      </c>
      <c r="T1469" s="32">
        <f t="shared" si="205"/>
        <v>7.742854091685828E-4</v>
      </c>
      <c r="U1469" s="33">
        <f t="shared" si="206"/>
        <v>67.026975235457115</v>
      </c>
    </row>
    <row r="1470" spans="1:21">
      <c r="A1470">
        <v>51891670620</v>
      </c>
      <c r="B1470">
        <f>VLOOKUP(A1470,Cadastro!$A$3:$B$3577,2,FALSE)</f>
        <v>197327</v>
      </c>
      <c r="C1470" s="5">
        <v>16936.23</v>
      </c>
      <c r="D1470">
        <v>0</v>
      </c>
      <c r="E1470">
        <v>7162.93</v>
      </c>
      <c r="F1470">
        <v>0</v>
      </c>
      <c r="G1470">
        <v>9773.2999999999993</v>
      </c>
      <c r="H1470">
        <v>0</v>
      </c>
      <c r="I1470" s="14">
        <f>VLOOKUP(A1470,Cadastro!$A$3:$H$3577,7,FALSE)</f>
        <v>1</v>
      </c>
      <c r="J1470" s="14">
        <f>VLOOKUP(A1470,Cadastro!$A$3:$H$3577,8,FALSE)</f>
        <v>1</v>
      </c>
      <c r="K1470">
        <f>VLOOKUP(A1470,Cadastro!$A$3:$J$3577,10,FALSE)</f>
        <v>1</v>
      </c>
      <c r="L1470" s="13">
        <v>48452.78</v>
      </c>
      <c r="M1470" s="23">
        <f t="shared" si="198"/>
        <v>1.3034957920527153E-3</v>
      </c>
      <c r="N1470" s="26">
        <f t="shared" si="199"/>
        <v>16936.23</v>
      </c>
      <c r="O1470" s="27">
        <f t="shared" si="200"/>
        <v>7.7513119506572841E-4</v>
      </c>
      <c r="P1470" s="30">
        <f t="shared" si="201"/>
        <v>0</v>
      </c>
      <c r="Q1470" s="30">
        <f t="shared" si="202"/>
        <v>0</v>
      </c>
      <c r="R1470" s="30">
        <f t="shared" si="203"/>
        <v>0</v>
      </c>
      <c r="S1470" s="30">
        <f t="shared" si="204"/>
        <v>0</v>
      </c>
      <c r="T1470" s="32">
        <f t="shared" si="205"/>
        <v>7.7513119506572841E-4</v>
      </c>
      <c r="U1470" s="33">
        <f t="shared" si="206"/>
        <v>67.100191738972725</v>
      </c>
    </row>
    <row r="1471" spans="1:21">
      <c r="A1471">
        <v>4413131673</v>
      </c>
      <c r="B1471">
        <f>VLOOKUP(A1471,Cadastro!$A$3:$B$3577,2,FALSE)</f>
        <v>197373</v>
      </c>
      <c r="C1471" s="5">
        <v>16945.34</v>
      </c>
      <c r="D1471">
        <v>0</v>
      </c>
      <c r="E1471">
        <v>7626.65</v>
      </c>
      <c r="F1471">
        <v>0</v>
      </c>
      <c r="G1471">
        <v>9318.69</v>
      </c>
      <c r="H1471">
        <v>0</v>
      </c>
      <c r="I1471" s="14">
        <f>VLOOKUP(A1471,Cadastro!$A$3:$H$3577,7,FALSE)</f>
        <v>1</v>
      </c>
      <c r="J1471" s="14">
        <f>VLOOKUP(A1471,Cadastro!$A$3:$H$3577,8,FALSE)</f>
        <v>1</v>
      </c>
      <c r="K1471">
        <f>VLOOKUP(A1471,Cadastro!$A$3:$J$3577,10,FALSE)</f>
        <v>1</v>
      </c>
      <c r="L1471" s="13">
        <v>17733.61</v>
      </c>
      <c r="M1471" s="23">
        <f t="shared" si="198"/>
        <v>4.7707656842195544E-4</v>
      </c>
      <c r="N1471" s="26">
        <f t="shared" si="199"/>
        <v>16945.34</v>
      </c>
      <c r="O1471" s="27">
        <f t="shared" si="200"/>
        <v>7.7554813822173477E-4</v>
      </c>
      <c r="P1471" s="30">
        <f t="shared" si="201"/>
        <v>0</v>
      </c>
      <c r="Q1471" s="30">
        <f t="shared" si="202"/>
        <v>0</v>
      </c>
      <c r="R1471" s="30">
        <f t="shared" si="203"/>
        <v>0</v>
      </c>
      <c r="S1471" s="30">
        <f t="shared" si="204"/>
        <v>0</v>
      </c>
      <c r="T1471" s="32">
        <f t="shared" si="205"/>
        <v>7.7554813822173477E-4</v>
      </c>
      <c r="U1471" s="33">
        <f t="shared" si="206"/>
        <v>67.136284939569435</v>
      </c>
    </row>
    <row r="1472" spans="1:21">
      <c r="A1472">
        <v>3078631745</v>
      </c>
      <c r="B1472">
        <f>VLOOKUP(A1472,Cadastro!$A$3:$B$3577,2,FALSE)</f>
        <v>190044</v>
      </c>
      <c r="C1472" s="5">
        <v>16950.34</v>
      </c>
      <c r="D1472">
        <v>0</v>
      </c>
      <c r="E1472">
        <v>7283.69</v>
      </c>
      <c r="F1472">
        <v>0</v>
      </c>
      <c r="G1472">
        <v>9666.65</v>
      </c>
      <c r="H1472">
        <v>0</v>
      </c>
      <c r="I1472" s="14">
        <f>VLOOKUP(A1472,Cadastro!$A$3:$H$3577,7,FALSE)</f>
        <v>1</v>
      </c>
      <c r="J1472" s="14">
        <f>VLOOKUP(A1472,Cadastro!$A$3:$H$3577,8,FALSE)</f>
        <v>1</v>
      </c>
      <c r="K1472">
        <f>VLOOKUP(A1472,Cadastro!$A$3:$J$3577,10,FALSE)</f>
        <v>1</v>
      </c>
      <c r="L1472" s="13">
        <v>29443.9</v>
      </c>
      <c r="M1472" s="23">
        <f t="shared" si="198"/>
        <v>7.9211140726333858E-4</v>
      </c>
      <c r="N1472" s="26">
        <f t="shared" si="199"/>
        <v>16950.34</v>
      </c>
      <c r="O1472" s="27">
        <f t="shared" si="200"/>
        <v>7.7577697639736936E-4</v>
      </c>
      <c r="P1472" s="30">
        <f t="shared" si="201"/>
        <v>0</v>
      </c>
      <c r="Q1472" s="30">
        <f t="shared" si="202"/>
        <v>0</v>
      </c>
      <c r="R1472" s="30">
        <f t="shared" si="203"/>
        <v>0</v>
      </c>
      <c r="S1472" s="30">
        <f t="shared" si="204"/>
        <v>0</v>
      </c>
      <c r="T1472" s="32">
        <f t="shared" si="205"/>
        <v>7.7577697639736936E-4</v>
      </c>
      <c r="U1472" s="33">
        <f t="shared" si="206"/>
        <v>67.156094599611535</v>
      </c>
    </row>
    <row r="1473" spans="1:21">
      <c r="A1473">
        <v>7286906755</v>
      </c>
      <c r="B1473">
        <f>VLOOKUP(A1473,Cadastro!$A$3:$B$3577,2,FALSE)</f>
        <v>210842</v>
      </c>
      <c r="C1473" s="5">
        <v>16979.62</v>
      </c>
      <c r="D1473">
        <v>0</v>
      </c>
      <c r="E1473">
        <v>9909.2099999999991</v>
      </c>
      <c r="F1473">
        <v>0</v>
      </c>
      <c r="G1473">
        <v>7070.41</v>
      </c>
      <c r="H1473">
        <v>0</v>
      </c>
      <c r="I1473" s="14">
        <f>VLOOKUP(A1473,Cadastro!$A$3:$H$3577,7,FALSE)</f>
        <v>1</v>
      </c>
      <c r="J1473" s="14">
        <f>VLOOKUP(A1473,Cadastro!$A$3:$H$3577,8,FALSE)</f>
        <v>1</v>
      </c>
      <c r="K1473">
        <f>VLOOKUP(A1473,Cadastro!$A$3:$J$3577,10,FALSE)</f>
        <v>1</v>
      </c>
      <c r="L1473" s="13">
        <v>24169.55</v>
      </c>
      <c r="M1473" s="23">
        <f t="shared" si="198"/>
        <v>6.5021876393485997E-4</v>
      </c>
      <c r="N1473" s="26">
        <f t="shared" si="199"/>
        <v>16979.62</v>
      </c>
      <c r="O1473" s="27">
        <f t="shared" si="200"/>
        <v>7.771170527538857E-4</v>
      </c>
      <c r="P1473" s="30">
        <f t="shared" si="201"/>
        <v>0</v>
      </c>
      <c r="Q1473" s="30">
        <f t="shared" si="202"/>
        <v>0</v>
      </c>
      <c r="R1473" s="30">
        <f t="shared" si="203"/>
        <v>0</v>
      </c>
      <c r="S1473" s="30">
        <f t="shared" si="204"/>
        <v>0</v>
      </c>
      <c r="T1473" s="32">
        <f t="shared" si="205"/>
        <v>7.771170527538857E-4</v>
      </c>
      <c r="U1473" s="33">
        <f t="shared" si="206"/>
        <v>67.272099968818083</v>
      </c>
    </row>
    <row r="1474" spans="1:21">
      <c r="A1474">
        <v>26204268805</v>
      </c>
      <c r="B1474">
        <f>VLOOKUP(A1474,Cadastro!$A$3:$B$3577,2,FALSE)</f>
        <v>189533</v>
      </c>
      <c r="C1474" s="5">
        <v>16982.89</v>
      </c>
      <c r="D1474">
        <v>0</v>
      </c>
      <c r="E1474">
        <v>7498.35</v>
      </c>
      <c r="F1474">
        <v>0</v>
      </c>
      <c r="G1474">
        <v>9484.5400000000009</v>
      </c>
      <c r="H1474">
        <v>0</v>
      </c>
      <c r="I1474" s="14">
        <f>VLOOKUP(A1474,Cadastro!$A$3:$H$3577,7,FALSE)</f>
        <v>1</v>
      </c>
      <c r="J1474" s="14">
        <f>VLOOKUP(A1474,Cadastro!$A$3:$H$3577,8,FALSE)</f>
        <v>1</v>
      </c>
      <c r="K1474">
        <f>VLOOKUP(A1474,Cadastro!$A$3:$J$3577,10,FALSE)</f>
        <v>1</v>
      </c>
      <c r="L1474" s="13">
        <v>17327.259999999998</v>
      </c>
      <c r="M1474" s="23">
        <f t="shared" si="198"/>
        <v>4.6614478050182733E-4</v>
      </c>
      <c r="N1474" s="26">
        <f t="shared" si="199"/>
        <v>16982.89</v>
      </c>
      <c r="O1474" s="27">
        <f t="shared" si="200"/>
        <v>7.7726671292075084E-4</v>
      </c>
      <c r="P1474" s="30">
        <f t="shared" si="201"/>
        <v>0</v>
      </c>
      <c r="Q1474" s="30">
        <f t="shared" si="202"/>
        <v>0</v>
      </c>
      <c r="R1474" s="30">
        <f t="shared" si="203"/>
        <v>0</v>
      </c>
      <c r="S1474" s="30">
        <f t="shared" si="204"/>
        <v>0</v>
      </c>
      <c r="T1474" s="32">
        <f t="shared" si="205"/>
        <v>7.7726671292075084E-4</v>
      </c>
      <c r="U1474" s="33">
        <f t="shared" si="206"/>
        <v>67.285055486485618</v>
      </c>
    </row>
    <row r="1475" spans="1:21">
      <c r="A1475">
        <v>4775383639</v>
      </c>
      <c r="B1475">
        <f>VLOOKUP(A1475,Cadastro!$A$3:$B$3577,2,FALSE)</f>
        <v>197747</v>
      </c>
      <c r="C1475" s="5">
        <v>16983.739999999998</v>
      </c>
      <c r="D1475">
        <v>0</v>
      </c>
      <c r="E1475">
        <v>7696.75</v>
      </c>
      <c r="F1475">
        <v>0</v>
      </c>
      <c r="G1475">
        <v>9286.99</v>
      </c>
      <c r="H1475">
        <v>0</v>
      </c>
      <c r="I1475" s="14">
        <f>VLOOKUP(A1475,Cadastro!$A$3:$H$3577,7,FALSE)</f>
        <v>1</v>
      </c>
      <c r="J1475" s="14">
        <f>VLOOKUP(A1475,Cadastro!$A$3:$H$3577,8,FALSE)</f>
        <v>1</v>
      </c>
      <c r="K1475">
        <f>VLOOKUP(A1475,Cadastro!$A$3:$J$3577,10,FALSE)</f>
        <v>1</v>
      </c>
      <c r="L1475" s="13">
        <v>13617.97</v>
      </c>
      <c r="M1475" s="23">
        <f t="shared" si="198"/>
        <v>3.6635599838234491E-4</v>
      </c>
      <c r="N1475" s="26">
        <f t="shared" si="199"/>
        <v>16983.739999999998</v>
      </c>
      <c r="O1475" s="27">
        <f t="shared" si="200"/>
        <v>7.7730561541060859E-4</v>
      </c>
      <c r="P1475" s="30">
        <f t="shared" si="201"/>
        <v>0</v>
      </c>
      <c r="Q1475" s="30">
        <f t="shared" si="202"/>
        <v>0</v>
      </c>
      <c r="R1475" s="30">
        <f t="shared" si="203"/>
        <v>0</v>
      </c>
      <c r="S1475" s="30">
        <f t="shared" si="204"/>
        <v>0</v>
      </c>
      <c r="T1475" s="32">
        <f t="shared" si="205"/>
        <v>7.7730561541060859E-4</v>
      </c>
      <c r="U1475" s="33">
        <f t="shared" si="206"/>
        <v>67.28842312869277</v>
      </c>
    </row>
    <row r="1476" spans="1:21">
      <c r="A1476">
        <v>742542785</v>
      </c>
      <c r="B1476">
        <f>VLOOKUP(A1476,Cadastro!$A$3:$B$3577,2,FALSE)</f>
        <v>196976</v>
      </c>
      <c r="C1476" s="5">
        <v>16986.309999999998</v>
      </c>
      <c r="D1476">
        <v>0</v>
      </c>
      <c r="E1476">
        <v>7129.42</v>
      </c>
      <c r="F1476">
        <v>0</v>
      </c>
      <c r="G1476">
        <v>9856.89</v>
      </c>
      <c r="H1476">
        <v>0</v>
      </c>
      <c r="I1476" s="14">
        <f>VLOOKUP(A1476,Cadastro!$A$3:$H$3577,7,FALSE)</f>
        <v>1</v>
      </c>
      <c r="J1476" s="14">
        <f>VLOOKUP(A1476,Cadastro!$A$3:$H$3577,8,FALSE)</f>
        <v>1</v>
      </c>
      <c r="K1476">
        <f>VLOOKUP(A1476,Cadastro!$A$3:$J$3577,10,FALSE)</f>
        <v>1</v>
      </c>
      <c r="L1476" s="13">
        <v>18240.240000000002</v>
      </c>
      <c r="M1476" s="23">
        <f t="shared" si="198"/>
        <v>4.9070612844158011E-4</v>
      </c>
      <c r="N1476" s="26">
        <f t="shared" si="199"/>
        <v>16986.309999999998</v>
      </c>
      <c r="O1476" s="27">
        <f t="shared" si="200"/>
        <v>7.7742323823288488E-4</v>
      </c>
      <c r="P1476" s="30">
        <f t="shared" si="201"/>
        <v>0</v>
      </c>
      <c r="Q1476" s="30">
        <f t="shared" si="202"/>
        <v>0</v>
      </c>
      <c r="R1476" s="30">
        <f t="shared" si="203"/>
        <v>0</v>
      </c>
      <c r="S1476" s="30">
        <f t="shared" si="204"/>
        <v>0</v>
      </c>
      <c r="T1476" s="32">
        <f t="shared" si="205"/>
        <v>7.7742323823288488E-4</v>
      </c>
      <c r="U1476" s="33">
        <f t="shared" si="206"/>
        <v>67.298605293954424</v>
      </c>
    </row>
    <row r="1477" spans="1:21">
      <c r="A1477">
        <v>7456738726</v>
      </c>
      <c r="B1477">
        <f>VLOOKUP(A1477,Cadastro!$A$3:$B$3577,2,FALSE)</f>
        <v>213468</v>
      </c>
      <c r="C1477" s="5">
        <v>16989.5</v>
      </c>
      <c r="D1477">
        <v>0</v>
      </c>
      <c r="E1477">
        <v>7469.79</v>
      </c>
      <c r="F1477">
        <v>0</v>
      </c>
      <c r="G1477">
        <v>9519.7099999999991</v>
      </c>
      <c r="H1477">
        <v>0</v>
      </c>
      <c r="I1477" s="14">
        <f>VLOOKUP(A1477,Cadastro!$A$3:$H$3577,7,FALSE)</f>
        <v>1</v>
      </c>
      <c r="J1477" s="14">
        <f>VLOOKUP(A1477,Cadastro!$A$3:$H$3577,8,FALSE)</f>
        <v>1</v>
      </c>
      <c r="K1477">
        <f>VLOOKUP(A1477,Cadastro!$A$3:$J$3577,10,FALSE)</f>
        <v>1</v>
      </c>
      <c r="L1477" s="13">
        <v>12860.04</v>
      </c>
      <c r="M1477" s="23">
        <f t="shared" si="198"/>
        <v>3.4596586667740432E-4</v>
      </c>
      <c r="N1477" s="26">
        <f t="shared" si="199"/>
        <v>16989.5</v>
      </c>
      <c r="O1477" s="27">
        <f t="shared" si="200"/>
        <v>7.7756923698893985E-4</v>
      </c>
      <c r="P1477" s="30">
        <f t="shared" si="201"/>
        <v>0</v>
      </c>
      <c r="Q1477" s="30">
        <f t="shared" si="202"/>
        <v>0</v>
      </c>
      <c r="R1477" s="30">
        <f t="shared" si="203"/>
        <v>0</v>
      </c>
      <c r="S1477" s="30">
        <f t="shared" si="204"/>
        <v>0</v>
      </c>
      <c r="T1477" s="32">
        <f t="shared" si="205"/>
        <v>7.7756923698893985E-4</v>
      </c>
      <c r="U1477" s="33">
        <f t="shared" si="206"/>
        <v>67.311243857061285</v>
      </c>
    </row>
    <row r="1478" spans="1:21">
      <c r="A1478">
        <v>89229240710</v>
      </c>
      <c r="B1478">
        <f>VLOOKUP(A1478,Cadastro!$A$3:$B$3577,2,FALSE)</f>
        <v>191161</v>
      </c>
      <c r="C1478" s="5">
        <v>17000.03</v>
      </c>
      <c r="D1478">
        <v>0</v>
      </c>
      <c r="E1478">
        <v>9796.1299999999992</v>
      </c>
      <c r="F1478">
        <v>0</v>
      </c>
      <c r="G1478">
        <v>7203.9</v>
      </c>
      <c r="H1478">
        <v>0</v>
      </c>
      <c r="I1478" s="14">
        <f>VLOOKUP(A1478,Cadastro!$A$3:$H$3577,7,FALSE)</f>
        <v>1</v>
      </c>
      <c r="J1478" s="14">
        <f>VLOOKUP(A1478,Cadastro!$A$3:$H$3577,8,FALSE)</f>
        <v>1</v>
      </c>
      <c r="K1478">
        <f>VLOOKUP(A1478,Cadastro!$A$3:$J$3577,10,FALSE)</f>
        <v>1</v>
      </c>
      <c r="L1478" s="13">
        <v>30825.69</v>
      </c>
      <c r="M1478" s="23">
        <f t="shared" si="198"/>
        <v>8.2928486667063197E-4</v>
      </c>
      <c r="N1478" s="26">
        <f t="shared" si="199"/>
        <v>17000.03</v>
      </c>
      <c r="O1478" s="27">
        <f t="shared" si="200"/>
        <v>7.7805117018682631E-4</v>
      </c>
      <c r="P1478" s="30">
        <f t="shared" si="201"/>
        <v>0</v>
      </c>
      <c r="Q1478" s="30">
        <f t="shared" si="202"/>
        <v>0</v>
      </c>
      <c r="R1478" s="30">
        <f t="shared" si="203"/>
        <v>0</v>
      </c>
      <c r="S1478" s="30">
        <f t="shared" si="204"/>
        <v>0</v>
      </c>
      <c r="T1478" s="32">
        <f t="shared" si="205"/>
        <v>7.7805117018682631E-4</v>
      </c>
      <c r="U1478" s="33">
        <f t="shared" si="206"/>
        <v>67.352963001109941</v>
      </c>
    </row>
    <row r="1479" spans="1:21">
      <c r="A1479">
        <v>99254310778</v>
      </c>
      <c r="B1479">
        <f>VLOOKUP(A1479,Cadastro!$A$3:$B$3577,2,FALSE)</f>
        <v>188901</v>
      </c>
      <c r="C1479" s="5">
        <v>17024.78</v>
      </c>
      <c r="D1479">
        <v>0</v>
      </c>
      <c r="E1479">
        <v>7083.56</v>
      </c>
      <c r="F1479">
        <v>0</v>
      </c>
      <c r="G1479">
        <v>9941.2199999999993</v>
      </c>
      <c r="H1479">
        <v>0</v>
      </c>
      <c r="I1479" s="14">
        <f>VLOOKUP(A1479,Cadastro!$A$3:$H$3577,7,FALSE)</f>
        <v>1</v>
      </c>
      <c r="J1479" s="14">
        <f>VLOOKUP(A1479,Cadastro!$A$3:$H$3577,8,FALSE)</f>
        <v>1</v>
      </c>
      <c r="K1479">
        <f>VLOOKUP(A1479,Cadastro!$A$3:$J$3577,10,FALSE)</f>
        <v>1</v>
      </c>
      <c r="L1479" s="13">
        <v>13150.63</v>
      </c>
      <c r="M1479" s="23">
        <f t="shared" si="198"/>
        <v>3.5378343343441177E-4</v>
      </c>
      <c r="N1479" s="26">
        <f t="shared" si="199"/>
        <v>17024.78</v>
      </c>
      <c r="O1479" s="27">
        <f t="shared" si="200"/>
        <v>7.7918391915621785E-4</v>
      </c>
      <c r="P1479" s="30">
        <f t="shared" si="201"/>
        <v>0</v>
      </c>
      <c r="Q1479" s="30">
        <f t="shared" si="202"/>
        <v>0</v>
      </c>
      <c r="R1479" s="30">
        <f t="shared" si="203"/>
        <v>0</v>
      </c>
      <c r="S1479" s="30">
        <f t="shared" si="204"/>
        <v>0</v>
      </c>
      <c r="T1479" s="32">
        <f t="shared" si="205"/>
        <v>7.7918391915621785E-4</v>
      </c>
      <c r="U1479" s="33">
        <f t="shared" si="206"/>
        <v>67.451020818318355</v>
      </c>
    </row>
    <row r="1480" spans="1:21">
      <c r="A1480">
        <v>14450339843</v>
      </c>
      <c r="B1480">
        <f>VLOOKUP(A1480,Cadastro!$A$3:$B$3577,2,FALSE)</f>
        <v>189106</v>
      </c>
      <c r="C1480" s="5">
        <v>17086.5</v>
      </c>
      <c r="D1480">
        <v>0</v>
      </c>
      <c r="E1480">
        <v>7353.38</v>
      </c>
      <c r="F1480">
        <v>0</v>
      </c>
      <c r="G1480">
        <v>9733.1200000000008</v>
      </c>
      <c r="H1480">
        <v>0</v>
      </c>
      <c r="I1480" s="14">
        <f>VLOOKUP(A1480,Cadastro!$A$3:$H$3577,7,FALSE)</f>
        <v>1</v>
      </c>
      <c r="J1480" s="14">
        <f>VLOOKUP(A1480,Cadastro!$A$3:$H$3577,8,FALSE)</f>
        <v>1</v>
      </c>
      <c r="K1480">
        <f>VLOOKUP(A1480,Cadastro!$A$3:$J$3577,10,FALSE)</f>
        <v>1</v>
      </c>
      <c r="L1480" s="13">
        <v>17237.66</v>
      </c>
      <c r="M1480" s="23">
        <f t="shared" si="198"/>
        <v>4.6373432597335816E-4</v>
      </c>
      <c r="N1480" s="26">
        <f t="shared" si="199"/>
        <v>17086.5</v>
      </c>
      <c r="O1480" s="27">
        <f t="shared" si="200"/>
        <v>7.8200869759625187E-4</v>
      </c>
      <c r="P1480" s="30">
        <f t="shared" si="201"/>
        <v>0</v>
      </c>
      <c r="Q1480" s="30">
        <f t="shared" si="202"/>
        <v>0</v>
      </c>
      <c r="R1480" s="30">
        <f t="shared" si="203"/>
        <v>0</v>
      </c>
      <c r="S1480" s="30">
        <f t="shared" si="204"/>
        <v>0</v>
      </c>
      <c r="T1480" s="32">
        <f t="shared" si="205"/>
        <v>7.8200869759625187E-4</v>
      </c>
      <c r="U1480" s="33">
        <f t="shared" si="206"/>
        <v>67.69555126187808</v>
      </c>
    </row>
    <row r="1481" spans="1:21">
      <c r="A1481">
        <v>44096895172</v>
      </c>
      <c r="B1481">
        <f>VLOOKUP(A1481,Cadastro!$A$3:$B$3577,2,FALSE)</f>
        <v>187361</v>
      </c>
      <c r="C1481" s="5">
        <v>17111.419999999998</v>
      </c>
      <c r="D1481">
        <v>0</v>
      </c>
      <c r="E1481">
        <v>7123.76</v>
      </c>
      <c r="F1481">
        <v>0</v>
      </c>
      <c r="G1481">
        <v>9987.66</v>
      </c>
      <c r="H1481">
        <v>0</v>
      </c>
      <c r="I1481" s="14">
        <f>VLOOKUP(A1481,Cadastro!$A$3:$H$3577,7,FALSE)</f>
        <v>1</v>
      </c>
      <c r="J1481" s="14">
        <f>VLOOKUP(A1481,Cadastro!$A$3:$H$3577,8,FALSE)</f>
        <v>1</v>
      </c>
      <c r="K1481">
        <f>VLOOKUP(A1481,Cadastro!$A$3:$J$3577,10,FALSE)</f>
        <v>1</v>
      </c>
      <c r="L1481" s="13">
        <v>18519.490000000002</v>
      </c>
      <c r="M1481" s="23">
        <f t="shared" si="198"/>
        <v>4.9821862204732818E-4</v>
      </c>
      <c r="N1481" s="26">
        <f t="shared" si="199"/>
        <v>17111.419999999998</v>
      </c>
      <c r="O1481" s="27">
        <f t="shared" si="200"/>
        <v>7.8314922706361478E-4</v>
      </c>
      <c r="P1481" s="30">
        <f t="shared" si="201"/>
        <v>0</v>
      </c>
      <c r="Q1481" s="30">
        <f t="shared" si="202"/>
        <v>0</v>
      </c>
      <c r="R1481" s="30">
        <f t="shared" si="203"/>
        <v>0</v>
      </c>
      <c r="S1481" s="30">
        <f t="shared" si="204"/>
        <v>0</v>
      </c>
      <c r="T1481" s="32">
        <f t="shared" si="205"/>
        <v>7.8314922706361478E-4</v>
      </c>
      <c r="U1481" s="33">
        <f t="shared" si="206"/>
        <v>67.794282607527919</v>
      </c>
    </row>
    <row r="1482" spans="1:21" s="18" customFormat="1">
      <c r="A1482">
        <v>43326714149</v>
      </c>
      <c r="B1482">
        <f>VLOOKUP(A1482,Cadastro!$A$3:$B$3577,2,FALSE)</f>
        <v>192270</v>
      </c>
      <c r="C1482" s="5">
        <v>17193.7</v>
      </c>
      <c r="D1482">
        <v>0</v>
      </c>
      <c r="E1482">
        <v>7176.05</v>
      </c>
      <c r="F1482">
        <v>0</v>
      </c>
      <c r="G1482">
        <v>10017.65</v>
      </c>
      <c r="H1482">
        <v>0</v>
      </c>
      <c r="I1482" s="14">
        <f>VLOOKUP(A1482,Cadastro!$A$3:$H$3577,7,FALSE)</f>
        <v>1</v>
      </c>
      <c r="J1482" s="14">
        <f>VLOOKUP(A1482,Cadastro!$A$3:$H$3577,8,FALSE)</f>
        <v>1</v>
      </c>
      <c r="K1482">
        <f>VLOOKUP(A1482,Cadastro!$A$3:$J$3577,10,FALSE)</f>
        <v>1</v>
      </c>
      <c r="L1482" s="13">
        <v>20579.91</v>
      </c>
      <c r="M1482" s="23">
        <f t="shared" si="198"/>
        <v>5.5364885329228992E-4</v>
      </c>
      <c r="N1482" s="26">
        <f t="shared" si="199"/>
        <v>17193.7</v>
      </c>
      <c r="O1482" s="27">
        <f t="shared" si="200"/>
        <v>7.8691498808185851E-4</v>
      </c>
      <c r="P1482" s="30">
        <f t="shared" si="201"/>
        <v>0</v>
      </c>
      <c r="Q1482" s="30">
        <f t="shared" si="202"/>
        <v>0</v>
      </c>
      <c r="R1482" s="30">
        <f t="shared" si="203"/>
        <v>0</v>
      </c>
      <c r="S1482" s="30">
        <f t="shared" si="204"/>
        <v>0</v>
      </c>
      <c r="T1482" s="32">
        <f t="shared" si="205"/>
        <v>7.8691498808185851E-4</v>
      </c>
      <c r="U1482" s="33">
        <f t="shared" si="206"/>
        <v>68.120270373180773</v>
      </c>
    </row>
    <row r="1483" spans="1:21">
      <c r="A1483">
        <v>7116774769</v>
      </c>
      <c r="B1483">
        <f>VLOOKUP(A1483,Cadastro!$A$3:$B$3577,2,FALSE)</f>
        <v>212971</v>
      </c>
      <c r="C1483" s="5">
        <v>17198.29</v>
      </c>
      <c r="D1483">
        <v>0</v>
      </c>
      <c r="E1483">
        <v>10126.16</v>
      </c>
      <c r="F1483">
        <v>0</v>
      </c>
      <c r="G1483">
        <v>7072.13</v>
      </c>
      <c r="H1483">
        <v>0</v>
      </c>
      <c r="I1483" s="14">
        <f>VLOOKUP(A1483,Cadastro!$A$3:$H$3577,7,FALSE)</f>
        <v>1</v>
      </c>
      <c r="J1483" s="14">
        <f>VLOOKUP(A1483,Cadastro!$A$3:$H$3577,8,FALSE)</f>
        <v>1</v>
      </c>
      <c r="K1483">
        <f>VLOOKUP(A1483,Cadastro!$A$3:$J$3577,10,FALSE)</f>
        <v>1</v>
      </c>
      <c r="L1483" s="13">
        <v>26624.5</v>
      </c>
      <c r="M1483" s="23">
        <f t="shared" ref="M1483:M1546" si="207">L1483/$L$9</f>
        <v>7.1626279679943064E-4</v>
      </c>
      <c r="N1483" s="26">
        <f t="shared" ref="N1483:N1546" si="208">G1483+F1483+E1483</f>
        <v>17198.29</v>
      </c>
      <c r="O1483" s="27">
        <f t="shared" ref="O1483:O1546" si="209">N1483/$N$9</f>
        <v>7.871250615270911E-4</v>
      </c>
      <c r="P1483" s="30">
        <f t="shared" ref="P1483:P1546" si="210">$K$7*L1483</f>
        <v>0</v>
      </c>
      <c r="Q1483" s="30">
        <f t="shared" ref="Q1483:Q1546" si="211">P1483/$R$1</f>
        <v>0</v>
      </c>
      <c r="R1483" s="30">
        <f t="shared" ref="R1483:R1546" si="212">$K$8*L1483</f>
        <v>0</v>
      </c>
      <c r="S1483" s="30">
        <f t="shared" ref="S1483:S1546" si="213">R1483*1.01</f>
        <v>0</v>
      </c>
      <c r="T1483" s="32">
        <f t="shared" ref="T1483:T1546" si="214">C1483/$C$1873</f>
        <v>7.871250615270911E-4</v>
      </c>
      <c r="U1483" s="33">
        <f t="shared" ref="U1483:U1546" si="215">$T$5*T1483</f>
        <v>68.138455641099412</v>
      </c>
    </row>
    <row r="1484" spans="1:21">
      <c r="A1484">
        <v>92982360004</v>
      </c>
      <c r="B1484">
        <f>VLOOKUP(A1484,Cadastro!$A$3:$B$3577,2,FALSE)</f>
        <v>210073</v>
      </c>
      <c r="C1484" s="5">
        <v>17248.79</v>
      </c>
      <c r="D1484">
        <v>0</v>
      </c>
      <c r="E1484">
        <v>7709.12</v>
      </c>
      <c r="F1484">
        <v>0</v>
      </c>
      <c r="G1484">
        <v>9539.67</v>
      </c>
      <c r="H1484">
        <v>0</v>
      </c>
      <c r="I1484" s="14">
        <f>VLOOKUP(A1484,Cadastro!$A$3:$H$3577,7,FALSE)</f>
        <v>1</v>
      </c>
      <c r="J1484" s="14">
        <f>VLOOKUP(A1484,Cadastro!$A$3:$H$3577,8,FALSE)</f>
        <v>1</v>
      </c>
      <c r="K1484">
        <f>VLOOKUP(A1484,Cadastro!$A$3:$J$3577,10,FALSE)</f>
        <v>1</v>
      </c>
      <c r="L1484" s="13">
        <v>18180.150000000001</v>
      </c>
      <c r="M1484" s="23">
        <f t="shared" si="207"/>
        <v>4.890895635686368E-4</v>
      </c>
      <c r="N1484" s="26">
        <f t="shared" si="208"/>
        <v>17248.79</v>
      </c>
      <c r="O1484" s="27">
        <f t="shared" si="209"/>
        <v>7.8943632710100104E-4</v>
      </c>
      <c r="P1484" s="30">
        <f t="shared" si="210"/>
        <v>0</v>
      </c>
      <c r="Q1484" s="30">
        <f t="shared" si="211"/>
        <v>0</v>
      </c>
      <c r="R1484" s="30">
        <f t="shared" si="212"/>
        <v>0</v>
      </c>
      <c r="S1484" s="30">
        <f t="shared" si="213"/>
        <v>0</v>
      </c>
      <c r="T1484" s="32">
        <f t="shared" si="214"/>
        <v>7.8943632710100104E-4</v>
      </c>
      <c r="U1484" s="33">
        <f t="shared" si="215"/>
        <v>68.338533207524662</v>
      </c>
    </row>
    <row r="1485" spans="1:21">
      <c r="A1485">
        <v>5638389652</v>
      </c>
      <c r="B1485">
        <f>VLOOKUP(A1485,Cadastro!$A$3:$B$3577,2,FALSE)</f>
        <v>214189</v>
      </c>
      <c r="C1485" s="5">
        <v>17266.509999999998</v>
      </c>
      <c r="D1485">
        <v>0</v>
      </c>
      <c r="E1485">
        <v>7941.88</v>
      </c>
      <c r="F1485">
        <v>0</v>
      </c>
      <c r="G1485">
        <v>9324.6299999999992</v>
      </c>
      <c r="H1485">
        <v>0</v>
      </c>
      <c r="I1485" s="14">
        <f>VLOOKUP(A1485,Cadastro!$A$3:$H$3577,7,FALSE)</f>
        <v>1</v>
      </c>
      <c r="J1485" s="14">
        <f>VLOOKUP(A1485,Cadastro!$A$3:$H$3577,8,FALSE)</f>
        <v>1</v>
      </c>
      <c r="K1485">
        <f>VLOOKUP(A1485,Cadastro!$A$3:$J$3577,10,FALSE)</f>
        <v>1</v>
      </c>
      <c r="L1485" s="13">
        <v>16499.89</v>
      </c>
      <c r="M1485" s="23">
        <f t="shared" si="207"/>
        <v>4.4388654653732305E-4</v>
      </c>
      <c r="N1485" s="26">
        <f t="shared" si="208"/>
        <v>17266.509999999998</v>
      </c>
      <c r="O1485" s="27">
        <f t="shared" si="209"/>
        <v>7.9024732959545E-4</v>
      </c>
      <c r="P1485" s="30">
        <f t="shared" si="210"/>
        <v>0</v>
      </c>
      <c r="Q1485" s="30">
        <f t="shared" si="211"/>
        <v>0</v>
      </c>
      <c r="R1485" s="30">
        <f t="shared" si="212"/>
        <v>0</v>
      </c>
      <c r="S1485" s="30">
        <f t="shared" si="213"/>
        <v>0</v>
      </c>
      <c r="T1485" s="32">
        <f t="shared" si="214"/>
        <v>7.9024732959545E-4</v>
      </c>
      <c r="U1485" s="33">
        <f t="shared" si="215"/>
        <v>68.408738642713857</v>
      </c>
    </row>
    <row r="1486" spans="1:21">
      <c r="A1486">
        <v>56226888687</v>
      </c>
      <c r="B1486">
        <f>VLOOKUP(A1486,Cadastro!$A$3:$B$3577,2,FALSE)</f>
        <v>211378</v>
      </c>
      <c r="C1486" s="5">
        <v>17267.43</v>
      </c>
      <c r="D1486">
        <v>0</v>
      </c>
      <c r="E1486">
        <v>7178.4</v>
      </c>
      <c r="F1486">
        <v>0</v>
      </c>
      <c r="G1486">
        <v>10089.030000000001</v>
      </c>
      <c r="H1486">
        <v>0</v>
      </c>
      <c r="I1486" s="14">
        <f>VLOOKUP(A1486,Cadastro!$A$3:$H$3577,7,FALSE)</f>
        <v>1</v>
      </c>
      <c r="J1486" s="14">
        <f>VLOOKUP(A1486,Cadastro!$A$3:$H$3577,8,FALSE)</f>
        <v>1</v>
      </c>
      <c r="K1486">
        <f>VLOOKUP(A1486,Cadastro!$A$3:$J$3577,10,FALSE)</f>
        <v>1</v>
      </c>
      <c r="L1486" s="13">
        <v>29323.96</v>
      </c>
      <c r="M1486" s="23">
        <f t="shared" si="207"/>
        <v>7.8888473409208183E-4</v>
      </c>
      <c r="N1486" s="26">
        <f t="shared" si="208"/>
        <v>17267.43</v>
      </c>
      <c r="O1486" s="27">
        <f t="shared" si="209"/>
        <v>7.9028943581976689E-4</v>
      </c>
      <c r="P1486" s="30">
        <f t="shared" si="210"/>
        <v>0</v>
      </c>
      <c r="Q1486" s="30">
        <f t="shared" si="211"/>
        <v>0</v>
      </c>
      <c r="R1486" s="30">
        <f t="shared" si="212"/>
        <v>0</v>
      </c>
      <c r="S1486" s="30">
        <f t="shared" si="213"/>
        <v>0</v>
      </c>
      <c r="T1486" s="32">
        <f t="shared" si="214"/>
        <v>7.9028943581976689E-4</v>
      </c>
      <c r="U1486" s="33">
        <f t="shared" si="215"/>
        <v>68.41238362016162</v>
      </c>
    </row>
    <row r="1487" spans="1:21">
      <c r="A1487">
        <v>14593412870</v>
      </c>
      <c r="B1487">
        <f>VLOOKUP(A1487,Cadastro!$A$3:$B$3577,2,FALSE)</f>
        <v>210956</v>
      </c>
      <c r="C1487" s="5">
        <v>17283.490000000002</v>
      </c>
      <c r="D1487">
        <v>0</v>
      </c>
      <c r="E1487">
        <v>7304.14</v>
      </c>
      <c r="F1487">
        <v>0</v>
      </c>
      <c r="G1487">
        <v>9979.35</v>
      </c>
      <c r="H1487">
        <v>0</v>
      </c>
      <c r="I1487" s="14">
        <f>VLOOKUP(A1487,Cadastro!$A$3:$H$3577,7,FALSE)</f>
        <v>1</v>
      </c>
      <c r="J1487" s="14">
        <f>VLOOKUP(A1487,Cadastro!$A$3:$H$3577,8,FALSE)</f>
        <v>1</v>
      </c>
      <c r="K1487">
        <f>VLOOKUP(A1487,Cadastro!$A$3:$J$3577,10,FALSE)</f>
        <v>1</v>
      </c>
      <c r="L1487" s="13">
        <v>12716.31</v>
      </c>
      <c r="M1487" s="23">
        <f t="shared" si="207"/>
        <v>3.4209918554596586E-4</v>
      </c>
      <c r="N1487" s="26">
        <f t="shared" si="208"/>
        <v>17283.490000000002</v>
      </c>
      <c r="O1487" s="27">
        <f t="shared" si="209"/>
        <v>7.9102446403990544E-4</v>
      </c>
      <c r="P1487" s="30">
        <f t="shared" si="210"/>
        <v>0</v>
      </c>
      <c r="Q1487" s="30">
        <f t="shared" si="211"/>
        <v>0</v>
      </c>
      <c r="R1487" s="30">
        <f t="shared" si="212"/>
        <v>0</v>
      </c>
      <c r="S1487" s="30">
        <f t="shared" si="213"/>
        <v>0</v>
      </c>
      <c r="T1487" s="32">
        <f t="shared" si="214"/>
        <v>7.9102446403990544E-4</v>
      </c>
      <c r="U1487" s="33">
        <f t="shared" si="215"/>
        <v>68.476012248216861</v>
      </c>
    </row>
    <row r="1488" spans="1:21">
      <c r="A1488">
        <v>53224604620</v>
      </c>
      <c r="B1488">
        <f>VLOOKUP(A1488,Cadastro!$A$3:$B$3577,2,FALSE)</f>
        <v>214513</v>
      </c>
      <c r="C1488" s="5">
        <v>17333.240000000002</v>
      </c>
      <c r="D1488">
        <v>0</v>
      </c>
      <c r="E1488">
        <v>7498.31</v>
      </c>
      <c r="F1488">
        <v>0</v>
      </c>
      <c r="G1488">
        <v>9834.93</v>
      </c>
      <c r="H1488">
        <v>0</v>
      </c>
      <c r="I1488" s="14">
        <f>VLOOKUP(A1488,Cadastro!$A$3:$H$3577,7,FALSE)</f>
        <v>1</v>
      </c>
      <c r="J1488" s="14">
        <f>VLOOKUP(A1488,Cadastro!$A$3:$H$3577,8,FALSE)</f>
        <v>1</v>
      </c>
      <c r="K1488">
        <f>VLOOKUP(A1488,Cadastro!$A$3:$J$3577,10,FALSE)</f>
        <v>1</v>
      </c>
      <c r="L1488" s="13">
        <v>49387.26</v>
      </c>
      <c r="M1488" s="23">
        <f t="shared" si="207"/>
        <v>1.3286355414697235E-3</v>
      </c>
      <c r="N1488" s="26">
        <f t="shared" si="208"/>
        <v>17333.240000000002</v>
      </c>
      <c r="O1488" s="27">
        <f t="shared" si="209"/>
        <v>7.9330140388747007E-4</v>
      </c>
      <c r="P1488" s="30">
        <f t="shared" si="210"/>
        <v>0</v>
      </c>
      <c r="Q1488" s="30">
        <f t="shared" si="211"/>
        <v>0</v>
      </c>
      <c r="R1488" s="30">
        <f t="shared" si="212"/>
        <v>0</v>
      </c>
      <c r="S1488" s="30">
        <f t="shared" si="213"/>
        <v>0</v>
      </c>
      <c r="T1488" s="32">
        <f t="shared" si="214"/>
        <v>7.9330140388747007E-4</v>
      </c>
      <c r="U1488" s="33">
        <f t="shared" si="215"/>
        <v>68.673118365635773</v>
      </c>
    </row>
    <row r="1489" spans="1:21">
      <c r="A1489">
        <v>98417355634</v>
      </c>
      <c r="B1489">
        <f>VLOOKUP(A1489,Cadastro!$A$3:$B$3577,2,FALSE)</f>
        <v>189088</v>
      </c>
      <c r="C1489" s="5">
        <v>17341.36</v>
      </c>
      <c r="D1489">
        <v>0</v>
      </c>
      <c r="E1489">
        <v>7655.77</v>
      </c>
      <c r="F1489">
        <v>0</v>
      </c>
      <c r="G1489">
        <v>9685.59</v>
      </c>
      <c r="H1489">
        <v>0</v>
      </c>
      <c r="I1489" s="14">
        <f>VLOOKUP(A1489,Cadastro!$A$3:$H$3577,7,FALSE)</f>
        <v>1</v>
      </c>
      <c r="J1489" s="14">
        <f>VLOOKUP(A1489,Cadastro!$A$3:$H$3577,8,FALSE)</f>
        <v>1</v>
      </c>
      <c r="K1489">
        <f>VLOOKUP(A1489,Cadastro!$A$3:$J$3577,10,FALSE)</f>
        <v>1</v>
      </c>
      <c r="L1489" s="13">
        <v>18143.38</v>
      </c>
      <c r="M1489" s="23">
        <f t="shared" si="207"/>
        <v>4.8810036253055852E-4</v>
      </c>
      <c r="N1489" s="26">
        <f t="shared" si="208"/>
        <v>17341.36</v>
      </c>
      <c r="O1489" s="27">
        <f t="shared" si="209"/>
        <v>7.9367303708470071E-4</v>
      </c>
      <c r="P1489" s="30">
        <f t="shared" si="210"/>
        <v>0</v>
      </c>
      <c r="Q1489" s="30">
        <f t="shared" si="211"/>
        <v>0</v>
      </c>
      <c r="R1489" s="30">
        <f t="shared" si="212"/>
        <v>0</v>
      </c>
      <c r="S1489" s="30">
        <f t="shared" si="213"/>
        <v>0</v>
      </c>
      <c r="T1489" s="32">
        <f t="shared" si="214"/>
        <v>7.9367303708470071E-4</v>
      </c>
      <c r="U1489" s="33">
        <f t="shared" si="215"/>
        <v>68.705289253544152</v>
      </c>
    </row>
    <row r="1490" spans="1:21">
      <c r="A1490">
        <v>3352401780</v>
      </c>
      <c r="B1490">
        <f>VLOOKUP(A1490,Cadastro!$A$3:$B$3577,2,FALSE)</f>
        <v>210924</v>
      </c>
      <c r="C1490" s="5">
        <v>17346.86</v>
      </c>
      <c r="D1490">
        <v>0</v>
      </c>
      <c r="E1490">
        <v>7398.16</v>
      </c>
      <c r="F1490">
        <v>0</v>
      </c>
      <c r="G1490">
        <v>9948.7000000000007</v>
      </c>
      <c r="H1490">
        <v>0</v>
      </c>
      <c r="I1490" s="14">
        <f>VLOOKUP(A1490,Cadastro!$A$3:$H$3577,7,FALSE)</f>
        <v>1</v>
      </c>
      <c r="J1490" s="14">
        <f>VLOOKUP(A1490,Cadastro!$A$3:$H$3577,8,FALSE)</f>
        <v>1</v>
      </c>
      <c r="K1490">
        <f>VLOOKUP(A1490,Cadastro!$A$3:$J$3577,10,FALSE)</f>
        <v>1</v>
      </c>
      <c r="L1490" s="13">
        <v>16591.71</v>
      </c>
      <c r="M1490" s="23">
        <f t="shared" si="207"/>
        <v>4.4635672438111821E-4</v>
      </c>
      <c r="N1490" s="26">
        <f t="shared" si="208"/>
        <v>17346.86</v>
      </c>
      <c r="O1490" s="27">
        <f t="shared" si="209"/>
        <v>7.9392475907789873E-4</v>
      </c>
      <c r="P1490" s="30">
        <f t="shared" si="210"/>
        <v>0</v>
      </c>
      <c r="Q1490" s="30">
        <f t="shared" si="211"/>
        <v>0</v>
      </c>
      <c r="R1490" s="30">
        <f t="shared" si="212"/>
        <v>0</v>
      </c>
      <c r="S1490" s="30">
        <f t="shared" si="213"/>
        <v>0</v>
      </c>
      <c r="T1490" s="32">
        <f t="shared" si="214"/>
        <v>7.9392475907789873E-4</v>
      </c>
      <c r="U1490" s="33">
        <f t="shared" si="215"/>
        <v>68.727079879590462</v>
      </c>
    </row>
    <row r="1491" spans="1:21">
      <c r="A1491">
        <v>58961453149</v>
      </c>
      <c r="B1491">
        <f>VLOOKUP(A1491,Cadastro!$A$3:$B$3577,2,FALSE)</f>
        <v>196595</v>
      </c>
      <c r="C1491" s="5">
        <v>17363.690000000002</v>
      </c>
      <c r="D1491">
        <v>0</v>
      </c>
      <c r="E1491">
        <v>7476.35</v>
      </c>
      <c r="F1491">
        <v>0</v>
      </c>
      <c r="G1491">
        <v>9887.34</v>
      </c>
      <c r="H1491">
        <v>0</v>
      </c>
      <c r="I1491" s="14">
        <f>VLOOKUP(A1491,Cadastro!$A$3:$H$3577,7,FALSE)</f>
        <v>1</v>
      </c>
      <c r="J1491" s="14">
        <f>VLOOKUP(A1491,Cadastro!$A$3:$H$3577,8,FALSE)</f>
        <v>1</v>
      </c>
      <c r="K1491">
        <f>VLOOKUP(A1491,Cadastro!$A$3:$J$3577,10,FALSE)</f>
        <v>1</v>
      </c>
      <c r="L1491" s="13">
        <v>19116.13</v>
      </c>
      <c r="M1491" s="23">
        <f t="shared" si="207"/>
        <v>5.1426966657708132E-4</v>
      </c>
      <c r="N1491" s="26">
        <f t="shared" si="208"/>
        <v>17363.690000000002</v>
      </c>
      <c r="O1491" s="27">
        <f t="shared" si="209"/>
        <v>7.9469502837708507E-4</v>
      </c>
      <c r="P1491" s="30">
        <f t="shared" si="210"/>
        <v>0</v>
      </c>
      <c r="Q1491" s="30">
        <f t="shared" si="211"/>
        <v>0</v>
      </c>
      <c r="R1491" s="30">
        <f t="shared" si="212"/>
        <v>0</v>
      </c>
      <c r="S1491" s="30">
        <f t="shared" si="213"/>
        <v>0</v>
      </c>
      <c r="T1491" s="32">
        <f t="shared" si="214"/>
        <v>7.9469502837708507E-4</v>
      </c>
      <c r="U1491" s="33">
        <f t="shared" si="215"/>
        <v>68.793759195292182</v>
      </c>
    </row>
    <row r="1492" spans="1:21">
      <c r="A1492">
        <v>1939460921</v>
      </c>
      <c r="B1492">
        <f>VLOOKUP(A1492,Cadastro!$A$3:$B$3577,2,FALSE)</f>
        <v>187800</v>
      </c>
      <c r="C1492" s="5">
        <v>17430.060000000001</v>
      </c>
      <c r="D1492">
        <v>0</v>
      </c>
      <c r="E1492">
        <v>7626.64</v>
      </c>
      <c r="F1492">
        <v>0</v>
      </c>
      <c r="G1492">
        <v>9803.42</v>
      </c>
      <c r="H1492">
        <v>0</v>
      </c>
      <c r="I1492" s="14">
        <f>VLOOKUP(A1492,Cadastro!$A$3:$H$3577,7,FALSE)</f>
        <v>1</v>
      </c>
      <c r="J1492" s="14">
        <f>VLOOKUP(A1492,Cadastro!$A$3:$H$3577,8,FALSE)</f>
        <v>1</v>
      </c>
      <c r="K1492">
        <f>VLOOKUP(A1492,Cadastro!$A$3:$J$3577,10,FALSE)</f>
        <v>1</v>
      </c>
      <c r="L1492" s="13">
        <v>25407.55</v>
      </c>
      <c r="M1492" s="23">
        <f t="shared" si="207"/>
        <v>6.8352392806705757E-4</v>
      </c>
      <c r="N1492" s="26">
        <f t="shared" si="208"/>
        <v>17430.060000000001</v>
      </c>
      <c r="O1492" s="27">
        <f t="shared" si="209"/>
        <v>7.9773262632045925E-4</v>
      </c>
      <c r="P1492" s="30">
        <f t="shared" si="210"/>
        <v>0</v>
      </c>
      <c r="Q1492" s="30">
        <f t="shared" si="211"/>
        <v>0</v>
      </c>
      <c r="R1492" s="30">
        <f t="shared" si="212"/>
        <v>0</v>
      </c>
      <c r="S1492" s="30">
        <f t="shared" si="213"/>
        <v>0</v>
      </c>
      <c r="T1492" s="32">
        <f t="shared" si="214"/>
        <v>7.9773262632045925E-4</v>
      </c>
      <c r="U1492" s="33">
        <f t="shared" si="215"/>
        <v>69.056712622691066</v>
      </c>
    </row>
    <row r="1493" spans="1:21">
      <c r="A1493">
        <v>45597707</v>
      </c>
      <c r="B1493">
        <f>VLOOKUP(A1493,Cadastro!$A$3:$B$3577,2,FALSE)</f>
        <v>191121</v>
      </c>
      <c r="C1493" s="5">
        <v>17442.21</v>
      </c>
      <c r="D1493">
        <v>0</v>
      </c>
      <c r="E1493">
        <v>7282.81</v>
      </c>
      <c r="F1493">
        <v>0</v>
      </c>
      <c r="G1493">
        <v>10159.4</v>
      </c>
      <c r="H1493">
        <v>0</v>
      </c>
      <c r="I1493" s="14">
        <f>VLOOKUP(A1493,Cadastro!$A$3:$H$3577,7,FALSE)</f>
        <v>1</v>
      </c>
      <c r="J1493" s="14">
        <f>VLOOKUP(A1493,Cadastro!$A$3:$H$3577,8,FALSE)</f>
        <v>1</v>
      </c>
      <c r="K1493">
        <f>VLOOKUP(A1493,Cadastro!$A$3:$J$3577,10,FALSE)</f>
        <v>1</v>
      </c>
      <c r="L1493" s="13">
        <v>31453.19</v>
      </c>
      <c r="M1493" s="23">
        <f t="shared" si="207"/>
        <v>8.461661190882039E-4</v>
      </c>
      <c r="N1493" s="26">
        <f t="shared" si="208"/>
        <v>17442.21</v>
      </c>
      <c r="O1493" s="27">
        <f t="shared" si="209"/>
        <v>7.9828870308725126E-4</v>
      </c>
      <c r="P1493" s="30">
        <f t="shared" si="210"/>
        <v>0</v>
      </c>
      <c r="Q1493" s="30">
        <f t="shared" si="211"/>
        <v>0</v>
      </c>
      <c r="R1493" s="30">
        <f t="shared" si="212"/>
        <v>0</v>
      </c>
      <c r="S1493" s="30">
        <f t="shared" si="213"/>
        <v>0</v>
      </c>
      <c r="T1493" s="32">
        <f t="shared" si="214"/>
        <v>7.9828870308725126E-4</v>
      </c>
      <c r="U1493" s="33">
        <f t="shared" si="215"/>
        <v>69.104850096593353</v>
      </c>
    </row>
    <row r="1494" spans="1:21">
      <c r="A1494">
        <v>2718112697</v>
      </c>
      <c r="B1494">
        <f>VLOOKUP(A1494,Cadastro!$A$3:$B$3577,2,FALSE)</f>
        <v>188709</v>
      </c>
      <c r="C1494" s="5">
        <v>17471.82</v>
      </c>
      <c r="D1494">
        <v>0</v>
      </c>
      <c r="E1494">
        <v>7713.11</v>
      </c>
      <c r="F1494">
        <v>0</v>
      </c>
      <c r="G1494">
        <v>9758.7099999999991</v>
      </c>
      <c r="H1494">
        <v>0</v>
      </c>
      <c r="I1494" s="14">
        <f>VLOOKUP(A1494,Cadastro!$A$3:$H$3577,7,FALSE)</f>
        <v>1</v>
      </c>
      <c r="J1494" s="14">
        <f>VLOOKUP(A1494,Cadastro!$A$3:$H$3577,8,FALSE)</f>
        <v>1</v>
      </c>
      <c r="K1494">
        <f>VLOOKUP(A1494,Cadastro!$A$3:$J$3577,10,FALSE)</f>
        <v>1</v>
      </c>
      <c r="L1494" s="13">
        <v>23336.73</v>
      </c>
      <c r="M1494" s="23">
        <f t="shared" si="207"/>
        <v>6.2781391192147005E-4</v>
      </c>
      <c r="N1494" s="26">
        <f t="shared" si="208"/>
        <v>17471.82</v>
      </c>
      <c r="O1494" s="27">
        <f t="shared" si="209"/>
        <v>7.9964388276335964E-4</v>
      </c>
      <c r="P1494" s="30">
        <f t="shared" si="210"/>
        <v>0</v>
      </c>
      <c r="Q1494" s="30">
        <f t="shared" si="211"/>
        <v>0</v>
      </c>
      <c r="R1494" s="30">
        <f t="shared" si="212"/>
        <v>0</v>
      </c>
      <c r="S1494" s="30">
        <f t="shared" si="213"/>
        <v>0</v>
      </c>
      <c r="T1494" s="32">
        <f t="shared" si="214"/>
        <v>7.9964388276335964E-4</v>
      </c>
      <c r="U1494" s="33">
        <f t="shared" si="215"/>
        <v>69.222162903362687</v>
      </c>
    </row>
    <row r="1495" spans="1:21">
      <c r="A1495">
        <v>2787549705</v>
      </c>
      <c r="B1495">
        <f>VLOOKUP(A1495,Cadastro!$A$3:$B$3577,2,FALSE)</f>
        <v>213144</v>
      </c>
      <c r="C1495" s="5">
        <v>17492.46</v>
      </c>
      <c r="D1495">
        <v>0</v>
      </c>
      <c r="E1495">
        <v>7261.01</v>
      </c>
      <c r="F1495">
        <v>0</v>
      </c>
      <c r="G1495">
        <v>10231.450000000001</v>
      </c>
      <c r="H1495">
        <v>0</v>
      </c>
      <c r="I1495" s="14">
        <f>VLOOKUP(A1495,Cadastro!$A$3:$H$3577,7,FALSE)</f>
        <v>1</v>
      </c>
      <c r="J1495" s="14">
        <f>VLOOKUP(A1495,Cadastro!$A$3:$H$3577,8,FALSE)</f>
        <v>1</v>
      </c>
      <c r="K1495">
        <f>VLOOKUP(A1495,Cadastro!$A$3:$J$3577,10,FALSE)</f>
        <v>1</v>
      </c>
      <c r="L1495" s="13">
        <v>25754.61</v>
      </c>
      <c r="M1495" s="23">
        <f t="shared" si="207"/>
        <v>6.9286067302967518E-4</v>
      </c>
      <c r="N1495" s="26">
        <f t="shared" si="208"/>
        <v>17492.46</v>
      </c>
      <c r="O1495" s="27">
        <f t="shared" si="209"/>
        <v>8.0058852675237943E-4</v>
      </c>
      <c r="P1495" s="30">
        <f t="shared" si="210"/>
        <v>0</v>
      </c>
      <c r="Q1495" s="30">
        <f t="shared" si="211"/>
        <v>0</v>
      </c>
      <c r="R1495" s="30">
        <f t="shared" si="212"/>
        <v>0</v>
      </c>
      <c r="S1495" s="30">
        <f t="shared" si="213"/>
        <v>0</v>
      </c>
      <c r="T1495" s="32">
        <f t="shared" si="214"/>
        <v>8.0058852675237943E-4</v>
      </c>
      <c r="U1495" s="33">
        <f t="shared" si="215"/>
        <v>69.30393718001649</v>
      </c>
    </row>
    <row r="1496" spans="1:21">
      <c r="A1496">
        <v>2831738903</v>
      </c>
      <c r="B1496">
        <f>VLOOKUP(A1496,Cadastro!$A$3:$B$3577,2,FALSE)</f>
        <v>187849</v>
      </c>
      <c r="C1496" s="5">
        <v>17605.580000000002</v>
      </c>
      <c r="D1496">
        <v>0</v>
      </c>
      <c r="E1496">
        <v>7837.8</v>
      </c>
      <c r="F1496">
        <v>0</v>
      </c>
      <c r="G1496">
        <v>9767.7800000000007</v>
      </c>
      <c r="H1496">
        <v>0</v>
      </c>
      <c r="I1496" s="14">
        <f>VLOOKUP(A1496,Cadastro!$A$3:$H$3577,7,FALSE)</f>
        <v>1</v>
      </c>
      <c r="J1496" s="14">
        <f>VLOOKUP(A1496,Cadastro!$A$3:$H$3577,8,FALSE)</f>
        <v>1</v>
      </c>
      <c r="K1496">
        <f>VLOOKUP(A1496,Cadastro!$A$3:$J$3577,10,FALSE)</f>
        <v>1</v>
      </c>
      <c r="L1496" s="13">
        <v>16544</v>
      </c>
      <c r="M1496" s="23">
        <f t="shared" si="207"/>
        <v>4.4507321114949696E-4</v>
      </c>
      <c r="N1496" s="26">
        <f t="shared" si="208"/>
        <v>17605.580000000002</v>
      </c>
      <c r="O1496" s="27">
        <f t="shared" si="209"/>
        <v>8.0576576163793757E-4</v>
      </c>
      <c r="P1496" s="30">
        <f t="shared" si="210"/>
        <v>0</v>
      </c>
      <c r="Q1496" s="30">
        <f t="shared" si="211"/>
        <v>0</v>
      </c>
      <c r="R1496" s="30">
        <f t="shared" si="212"/>
        <v>0</v>
      </c>
      <c r="S1496" s="30">
        <f t="shared" si="213"/>
        <v>0</v>
      </c>
      <c r="T1496" s="32">
        <f t="shared" si="214"/>
        <v>8.0576576163793757E-4</v>
      </c>
      <c r="U1496" s="33">
        <f t="shared" si="215"/>
        <v>69.752110928809032</v>
      </c>
    </row>
    <row r="1497" spans="1:21">
      <c r="A1497">
        <v>28373656880</v>
      </c>
      <c r="B1497">
        <f>VLOOKUP(A1497,Cadastro!$A$3:$B$3577,2,FALSE)</f>
        <v>189541</v>
      </c>
      <c r="C1497" s="5">
        <v>17606.71</v>
      </c>
      <c r="D1497">
        <v>0</v>
      </c>
      <c r="E1497">
        <v>7838.73</v>
      </c>
      <c r="F1497">
        <v>0</v>
      </c>
      <c r="G1497">
        <v>9767.98</v>
      </c>
      <c r="H1497">
        <v>0</v>
      </c>
      <c r="I1497" s="14">
        <f>VLOOKUP(A1497,Cadastro!$A$3:$H$3577,7,FALSE)</f>
        <v>1</v>
      </c>
      <c r="J1497" s="14">
        <f>VLOOKUP(A1497,Cadastro!$A$3:$H$3577,8,FALSE)</f>
        <v>1</v>
      </c>
      <c r="K1497">
        <f>VLOOKUP(A1497,Cadastro!$A$3:$J$3577,10,FALSE)</f>
        <v>1</v>
      </c>
      <c r="L1497" s="13">
        <v>13319.74</v>
      </c>
      <c r="M1497" s="23">
        <f t="shared" si="207"/>
        <v>3.5833289733295457E-4</v>
      </c>
      <c r="N1497" s="26">
        <f t="shared" si="208"/>
        <v>17606.71</v>
      </c>
      <c r="O1497" s="27">
        <f t="shared" si="209"/>
        <v>8.0581747906563093E-4</v>
      </c>
      <c r="P1497" s="30">
        <f t="shared" si="210"/>
        <v>0</v>
      </c>
      <c r="Q1497" s="30">
        <f t="shared" si="211"/>
        <v>0</v>
      </c>
      <c r="R1497" s="30">
        <f t="shared" si="212"/>
        <v>0</v>
      </c>
      <c r="S1497" s="30">
        <f t="shared" si="213"/>
        <v>0</v>
      </c>
      <c r="T1497" s="32">
        <f t="shared" si="214"/>
        <v>8.0581747906563093E-4</v>
      </c>
      <c r="U1497" s="33">
        <f t="shared" si="215"/>
        <v>69.756587911978542</v>
      </c>
    </row>
    <row r="1498" spans="1:21">
      <c r="A1498">
        <v>4905562643</v>
      </c>
      <c r="B1498">
        <f>VLOOKUP(A1498,Cadastro!$A$3:$B$3577,2,FALSE)</f>
        <v>214029</v>
      </c>
      <c r="C1498" s="5">
        <v>17609.689999999999</v>
      </c>
      <c r="D1498">
        <v>0</v>
      </c>
      <c r="E1498">
        <v>7882.79</v>
      </c>
      <c r="F1498">
        <v>0</v>
      </c>
      <c r="G1498">
        <v>9726.9</v>
      </c>
      <c r="H1498">
        <v>0</v>
      </c>
      <c r="I1498" s="14">
        <f>VLOOKUP(A1498,Cadastro!$A$3:$H$3577,7,FALSE)</f>
        <v>1</v>
      </c>
      <c r="J1498" s="14">
        <f>VLOOKUP(A1498,Cadastro!$A$3:$H$3577,8,FALSE)</f>
        <v>1</v>
      </c>
      <c r="K1498">
        <f>VLOOKUP(A1498,Cadastro!$A$3:$J$3577,10,FALSE)</f>
        <v>1</v>
      </c>
      <c r="L1498" s="13">
        <v>38607.800000000003</v>
      </c>
      <c r="M1498" s="23">
        <f t="shared" si="207"/>
        <v>1.0386422583061865E-3</v>
      </c>
      <c r="N1498" s="26">
        <f t="shared" si="208"/>
        <v>17609.689999999999</v>
      </c>
      <c r="O1498" s="27">
        <f t="shared" si="209"/>
        <v>8.0595386661830911E-4</v>
      </c>
      <c r="P1498" s="30">
        <f t="shared" si="210"/>
        <v>0</v>
      </c>
      <c r="Q1498" s="30">
        <f t="shared" si="211"/>
        <v>0</v>
      </c>
      <c r="R1498" s="30">
        <f t="shared" si="212"/>
        <v>0</v>
      </c>
      <c r="S1498" s="30">
        <f t="shared" si="213"/>
        <v>0</v>
      </c>
      <c r="T1498" s="32">
        <f t="shared" si="214"/>
        <v>8.0595386661830911E-4</v>
      </c>
      <c r="U1498" s="33">
        <f t="shared" si="215"/>
        <v>69.768394469363628</v>
      </c>
    </row>
    <row r="1499" spans="1:21">
      <c r="A1499">
        <v>5428909765</v>
      </c>
      <c r="B1499">
        <f>VLOOKUP(A1499,Cadastro!$A$3:$B$3577,2,FALSE)</f>
        <v>197042</v>
      </c>
      <c r="C1499" s="5">
        <v>17659.560000000001</v>
      </c>
      <c r="D1499">
        <v>0</v>
      </c>
      <c r="E1499">
        <v>7946.62</v>
      </c>
      <c r="F1499">
        <v>0</v>
      </c>
      <c r="G1499">
        <v>9712.94</v>
      </c>
      <c r="H1499">
        <v>0</v>
      </c>
      <c r="I1499" s="14">
        <f>VLOOKUP(A1499,Cadastro!$A$3:$H$3577,7,FALSE)</f>
        <v>1</v>
      </c>
      <c r="J1499" s="14">
        <f>VLOOKUP(A1499,Cadastro!$A$3:$H$3577,8,FALSE)</f>
        <v>1</v>
      </c>
      <c r="K1499">
        <f>VLOOKUP(A1499,Cadastro!$A$3:$J$3577,10,FALSE)</f>
        <v>1</v>
      </c>
      <c r="L1499" s="13">
        <v>17512.38</v>
      </c>
      <c r="M1499" s="23">
        <f t="shared" si="207"/>
        <v>4.7112495173296833E-4</v>
      </c>
      <c r="N1499" s="26">
        <f t="shared" si="208"/>
        <v>17659.560000000001</v>
      </c>
      <c r="O1499" s="27">
        <f t="shared" si="209"/>
        <v>8.0823629858208911E-4</v>
      </c>
      <c r="P1499" s="30">
        <f t="shared" si="210"/>
        <v>0</v>
      </c>
      <c r="Q1499" s="30">
        <f t="shared" si="211"/>
        <v>0</v>
      </c>
      <c r="R1499" s="30">
        <f t="shared" si="212"/>
        <v>0</v>
      </c>
      <c r="S1499" s="30">
        <f t="shared" si="213"/>
        <v>0</v>
      </c>
      <c r="T1499" s="32">
        <f t="shared" si="214"/>
        <v>8.0823629858208911E-4</v>
      </c>
      <c r="U1499" s="33">
        <f t="shared" si="215"/>
        <v>69.965976018623579</v>
      </c>
    </row>
    <row r="1500" spans="1:21">
      <c r="A1500">
        <v>475762940</v>
      </c>
      <c r="B1500">
        <f>VLOOKUP(A1500,Cadastro!$A$3:$B$3577,2,FALSE)</f>
        <v>188029</v>
      </c>
      <c r="C1500" s="5">
        <v>17664.330000000002</v>
      </c>
      <c r="D1500">
        <v>0</v>
      </c>
      <c r="E1500">
        <v>7797.56</v>
      </c>
      <c r="F1500">
        <v>0</v>
      </c>
      <c r="G1500">
        <v>9866.77</v>
      </c>
      <c r="H1500">
        <v>0</v>
      </c>
      <c r="I1500" s="14">
        <f>VLOOKUP(A1500,Cadastro!$A$3:$H$3577,7,FALSE)</f>
        <v>1</v>
      </c>
      <c r="J1500" s="14">
        <f>VLOOKUP(A1500,Cadastro!$A$3:$H$3577,8,FALSE)</f>
        <v>1</v>
      </c>
      <c r="K1500">
        <f>VLOOKUP(A1500,Cadastro!$A$3:$J$3577,10,FALSE)</f>
        <v>1</v>
      </c>
      <c r="L1500" s="13">
        <v>16746.189999999999</v>
      </c>
      <c r="M1500" s="23">
        <f t="shared" si="207"/>
        <v>4.5051260625118432E-4</v>
      </c>
      <c r="N1500" s="26">
        <f t="shared" si="208"/>
        <v>17664.330000000002</v>
      </c>
      <c r="O1500" s="27">
        <f t="shared" si="209"/>
        <v>8.0845461020164465E-4</v>
      </c>
      <c r="P1500" s="30">
        <f t="shared" si="210"/>
        <v>0</v>
      </c>
      <c r="Q1500" s="30">
        <f t="shared" si="211"/>
        <v>0</v>
      </c>
      <c r="R1500" s="30">
        <f t="shared" si="212"/>
        <v>0</v>
      </c>
      <c r="S1500" s="30">
        <f t="shared" si="213"/>
        <v>0</v>
      </c>
      <c r="T1500" s="32">
        <f t="shared" si="214"/>
        <v>8.0845461020164465E-4</v>
      </c>
      <c r="U1500" s="33">
        <f t="shared" si="215"/>
        <v>69.984874434303748</v>
      </c>
    </row>
    <row r="1501" spans="1:21">
      <c r="A1501">
        <v>1205368701</v>
      </c>
      <c r="B1501">
        <f>VLOOKUP(A1501,Cadastro!$A$3:$B$3577,2,FALSE)</f>
        <v>218045</v>
      </c>
      <c r="C1501" s="5">
        <v>17666.28</v>
      </c>
      <c r="D1501">
        <v>0</v>
      </c>
      <c r="E1501">
        <v>7468.87</v>
      </c>
      <c r="F1501">
        <v>0</v>
      </c>
      <c r="G1501">
        <v>10197.41</v>
      </c>
      <c r="H1501">
        <v>0</v>
      </c>
      <c r="I1501" s="14">
        <f>VLOOKUP(A1501,Cadastro!$A$3:$H$3577,7,FALSE)</f>
        <v>1</v>
      </c>
      <c r="J1501" s="14">
        <f>VLOOKUP(A1501,Cadastro!$A$3:$H$3577,8,FALSE)</f>
        <v>1</v>
      </c>
      <c r="K1501">
        <f>VLOOKUP(A1501,Cadastro!$A$3:$J$3577,10,FALSE)</f>
        <v>1</v>
      </c>
      <c r="L1501" s="13">
        <v>30770.1</v>
      </c>
      <c r="M1501" s="23">
        <f t="shared" si="207"/>
        <v>8.2778936257199803E-4</v>
      </c>
      <c r="N1501" s="26">
        <f t="shared" si="208"/>
        <v>17666.28</v>
      </c>
      <c r="O1501" s="27">
        <f t="shared" si="209"/>
        <v>8.0854385709014202E-4</v>
      </c>
      <c r="P1501" s="30">
        <f t="shared" si="210"/>
        <v>0</v>
      </c>
      <c r="Q1501" s="30">
        <f t="shared" si="211"/>
        <v>0</v>
      </c>
      <c r="R1501" s="30">
        <f t="shared" si="212"/>
        <v>0</v>
      </c>
      <c r="S1501" s="30">
        <f t="shared" si="213"/>
        <v>0</v>
      </c>
      <c r="T1501" s="32">
        <f t="shared" si="214"/>
        <v>8.0854385709014202E-4</v>
      </c>
      <c r="U1501" s="33">
        <f t="shared" si="215"/>
        <v>69.992600201720151</v>
      </c>
    </row>
    <row r="1502" spans="1:21">
      <c r="A1502">
        <v>95867619753</v>
      </c>
      <c r="B1502">
        <f>VLOOKUP(A1502,Cadastro!$A$3:$B$3577,2,FALSE)</f>
        <v>213871</v>
      </c>
      <c r="C1502" s="5">
        <v>17691.11</v>
      </c>
      <c r="D1502">
        <v>0</v>
      </c>
      <c r="E1502">
        <v>7342.66</v>
      </c>
      <c r="F1502">
        <v>0</v>
      </c>
      <c r="G1502">
        <v>10348.450000000001</v>
      </c>
      <c r="H1502">
        <v>0</v>
      </c>
      <c r="I1502" s="14">
        <f>VLOOKUP(A1502,Cadastro!$A$3:$H$3577,7,FALSE)</f>
        <v>1</v>
      </c>
      <c r="J1502" s="14">
        <f>VLOOKUP(A1502,Cadastro!$A$3:$H$3577,8,FALSE)</f>
        <v>1</v>
      </c>
      <c r="K1502">
        <f>VLOOKUP(A1502,Cadastro!$A$3:$J$3577,10,FALSE)</f>
        <v>1</v>
      </c>
      <c r="L1502" s="13">
        <v>22445.03</v>
      </c>
      <c r="M1502" s="23">
        <f t="shared" si="207"/>
        <v>6.0382504693222872E-4</v>
      </c>
      <c r="N1502" s="26">
        <f t="shared" si="208"/>
        <v>17691.11</v>
      </c>
      <c r="O1502" s="27">
        <f t="shared" si="209"/>
        <v>8.0968026747034363E-4</v>
      </c>
      <c r="P1502" s="30">
        <f t="shared" si="210"/>
        <v>0</v>
      </c>
      <c r="Q1502" s="30">
        <f t="shared" si="211"/>
        <v>0</v>
      </c>
      <c r="R1502" s="30">
        <f t="shared" si="212"/>
        <v>0</v>
      </c>
      <c r="S1502" s="30">
        <f t="shared" si="213"/>
        <v>0</v>
      </c>
      <c r="T1502" s="32">
        <f t="shared" si="214"/>
        <v>8.0968026747034363E-4</v>
      </c>
      <c r="U1502" s="33">
        <f t="shared" si="215"/>
        <v>70.090974973489239</v>
      </c>
    </row>
    <row r="1503" spans="1:21">
      <c r="A1503">
        <v>93555520687</v>
      </c>
      <c r="B1503">
        <f>VLOOKUP(A1503,Cadastro!$A$3:$B$3577,2,FALSE)</f>
        <v>198016</v>
      </c>
      <c r="C1503" s="5">
        <v>17713.45</v>
      </c>
      <c r="D1503">
        <v>0</v>
      </c>
      <c r="E1503">
        <v>7556.09</v>
      </c>
      <c r="F1503">
        <v>0</v>
      </c>
      <c r="G1503">
        <v>10157.36</v>
      </c>
      <c r="H1503">
        <v>0</v>
      </c>
      <c r="I1503" s="14">
        <f>VLOOKUP(A1503,Cadastro!$A$3:$H$3577,7,FALSE)</f>
        <v>1</v>
      </c>
      <c r="J1503" s="14">
        <f>VLOOKUP(A1503,Cadastro!$A$3:$H$3577,8,FALSE)</f>
        <v>1</v>
      </c>
      <c r="K1503">
        <f>VLOOKUP(A1503,Cadastro!$A$3:$J$3577,10,FALSE)</f>
        <v>1</v>
      </c>
      <c r="L1503" s="13">
        <v>15174.58</v>
      </c>
      <c r="M1503" s="23">
        <f t="shared" si="207"/>
        <v>4.0823253435958253E-4</v>
      </c>
      <c r="N1503" s="26">
        <f t="shared" si="208"/>
        <v>17713.45</v>
      </c>
      <c r="O1503" s="27">
        <f t="shared" si="209"/>
        <v>8.1070271643907924E-4</v>
      </c>
      <c r="P1503" s="30">
        <f t="shared" si="210"/>
        <v>0</v>
      </c>
      <c r="Q1503" s="30">
        <f t="shared" si="211"/>
        <v>0</v>
      </c>
      <c r="R1503" s="30">
        <f t="shared" si="212"/>
        <v>0</v>
      </c>
      <c r="S1503" s="30">
        <f t="shared" si="213"/>
        <v>0</v>
      </c>
      <c r="T1503" s="32">
        <f t="shared" si="214"/>
        <v>8.1070271643907924E-4</v>
      </c>
      <c r="U1503" s="33">
        <f t="shared" si="215"/>
        <v>70.179484534557361</v>
      </c>
    </row>
    <row r="1504" spans="1:21">
      <c r="A1504">
        <v>88993817715</v>
      </c>
      <c r="B1504">
        <f>VLOOKUP(A1504,Cadastro!$A$3:$B$3577,2,FALSE)</f>
        <v>214972</v>
      </c>
      <c r="C1504" s="5">
        <v>17720.169999999998</v>
      </c>
      <c r="D1504">
        <v>0</v>
      </c>
      <c r="E1504">
        <v>7580.11</v>
      </c>
      <c r="F1504">
        <v>0</v>
      </c>
      <c r="G1504">
        <v>10140.06</v>
      </c>
      <c r="H1504">
        <v>0</v>
      </c>
      <c r="I1504" s="14">
        <f>VLOOKUP(A1504,Cadastro!$A$3:$H$3577,7,FALSE)</f>
        <v>1</v>
      </c>
      <c r="J1504" s="14">
        <f>VLOOKUP(A1504,Cadastro!$A$3:$H$3577,8,FALSE)</f>
        <v>1</v>
      </c>
      <c r="K1504">
        <f>VLOOKUP(A1504,Cadastro!$A$3:$J$3577,10,FALSE)</f>
        <v>1</v>
      </c>
      <c r="L1504" s="13">
        <v>38530.71</v>
      </c>
      <c r="M1504" s="23">
        <f t="shared" si="207"/>
        <v>1.0365683527302969E-3</v>
      </c>
      <c r="N1504" s="26">
        <f t="shared" si="208"/>
        <v>17720.169999999998</v>
      </c>
      <c r="O1504" s="27">
        <f t="shared" si="209"/>
        <v>8.1101027494713215E-4</v>
      </c>
      <c r="P1504" s="30">
        <f t="shared" si="210"/>
        <v>0</v>
      </c>
      <c r="Q1504" s="30">
        <f t="shared" si="211"/>
        <v>0</v>
      </c>
      <c r="R1504" s="30">
        <f t="shared" si="212"/>
        <v>0</v>
      </c>
      <c r="S1504" s="30">
        <f t="shared" si="213"/>
        <v>0</v>
      </c>
      <c r="T1504" s="32">
        <f t="shared" si="214"/>
        <v>8.1101027494713215E-4</v>
      </c>
      <c r="U1504" s="33">
        <f t="shared" si="215"/>
        <v>70.206108717653947</v>
      </c>
    </row>
    <row r="1505" spans="1:21">
      <c r="A1505">
        <v>5255721638</v>
      </c>
      <c r="B1505">
        <f>VLOOKUP(A1505,Cadastro!$A$3:$B$3577,2,FALSE)</f>
        <v>215871</v>
      </c>
      <c r="C1505" s="5">
        <v>17746.29</v>
      </c>
      <c r="D1505">
        <v>0</v>
      </c>
      <c r="E1505">
        <v>8143.98</v>
      </c>
      <c r="F1505">
        <v>0</v>
      </c>
      <c r="G1505">
        <v>9602.31</v>
      </c>
      <c r="H1505">
        <v>0</v>
      </c>
      <c r="I1505" s="14">
        <f>VLOOKUP(A1505,Cadastro!$A$3:$H$3577,7,FALSE)</f>
        <v>1</v>
      </c>
      <c r="J1505" s="14">
        <f>VLOOKUP(A1505,Cadastro!$A$3:$H$3577,8,FALSE)</f>
        <v>1</v>
      </c>
      <c r="K1505">
        <f>VLOOKUP(A1505,Cadastro!$A$3:$J$3577,10,FALSE)</f>
        <v>1</v>
      </c>
      <c r="L1505" s="13">
        <v>15370.11</v>
      </c>
      <c r="M1505" s="23">
        <f t="shared" si="207"/>
        <v>4.1349275951529224E-4</v>
      </c>
      <c r="N1505" s="26">
        <f t="shared" si="208"/>
        <v>17746.29</v>
      </c>
      <c r="O1505" s="27">
        <f t="shared" si="209"/>
        <v>8.1220572557664757E-4</v>
      </c>
      <c r="P1505" s="30">
        <f t="shared" si="210"/>
        <v>0</v>
      </c>
      <c r="Q1505" s="30">
        <f t="shared" si="211"/>
        <v>0</v>
      </c>
      <c r="R1505" s="30">
        <f t="shared" si="212"/>
        <v>0</v>
      </c>
      <c r="S1505" s="30">
        <f t="shared" si="213"/>
        <v>0</v>
      </c>
      <c r="T1505" s="32">
        <f t="shared" si="214"/>
        <v>8.1220572557664757E-4</v>
      </c>
      <c r="U1505" s="33">
        <f t="shared" si="215"/>
        <v>70.309594381713893</v>
      </c>
    </row>
    <row r="1506" spans="1:21">
      <c r="A1506">
        <v>5890174894</v>
      </c>
      <c r="B1506">
        <f>VLOOKUP(A1506,Cadastro!$A$3:$B$3577,2,FALSE)</f>
        <v>187443</v>
      </c>
      <c r="C1506" s="5">
        <v>17793.370000000003</v>
      </c>
      <c r="D1506">
        <v>0</v>
      </c>
      <c r="E1506">
        <v>7493.1</v>
      </c>
      <c r="F1506">
        <v>0</v>
      </c>
      <c r="G1506">
        <v>10300.27</v>
      </c>
      <c r="H1506">
        <v>0</v>
      </c>
      <c r="I1506" s="14">
        <f>VLOOKUP(A1506,Cadastro!$A$3:$H$3577,7,FALSE)</f>
        <v>1</v>
      </c>
      <c r="J1506" s="14">
        <f>VLOOKUP(A1506,Cadastro!$A$3:$H$3577,8,FALSE)</f>
        <v>1</v>
      </c>
      <c r="K1506">
        <f>VLOOKUP(A1506,Cadastro!$A$3:$J$3577,10,FALSE)</f>
        <v>1</v>
      </c>
      <c r="L1506" s="13">
        <v>21981.84</v>
      </c>
      <c r="M1506" s="23">
        <f t="shared" si="207"/>
        <v>5.9136412692060308E-4</v>
      </c>
      <c r="N1506" s="26">
        <f t="shared" si="208"/>
        <v>17793.370000000003</v>
      </c>
      <c r="O1506" s="27">
        <f t="shared" si="209"/>
        <v>8.1436046583842337E-4</v>
      </c>
      <c r="P1506" s="30">
        <f t="shared" si="210"/>
        <v>0</v>
      </c>
      <c r="Q1506" s="30">
        <f t="shared" si="211"/>
        <v>0</v>
      </c>
      <c r="R1506" s="30">
        <f t="shared" si="212"/>
        <v>0</v>
      </c>
      <c r="S1506" s="30">
        <f t="shared" si="213"/>
        <v>0</v>
      </c>
      <c r="T1506" s="32">
        <f t="shared" si="214"/>
        <v>8.1436046583842337E-4</v>
      </c>
      <c r="U1506" s="33">
        <f t="shared" si="215"/>
        <v>70.496122140670337</v>
      </c>
    </row>
    <row r="1507" spans="1:21">
      <c r="A1507">
        <v>95190996620</v>
      </c>
      <c r="B1507">
        <f>VLOOKUP(A1507,Cadastro!$A$3:$B$3577,2,FALSE)</f>
        <v>188239</v>
      </c>
      <c r="C1507" s="5">
        <v>17805.53</v>
      </c>
      <c r="D1507">
        <v>0</v>
      </c>
      <c r="E1507">
        <v>7471.35</v>
      </c>
      <c r="F1507">
        <v>0</v>
      </c>
      <c r="G1507">
        <v>10334.18</v>
      </c>
      <c r="H1507">
        <v>0</v>
      </c>
      <c r="I1507" s="14">
        <f>VLOOKUP(A1507,Cadastro!$A$3:$H$3577,7,FALSE)</f>
        <v>1</v>
      </c>
      <c r="J1507" s="14">
        <f>VLOOKUP(A1507,Cadastro!$A$3:$H$3577,8,FALSE)</f>
        <v>1</v>
      </c>
      <c r="K1507">
        <f>VLOOKUP(A1507,Cadastro!$A$3:$J$3577,10,FALSE)</f>
        <v>1</v>
      </c>
      <c r="L1507" s="13">
        <v>18402.91</v>
      </c>
      <c r="M1507" s="23">
        <f t="shared" si="207"/>
        <v>4.9508234092088905E-4</v>
      </c>
      <c r="N1507" s="26">
        <f t="shared" si="208"/>
        <v>17805.53</v>
      </c>
      <c r="O1507" s="27">
        <f t="shared" si="209"/>
        <v>8.1491700028156673E-4</v>
      </c>
      <c r="P1507" s="30">
        <f t="shared" si="210"/>
        <v>0</v>
      </c>
      <c r="Q1507" s="30">
        <f t="shared" si="211"/>
        <v>0</v>
      </c>
      <c r="R1507" s="30">
        <f t="shared" si="212"/>
        <v>0</v>
      </c>
      <c r="S1507" s="30">
        <f t="shared" si="213"/>
        <v>0</v>
      </c>
      <c r="T1507" s="32">
        <f t="shared" si="214"/>
        <v>8.1491700028156673E-4</v>
      </c>
      <c r="U1507" s="33">
        <f t="shared" si="215"/>
        <v>70.544299233892716</v>
      </c>
    </row>
    <row r="1508" spans="1:21">
      <c r="A1508">
        <v>6882294844</v>
      </c>
      <c r="B1508">
        <f>VLOOKUP(A1508,Cadastro!$A$3:$B$3577,2,FALSE)</f>
        <v>188602</v>
      </c>
      <c r="C1508" s="5">
        <v>17806.13</v>
      </c>
      <c r="D1508">
        <v>0</v>
      </c>
      <c r="E1508">
        <v>7408.43</v>
      </c>
      <c r="F1508">
        <v>0</v>
      </c>
      <c r="G1508">
        <v>10397.700000000001</v>
      </c>
      <c r="H1508">
        <v>0</v>
      </c>
      <c r="I1508" s="14">
        <f>VLOOKUP(A1508,Cadastro!$A$3:$H$3577,7,FALSE)</f>
        <v>1</v>
      </c>
      <c r="J1508" s="14">
        <f>VLOOKUP(A1508,Cadastro!$A$3:$H$3577,8,FALSE)</f>
        <v>1</v>
      </c>
      <c r="K1508">
        <f>VLOOKUP(A1508,Cadastro!$A$3:$J$3577,10,FALSE)</f>
        <v>1</v>
      </c>
      <c r="L1508" s="13">
        <v>17405.509999999998</v>
      </c>
      <c r="M1508" s="23">
        <f t="shared" si="207"/>
        <v>4.6824989285509428E-4</v>
      </c>
      <c r="N1508" s="26">
        <f t="shared" si="208"/>
        <v>17806.13</v>
      </c>
      <c r="O1508" s="27">
        <f t="shared" si="209"/>
        <v>8.1494446086264292E-4</v>
      </c>
      <c r="P1508" s="30">
        <f t="shared" si="210"/>
        <v>0</v>
      </c>
      <c r="Q1508" s="30">
        <f t="shared" si="211"/>
        <v>0</v>
      </c>
      <c r="R1508" s="30">
        <f t="shared" si="212"/>
        <v>0</v>
      </c>
      <c r="S1508" s="30">
        <f t="shared" si="213"/>
        <v>0</v>
      </c>
      <c r="T1508" s="32">
        <f t="shared" si="214"/>
        <v>8.1494446086264292E-4</v>
      </c>
      <c r="U1508" s="33">
        <f t="shared" si="215"/>
        <v>70.546676393097783</v>
      </c>
    </row>
    <row r="1509" spans="1:21">
      <c r="A1509">
        <v>9515553830</v>
      </c>
      <c r="B1509">
        <f>VLOOKUP(A1509,Cadastro!$A$3:$B$3577,2,FALSE)</f>
        <v>210066</v>
      </c>
      <c r="C1509" s="5">
        <v>17845.91</v>
      </c>
      <c r="D1509">
        <v>0</v>
      </c>
      <c r="E1509">
        <v>7490.16</v>
      </c>
      <c r="F1509">
        <v>0</v>
      </c>
      <c r="G1509">
        <v>10355.75</v>
      </c>
      <c r="H1509">
        <v>0</v>
      </c>
      <c r="I1509" s="14">
        <f>VLOOKUP(A1509,Cadastro!$A$3:$H$3577,7,FALSE)</f>
        <v>1</v>
      </c>
      <c r="J1509" s="14">
        <f>VLOOKUP(A1509,Cadastro!$A$3:$H$3577,8,FALSE)</f>
        <v>1</v>
      </c>
      <c r="K1509">
        <f>VLOOKUP(A1509,Cadastro!$A$3:$J$3577,10,FALSE)</f>
        <v>1</v>
      </c>
      <c r="L1509" s="13">
        <v>17864.919999999998</v>
      </c>
      <c r="M1509" s="23">
        <f t="shared" si="207"/>
        <v>4.8060912181630016E-4</v>
      </c>
      <c r="N1509" s="26">
        <f t="shared" si="208"/>
        <v>17845.91</v>
      </c>
      <c r="O1509" s="27">
        <f t="shared" si="209"/>
        <v>8.167650973879921E-4</v>
      </c>
      <c r="P1509" s="30">
        <f t="shared" si="210"/>
        <v>0</v>
      </c>
      <c r="Q1509" s="30">
        <f t="shared" si="211"/>
        <v>0</v>
      </c>
      <c r="R1509" s="30">
        <f t="shared" si="212"/>
        <v>0</v>
      </c>
      <c r="S1509" s="30">
        <f t="shared" si="213"/>
        <v>0</v>
      </c>
      <c r="T1509" s="32">
        <f t="shared" si="214"/>
        <v>8.167650973879921E-4</v>
      </c>
      <c r="U1509" s="33">
        <f t="shared" si="215"/>
        <v>70.704282048392741</v>
      </c>
    </row>
    <row r="1510" spans="1:21">
      <c r="A1510">
        <v>71324291672</v>
      </c>
      <c r="B1510">
        <f>VLOOKUP(A1510,Cadastro!$A$3:$B$3577,2,FALSE)</f>
        <v>211168</v>
      </c>
      <c r="C1510" s="5">
        <v>17874.28</v>
      </c>
      <c r="D1510">
        <v>0</v>
      </c>
      <c r="E1510">
        <v>7427.72</v>
      </c>
      <c r="F1510">
        <v>0</v>
      </c>
      <c r="G1510">
        <v>10446.56</v>
      </c>
      <c r="H1510">
        <v>0</v>
      </c>
      <c r="I1510" s="14">
        <f>VLOOKUP(A1510,Cadastro!$A$3:$H$3577,7,FALSE)</f>
        <v>1</v>
      </c>
      <c r="J1510" s="14">
        <f>VLOOKUP(A1510,Cadastro!$A$3:$H$3577,8,FALSE)</f>
        <v>1</v>
      </c>
      <c r="K1510">
        <f>VLOOKUP(A1510,Cadastro!$A$3:$J$3577,10,FALSE)</f>
        <v>1</v>
      </c>
      <c r="L1510" s="13">
        <v>33825.5</v>
      </c>
      <c r="M1510" s="23">
        <f t="shared" si="207"/>
        <v>9.0998693808857036E-4</v>
      </c>
      <c r="N1510" s="26">
        <f t="shared" si="208"/>
        <v>17874.28</v>
      </c>
      <c r="O1510" s="27">
        <f t="shared" si="209"/>
        <v>8.18063525196543E-4</v>
      </c>
      <c r="P1510" s="30">
        <f t="shared" si="210"/>
        <v>0</v>
      </c>
      <c r="Q1510" s="30">
        <f t="shared" si="211"/>
        <v>0</v>
      </c>
      <c r="R1510" s="30">
        <f t="shared" si="212"/>
        <v>0</v>
      </c>
      <c r="S1510" s="30">
        <f t="shared" si="213"/>
        <v>0</v>
      </c>
      <c r="T1510" s="32">
        <f t="shared" si="214"/>
        <v>8.18063525196543E-4</v>
      </c>
      <c r="U1510" s="33">
        <f t="shared" si="215"/>
        <v>70.816682059471631</v>
      </c>
    </row>
    <row r="1511" spans="1:21">
      <c r="A1511">
        <v>10535313705</v>
      </c>
      <c r="B1511">
        <f>VLOOKUP(A1511,Cadastro!$A$3:$B$3577,2,FALSE)</f>
        <v>210422</v>
      </c>
      <c r="C1511" s="5">
        <v>17876.760000000002</v>
      </c>
      <c r="D1511">
        <v>0</v>
      </c>
      <c r="E1511">
        <v>8252.42</v>
      </c>
      <c r="F1511">
        <v>0</v>
      </c>
      <c r="G1511">
        <v>9624.34</v>
      </c>
      <c r="H1511">
        <v>0</v>
      </c>
      <c r="I1511" s="14">
        <f>VLOOKUP(A1511,Cadastro!$A$3:$H$3577,7,FALSE)</f>
        <v>1</v>
      </c>
      <c r="J1511" s="14">
        <f>VLOOKUP(A1511,Cadastro!$A$3:$H$3577,8,FALSE)</f>
        <v>1</v>
      </c>
      <c r="K1511">
        <f>VLOOKUP(A1511,Cadastro!$A$3:$J$3577,10,FALSE)</f>
        <v>1</v>
      </c>
      <c r="L1511" s="13">
        <v>18674.02</v>
      </c>
      <c r="M1511" s="23">
        <f t="shared" si="207"/>
        <v>5.0237584903710885E-4</v>
      </c>
      <c r="N1511" s="26">
        <f t="shared" si="208"/>
        <v>17876.760000000002</v>
      </c>
      <c r="O1511" s="27">
        <f t="shared" si="209"/>
        <v>8.1817702893165786E-4</v>
      </c>
      <c r="P1511" s="30">
        <f t="shared" si="210"/>
        <v>0</v>
      </c>
      <c r="Q1511" s="30">
        <f t="shared" si="211"/>
        <v>0</v>
      </c>
      <c r="R1511" s="30">
        <f t="shared" si="212"/>
        <v>0</v>
      </c>
      <c r="S1511" s="30">
        <f t="shared" si="213"/>
        <v>0</v>
      </c>
      <c r="T1511" s="32">
        <f t="shared" si="214"/>
        <v>8.1817702893165786E-4</v>
      </c>
      <c r="U1511" s="33">
        <f t="shared" si="215"/>
        <v>70.82650765085252</v>
      </c>
    </row>
    <row r="1512" spans="1:21">
      <c r="A1512">
        <v>28378675866</v>
      </c>
      <c r="B1512">
        <f>VLOOKUP(A1512,Cadastro!$A$3:$B$3577,2,FALSE)</f>
        <v>188513</v>
      </c>
      <c r="C1512" s="5">
        <v>17877.22</v>
      </c>
      <c r="D1512">
        <v>0</v>
      </c>
      <c r="E1512">
        <v>8020.15</v>
      </c>
      <c r="F1512">
        <v>0</v>
      </c>
      <c r="G1512">
        <v>9857.07</v>
      </c>
      <c r="H1512">
        <v>0</v>
      </c>
      <c r="I1512" s="14">
        <f>VLOOKUP(A1512,Cadastro!$A$3:$H$3577,7,FALSE)</f>
        <v>1</v>
      </c>
      <c r="J1512" s="14">
        <f>VLOOKUP(A1512,Cadastro!$A$3:$H$3577,8,FALSE)</f>
        <v>1</v>
      </c>
      <c r="K1512">
        <f>VLOOKUP(A1512,Cadastro!$A$3:$J$3577,10,FALSE)</f>
        <v>1</v>
      </c>
      <c r="L1512" s="13">
        <v>12670.19</v>
      </c>
      <c r="M1512" s="23">
        <f t="shared" si="207"/>
        <v>3.4085844712126724E-4</v>
      </c>
      <c r="N1512" s="26">
        <f t="shared" si="208"/>
        <v>17877.22</v>
      </c>
      <c r="O1512" s="27">
        <f t="shared" si="209"/>
        <v>8.181980820438162E-4</v>
      </c>
      <c r="P1512" s="30">
        <f t="shared" si="210"/>
        <v>0</v>
      </c>
      <c r="Q1512" s="30">
        <f t="shared" si="211"/>
        <v>0</v>
      </c>
      <c r="R1512" s="30">
        <f t="shared" si="212"/>
        <v>0</v>
      </c>
      <c r="S1512" s="30">
        <f t="shared" si="213"/>
        <v>0</v>
      </c>
      <c r="T1512" s="32">
        <f t="shared" si="214"/>
        <v>8.181980820438162E-4</v>
      </c>
      <c r="U1512" s="33">
        <f t="shared" si="215"/>
        <v>70.828330139576394</v>
      </c>
    </row>
    <row r="1513" spans="1:21">
      <c r="A1513">
        <v>8209500767</v>
      </c>
      <c r="B1513">
        <f>VLOOKUP(A1513,Cadastro!$A$3:$B$3577,2,FALSE)</f>
        <v>218579</v>
      </c>
      <c r="C1513" s="5">
        <v>17926.25</v>
      </c>
      <c r="D1513">
        <v>0</v>
      </c>
      <c r="E1513">
        <v>10441.49</v>
      </c>
      <c r="F1513">
        <v>0</v>
      </c>
      <c r="G1513">
        <v>7484.76</v>
      </c>
      <c r="H1513">
        <v>0</v>
      </c>
      <c r="I1513" s="14">
        <f>VLOOKUP(A1513,Cadastro!$A$3:$H$3577,7,FALSE)</f>
        <v>1</v>
      </c>
      <c r="J1513" s="14">
        <f>VLOOKUP(A1513,Cadastro!$A$3:$H$3577,8,FALSE)</f>
        <v>1</v>
      </c>
      <c r="K1513">
        <f>VLOOKUP(A1513,Cadastro!$A$3:$J$3577,10,FALSE)</f>
        <v>1</v>
      </c>
      <c r="L1513" s="13">
        <v>28243.68</v>
      </c>
      <c r="M1513" s="23">
        <f t="shared" si="207"/>
        <v>7.5982261558745314E-4</v>
      </c>
      <c r="N1513" s="26">
        <f t="shared" si="208"/>
        <v>17926.25</v>
      </c>
      <c r="O1513" s="27">
        <f t="shared" si="209"/>
        <v>8.2044206919408948E-4</v>
      </c>
      <c r="P1513" s="30">
        <f t="shared" si="210"/>
        <v>0</v>
      </c>
      <c r="Q1513" s="30">
        <f t="shared" si="211"/>
        <v>0</v>
      </c>
      <c r="R1513" s="30">
        <f t="shared" si="212"/>
        <v>0</v>
      </c>
      <c r="S1513" s="30">
        <f t="shared" si="213"/>
        <v>0</v>
      </c>
      <c r="T1513" s="32">
        <f t="shared" si="214"/>
        <v>8.2044206919408948E-4</v>
      </c>
      <c r="U1513" s="33">
        <f t="shared" si="215"/>
        <v>71.022583665949256</v>
      </c>
    </row>
    <row r="1514" spans="1:21">
      <c r="A1514">
        <v>366165755</v>
      </c>
      <c r="B1514">
        <f>VLOOKUP(A1514,Cadastro!$A$3:$B$3577,2,FALSE)</f>
        <v>187653</v>
      </c>
      <c r="C1514" s="5">
        <v>17973.080000000002</v>
      </c>
      <c r="D1514">
        <v>0</v>
      </c>
      <c r="E1514">
        <v>7530.54</v>
      </c>
      <c r="F1514">
        <v>0</v>
      </c>
      <c r="G1514">
        <v>10442.540000000001</v>
      </c>
      <c r="H1514">
        <v>0</v>
      </c>
      <c r="I1514" s="14">
        <f>VLOOKUP(A1514,Cadastro!$A$3:$H$3577,7,FALSE)</f>
        <v>1</v>
      </c>
      <c r="J1514" s="14">
        <f>VLOOKUP(A1514,Cadastro!$A$3:$H$3577,8,FALSE)</f>
        <v>1</v>
      </c>
      <c r="K1514">
        <f>VLOOKUP(A1514,Cadastro!$A$3:$J$3577,10,FALSE)</f>
        <v>1</v>
      </c>
      <c r="L1514" s="13">
        <v>27295.48</v>
      </c>
      <c r="M1514" s="23">
        <f t="shared" si="207"/>
        <v>7.3431376532077312E-4</v>
      </c>
      <c r="N1514" s="26">
        <f t="shared" si="208"/>
        <v>17973.080000000002</v>
      </c>
      <c r="O1514" s="27">
        <f t="shared" si="209"/>
        <v>8.2258536754708361E-4</v>
      </c>
      <c r="P1514" s="30">
        <f t="shared" si="210"/>
        <v>0</v>
      </c>
      <c r="Q1514" s="30">
        <f t="shared" si="211"/>
        <v>0</v>
      </c>
      <c r="R1514" s="30">
        <f t="shared" si="212"/>
        <v>0</v>
      </c>
      <c r="S1514" s="30">
        <f t="shared" si="213"/>
        <v>0</v>
      </c>
      <c r="T1514" s="32">
        <f t="shared" si="214"/>
        <v>8.2258536754708361E-4</v>
      </c>
      <c r="U1514" s="33">
        <f t="shared" si="215"/>
        <v>71.208120941903601</v>
      </c>
    </row>
    <row r="1515" spans="1:21">
      <c r="A1515">
        <v>90983904715</v>
      </c>
      <c r="B1515">
        <f>VLOOKUP(A1515,Cadastro!$A$3:$B$3577,2,FALSE)</f>
        <v>199844</v>
      </c>
      <c r="C1515" s="5">
        <v>17981.93</v>
      </c>
      <c r="D1515">
        <v>0</v>
      </c>
      <c r="E1515">
        <v>7467.55</v>
      </c>
      <c r="F1515">
        <v>0</v>
      </c>
      <c r="G1515">
        <v>10514.38</v>
      </c>
      <c r="H1515">
        <v>0</v>
      </c>
      <c r="I1515" s="14">
        <f>VLOOKUP(A1515,Cadastro!$A$3:$H$3577,7,FALSE)</f>
        <v>1</v>
      </c>
      <c r="J1515" s="14">
        <f>VLOOKUP(A1515,Cadastro!$A$3:$H$3577,8,FALSE)</f>
        <v>1</v>
      </c>
      <c r="K1515">
        <f>VLOOKUP(A1515,Cadastro!$A$3:$J$3577,10,FALSE)</f>
        <v>1</v>
      </c>
      <c r="L1515" s="13">
        <v>36425.440000000002</v>
      </c>
      <c r="M1515" s="23">
        <f t="shared" si="207"/>
        <v>9.7993154910138618E-4</v>
      </c>
      <c r="N1515" s="26">
        <f t="shared" si="208"/>
        <v>17981.93</v>
      </c>
      <c r="O1515" s="27">
        <f t="shared" si="209"/>
        <v>8.2299041111795685E-4</v>
      </c>
      <c r="P1515" s="30">
        <f t="shared" si="210"/>
        <v>0</v>
      </c>
      <c r="Q1515" s="30">
        <f t="shared" si="211"/>
        <v>0</v>
      </c>
      <c r="R1515" s="30">
        <f t="shared" si="212"/>
        <v>0</v>
      </c>
      <c r="S1515" s="30">
        <f t="shared" si="213"/>
        <v>0</v>
      </c>
      <c r="T1515" s="32">
        <f t="shared" si="214"/>
        <v>8.2299041111795685E-4</v>
      </c>
      <c r="U1515" s="33">
        <f t="shared" si="215"/>
        <v>71.243184040178122</v>
      </c>
    </row>
    <row r="1516" spans="1:21">
      <c r="A1516">
        <v>659671786</v>
      </c>
      <c r="B1516">
        <f>VLOOKUP(A1516,Cadastro!$A$3:$B$3577,2,FALSE)</f>
        <v>217331</v>
      </c>
      <c r="C1516" s="5">
        <v>17996.580000000002</v>
      </c>
      <c r="D1516">
        <v>0</v>
      </c>
      <c r="E1516">
        <v>7497.66</v>
      </c>
      <c r="F1516">
        <v>0</v>
      </c>
      <c r="G1516">
        <v>10498.92</v>
      </c>
      <c r="H1516">
        <v>0</v>
      </c>
      <c r="I1516" s="14">
        <f>VLOOKUP(A1516,Cadastro!$A$3:$H$3577,7,FALSE)</f>
        <v>1</v>
      </c>
      <c r="J1516" s="14">
        <f>VLOOKUP(A1516,Cadastro!$A$3:$H$3577,8,FALSE)</f>
        <v>1</v>
      </c>
      <c r="K1516">
        <f>VLOOKUP(A1516,Cadastro!$A$3:$J$3577,10,FALSE)</f>
        <v>1</v>
      </c>
      <c r="L1516" s="13">
        <v>25354.5</v>
      </c>
      <c r="M1516" s="23">
        <f t="shared" si="207"/>
        <v>6.8209675604992263E-4</v>
      </c>
      <c r="N1516" s="26">
        <f t="shared" si="208"/>
        <v>17996.580000000002</v>
      </c>
      <c r="O1516" s="27">
        <f t="shared" si="209"/>
        <v>8.2366090697256632E-4</v>
      </c>
      <c r="P1516" s="30">
        <f t="shared" si="210"/>
        <v>0</v>
      </c>
      <c r="Q1516" s="30">
        <f t="shared" si="211"/>
        <v>0</v>
      </c>
      <c r="R1516" s="30">
        <f t="shared" si="212"/>
        <v>0</v>
      </c>
      <c r="S1516" s="30">
        <f t="shared" si="213"/>
        <v>0</v>
      </c>
      <c r="T1516" s="32">
        <f t="shared" si="214"/>
        <v>8.2366090697256632E-4</v>
      </c>
      <c r="U1516" s="33">
        <f t="shared" si="215"/>
        <v>71.30122634410148</v>
      </c>
    </row>
    <row r="1517" spans="1:21">
      <c r="A1517">
        <v>8152181846</v>
      </c>
      <c r="B1517">
        <f>VLOOKUP(A1517,Cadastro!$A$3:$B$3577,2,FALSE)</f>
        <v>187767</v>
      </c>
      <c r="C1517" s="5">
        <v>17996.91</v>
      </c>
      <c r="D1517">
        <v>0</v>
      </c>
      <c r="E1517">
        <v>7509.15</v>
      </c>
      <c r="F1517">
        <v>0</v>
      </c>
      <c r="G1517">
        <v>10487.76</v>
      </c>
      <c r="H1517">
        <v>0</v>
      </c>
      <c r="I1517" s="14">
        <f>VLOOKUP(A1517,Cadastro!$A$3:$H$3577,7,FALSE)</f>
        <v>1</v>
      </c>
      <c r="J1517" s="14">
        <f>VLOOKUP(A1517,Cadastro!$A$3:$H$3577,8,FALSE)</f>
        <v>1</v>
      </c>
      <c r="K1517">
        <f>VLOOKUP(A1517,Cadastro!$A$3:$J$3577,10,FALSE)</f>
        <v>1</v>
      </c>
      <c r="L1517" s="13">
        <v>22014.94</v>
      </c>
      <c r="M1517" s="23">
        <f t="shared" si="207"/>
        <v>5.9225459617163361E-4</v>
      </c>
      <c r="N1517" s="26">
        <f t="shared" si="208"/>
        <v>17996.91</v>
      </c>
      <c r="O1517" s="27">
        <f t="shared" si="209"/>
        <v>8.2367601029215815E-4</v>
      </c>
      <c r="P1517" s="30">
        <f t="shared" si="210"/>
        <v>0</v>
      </c>
      <c r="Q1517" s="30">
        <f t="shared" si="211"/>
        <v>0</v>
      </c>
      <c r="R1517" s="30">
        <f t="shared" si="212"/>
        <v>0</v>
      </c>
      <c r="S1517" s="30">
        <f t="shared" si="213"/>
        <v>0</v>
      </c>
      <c r="T1517" s="32">
        <f t="shared" si="214"/>
        <v>8.2367601029215815E-4</v>
      </c>
      <c r="U1517" s="33">
        <f t="shared" si="215"/>
        <v>71.302533781664252</v>
      </c>
    </row>
    <row r="1518" spans="1:21" s="18" customFormat="1">
      <c r="A1518">
        <v>4754817630</v>
      </c>
      <c r="B1518">
        <f>VLOOKUP(A1518,Cadastro!$A$3:$B$3577,2,FALSE)</f>
        <v>212171</v>
      </c>
      <c r="C1518" s="5">
        <v>18140.23</v>
      </c>
      <c r="D1518">
        <v>0</v>
      </c>
      <c r="E1518">
        <v>8227.56</v>
      </c>
      <c r="F1518">
        <v>0</v>
      </c>
      <c r="G1518">
        <v>9912.67</v>
      </c>
      <c r="H1518">
        <v>0</v>
      </c>
      <c r="I1518" s="14">
        <f>VLOOKUP(A1518,Cadastro!$A$3:$H$3577,7,FALSE)</f>
        <v>1</v>
      </c>
      <c r="J1518" s="14">
        <f>VLOOKUP(A1518,Cadastro!$A$3:$H$3577,8,FALSE)</f>
        <v>1</v>
      </c>
      <c r="K1518">
        <f>VLOOKUP(A1518,Cadastro!$A$3:$J$3577,10,FALSE)</f>
        <v>1</v>
      </c>
      <c r="L1518" s="13">
        <v>13844.74</v>
      </c>
      <c r="M1518" s="23">
        <f t="shared" si="207"/>
        <v>3.7245665433570396E-4</v>
      </c>
      <c r="N1518" s="26">
        <f t="shared" si="208"/>
        <v>18140.23</v>
      </c>
      <c r="O1518" s="27">
        <f t="shared" si="209"/>
        <v>8.3023542775854942E-4</v>
      </c>
      <c r="P1518" s="30">
        <f t="shared" si="210"/>
        <v>0</v>
      </c>
      <c r="Q1518" s="30">
        <f t="shared" si="211"/>
        <v>0</v>
      </c>
      <c r="R1518" s="30">
        <f t="shared" si="212"/>
        <v>0</v>
      </c>
      <c r="S1518" s="30">
        <f t="shared" si="213"/>
        <v>0</v>
      </c>
      <c r="T1518" s="32">
        <f t="shared" si="214"/>
        <v>8.3023542775854942E-4</v>
      </c>
      <c r="U1518" s="33">
        <f t="shared" si="215"/>
        <v>71.87035787711109</v>
      </c>
    </row>
    <row r="1519" spans="1:21">
      <c r="A1519">
        <v>21485737800</v>
      </c>
      <c r="B1519">
        <f>VLOOKUP(A1519,Cadastro!$A$3:$B$3577,2,FALSE)</f>
        <v>214367</v>
      </c>
      <c r="C1519" s="5">
        <v>18147.89</v>
      </c>
      <c r="D1519">
        <v>0</v>
      </c>
      <c r="E1519">
        <v>8346.66</v>
      </c>
      <c r="F1519">
        <v>0</v>
      </c>
      <c r="G1519">
        <v>9801.23</v>
      </c>
      <c r="H1519">
        <v>0</v>
      </c>
      <c r="I1519" s="14">
        <f>VLOOKUP(A1519,Cadastro!$A$3:$H$3577,7,FALSE)</f>
        <v>1</v>
      </c>
      <c r="J1519" s="14">
        <f>VLOOKUP(A1519,Cadastro!$A$3:$H$3577,8,FALSE)</f>
        <v>1</v>
      </c>
      <c r="K1519">
        <f>VLOOKUP(A1519,Cadastro!$A$3:$J$3577,10,FALSE)</f>
        <v>1</v>
      </c>
      <c r="L1519" s="13">
        <v>15526.13</v>
      </c>
      <c r="M1519" s="23">
        <f t="shared" si="207"/>
        <v>4.1769007107256642E-4</v>
      </c>
      <c r="N1519" s="26">
        <f t="shared" si="208"/>
        <v>18147.89</v>
      </c>
      <c r="O1519" s="27">
        <f t="shared" si="209"/>
        <v>8.3058600784362171E-4</v>
      </c>
      <c r="P1519" s="30">
        <f t="shared" si="210"/>
        <v>0</v>
      </c>
      <c r="Q1519" s="30">
        <f t="shared" si="211"/>
        <v>0</v>
      </c>
      <c r="R1519" s="30">
        <f t="shared" si="212"/>
        <v>0</v>
      </c>
      <c r="S1519" s="30">
        <f t="shared" si="213"/>
        <v>0</v>
      </c>
      <c r="T1519" s="32">
        <f t="shared" si="214"/>
        <v>8.3058600784362171E-4</v>
      </c>
      <c r="U1519" s="33">
        <f t="shared" si="215"/>
        <v>71.900706276295594</v>
      </c>
    </row>
    <row r="1520" spans="1:21">
      <c r="A1520">
        <v>3080262760</v>
      </c>
      <c r="B1520">
        <f>VLOOKUP(A1520,Cadastro!$A$3:$B$3577,2,FALSE)</f>
        <v>188837</v>
      </c>
      <c r="C1520" s="5">
        <v>18209.38</v>
      </c>
      <c r="D1520">
        <v>0</v>
      </c>
      <c r="E1520">
        <v>7822.89</v>
      </c>
      <c r="F1520">
        <v>0</v>
      </c>
      <c r="G1520">
        <v>10386.49</v>
      </c>
      <c r="H1520">
        <v>0</v>
      </c>
      <c r="I1520" s="14">
        <f>VLOOKUP(A1520,Cadastro!$A$3:$H$3577,7,FALSE)</f>
        <v>1</v>
      </c>
      <c r="J1520" s="14">
        <f>VLOOKUP(A1520,Cadastro!$A$3:$H$3577,8,FALSE)</f>
        <v>1</v>
      </c>
      <c r="K1520">
        <f>VLOOKUP(A1520,Cadastro!$A$3:$J$3577,10,FALSE)</f>
        <v>1</v>
      </c>
      <c r="L1520" s="13">
        <v>20592.93</v>
      </c>
      <c r="M1520" s="23">
        <f t="shared" si="207"/>
        <v>5.5399912246595806E-4</v>
      </c>
      <c r="N1520" s="26">
        <f t="shared" si="208"/>
        <v>18209.38</v>
      </c>
      <c r="O1520" s="27">
        <f t="shared" si="209"/>
        <v>8.3340025972757656E-4</v>
      </c>
      <c r="P1520" s="30">
        <f t="shared" si="210"/>
        <v>0</v>
      </c>
      <c r="Q1520" s="30">
        <f t="shared" si="211"/>
        <v>0</v>
      </c>
      <c r="R1520" s="30">
        <f t="shared" si="212"/>
        <v>0</v>
      </c>
      <c r="S1520" s="30">
        <f t="shared" si="213"/>
        <v>0</v>
      </c>
      <c r="T1520" s="32">
        <f t="shared" si="214"/>
        <v>8.3340025972757656E-4</v>
      </c>
      <c r="U1520" s="33">
        <f t="shared" si="215"/>
        <v>72.144325475493375</v>
      </c>
    </row>
    <row r="1521" spans="1:21">
      <c r="A1521">
        <v>17033592833</v>
      </c>
      <c r="B1521">
        <f>VLOOKUP(A1521,Cadastro!$A$3:$B$3577,2,FALSE)</f>
        <v>217751</v>
      </c>
      <c r="C1521" s="5">
        <v>18216.46</v>
      </c>
      <c r="D1521">
        <v>0</v>
      </c>
      <c r="E1521">
        <v>7959.28</v>
      </c>
      <c r="F1521">
        <v>0</v>
      </c>
      <c r="G1521">
        <v>10257.18</v>
      </c>
      <c r="H1521">
        <v>0</v>
      </c>
      <c r="I1521" s="14">
        <f>VLOOKUP(A1521,Cadastro!$A$3:$H$3577,7,FALSE)</f>
        <v>1</v>
      </c>
      <c r="J1521" s="14">
        <f>VLOOKUP(A1521,Cadastro!$A$3:$H$3577,8,FALSE)</f>
        <v>1</v>
      </c>
      <c r="K1521">
        <f>VLOOKUP(A1521,Cadastro!$A$3:$J$3577,10,FALSE)</f>
        <v>1</v>
      </c>
      <c r="L1521" s="13">
        <v>30638.89</v>
      </c>
      <c r="M1521" s="23">
        <f t="shared" si="207"/>
        <v>8.2425949941708238E-4</v>
      </c>
      <c r="N1521" s="26">
        <f t="shared" si="208"/>
        <v>18216.46</v>
      </c>
      <c r="O1521" s="27">
        <f t="shared" si="209"/>
        <v>8.3372429458427515E-4</v>
      </c>
      <c r="P1521" s="30">
        <f t="shared" si="210"/>
        <v>0</v>
      </c>
      <c r="Q1521" s="30">
        <f t="shared" si="211"/>
        <v>0</v>
      </c>
      <c r="R1521" s="30">
        <f t="shared" si="212"/>
        <v>0</v>
      </c>
      <c r="S1521" s="30">
        <f t="shared" si="213"/>
        <v>0</v>
      </c>
      <c r="T1521" s="32">
        <f t="shared" si="214"/>
        <v>8.3372429458427515E-4</v>
      </c>
      <c r="U1521" s="33">
        <f t="shared" si="215"/>
        <v>72.172375954112979</v>
      </c>
    </row>
    <row r="1522" spans="1:21">
      <c r="A1522">
        <v>87677741134</v>
      </c>
      <c r="B1522">
        <f>VLOOKUP(A1522,Cadastro!$A$3:$B$3577,2,FALSE)</f>
        <v>187906</v>
      </c>
      <c r="C1522" s="5">
        <v>18246.64</v>
      </c>
      <c r="D1522">
        <v>0</v>
      </c>
      <c r="E1522">
        <v>8239.85</v>
      </c>
      <c r="F1522">
        <v>0</v>
      </c>
      <c r="G1522">
        <v>10006.790000000001</v>
      </c>
      <c r="H1522">
        <v>0</v>
      </c>
      <c r="I1522" s="14">
        <f>VLOOKUP(A1522,Cadastro!$A$3:$H$3577,7,FALSE)</f>
        <v>1</v>
      </c>
      <c r="J1522" s="14">
        <f>VLOOKUP(A1522,Cadastro!$A$3:$H$3577,8,FALSE)</f>
        <v>1</v>
      </c>
      <c r="K1522">
        <f>VLOOKUP(A1522,Cadastro!$A$3:$J$3577,10,FALSE)</f>
        <v>1</v>
      </c>
      <c r="L1522" s="13">
        <v>23136.68</v>
      </c>
      <c r="M1522" s="23">
        <f t="shared" si="207"/>
        <v>6.2243208794356521E-4</v>
      </c>
      <c r="N1522" s="26">
        <f t="shared" si="208"/>
        <v>18246.64</v>
      </c>
      <c r="O1522" s="27">
        <f t="shared" si="209"/>
        <v>8.3510556181240578E-4</v>
      </c>
      <c r="P1522" s="30">
        <f t="shared" si="210"/>
        <v>0</v>
      </c>
      <c r="Q1522" s="30">
        <f t="shared" si="211"/>
        <v>0</v>
      </c>
      <c r="R1522" s="30">
        <f t="shared" si="212"/>
        <v>0</v>
      </c>
      <c r="S1522" s="30">
        <f t="shared" si="213"/>
        <v>0</v>
      </c>
      <c r="T1522" s="32">
        <f t="shared" si="214"/>
        <v>8.3510556181240578E-4</v>
      </c>
      <c r="U1522" s="33">
        <f t="shared" si="215"/>
        <v>72.291947062127107</v>
      </c>
    </row>
    <row r="1523" spans="1:21">
      <c r="A1523">
        <v>69836612653</v>
      </c>
      <c r="B1523">
        <f>VLOOKUP(A1523,Cadastro!$A$3:$B$3577,2,FALSE)</f>
        <v>189049</v>
      </c>
      <c r="C1523" s="5">
        <v>18291.760000000002</v>
      </c>
      <c r="D1523">
        <v>0</v>
      </c>
      <c r="E1523">
        <v>7610.31</v>
      </c>
      <c r="F1523">
        <v>0</v>
      </c>
      <c r="G1523">
        <v>10681.45</v>
      </c>
      <c r="H1523">
        <v>0</v>
      </c>
      <c r="I1523" s="14">
        <f>VLOOKUP(A1523,Cadastro!$A$3:$H$3577,7,FALSE)</f>
        <v>1</v>
      </c>
      <c r="J1523" s="14">
        <f>VLOOKUP(A1523,Cadastro!$A$3:$H$3577,8,FALSE)</f>
        <v>1</v>
      </c>
      <c r="K1523">
        <f>VLOOKUP(A1523,Cadastro!$A$3:$J$3577,10,FALSE)</f>
        <v>1</v>
      </c>
      <c r="L1523" s="13">
        <v>18388.59</v>
      </c>
      <c r="M1523" s="23">
        <f t="shared" si="207"/>
        <v>4.9469709863464266E-4</v>
      </c>
      <c r="N1523" s="26">
        <f t="shared" si="208"/>
        <v>18291.760000000002</v>
      </c>
      <c r="O1523" s="27">
        <f t="shared" si="209"/>
        <v>8.3717059750933295E-4</v>
      </c>
      <c r="P1523" s="30">
        <f t="shared" si="210"/>
        <v>0</v>
      </c>
      <c r="Q1523" s="30">
        <f t="shared" si="211"/>
        <v>0</v>
      </c>
      <c r="R1523" s="30">
        <f t="shared" si="212"/>
        <v>0</v>
      </c>
      <c r="S1523" s="30">
        <f t="shared" si="213"/>
        <v>0</v>
      </c>
      <c r="T1523" s="32">
        <f t="shared" si="214"/>
        <v>8.3717059750933295E-4</v>
      </c>
      <c r="U1523" s="33">
        <f t="shared" si="215"/>
        <v>72.470709434347071</v>
      </c>
    </row>
    <row r="1524" spans="1:21">
      <c r="A1524">
        <v>86926721734</v>
      </c>
      <c r="B1524">
        <f>VLOOKUP(A1524,Cadastro!$A$3:$B$3577,2,FALSE)</f>
        <v>191153</v>
      </c>
      <c r="C1524" s="5">
        <v>18317.88</v>
      </c>
      <c r="D1524">
        <v>0</v>
      </c>
      <c r="E1524">
        <v>7700.69</v>
      </c>
      <c r="F1524">
        <v>0</v>
      </c>
      <c r="G1524">
        <v>10617.19</v>
      </c>
      <c r="H1524">
        <v>0</v>
      </c>
      <c r="I1524" s="14">
        <f>VLOOKUP(A1524,Cadastro!$A$3:$H$3577,7,FALSE)</f>
        <v>1</v>
      </c>
      <c r="J1524" s="14">
        <f>VLOOKUP(A1524,Cadastro!$A$3:$H$3577,8,FALSE)</f>
        <v>1</v>
      </c>
      <c r="K1524">
        <f>VLOOKUP(A1524,Cadastro!$A$3:$J$3577,10,FALSE)</f>
        <v>1</v>
      </c>
      <c r="L1524" s="13">
        <v>19152.84</v>
      </c>
      <c r="M1524" s="23">
        <f t="shared" si="207"/>
        <v>5.1525725347150212E-4</v>
      </c>
      <c r="N1524" s="26">
        <f t="shared" si="208"/>
        <v>18317.88</v>
      </c>
      <c r="O1524" s="27">
        <f t="shared" si="209"/>
        <v>8.3836604813884827E-4</v>
      </c>
      <c r="P1524" s="30">
        <f t="shared" si="210"/>
        <v>0</v>
      </c>
      <c r="Q1524" s="30">
        <f t="shared" si="211"/>
        <v>0</v>
      </c>
      <c r="R1524" s="30">
        <f t="shared" si="212"/>
        <v>0</v>
      </c>
      <c r="S1524" s="30">
        <f t="shared" si="213"/>
        <v>0</v>
      </c>
      <c r="T1524" s="32">
        <f t="shared" si="214"/>
        <v>8.3836604813884827E-4</v>
      </c>
      <c r="U1524" s="33">
        <f t="shared" si="215"/>
        <v>72.574195098407003</v>
      </c>
    </row>
    <row r="1525" spans="1:21">
      <c r="A1525">
        <v>2715771690</v>
      </c>
      <c r="B1525">
        <f>VLOOKUP(A1525,Cadastro!$A$3:$B$3577,2,FALSE)</f>
        <v>189469</v>
      </c>
      <c r="C1525" s="5">
        <v>18343.93</v>
      </c>
      <c r="D1525">
        <v>0</v>
      </c>
      <c r="E1525">
        <v>8096.69</v>
      </c>
      <c r="F1525">
        <v>0</v>
      </c>
      <c r="G1525">
        <v>10247.24</v>
      </c>
      <c r="H1525">
        <v>0</v>
      </c>
      <c r="I1525" s="14">
        <f>VLOOKUP(A1525,Cadastro!$A$3:$H$3577,7,FALSE)</f>
        <v>1</v>
      </c>
      <c r="J1525" s="14">
        <f>VLOOKUP(A1525,Cadastro!$A$3:$H$3577,8,FALSE)</f>
        <v>1</v>
      </c>
      <c r="K1525">
        <f>VLOOKUP(A1525,Cadastro!$A$3:$J$3577,10,FALSE)</f>
        <v>1</v>
      </c>
      <c r="L1525" s="13">
        <v>13631.71</v>
      </c>
      <c r="M1525" s="23">
        <f t="shared" si="207"/>
        <v>3.6672563727990261E-4</v>
      </c>
      <c r="N1525" s="26">
        <f t="shared" si="208"/>
        <v>18343.93</v>
      </c>
      <c r="O1525" s="27">
        <f t="shared" si="209"/>
        <v>8.3955829503390466E-4</v>
      </c>
      <c r="P1525" s="30">
        <f t="shared" si="210"/>
        <v>0</v>
      </c>
      <c r="Q1525" s="30">
        <f t="shared" si="211"/>
        <v>0</v>
      </c>
      <c r="R1525" s="30">
        <f t="shared" si="212"/>
        <v>0</v>
      </c>
      <c r="S1525" s="30">
        <f t="shared" si="213"/>
        <v>0</v>
      </c>
      <c r="T1525" s="32">
        <f t="shared" si="214"/>
        <v>8.3955829503390466E-4</v>
      </c>
      <c r="U1525" s="33">
        <f t="shared" si="215"/>
        <v>72.677403427226352</v>
      </c>
    </row>
    <row r="1526" spans="1:21">
      <c r="A1526">
        <v>3061695761</v>
      </c>
      <c r="B1526">
        <f>VLOOKUP(A1526,Cadastro!$A$3:$B$3577,2,FALSE)</f>
        <v>190286</v>
      </c>
      <c r="C1526" s="5">
        <v>18405.560000000001</v>
      </c>
      <c r="D1526">
        <v>0</v>
      </c>
      <c r="E1526">
        <v>7890.8</v>
      </c>
      <c r="F1526">
        <v>0</v>
      </c>
      <c r="G1526">
        <v>10514.76</v>
      </c>
      <c r="H1526">
        <v>0</v>
      </c>
      <c r="I1526" s="14">
        <f>VLOOKUP(A1526,Cadastro!$A$3:$H$3577,7,FALSE)</f>
        <v>1</v>
      </c>
      <c r="J1526" s="14">
        <f>VLOOKUP(A1526,Cadastro!$A$3:$H$3577,8,FALSE)</f>
        <v>1</v>
      </c>
      <c r="K1526">
        <f>VLOOKUP(A1526,Cadastro!$A$3:$J$3577,10,FALSE)</f>
        <v>1</v>
      </c>
      <c r="L1526" s="13">
        <v>26479.45</v>
      </c>
      <c r="M1526" s="23">
        <f t="shared" si="207"/>
        <v>7.1236060450752823E-4</v>
      </c>
      <c r="N1526" s="26">
        <f t="shared" si="208"/>
        <v>18405.560000000001</v>
      </c>
      <c r="O1526" s="27">
        <f t="shared" si="209"/>
        <v>8.4237895438677725E-4</v>
      </c>
      <c r="P1526" s="30">
        <f t="shared" si="210"/>
        <v>0</v>
      </c>
      <c r="Q1526" s="30">
        <f t="shared" si="211"/>
        <v>0</v>
      </c>
      <c r="R1526" s="30">
        <f t="shared" si="212"/>
        <v>0</v>
      </c>
      <c r="S1526" s="30">
        <f t="shared" si="213"/>
        <v>0</v>
      </c>
      <c r="T1526" s="32">
        <f t="shared" si="214"/>
        <v>8.4237895438677725E-4</v>
      </c>
      <c r="U1526" s="33">
        <f t="shared" si="215"/>
        <v>72.921577296905326</v>
      </c>
    </row>
    <row r="1527" spans="1:21">
      <c r="A1527">
        <v>75012243668</v>
      </c>
      <c r="B1527">
        <f>VLOOKUP(A1527,Cadastro!$A$3:$B$3577,2,FALSE)</f>
        <v>197284</v>
      </c>
      <c r="C1527" s="5">
        <v>18416.990000000002</v>
      </c>
      <c r="D1527">
        <v>0</v>
      </c>
      <c r="E1527">
        <v>7788.04</v>
      </c>
      <c r="F1527">
        <v>0</v>
      </c>
      <c r="G1527">
        <v>10628.95</v>
      </c>
      <c r="H1527">
        <v>0</v>
      </c>
      <c r="I1527" s="14">
        <f>VLOOKUP(A1527,Cadastro!$A$3:$H$3577,7,FALSE)</f>
        <v>1</v>
      </c>
      <c r="J1527" s="14">
        <f>VLOOKUP(A1527,Cadastro!$A$3:$H$3577,8,FALSE)</f>
        <v>1</v>
      </c>
      <c r="K1527">
        <f>VLOOKUP(A1527,Cadastro!$A$3:$J$3577,10,FALSE)</f>
        <v>1</v>
      </c>
      <c r="L1527" s="13">
        <v>18905.439999999999</v>
      </c>
      <c r="M1527" s="23">
        <f t="shared" si="207"/>
        <v>5.0860160112392073E-4</v>
      </c>
      <c r="N1527" s="26">
        <f t="shared" si="208"/>
        <v>18416.990000000002</v>
      </c>
      <c r="O1527" s="27">
        <f t="shared" si="209"/>
        <v>8.4290207845627812E-4</v>
      </c>
      <c r="P1527" s="30">
        <f t="shared" si="210"/>
        <v>0</v>
      </c>
      <c r="Q1527" s="30">
        <f t="shared" si="211"/>
        <v>0</v>
      </c>
      <c r="R1527" s="30">
        <f t="shared" si="212"/>
        <v>0</v>
      </c>
      <c r="S1527" s="30">
        <f t="shared" si="213"/>
        <v>0</v>
      </c>
      <c r="T1527" s="32">
        <f t="shared" si="214"/>
        <v>8.4290207845627812E-4</v>
      </c>
      <c r="U1527" s="33">
        <f t="shared" si="215"/>
        <v>72.966862179761577</v>
      </c>
    </row>
    <row r="1528" spans="1:21">
      <c r="A1528">
        <v>70308241720</v>
      </c>
      <c r="B1528">
        <f>VLOOKUP(A1528,Cadastro!$A$3:$B$3577,2,FALSE)</f>
        <v>189063</v>
      </c>
      <c r="C1528" s="5">
        <v>18470.48</v>
      </c>
      <c r="D1528">
        <v>0</v>
      </c>
      <c r="E1528">
        <v>8095.51</v>
      </c>
      <c r="F1528">
        <v>0</v>
      </c>
      <c r="G1528">
        <v>10374.969999999999</v>
      </c>
      <c r="H1528">
        <v>0</v>
      </c>
      <c r="I1528" s="14">
        <f>VLOOKUP(A1528,Cadastro!$A$3:$H$3577,7,FALSE)</f>
        <v>1</v>
      </c>
      <c r="J1528" s="14">
        <f>VLOOKUP(A1528,Cadastro!$A$3:$H$3577,8,FALSE)</f>
        <v>1</v>
      </c>
      <c r="K1528">
        <f>VLOOKUP(A1528,Cadastro!$A$3:$J$3577,10,FALSE)</f>
        <v>1</v>
      </c>
      <c r="L1528" s="13">
        <v>47912.01</v>
      </c>
      <c r="M1528" s="23">
        <f t="shared" si="207"/>
        <v>1.2889477842919976E-3</v>
      </c>
      <c r="N1528" s="26">
        <f t="shared" si="208"/>
        <v>18470.48</v>
      </c>
      <c r="O1528" s="27">
        <f t="shared" si="209"/>
        <v>8.4535018925921738E-4</v>
      </c>
      <c r="P1528" s="30">
        <f t="shared" si="210"/>
        <v>0</v>
      </c>
      <c r="Q1528" s="30">
        <f t="shared" si="211"/>
        <v>0</v>
      </c>
      <c r="R1528" s="30">
        <f t="shared" si="212"/>
        <v>0</v>
      </c>
      <c r="S1528" s="30">
        <f t="shared" si="213"/>
        <v>0</v>
      </c>
      <c r="T1528" s="32">
        <f t="shared" si="214"/>
        <v>8.4535018925921738E-4</v>
      </c>
      <c r="U1528" s="33">
        <f t="shared" si="215"/>
        <v>73.178785922891976</v>
      </c>
    </row>
    <row r="1529" spans="1:21">
      <c r="A1529">
        <v>5360154659</v>
      </c>
      <c r="B1529">
        <f>VLOOKUP(A1529,Cadastro!$A$3:$B$3577,2,FALSE)</f>
        <v>217541</v>
      </c>
      <c r="C1529" s="5">
        <v>18506.09</v>
      </c>
      <c r="D1529">
        <v>0</v>
      </c>
      <c r="E1529">
        <v>8570.34</v>
      </c>
      <c r="F1529">
        <v>0</v>
      </c>
      <c r="G1529">
        <v>9935.75</v>
      </c>
      <c r="H1529">
        <v>0</v>
      </c>
      <c r="I1529" s="14">
        <f>VLOOKUP(A1529,Cadastro!$A$3:$H$3577,7,FALSE)</f>
        <v>1</v>
      </c>
      <c r="J1529" s="14">
        <f>VLOOKUP(A1529,Cadastro!$A$3:$H$3577,8,FALSE)</f>
        <v>1</v>
      </c>
      <c r="K1529">
        <f>VLOOKUP(A1529,Cadastro!$A$3:$J$3577,10,FALSE)</f>
        <v>1</v>
      </c>
      <c r="L1529" s="13">
        <v>14747.99</v>
      </c>
      <c r="M1529" s="23">
        <f t="shared" si="207"/>
        <v>3.9675624197900563E-4</v>
      </c>
      <c r="N1529" s="26">
        <f t="shared" si="208"/>
        <v>18506.09</v>
      </c>
      <c r="O1529" s="27">
        <f t="shared" si="209"/>
        <v>8.4697997474608732E-4</v>
      </c>
      <c r="P1529" s="30">
        <f t="shared" si="210"/>
        <v>0</v>
      </c>
      <c r="Q1529" s="30">
        <f t="shared" si="211"/>
        <v>0</v>
      </c>
      <c r="R1529" s="30">
        <f t="shared" si="212"/>
        <v>0</v>
      </c>
      <c r="S1529" s="30">
        <f t="shared" si="213"/>
        <v>0</v>
      </c>
      <c r="T1529" s="32">
        <f t="shared" si="214"/>
        <v>8.4697997474608732E-4</v>
      </c>
      <c r="U1529" s="33">
        <f t="shared" si="215"/>
        <v>73.319870321711846</v>
      </c>
    </row>
    <row r="1530" spans="1:21">
      <c r="A1530">
        <v>85091618791</v>
      </c>
      <c r="B1530">
        <f>VLOOKUP(A1530,Cadastro!$A$3:$B$3577,2,FALSE)</f>
        <v>190884</v>
      </c>
      <c r="C1530" s="5">
        <v>18508.22</v>
      </c>
      <c r="D1530">
        <v>0</v>
      </c>
      <c r="E1530">
        <v>7738.17</v>
      </c>
      <c r="F1530">
        <v>0</v>
      </c>
      <c r="G1530">
        <v>10770.05</v>
      </c>
      <c r="H1530">
        <v>0</v>
      </c>
      <c r="I1530" s="14">
        <f>VLOOKUP(A1530,Cadastro!$A$3:$H$3577,7,FALSE)</f>
        <v>1</v>
      </c>
      <c r="J1530" s="14">
        <f>VLOOKUP(A1530,Cadastro!$A$3:$H$3577,8,FALSE)</f>
        <v>1</v>
      </c>
      <c r="K1530">
        <f>VLOOKUP(A1530,Cadastro!$A$3:$J$3577,10,FALSE)</f>
        <v>1</v>
      </c>
      <c r="L1530" s="13">
        <v>25220.65</v>
      </c>
      <c r="M1530" s="23">
        <f t="shared" si="207"/>
        <v>6.7849587057407885E-4</v>
      </c>
      <c r="N1530" s="26">
        <f t="shared" si="208"/>
        <v>18508.22</v>
      </c>
      <c r="O1530" s="27">
        <f t="shared" si="209"/>
        <v>8.4707745980890765E-4</v>
      </c>
      <c r="P1530" s="30">
        <f t="shared" si="210"/>
        <v>0</v>
      </c>
      <c r="Q1530" s="30">
        <f t="shared" si="211"/>
        <v>0</v>
      </c>
      <c r="R1530" s="30">
        <f t="shared" si="212"/>
        <v>0</v>
      </c>
      <c r="S1530" s="30">
        <f t="shared" si="213"/>
        <v>0</v>
      </c>
      <c r="T1530" s="32">
        <f t="shared" si="214"/>
        <v>8.4707745980890765E-4</v>
      </c>
      <c r="U1530" s="33">
        <f t="shared" si="215"/>
        <v>73.32830923688978</v>
      </c>
    </row>
    <row r="1531" spans="1:21">
      <c r="A1531">
        <v>11271246848</v>
      </c>
      <c r="B1531">
        <f>VLOOKUP(A1531,Cadastro!$A$3:$B$3577,2,FALSE)</f>
        <v>191071</v>
      </c>
      <c r="C1531" s="5">
        <v>18691.32</v>
      </c>
      <c r="D1531">
        <v>0</v>
      </c>
      <c r="E1531">
        <v>7857.59</v>
      </c>
      <c r="F1531">
        <v>0</v>
      </c>
      <c r="G1531">
        <v>10833.73</v>
      </c>
      <c r="H1531">
        <v>0</v>
      </c>
      <c r="I1531" s="14">
        <f>VLOOKUP(A1531,Cadastro!$A$3:$H$3577,7,FALSE)</f>
        <v>1</v>
      </c>
      <c r="J1531" s="14">
        <f>VLOOKUP(A1531,Cadastro!$A$3:$H$3577,8,FALSE)</f>
        <v>1</v>
      </c>
      <c r="K1531">
        <f>VLOOKUP(A1531,Cadastro!$A$3:$J$3577,10,FALSE)</f>
        <v>1</v>
      </c>
      <c r="L1531" s="13">
        <v>29404.66</v>
      </c>
      <c r="M1531" s="23">
        <f t="shared" si="207"/>
        <v>7.9105575731136166E-4</v>
      </c>
      <c r="N1531" s="26">
        <f t="shared" si="208"/>
        <v>18691.32</v>
      </c>
      <c r="O1531" s="27">
        <f t="shared" si="209"/>
        <v>8.5545751380064808E-4</v>
      </c>
      <c r="P1531" s="30">
        <f t="shared" si="210"/>
        <v>0</v>
      </c>
      <c r="Q1531" s="30">
        <f t="shared" si="211"/>
        <v>0</v>
      </c>
      <c r="R1531" s="30">
        <f t="shared" si="212"/>
        <v>0</v>
      </c>
      <c r="S1531" s="30">
        <f t="shared" si="213"/>
        <v>0</v>
      </c>
      <c r="T1531" s="32">
        <f t="shared" si="214"/>
        <v>8.5545751380064808E-4</v>
      </c>
      <c r="U1531" s="33">
        <f t="shared" si="215"/>
        <v>74.053738987631576</v>
      </c>
    </row>
    <row r="1532" spans="1:21">
      <c r="A1532">
        <v>3950762698</v>
      </c>
      <c r="B1532">
        <f>VLOOKUP(A1532,Cadastro!$A$3:$B$3577,2,FALSE)</f>
        <v>210486</v>
      </c>
      <c r="C1532" s="5">
        <v>18704.690000000002</v>
      </c>
      <c r="D1532">
        <v>0</v>
      </c>
      <c r="E1532">
        <v>8424.68</v>
      </c>
      <c r="F1532">
        <v>0</v>
      </c>
      <c r="G1532">
        <v>10280.01</v>
      </c>
      <c r="H1532">
        <v>0</v>
      </c>
      <c r="I1532" s="14">
        <f>VLOOKUP(A1532,Cadastro!$A$3:$H$3577,7,FALSE)</f>
        <v>1</v>
      </c>
      <c r="J1532" s="14">
        <f>VLOOKUP(A1532,Cadastro!$A$3:$H$3577,8,FALSE)</f>
        <v>1</v>
      </c>
      <c r="K1532">
        <f>VLOOKUP(A1532,Cadastro!$A$3:$J$3577,10,FALSE)</f>
        <v>1</v>
      </c>
      <c r="L1532" s="13">
        <v>21569.22</v>
      </c>
      <c r="M1532" s="23">
        <f t="shared" si="207"/>
        <v>5.8026366098827087E-4</v>
      </c>
      <c r="N1532" s="26">
        <f t="shared" si="208"/>
        <v>18704.690000000002</v>
      </c>
      <c r="O1532" s="27">
        <f t="shared" si="209"/>
        <v>8.5606942708229519E-4</v>
      </c>
      <c r="P1532" s="30">
        <f t="shared" si="210"/>
        <v>0</v>
      </c>
      <c r="Q1532" s="30">
        <f t="shared" si="211"/>
        <v>0</v>
      </c>
      <c r="R1532" s="30">
        <f t="shared" si="212"/>
        <v>0</v>
      </c>
      <c r="S1532" s="30">
        <f t="shared" si="213"/>
        <v>0</v>
      </c>
      <c r="T1532" s="32">
        <f t="shared" si="214"/>
        <v>8.5606942708229519E-4</v>
      </c>
      <c r="U1532" s="33">
        <f t="shared" si="215"/>
        <v>74.106710018584167</v>
      </c>
    </row>
    <row r="1533" spans="1:21">
      <c r="A1533">
        <v>4765520790</v>
      </c>
      <c r="B1533">
        <f>VLOOKUP(A1533,Cadastro!$A$3:$B$3577,2,FALSE)</f>
        <v>212100</v>
      </c>
      <c r="C1533" s="5">
        <v>18767.849999999999</v>
      </c>
      <c r="D1533">
        <v>0</v>
      </c>
      <c r="E1533">
        <v>8166.02</v>
      </c>
      <c r="F1533">
        <v>0</v>
      </c>
      <c r="G1533">
        <v>10601.83</v>
      </c>
      <c r="H1533">
        <v>0</v>
      </c>
      <c r="I1533" s="14">
        <f>VLOOKUP(A1533,Cadastro!$A$3:$H$3577,7,FALSE)</f>
        <v>1</v>
      </c>
      <c r="J1533" s="14">
        <f>VLOOKUP(A1533,Cadastro!$A$3:$H$3577,8,FALSE)</f>
        <v>1</v>
      </c>
      <c r="K1533">
        <f>VLOOKUP(A1533,Cadastro!$A$3:$J$3577,10,FALSE)</f>
        <v>1</v>
      </c>
      <c r="L1533" s="13">
        <v>14200.65</v>
      </c>
      <c r="M1533" s="23">
        <f t="shared" si="207"/>
        <v>3.8203148548779641E-4</v>
      </c>
      <c r="N1533" s="26">
        <f t="shared" si="208"/>
        <v>18767.849999999999</v>
      </c>
      <c r="O1533" s="27">
        <f t="shared" si="209"/>
        <v>8.5896011091691181E-4</v>
      </c>
      <c r="P1533" s="30">
        <f t="shared" si="210"/>
        <v>0</v>
      </c>
      <c r="Q1533" s="30">
        <f t="shared" si="211"/>
        <v>0</v>
      </c>
      <c r="R1533" s="30">
        <f t="shared" si="212"/>
        <v>0</v>
      </c>
      <c r="S1533" s="30">
        <f t="shared" si="213"/>
        <v>0</v>
      </c>
      <c r="T1533" s="32">
        <f t="shared" si="214"/>
        <v>8.5896011091691181E-4</v>
      </c>
      <c r="U1533" s="33">
        <f t="shared" si="215"/>
        <v>74.356945644235992</v>
      </c>
    </row>
    <row r="1534" spans="1:21">
      <c r="A1534">
        <v>43186459168</v>
      </c>
      <c r="B1534">
        <f>VLOOKUP(A1534,Cadastro!$A$3:$B$3577,2,FALSE)</f>
        <v>218508</v>
      </c>
      <c r="C1534" s="5">
        <v>18777.21</v>
      </c>
      <c r="D1534">
        <v>0</v>
      </c>
      <c r="E1534">
        <v>7792.37</v>
      </c>
      <c r="F1534">
        <v>0</v>
      </c>
      <c r="G1534">
        <v>10984.84</v>
      </c>
      <c r="H1534">
        <v>0</v>
      </c>
      <c r="I1534" s="14">
        <f>VLOOKUP(A1534,Cadastro!$A$3:$H$3577,7,FALSE)</f>
        <v>1</v>
      </c>
      <c r="J1534" s="14">
        <f>VLOOKUP(A1534,Cadastro!$A$3:$H$3577,8,FALSE)</f>
        <v>1</v>
      </c>
      <c r="K1534">
        <f>VLOOKUP(A1534,Cadastro!$A$3:$J$3577,10,FALSE)</f>
        <v>1</v>
      </c>
      <c r="L1534" s="13">
        <v>34907.1</v>
      </c>
      <c r="M1534" s="23">
        <f t="shared" si="207"/>
        <v>9.3908456775366317E-4</v>
      </c>
      <c r="N1534" s="26">
        <f t="shared" si="208"/>
        <v>18777.21</v>
      </c>
      <c r="O1534" s="27">
        <f t="shared" si="209"/>
        <v>8.5938849598169993E-4</v>
      </c>
      <c r="P1534" s="30">
        <f t="shared" si="210"/>
        <v>0</v>
      </c>
      <c r="Q1534" s="30">
        <f t="shared" si="211"/>
        <v>0</v>
      </c>
      <c r="R1534" s="30">
        <f t="shared" si="212"/>
        <v>0</v>
      </c>
      <c r="S1534" s="30">
        <f t="shared" si="213"/>
        <v>0</v>
      </c>
      <c r="T1534" s="32">
        <f t="shared" si="214"/>
        <v>8.5938849598169993E-4</v>
      </c>
      <c r="U1534" s="33">
        <f t="shared" si="215"/>
        <v>74.394029327834829</v>
      </c>
    </row>
    <row r="1535" spans="1:21">
      <c r="A1535">
        <v>82794731149</v>
      </c>
      <c r="B1535">
        <f>VLOOKUP(A1535,Cadastro!$A$3:$B$3577,2,FALSE)</f>
        <v>188132</v>
      </c>
      <c r="C1535" s="5">
        <v>18786.449999999997</v>
      </c>
      <c r="D1535">
        <v>0</v>
      </c>
      <c r="E1535">
        <v>8339.24</v>
      </c>
      <c r="F1535">
        <v>0</v>
      </c>
      <c r="G1535">
        <v>10447.209999999999</v>
      </c>
      <c r="H1535">
        <v>0</v>
      </c>
      <c r="I1535" s="14">
        <f>VLOOKUP(A1535,Cadastro!$A$3:$H$3577,7,FALSE)</f>
        <v>1</v>
      </c>
      <c r="J1535" s="14">
        <f>VLOOKUP(A1535,Cadastro!$A$3:$H$3577,8,FALSE)</f>
        <v>1</v>
      </c>
      <c r="K1535">
        <f>VLOOKUP(A1535,Cadastro!$A$3:$J$3577,10,FALSE)</f>
        <v>1</v>
      </c>
      <c r="L1535" s="13">
        <v>23915.61</v>
      </c>
      <c r="M1535" s="23">
        <f t="shared" si="207"/>
        <v>6.4338716992861581E-4</v>
      </c>
      <c r="N1535" s="26">
        <f t="shared" si="208"/>
        <v>18786.449999999997</v>
      </c>
      <c r="O1535" s="27">
        <f t="shared" si="209"/>
        <v>8.5981138893027258E-4</v>
      </c>
      <c r="P1535" s="30">
        <f t="shared" si="210"/>
        <v>0</v>
      </c>
      <c r="Q1535" s="30">
        <f t="shared" si="211"/>
        <v>0</v>
      </c>
      <c r="R1535" s="30">
        <f t="shared" si="212"/>
        <v>0</v>
      </c>
      <c r="S1535" s="30">
        <f t="shared" si="213"/>
        <v>0</v>
      </c>
      <c r="T1535" s="32">
        <f t="shared" si="214"/>
        <v>8.5981138893027258E-4</v>
      </c>
      <c r="U1535" s="33">
        <f t="shared" si="215"/>
        <v>74.430637579592613</v>
      </c>
    </row>
    <row r="1536" spans="1:21">
      <c r="A1536">
        <v>3030349713</v>
      </c>
      <c r="B1536">
        <f>VLOOKUP(A1536,Cadastro!$A$3:$B$3577,2,FALSE)</f>
        <v>190351</v>
      </c>
      <c r="C1536" s="5">
        <v>18803.96</v>
      </c>
      <c r="D1536">
        <v>0</v>
      </c>
      <c r="E1536">
        <v>8184.05</v>
      </c>
      <c r="F1536">
        <v>0</v>
      </c>
      <c r="G1536">
        <v>10619.91</v>
      </c>
      <c r="H1536">
        <v>0</v>
      </c>
      <c r="I1536" s="14">
        <f>VLOOKUP(A1536,Cadastro!$A$3:$H$3577,7,FALSE)</f>
        <v>1</v>
      </c>
      <c r="J1536" s="14">
        <f>VLOOKUP(A1536,Cadastro!$A$3:$H$3577,8,FALSE)</f>
        <v>1</v>
      </c>
      <c r="K1536">
        <f>VLOOKUP(A1536,Cadastro!$A$3:$J$3577,10,FALSE)</f>
        <v>1</v>
      </c>
      <c r="L1536" s="13">
        <v>17987.63</v>
      </c>
      <c r="M1536" s="23">
        <f t="shared" si="207"/>
        <v>4.8391031461974285E-4</v>
      </c>
      <c r="N1536" s="26">
        <f t="shared" si="208"/>
        <v>18803.96</v>
      </c>
      <c r="O1536" s="27">
        <f t="shared" si="209"/>
        <v>8.6061278022134518E-4</v>
      </c>
      <c r="P1536" s="30">
        <f t="shared" si="210"/>
        <v>0</v>
      </c>
      <c r="Q1536" s="30">
        <f t="shared" si="211"/>
        <v>0</v>
      </c>
      <c r="R1536" s="30">
        <f t="shared" si="212"/>
        <v>0</v>
      </c>
      <c r="S1536" s="30">
        <f t="shared" si="213"/>
        <v>0</v>
      </c>
      <c r="T1536" s="32">
        <f t="shared" si="214"/>
        <v>8.6061278022134518E-4</v>
      </c>
      <c r="U1536" s="33">
        <f t="shared" si="215"/>
        <v>74.50001100906006</v>
      </c>
    </row>
    <row r="1537" spans="1:21">
      <c r="A1537">
        <v>26803012859</v>
      </c>
      <c r="B1537">
        <f>VLOOKUP(A1537,Cadastro!$A$3:$B$3577,2,FALSE)</f>
        <v>210276</v>
      </c>
      <c r="C1537" s="5">
        <v>18826.239999999998</v>
      </c>
      <c r="D1537">
        <v>0</v>
      </c>
      <c r="E1537">
        <v>8340.2800000000007</v>
      </c>
      <c r="F1537">
        <v>0</v>
      </c>
      <c r="G1537">
        <v>10485.96</v>
      </c>
      <c r="H1537">
        <v>0</v>
      </c>
      <c r="I1537" s="14">
        <f>VLOOKUP(A1537,Cadastro!$A$3:$H$3577,7,FALSE)</f>
        <v>1</v>
      </c>
      <c r="J1537" s="14">
        <f>VLOOKUP(A1537,Cadastro!$A$3:$H$3577,8,FALSE)</f>
        <v>1</v>
      </c>
      <c r="K1537">
        <f>VLOOKUP(A1537,Cadastro!$A$3:$J$3577,10,FALSE)</f>
        <v>1</v>
      </c>
      <c r="L1537" s="13">
        <v>25289.43</v>
      </c>
      <c r="M1537" s="23">
        <f t="shared" si="207"/>
        <v>6.8034621725341043E-4</v>
      </c>
      <c r="N1537" s="26">
        <f t="shared" si="208"/>
        <v>18826.239999999998</v>
      </c>
      <c r="O1537" s="27">
        <f t="shared" si="209"/>
        <v>8.616324831319731E-4</v>
      </c>
      <c r="P1537" s="30">
        <f t="shared" si="210"/>
        <v>0</v>
      </c>
      <c r="Q1537" s="30">
        <f t="shared" si="211"/>
        <v>0</v>
      </c>
      <c r="R1537" s="30">
        <f t="shared" si="212"/>
        <v>0</v>
      </c>
      <c r="S1537" s="30">
        <f t="shared" si="213"/>
        <v>0</v>
      </c>
      <c r="T1537" s="32">
        <f t="shared" si="214"/>
        <v>8.616324831319731E-4</v>
      </c>
      <c r="U1537" s="33">
        <f t="shared" si="215"/>
        <v>74.588282854207677</v>
      </c>
    </row>
    <row r="1538" spans="1:21">
      <c r="A1538">
        <v>4411282704</v>
      </c>
      <c r="B1538">
        <f>VLOOKUP(A1538,Cadastro!$A$3:$B$3577,2,FALSE)</f>
        <v>189138</v>
      </c>
      <c r="C1538" s="5">
        <v>18847.29</v>
      </c>
      <c r="D1538">
        <v>0</v>
      </c>
      <c r="E1538">
        <v>8195.7900000000009</v>
      </c>
      <c r="F1538">
        <v>0</v>
      </c>
      <c r="G1538">
        <v>10651.5</v>
      </c>
      <c r="H1538">
        <v>0</v>
      </c>
      <c r="I1538" s="14">
        <f>VLOOKUP(A1538,Cadastro!$A$3:$H$3577,7,FALSE)</f>
        <v>1</v>
      </c>
      <c r="J1538" s="14">
        <f>VLOOKUP(A1538,Cadastro!$A$3:$H$3577,8,FALSE)</f>
        <v>1</v>
      </c>
      <c r="K1538">
        <f>VLOOKUP(A1538,Cadastro!$A$3:$J$3577,10,FALSE)</f>
        <v>1</v>
      </c>
      <c r="L1538" s="13">
        <v>18382.5</v>
      </c>
      <c r="M1538" s="23">
        <f t="shared" si="207"/>
        <v>4.9453326305341078E-4</v>
      </c>
      <c r="N1538" s="26">
        <f t="shared" si="208"/>
        <v>18847.29</v>
      </c>
      <c r="O1538" s="27">
        <f t="shared" si="209"/>
        <v>8.6259589185139511E-4</v>
      </c>
      <c r="P1538" s="30">
        <f t="shared" si="210"/>
        <v>0</v>
      </c>
      <c r="Q1538" s="30">
        <f t="shared" si="211"/>
        <v>0</v>
      </c>
      <c r="R1538" s="30">
        <f t="shared" si="212"/>
        <v>0</v>
      </c>
      <c r="S1538" s="30">
        <f t="shared" si="213"/>
        <v>0</v>
      </c>
      <c r="T1538" s="32">
        <f t="shared" si="214"/>
        <v>8.6259589185139511E-4</v>
      </c>
      <c r="U1538" s="33">
        <f t="shared" si="215"/>
        <v>74.67168152298494</v>
      </c>
    </row>
    <row r="1539" spans="1:21">
      <c r="A1539">
        <v>70392226987</v>
      </c>
      <c r="B1539">
        <f>VLOOKUP(A1539,Cadastro!$A$3:$B$3577,2,FALSE)</f>
        <v>213062</v>
      </c>
      <c r="C1539" s="5">
        <v>18882.07</v>
      </c>
      <c r="D1539">
        <v>0</v>
      </c>
      <c r="E1539">
        <v>7873.79</v>
      </c>
      <c r="F1539">
        <v>0</v>
      </c>
      <c r="G1539">
        <v>11008.28</v>
      </c>
      <c r="H1539">
        <v>0</v>
      </c>
      <c r="I1539" s="14">
        <f>VLOOKUP(A1539,Cadastro!$A$3:$H$3577,7,FALSE)</f>
        <v>1</v>
      </c>
      <c r="J1539" s="14">
        <f>VLOOKUP(A1539,Cadastro!$A$3:$H$3577,8,FALSE)</f>
        <v>1</v>
      </c>
      <c r="K1539">
        <f>VLOOKUP(A1539,Cadastro!$A$3:$J$3577,10,FALSE)</f>
        <v>1</v>
      </c>
      <c r="L1539" s="13">
        <v>14908.18</v>
      </c>
      <c r="M1539" s="23">
        <f t="shared" si="207"/>
        <v>4.0106573652047312E-4</v>
      </c>
      <c r="N1539" s="26">
        <f t="shared" si="208"/>
        <v>18882.07</v>
      </c>
      <c r="O1539" s="27">
        <f t="shared" si="209"/>
        <v>8.6418769020110957E-4</v>
      </c>
      <c r="P1539" s="30">
        <f t="shared" si="210"/>
        <v>0</v>
      </c>
      <c r="Q1539" s="30">
        <f t="shared" si="211"/>
        <v>0</v>
      </c>
      <c r="R1539" s="30">
        <f t="shared" si="212"/>
        <v>0</v>
      </c>
      <c r="S1539" s="30">
        <f t="shared" si="213"/>
        <v>0</v>
      </c>
      <c r="T1539" s="32">
        <f t="shared" si="214"/>
        <v>8.6418769020110957E-4</v>
      </c>
      <c r="U1539" s="33">
        <f t="shared" si="215"/>
        <v>74.809477518237799</v>
      </c>
    </row>
    <row r="1540" spans="1:21">
      <c r="A1540">
        <v>2905307765</v>
      </c>
      <c r="B1540">
        <f>VLOOKUP(A1540,Cadastro!$A$3:$B$3577,2,FALSE)</f>
        <v>198799</v>
      </c>
      <c r="C1540" s="5">
        <v>18884.330000000002</v>
      </c>
      <c r="D1540">
        <v>0</v>
      </c>
      <c r="E1540">
        <v>8363.14</v>
      </c>
      <c r="F1540">
        <v>0</v>
      </c>
      <c r="G1540">
        <v>10521.19</v>
      </c>
      <c r="H1540">
        <v>0</v>
      </c>
      <c r="I1540" s="14">
        <f>VLOOKUP(A1540,Cadastro!$A$3:$H$3577,7,FALSE)</f>
        <v>1</v>
      </c>
      <c r="J1540" s="14">
        <f>VLOOKUP(A1540,Cadastro!$A$3:$H$3577,8,FALSE)</f>
        <v>1</v>
      </c>
      <c r="K1540">
        <f>VLOOKUP(A1540,Cadastro!$A$3:$J$3577,10,FALSE)</f>
        <v>1</v>
      </c>
      <c r="L1540" s="13">
        <v>49083.86</v>
      </c>
      <c r="M1540" s="23">
        <f t="shared" si="207"/>
        <v>1.3204733550418487E-3</v>
      </c>
      <c r="N1540" s="26">
        <f t="shared" si="208"/>
        <v>18884.330000000002</v>
      </c>
      <c r="O1540" s="27">
        <f t="shared" si="209"/>
        <v>8.6429112505649651E-4</v>
      </c>
      <c r="P1540" s="30">
        <f t="shared" si="210"/>
        <v>0</v>
      </c>
      <c r="Q1540" s="30">
        <f t="shared" si="211"/>
        <v>0</v>
      </c>
      <c r="R1540" s="30">
        <f t="shared" si="212"/>
        <v>0</v>
      </c>
      <c r="S1540" s="30">
        <f t="shared" si="213"/>
        <v>0</v>
      </c>
      <c r="T1540" s="32">
        <f t="shared" si="214"/>
        <v>8.6429112505649651E-4</v>
      </c>
      <c r="U1540" s="33">
        <f t="shared" si="215"/>
        <v>74.818431484576834</v>
      </c>
    </row>
    <row r="1541" spans="1:21">
      <c r="A1541">
        <v>3278066723</v>
      </c>
      <c r="B1541">
        <f>VLOOKUP(A1541,Cadastro!$A$3:$B$3577,2,FALSE)</f>
        <v>199044</v>
      </c>
      <c r="C1541" s="5">
        <v>18908.330000000002</v>
      </c>
      <c r="D1541">
        <v>0</v>
      </c>
      <c r="E1541">
        <v>8141.1</v>
      </c>
      <c r="F1541">
        <v>0</v>
      </c>
      <c r="G1541">
        <v>10767.23</v>
      </c>
      <c r="H1541">
        <v>0</v>
      </c>
      <c r="I1541" s="14">
        <f>VLOOKUP(A1541,Cadastro!$A$3:$H$3577,7,FALSE)</f>
        <v>1</v>
      </c>
      <c r="J1541" s="14">
        <f>VLOOKUP(A1541,Cadastro!$A$3:$H$3577,8,FALSE)</f>
        <v>1</v>
      </c>
      <c r="K1541">
        <f>VLOOKUP(A1541,Cadastro!$A$3:$J$3577,10,FALSE)</f>
        <v>1</v>
      </c>
      <c r="L1541" s="13">
        <v>10276.200000000001</v>
      </c>
      <c r="M1541" s="23">
        <f t="shared" si="207"/>
        <v>2.7645438421267294E-4</v>
      </c>
      <c r="N1541" s="26">
        <f t="shared" si="208"/>
        <v>18908.330000000002</v>
      </c>
      <c r="O1541" s="27">
        <f t="shared" si="209"/>
        <v>8.6538954829954275E-4</v>
      </c>
      <c r="P1541" s="30">
        <f t="shared" si="210"/>
        <v>0</v>
      </c>
      <c r="Q1541" s="30">
        <f t="shared" si="211"/>
        <v>0</v>
      </c>
      <c r="R1541" s="30">
        <f t="shared" si="212"/>
        <v>0</v>
      </c>
      <c r="S1541" s="30">
        <f t="shared" si="213"/>
        <v>0</v>
      </c>
      <c r="T1541" s="32">
        <f t="shared" si="214"/>
        <v>8.6538954829954275E-4</v>
      </c>
      <c r="U1541" s="33">
        <f t="shared" si="215"/>
        <v>74.913517852778938</v>
      </c>
    </row>
    <row r="1542" spans="1:21">
      <c r="A1542">
        <v>8098854760</v>
      </c>
      <c r="B1542">
        <f>VLOOKUP(A1542,Cadastro!$A$3:$B$3577,2,FALSE)</f>
        <v>213475</v>
      </c>
      <c r="C1542" s="5">
        <v>18915.22</v>
      </c>
      <c r="D1542">
        <v>0</v>
      </c>
      <c r="E1542">
        <v>8462.81</v>
      </c>
      <c r="F1542">
        <v>0</v>
      </c>
      <c r="G1542">
        <v>10452.41</v>
      </c>
      <c r="H1542">
        <v>0</v>
      </c>
      <c r="I1542" s="14">
        <f>VLOOKUP(A1542,Cadastro!$A$3:$H$3577,7,FALSE)</f>
        <v>1</v>
      </c>
      <c r="J1542" s="14">
        <f>VLOOKUP(A1542,Cadastro!$A$3:$H$3577,8,FALSE)</f>
        <v>1</v>
      </c>
      <c r="K1542">
        <f>VLOOKUP(A1542,Cadastro!$A$3:$J$3577,10,FALSE)</f>
        <v>1</v>
      </c>
      <c r="L1542" s="13">
        <v>26140.92</v>
      </c>
      <c r="M1542" s="23">
        <f t="shared" si="207"/>
        <v>7.0325333696821249E-4</v>
      </c>
      <c r="N1542" s="26">
        <f t="shared" si="208"/>
        <v>18915.22</v>
      </c>
      <c r="O1542" s="27">
        <f t="shared" si="209"/>
        <v>8.6570488730556725E-4</v>
      </c>
      <c r="P1542" s="30">
        <f t="shared" si="210"/>
        <v>0</v>
      </c>
      <c r="Q1542" s="30">
        <f t="shared" si="211"/>
        <v>0</v>
      </c>
      <c r="R1542" s="30">
        <f t="shared" si="212"/>
        <v>0</v>
      </c>
      <c r="S1542" s="30">
        <f t="shared" si="213"/>
        <v>0</v>
      </c>
      <c r="T1542" s="32">
        <f t="shared" si="214"/>
        <v>8.6570488730556725E-4</v>
      </c>
      <c r="U1542" s="33">
        <f t="shared" si="215"/>
        <v>74.940815564316949</v>
      </c>
    </row>
    <row r="1543" spans="1:21">
      <c r="A1543">
        <v>4245582626</v>
      </c>
      <c r="B1543">
        <f>VLOOKUP(A1543,Cadastro!$A$3:$B$3577,2,FALSE)</f>
        <v>188538</v>
      </c>
      <c r="C1543" s="5">
        <v>18939.760000000002</v>
      </c>
      <c r="D1543">
        <v>0</v>
      </c>
      <c r="E1543">
        <v>8552.0300000000007</v>
      </c>
      <c r="F1543">
        <v>0</v>
      </c>
      <c r="G1543">
        <v>10387.73</v>
      </c>
      <c r="H1543">
        <v>0</v>
      </c>
      <c r="I1543" s="14">
        <f>VLOOKUP(A1543,Cadastro!$A$3:$H$3577,7,FALSE)</f>
        <v>1</v>
      </c>
      <c r="J1543" s="14">
        <f>VLOOKUP(A1543,Cadastro!$A$3:$H$3577,8,FALSE)</f>
        <v>1</v>
      </c>
      <c r="K1543">
        <f>VLOOKUP(A1543,Cadastro!$A$3:$J$3577,10,FALSE)</f>
        <v>1</v>
      </c>
      <c r="L1543" s="13">
        <v>24678.93</v>
      </c>
      <c r="M1543" s="23">
        <f t="shared" si="207"/>
        <v>6.6392230553878476E-4</v>
      </c>
      <c r="N1543" s="26">
        <f t="shared" si="208"/>
        <v>18939.760000000002</v>
      </c>
      <c r="O1543" s="27">
        <f t="shared" si="209"/>
        <v>8.6682802507158211E-4</v>
      </c>
      <c r="P1543" s="30">
        <f t="shared" si="210"/>
        <v>0</v>
      </c>
      <c r="Q1543" s="30">
        <f t="shared" si="211"/>
        <v>0</v>
      </c>
      <c r="R1543" s="30">
        <f t="shared" si="212"/>
        <v>0</v>
      </c>
      <c r="S1543" s="30">
        <f t="shared" si="213"/>
        <v>0</v>
      </c>
      <c r="T1543" s="32">
        <f t="shared" si="214"/>
        <v>8.6682802507158211E-4</v>
      </c>
      <c r="U1543" s="33">
        <f t="shared" si="215"/>
        <v>75.038041375803587</v>
      </c>
    </row>
    <row r="1544" spans="1:21">
      <c r="A1544">
        <v>3307211609</v>
      </c>
      <c r="B1544">
        <f>VLOOKUP(A1544,Cadastro!$A$3:$B$3577,2,FALSE)</f>
        <v>188997</v>
      </c>
      <c r="C1544" s="5">
        <v>18941.62</v>
      </c>
      <c r="D1544">
        <v>0</v>
      </c>
      <c r="E1544">
        <v>8430.6299999999992</v>
      </c>
      <c r="F1544">
        <v>0</v>
      </c>
      <c r="G1544">
        <v>10510.99</v>
      </c>
      <c r="H1544">
        <v>0</v>
      </c>
      <c r="I1544" s="14">
        <f>VLOOKUP(A1544,Cadastro!$A$3:$H$3577,7,FALSE)</f>
        <v>1</v>
      </c>
      <c r="J1544" s="14">
        <f>VLOOKUP(A1544,Cadastro!$A$3:$H$3577,8,FALSE)</f>
        <v>1</v>
      </c>
      <c r="K1544">
        <f>VLOOKUP(A1544,Cadastro!$A$3:$J$3577,10,FALSE)</f>
        <v>1</v>
      </c>
      <c r="L1544" s="13">
        <v>13891.84</v>
      </c>
      <c r="M1544" s="23">
        <f t="shared" si="207"/>
        <v>3.7372375710680776E-4</v>
      </c>
      <c r="N1544" s="26">
        <f t="shared" si="208"/>
        <v>18941.62</v>
      </c>
      <c r="O1544" s="27">
        <f t="shared" si="209"/>
        <v>8.6691315287291807E-4</v>
      </c>
      <c r="P1544" s="30">
        <f t="shared" si="210"/>
        <v>0</v>
      </c>
      <c r="Q1544" s="30">
        <f t="shared" si="211"/>
        <v>0</v>
      </c>
      <c r="R1544" s="30">
        <f t="shared" si="212"/>
        <v>0</v>
      </c>
      <c r="S1544" s="30">
        <f t="shared" si="213"/>
        <v>0</v>
      </c>
      <c r="T1544" s="32">
        <f t="shared" si="214"/>
        <v>8.6691315287291807E-4</v>
      </c>
      <c r="U1544" s="33">
        <f t="shared" si="215"/>
        <v>75.045410569339239</v>
      </c>
    </row>
    <row r="1545" spans="1:21" s="18" customFormat="1">
      <c r="A1545">
        <v>3108385682</v>
      </c>
      <c r="B1545">
        <f>VLOOKUP(A1545,Cadastro!$A$3:$B$3577,2,FALSE)</f>
        <v>188965</v>
      </c>
      <c r="C1545" s="5">
        <v>18980.989999999998</v>
      </c>
      <c r="D1545">
        <v>0</v>
      </c>
      <c r="E1545">
        <v>8448.09</v>
      </c>
      <c r="F1545">
        <v>0</v>
      </c>
      <c r="G1545">
        <v>10532.9</v>
      </c>
      <c r="H1545">
        <v>0</v>
      </c>
      <c r="I1545" s="14">
        <f>VLOOKUP(A1545,Cadastro!$A$3:$H$3577,7,FALSE)</f>
        <v>1</v>
      </c>
      <c r="J1545" s="14">
        <f>VLOOKUP(A1545,Cadastro!$A$3:$H$3577,8,FALSE)</f>
        <v>1</v>
      </c>
      <c r="K1545">
        <f>VLOOKUP(A1545,Cadastro!$A$3:$J$3577,10,FALSE)</f>
        <v>1</v>
      </c>
      <c r="L1545" s="13">
        <v>38945.06</v>
      </c>
      <c r="M1545" s="23">
        <f t="shared" si="207"/>
        <v>1.0477153598047525E-3</v>
      </c>
      <c r="N1545" s="26">
        <f t="shared" si="208"/>
        <v>18980.989999999998</v>
      </c>
      <c r="O1545" s="27">
        <f t="shared" si="209"/>
        <v>8.6871502466786524E-4</v>
      </c>
      <c r="P1545" s="30">
        <f t="shared" si="210"/>
        <v>0</v>
      </c>
      <c r="Q1545" s="30">
        <f t="shared" si="211"/>
        <v>0</v>
      </c>
      <c r="R1545" s="30">
        <f t="shared" si="212"/>
        <v>0</v>
      </c>
      <c r="S1545" s="30">
        <f t="shared" si="213"/>
        <v>0</v>
      </c>
      <c r="T1545" s="32">
        <f t="shared" si="214"/>
        <v>8.6871502466786524E-4</v>
      </c>
      <c r="U1545" s="33">
        <f t="shared" si="215"/>
        <v>75.201391832510765</v>
      </c>
    </row>
    <row r="1546" spans="1:21">
      <c r="A1546">
        <v>179513648</v>
      </c>
      <c r="B1546">
        <f>VLOOKUP(A1546,Cadastro!$A$3:$B$3577,2,FALSE)</f>
        <v>212754</v>
      </c>
      <c r="C1546" s="5">
        <v>19016.53</v>
      </c>
      <c r="D1546">
        <v>0</v>
      </c>
      <c r="E1546">
        <v>8194.2000000000007</v>
      </c>
      <c r="F1546">
        <v>0</v>
      </c>
      <c r="G1546">
        <v>10822.33</v>
      </c>
      <c r="H1546">
        <v>0</v>
      </c>
      <c r="I1546" s="14">
        <f>VLOOKUP(A1546,Cadastro!$A$3:$H$3577,7,FALSE)</f>
        <v>1</v>
      </c>
      <c r="J1546" s="14">
        <f>VLOOKUP(A1546,Cadastro!$A$3:$H$3577,8,FALSE)</f>
        <v>1</v>
      </c>
      <c r="K1546">
        <f>VLOOKUP(A1546,Cadastro!$A$3:$J$3577,10,FALSE)</f>
        <v>1</v>
      </c>
      <c r="L1546" s="13">
        <v>15411.57</v>
      </c>
      <c r="M1546" s="23">
        <f t="shared" si="207"/>
        <v>4.1460813278259504E-4</v>
      </c>
      <c r="N1546" s="26">
        <f t="shared" si="208"/>
        <v>19016.53</v>
      </c>
      <c r="O1546" s="27">
        <f t="shared" si="209"/>
        <v>8.7034160642027625E-4</v>
      </c>
      <c r="P1546" s="30">
        <f t="shared" si="210"/>
        <v>0</v>
      </c>
      <c r="Q1546" s="30">
        <f t="shared" si="211"/>
        <v>0</v>
      </c>
      <c r="R1546" s="30">
        <f t="shared" si="212"/>
        <v>0</v>
      </c>
      <c r="S1546" s="30">
        <f t="shared" si="213"/>
        <v>0</v>
      </c>
      <c r="T1546" s="32">
        <f t="shared" si="214"/>
        <v>8.7034160642027625E-4</v>
      </c>
      <c r="U1546" s="33">
        <f t="shared" si="215"/>
        <v>75.342198896090025</v>
      </c>
    </row>
    <row r="1547" spans="1:21">
      <c r="A1547">
        <v>782082629</v>
      </c>
      <c r="B1547">
        <f>VLOOKUP(A1547,Cadastro!$A$3:$B$3577,2,FALSE)</f>
        <v>189017</v>
      </c>
      <c r="C1547" s="5">
        <v>19044.800000000003</v>
      </c>
      <c r="D1547">
        <v>0</v>
      </c>
      <c r="E1547">
        <v>8255.26</v>
      </c>
      <c r="F1547">
        <v>0</v>
      </c>
      <c r="G1547">
        <v>10789.54</v>
      </c>
      <c r="H1547">
        <v>0</v>
      </c>
      <c r="I1547" s="14">
        <f>VLOOKUP(A1547,Cadastro!$A$3:$H$3577,7,FALSE)</f>
        <v>1</v>
      </c>
      <c r="J1547" s="14">
        <f>VLOOKUP(A1547,Cadastro!$A$3:$H$3577,8,FALSE)</f>
        <v>1</v>
      </c>
      <c r="K1547">
        <f>VLOOKUP(A1547,Cadastro!$A$3:$J$3577,10,FALSE)</f>
        <v>1</v>
      </c>
      <c r="L1547" s="13">
        <v>14117.45</v>
      </c>
      <c r="M1547" s="23">
        <f t="shared" ref="M1547:M1610" si="216">L1547/$L$9</f>
        <v>3.7979320628278926E-4</v>
      </c>
      <c r="N1547" s="26">
        <f t="shared" ref="N1547:N1610" si="217">G1547+F1547+E1547</f>
        <v>19044.800000000003</v>
      </c>
      <c r="O1547" s="27">
        <f t="shared" ref="O1547:O1610" si="218">N1547/$N$9</f>
        <v>8.7163545746531471E-4</v>
      </c>
      <c r="P1547" s="30">
        <f t="shared" ref="P1547:P1610" si="219">$K$7*L1547</f>
        <v>0</v>
      </c>
      <c r="Q1547" s="30">
        <f t="shared" ref="Q1547:Q1610" si="220">P1547/$R$1</f>
        <v>0</v>
      </c>
      <c r="R1547" s="30">
        <f t="shared" ref="R1547:R1610" si="221">$K$8*L1547</f>
        <v>0</v>
      </c>
      <c r="S1547" s="30">
        <f t="shared" ref="S1547:S1610" si="222">R1547*1.01</f>
        <v>0</v>
      </c>
      <c r="T1547" s="32">
        <f t="shared" ref="T1547:T1610" si="223">C1547/$C$1873</f>
        <v>8.7163545746531471E-4</v>
      </c>
      <c r="U1547" s="33">
        <f t="shared" ref="U1547:U1610" si="224">$T$5*T1547</f>
        <v>75.454202713968101</v>
      </c>
    </row>
    <row r="1548" spans="1:21">
      <c r="A1548">
        <v>87484765600</v>
      </c>
      <c r="B1548">
        <f>VLOOKUP(A1548,Cadastro!$A$3:$B$3577,2,FALSE)</f>
        <v>187750</v>
      </c>
      <c r="C1548" s="5">
        <v>19059.32</v>
      </c>
      <c r="D1548">
        <v>0</v>
      </c>
      <c r="E1548">
        <v>8171.18</v>
      </c>
      <c r="F1548">
        <v>0</v>
      </c>
      <c r="G1548">
        <v>10888.14</v>
      </c>
      <c r="H1548">
        <v>0</v>
      </c>
      <c r="I1548" s="14">
        <f>VLOOKUP(A1548,Cadastro!$A$3:$H$3577,7,FALSE)</f>
        <v>1</v>
      </c>
      <c r="J1548" s="14">
        <f>VLOOKUP(A1548,Cadastro!$A$3:$H$3577,8,FALSE)</f>
        <v>1</v>
      </c>
      <c r="K1548">
        <f>VLOOKUP(A1548,Cadastro!$A$3:$J$3577,10,FALSE)</f>
        <v>1</v>
      </c>
      <c r="L1548" s="13">
        <v>14991.39</v>
      </c>
      <c r="M1548" s="23">
        <f t="shared" si="216"/>
        <v>4.0330428474942315E-4</v>
      </c>
      <c r="N1548" s="26">
        <f t="shared" si="217"/>
        <v>19059.32</v>
      </c>
      <c r="O1548" s="27">
        <f t="shared" si="218"/>
        <v>8.7230000352735756E-4</v>
      </c>
      <c r="P1548" s="30">
        <f t="shared" si="219"/>
        <v>0</v>
      </c>
      <c r="Q1548" s="30">
        <f t="shared" si="220"/>
        <v>0</v>
      </c>
      <c r="R1548" s="30">
        <f t="shared" si="221"/>
        <v>0</v>
      </c>
      <c r="S1548" s="30">
        <f t="shared" si="222"/>
        <v>0</v>
      </c>
      <c r="T1548" s="32">
        <f t="shared" si="223"/>
        <v>8.7230000352735756E-4</v>
      </c>
      <c r="U1548" s="33">
        <f t="shared" si="224"/>
        <v>75.511729966730357</v>
      </c>
    </row>
    <row r="1549" spans="1:21">
      <c r="A1549">
        <v>1353589650</v>
      </c>
      <c r="B1549">
        <f>VLOOKUP(A1549,Cadastro!$A$3:$B$3577,2,FALSE)</f>
        <v>197520</v>
      </c>
      <c r="C1549" s="5">
        <v>19075.650000000001</v>
      </c>
      <c r="D1549">
        <v>0</v>
      </c>
      <c r="E1549">
        <v>8687.0300000000007</v>
      </c>
      <c r="F1549">
        <v>0</v>
      </c>
      <c r="G1549">
        <v>10388.620000000001</v>
      </c>
      <c r="H1549">
        <v>0</v>
      </c>
      <c r="I1549" s="14">
        <f>VLOOKUP(A1549,Cadastro!$A$3:$H$3577,7,FALSE)</f>
        <v>1</v>
      </c>
      <c r="J1549" s="14">
        <f>VLOOKUP(A1549,Cadastro!$A$3:$H$3577,8,FALSE)</f>
        <v>1</v>
      </c>
      <c r="K1549">
        <f>VLOOKUP(A1549,Cadastro!$A$3:$J$3577,10,FALSE)</f>
        <v>1</v>
      </c>
      <c r="L1549" s="13">
        <v>21197.73</v>
      </c>
      <c r="M1549" s="23">
        <f t="shared" si="216"/>
        <v>5.7026969053312535E-4</v>
      </c>
      <c r="N1549" s="26">
        <f t="shared" si="217"/>
        <v>19075.650000000001</v>
      </c>
      <c r="O1549" s="27">
        <f t="shared" si="218"/>
        <v>8.7304738900898036E-4</v>
      </c>
      <c r="P1549" s="30">
        <f t="shared" si="219"/>
        <v>0</v>
      </c>
      <c r="Q1549" s="30">
        <f t="shared" si="220"/>
        <v>0</v>
      </c>
      <c r="R1549" s="30">
        <f t="shared" si="221"/>
        <v>0</v>
      </c>
      <c r="S1549" s="30">
        <f t="shared" si="222"/>
        <v>0</v>
      </c>
      <c r="T1549" s="32">
        <f t="shared" si="223"/>
        <v>8.7304738900898036E-4</v>
      </c>
      <c r="U1549" s="33">
        <f t="shared" si="224"/>
        <v>75.576428316427865</v>
      </c>
    </row>
    <row r="1550" spans="1:21">
      <c r="A1550">
        <v>18098346862</v>
      </c>
      <c r="B1550">
        <f>VLOOKUP(A1550,Cadastro!$A$3:$B$3577,2,FALSE)</f>
        <v>221408</v>
      </c>
      <c r="C1550" s="5">
        <v>19101.080000000002</v>
      </c>
      <c r="D1550">
        <v>0</v>
      </c>
      <c r="E1550">
        <v>8503.39</v>
      </c>
      <c r="F1550">
        <v>0</v>
      </c>
      <c r="G1550">
        <v>10597.69</v>
      </c>
      <c r="H1550">
        <v>0</v>
      </c>
      <c r="I1550" s="14">
        <f>VLOOKUP(A1550,Cadastro!$A$3:$H$3577,7,FALSE)</f>
        <v>1</v>
      </c>
      <c r="J1550" s="14">
        <f>VLOOKUP(A1550,Cadastro!$A$3:$H$3577,8,FALSE)</f>
        <v>1</v>
      </c>
      <c r="K1550">
        <f>VLOOKUP(A1550,Cadastro!$A$3:$J$3577,10,FALSE)</f>
        <v>1</v>
      </c>
      <c r="L1550" s="13">
        <v>27882.38</v>
      </c>
      <c r="M1550" s="23">
        <f t="shared" si="216"/>
        <v>7.5010278053013238E-4</v>
      </c>
      <c r="N1550" s="26">
        <f t="shared" si="217"/>
        <v>19101.080000000002</v>
      </c>
      <c r="O1550" s="27">
        <f t="shared" si="218"/>
        <v>8.7421125997025817E-4</v>
      </c>
      <c r="P1550" s="30">
        <f t="shared" si="219"/>
        <v>0</v>
      </c>
      <c r="Q1550" s="30">
        <f t="shared" si="220"/>
        <v>0</v>
      </c>
      <c r="R1550" s="30">
        <f t="shared" si="221"/>
        <v>0</v>
      </c>
      <c r="S1550" s="30">
        <f t="shared" si="222"/>
        <v>0</v>
      </c>
      <c r="T1550" s="32">
        <f t="shared" si="223"/>
        <v>8.7421125997025817E-4</v>
      </c>
      <c r="U1550" s="33">
        <f t="shared" si="224"/>
        <v>75.677180247402006</v>
      </c>
    </row>
    <row r="1551" spans="1:21">
      <c r="A1551">
        <v>4344191846</v>
      </c>
      <c r="B1551">
        <f>VLOOKUP(A1551,Cadastro!$A$3:$B$3577,2,FALSE)</f>
        <v>210397</v>
      </c>
      <c r="C1551" s="5">
        <v>19132.22</v>
      </c>
      <c r="D1551">
        <v>0</v>
      </c>
      <c r="E1551">
        <v>8181.21</v>
      </c>
      <c r="F1551">
        <v>0</v>
      </c>
      <c r="G1551">
        <v>10951.01</v>
      </c>
      <c r="H1551">
        <v>0</v>
      </c>
      <c r="I1551" s="14">
        <f>VLOOKUP(A1551,Cadastro!$A$3:$H$3577,7,FALSE)</f>
        <v>1</v>
      </c>
      <c r="J1551" s="14">
        <f>VLOOKUP(A1551,Cadastro!$A$3:$H$3577,8,FALSE)</f>
        <v>1</v>
      </c>
      <c r="K1551">
        <f>VLOOKUP(A1551,Cadastro!$A$3:$J$3577,10,FALSE)</f>
        <v>1</v>
      </c>
      <c r="L1551" s="13">
        <v>43272.7</v>
      </c>
      <c r="M1551" s="23">
        <f t="shared" si="216"/>
        <v>1.1641392374340447E-3</v>
      </c>
      <c r="N1551" s="26">
        <f t="shared" si="217"/>
        <v>19132.22</v>
      </c>
      <c r="O1551" s="27">
        <f t="shared" si="218"/>
        <v>8.7563646412811068E-4</v>
      </c>
      <c r="P1551" s="30">
        <f t="shared" si="219"/>
        <v>0</v>
      </c>
      <c r="Q1551" s="30">
        <f t="shared" si="220"/>
        <v>0</v>
      </c>
      <c r="R1551" s="30">
        <f t="shared" si="221"/>
        <v>0</v>
      </c>
      <c r="S1551" s="30">
        <f t="shared" si="222"/>
        <v>0</v>
      </c>
      <c r="T1551" s="32">
        <f t="shared" si="223"/>
        <v>8.7563646412811068E-4</v>
      </c>
      <c r="U1551" s="33">
        <f t="shared" si="224"/>
        <v>75.80055481014422</v>
      </c>
    </row>
    <row r="1552" spans="1:21">
      <c r="A1552">
        <v>91666155187</v>
      </c>
      <c r="B1552">
        <f>VLOOKUP(A1552,Cadastro!$A$3:$B$3577,2,FALSE)</f>
        <v>211766</v>
      </c>
      <c r="C1552" s="5">
        <v>19141.45</v>
      </c>
      <c r="D1552">
        <v>0</v>
      </c>
      <c r="E1552">
        <v>8623.0300000000007</v>
      </c>
      <c r="F1552">
        <v>0</v>
      </c>
      <c r="G1552">
        <v>10518.42</v>
      </c>
      <c r="H1552">
        <v>0</v>
      </c>
      <c r="I1552" s="14">
        <f>VLOOKUP(A1552,Cadastro!$A$3:$H$3577,7,FALSE)</f>
        <v>1</v>
      </c>
      <c r="J1552" s="14">
        <f>VLOOKUP(A1552,Cadastro!$A$3:$H$3577,8,FALSE)</f>
        <v>1</v>
      </c>
      <c r="K1552">
        <f>VLOOKUP(A1552,Cadastro!$A$3:$J$3577,10,FALSE)</f>
        <v>1</v>
      </c>
      <c r="L1552" s="13">
        <v>41787.61</v>
      </c>
      <c r="M1552" s="23">
        <f t="shared" si="216"/>
        <v>1.1241867606964959E-3</v>
      </c>
      <c r="N1552" s="26">
        <f t="shared" si="217"/>
        <v>19141.45</v>
      </c>
      <c r="O1552" s="27">
        <f t="shared" si="218"/>
        <v>8.7605889940033219E-4</v>
      </c>
      <c r="P1552" s="30">
        <f t="shared" si="219"/>
        <v>0</v>
      </c>
      <c r="Q1552" s="30">
        <f t="shared" si="220"/>
        <v>0</v>
      </c>
      <c r="R1552" s="30">
        <f t="shared" si="221"/>
        <v>0</v>
      </c>
      <c r="S1552" s="30">
        <f t="shared" si="222"/>
        <v>0</v>
      </c>
      <c r="T1552" s="32">
        <f t="shared" si="223"/>
        <v>8.7605889940033219E-4</v>
      </c>
      <c r="U1552" s="33">
        <f t="shared" si="224"/>
        <v>75.837123442581941</v>
      </c>
    </row>
    <row r="1553" spans="1:21">
      <c r="A1553">
        <v>1453016996</v>
      </c>
      <c r="B1553">
        <f>VLOOKUP(A1553,Cadastro!$A$3:$B$3577,2,FALSE)</f>
        <v>190642</v>
      </c>
      <c r="C1553" s="5">
        <v>19161.339999999997</v>
      </c>
      <c r="D1553">
        <v>0</v>
      </c>
      <c r="E1553">
        <v>8231.1299999999992</v>
      </c>
      <c r="F1553">
        <v>0</v>
      </c>
      <c r="G1553">
        <v>10930.21</v>
      </c>
      <c r="H1553">
        <v>0</v>
      </c>
      <c r="I1553" s="14">
        <f>VLOOKUP(A1553,Cadastro!$A$3:$H$3577,7,FALSE)</f>
        <v>1</v>
      </c>
      <c r="J1553" s="14">
        <f>VLOOKUP(A1553,Cadastro!$A$3:$H$3577,8,FALSE)</f>
        <v>1</v>
      </c>
      <c r="K1553">
        <f>VLOOKUP(A1553,Cadastro!$A$3:$J$3577,10,FALSE)</f>
        <v>1</v>
      </c>
      <c r="L1553" s="13">
        <v>18330.439999999999</v>
      </c>
      <c r="M1553" s="23">
        <f t="shared" si="216"/>
        <v>4.9313272440662385E-4</v>
      </c>
      <c r="N1553" s="26">
        <f t="shared" si="217"/>
        <v>19161.339999999997</v>
      </c>
      <c r="O1553" s="27">
        <f t="shared" si="218"/>
        <v>8.7696921766300655E-4</v>
      </c>
      <c r="P1553" s="30">
        <f t="shared" si="219"/>
        <v>0</v>
      </c>
      <c r="Q1553" s="30">
        <f t="shared" si="220"/>
        <v>0</v>
      </c>
      <c r="R1553" s="30">
        <f t="shared" si="221"/>
        <v>0</v>
      </c>
      <c r="S1553" s="30">
        <f t="shared" si="222"/>
        <v>0</v>
      </c>
      <c r="T1553" s="32">
        <f t="shared" si="223"/>
        <v>8.7696921766300655E-4</v>
      </c>
      <c r="U1553" s="33">
        <f t="shared" si="224"/>
        <v>75.915926270229406</v>
      </c>
    </row>
    <row r="1554" spans="1:21">
      <c r="A1554">
        <v>82634742134</v>
      </c>
      <c r="B1554">
        <f>VLOOKUP(A1554,Cadastro!$A$3:$B$3577,2,FALSE)</f>
        <v>199051</v>
      </c>
      <c r="C1554" s="5">
        <v>19194.629999999997</v>
      </c>
      <c r="D1554">
        <v>0</v>
      </c>
      <c r="E1554">
        <v>8464.14</v>
      </c>
      <c r="F1554">
        <v>0</v>
      </c>
      <c r="G1554">
        <v>10730.49</v>
      </c>
      <c r="H1554">
        <v>0</v>
      </c>
      <c r="I1554" s="14">
        <f>VLOOKUP(A1554,Cadastro!$A$3:$H$3577,7,FALSE)</f>
        <v>1</v>
      </c>
      <c r="J1554" s="14">
        <f>VLOOKUP(A1554,Cadastro!$A$3:$H$3577,8,FALSE)</f>
        <v>1</v>
      </c>
      <c r="K1554">
        <f>VLOOKUP(A1554,Cadastro!$A$3:$J$3577,10,FALSE)</f>
        <v>1</v>
      </c>
      <c r="L1554" s="13">
        <v>23869.53</v>
      </c>
      <c r="M1554" s="23">
        <f t="shared" si="216"/>
        <v>6.4214750759968877E-4</v>
      </c>
      <c r="N1554" s="26">
        <f t="shared" si="217"/>
        <v>19194.629999999997</v>
      </c>
      <c r="O1554" s="27">
        <f t="shared" si="218"/>
        <v>8.7849282223638199E-4</v>
      </c>
      <c r="P1554" s="30">
        <f t="shared" si="219"/>
        <v>0</v>
      </c>
      <c r="Q1554" s="30">
        <f t="shared" si="220"/>
        <v>0</v>
      </c>
      <c r="R1554" s="30">
        <f t="shared" si="221"/>
        <v>0</v>
      </c>
      <c r="S1554" s="30">
        <f t="shared" si="222"/>
        <v>0</v>
      </c>
      <c r="T1554" s="32">
        <f t="shared" si="223"/>
        <v>8.7849282223638199E-4</v>
      </c>
      <c r="U1554" s="33">
        <f t="shared" si="224"/>
        <v>76.047818986789721</v>
      </c>
    </row>
    <row r="1555" spans="1:21">
      <c r="A1555">
        <v>57168970534</v>
      </c>
      <c r="B1555">
        <f>VLOOKUP(A1555,Cadastro!$A$3:$B$3577,2,FALSE)</f>
        <v>188101</v>
      </c>
      <c r="C1555" s="5">
        <v>19199.03</v>
      </c>
      <c r="D1555">
        <v>0</v>
      </c>
      <c r="E1555">
        <v>8377.99</v>
      </c>
      <c r="F1555">
        <v>0</v>
      </c>
      <c r="G1555">
        <v>10821.04</v>
      </c>
      <c r="H1555">
        <v>0</v>
      </c>
      <c r="I1555" s="14">
        <f>VLOOKUP(A1555,Cadastro!$A$3:$H$3577,7,FALSE)</f>
        <v>1</v>
      </c>
      <c r="J1555" s="14">
        <f>VLOOKUP(A1555,Cadastro!$A$3:$H$3577,8,FALSE)</f>
        <v>1</v>
      </c>
      <c r="K1555">
        <f>VLOOKUP(A1555,Cadastro!$A$3:$J$3577,10,FALSE)</f>
        <v>1</v>
      </c>
      <c r="L1555" s="13">
        <v>43912.5</v>
      </c>
      <c r="M1555" s="23">
        <f t="shared" si="216"/>
        <v>1.1813513893013953E-3</v>
      </c>
      <c r="N1555" s="26">
        <f t="shared" si="217"/>
        <v>19199.03</v>
      </c>
      <c r="O1555" s="27">
        <f t="shared" si="218"/>
        <v>8.786941998309406E-4</v>
      </c>
      <c r="P1555" s="30">
        <f t="shared" si="219"/>
        <v>0</v>
      </c>
      <c r="Q1555" s="30">
        <f t="shared" si="220"/>
        <v>0</v>
      </c>
      <c r="R1555" s="30">
        <f t="shared" si="221"/>
        <v>0</v>
      </c>
      <c r="S1555" s="30">
        <f t="shared" si="222"/>
        <v>0</v>
      </c>
      <c r="T1555" s="32">
        <f t="shared" si="223"/>
        <v>8.786941998309406E-4</v>
      </c>
      <c r="U1555" s="33">
        <f t="shared" si="224"/>
        <v>76.065251487626782</v>
      </c>
    </row>
    <row r="1556" spans="1:21">
      <c r="A1556">
        <v>4523051798</v>
      </c>
      <c r="B1556">
        <f>VLOOKUP(A1556,Cadastro!$A$3:$B$3577,2,FALSE)</f>
        <v>217826</v>
      </c>
      <c r="C1556" s="5">
        <v>19204.47</v>
      </c>
      <c r="D1556">
        <v>0</v>
      </c>
      <c r="E1556">
        <v>8484.15</v>
      </c>
      <c r="F1556">
        <v>0</v>
      </c>
      <c r="G1556">
        <v>10720.32</v>
      </c>
      <c r="H1556">
        <v>0</v>
      </c>
      <c r="I1556" s="14">
        <f>VLOOKUP(A1556,Cadastro!$A$3:$H$3577,7,FALSE)</f>
        <v>1</v>
      </c>
      <c r="J1556" s="14">
        <f>VLOOKUP(A1556,Cadastro!$A$3:$H$3577,8,FALSE)</f>
        <v>1</v>
      </c>
      <c r="K1556">
        <f>VLOOKUP(A1556,Cadastro!$A$3:$J$3577,10,FALSE)</f>
        <v>1</v>
      </c>
      <c r="L1556" s="13">
        <v>21176.71</v>
      </c>
      <c r="M1556" s="23">
        <f t="shared" si="216"/>
        <v>5.6970420220512957E-4</v>
      </c>
      <c r="N1556" s="26">
        <f t="shared" si="217"/>
        <v>19204.47</v>
      </c>
      <c r="O1556" s="27">
        <f t="shared" si="218"/>
        <v>8.7894317576603116E-4</v>
      </c>
      <c r="P1556" s="30">
        <f t="shared" si="219"/>
        <v>0</v>
      </c>
      <c r="Q1556" s="30">
        <f t="shared" si="220"/>
        <v>0</v>
      </c>
      <c r="R1556" s="30">
        <f t="shared" si="221"/>
        <v>0</v>
      </c>
      <c r="S1556" s="30">
        <f t="shared" si="222"/>
        <v>0</v>
      </c>
      <c r="T1556" s="32">
        <f t="shared" si="223"/>
        <v>8.7894317576603116E-4</v>
      </c>
      <c r="U1556" s="33">
        <f t="shared" si="224"/>
        <v>76.086804397752601</v>
      </c>
    </row>
    <row r="1557" spans="1:21">
      <c r="A1557">
        <v>8585742763</v>
      </c>
      <c r="B1557">
        <f>VLOOKUP(A1557,Cadastro!$A$3:$B$3577,2,FALSE)</f>
        <v>189961</v>
      </c>
      <c r="C1557" s="5">
        <v>19226.97</v>
      </c>
      <c r="D1557">
        <v>0</v>
      </c>
      <c r="E1557">
        <v>8557.7999999999993</v>
      </c>
      <c r="F1557">
        <v>0</v>
      </c>
      <c r="G1557">
        <v>10669.17</v>
      </c>
      <c r="H1557">
        <v>0</v>
      </c>
      <c r="I1557" s="14">
        <f>VLOOKUP(A1557,Cadastro!$A$3:$H$3577,7,FALSE)</f>
        <v>1</v>
      </c>
      <c r="J1557" s="14">
        <f>VLOOKUP(A1557,Cadastro!$A$3:$H$3577,8,FALSE)</f>
        <v>1</v>
      </c>
      <c r="K1557">
        <f>VLOOKUP(A1557,Cadastro!$A$3:$J$3577,10,FALSE)</f>
        <v>1</v>
      </c>
      <c r="L1557" s="13">
        <v>14755.6</v>
      </c>
      <c r="M1557" s="23">
        <f t="shared" si="216"/>
        <v>3.9696096919955977E-4</v>
      </c>
      <c r="N1557" s="26">
        <f t="shared" si="217"/>
        <v>19226.97</v>
      </c>
      <c r="O1557" s="27">
        <f t="shared" si="218"/>
        <v>8.79972947556387E-4</v>
      </c>
      <c r="P1557" s="30">
        <f t="shared" si="219"/>
        <v>0</v>
      </c>
      <c r="Q1557" s="30">
        <f t="shared" si="220"/>
        <v>0</v>
      </c>
      <c r="R1557" s="30">
        <f t="shared" si="221"/>
        <v>0</v>
      </c>
      <c r="S1557" s="30">
        <f t="shared" si="222"/>
        <v>0</v>
      </c>
      <c r="T1557" s="32">
        <f t="shared" si="223"/>
        <v>8.79972947556387E-4</v>
      </c>
      <c r="U1557" s="33">
        <f t="shared" si="224"/>
        <v>76.175947867942057</v>
      </c>
    </row>
    <row r="1558" spans="1:21">
      <c r="A1558">
        <v>25169535856</v>
      </c>
      <c r="B1558">
        <f>VLOOKUP(A1558,Cadastro!$A$3:$B$3577,2,FALSE)</f>
        <v>189177</v>
      </c>
      <c r="C1558" s="5">
        <v>19232.05</v>
      </c>
      <c r="D1558">
        <v>0</v>
      </c>
      <c r="E1558">
        <v>8487.1299999999992</v>
      </c>
      <c r="F1558">
        <v>0</v>
      </c>
      <c r="G1558">
        <v>10744.92</v>
      </c>
      <c r="H1558">
        <v>0</v>
      </c>
      <c r="I1558" s="14">
        <f>VLOOKUP(A1558,Cadastro!$A$3:$H$3577,7,FALSE)</f>
        <v>1</v>
      </c>
      <c r="J1558" s="14">
        <f>VLOOKUP(A1558,Cadastro!$A$3:$H$3577,8,FALSE)</f>
        <v>1</v>
      </c>
      <c r="K1558">
        <f>VLOOKUP(A1558,Cadastro!$A$3:$J$3577,10,FALSE)</f>
        <v>1</v>
      </c>
      <c r="L1558" s="13">
        <v>13010.91</v>
      </c>
      <c r="M1558" s="23">
        <f t="shared" si="216"/>
        <v>3.5002463090408011E-4</v>
      </c>
      <c r="N1558" s="26">
        <f t="shared" si="217"/>
        <v>19232.05</v>
      </c>
      <c r="O1558" s="27">
        <f t="shared" si="218"/>
        <v>8.8020544714283177E-4</v>
      </c>
      <c r="P1558" s="30">
        <f t="shared" si="219"/>
        <v>0</v>
      </c>
      <c r="Q1558" s="30">
        <f t="shared" si="220"/>
        <v>0</v>
      </c>
      <c r="R1558" s="30">
        <f t="shared" si="221"/>
        <v>0</v>
      </c>
      <c r="S1558" s="30">
        <f t="shared" si="222"/>
        <v>0</v>
      </c>
      <c r="T1558" s="32">
        <f t="shared" si="223"/>
        <v>8.8020544714283177E-4</v>
      </c>
      <c r="U1558" s="33">
        <f t="shared" si="224"/>
        <v>76.19607448254483</v>
      </c>
    </row>
    <row r="1559" spans="1:21">
      <c r="A1559">
        <v>78965853672</v>
      </c>
      <c r="B1559">
        <f>VLOOKUP(A1559,Cadastro!$A$3:$B$3577,2,FALSE)</f>
        <v>196766</v>
      </c>
      <c r="C1559" s="5">
        <v>19232.439999999999</v>
      </c>
      <c r="D1559">
        <v>0</v>
      </c>
      <c r="E1559">
        <v>8026.38</v>
      </c>
      <c r="F1559">
        <v>0</v>
      </c>
      <c r="G1559">
        <v>11206.06</v>
      </c>
      <c r="H1559">
        <v>0</v>
      </c>
      <c r="I1559" s="14">
        <f>VLOOKUP(A1559,Cadastro!$A$3:$H$3577,7,FALSE)</f>
        <v>1</v>
      </c>
      <c r="J1559" s="14">
        <f>VLOOKUP(A1559,Cadastro!$A$3:$H$3577,8,FALSE)</f>
        <v>1</v>
      </c>
      <c r="K1559">
        <f>VLOOKUP(A1559,Cadastro!$A$3:$J$3577,10,FALSE)</f>
        <v>1</v>
      </c>
      <c r="L1559" s="13">
        <v>61148.89</v>
      </c>
      <c r="M1559" s="23">
        <f t="shared" si="216"/>
        <v>1.645051549234004E-3</v>
      </c>
      <c r="N1559" s="26">
        <f t="shared" si="217"/>
        <v>19232.439999999999</v>
      </c>
      <c r="O1559" s="27">
        <f t="shared" si="218"/>
        <v>8.8022329652053118E-4</v>
      </c>
      <c r="P1559" s="30">
        <f t="shared" si="219"/>
        <v>0</v>
      </c>
      <c r="Q1559" s="30">
        <f t="shared" si="220"/>
        <v>0</v>
      </c>
      <c r="R1559" s="30">
        <f t="shared" si="221"/>
        <v>0</v>
      </c>
      <c r="S1559" s="30">
        <f t="shared" si="222"/>
        <v>0</v>
      </c>
      <c r="T1559" s="32">
        <f t="shared" si="223"/>
        <v>8.8022329652053118E-4</v>
      </c>
      <c r="U1559" s="33">
        <f t="shared" si="224"/>
        <v>76.197619636028108</v>
      </c>
    </row>
    <row r="1560" spans="1:21">
      <c r="A1560">
        <v>2797947703</v>
      </c>
      <c r="B1560">
        <f>VLOOKUP(A1560,Cadastro!$A$3:$B$3577,2,FALSE)</f>
        <v>198094</v>
      </c>
      <c r="C1560" s="5">
        <v>19243.14</v>
      </c>
      <c r="D1560">
        <v>0</v>
      </c>
      <c r="E1560">
        <v>8496.75</v>
      </c>
      <c r="F1560">
        <v>0</v>
      </c>
      <c r="G1560">
        <v>10746.39</v>
      </c>
      <c r="H1560">
        <v>0</v>
      </c>
      <c r="I1560" s="14">
        <f>VLOOKUP(A1560,Cadastro!$A$3:$H$3577,7,FALSE)</f>
        <v>1</v>
      </c>
      <c r="J1560" s="14">
        <f>VLOOKUP(A1560,Cadastro!$A$3:$H$3577,8,FALSE)</f>
        <v>1</v>
      </c>
      <c r="K1560">
        <f>VLOOKUP(A1560,Cadastro!$A$3:$J$3577,10,FALSE)</f>
        <v>1</v>
      </c>
      <c r="L1560" s="13">
        <v>25724.76</v>
      </c>
      <c r="M1560" s="23">
        <f t="shared" si="216"/>
        <v>6.9205763656009017E-4</v>
      </c>
      <c r="N1560" s="26">
        <f t="shared" si="217"/>
        <v>19243.14</v>
      </c>
      <c r="O1560" s="27">
        <f t="shared" si="218"/>
        <v>8.8071301021638935E-4</v>
      </c>
      <c r="P1560" s="30">
        <f t="shared" si="219"/>
        <v>0</v>
      </c>
      <c r="Q1560" s="30">
        <f t="shared" si="220"/>
        <v>0</v>
      </c>
      <c r="R1560" s="30">
        <f t="shared" si="221"/>
        <v>0</v>
      </c>
      <c r="S1560" s="30">
        <f t="shared" si="222"/>
        <v>0</v>
      </c>
      <c r="T1560" s="32">
        <f t="shared" si="223"/>
        <v>8.8071301021638935E-4</v>
      </c>
      <c r="U1560" s="33">
        <f t="shared" si="224"/>
        <v>76.240012308518217</v>
      </c>
    </row>
    <row r="1561" spans="1:21">
      <c r="A1561">
        <v>18355199898</v>
      </c>
      <c r="B1561">
        <f>VLOOKUP(A1561,Cadastro!$A$3:$B$3577,2,FALSE)</f>
        <v>215541</v>
      </c>
      <c r="C1561" s="5">
        <v>19243.199999999997</v>
      </c>
      <c r="D1561">
        <v>0</v>
      </c>
      <c r="E1561">
        <v>8384.65</v>
      </c>
      <c r="F1561">
        <v>0</v>
      </c>
      <c r="G1561">
        <v>10858.55</v>
      </c>
      <c r="H1561">
        <v>0</v>
      </c>
      <c r="I1561" s="14">
        <f>VLOOKUP(A1561,Cadastro!$A$3:$H$3577,7,FALSE)</f>
        <v>1</v>
      </c>
      <c r="J1561" s="14">
        <f>VLOOKUP(A1561,Cadastro!$A$3:$H$3577,8,FALSE)</f>
        <v>1</v>
      </c>
      <c r="K1561">
        <f>VLOOKUP(A1561,Cadastro!$A$3:$J$3577,10,FALSE)</f>
        <v>1</v>
      </c>
      <c r="L1561" s="13">
        <v>19818.810000000001</v>
      </c>
      <c r="M1561" s="23">
        <f t="shared" si="216"/>
        <v>5.3317344099744696E-4</v>
      </c>
      <c r="N1561" s="26">
        <f t="shared" si="217"/>
        <v>19243.199999999997</v>
      </c>
      <c r="O1561" s="27">
        <f t="shared" si="218"/>
        <v>8.8071575627449692E-4</v>
      </c>
      <c r="P1561" s="30">
        <f t="shared" si="219"/>
        <v>0</v>
      </c>
      <c r="Q1561" s="30">
        <f t="shared" si="220"/>
        <v>0</v>
      </c>
      <c r="R1561" s="30">
        <f t="shared" si="221"/>
        <v>0</v>
      </c>
      <c r="S1561" s="30">
        <f t="shared" si="222"/>
        <v>0</v>
      </c>
      <c r="T1561" s="32">
        <f t="shared" si="223"/>
        <v>8.8071575627449692E-4</v>
      </c>
      <c r="U1561" s="33">
        <f t="shared" si="224"/>
        <v>76.240250024438723</v>
      </c>
    </row>
    <row r="1562" spans="1:21">
      <c r="A1562">
        <v>29707374420</v>
      </c>
      <c r="B1562">
        <f>VLOOKUP(A1562,Cadastro!$A$3:$B$3577,2,FALSE)</f>
        <v>188328</v>
      </c>
      <c r="C1562" s="5">
        <v>19246.53</v>
      </c>
      <c r="D1562">
        <v>0</v>
      </c>
      <c r="E1562">
        <v>8325.16</v>
      </c>
      <c r="F1562">
        <v>0</v>
      </c>
      <c r="G1562">
        <v>10921.37</v>
      </c>
      <c r="H1562">
        <v>0</v>
      </c>
      <c r="I1562" s="14">
        <f>VLOOKUP(A1562,Cadastro!$A$3:$H$3577,7,FALSE)</f>
        <v>1</v>
      </c>
      <c r="J1562" s="14">
        <f>VLOOKUP(A1562,Cadastro!$A$3:$H$3577,8,FALSE)</f>
        <v>1</v>
      </c>
      <c r="K1562">
        <f>VLOOKUP(A1562,Cadastro!$A$3:$J$3577,10,FALSE)</f>
        <v>1</v>
      </c>
      <c r="L1562" s="13">
        <v>51982.1</v>
      </c>
      <c r="M1562" s="23">
        <f t="shared" si="216"/>
        <v>1.3984429502716552E-3</v>
      </c>
      <c r="N1562" s="26">
        <f t="shared" si="217"/>
        <v>19246.53</v>
      </c>
      <c r="O1562" s="27">
        <f t="shared" si="218"/>
        <v>8.8086816249946965E-4</v>
      </c>
      <c r="P1562" s="30">
        <f t="shared" si="219"/>
        <v>0</v>
      </c>
      <c r="Q1562" s="30">
        <f t="shared" si="220"/>
        <v>0</v>
      </c>
      <c r="R1562" s="30">
        <f t="shared" si="221"/>
        <v>0</v>
      </c>
      <c r="S1562" s="30">
        <f t="shared" si="222"/>
        <v>0</v>
      </c>
      <c r="T1562" s="32">
        <f t="shared" si="223"/>
        <v>8.8086816249946965E-4</v>
      </c>
      <c r="U1562" s="33">
        <f t="shared" si="224"/>
        <v>76.253443258026763</v>
      </c>
    </row>
    <row r="1563" spans="1:21">
      <c r="A1563">
        <v>25466716855</v>
      </c>
      <c r="B1563">
        <f>VLOOKUP(A1563,Cadastro!$A$3:$B$3577,2,FALSE)</f>
        <v>214374</v>
      </c>
      <c r="C1563" s="5">
        <v>19293.97</v>
      </c>
      <c r="D1563">
        <v>0</v>
      </c>
      <c r="E1563">
        <v>8314.93</v>
      </c>
      <c r="F1563">
        <v>0</v>
      </c>
      <c r="G1563">
        <v>10979.04</v>
      </c>
      <c r="H1563">
        <v>0</v>
      </c>
      <c r="I1563" s="14">
        <f>VLOOKUP(A1563,Cadastro!$A$3:$H$3577,7,FALSE)</f>
        <v>1</v>
      </c>
      <c r="J1563" s="14">
        <f>VLOOKUP(A1563,Cadastro!$A$3:$H$3577,8,FALSE)</f>
        <v>1</v>
      </c>
      <c r="K1563">
        <f>VLOOKUP(A1563,Cadastro!$A$3:$J$3577,10,FALSE)</f>
        <v>1</v>
      </c>
      <c r="L1563" s="13">
        <v>16213.09</v>
      </c>
      <c r="M1563" s="23">
        <f t="shared" si="216"/>
        <v>4.3617093985467829E-4</v>
      </c>
      <c r="N1563" s="26">
        <f t="shared" si="217"/>
        <v>19293.97</v>
      </c>
      <c r="O1563" s="27">
        <f t="shared" si="218"/>
        <v>8.8303937910989123E-4</v>
      </c>
      <c r="P1563" s="30">
        <f t="shared" si="219"/>
        <v>0</v>
      </c>
      <c r="Q1563" s="30">
        <f t="shared" si="220"/>
        <v>0</v>
      </c>
      <c r="R1563" s="30">
        <f t="shared" si="221"/>
        <v>0</v>
      </c>
      <c r="S1563" s="30">
        <f t="shared" si="222"/>
        <v>0</v>
      </c>
      <c r="T1563" s="32">
        <f t="shared" si="223"/>
        <v>8.8303937910989123E-4</v>
      </c>
      <c r="U1563" s="33">
        <f t="shared" si="224"/>
        <v>76.44139731250624</v>
      </c>
    </row>
    <row r="1564" spans="1:21" s="18" customFormat="1">
      <c r="A1564">
        <v>3156293636</v>
      </c>
      <c r="B1564">
        <f>VLOOKUP(A1564,Cadastro!$A$3:$B$3577,2,FALSE)</f>
        <v>188681</v>
      </c>
      <c r="C1564" s="5">
        <v>19298.449999999997</v>
      </c>
      <c r="D1564">
        <v>0</v>
      </c>
      <c r="E1564">
        <v>8588.9</v>
      </c>
      <c r="F1564">
        <v>0</v>
      </c>
      <c r="G1564">
        <v>10709.55</v>
      </c>
      <c r="H1564">
        <v>0</v>
      </c>
      <c r="I1564" s="14">
        <f>VLOOKUP(A1564,Cadastro!$A$3:$H$3577,7,FALSE)</f>
        <v>1</v>
      </c>
      <c r="J1564" s="14">
        <f>VLOOKUP(A1564,Cadastro!$A$3:$H$3577,8,FALSE)</f>
        <v>1</v>
      </c>
      <c r="K1564">
        <f>VLOOKUP(A1564,Cadastro!$A$3:$J$3577,10,FALSE)</f>
        <v>1</v>
      </c>
      <c r="L1564" s="13">
        <v>15919.55</v>
      </c>
      <c r="M1564" s="23">
        <f t="shared" si="216"/>
        <v>4.2827401103451241E-4</v>
      </c>
      <c r="N1564" s="26">
        <f t="shared" si="217"/>
        <v>19298.449999999997</v>
      </c>
      <c r="O1564" s="27">
        <f t="shared" si="218"/>
        <v>8.8324441811525969E-4</v>
      </c>
      <c r="P1564" s="30">
        <f t="shared" si="219"/>
        <v>0</v>
      </c>
      <c r="Q1564" s="30">
        <f t="shared" si="220"/>
        <v>0</v>
      </c>
      <c r="R1564" s="30">
        <f t="shared" si="221"/>
        <v>0</v>
      </c>
      <c r="S1564" s="30">
        <f t="shared" si="222"/>
        <v>0</v>
      </c>
      <c r="T1564" s="32">
        <f t="shared" si="223"/>
        <v>8.8324441811525969E-4</v>
      </c>
      <c r="U1564" s="33">
        <f t="shared" si="224"/>
        <v>76.45914676790396</v>
      </c>
    </row>
    <row r="1565" spans="1:21">
      <c r="A1565">
        <v>57864535100</v>
      </c>
      <c r="B1565">
        <f>VLOOKUP(A1565,Cadastro!$A$3:$B$3577,2,FALSE)</f>
        <v>188004</v>
      </c>
      <c r="C1565" s="5">
        <v>19298.599999999999</v>
      </c>
      <c r="D1565">
        <v>0</v>
      </c>
      <c r="E1565">
        <v>8440.9599999999991</v>
      </c>
      <c r="F1565">
        <v>0</v>
      </c>
      <c r="G1565">
        <v>10857.64</v>
      </c>
      <c r="H1565">
        <v>0</v>
      </c>
      <c r="I1565" s="14">
        <f>VLOOKUP(A1565,Cadastro!$A$3:$H$3577,7,FALSE)</f>
        <v>1</v>
      </c>
      <c r="J1565" s="14">
        <f>VLOOKUP(A1565,Cadastro!$A$3:$H$3577,8,FALSE)</f>
        <v>1</v>
      </c>
      <c r="K1565">
        <f>VLOOKUP(A1565,Cadastro!$A$3:$J$3577,10,FALSE)</f>
        <v>1</v>
      </c>
      <c r="L1565" s="13">
        <v>14803.63</v>
      </c>
      <c r="M1565" s="23">
        <f t="shared" si="216"/>
        <v>3.9825309119735414E-4</v>
      </c>
      <c r="N1565" s="26">
        <f t="shared" si="217"/>
        <v>19298.599999999999</v>
      </c>
      <c r="O1565" s="27">
        <f t="shared" si="218"/>
        <v>8.8325128326052879E-4</v>
      </c>
      <c r="P1565" s="30">
        <f t="shared" si="219"/>
        <v>0</v>
      </c>
      <c r="Q1565" s="30">
        <f t="shared" si="220"/>
        <v>0</v>
      </c>
      <c r="R1565" s="30">
        <f t="shared" si="221"/>
        <v>0</v>
      </c>
      <c r="S1565" s="30">
        <f t="shared" si="222"/>
        <v>0</v>
      </c>
      <c r="T1565" s="32">
        <f t="shared" si="223"/>
        <v>8.8325128326052879E-4</v>
      </c>
      <c r="U1565" s="33">
        <f t="shared" si="224"/>
        <v>76.459741057705216</v>
      </c>
    </row>
    <row r="1566" spans="1:21">
      <c r="A1566">
        <v>5278575727</v>
      </c>
      <c r="B1566">
        <f>VLOOKUP(A1566,Cadastro!$A$3:$B$3577,2,FALSE)</f>
        <v>190141</v>
      </c>
      <c r="C1566" s="5">
        <v>19307.34</v>
      </c>
      <c r="D1566">
        <v>0</v>
      </c>
      <c r="E1566">
        <v>8593.4699999999993</v>
      </c>
      <c r="F1566">
        <v>0</v>
      </c>
      <c r="G1566">
        <v>10713.87</v>
      </c>
      <c r="H1566">
        <v>0</v>
      </c>
      <c r="I1566" s="14">
        <f>VLOOKUP(A1566,Cadastro!$A$3:$H$3577,7,FALSE)</f>
        <v>1</v>
      </c>
      <c r="J1566" s="14">
        <f>VLOOKUP(A1566,Cadastro!$A$3:$H$3577,8,FALSE)</f>
        <v>1</v>
      </c>
      <c r="K1566">
        <f>VLOOKUP(A1566,Cadastro!$A$3:$J$3577,10,FALSE)</f>
        <v>1</v>
      </c>
      <c r="L1566" s="13">
        <v>15213.48</v>
      </c>
      <c r="M1566" s="23">
        <f t="shared" si="216"/>
        <v>4.0927903749750052E-4</v>
      </c>
      <c r="N1566" s="26">
        <f t="shared" si="217"/>
        <v>19307.34</v>
      </c>
      <c r="O1566" s="27">
        <f t="shared" si="218"/>
        <v>8.8365129239153823E-4</v>
      </c>
      <c r="P1566" s="30">
        <f t="shared" si="219"/>
        <v>0</v>
      </c>
      <c r="Q1566" s="30">
        <f t="shared" si="220"/>
        <v>0</v>
      </c>
      <c r="R1566" s="30">
        <f t="shared" si="221"/>
        <v>0</v>
      </c>
      <c r="S1566" s="30">
        <f t="shared" si="222"/>
        <v>0</v>
      </c>
      <c r="T1566" s="32">
        <f t="shared" si="223"/>
        <v>8.8365129239153823E-4</v>
      </c>
      <c r="U1566" s="33">
        <f t="shared" si="224"/>
        <v>76.494368343458831</v>
      </c>
    </row>
    <row r="1567" spans="1:21">
      <c r="A1567">
        <v>76827046168</v>
      </c>
      <c r="B1567">
        <f>VLOOKUP(A1567,Cadastro!$A$3:$B$3577,2,FALSE)</f>
        <v>188157</v>
      </c>
      <c r="C1567" s="5">
        <v>19323.3</v>
      </c>
      <c r="D1567">
        <v>0</v>
      </c>
      <c r="E1567">
        <v>8506.24</v>
      </c>
      <c r="F1567">
        <v>0</v>
      </c>
      <c r="G1567">
        <v>10817.06</v>
      </c>
      <c r="H1567">
        <v>0</v>
      </c>
      <c r="I1567" s="14">
        <f>VLOOKUP(A1567,Cadastro!$A$3:$H$3577,7,FALSE)</f>
        <v>1</v>
      </c>
      <c r="J1567" s="14">
        <f>VLOOKUP(A1567,Cadastro!$A$3:$H$3577,8,FALSE)</f>
        <v>1</v>
      </c>
      <c r="K1567">
        <f>VLOOKUP(A1567,Cadastro!$A$3:$J$3577,10,FALSE)</f>
        <v>1</v>
      </c>
      <c r="L1567" s="13">
        <v>21392.63</v>
      </c>
      <c r="M1567" s="23">
        <f t="shared" si="216"/>
        <v>5.755129671804318E-4</v>
      </c>
      <c r="N1567" s="26">
        <f t="shared" si="217"/>
        <v>19323.3</v>
      </c>
      <c r="O1567" s="27">
        <f t="shared" si="218"/>
        <v>8.8438174384816389E-4</v>
      </c>
      <c r="P1567" s="30">
        <f t="shared" si="219"/>
        <v>0</v>
      </c>
      <c r="Q1567" s="30">
        <f t="shared" si="220"/>
        <v>0</v>
      </c>
      <c r="R1567" s="30">
        <f t="shared" si="221"/>
        <v>0</v>
      </c>
      <c r="S1567" s="30">
        <f t="shared" si="222"/>
        <v>0</v>
      </c>
      <c r="T1567" s="32">
        <f t="shared" si="223"/>
        <v>8.8438174384816389E-4</v>
      </c>
      <c r="U1567" s="33">
        <f t="shared" si="224"/>
        <v>76.557600778313201</v>
      </c>
    </row>
    <row r="1568" spans="1:21">
      <c r="A1568">
        <v>74220527753</v>
      </c>
      <c r="B1568">
        <f>VLOOKUP(A1568,Cadastro!$A$3:$B$3577,2,FALSE)</f>
        <v>190756</v>
      </c>
      <c r="C1568" s="5">
        <v>19367.16</v>
      </c>
      <c r="D1568">
        <v>0</v>
      </c>
      <c r="E1568">
        <v>8202.33</v>
      </c>
      <c r="F1568">
        <v>0</v>
      </c>
      <c r="G1568">
        <v>11164.83</v>
      </c>
      <c r="H1568">
        <v>0</v>
      </c>
      <c r="I1568" s="14">
        <f>VLOOKUP(A1568,Cadastro!$A$3:$H$3577,7,FALSE)</f>
        <v>1</v>
      </c>
      <c r="J1568" s="14">
        <f>VLOOKUP(A1568,Cadastro!$A$3:$H$3577,8,FALSE)</f>
        <v>1</v>
      </c>
      <c r="K1568">
        <f>VLOOKUP(A1568,Cadastro!$A$3:$J$3577,10,FALSE)</f>
        <v>1</v>
      </c>
      <c r="L1568" s="13">
        <v>31656.41</v>
      </c>
      <c r="M1568" s="23">
        <f t="shared" si="216"/>
        <v>8.51633223656011E-4</v>
      </c>
      <c r="N1568" s="26">
        <f t="shared" si="217"/>
        <v>19367.16</v>
      </c>
      <c r="O1568" s="27">
        <f t="shared" si="218"/>
        <v>8.8638911232483098E-4</v>
      </c>
      <c r="P1568" s="30">
        <f t="shared" si="219"/>
        <v>0</v>
      </c>
      <c r="Q1568" s="30">
        <f t="shared" si="220"/>
        <v>0</v>
      </c>
      <c r="R1568" s="30">
        <f t="shared" si="221"/>
        <v>0</v>
      </c>
      <c r="S1568" s="30">
        <f t="shared" si="222"/>
        <v>0</v>
      </c>
      <c r="T1568" s="32">
        <f t="shared" si="223"/>
        <v>8.8638911232483098E-4</v>
      </c>
      <c r="U1568" s="33">
        <f t="shared" si="224"/>
        <v>76.731371116202538</v>
      </c>
    </row>
    <row r="1569" spans="1:21" s="18" customFormat="1">
      <c r="A1569">
        <v>9040023735</v>
      </c>
      <c r="B1569">
        <f>VLOOKUP(A1569,Cadastro!$A$3:$B$3577,2,FALSE)</f>
        <v>215298</v>
      </c>
      <c r="C1569" s="5">
        <v>19409</v>
      </c>
      <c r="D1569">
        <v>0</v>
      </c>
      <c r="E1569">
        <v>8902.9500000000007</v>
      </c>
      <c r="F1569">
        <v>0</v>
      </c>
      <c r="G1569">
        <v>10506.05</v>
      </c>
      <c r="H1569">
        <v>0</v>
      </c>
      <c r="I1569" s="14">
        <f>VLOOKUP(A1569,Cadastro!$A$3:$H$3577,7,FALSE)</f>
        <v>1</v>
      </c>
      <c r="J1569" s="14">
        <f>VLOOKUP(A1569,Cadastro!$A$3:$H$3577,8,FALSE)</f>
        <v>1</v>
      </c>
      <c r="K1569">
        <f>VLOOKUP(A1569,Cadastro!$A$3:$J$3577,10,FALSE)</f>
        <v>1</v>
      </c>
      <c r="L1569" s="13">
        <v>23295.73</v>
      </c>
      <c r="M1569" s="23">
        <f t="shared" si="216"/>
        <v>6.2671091375554101E-4</v>
      </c>
      <c r="N1569" s="26">
        <f t="shared" si="217"/>
        <v>19409</v>
      </c>
      <c r="O1569" s="27">
        <f t="shared" si="218"/>
        <v>8.8830403017854166E-4</v>
      </c>
      <c r="P1569" s="30">
        <f t="shared" si="219"/>
        <v>0</v>
      </c>
      <c r="Q1569" s="30">
        <f t="shared" si="220"/>
        <v>0</v>
      </c>
      <c r="R1569" s="30">
        <f t="shared" si="221"/>
        <v>0</v>
      </c>
      <c r="S1569" s="30">
        <f t="shared" si="222"/>
        <v>0</v>
      </c>
      <c r="T1569" s="32">
        <f t="shared" si="223"/>
        <v>8.8830403017854166E-4</v>
      </c>
      <c r="U1569" s="33">
        <f t="shared" si="224"/>
        <v>76.897138351434862</v>
      </c>
    </row>
    <row r="1570" spans="1:21" s="18" customFormat="1">
      <c r="A1570">
        <v>9480519739</v>
      </c>
      <c r="B1570">
        <f>VLOOKUP(A1570,Cadastro!$A$3:$B$3577,2,FALSE)</f>
        <v>217395</v>
      </c>
      <c r="C1570" s="5">
        <v>19439.330000000002</v>
      </c>
      <c r="D1570">
        <v>0</v>
      </c>
      <c r="E1570">
        <v>8952.9500000000007</v>
      </c>
      <c r="F1570">
        <v>0</v>
      </c>
      <c r="G1570">
        <v>10486.38</v>
      </c>
      <c r="H1570">
        <v>0</v>
      </c>
      <c r="I1570" s="14">
        <f>VLOOKUP(A1570,Cadastro!$A$3:$H$3577,7,FALSE)</f>
        <v>1</v>
      </c>
      <c r="J1570" s="14">
        <f>VLOOKUP(A1570,Cadastro!$A$3:$H$3577,8,FALSE)</f>
        <v>1</v>
      </c>
      <c r="K1570">
        <f>VLOOKUP(A1570,Cadastro!$A$3:$J$3577,10,FALSE)</f>
        <v>1</v>
      </c>
      <c r="L1570" s="13">
        <v>14553.37</v>
      </c>
      <c r="M1570" s="23">
        <f t="shared" si="216"/>
        <v>3.9152049800210073E-4</v>
      </c>
      <c r="N1570" s="26">
        <f t="shared" si="217"/>
        <v>19439.330000000002</v>
      </c>
      <c r="O1570" s="27">
        <f t="shared" si="218"/>
        <v>8.896921625519415E-4</v>
      </c>
      <c r="P1570" s="30">
        <f t="shared" si="219"/>
        <v>0</v>
      </c>
      <c r="Q1570" s="30">
        <f t="shared" si="220"/>
        <v>0</v>
      </c>
      <c r="R1570" s="30">
        <f t="shared" si="221"/>
        <v>0</v>
      </c>
      <c r="S1570" s="30">
        <f t="shared" si="222"/>
        <v>0</v>
      </c>
      <c r="T1570" s="32">
        <f t="shared" si="223"/>
        <v>8.896921625519415E-4</v>
      </c>
      <c r="U1570" s="33">
        <f t="shared" si="224"/>
        <v>77.01730374925026</v>
      </c>
    </row>
    <row r="1571" spans="1:21">
      <c r="A1571">
        <v>4496902702</v>
      </c>
      <c r="B1571">
        <f>VLOOKUP(A1571,Cadastro!$A$3:$B$3577,2,FALSE)</f>
        <v>189896</v>
      </c>
      <c r="C1571" s="5">
        <v>19470.47</v>
      </c>
      <c r="D1571">
        <v>0</v>
      </c>
      <c r="E1571">
        <v>8733.0400000000009</v>
      </c>
      <c r="F1571">
        <v>0</v>
      </c>
      <c r="G1571">
        <v>10737.43</v>
      </c>
      <c r="H1571">
        <v>0</v>
      </c>
      <c r="I1571" s="14">
        <f>VLOOKUP(A1571,Cadastro!$A$3:$H$3577,7,FALSE)</f>
        <v>1</v>
      </c>
      <c r="J1571" s="14">
        <f>VLOOKUP(A1571,Cadastro!$A$3:$H$3577,8,FALSE)</f>
        <v>1</v>
      </c>
      <c r="K1571">
        <f>VLOOKUP(A1571,Cadastro!$A$3:$J$3577,10,FALSE)</f>
        <v>1</v>
      </c>
      <c r="L1571" s="13">
        <v>17763.759999999998</v>
      </c>
      <c r="M1571" s="23">
        <f t="shared" si="216"/>
        <v>4.7788767560982755E-4</v>
      </c>
      <c r="N1571" s="26">
        <f t="shared" si="217"/>
        <v>19470.47</v>
      </c>
      <c r="O1571" s="27">
        <f t="shared" si="218"/>
        <v>8.9111736670979391E-4</v>
      </c>
      <c r="P1571" s="30">
        <f t="shared" si="219"/>
        <v>0</v>
      </c>
      <c r="Q1571" s="30">
        <f t="shared" si="220"/>
        <v>0</v>
      </c>
      <c r="R1571" s="30">
        <f t="shared" si="221"/>
        <v>0</v>
      </c>
      <c r="S1571" s="30">
        <f t="shared" si="222"/>
        <v>0</v>
      </c>
      <c r="T1571" s="32">
        <f t="shared" si="223"/>
        <v>8.9111736670979391E-4</v>
      </c>
      <c r="U1571" s="33">
        <f t="shared" si="224"/>
        <v>77.140678311992474</v>
      </c>
    </row>
    <row r="1572" spans="1:21">
      <c r="A1572">
        <v>38779471153</v>
      </c>
      <c r="B1572">
        <f>VLOOKUP(A1572,Cadastro!$A$3:$B$3577,2,FALSE)</f>
        <v>197131</v>
      </c>
      <c r="C1572" s="5">
        <v>19488.32</v>
      </c>
      <c r="D1572">
        <v>0</v>
      </c>
      <c r="E1572">
        <v>8176.41</v>
      </c>
      <c r="F1572">
        <v>0</v>
      </c>
      <c r="G1572">
        <v>11311.91</v>
      </c>
      <c r="H1572">
        <v>0</v>
      </c>
      <c r="I1572" s="14">
        <f>VLOOKUP(A1572,Cadastro!$A$3:$H$3577,7,FALSE)</f>
        <v>1</v>
      </c>
      <c r="J1572" s="14">
        <f>VLOOKUP(A1572,Cadastro!$A$3:$H$3577,8,FALSE)</f>
        <v>1</v>
      </c>
      <c r="K1572">
        <f>VLOOKUP(A1572,Cadastro!$A$3:$J$3577,10,FALSE)</f>
        <v>1</v>
      </c>
      <c r="L1572" s="13">
        <v>22372.45</v>
      </c>
      <c r="M1572" s="23">
        <f t="shared" si="216"/>
        <v>6.0187247115459162E-4</v>
      </c>
      <c r="N1572" s="26">
        <f t="shared" si="217"/>
        <v>19488.32</v>
      </c>
      <c r="O1572" s="27">
        <f t="shared" si="218"/>
        <v>8.9193431899680959E-4</v>
      </c>
      <c r="P1572" s="30">
        <f t="shared" si="219"/>
        <v>0</v>
      </c>
      <c r="Q1572" s="30">
        <f t="shared" si="220"/>
        <v>0</v>
      </c>
      <c r="R1572" s="30">
        <f t="shared" si="221"/>
        <v>0</v>
      </c>
      <c r="S1572" s="30">
        <f t="shared" si="222"/>
        <v>0</v>
      </c>
      <c r="T1572" s="32">
        <f t="shared" si="223"/>
        <v>8.9193431899680959E-4</v>
      </c>
      <c r="U1572" s="33">
        <f t="shared" si="224"/>
        <v>77.211398798342771</v>
      </c>
    </row>
    <row r="1573" spans="1:21">
      <c r="A1573">
        <v>5180097770</v>
      </c>
      <c r="B1573">
        <f>VLOOKUP(A1573,Cadastro!$A$3:$B$3577,2,FALSE)</f>
        <v>214456</v>
      </c>
      <c r="C1573" s="5">
        <v>19521.940000000002</v>
      </c>
      <c r="D1573">
        <v>0</v>
      </c>
      <c r="E1573">
        <v>8801.99</v>
      </c>
      <c r="F1573">
        <v>0</v>
      </c>
      <c r="G1573">
        <v>10719.95</v>
      </c>
      <c r="H1573">
        <v>0</v>
      </c>
      <c r="I1573" s="14">
        <f>VLOOKUP(A1573,Cadastro!$A$3:$H$3577,7,FALSE)</f>
        <v>1</v>
      </c>
      <c r="J1573" s="14">
        <f>VLOOKUP(A1573,Cadastro!$A$3:$H$3577,8,FALSE)</f>
        <v>1</v>
      </c>
      <c r="K1573">
        <f>VLOOKUP(A1573,Cadastro!$A$3:$J$3577,10,FALSE)</f>
        <v>1</v>
      </c>
      <c r="L1573" s="13">
        <v>29888.53</v>
      </c>
      <c r="M1573" s="23">
        <f t="shared" si="216"/>
        <v>8.0407301883692419E-4</v>
      </c>
      <c r="N1573" s="26">
        <f t="shared" si="217"/>
        <v>19521.940000000002</v>
      </c>
      <c r="O1573" s="27">
        <f t="shared" si="218"/>
        <v>8.9347302688977696E-4</v>
      </c>
      <c r="P1573" s="30">
        <f t="shared" si="219"/>
        <v>0</v>
      </c>
      <c r="Q1573" s="30">
        <f t="shared" si="220"/>
        <v>0</v>
      </c>
      <c r="R1573" s="30">
        <f t="shared" si="221"/>
        <v>0</v>
      </c>
      <c r="S1573" s="30">
        <f t="shared" si="222"/>
        <v>0</v>
      </c>
      <c r="T1573" s="32">
        <f t="shared" si="223"/>
        <v>8.9347302688977696E-4</v>
      </c>
      <c r="U1573" s="33">
        <f t="shared" si="224"/>
        <v>77.344598952465887</v>
      </c>
    </row>
    <row r="1574" spans="1:21" s="18" customFormat="1">
      <c r="A1574">
        <v>26402968846</v>
      </c>
      <c r="B1574">
        <f>VLOOKUP(A1574,Cadastro!$A$3:$B$3577,2,FALSE)</f>
        <v>212381</v>
      </c>
      <c r="C1574" s="5">
        <v>19527.97</v>
      </c>
      <c r="D1574">
        <v>0</v>
      </c>
      <c r="E1574">
        <v>8578.7199999999993</v>
      </c>
      <c r="F1574">
        <v>0</v>
      </c>
      <c r="G1574">
        <v>10949.25</v>
      </c>
      <c r="H1574">
        <v>0</v>
      </c>
      <c r="I1574" s="14">
        <f>VLOOKUP(A1574,Cadastro!$A$3:$H$3577,7,FALSE)</f>
        <v>1</v>
      </c>
      <c r="J1574" s="14">
        <f>VLOOKUP(A1574,Cadastro!$A$3:$H$3577,8,FALSE)</f>
        <v>1</v>
      </c>
      <c r="K1574">
        <f>VLOOKUP(A1574,Cadastro!$A$3:$J$3577,10,FALSE)</f>
        <v>1</v>
      </c>
      <c r="L1574" s="13">
        <v>25114.68</v>
      </c>
      <c r="M1574" s="23">
        <f t="shared" si="216"/>
        <v>6.7564502385106674E-4</v>
      </c>
      <c r="N1574" s="26">
        <f t="shared" si="217"/>
        <v>19527.97</v>
      </c>
      <c r="O1574" s="27">
        <f t="shared" si="218"/>
        <v>8.9374900572959225E-4</v>
      </c>
      <c r="P1574" s="30">
        <f t="shared" si="219"/>
        <v>0</v>
      </c>
      <c r="Q1574" s="30">
        <f t="shared" si="220"/>
        <v>0</v>
      </c>
      <c r="R1574" s="30">
        <f t="shared" si="221"/>
        <v>0</v>
      </c>
      <c r="S1574" s="30">
        <f t="shared" si="222"/>
        <v>0</v>
      </c>
      <c r="T1574" s="32">
        <f t="shared" si="223"/>
        <v>8.9374900572959225E-4</v>
      </c>
      <c r="U1574" s="33">
        <f t="shared" si="224"/>
        <v>77.368489402476655</v>
      </c>
    </row>
    <row r="1575" spans="1:21">
      <c r="A1575">
        <v>26902503818</v>
      </c>
      <c r="B1575">
        <f>VLOOKUP(A1575,Cadastro!$A$3:$B$3577,2,FALSE)</f>
        <v>210971</v>
      </c>
      <c r="C1575" s="5">
        <v>19636.080000000002</v>
      </c>
      <c r="D1575">
        <v>0</v>
      </c>
      <c r="E1575">
        <v>8900.6299999999992</v>
      </c>
      <c r="F1575">
        <v>0</v>
      </c>
      <c r="G1575">
        <v>10735.45</v>
      </c>
      <c r="H1575">
        <v>0</v>
      </c>
      <c r="I1575" s="14">
        <f>VLOOKUP(A1575,Cadastro!$A$3:$H$3577,7,FALSE)</f>
        <v>1</v>
      </c>
      <c r="J1575" s="14">
        <f>VLOOKUP(A1575,Cadastro!$A$3:$H$3577,8,FALSE)</f>
        <v>1</v>
      </c>
      <c r="K1575">
        <f>VLOOKUP(A1575,Cadastro!$A$3:$J$3577,10,FALSE)</f>
        <v>1</v>
      </c>
      <c r="L1575" s="13">
        <v>14291.17</v>
      </c>
      <c r="M1575" s="23">
        <f t="shared" si="216"/>
        <v>3.8446669021901332E-4</v>
      </c>
      <c r="N1575" s="26">
        <f t="shared" si="217"/>
        <v>19636.080000000002</v>
      </c>
      <c r="O1575" s="27">
        <f t="shared" si="218"/>
        <v>8.9869694476316445E-4</v>
      </c>
      <c r="P1575" s="30">
        <f t="shared" si="219"/>
        <v>0</v>
      </c>
      <c r="Q1575" s="30">
        <f t="shared" si="220"/>
        <v>0</v>
      </c>
      <c r="R1575" s="30">
        <f t="shared" si="221"/>
        <v>0</v>
      </c>
      <c r="S1575" s="30">
        <f t="shared" si="222"/>
        <v>0</v>
      </c>
      <c r="T1575" s="32">
        <f t="shared" si="223"/>
        <v>8.9869694476316445E-4</v>
      </c>
      <c r="U1575" s="33">
        <f t="shared" si="224"/>
        <v>77.796813871907005</v>
      </c>
    </row>
    <row r="1576" spans="1:21">
      <c r="A1576">
        <v>4121282760</v>
      </c>
      <c r="B1576">
        <f>VLOOKUP(A1576,Cadastro!$A$3:$B$3577,2,FALSE)</f>
        <v>191694</v>
      </c>
      <c r="C1576" s="5">
        <v>19670.919999999998</v>
      </c>
      <c r="D1576">
        <v>0</v>
      </c>
      <c r="E1576">
        <v>11412.07</v>
      </c>
      <c r="F1576">
        <v>0</v>
      </c>
      <c r="G1576">
        <v>8258.85</v>
      </c>
      <c r="H1576">
        <v>0</v>
      </c>
      <c r="I1576" s="14">
        <f>VLOOKUP(A1576,Cadastro!$A$3:$H$3577,7,FALSE)</f>
        <v>1</v>
      </c>
      <c r="J1576" s="14">
        <f>VLOOKUP(A1576,Cadastro!$A$3:$H$3577,8,FALSE)</f>
        <v>1</v>
      </c>
      <c r="K1576">
        <f>VLOOKUP(A1576,Cadastro!$A$3:$J$3577,10,FALSE)</f>
        <v>1</v>
      </c>
      <c r="L1576" s="13">
        <v>30743.09</v>
      </c>
      <c r="M1576" s="23">
        <f t="shared" si="216"/>
        <v>8.2706272890219949E-4</v>
      </c>
      <c r="N1576" s="26">
        <f t="shared" si="217"/>
        <v>19670.919999999998</v>
      </c>
      <c r="O1576" s="27">
        <f t="shared" si="218"/>
        <v>9.0029148917098649E-4</v>
      </c>
      <c r="P1576" s="30">
        <f t="shared" si="219"/>
        <v>0</v>
      </c>
      <c r="Q1576" s="30">
        <f t="shared" si="220"/>
        <v>0</v>
      </c>
      <c r="R1576" s="30">
        <f t="shared" si="221"/>
        <v>0</v>
      </c>
      <c r="S1576" s="30">
        <f t="shared" si="222"/>
        <v>0</v>
      </c>
      <c r="T1576" s="32">
        <f t="shared" si="223"/>
        <v>9.0029148917098649E-4</v>
      </c>
      <c r="U1576" s="33">
        <f t="shared" si="224"/>
        <v>77.934847583080369</v>
      </c>
    </row>
    <row r="1577" spans="1:21">
      <c r="A1577">
        <v>3310202704</v>
      </c>
      <c r="B1577">
        <f>VLOOKUP(A1577,Cadastro!$A$3:$B$3577,2,FALSE)</f>
        <v>215138</v>
      </c>
      <c r="C1577" s="5">
        <v>19687.129999999997</v>
      </c>
      <c r="D1577">
        <v>0</v>
      </c>
      <c r="E1577">
        <v>8487.81</v>
      </c>
      <c r="F1577">
        <v>0</v>
      </c>
      <c r="G1577">
        <v>11199.32</v>
      </c>
      <c r="H1577">
        <v>0</v>
      </c>
      <c r="I1577" s="14">
        <f>VLOOKUP(A1577,Cadastro!$A$3:$H$3577,7,FALSE)</f>
        <v>1</v>
      </c>
      <c r="J1577" s="14">
        <f>VLOOKUP(A1577,Cadastro!$A$3:$H$3577,8,FALSE)</f>
        <v>1</v>
      </c>
      <c r="K1577">
        <f>VLOOKUP(A1577,Cadastro!$A$3:$J$3577,10,FALSE)</f>
        <v>1</v>
      </c>
      <c r="L1577" s="13">
        <v>24687.14</v>
      </c>
      <c r="M1577" s="23">
        <f t="shared" si="216"/>
        <v>6.641431741959134E-4</v>
      </c>
      <c r="N1577" s="26">
        <f t="shared" si="217"/>
        <v>19687.129999999997</v>
      </c>
      <c r="O1577" s="27">
        <f t="shared" si="218"/>
        <v>9.0103338253639392E-4</v>
      </c>
      <c r="P1577" s="30">
        <f t="shared" si="219"/>
        <v>0</v>
      </c>
      <c r="Q1577" s="30">
        <f t="shared" si="220"/>
        <v>0</v>
      </c>
      <c r="R1577" s="30">
        <f t="shared" si="221"/>
        <v>0</v>
      </c>
      <c r="S1577" s="30">
        <f t="shared" si="222"/>
        <v>0</v>
      </c>
      <c r="T1577" s="32">
        <f t="shared" si="223"/>
        <v>9.0103338253639392E-4</v>
      </c>
      <c r="U1577" s="33">
        <f t="shared" si="224"/>
        <v>77.999070500936853</v>
      </c>
    </row>
    <row r="1578" spans="1:21">
      <c r="A1578">
        <v>96925825900</v>
      </c>
      <c r="B1578">
        <f>VLOOKUP(A1578,Cadastro!$A$3:$B$3577,2,FALSE)</f>
        <v>187831</v>
      </c>
      <c r="C1578" s="5">
        <v>19728.02</v>
      </c>
      <c r="D1578">
        <v>0</v>
      </c>
      <c r="E1578">
        <v>8779.1200000000008</v>
      </c>
      <c r="F1578">
        <v>0</v>
      </c>
      <c r="G1578">
        <v>10948.9</v>
      </c>
      <c r="H1578">
        <v>0</v>
      </c>
      <c r="I1578" s="14">
        <f>VLOOKUP(A1578,Cadastro!$A$3:$H$3577,7,FALSE)</f>
        <v>1</v>
      </c>
      <c r="J1578" s="14">
        <f>VLOOKUP(A1578,Cadastro!$A$3:$H$3577,8,FALSE)</f>
        <v>1</v>
      </c>
      <c r="K1578">
        <f>VLOOKUP(A1578,Cadastro!$A$3:$J$3577,10,FALSE)</f>
        <v>1</v>
      </c>
      <c r="L1578" s="13">
        <v>16468.93</v>
      </c>
      <c r="M1578" s="23">
        <f t="shared" si="216"/>
        <v>4.4305364841007525E-4</v>
      </c>
      <c r="N1578" s="26">
        <f t="shared" si="217"/>
        <v>19728.02</v>
      </c>
      <c r="O1578" s="27">
        <f t="shared" si="218"/>
        <v>9.0290482113673418E-4</v>
      </c>
      <c r="P1578" s="30">
        <f t="shared" si="219"/>
        <v>0</v>
      </c>
      <c r="Q1578" s="30">
        <f t="shared" si="220"/>
        <v>0</v>
      </c>
      <c r="R1578" s="30">
        <f t="shared" si="221"/>
        <v>0</v>
      </c>
      <c r="S1578" s="30">
        <f t="shared" si="222"/>
        <v>0</v>
      </c>
      <c r="T1578" s="32">
        <f t="shared" si="223"/>
        <v>9.0290482113673418E-4</v>
      </c>
      <c r="U1578" s="33">
        <f t="shared" si="224"/>
        <v>78.161073900761181</v>
      </c>
    </row>
    <row r="1579" spans="1:21">
      <c r="A1579">
        <v>7264681777</v>
      </c>
      <c r="B1579">
        <f>VLOOKUP(A1579,Cadastro!$A$3:$B$3577,2,FALSE)</f>
        <v>189889</v>
      </c>
      <c r="C1579" s="5">
        <v>19742.14</v>
      </c>
      <c r="D1579">
        <v>0</v>
      </c>
      <c r="E1579">
        <v>8634.84</v>
      </c>
      <c r="F1579">
        <v>0</v>
      </c>
      <c r="G1579">
        <v>11107.3</v>
      </c>
      <c r="H1579">
        <v>0</v>
      </c>
      <c r="I1579" s="14">
        <f>VLOOKUP(A1579,Cadastro!$A$3:$H$3577,7,FALSE)</f>
        <v>1</v>
      </c>
      <c r="J1579" s="14">
        <f>VLOOKUP(A1579,Cadastro!$A$3:$H$3577,8,FALSE)</f>
        <v>1</v>
      </c>
      <c r="K1579">
        <f>VLOOKUP(A1579,Cadastro!$A$3:$J$3577,10,FALSE)</f>
        <v>1</v>
      </c>
      <c r="L1579" s="13">
        <v>14352.62</v>
      </c>
      <c r="M1579" s="23">
        <f t="shared" si="216"/>
        <v>3.8611984234819226E-4</v>
      </c>
      <c r="N1579" s="26">
        <f t="shared" si="217"/>
        <v>19742.14</v>
      </c>
      <c r="O1579" s="27">
        <f t="shared" si="218"/>
        <v>9.0355106014472638E-4</v>
      </c>
      <c r="P1579" s="30">
        <f t="shared" si="219"/>
        <v>0</v>
      </c>
      <c r="Q1579" s="30">
        <f t="shared" si="220"/>
        <v>0</v>
      </c>
      <c r="R1579" s="30">
        <f t="shared" si="221"/>
        <v>0</v>
      </c>
      <c r="S1579" s="30">
        <f t="shared" si="222"/>
        <v>0</v>
      </c>
      <c r="T1579" s="32">
        <f t="shared" si="223"/>
        <v>9.0355106014472638E-4</v>
      </c>
      <c r="U1579" s="33">
        <f t="shared" si="224"/>
        <v>78.217016380720082</v>
      </c>
    </row>
    <row r="1580" spans="1:21">
      <c r="A1580">
        <v>8172988788</v>
      </c>
      <c r="B1580">
        <f>VLOOKUP(A1580,Cadastro!$A$3:$B$3577,2,FALSE)</f>
        <v>197035</v>
      </c>
      <c r="C1580" s="5">
        <v>19746.04</v>
      </c>
      <c r="D1580">
        <v>0</v>
      </c>
      <c r="E1580">
        <v>8816.19</v>
      </c>
      <c r="F1580">
        <v>0</v>
      </c>
      <c r="G1580">
        <v>10929.85</v>
      </c>
      <c r="H1580">
        <v>0</v>
      </c>
      <c r="I1580" s="14">
        <f>VLOOKUP(A1580,Cadastro!$A$3:$H$3577,7,FALSE)</f>
        <v>1</v>
      </c>
      <c r="J1580" s="14">
        <f>VLOOKUP(A1580,Cadastro!$A$3:$H$3577,8,FALSE)</f>
        <v>1</v>
      </c>
      <c r="K1580">
        <f>VLOOKUP(A1580,Cadastro!$A$3:$J$3577,10,FALSE)</f>
        <v>1</v>
      </c>
      <c r="L1580" s="13">
        <v>17397.18</v>
      </c>
      <c r="M1580" s="23">
        <f t="shared" si="216"/>
        <v>4.6802579591065071E-4</v>
      </c>
      <c r="N1580" s="26">
        <f t="shared" si="217"/>
        <v>19746.04</v>
      </c>
      <c r="O1580" s="27">
        <f t="shared" si="218"/>
        <v>9.0372955392172146E-4</v>
      </c>
      <c r="P1580" s="30">
        <f t="shared" si="219"/>
        <v>0</v>
      </c>
      <c r="Q1580" s="30">
        <f t="shared" si="220"/>
        <v>0</v>
      </c>
      <c r="R1580" s="30">
        <f t="shared" si="221"/>
        <v>0</v>
      </c>
      <c r="S1580" s="30">
        <f t="shared" si="222"/>
        <v>0</v>
      </c>
      <c r="T1580" s="32">
        <f t="shared" si="223"/>
        <v>9.0372955392172146E-4</v>
      </c>
      <c r="U1580" s="33">
        <f t="shared" si="224"/>
        <v>78.232467915552931</v>
      </c>
    </row>
    <row r="1581" spans="1:21">
      <c r="A1581">
        <v>99213796749</v>
      </c>
      <c r="B1581">
        <f>VLOOKUP(A1581,Cadastro!$A$3:$B$3577,2,FALSE)</f>
        <v>190731</v>
      </c>
      <c r="C1581" s="5">
        <v>19756.52</v>
      </c>
      <c r="D1581">
        <v>0</v>
      </c>
      <c r="E1581">
        <v>8230.8700000000008</v>
      </c>
      <c r="F1581">
        <v>0</v>
      </c>
      <c r="G1581">
        <v>11525.65</v>
      </c>
      <c r="H1581">
        <v>0</v>
      </c>
      <c r="I1581" s="14">
        <f>VLOOKUP(A1581,Cadastro!$A$3:$H$3577,7,FALSE)</f>
        <v>1</v>
      </c>
      <c r="J1581" s="14">
        <f>VLOOKUP(A1581,Cadastro!$A$3:$H$3577,8,FALSE)</f>
        <v>1</v>
      </c>
      <c r="K1581">
        <f>VLOOKUP(A1581,Cadastro!$A$3:$J$3577,10,FALSE)</f>
        <v>1</v>
      </c>
      <c r="L1581" s="13">
        <v>33543.879999999997</v>
      </c>
      <c r="M1581" s="23">
        <f t="shared" si="216"/>
        <v>9.0241068580835268E-4</v>
      </c>
      <c r="N1581" s="26">
        <f t="shared" si="217"/>
        <v>19756.52</v>
      </c>
      <c r="O1581" s="27">
        <f t="shared" si="218"/>
        <v>9.0420919873785159E-4</v>
      </c>
      <c r="P1581" s="30">
        <f t="shared" si="219"/>
        <v>0</v>
      </c>
      <c r="Q1581" s="30">
        <f t="shared" si="220"/>
        <v>0</v>
      </c>
      <c r="R1581" s="30">
        <f t="shared" si="221"/>
        <v>0</v>
      </c>
      <c r="S1581" s="30">
        <f t="shared" si="222"/>
        <v>0</v>
      </c>
      <c r="T1581" s="32">
        <f t="shared" si="223"/>
        <v>9.0420919873785159E-4</v>
      </c>
      <c r="U1581" s="33">
        <f t="shared" si="224"/>
        <v>78.273988963001173</v>
      </c>
    </row>
    <row r="1582" spans="1:21">
      <c r="A1582">
        <v>31928315100</v>
      </c>
      <c r="B1582">
        <f>VLOOKUP(A1582,Cadastro!$A$3:$B$3577,2,FALSE)</f>
        <v>189266</v>
      </c>
      <c r="C1582" s="5">
        <v>19797.77</v>
      </c>
      <c r="D1582">
        <v>0</v>
      </c>
      <c r="E1582">
        <v>8464.7000000000007</v>
      </c>
      <c r="F1582">
        <v>0</v>
      </c>
      <c r="G1582">
        <v>11333.07</v>
      </c>
      <c r="H1582">
        <v>0</v>
      </c>
      <c r="I1582" s="14">
        <f>VLOOKUP(A1582,Cadastro!$A$3:$H$3577,7,FALSE)</f>
        <v>1</v>
      </c>
      <c r="J1582" s="14">
        <f>VLOOKUP(A1582,Cadastro!$A$3:$H$3577,8,FALSE)</f>
        <v>1</v>
      </c>
      <c r="K1582">
        <f>VLOOKUP(A1582,Cadastro!$A$3:$J$3577,10,FALSE)</f>
        <v>1</v>
      </c>
      <c r="L1582" s="13">
        <v>35058.559999999998</v>
      </c>
      <c r="M1582" s="23">
        <f t="shared" si="216"/>
        <v>9.431592043929707E-4</v>
      </c>
      <c r="N1582" s="26">
        <f t="shared" si="217"/>
        <v>19797.77</v>
      </c>
      <c r="O1582" s="27">
        <f t="shared" si="218"/>
        <v>9.0609711368683742E-4</v>
      </c>
      <c r="P1582" s="30">
        <f t="shared" si="219"/>
        <v>0</v>
      </c>
      <c r="Q1582" s="30">
        <f t="shared" si="220"/>
        <v>0</v>
      </c>
      <c r="R1582" s="30">
        <f t="shared" si="221"/>
        <v>0</v>
      </c>
      <c r="S1582" s="30">
        <f t="shared" si="222"/>
        <v>0</v>
      </c>
      <c r="T1582" s="32">
        <f t="shared" si="223"/>
        <v>9.0609711368683742E-4</v>
      </c>
      <c r="U1582" s="33">
        <f t="shared" si="224"/>
        <v>78.43741865834852</v>
      </c>
    </row>
    <row r="1583" spans="1:21">
      <c r="A1583">
        <v>7779379809</v>
      </c>
      <c r="B1583">
        <f>VLOOKUP(A1583,Cadastro!$A$3:$B$3577,2,FALSE)</f>
        <v>197626</v>
      </c>
      <c r="C1583" s="5">
        <v>19797.97</v>
      </c>
      <c r="D1583">
        <v>0</v>
      </c>
      <c r="E1583">
        <v>8258.7900000000009</v>
      </c>
      <c r="F1583">
        <v>0</v>
      </c>
      <c r="G1583">
        <v>11539.18</v>
      </c>
      <c r="H1583">
        <v>0</v>
      </c>
      <c r="I1583" s="14">
        <f>VLOOKUP(A1583,Cadastro!$A$3:$H$3577,7,FALSE)</f>
        <v>1</v>
      </c>
      <c r="J1583" s="14">
        <f>VLOOKUP(A1583,Cadastro!$A$3:$H$3577,8,FALSE)</f>
        <v>1</v>
      </c>
      <c r="K1583">
        <f>VLOOKUP(A1583,Cadastro!$A$3:$J$3577,10,FALSE)</f>
        <v>1</v>
      </c>
      <c r="L1583" s="13">
        <v>27439.57</v>
      </c>
      <c r="M1583" s="23">
        <f t="shared" si="216"/>
        <v>7.3819013131415628E-4</v>
      </c>
      <c r="N1583" s="26">
        <f t="shared" si="217"/>
        <v>19797.97</v>
      </c>
      <c r="O1583" s="27">
        <f t="shared" si="218"/>
        <v>9.0610626721386285E-4</v>
      </c>
      <c r="P1583" s="30">
        <f t="shared" si="219"/>
        <v>0</v>
      </c>
      <c r="Q1583" s="30">
        <f t="shared" si="220"/>
        <v>0</v>
      </c>
      <c r="R1583" s="30">
        <f t="shared" si="221"/>
        <v>0</v>
      </c>
      <c r="S1583" s="30">
        <f t="shared" si="222"/>
        <v>0</v>
      </c>
      <c r="T1583" s="32">
        <f t="shared" si="223"/>
        <v>9.0610626721386285E-4</v>
      </c>
      <c r="U1583" s="33">
        <f t="shared" si="224"/>
        <v>78.438211044750219</v>
      </c>
    </row>
    <row r="1584" spans="1:21">
      <c r="A1584">
        <v>98505599691</v>
      </c>
      <c r="B1584">
        <f>VLOOKUP(A1584,Cadastro!$A$3:$B$3577,2,FALSE)</f>
        <v>188560</v>
      </c>
      <c r="C1584" s="5">
        <v>19824.91</v>
      </c>
      <c r="D1584">
        <v>0</v>
      </c>
      <c r="E1584">
        <v>8747.69</v>
      </c>
      <c r="F1584">
        <v>0</v>
      </c>
      <c r="G1584">
        <v>11077.22</v>
      </c>
      <c r="H1584">
        <v>0</v>
      </c>
      <c r="I1584" s="14">
        <f>VLOOKUP(A1584,Cadastro!$A$3:$H$3577,7,FALSE)</f>
        <v>1</v>
      </c>
      <c r="J1584" s="14">
        <f>VLOOKUP(A1584,Cadastro!$A$3:$H$3577,8,FALSE)</f>
        <v>1</v>
      </c>
      <c r="K1584">
        <f>VLOOKUP(A1584,Cadastro!$A$3:$J$3577,10,FALSE)</f>
        <v>1</v>
      </c>
      <c r="L1584" s="13">
        <v>18157.73</v>
      </c>
      <c r="M1584" s="23">
        <f t="shared" si="216"/>
        <v>4.8848641188863366E-4</v>
      </c>
      <c r="N1584" s="26">
        <f t="shared" si="217"/>
        <v>19824.91</v>
      </c>
      <c r="O1584" s="27">
        <f t="shared" si="218"/>
        <v>9.0733924730418219E-4</v>
      </c>
      <c r="P1584" s="30">
        <f t="shared" si="219"/>
        <v>0</v>
      </c>
      <c r="Q1584" s="30">
        <f t="shared" si="220"/>
        <v>0</v>
      </c>
      <c r="R1584" s="30">
        <f t="shared" si="221"/>
        <v>0</v>
      </c>
      <c r="S1584" s="30">
        <f t="shared" si="222"/>
        <v>0</v>
      </c>
      <c r="T1584" s="32">
        <f t="shared" si="223"/>
        <v>9.0733924730418219E-4</v>
      </c>
      <c r="U1584" s="33">
        <f t="shared" si="224"/>
        <v>78.544945493057057</v>
      </c>
    </row>
    <row r="1585" spans="1:21">
      <c r="A1585">
        <v>71173161104</v>
      </c>
      <c r="B1585">
        <f>VLOOKUP(A1585,Cadastro!$A$3:$B$3577,2,FALSE)</f>
        <v>218013</v>
      </c>
      <c r="C1585" s="5">
        <v>19860.339999999997</v>
      </c>
      <c r="D1585">
        <v>0</v>
      </c>
      <c r="E1585">
        <v>9074.2099999999991</v>
      </c>
      <c r="F1585">
        <v>0</v>
      </c>
      <c r="G1585">
        <v>10786.13</v>
      </c>
      <c r="H1585">
        <v>0</v>
      </c>
      <c r="I1585" s="14">
        <f>VLOOKUP(A1585,Cadastro!$A$3:$H$3577,7,FALSE)</f>
        <v>1</v>
      </c>
      <c r="J1585" s="14">
        <f>VLOOKUP(A1585,Cadastro!$A$3:$H$3577,8,FALSE)</f>
        <v>1</v>
      </c>
      <c r="K1585">
        <f>VLOOKUP(A1585,Cadastro!$A$3:$J$3577,10,FALSE)</f>
        <v>1</v>
      </c>
      <c r="L1585" s="13">
        <v>27609.81</v>
      </c>
      <c r="M1585" s="23">
        <f t="shared" si="216"/>
        <v>7.4276999491824783E-4</v>
      </c>
      <c r="N1585" s="26">
        <f t="shared" si="217"/>
        <v>19860.339999999997</v>
      </c>
      <c r="O1585" s="27">
        <f t="shared" si="218"/>
        <v>9.0896079461672908E-4</v>
      </c>
      <c r="P1585" s="30">
        <f t="shared" si="219"/>
        <v>0</v>
      </c>
      <c r="Q1585" s="30">
        <f t="shared" si="220"/>
        <v>0</v>
      </c>
      <c r="R1585" s="30">
        <f t="shared" si="221"/>
        <v>0</v>
      </c>
      <c r="S1585" s="30">
        <f t="shared" si="222"/>
        <v>0</v>
      </c>
      <c r="T1585" s="32">
        <f t="shared" si="223"/>
        <v>9.0896079461672908E-4</v>
      </c>
      <c r="U1585" s="33">
        <f t="shared" si="224"/>
        <v>78.685316744115383</v>
      </c>
    </row>
    <row r="1586" spans="1:21">
      <c r="A1586">
        <v>1902079736</v>
      </c>
      <c r="B1586">
        <f>VLOOKUP(A1586,Cadastro!$A$3:$B$3577,2,FALSE)</f>
        <v>199101</v>
      </c>
      <c r="C1586" s="5">
        <v>19879.75</v>
      </c>
      <c r="D1586">
        <v>0</v>
      </c>
      <c r="E1586">
        <v>8558.4699999999993</v>
      </c>
      <c r="F1586">
        <v>0</v>
      </c>
      <c r="G1586">
        <v>11321.28</v>
      </c>
      <c r="H1586">
        <v>0</v>
      </c>
      <c r="I1586" s="14">
        <f>VLOOKUP(A1586,Cadastro!$A$3:$H$3577,7,FALSE)</f>
        <v>1</v>
      </c>
      <c r="J1586" s="14">
        <f>VLOOKUP(A1586,Cadastro!$A$3:$H$3577,8,FALSE)</f>
        <v>1</v>
      </c>
      <c r="K1586">
        <f>VLOOKUP(A1586,Cadastro!$A$3:$J$3577,10,FALSE)</f>
        <v>1</v>
      </c>
      <c r="L1586" s="13">
        <v>22882.74</v>
      </c>
      <c r="M1586" s="23">
        <f t="shared" si="216"/>
        <v>6.1560049393732106E-4</v>
      </c>
      <c r="N1586" s="26">
        <f t="shared" si="217"/>
        <v>19879.75</v>
      </c>
      <c r="O1586" s="27">
        <f t="shared" si="218"/>
        <v>9.0984914441454294E-4</v>
      </c>
      <c r="P1586" s="30">
        <f t="shared" si="219"/>
        <v>0</v>
      </c>
      <c r="Q1586" s="30">
        <f t="shared" si="220"/>
        <v>0</v>
      </c>
      <c r="R1586" s="30">
        <f t="shared" si="221"/>
        <v>0</v>
      </c>
      <c r="S1586" s="30">
        <f t="shared" si="222"/>
        <v>0</v>
      </c>
      <c r="T1586" s="32">
        <f t="shared" si="223"/>
        <v>9.0984914441454294E-4</v>
      </c>
      <c r="U1586" s="33">
        <f t="shared" si="224"/>
        <v>78.762217844398847</v>
      </c>
    </row>
    <row r="1587" spans="1:21">
      <c r="A1587">
        <v>83441182120</v>
      </c>
      <c r="B1587">
        <f>VLOOKUP(A1587,Cadastro!$A$3:$B$3577,2,FALSE)</f>
        <v>214221</v>
      </c>
      <c r="C1587" s="5">
        <v>19885.23</v>
      </c>
      <c r="D1587">
        <v>0</v>
      </c>
      <c r="E1587">
        <v>8897.42</v>
      </c>
      <c r="F1587">
        <v>0</v>
      </c>
      <c r="G1587">
        <v>10987.81</v>
      </c>
      <c r="H1587">
        <v>0</v>
      </c>
      <c r="I1587" s="14">
        <f>VLOOKUP(A1587,Cadastro!$A$3:$H$3577,7,FALSE)</f>
        <v>1</v>
      </c>
      <c r="J1587" s="14">
        <f>VLOOKUP(A1587,Cadastro!$A$3:$H$3577,8,FALSE)</f>
        <v>1</v>
      </c>
      <c r="K1587">
        <f>VLOOKUP(A1587,Cadastro!$A$3:$J$3577,10,FALSE)</f>
        <v>1</v>
      </c>
      <c r="L1587" s="13">
        <v>23999.89</v>
      </c>
      <c r="M1587" s="23">
        <f t="shared" si="216"/>
        <v>6.4565450371945716E-4</v>
      </c>
      <c r="N1587" s="26">
        <f t="shared" si="217"/>
        <v>19885.23</v>
      </c>
      <c r="O1587" s="27">
        <f t="shared" si="218"/>
        <v>9.1009995105503848E-4</v>
      </c>
      <c r="P1587" s="30">
        <f t="shared" si="219"/>
        <v>0</v>
      </c>
      <c r="Q1587" s="30">
        <f t="shared" si="220"/>
        <v>0</v>
      </c>
      <c r="R1587" s="30">
        <f t="shared" si="221"/>
        <v>0</v>
      </c>
      <c r="S1587" s="30">
        <f t="shared" si="222"/>
        <v>0</v>
      </c>
      <c r="T1587" s="32">
        <f t="shared" si="223"/>
        <v>9.1009995105503848E-4</v>
      </c>
      <c r="U1587" s="33">
        <f t="shared" si="224"/>
        <v>78.78392923180499</v>
      </c>
    </row>
    <row r="1588" spans="1:21">
      <c r="A1588">
        <v>364791799</v>
      </c>
      <c r="B1588">
        <f>VLOOKUP(A1588,Cadastro!$A$3:$B$3577,2,FALSE)</f>
        <v>190311</v>
      </c>
      <c r="C1588" s="5">
        <v>19899.870000000003</v>
      </c>
      <c r="D1588">
        <v>0</v>
      </c>
      <c r="E1588">
        <v>8290.68</v>
      </c>
      <c r="F1588">
        <v>0</v>
      </c>
      <c r="G1588">
        <v>11609.19</v>
      </c>
      <c r="H1588">
        <v>0</v>
      </c>
      <c r="I1588" s="14">
        <f>VLOOKUP(A1588,Cadastro!$A$3:$H$3577,7,FALSE)</f>
        <v>1</v>
      </c>
      <c r="J1588" s="14">
        <f>VLOOKUP(A1588,Cadastro!$A$3:$H$3577,8,FALSE)</f>
        <v>1</v>
      </c>
      <c r="K1588">
        <f>VLOOKUP(A1588,Cadastro!$A$3:$J$3577,10,FALSE)</f>
        <v>1</v>
      </c>
      <c r="L1588" s="13">
        <v>33873.980000000003</v>
      </c>
      <c r="M1588" s="23">
        <f t="shared" si="216"/>
        <v>9.1129116616379578E-4</v>
      </c>
      <c r="N1588" s="26">
        <f t="shared" si="217"/>
        <v>19899.870000000003</v>
      </c>
      <c r="O1588" s="27">
        <f t="shared" si="218"/>
        <v>9.1076998923329681E-4</v>
      </c>
      <c r="P1588" s="30">
        <f t="shared" si="219"/>
        <v>0</v>
      </c>
      <c r="Q1588" s="30">
        <f t="shared" si="220"/>
        <v>0</v>
      </c>
      <c r="R1588" s="30">
        <f t="shared" si="221"/>
        <v>0</v>
      </c>
      <c r="S1588" s="30">
        <f t="shared" si="222"/>
        <v>0</v>
      </c>
      <c r="T1588" s="32">
        <f t="shared" si="223"/>
        <v>9.1076998923329681E-4</v>
      </c>
      <c r="U1588" s="33">
        <f t="shared" si="224"/>
        <v>78.841931916408271</v>
      </c>
    </row>
    <row r="1589" spans="1:21">
      <c r="A1589">
        <v>15967766847</v>
      </c>
      <c r="B1589">
        <f>VLOOKUP(A1589,Cadastro!$A$3:$B$3577,2,FALSE)</f>
        <v>189348</v>
      </c>
      <c r="C1589" s="5">
        <v>19983.190000000002</v>
      </c>
      <c r="D1589">
        <v>0</v>
      </c>
      <c r="E1589">
        <v>8739.5</v>
      </c>
      <c r="F1589">
        <v>0</v>
      </c>
      <c r="G1589">
        <v>11243.69</v>
      </c>
      <c r="H1589">
        <v>0</v>
      </c>
      <c r="I1589" s="14">
        <f>VLOOKUP(A1589,Cadastro!$A$3:$H$3577,7,FALSE)</f>
        <v>1</v>
      </c>
      <c r="J1589" s="14">
        <f>VLOOKUP(A1589,Cadastro!$A$3:$H$3577,8,FALSE)</f>
        <v>1</v>
      </c>
      <c r="K1589">
        <f>VLOOKUP(A1589,Cadastro!$A$3:$J$3577,10,FALSE)</f>
        <v>1</v>
      </c>
      <c r="L1589" s="13">
        <v>16635.48</v>
      </c>
      <c r="M1589" s="23">
        <f t="shared" si="216"/>
        <v>4.4753424217923313E-4</v>
      </c>
      <c r="N1589" s="26">
        <f t="shared" si="217"/>
        <v>19983.190000000002</v>
      </c>
      <c r="O1589" s="27">
        <f t="shared" si="218"/>
        <v>9.1458334859207248E-4</v>
      </c>
      <c r="P1589" s="30">
        <f t="shared" si="219"/>
        <v>0</v>
      </c>
      <c r="Q1589" s="30">
        <f t="shared" si="220"/>
        <v>0</v>
      </c>
      <c r="R1589" s="30">
        <f t="shared" si="221"/>
        <v>0</v>
      </c>
      <c r="S1589" s="30">
        <f t="shared" si="222"/>
        <v>0</v>
      </c>
      <c r="T1589" s="32">
        <f t="shared" si="223"/>
        <v>9.1458334859207248E-4</v>
      </c>
      <c r="U1589" s="33">
        <f t="shared" si="224"/>
        <v>79.172040091349871</v>
      </c>
    </row>
    <row r="1590" spans="1:21">
      <c r="A1590">
        <v>41012437191</v>
      </c>
      <c r="B1590">
        <f>VLOOKUP(A1590,Cadastro!$A$3:$B$3577,2,FALSE)</f>
        <v>219834</v>
      </c>
      <c r="C1590" s="5">
        <v>20023.36</v>
      </c>
      <c r="D1590">
        <v>0</v>
      </c>
      <c r="E1590">
        <v>8352.67</v>
      </c>
      <c r="F1590">
        <v>0</v>
      </c>
      <c r="G1590">
        <v>11670.69</v>
      </c>
      <c r="H1590">
        <v>0</v>
      </c>
      <c r="I1590" s="14">
        <f>VLOOKUP(A1590,Cadastro!$A$3:$H$3577,7,FALSE)</f>
        <v>1</v>
      </c>
      <c r="J1590" s="14">
        <f>VLOOKUP(A1590,Cadastro!$A$3:$H$3577,8,FALSE)</f>
        <v>1</v>
      </c>
      <c r="K1590">
        <f>VLOOKUP(A1590,Cadastro!$A$3:$J$3577,10,FALSE)</f>
        <v>1</v>
      </c>
      <c r="L1590" s="13">
        <v>19866.13</v>
      </c>
      <c r="M1590" s="23">
        <f t="shared" si="216"/>
        <v>5.3444646229529476E-4</v>
      </c>
      <c r="N1590" s="26">
        <f t="shared" si="217"/>
        <v>20023.36</v>
      </c>
      <c r="O1590" s="27">
        <f t="shared" si="218"/>
        <v>9.1642183449512106E-4</v>
      </c>
      <c r="P1590" s="30">
        <f t="shared" si="219"/>
        <v>0</v>
      </c>
      <c r="Q1590" s="30">
        <f t="shared" si="220"/>
        <v>0</v>
      </c>
      <c r="R1590" s="30">
        <f t="shared" si="221"/>
        <v>0</v>
      </c>
      <c r="S1590" s="30">
        <f t="shared" si="222"/>
        <v>0</v>
      </c>
      <c r="T1590" s="32">
        <f t="shared" si="223"/>
        <v>9.1642183449512106E-4</v>
      </c>
      <c r="U1590" s="33">
        <f t="shared" si="224"/>
        <v>79.331190900128121</v>
      </c>
    </row>
    <row r="1591" spans="1:21">
      <c r="A1591">
        <v>3768506711</v>
      </c>
      <c r="B1591">
        <f>VLOOKUP(A1591,Cadastro!$A$3:$B$3577,2,FALSE)</f>
        <v>213386</v>
      </c>
      <c r="C1591" s="5">
        <v>20048.510000000002</v>
      </c>
      <c r="D1591">
        <v>0</v>
      </c>
      <c r="E1591">
        <v>8751.65</v>
      </c>
      <c r="F1591">
        <v>0</v>
      </c>
      <c r="G1591">
        <v>11296.86</v>
      </c>
      <c r="H1591">
        <v>0</v>
      </c>
      <c r="I1591" s="14">
        <f>VLOOKUP(A1591,Cadastro!$A$3:$H$3577,7,FALSE)</f>
        <v>1</v>
      </c>
      <c r="J1591" s="14">
        <f>VLOOKUP(A1591,Cadastro!$A$3:$H$3577,8,FALSE)</f>
        <v>1</v>
      </c>
      <c r="K1591">
        <f>VLOOKUP(A1591,Cadastro!$A$3:$J$3577,10,FALSE)</f>
        <v>1</v>
      </c>
      <c r="L1591" s="13">
        <v>23922.74</v>
      </c>
      <c r="M1591" s="23">
        <f t="shared" si="216"/>
        <v>6.4357898399991032E-4</v>
      </c>
      <c r="N1591" s="26">
        <f t="shared" si="217"/>
        <v>20048.510000000002</v>
      </c>
      <c r="O1591" s="27">
        <f t="shared" si="218"/>
        <v>9.1757289051856337E-4</v>
      </c>
      <c r="P1591" s="30">
        <f t="shared" si="219"/>
        <v>0</v>
      </c>
      <c r="Q1591" s="30">
        <f t="shared" si="220"/>
        <v>0</v>
      </c>
      <c r="R1591" s="30">
        <f t="shared" si="221"/>
        <v>0</v>
      </c>
      <c r="S1591" s="30">
        <f t="shared" si="222"/>
        <v>0</v>
      </c>
      <c r="T1591" s="32">
        <f t="shared" si="223"/>
        <v>9.1757289051856337E-4</v>
      </c>
      <c r="U1591" s="33">
        <f t="shared" si="224"/>
        <v>79.430833490139904</v>
      </c>
    </row>
    <row r="1592" spans="1:21">
      <c r="A1592">
        <v>19823722811</v>
      </c>
      <c r="B1592">
        <f>VLOOKUP(A1592,Cadastro!$A$3:$B$3577,2,FALSE)</f>
        <v>187781</v>
      </c>
      <c r="C1592" s="5">
        <v>20056.21</v>
      </c>
      <c r="D1592">
        <v>0</v>
      </c>
      <c r="E1592">
        <v>8924.68</v>
      </c>
      <c r="F1592">
        <v>0</v>
      </c>
      <c r="G1592">
        <v>11131.53</v>
      </c>
      <c r="H1592">
        <v>0</v>
      </c>
      <c r="I1592" s="14">
        <f>VLOOKUP(A1592,Cadastro!$A$3:$H$3577,7,FALSE)</f>
        <v>1</v>
      </c>
      <c r="J1592" s="14">
        <f>VLOOKUP(A1592,Cadastro!$A$3:$H$3577,8,FALSE)</f>
        <v>1</v>
      </c>
      <c r="K1592">
        <f>VLOOKUP(A1592,Cadastro!$A$3:$J$3577,10,FALSE)</f>
        <v>1</v>
      </c>
      <c r="L1592" s="13">
        <v>22139.91</v>
      </c>
      <c r="M1592" s="23">
        <f t="shared" si="216"/>
        <v>5.9561658838617375E-4</v>
      </c>
      <c r="N1592" s="26">
        <f t="shared" si="217"/>
        <v>20056.21</v>
      </c>
      <c r="O1592" s="27">
        <f t="shared" si="218"/>
        <v>9.1792530130904053E-4</v>
      </c>
      <c r="P1592" s="30">
        <f t="shared" si="219"/>
        <v>0</v>
      </c>
      <c r="Q1592" s="30">
        <f t="shared" si="220"/>
        <v>0</v>
      </c>
      <c r="R1592" s="30">
        <f t="shared" si="221"/>
        <v>0</v>
      </c>
      <c r="S1592" s="30">
        <f t="shared" si="222"/>
        <v>0</v>
      </c>
      <c r="T1592" s="32">
        <f t="shared" si="223"/>
        <v>9.1792530130904053E-4</v>
      </c>
      <c r="U1592" s="33">
        <f t="shared" si="224"/>
        <v>79.46134036660473</v>
      </c>
    </row>
    <row r="1593" spans="1:21">
      <c r="A1593">
        <v>80218644787</v>
      </c>
      <c r="B1593">
        <f>VLOOKUP(A1593,Cadastro!$A$3:$B$3577,2,FALSE)</f>
        <v>196848</v>
      </c>
      <c r="C1593" s="5">
        <v>20058.739999999998</v>
      </c>
      <c r="D1593">
        <v>0</v>
      </c>
      <c r="E1593">
        <v>8483.41</v>
      </c>
      <c r="F1593">
        <v>0</v>
      </c>
      <c r="G1593">
        <v>11575.33</v>
      </c>
      <c r="H1593">
        <v>0</v>
      </c>
      <c r="I1593" s="14">
        <f>VLOOKUP(A1593,Cadastro!$A$3:$H$3577,7,FALSE)</f>
        <v>1</v>
      </c>
      <c r="J1593" s="14">
        <f>VLOOKUP(A1593,Cadastro!$A$3:$H$3577,8,FALSE)</f>
        <v>1</v>
      </c>
      <c r="K1593">
        <f>VLOOKUP(A1593,Cadastro!$A$3:$J$3577,10,FALSE)</f>
        <v>1</v>
      </c>
      <c r="L1593" s="13">
        <v>35431.29</v>
      </c>
      <c r="M1593" s="23">
        <f t="shared" si="216"/>
        <v>9.5318653381703698E-4</v>
      </c>
      <c r="N1593" s="26">
        <f t="shared" si="217"/>
        <v>20058.739999999998</v>
      </c>
      <c r="O1593" s="27">
        <f t="shared" si="218"/>
        <v>9.1804109342591162E-4</v>
      </c>
      <c r="P1593" s="30">
        <f t="shared" si="219"/>
        <v>0</v>
      </c>
      <c r="Q1593" s="30">
        <f t="shared" si="220"/>
        <v>0</v>
      </c>
      <c r="R1593" s="30">
        <f t="shared" si="221"/>
        <v>0</v>
      </c>
      <c r="S1593" s="30">
        <f t="shared" si="222"/>
        <v>0</v>
      </c>
      <c r="T1593" s="32">
        <f t="shared" si="223"/>
        <v>9.1804109342591162E-4</v>
      </c>
      <c r="U1593" s="33">
        <f t="shared" si="224"/>
        <v>79.471364054586033</v>
      </c>
    </row>
    <row r="1594" spans="1:21">
      <c r="A1594">
        <v>41659341191</v>
      </c>
      <c r="B1594">
        <f>VLOOKUP(A1594,Cadastro!$A$3:$B$3577,2,FALSE)</f>
        <v>198571</v>
      </c>
      <c r="C1594" s="5">
        <v>20063.03</v>
      </c>
      <c r="D1594">
        <v>0</v>
      </c>
      <c r="E1594">
        <v>8332.6200000000008</v>
      </c>
      <c r="F1594">
        <v>0</v>
      </c>
      <c r="G1594">
        <v>11730.41</v>
      </c>
      <c r="H1594">
        <v>0</v>
      </c>
      <c r="I1594" s="14">
        <f>VLOOKUP(A1594,Cadastro!$A$3:$H$3577,7,FALSE)</f>
        <v>1</v>
      </c>
      <c r="J1594" s="14">
        <f>VLOOKUP(A1594,Cadastro!$A$3:$H$3577,8,FALSE)</f>
        <v>1</v>
      </c>
      <c r="K1594">
        <f>VLOOKUP(A1594,Cadastro!$A$3:$J$3577,10,FALSE)</f>
        <v>1</v>
      </c>
      <c r="L1594" s="13">
        <v>19564.75</v>
      </c>
      <c r="M1594" s="23">
        <f t="shared" si="216"/>
        <v>5.2633861870388782E-4</v>
      </c>
      <c r="N1594" s="26">
        <f t="shared" si="217"/>
        <v>20063.03</v>
      </c>
      <c r="O1594" s="27">
        <f t="shared" si="218"/>
        <v>9.1823743658060622E-4</v>
      </c>
      <c r="P1594" s="30">
        <f t="shared" si="219"/>
        <v>0</v>
      </c>
      <c r="Q1594" s="30">
        <f t="shared" si="220"/>
        <v>0</v>
      </c>
      <c r="R1594" s="30">
        <f t="shared" si="221"/>
        <v>0</v>
      </c>
      <c r="S1594" s="30">
        <f t="shared" si="222"/>
        <v>0</v>
      </c>
      <c r="T1594" s="32">
        <f t="shared" si="223"/>
        <v>9.1823743658060622E-4</v>
      </c>
      <c r="U1594" s="33">
        <f t="shared" si="224"/>
        <v>79.488360742902159</v>
      </c>
    </row>
    <row r="1595" spans="1:21">
      <c r="A1595">
        <v>45200513634</v>
      </c>
      <c r="B1595">
        <f>VLOOKUP(A1595,Cadastro!$A$3:$B$3577,2,FALSE)</f>
        <v>192198</v>
      </c>
      <c r="C1595" s="5">
        <v>20064.010000000002</v>
      </c>
      <c r="D1595">
        <v>0</v>
      </c>
      <c r="E1595">
        <v>8788.17</v>
      </c>
      <c r="F1595">
        <v>0</v>
      </c>
      <c r="G1595">
        <v>11275.84</v>
      </c>
      <c r="H1595">
        <v>0</v>
      </c>
      <c r="I1595" s="14">
        <f>VLOOKUP(A1595,Cadastro!$A$3:$H$3577,7,FALSE)</f>
        <v>1</v>
      </c>
      <c r="J1595" s="14">
        <f>VLOOKUP(A1595,Cadastro!$A$3:$H$3577,8,FALSE)</f>
        <v>1</v>
      </c>
      <c r="K1595">
        <f>VLOOKUP(A1595,Cadastro!$A$3:$J$3577,10,FALSE)</f>
        <v>1</v>
      </c>
      <c r="L1595" s="13">
        <v>46607.18</v>
      </c>
      <c r="M1595" s="23">
        <f t="shared" si="216"/>
        <v>1.2538447331493358E-3</v>
      </c>
      <c r="N1595" s="26">
        <f t="shared" si="217"/>
        <v>20064.010000000002</v>
      </c>
      <c r="O1595" s="27">
        <f t="shared" si="218"/>
        <v>9.1828228886303069E-4</v>
      </c>
      <c r="P1595" s="30">
        <f t="shared" si="219"/>
        <v>0</v>
      </c>
      <c r="Q1595" s="30">
        <f t="shared" si="220"/>
        <v>0</v>
      </c>
      <c r="R1595" s="30">
        <f t="shared" si="221"/>
        <v>0</v>
      </c>
      <c r="S1595" s="30">
        <f t="shared" si="222"/>
        <v>0</v>
      </c>
      <c r="T1595" s="32">
        <f t="shared" si="223"/>
        <v>9.1828228886303069E-4</v>
      </c>
      <c r="U1595" s="33">
        <f t="shared" si="224"/>
        <v>79.492243436270414</v>
      </c>
    </row>
    <row r="1596" spans="1:21">
      <c r="A1596">
        <v>3604843600</v>
      </c>
      <c r="B1596">
        <f>VLOOKUP(A1596,Cadastro!$A$3:$B$3577,2,FALSE)</f>
        <v>197505</v>
      </c>
      <c r="C1596" s="5">
        <v>20094.169999999998</v>
      </c>
      <c r="D1596">
        <v>0</v>
      </c>
      <c r="E1596">
        <v>9038.2900000000009</v>
      </c>
      <c r="F1596">
        <v>0</v>
      </c>
      <c r="G1596">
        <v>11055.88</v>
      </c>
      <c r="H1596">
        <v>0</v>
      </c>
      <c r="I1596" s="14">
        <f>VLOOKUP(A1596,Cadastro!$A$3:$H$3577,7,FALSE)</f>
        <v>1</v>
      </c>
      <c r="J1596" s="14">
        <f>VLOOKUP(A1596,Cadastro!$A$3:$H$3577,8,FALSE)</f>
        <v>1</v>
      </c>
      <c r="K1596">
        <f>VLOOKUP(A1596,Cadastro!$A$3:$J$3577,10,FALSE)</f>
        <v>1</v>
      </c>
      <c r="L1596" s="13">
        <v>32123.99</v>
      </c>
      <c r="M1596" s="23">
        <f t="shared" si="216"/>
        <v>8.64212245178574E-4</v>
      </c>
      <c r="N1596" s="26">
        <f t="shared" si="217"/>
        <v>20094.169999999998</v>
      </c>
      <c r="O1596" s="27">
        <f t="shared" si="218"/>
        <v>9.1966264073845873E-4</v>
      </c>
      <c r="P1596" s="30">
        <f t="shared" si="219"/>
        <v>0</v>
      </c>
      <c r="Q1596" s="30">
        <f t="shared" si="220"/>
        <v>0</v>
      </c>
      <c r="R1596" s="30">
        <f t="shared" si="221"/>
        <v>0</v>
      </c>
      <c r="S1596" s="30">
        <f t="shared" si="222"/>
        <v>0</v>
      </c>
      <c r="T1596" s="32">
        <f t="shared" si="223"/>
        <v>9.1966264073845873E-4</v>
      </c>
      <c r="U1596" s="33">
        <f t="shared" si="224"/>
        <v>79.611735305644373</v>
      </c>
    </row>
    <row r="1597" spans="1:21">
      <c r="A1597">
        <v>96365510659</v>
      </c>
      <c r="B1597">
        <f>VLOOKUP(A1597,Cadastro!$A$3:$B$3577,2,FALSE)</f>
        <v>197512</v>
      </c>
      <c r="C1597" s="5">
        <v>20107.47</v>
      </c>
      <c r="D1597">
        <v>0</v>
      </c>
      <c r="E1597">
        <v>8951.7099999999991</v>
      </c>
      <c r="F1597">
        <v>0</v>
      </c>
      <c r="G1597">
        <v>11155.76</v>
      </c>
      <c r="H1597">
        <v>0</v>
      </c>
      <c r="I1597" s="14">
        <f>VLOOKUP(A1597,Cadastro!$A$3:$H$3577,7,FALSE)</f>
        <v>1</v>
      </c>
      <c r="J1597" s="14">
        <f>VLOOKUP(A1597,Cadastro!$A$3:$H$3577,8,FALSE)</f>
        <v>1</v>
      </c>
      <c r="K1597">
        <f>VLOOKUP(A1597,Cadastro!$A$3:$J$3577,10,FALSE)</f>
        <v>1</v>
      </c>
      <c r="L1597" s="13">
        <v>15319.24</v>
      </c>
      <c r="M1597" s="23">
        <f t="shared" si="216"/>
        <v>4.1212423471771151E-4</v>
      </c>
      <c r="N1597" s="26">
        <f t="shared" si="217"/>
        <v>20107.47</v>
      </c>
      <c r="O1597" s="27">
        <f t="shared" si="218"/>
        <v>9.2027135028564702E-4</v>
      </c>
      <c r="P1597" s="30">
        <f t="shared" si="219"/>
        <v>0</v>
      </c>
      <c r="Q1597" s="30">
        <f t="shared" si="220"/>
        <v>0</v>
      </c>
      <c r="R1597" s="30">
        <f t="shared" si="221"/>
        <v>0</v>
      </c>
      <c r="S1597" s="30">
        <f t="shared" si="222"/>
        <v>0</v>
      </c>
      <c r="T1597" s="32">
        <f t="shared" si="223"/>
        <v>9.2027135028564702E-4</v>
      </c>
      <c r="U1597" s="33">
        <f t="shared" si="224"/>
        <v>79.664429001356382</v>
      </c>
    </row>
    <row r="1598" spans="1:21">
      <c r="A1598">
        <v>2490343793</v>
      </c>
      <c r="B1598">
        <f>VLOOKUP(A1598,Cadastro!$A$3:$B$3577,2,FALSE)</f>
        <v>199577</v>
      </c>
      <c r="C1598" s="5">
        <v>20115.16</v>
      </c>
      <c r="D1598">
        <v>0</v>
      </c>
      <c r="E1598">
        <v>11769.74</v>
      </c>
      <c r="F1598">
        <v>0</v>
      </c>
      <c r="G1598">
        <v>8345.42</v>
      </c>
      <c r="H1598">
        <v>0</v>
      </c>
      <c r="I1598" s="14">
        <f>VLOOKUP(A1598,Cadastro!$A$3:$H$3577,7,FALSE)</f>
        <v>1</v>
      </c>
      <c r="J1598" s="14">
        <f>VLOOKUP(A1598,Cadastro!$A$3:$H$3577,8,FALSE)</f>
        <v>1</v>
      </c>
      <c r="K1598">
        <f>VLOOKUP(A1598,Cadastro!$A$3:$J$3577,10,FALSE)</f>
        <v>1</v>
      </c>
      <c r="L1598" s="13">
        <v>26984.44</v>
      </c>
      <c r="M1598" s="23">
        <f t="shared" si="216"/>
        <v>7.2594604460051565E-4</v>
      </c>
      <c r="N1598" s="26">
        <f t="shared" si="217"/>
        <v>20115.16</v>
      </c>
      <c r="O1598" s="27">
        <f t="shared" si="218"/>
        <v>9.2062330339977294E-4</v>
      </c>
      <c r="P1598" s="30">
        <f t="shared" si="219"/>
        <v>0</v>
      </c>
      <c r="Q1598" s="30">
        <f t="shared" si="220"/>
        <v>0</v>
      </c>
      <c r="R1598" s="30">
        <f t="shared" si="221"/>
        <v>0</v>
      </c>
      <c r="S1598" s="30">
        <f t="shared" si="222"/>
        <v>0</v>
      </c>
      <c r="T1598" s="32">
        <f t="shared" si="223"/>
        <v>9.2062330339977294E-4</v>
      </c>
      <c r="U1598" s="33">
        <f t="shared" si="224"/>
        <v>79.694896258501117</v>
      </c>
    </row>
    <row r="1599" spans="1:21">
      <c r="A1599">
        <v>7029755758</v>
      </c>
      <c r="B1599">
        <f>VLOOKUP(A1599,Cadastro!$A$3:$B$3577,2,FALSE)</f>
        <v>197334</v>
      </c>
      <c r="C1599" s="5">
        <v>20134.949999999997</v>
      </c>
      <c r="D1599">
        <v>0</v>
      </c>
      <c r="E1599">
        <v>11846.81</v>
      </c>
      <c r="F1599">
        <v>0</v>
      </c>
      <c r="G1599">
        <v>8288.14</v>
      </c>
      <c r="H1599">
        <v>0</v>
      </c>
      <c r="I1599" s="14">
        <f>VLOOKUP(A1599,Cadastro!$A$3:$H$3577,7,FALSE)</f>
        <v>1</v>
      </c>
      <c r="J1599" s="14">
        <f>VLOOKUP(A1599,Cadastro!$A$3:$H$3577,8,FALSE)</f>
        <v>1</v>
      </c>
      <c r="K1599">
        <f>VLOOKUP(A1599,Cadastro!$A$3:$J$3577,10,FALSE)</f>
        <v>1</v>
      </c>
      <c r="L1599" s="13">
        <v>28871.45</v>
      </c>
      <c r="M1599" s="23">
        <f t="shared" si="216"/>
        <v>7.7671113165148358E-4</v>
      </c>
      <c r="N1599" s="26">
        <f t="shared" si="217"/>
        <v>20134.949999999997</v>
      </c>
      <c r="O1599" s="27">
        <f t="shared" si="218"/>
        <v>9.2152904489893476E-4</v>
      </c>
      <c r="P1599" s="30">
        <f t="shared" si="219"/>
        <v>0</v>
      </c>
      <c r="Q1599" s="30">
        <f t="shared" si="220"/>
        <v>0</v>
      </c>
      <c r="R1599" s="30">
        <f t="shared" si="221"/>
        <v>0</v>
      </c>
      <c r="S1599" s="30">
        <f t="shared" si="222"/>
        <v>0</v>
      </c>
      <c r="T1599" s="32">
        <f t="shared" si="223"/>
        <v>9.2152904489893476E-4</v>
      </c>
      <c r="U1599" s="33">
        <f t="shared" si="224"/>
        <v>79.773302892947754</v>
      </c>
    </row>
    <row r="1600" spans="1:21">
      <c r="A1600">
        <v>7492649770</v>
      </c>
      <c r="B1600">
        <f>VLOOKUP(A1600,Cadastro!$A$3:$B$3577,2,FALSE)</f>
        <v>199285</v>
      </c>
      <c r="C1600" s="5">
        <v>20184.82</v>
      </c>
      <c r="D1600">
        <v>0</v>
      </c>
      <c r="E1600">
        <v>9084.41</v>
      </c>
      <c r="F1600">
        <v>0</v>
      </c>
      <c r="G1600">
        <v>11100.41</v>
      </c>
      <c r="H1600">
        <v>0</v>
      </c>
      <c r="I1600" s="14">
        <f>VLOOKUP(A1600,Cadastro!$A$3:$H$3577,7,FALSE)</f>
        <v>1</v>
      </c>
      <c r="J1600" s="14">
        <f>VLOOKUP(A1600,Cadastro!$A$3:$H$3577,8,FALSE)</f>
        <v>1</v>
      </c>
      <c r="K1600">
        <f>VLOOKUP(A1600,Cadastro!$A$3:$J$3577,10,FALSE)</f>
        <v>1</v>
      </c>
      <c r="L1600" s="13">
        <v>20599.650000000001</v>
      </c>
      <c r="M1600" s="23">
        <f t="shared" si="216"/>
        <v>5.5417990655559331E-4</v>
      </c>
      <c r="N1600" s="26">
        <f t="shared" si="217"/>
        <v>20184.82</v>
      </c>
      <c r="O1600" s="27">
        <f t="shared" si="218"/>
        <v>9.2381147686271476E-4</v>
      </c>
      <c r="P1600" s="30">
        <f t="shared" si="219"/>
        <v>0</v>
      </c>
      <c r="Q1600" s="30">
        <f t="shared" si="220"/>
        <v>0</v>
      </c>
      <c r="R1600" s="30">
        <f t="shared" si="221"/>
        <v>0</v>
      </c>
      <c r="S1600" s="30">
        <f t="shared" si="222"/>
        <v>0</v>
      </c>
      <c r="T1600" s="32">
        <f t="shared" si="223"/>
        <v>9.2381147686271476E-4</v>
      </c>
      <c r="U1600" s="33">
        <f t="shared" si="224"/>
        <v>79.970884442207705</v>
      </c>
    </row>
    <row r="1601" spans="1:21">
      <c r="A1601">
        <v>28582393806</v>
      </c>
      <c r="B1601">
        <f>VLOOKUP(A1601,Cadastro!$A$3:$B$3577,2,FALSE)</f>
        <v>189184</v>
      </c>
      <c r="C1601" s="5">
        <v>20199.440000000002</v>
      </c>
      <c r="D1601">
        <v>0</v>
      </c>
      <c r="E1601">
        <v>8988.61</v>
      </c>
      <c r="F1601">
        <v>0</v>
      </c>
      <c r="G1601">
        <v>11210.83</v>
      </c>
      <c r="H1601">
        <v>0</v>
      </c>
      <c r="I1601" s="14">
        <f>VLOOKUP(A1601,Cadastro!$A$3:$H$3577,7,FALSE)</f>
        <v>1</v>
      </c>
      <c r="J1601" s="14">
        <f>VLOOKUP(A1601,Cadastro!$A$3:$H$3577,8,FALSE)</f>
        <v>1</v>
      </c>
      <c r="K1601">
        <f>VLOOKUP(A1601,Cadastro!$A$3:$J$3577,10,FALSE)</f>
        <v>1</v>
      </c>
      <c r="L1601" s="13">
        <v>22154.07</v>
      </c>
      <c r="M1601" s="23">
        <f t="shared" si="216"/>
        <v>5.9599752628933364E-4</v>
      </c>
      <c r="N1601" s="26">
        <f t="shared" si="217"/>
        <v>20199.440000000002</v>
      </c>
      <c r="O1601" s="27">
        <f t="shared" si="218"/>
        <v>9.244805996882706E-4</v>
      </c>
      <c r="P1601" s="30">
        <f t="shared" si="219"/>
        <v>0</v>
      </c>
      <c r="Q1601" s="30">
        <f t="shared" si="220"/>
        <v>0</v>
      </c>
      <c r="R1601" s="30">
        <f t="shared" si="221"/>
        <v>0</v>
      </c>
      <c r="S1601" s="30">
        <f t="shared" si="222"/>
        <v>0</v>
      </c>
      <c r="T1601" s="32">
        <f t="shared" si="223"/>
        <v>9.244805996882706E-4</v>
      </c>
      <c r="U1601" s="33">
        <f t="shared" si="224"/>
        <v>80.028807888170817</v>
      </c>
    </row>
    <row r="1602" spans="1:21">
      <c r="A1602">
        <v>4305144689</v>
      </c>
      <c r="B1602">
        <f>VLOOKUP(A1602,Cadastro!$A$3:$B$3577,2,FALSE)</f>
        <v>197260</v>
      </c>
      <c r="C1602" s="5">
        <v>20267.79</v>
      </c>
      <c r="D1602">
        <v>0</v>
      </c>
      <c r="E1602">
        <v>9178.15</v>
      </c>
      <c r="F1602">
        <v>0</v>
      </c>
      <c r="G1602">
        <v>11089.64</v>
      </c>
      <c r="H1602">
        <v>0</v>
      </c>
      <c r="I1602" s="14">
        <f>VLOOKUP(A1602,Cadastro!$A$3:$H$3577,7,FALSE)</f>
        <v>1</v>
      </c>
      <c r="J1602" s="14">
        <f>VLOOKUP(A1602,Cadastro!$A$3:$H$3577,8,FALSE)</f>
        <v>1</v>
      </c>
      <c r="K1602">
        <f>VLOOKUP(A1602,Cadastro!$A$3:$J$3577,10,FALSE)</f>
        <v>1</v>
      </c>
      <c r="L1602" s="13">
        <v>19335.060000000001</v>
      </c>
      <c r="M1602" s="23">
        <f t="shared" si="216"/>
        <v>5.2015940775919931E-4</v>
      </c>
      <c r="N1602" s="26">
        <f t="shared" si="217"/>
        <v>20267.79</v>
      </c>
      <c r="O1602" s="27">
        <f t="shared" si="218"/>
        <v>9.27608817549196E-4</v>
      </c>
      <c r="P1602" s="30">
        <f t="shared" si="219"/>
        <v>0</v>
      </c>
      <c r="Q1602" s="30">
        <f t="shared" si="220"/>
        <v>0</v>
      </c>
      <c r="R1602" s="30">
        <f t="shared" si="221"/>
        <v>0</v>
      </c>
      <c r="S1602" s="30">
        <f t="shared" si="222"/>
        <v>0</v>
      </c>
      <c r="T1602" s="32">
        <f t="shared" si="223"/>
        <v>9.27608817549196E-4</v>
      </c>
      <c r="U1602" s="33">
        <f t="shared" si="224"/>
        <v>80.299605940946364</v>
      </c>
    </row>
    <row r="1603" spans="1:21">
      <c r="A1603">
        <v>1435314760</v>
      </c>
      <c r="B1603">
        <f>VLOOKUP(A1603,Cadastro!$A$3:$B$3577,2,FALSE)</f>
        <v>215437</v>
      </c>
      <c r="C1603" s="5">
        <v>20297.010000000002</v>
      </c>
      <c r="D1603">
        <v>0</v>
      </c>
      <c r="E1603">
        <v>8576.27</v>
      </c>
      <c r="F1603">
        <v>0</v>
      </c>
      <c r="G1603">
        <v>11720.74</v>
      </c>
      <c r="H1603">
        <v>0</v>
      </c>
      <c r="I1603" s="14">
        <f>VLOOKUP(A1603,Cadastro!$A$3:$H$3577,7,FALSE)</f>
        <v>1</v>
      </c>
      <c r="J1603" s="14">
        <f>VLOOKUP(A1603,Cadastro!$A$3:$H$3577,8,FALSE)</f>
        <v>1</v>
      </c>
      <c r="K1603">
        <f>VLOOKUP(A1603,Cadastro!$A$3:$J$3577,10,FALSE)</f>
        <v>1</v>
      </c>
      <c r="L1603" s="13">
        <v>18113.099999999999</v>
      </c>
      <c r="M1603" s="23">
        <f t="shared" si="216"/>
        <v>4.8728575803142843E-4</v>
      </c>
      <c r="N1603" s="26">
        <f t="shared" si="217"/>
        <v>20297.010000000002</v>
      </c>
      <c r="O1603" s="27">
        <f t="shared" si="218"/>
        <v>9.2894614784760487E-4</v>
      </c>
      <c r="P1603" s="30">
        <f t="shared" si="219"/>
        <v>0</v>
      </c>
      <c r="Q1603" s="30">
        <f t="shared" si="220"/>
        <v>0</v>
      </c>
      <c r="R1603" s="30">
        <f t="shared" si="221"/>
        <v>0</v>
      </c>
      <c r="S1603" s="30">
        <f t="shared" si="222"/>
        <v>0</v>
      </c>
      <c r="T1603" s="32">
        <f t="shared" si="223"/>
        <v>9.2894614784760487E-4</v>
      </c>
      <c r="U1603" s="33">
        <f t="shared" si="224"/>
        <v>80.415373594232406</v>
      </c>
    </row>
    <row r="1604" spans="1:21">
      <c r="A1604">
        <v>5141947742</v>
      </c>
      <c r="B1604">
        <f>VLOOKUP(A1604,Cadastro!$A$3:$B$3577,2,FALSE)</f>
        <v>190375</v>
      </c>
      <c r="C1604" s="5">
        <v>20363.379999999997</v>
      </c>
      <c r="D1604">
        <v>0</v>
      </c>
      <c r="E1604">
        <v>9132.39</v>
      </c>
      <c r="F1604">
        <v>0</v>
      </c>
      <c r="G1604">
        <v>11230.99</v>
      </c>
      <c r="H1604">
        <v>0</v>
      </c>
      <c r="I1604" s="14">
        <f>VLOOKUP(A1604,Cadastro!$A$3:$H$3577,7,FALSE)</f>
        <v>1</v>
      </c>
      <c r="J1604" s="14">
        <f>VLOOKUP(A1604,Cadastro!$A$3:$H$3577,8,FALSE)</f>
        <v>1</v>
      </c>
      <c r="K1604">
        <f>VLOOKUP(A1604,Cadastro!$A$3:$J$3577,10,FALSE)</f>
        <v>1</v>
      </c>
      <c r="L1604" s="13">
        <v>36615.06</v>
      </c>
      <c r="M1604" s="23">
        <f t="shared" si="216"/>
        <v>9.8503278110683616E-4</v>
      </c>
      <c r="N1604" s="26">
        <f t="shared" si="217"/>
        <v>20363.379999999997</v>
      </c>
      <c r="O1604" s="27">
        <f t="shared" si="218"/>
        <v>9.3198374579097883E-4</v>
      </c>
      <c r="P1604" s="30">
        <f t="shared" si="219"/>
        <v>0</v>
      </c>
      <c r="Q1604" s="30">
        <f t="shared" si="220"/>
        <v>0</v>
      </c>
      <c r="R1604" s="30">
        <f t="shared" si="221"/>
        <v>0</v>
      </c>
      <c r="S1604" s="30">
        <f t="shared" si="222"/>
        <v>0</v>
      </c>
      <c r="T1604" s="32">
        <f t="shared" si="223"/>
        <v>9.3198374579097883E-4</v>
      </c>
      <c r="U1604" s="33">
        <f t="shared" si="224"/>
        <v>80.678327021631262</v>
      </c>
    </row>
    <row r="1605" spans="1:21">
      <c r="A1605">
        <v>26692098823</v>
      </c>
      <c r="B1605">
        <f>VLOOKUP(A1605,Cadastro!$A$3:$B$3577,2,FALSE)</f>
        <v>214602</v>
      </c>
      <c r="C1605" s="5">
        <v>20482.919999999998</v>
      </c>
      <c r="D1605">
        <v>0</v>
      </c>
      <c r="E1605">
        <v>9165.83</v>
      </c>
      <c r="F1605">
        <v>0</v>
      </c>
      <c r="G1605">
        <v>11317.09</v>
      </c>
      <c r="H1605">
        <v>0</v>
      </c>
      <c r="I1605" s="14">
        <f>VLOOKUP(A1605,Cadastro!$A$3:$H$3577,7,FALSE)</f>
        <v>1</v>
      </c>
      <c r="J1605" s="14">
        <f>VLOOKUP(A1605,Cadastro!$A$3:$H$3577,8,FALSE)</f>
        <v>1</v>
      </c>
      <c r="K1605">
        <f>VLOOKUP(A1605,Cadastro!$A$3:$J$3577,10,FALSE)</f>
        <v>1</v>
      </c>
      <c r="L1605" s="13">
        <v>16609.46</v>
      </c>
      <c r="M1605" s="23">
        <f t="shared" si="216"/>
        <v>4.468342418797826E-4</v>
      </c>
      <c r="N1605" s="26">
        <f t="shared" si="217"/>
        <v>20482.919999999998</v>
      </c>
      <c r="O1605" s="27">
        <f t="shared" si="218"/>
        <v>9.3745480889405189E-4</v>
      </c>
      <c r="P1605" s="30">
        <f t="shared" si="219"/>
        <v>0</v>
      </c>
      <c r="Q1605" s="30">
        <f t="shared" si="220"/>
        <v>0</v>
      </c>
      <c r="R1605" s="30">
        <f t="shared" si="221"/>
        <v>0</v>
      </c>
      <c r="S1605" s="30">
        <f t="shared" si="222"/>
        <v>0</v>
      </c>
      <c r="T1605" s="32">
        <f t="shared" si="223"/>
        <v>9.3745480889405189E-4</v>
      </c>
      <c r="U1605" s="33">
        <f t="shared" si="224"/>
        <v>81.151936373917863</v>
      </c>
    </row>
    <row r="1606" spans="1:21">
      <c r="A1606">
        <v>2414278781</v>
      </c>
      <c r="B1606">
        <f>VLOOKUP(A1606,Cadastro!$A$3:$B$3577,2,FALSE)</f>
        <v>189992</v>
      </c>
      <c r="C1606" s="5">
        <v>20504.77</v>
      </c>
      <c r="D1606">
        <v>0</v>
      </c>
      <c r="E1606">
        <v>8806.58</v>
      </c>
      <c r="F1606">
        <v>0</v>
      </c>
      <c r="G1606">
        <v>11698.19</v>
      </c>
      <c r="H1606">
        <v>0</v>
      </c>
      <c r="I1606" s="14">
        <f>VLOOKUP(A1606,Cadastro!$A$3:$H$3577,7,FALSE)</f>
        <v>1</v>
      </c>
      <c r="J1606" s="14">
        <f>VLOOKUP(A1606,Cadastro!$A$3:$H$3577,8,FALSE)</f>
        <v>1</v>
      </c>
      <c r="K1606">
        <f>VLOOKUP(A1606,Cadastro!$A$3:$J$3577,10,FALSE)</f>
        <v>1</v>
      </c>
      <c r="L1606" s="13">
        <v>11324.16</v>
      </c>
      <c r="M1606" s="23">
        <f t="shared" si="216"/>
        <v>3.0464701733381815E-4</v>
      </c>
      <c r="N1606" s="26">
        <f t="shared" si="217"/>
        <v>20504.77</v>
      </c>
      <c r="O1606" s="27">
        <f t="shared" si="218"/>
        <v>9.3845483172157532E-4</v>
      </c>
      <c r="P1606" s="30">
        <f t="shared" si="219"/>
        <v>0</v>
      </c>
      <c r="Q1606" s="30">
        <f t="shared" si="220"/>
        <v>0</v>
      </c>
      <c r="R1606" s="30">
        <f t="shared" si="221"/>
        <v>0</v>
      </c>
      <c r="S1606" s="30">
        <f t="shared" si="222"/>
        <v>0</v>
      </c>
      <c r="T1606" s="32">
        <f t="shared" si="223"/>
        <v>9.3845483172157532E-4</v>
      </c>
      <c r="U1606" s="33">
        <f t="shared" si="224"/>
        <v>81.238504588301865</v>
      </c>
    </row>
    <row r="1607" spans="1:21">
      <c r="A1607">
        <v>90480538620</v>
      </c>
      <c r="B1607">
        <f>VLOOKUP(A1607,Cadastro!$A$3:$B$3577,2,FALSE)</f>
        <v>189444</v>
      </c>
      <c r="C1607" s="5">
        <v>20550.97</v>
      </c>
      <c r="D1607">
        <v>0</v>
      </c>
      <c r="E1607">
        <v>8987</v>
      </c>
      <c r="F1607">
        <v>0</v>
      </c>
      <c r="G1607">
        <v>11563.97</v>
      </c>
      <c r="H1607">
        <v>0</v>
      </c>
      <c r="I1607" s="14">
        <f>VLOOKUP(A1607,Cadastro!$A$3:$H$3577,7,FALSE)</f>
        <v>1</v>
      </c>
      <c r="J1607" s="14">
        <f>VLOOKUP(A1607,Cadastro!$A$3:$H$3577,8,FALSE)</f>
        <v>1</v>
      </c>
      <c r="K1607">
        <f>VLOOKUP(A1607,Cadastro!$A$3:$J$3577,10,FALSE)</f>
        <v>1</v>
      </c>
      <c r="L1607" s="13">
        <v>23967.360000000001</v>
      </c>
      <c r="M1607" s="23">
        <f t="shared" si="216"/>
        <v>6.4477936883317261E-4</v>
      </c>
      <c r="N1607" s="26">
        <f t="shared" si="217"/>
        <v>20550.97</v>
      </c>
      <c r="O1607" s="27">
        <f t="shared" si="218"/>
        <v>9.4056929646443941E-4</v>
      </c>
      <c r="P1607" s="30">
        <f t="shared" si="219"/>
        <v>0</v>
      </c>
      <c r="Q1607" s="30">
        <f t="shared" si="220"/>
        <v>0</v>
      </c>
      <c r="R1607" s="30">
        <f t="shared" si="221"/>
        <v>0</v>
      </c>
      <c r="S1607" s="30">
        <f t="shared" si="222"/>
        <v>0</v>
      </c>
      <c r="T1607" s="32">
        <f t="shared" si="223"/>
        <v>9.4056929646443941E-4</v>
      </c>
      <c r="U1607" s="33">
        <f t="shared" si="224"/>
        <v>81.421545847090897</v>
      </c>
    </row>
    <row r="1608" spans="1:21">
      <c r="A1608">
        <v>13744766845</v>
      </c>
      <c r="B1608">
        <f>VLOOKUP(A1608,Cadastro!$A$3:$B$3577,2,FALSE)</f>
        <v>188731</v>
      </c>
      <c r="C1608" s="5">
        <v>20563.98</v>
      </c>
      <c r="D1608">
        <v>0</v>
      </c>
      <c r="E1608">
        <v>8687</v>
      </c>
      <c r="F1608">
        <v>0</v>
      </c>
      <c r="G1608">
        <v>11876.98</v>
      </c>
      <c r="H1608">
        <v>0</v>
      </c>
      <c r="I1608" s="14">
        <f>VLOOKUP(A1608,Cadastro!$A$3:$H$3577,7,FALSE)</f>
        <v>1</v>
      </c>
      <c r="J1608" s="14">
        <f>VLOOKUP(A1608,Cadastro!$A$3:$H$3577,8,FALSE)</f>
        <v>1</v>
      </c>
      <c r="K1608">
        <f>VLOOKUP(A1608,Cadastro!$A$3:$J$3577,10,FALSE)</f>
        <v>1</v>
      </c>
      <c r="L1608" s="13">
        <v>21843.82</v>
      </c>
      <c r="M1608" s="23">
        <f t="shared" si="216"/>
        <v>5.8765105846056605E-4</v>
      </c>
      <c r="N1608" s="26">
        <f t="shared" si="217"/>
        <v>20563.98</v>
      </c>
      <c r="O1608" s="27">
        <f t="shared" si="218"/>
        <v>9.4116473339744074E-4</v>
      </c>
      <c r="P1608" s="30">
        <f t="shared" si="219"/>
        <v>0</v>
      </c>
      <c r="Q1608" s="30">
        <f t="shared" si="220"/>
        <v>0</v>
      </c>
      <c r="R1608" s="30">
        <f t="shared" si="221"/>
        <v>0</v>
      </c>
      <c r="S1608" s="30">
        <f t="shared" si="222"/>
        <v>0</v>
      </c>
      <c r="T1608" s="32">
        <f t="shared" si="223"/>
        <v>9.4116473339744074E-4</v>
      </c>
      <c r="U1608" s="33">
        <f t="shared" si="224"/>
        <v>81.473090582520442</v>
      </c>
    </row>
    <row r="1609" spans="1:21">
      <c r="A1609">
        <v>3411274778</v>
      </c>
      <c r="B1609">
        <f>VLOOKUP(A1609,Cadastro!$A$3:$B$3577,2,FALSE)</f>
        <v>196175</v>
      </c>
      <c r="C1609" s="5">
        <v>20630.830000000002</v>
      </c>
      <c r="D1609">
        <v>0</v>
      </c>
      <c r="E1609">
        <v>8879.2199999999993</v>
      </c>
      <c r="F1609">
        <v>0</v>
      </c>
      <c r="G1609">
        <v>11751.61</v>
      </c>
      <c r="H1609">
        <v>0</v>
      </c>
      <c r="I1609" s="14">
        <f>VLOOKUP(A1609,Cadastro!$A$3:$H$3577,7,FALSE)</f>
        <v>1</v>
      </c>
      <c r="J1609" s="14">
        <f>VLOOKUP(A1609,Cadastro!$A$3:$H$3577,8,FALSE)</f>
        <v>1</v>
      </c>
      <c r="K1609">
        <f>VLOOKUP(A1609,Cadastro!$A$3:$J$3577,10,FALSE)</f>
        <v>1</v>
      </c>
      <c r="L1609" s="13">
        <v>29004.16</v>
      </c>
      <c r="M1609" s="23">
        <f t="shared" si="216"/>
        <v>7.8028134839783561E-4</v>
      </c>
      <c r="N1609" s="26">
        <f t="shared" si="217"/>
        <v>20630.830000000002</v>
      </c>
      <c r="O1609" s="27">
        <f t="shared" si="218"/>
        <v>9.4422429980567596E-4</v>
      </c>
      <c r="P1609" s="30">
        <f t="shared" si="219"/>
        <v>0</v>
      </c>
      <c r="Q1609" s="30">
        <f t="shared" si="220"/>
        <v>0</v>
      </c>
      <c r="R1609" s="30">
        <f t="shared" si="221"/>
        <v>0</v>
      </c>
      <c r="S1609" s="30">
        <f t="shared" si="222"/>
        <v>0</v>
      </c>
      <c r="T1609" s="32">
        <f t="shared" si="223"/>
        <v>9.4422429980567596E-4</v>
      </c>
      <c r="U1609" s="33">
        <f t="shared" si="224"/>
        <v>81.737945737283368</v>
      </c>
    </row>
    <row r="1610" spans="1:21">
      <c r="A1610">
        <v>7587151702</v>
      </c>
      <c r="B1610">
        <f>VLOOKUP(A1610,Cadastro!$A$3:$B$3577,2,FALSE)</f>
        <v>189914</v>
      </c>
      <c r="C1610" s="5">
        <v>20643.650000000001</v>
      </c>
      <c r="D1610">
        <v>0</v>
      </c>
      <c r="E1610">
        <v>9108.32</v>
      </c>
      <c r="F1610">
        <v>0</v>
      </c>
      <c r="G1610">
        <v>11535.33</v>
      </c>
      <c r="H1610">
        <v>0</v>
      </c>
      <c r="I1610" s="14">
        <f>VLOOKUP(A1610,Cadastro!$A$3:$H$3577,7,FALSE)</f>
        <v>1</v>
      </c>
      <c r="J1610" s="14">
        <f>VLOOKUP(A1610,Cadastro!$A$3:$H$3577,8,FALSE)</f>
        <v>1</v>
      </c>
      <c r="K1610">
        <f>VLOOKUP(A1610,Cadastro!$A$3:$J$3577,10,FALSE)</f>
        <v>1</v>
      </c>
      <c r="L1610" s="13">
        <v>26928.43</v>
      </c>
      <c r="M1610" s="23">
        <f t="shared" si="216"/>
        <v>7.2443924149627947E-4</v>
      </c>
      <c r="N1610" s="26">
        <f t="shared" si="217"/>
        <v>20643.650000000001</v>
      </c>
      <c r="O1610" s="27">
        <f t="shared" si="218"/>
        <v>9.448110408880031E-4</v>
      </c>
      <c r="P1610" s="30">
        <f t="shared" si="219"/>
        <v>0</v>
      </c>
      <c r="Q1610" s="30">
        <f t="shared" si="220"/>
        <v>0</v>
      </c>
      <c r="R1610" s="30">
        <f t="shared" si="221"/>
        <v>0</v>
      </c>
      <c r="S1610" s="30">
        <f t="shared" si="222"/>
        <v>0</v>
      </c>
      <c r="T1610" s="32">
        <f t="shared" si="223"/>
        <v>9.448110408880031E-4</v>
      </c>
      <c r="U1610" s="33">
        <f t="shared" si="224"/>
        <v>81.78873770563132</v>
      </c>
    </row>
    <row r="1611" spans="1:21">
      <c r="A1611">
        <v>96115696615</v>
      </c>
      <c r="B1611">
        <f>VLOOKUP(A1611,Cadastro!$A$3:$B$3577,2,FALSE)</f>
        <v>188972</v>
      </c>
      <c r="C1611" s="5">
        <v>20682.5</v>
      </c>
      <c r="D1611">
        <v>0</v>
      </c>
      <c r="E1611">
        <v>9124.84</v>
      </c>
      <c r="F1611">
        <v>0</v>
      </c>
      <c r="G1611">
        <v>11557.66</v>
      </c>
      <c r="H1611">
        <v>0</v>
      </c>
      <c r="I1611" s="14">
        <f>VLOOKUP(A1611,Cadastro!$A$3:$H$3577,7,FALSE)</f>
        <v>1</v>
      </c>
      <c r="J1611" s="14">
        <f>VLOOKUP(A1611,Cadastro!$A$3:$H$3577,8,FALSE)</f>
        <v>1</v>
      </c>
      <c r="K1611">
        <f>VLOOKUP(A1611,Cadastro!$A$3:$J$3577,10,FALSE)</f>
        <v>1</v>
      </c>
      <c r="L1611" s="13">
        <v>16230.24</v>
      </c>
      <c r="M1611" s="23">
        <f t="shared" ref="M1611:M1674" si="225">L1611/$L$9</f>
        <v>4.3663231591676806E-4</v>
      </c>
      <c r="N1611" s="26">
        <f t="shared" ref="N1611:N1674" si="226">G1611+F1611+E1611</f>
        <v>20682.5</v>
      </c>
      <c r="O1611" s="27">
        <f t="shared" ref="O1611:O1674" si="227">N1611/$N$9</f>
        <v>9.4658911351268424E-4</v>
      </c>
      <c r="P1611" s="30">
        <f t="shared" ref="P1611:P1674" si="228">$K$7*L1611</f>
        <v>0</v>
      </c>
      <c r="Q1611" s="30">
        <f t="shared" ref="Q1611:Q1674" si="229">P1611/$R$1</f>
        <v>0</v>
      </c>
      <c r="R1611" s="30">
        <f t="shared" ref="R1611:R1674" si="230">$K$8*L1611</f>
        <v>0</v>
      </c>
      <c r="S1611" s="30">
        <f t="shared" ref="S1611:S1674" si="231">R1611*1.01</f>
        <v>0</v>
      </c>
      <c r="T1611" s="32">
        <f t="shared" ref="T1611:T1674" si="232">C1611/$C$1873</f>
        <v>9.4658911351268424E-4</v>
      </c>
      <c r="U1611" s="33">
        <f t="shared" ref="U1611:U1674" si="233">$T$5*T1611</f>
        <v>81.942658764158452</v>
      </c>
    </row>
    <row r="1612" spans="1:21">
      <c r="A1612">
        <v>2250228779</v>
      </c>
      <c r="B1612">
        <f>VLOOKUP(A1612,Cadastro!$A$3:$B$3577,2,FALSE)</f>
        <v>196759</v>
      </c>
      <c r="C1612" s="5">
        <v>20684.47</v>
      </c>
      <c r="D1612">
        <v>0</v>
      </c>
      <c r="E1612">
        <v>8599.81</v>
      </c>
      <c r="F1612">
        <v>0</v>
      </c>
      <c r="G1612">
        <v>12084.66</v>
      </c>
      <c r="H1612">
        <v>0</v>
      </c>
      <c r="I1612" s="14">
        <f>VLOOKUP(A1612,Cadastro!$A$3:$H$3577,7,FALSE)</f>
        <v>1</v>
      </c>
      <c r="J1612" s="14">
        <f>VLOOKUP(A1612,Cadastro!$A$3:$H$3577,8,FALSE)</f>
        <v>1</v>
      </c>
      <c r="K1612">
        <f>VLOOKUP(A1612,Cadastro!$A$3:$J$3577,10,FALSE)</f>
        <v>1</v>
      </c>
      <c r="L1612" s="13">
        <v>33506.94</v>
      </c>
      <c r="M1612" s="23">
        <f t="shared" si="225"/>
        <v>9.0141691136324501E-4</v>
      </c>
      <c r="N1612" s="26">
        <f t="shared" si="226"/>
        <v>20684.47</v>
      </c>
      <c r="O1612" s="27">
        <f t="shared" si="227"/>
        <v>9.4667927575388432E-4</v>
      </c>
      <c r="P1612" s="30">
        <f t="shared" si="228"/>
        <v>0</v>
      </c>
      <c r="Q1612" s="30">
        <f t="shared" si="229"/>
        <v>0</v>
      </c>
      <c r="R1612" s="30">
        <f t="shared" si="230"/>
        <v>0</v>
      </c>
      <c r="S1612" s="30">
        <f t="shared" si="231"/>
        <v>0</v>
      </c>
      <c r="T1612" s="32">
        <f t="shared" si="232"/>
        <v>9.4667927575388432E-4</v>
      </c>
      <c r="U1612" s="33">
        <f t="shared" si="233"/>
        <v>81.950463770215052</v>
      </c>
    </row>
    <row r="1613" spans="1:21">
      <c r="A1613">
        <v>2472931999</v>
      </c>
      <c r="B1613">
        <f>VLOOKUP(A1613,Cadastro!$A$3:$B$3577,2,FALSE)</f>
        <v>189160</v>
      </c>
      <c r="C1613" s="5">
        <v>20718.98</v>
      </c>
      <c r="D1613">
        <v>0</v>
      </c>
      <c r="E1613">
        <v>9219.0499999999993</v>
      </c>
      <c r="F1613">
        <v>0</v>
      </c>
      <c r="G1613">
        <v>11499.93</v>
      </c>
      <c r="H1613">
        <v>0</v>
      </c>
      <c r="I1613" s="14">
        <f>VLOOKUP(A1613,Cadastro!$A$3:$H$3577,7,FALSE)</f>
        <v>1</v>
      </c>
      <c r="J1613" s="14">
        <f>VLOOKUP(A1613,Cadastro!$A$3:$H$3577,8,FALSE)</f>
        <v>1</v>
      </c>
      <c r="K1613">
        <f>VLOOKUP(A1613,Cadastro!$A$3:$J$3577,10,FALSE)</f>
        <v>1</v>
      </c>
      <c r="L1613" s="13">
        <v>25532.82</v>
      </c>
      <c r="M1613" s="23">
        <f t="shared" si="225"/>
        <v>6.8689399099988507E-4</v>
      </c>
      <c r="N1613" s="26">
        <f t="shared" si="226"/>
        <v>20718.98</v>
      </c>
      <c r="O1613" s="27">
        <f t="shared" si="227"/>
        <v>9.4825871684211453E-4</v>
      </c>
      <c r="P1613" s="30">
        <f t="shared" si="228"/>
        <v>0</v>
      </c>
      <c r="Q1613" s="30">
        <f t="shared" si="229"/>
        <v>0</v>
      </c>
      <c r="R1613" s="30">
        <f t="shared" si="230"/>
        <v>0</v>
      </c>
      <c r="S1613" s="30">
        <f t="shared" si="231"/>
        <v>0</v>
      </c>
      <c r="T1613" s="32">
        <f t="shared" si="232"/>
        <v>9.4825871684211453E-4</v>
      </c>
      <c r="U1613" s="33">
        <f t="shared" si="233"/>
        <v>82.087190043825629</v>
      </c>
    </row>
    <row r="1614" spans="1:21">
      <c r="A1614">
        <v>3421978603</v>
      </c>
      <c r="B1614">
        <f>VLOOKUP(A1614,Cadastro!$A$3:$B$3577,2,FALSE)</f>
        <v>198518</v>
      </c>
      <c r="C1614" s="5">
        <v>20782.84</v>
      </c>
      <c r="D1614">
        <v>0</v>
      </c>
      <c r="E1614">
        <v>9348.99</v>
      </c>
      <c r="F1614">
        <v>0</v>
      </c>
      <c r="G1614">
        <v>11433.85</v>
      </c>
      <c r="H1614">
        <v>0</v>
      </c>
      <c r="I1614" s="14">
        <f>VLOOKUP(A1614,Cadastro!$A$3:$H$3577,7,FALSE)</f>
        <v>1</v>
      </c>
      <c r="J1614" s="14">
        <f>VLOOKUP(A1614,Cadastro!$A$3:$H$3577,8,FALSE)</f>
        <v>1</v>
      </c>
      <c r="K1614">
        <f>VLOOKUP(A1614,Cadastro!$A$3:$J$3577,10,FALSE)</f>
        <v>1</v>
      </c>
      <c r="L1614" s="13">
        <v>33403.47</v>
      </c>
      <c r="M1614" s="23">
        <f t="shared" si="225"/>
        <v>8.9863332062596027E-4</v>
      </c>
      <c r="N1614" s="26">
        <f t="shared" si="226"/>
        <v>20782.84</v>
      </c>
      <c r="O1614" s="27">
        <f t="shared" si="227"/>
        <v>9.5118143802132011E-4</v>
      </c>
      <c r="P1614" s="30">
        <f t="shared" si="228"/>
        <v>0</v>
      </c>
      <c r="Q1614" s="30">
        <f t="shared" si="229"/>
        <v>0</v>
      </c>
      <c r="R1614" s="30">
        <f t="shared" si="230"/>
        <v>0</v>
      </c>
      <c r="S1614" s="30">
        <f t="shared" si="231"/>
        <v>0</v>
      </c>
      <c r="T1614" s="32">
        <f t="shared" si="232"/>
        <v>9.5118143802132011E-4</v>
      </c>
      <c r="U1614" s="33">
        <f t="shared" si="233"/>
        <v>82.340199021883365</v>
      </c>
    </row>
    <row r="1615" spans="1:21" s="18" customFormat="1">
      <c r="A1615">
        <v>86018191172</v>
      </c>
      <c r="B1615">
        <f>VLOOKUP(A1615,Cadastro!$A$3:$B$3577,2,FALSE)</f>
        <v>188125</v>
      </c>
      <c r="C1615" s="5">
        <v>20793.309999999998</v>
      </c>
      <c r="D1615">
        <v>0</v>
      </c>
      <c r="E1615">
        <v>9295.68</v>
      </c>
      <c r="F1615">
        <v>0</v>
      </c>
      <c r="G1615">
        <v>11497.63</v>
      </c>
      <c r="H1615">
        <v>0</v>
      </c>
      <c r="I1615" s="14">
        <f>VLOOKUP(A1615,Cadastro!$A$3:$H$3577,7,FALSE)</f>
        <v>1</v>
      </c>
      <c r="J1615" s="14">
        <f>VLOOKUP(A1615,Cadastro!$A$3:$H$3577,8,FALSE)</f>
        <v>1</v>
      </c>
      <c r="K1615">
        <f>VLOOKUP(A1615,Cadastro!$A$3:$J$3577,10,FALSE)</f>
        <v>1</v>
      </c>
      <c r="L1615" s="13">
        <v>13384.7</v>
      </c>
      <c r="M1615" s="23">
        <f t="shared" si="225"/>
        <v>3.6008047686609477E-4</v>
      </c>
      <c r="N1615" s="26">
        <f t="shared" si="226"/>
        <v>20793.309999999998</v>
      </c>
      <c r="O1615" s="27">
        <f t="shared" si="227"/>
        <v>9.51660625161099E-4</v>
      </c>
      <c r="P1615" s="30">
        <f t="shared" si="228"/>
        <v>0</v>
      </c>
      <c r="Q1615" s="30">
        <f t="shared" si="229"/>
        <v>0</v>
      </c>
      <c r="R1615" s="30">
        <f t="shared" si="230"/>
        <v>0</v>
      </c>
      <c r="S1615" s="30">
        <f t="shared" si="231"/>
        <v>0</v>
      </c>
      <c r="T1615" s="32">
        <f t="shared" si="232"/>
        <v>9.51660625161099E-4</v>
      </c>
      <c r="U1615" s="33">
        <f t="shared" si="233"/>
        <v>82.38168045001153</v>
      </c>
    </row>
    <row r="1616" spans="1:21">
      <c r="A1616">
        <v>82754500120</v>
      </c>
      <c r="B1616">
        <f>VLOOKUP(A1616,Cadastro!$A$3:$B$3577,2,FALSE)</f>
        <v>215864</v>
      </c>
      <c r="C1616" s="5">
        <v>20814.64</v>
      </c>
      <c r="D1616">
        <v>0</v>
      </c>
      <c r="E1616">
        <v>9327.23</v>
      </c>
      <c r="F1616">
        <v>0</v>
      </c>
      <c r="G1616">
        <v>11487.41</v>
      </c>
      <c r="H1616">
        <v>0</v>
      </c>
      <c r="I1616" s="14">
        <f>VLOOKUP(A1616,Cadastro!$A$3:$H$3577,7,FALSE)</f>
        <v>1</v>
      </c>
      <c r="J1616" s="14">
        <f>VLOOKUP(A1616,Cadastro!$A$3:$H$3577,8,FALSE)</f>
        <v>1</v>
      </c>
      <c r="K1616">
        <f>VLOOKUP(A1616,Cadastro!$A$3:$J$3577,10,FALSE)</f>
        <v>1</v>
      </c>
      <c r="L1616" s="13">
        <v>16035.4</v>
      </c>
      <c r="M1616" s="23">
        <f t="shared" si="225"/>
        <v>4.3139065341311916E-4</v>
      </c>
      <c r="N1616" s="26">
        <f t="shared" si="226"/>
        <v>20814.64</v>
      </c>
      <c r="O1616" s="27">
        <f t="shared" si="227"/>
        <v>9.526368488183564E-4</v>
      </c>
      <c r="P1616" s="30">
        <f t="shared" si="228"/>
        <v>0</v>
      </c>
      <c r="Q1616" s="30">
        <f t="shared" si="229"/>
        <v>0</v>
      </c>
      <c r="R1616" s="30">
        <f t="shared" si="230"/>
        <v>0</v>
      </c>
      <c r="S1616" s="30">
        <f t="shared" si="231"/>
        <v>0</v>
      </c>
      <c r="T1616" s="32">
        <f t="shared" si="232"/>
        <v>9.526368488183564E-4</v>
      </c>
      <c r="U1616" s="33">
        <f t="shared" si="233"/>
        <v>82.466188459751137</v>
      </c>
    </row>
    <row r="1617" spans="1:21">
      <c r="A1617">
        <v>7355063707</v>
      </c>
      <c r="B1617">
        <f>VLOOKUP(A1617,Cadastro!$A$3:$B$3577,2,FALSE)</f>
        <v>215622</v>
      </c>
      <c r="C1617" s="5">
        <v>20853.64</v>
      </c>
      <c r="D1617">
        <v>0</v>
      </c>
      <c r="E1617">
        <v>9263.01</v>
      </c>
      <c r="F1617">
        <v>0</v>
      </c>
      <c r="G1617">
        <v>11590.63</v>
      </c>
      <c r="H1617">
        <v>0</v>
      </c>
      <c r="I1617" s="14">
        <f>VLOOKUP(A1617,Cadastro!$A$3:$H$3577,7,FALSE)</f>
        <v>1</v>
      </c>
      <c r="J1617" s="14">
        <f>VLOOKUP(A1617,Cadastro!$A$3:$H$3577,8,FALSE)</f>
        <v>1</v>
      </c>
      <c r="K1617">
        <f>VLOOKUP(A1617,Cadastro!$A$3:$J$3577,10,FALSE)</f>
        <v>1</v>
      </c>
      <c r="L1617" s="13">
        <v>47148.85</v>
      </c>
      <c r="M1617" s="23">
        <f t="shared" si="225"/>
        <v>1.2684169530649153E-3</v>
      </c>
      <c r="N1617" s="26">
        <f t="shared" si="226"/>
        <v>20853.64</v>
      </c>
      <c r="O1617" s="27">
        <f t="shared" si="227"/>
        <v>9.5442178658830664E-4</v>
      </c>
      <c r="P1617" s="30">
        <f t="shared" si="228"/>
        <v>0</v>
      </c>
      <c r="Q1617" s="30">
        <f t="shared" si="229"/>
        <v>0</v>
      </c>
      <c r="R1617" s="30">
        <f t="shared" si="230"/>
        <v>0</v>
      </c>
      <c r="S1617" s="30">
        <f t="shared" si="231"/>
        <v>0</v>
      </c>
      <c r="T1617" s="32">
        <f t="shared" si="232"/>
        <v>9.5442178658830664E-4</v>
      </c>
      <c r="U1617" s="33">
        <f t="shared" si="233"/>
        <v>82.620703808079554</v>
      </c>
    </row>
    <row r="1618" spans="1:21">
      <c r="A1618">
        <v>90894120778</v>
      </c>
      <c r="B1618">
        <f>VLOOKUP(A1618,Cadastro!$A$3:$B$3577,2,FALSE)</f>
        <v>199538</v>
      </c>
      <c r="C1618" s="5">
        <v>20861.669999999998</v>
      </c>
      <c r="D1618">
        <v>0</v>
      </c>
      <c r="E1618">
        <v>8671.73</v>
      </c>
      <c r="F1618">
        <v>0</v>
      </c>
      <c r="G1618">
        <v>12189.94</v>
      </c>
      <c r="H1618">
        <v>0</v>
      </c>
      <c r="I1618" s="14">
        <f>VLOOKUP(A1618,Cadastro!$A$3:$H$3577,7,FALSE)</f>
        <v>1</v>
      </c>
      <c r="J1618" s="14">
        <f>VLOOKUP(A1618,Cadastro!$A$3:$H$3577,8,FALSE)</f>
        <v>1</v>
      </c>
      <c r="K1618">
        <f>VLOOKUP(A1618,Cadastro!$A$3:$J$3577,10,FALSE)</f>
        <v>1</v>
      </c>
      <c r="L1618" s="13">
        <v>26654.99</v>
      </c>
      <c r="M1618" s="23">
        <f t="shared" si="225"/>
        <v>7.1708305080136179E-4</v>
      </c>
      <c r="N1618" s="26">
        <f t="shared" si="226"/>
        <v>20861.669999999998</v>
      </c>
      <c r="O1618" s="27">
        <f t="shared" si="227"/>
        <v>9.5478930069837575E-4</v>
      </c>
      <c r="P1618" s="30">
        <f t="shared" si="228"/>
        <v>0</v>
      </c>
      <c r="Q1618" s="30">
        <f t="shared" si="229"/>
        <v>0</v>
      </c>
      <c r="R1618" s="30">
        <f t="shared" si="230"/>
        <v>0</v>
      </c>
      <c r="S1618" s="30">
        <f t="shared" si="231"/>
        <v>0</v>
      </c>
      <c r="T1618" s="32">
        <f t="shared" si="232"/>
        <v>9.5478930069837575E-4</v>
      </c>
      <c r="U1618" s="33">
        <f t="shared" si="233"/>
        <v>82.652518122107153</v>
      </c>
    </row>
    <row r="1619" spans="1:21">
      <c r="A1619">
        <v>4899355670</v>
      </c>
      <c r="B1619">
        <f>VLOOKUP(A1619,Cadastro!$A$3:$B$3577,2,FALSE)</f>
        <v>197341</v>
      </c>
      <c r="C1619" s="5">
        <v>20924.43</v>
      </c>
      <c r="D1619">
        <v>0</v>
      </c>
      <c r="E1619">
        <v>9526.4599999999991</v>
      </c>
      <c r="F1619">
        <v>0</v>
      </c>
      <c r="G1619">
        <v>11397.97</v>
      </c>
      <c r="H1619">
        <v>0</v>
      </c>
      <c r="I1619" s="14">
        <f>VLOOKUP(A1619,Cadastro!$A$3:$H$3577,7,FALSE)</f>
        <v>1</v>
      </c>
      <c r="J1619" s="14">
        <f>VLOOKUP(A1619,Cadastro!$A$3:$H$3577,8,FALSE)</f>
        <v>1</v>
      </c>
      <c r="K1619">
        <f>VLOOKUP(A1619,Cadastro!$A$3:$J$3577,10,FALSE)</f>
        <v>1</v>
      </c>
      <c r="L1619" s="13">
        <v>15715.51</v>
      </c>
      <c r="M1619" s="23">
        <f t="shared" si="225"/>
        <v>4.2278484650338675E-4</v>
      </c>
      <c r="N1619" s="26">
        <f t="shared" si="226"/>
        <v>20924.43</v>
      </c>
      <c r="O1619" s="27">
        <f t="shared" si="227"/>
        <v>9.5766167747894182E-4</v>
      </c>
      <c r="P1619" s="30">
        <f t="shared" si="228"/>
        <v>0</v>
      </c>
      <c r="Q1619" s="30">
        <f t="shared" si="229"/>
        <v>0</v>
      </c>
      <c r="R1619" s="30">
        <f t="shared" si="230"/>
        <v>0</v>
      </c>
      <c r="S1619" s="30">
        <f t="shared" si="231"/>
        <v>0</v>
      </c>
      <c r="T1619" s="32">
        <f t="shared" si="232"/>
        <v>9.5766167747894182E-4</v>
      </c>
      <c r="U1619" s="33">
        <f t="shared" si="233"/>
        <v>82.901168974955638</v>
      </c>
    </row>
    <row r="1620" spans="1:21">
      <c r="A1620">
        <v>877952728</v>
      </c>
      <c r="B1620">
        <f>VLOOKUP(A1620,Cadastro!$A$3:$B$3577,2,FALSE)</f>
        <v>189864</v>
      </c>
      <c r="C1620" s="5">
        <v>21014.91</v>
      </c>
      <c r="D1620">
        <v>0</v>
      </c>
      <c r="E1620">
        <v>12100.8</v>
      </c>
      <c r="F1620">
        <v>0</v>
      </c>
      <c r="G1620">
        <v>8914.11</v>
      </c>
      <c r="H1620">
        <v>0</v>
      </c>
      <c r="I1620" s="14">
        <f>VLOOKUP(A1620,Cadastro!$A$3:$H$3577,7,FALSE)</f>
        <v>1</v>
      </c>
      <c r="J1620" s="14">
        <f>VLOOKUP(A1620,Cadastro!$A$3:$H$3577,8,FALSE)</f>
        <v>1</v>
      </c>
      <c r="K1620">
        <f>VLOOKUP(A1620,Cadastro!$A$3:$J$3577,10,FALSE)</f>
        <v>1</v>
      </c>
      <c r="L1620" s="13">
        <v>29282.92</v>
      </c>
      <c r="M1620" s="23">
        <f t="shared" si="225"/>
        <v>7.8778065983038117E-4</v>
      </c>
      <c r="N1620" s="26">
        <f t="shared" si="226"/>
        <v>21014.91</v>
      </c>
      <c r="O1620" s="27">
        <f t="shared" si="227"/>
        <v>9.6180273310522626E-4</v>
      </c>
      <c r="P1620" s="30">
        <f t="shared" si="228"/>
        <v>0</v>
      </c>
      <c r="Q1620" s="30">
        <f t="shared" si="229"/>
        <v>0</v>
      </c>
      <c r="R1620" s="30">
        <f t="shared" si="230"/>
        <v>0</v>
      </c>
      <c r="S1620" s="30">
        <f t="shared" si="231"/>
        <v>0</v>
      </c>
      <c r="T1620" s="32">
        <f t="shared" si="232"/>
        <v>9.6180273310522626E-4</v>
      </c>
      <c r="U1620" s="33">
        <f t="shared" si="233"/>
        <v>83.259644583077531</v>
      </c>
    </row>
    <row r="1621" spans="1:21">
      <c r="A1621">
        <v>28268096870</v>
      </c>
      <c r="B1621">
        <f>VLOOKUP(A1621,Cadastro!$A$3:$B$3577,2,FALSE)</f>
        <v>212957</v>
      </c>
      <c r="C1621" s="5">
        <v>21035.89</v>
      </c>
      <c r="D1621">
        <v>0</v>
      </c>
      <c r="E1621">
        <v>9634.2199999999993</v>
      </c>
      <c r="F1621">
        <v>0</v>
      </c>
      <c r="G1621">
        <v>11401.67</v>
      </c>
      <c r="H1621">
        <v>0</v>
      </c>
      <c r="I1621" s="14">
        <f>VLOOKUP(A1621,Cadastro!$A$3:$H$3577,7,FALSE)</f>
        <v>1</v>
      </c>
      <c r="J1621" s="14">
        <f>VLOOKUP(A1621,Cadastro!$A$3:$H$3577,8,FALSE)</f>
        <v>1</v>
      </c>
      <c r="K1621">
        <f>VLOOKUP(A1621,Cadastro!$A$3:$J$3577,10,FALSE)</f>
        <v>1</v>
      </c>
      <c r="L1621" s="13">
        <v>16769.79</v>
      </c>
      <c r="M1621" s="23">
        <f t="shared" si="225"/>
        <v>4.5114750275645083E-4</v>
      </c>
      <c r="N1621" s="26">
        <f t="shared" si="226"/>
        <v>21035.89</v>
      </c>
      <c r="O1621" s="27">
        <f t="shared" si="227"/>
        <v>9.6276293809018922E-4</v>
      </c>
      <c r="P1621" s="30">
        <f t="shared" si="228"/>
        <v>0</v>
      </c>
      <c r="Q1621" s="30">
        <f t="shared" si="229"/>
        <v>0</v>
      </c>
      <c r="R1621" s="30">
        <f t="shared" si="230"/>
        <v>0</v>
      </c>
      <c r="S1621" s="30">
        <f t="shared" si="231"/>
        <v>0</v>
      </c>
      <c r="T1621" s="32">
        <f t="shared" si="232"/>
        <v>9.6276293809018922E-4</v>
      </c>
      <c r="U1621" s="33">
        <f t="shared" si="233"/>
        <v>83.342765916614198</v>
      </c>
    </row>
    <row r="1622" spans="1:21">
      <c r="A1622">
        <v>11835193897</v>
      </c>
      <c r="B1622">
        <f>VLOOKUP(A1622,Cadastro!$A$3:$B$3577,2,FALSE)</f>
        <v>216091</v>
      </c>
      <c r="C1622" s="5">
        <v>21068.01</v>
      </c>
      <c r="D1622">
        <v>0</v>
      </c>
      <c r="E1622">
        <v>9083.5499999999993</v>
      </c>
      <c r="F1622">
        <v>0</v>
      </c>
      <c r="G1622">
        <v>11984.46</v>
      </c>
      <c r="H1622">
        <v>0</v>
      </c>
      <c r="I1622" s="14">
        <f>VLOOKUP(A1622,Cadastro!$A$3:$H$3577,7,FALSE)</f>
        <v>1</v>
      </c>
      <c r="J1622" s="14">
        <f>VLOOKUP(A1622,Cadastro!$A$3:$H$3577,8,FALSE)</f>
        <v>1</v>
      </c>
      <c r="K1622">
        <f>VLOOKUP(A1622,Cadastro!$A$3:$J$3577,10,FALSE)</f>
        <v>1</v>
      </c>
      <c r="L1622" s="13">
        <v>23130.11</v>
      </c>
      <c r="M1622" s="23">
        <f t="shared" si="225"/>
        <v>6.222553392130737E-4</v>
      </c>
      <c r="N1622" s="26">
        <f t="shared" si="226"/>
        <v>21068.01</v>
      </c>
      <c r="O1622" s="27">
        <f t="shared" si="227"/>
        <v>9.642329945304661E-4</v>
      </c>
      <c r="P1622" s="30">
        <f t="shared" si="228"/>
        <v>0</v>
      </c>
      <c r="Q1622" s="30">
        <f t="shared" si="229"/>
        <v>0</v>
      </c>
      <c r="R1622" s="30">
        <f t="shared" si="230"/>
        <v>0</v>
      </c>
      <c r="S1622" s="30">
        <f t="shared" si="231"/>
        <v>0</v>
      </c>
      <c r="T1622" s="32">
        <f t="shared" si="232"/>
        <v>9.642329945304661E-4</v>
      </c>
      <c r="U1622" s="33">
        <f t="shared" si="233"/>
        <v>83.470023172724666</v>
      </c>
    </row>
    <row r="1623" spans="1:21">
      <c r="A1623">
        <v>136560741</v>
      </c>
      <c r="B1623">
        <f>VLOOKUP(A1623,Cadastro!$A$3:$B$3577,2,FALSE)</f>
        <v>194481</v>
      </c>
      <c r="C1623" s="5">
        <v>21127.22</v>
      </c>
      <c r="D1623">
        <v>0</v>
      </c>
      <c r="E1623">
        <v>8817.07</v>
      </c>
      <c r="F1623">
        <v>0</v>
      </c>
      <c r="G1623">
        <v>12310.15</v>
      </c>
      <c r="H1623">
        <v>0</v>
      </c>
      <c r="I1623" s="14">
        <f>VLOOKUP(A1623,Cadastro!$A$3:$H$3577,7,FALSE)</f>
        <v>1</v>
      </c>
      <c r="J1623" s="14">
        <f>VLOOKUP(A1623,Cadastro!$A$3:$H$3577,8,FALSE)</f>
        <v>1</v>
      </c>
      <c r="K1623">
        <f>VLOOKUP(A1623,Cadastro!$A$3:$J$3577,10,FALSE)</f>
        <v>1</v>
      </c>
      <c r="L1623" s="13">
        <v>20206.28</v>
      </c>
      <c r="M1623" s="23">
        <f t="shared" si="225"/>
        <v>5.4359731171336177E-4</v>
      </c>
      <c r="N1623" s="26">
        <f t="shared" si="226"/>
        <v>21127.22</v>
      </c>
      <c r="O1623" s="27">
        <f t="shared" si="227"/>
        <v>9.6694289620633163E-4</v>
      </c>
      <c r="P1623" s="30">
        <f t="shared" si="228"/>
        <v>0</v>
      </c>
      <c r="Q1623" s="30">
        <f t="shared" si="229"/>
        <v>0</v>
      </c>
      <c r="R1623" s="30">
        <f t="shared" si="230"/>
        <v>0</v>
      </c>
      <c r="S1623" s="30">
        <f t="shared" si="231"/>
        <v>0</v>
      </c>
      <c r="T1623" s="32">
        <f t="shared" si="232"/>
        <v>9.6694289620633163E-4</v>
      </c>
      <c r="U1623" s="33">
        <f t="shared" si="233"/>
        <v>83.704609166943257</v>
      </c>
    </row>
    <row r="1624" spans="1:21">
      <c r="A1624">
        <v>3528305738</v>
      </c>
      <c r="B1624">
        <f>VLOOKUP(A1624,Cadastro!$A$3:$B$3577,2,FALSE)</f>
        <v>190012</v>
      </c>
      <c r="C1624" s="5">
        <v>21134.879999999997</v>
      </c>
      <c r="D1624">
        <v>0</v>
      </c>
      <c r="E1624">
        <v>8998.56</v>
      </c>
      <c r="F1624">
        <v>0</v>
      </c>
      <c r="G1624">
        <v>12136.32</v>
      </c>
      <c r="H1624">
        <v>0</v>
      </c>
      <c r="I1624" s="14">
        <f>VLOOKUP(A1624,Cadastro!$A$3:$H$3577,7,FALSE)</f>
        <v>1</v>
      </c>
      <c r="J1624" s="14">
        <f>VLOOKUP(A1624,Cadastro!$A$3:$H$3577,8,FALSE)</f>
        <v>1</v>
      </c>
      <c r="K1624">
        <f>VLOOKUP(A1624,Cadastro!$A$3:$J$3577,10,FALSE)</f>
        <v>1</v>
      </c>
      <c r="L1624" s="13">
        <v>22590.99</v>
      </c>
      <c r="M1624" s="23">
        <f t="shared" si="225"/>
        <v>6.0775172040293611E-4</v>
      </c>
      <c r="N1624" s="26">
        <f t="shared" si="226"/>
        <v>21134.879999999997</v>
      </c>
      <c r="O1624" s="27">
        <f t="shared" si="227"/>
        <v>9.6729347629140371E-4</v>
      </c>
      <c r="P1624" s="30">
        <f t="shared" si="228"/>
        <v>0</v>
      </c>
      <c r="Q1624" s="30">
        <f t="shared" si="229"/>
        <v>0</v>
      </c>
      <c r="R1624" s="30">
        <f t="shared" si="230"/>
        <v>0</v>
      </c>
      <c r="S1624" s="30">
        <f t="shared" si="231"/>
        <v>0</v>
      </c>
      <c r="T1624" s="32">
        <f t="shared" si="232"/>
        <v>9.6729347629140371E-4</v>
      </c>
      <c r="U1624" s="33">
        <f t="shared" si="233"/>
        <v>83.734957566127747</v>
      </c>
    </row>
    <row r="1625" spans="1:21">
      <c r="A1625">
        <v>3266725670</v>
      </c>
      <c r="B1625">
        <f>VLOOKUP(A1625,Cadastro!$A$3:$B$3577,2,FALSE)</f>
        <v>197431</v>
      </c>
      <c r="C1625" s="5">
        <v>21196.629999999997</v>
      </c>
      <c r="D1625">
        <v>0</v>
      </c>
      <c r="E1625">
        <v>9380.9599999999991</v>
      </c>
      <c r="F1625">
        <v>0</v>
      </c>
      <c r="G1625">
        <v>11815.67</v>
      </c>
      <c r="H1625">
        <v>0</v>
      </c>
      <c r="I1625" s="14">
        <f>VLOOKUP(A1625,Cadastro!$A$3:$H$3577,7,FALSE)</f>
        <v>1</v>
      </c>
      <c r="J1625" s="14">
        <f>VLOOKUP(A1625,Cadastro!$A$3:$H$3577,8,FALSE)</f>
        <v>1</v>
      </c>
      <c r="K1625">
        <f>VLOOKUP(A1625,Cadastro!$A$3:$J$3577,10,FALSE)</f>
        <v>1</v>
      </c>
      <c r="L1625" s="13">
        <v>20277.439999999999</v>
      </c>
      <c r="M1625" s="23">
        <f t="shared" si="225"/>
        <v>5.4551168609110585E-4</v>
      </c>
      <c r="N1625" s="26">
        <f t="shared" si="226"/>
        <v>21196.629999999997</v>
      </c>
      <c r="O1625" s="27">
        <f t="shared" si="227"/>
        <v>9.7011962776049146E-4</v>
      </c>
      <c r="P1625" s="30">
        <f t="shared" si="228"/>
        <v>0</v>
      </c>
      <c r="Q1625" s="30">
        <f t="shared" si="229"/>
        <v>0</v>
      </c>
      <c r="R1625" s="30">
        <f t="shared" si="230"/>
        <v>0</v>
      </c>
      <c r="S1625" s="30">
        <f t="shared" si="231"/>
        <v>0</v>
      </c>
      <c r="T1625" s="32">
        <f t="shared" si="232"/>
        <v>9.7011962776049146E-4</v>
      </c>
      <c r="U1625" s="33">
        <f t="shared" si="233"/>
        <v>83.979606867647703</v>
      </c>
    </row>
    <row r="1626" spans="1:21">
      <c r="A1626">
        <v>7293027761</v>
      </c>
      <c r="B1626">
        <f>VLOOKUP(A1626,Cadastro!$A$3:$B$3577,2,FALSE)</f>
        <v>218287</v>
      </c>
      <c r="C1626" s="5">
        <v>21234.45</v>
      </c>
      <c r="D1626">
        <v>0</v>
      </c>
      <c r="E1626">
        <v>9380.2800000000007</v>
      </c>
      <c r="F1626">
        <v>0</v>
      </c>
      <c r="G1626">
        <v>11854.17</v>
      </c>
      <c r="H1626">
        <v>0</v>
      </c>
      <c r="I1626" s="14">
        <f>VLOOKUP(A1626,Cadastro!$A$3:$H$3577,7,FALSE)</f>
        <v>1</v>
      </c>
      <c r="J1626" s="14">
        <f>VLOOKUP(A1626,Cadastro!$A$3:$H$3577,8,FALSE)</f>
        <v>1</v>
      </c>
      <c r="K1626">
        <f>VLOOKUP(A1626,Cadastro!$A$3:$J$3577,10,FALSE)</f>
        <v>1</v>
      </c>
      <c r="L1626" s="13">
        <v>33983.99</v>
      </c>
      <c r="M1626" s="23">
        <f t="shared" si="225"/>
        <v>9.1425069855974317E-4</v>
      </c>
      <c r="N1626" s="26">
        <f t="shared" si="226"/>
        <v>21234.45</v>
      </c>
      <c r="O1626" s="27">
        <f t="shared" si="227"/>
        <v>9.7185055972099201E-4</v>
      </c>
      <c r="P1626" s="30">
        <f t="shared" si="228"/>
        <v>0</v>
      </c>
      <c r="Q1626" s="30">
        <f t="shared" si="229"/>
        <v>0</v>
      </c>
      <c r="R1626" s="30">
        <f t="shared" si="230"/>
        <v>0</v>
      </c>
      <c r="S1626" s="30">
        <f t="shared" si="231"/>
        <v>0</v>
      </c>
      <c r="T1626" s="32">
        <f t="shared" si="232"/>
        <v>9.7185055972099201E-4</v>
      </c>
      <c r="U1626" s="33">
        <f t="shared" si="233"/>
        <v>84.129447136206181</v>
      </c>
    </row>
    <row r="1627" spans="1:21">
      <c r="A1627">
        <v>26443202830</v>
      </c>
      <c r="B1627">
        <f>VLOOKUP(A1627,Cadastro!$A$3:$B$3577,2,FALSE)</f>
        <v>189608</v>
      </c>
      <c r="C1627" s="5">
        <v>21288.48</v>
      </c>
      <c r="D1627">
        <v>0</v>
      </c>
      <c r="E1627">
        <v>9471.75</v>
      </c>
      <c r="F1627">
        <v>0</v>
      </c>
      <c r="G1627">
        <v>11816.73</v>
      </c>
      <c r="H1627">
        <v>0</v>
      </c>
      <c r="I1627" s="14">
        <f>VLOOKUP(A1627,Cadastro!$A$3:$H$3577,7,FALSE)</f>
        <v>1</v>
      </c>
      <c r="J1627" s="14">
        <f>VLOOKUP(A1627,Cadastro!$A$3:$H$3577,8,FALSE)</f>
        <v>1</v>
      </c>
      <c r="K1627">
        <f>VLOOKUP(A1627,Cadastro!$A$3:$J$3577,10,FALSE)</f>
        <v>1</v>
      </c>
      <c r="L1627" s="13">
        <v>19733.86</v>
      </c>
      <c r="M1627" s="23">
        <f t="shared" si="225"/>
        <v>5.3088808260243062E-4</v>
      </c>
      <c r="N1627" s="26">
        <f t="shared" si="226"/>
        <v>21288.48</v>
      </c>
      <c r="O1627" s="27">
        <f t="shared" si="227"/>
        <v>9.7432338504689988E-4</v>
      </c>
      <c r="P1627" s="30">
        <f t="shared" si="228"/>
        <v>0</v>
      </c>
      <c r="Q1627" s="30">
        <f t="shared" si="229"/>
        <v>0</v>
      </c>
      <c r="R1627" s="30">
        <f t="shared" si="230"/>
        <v>0</v>
      </c>
      <c r="S1627" s="30">
        <f t="shared" si="231"/>
        <v>0</v>
      </c>
      <c r="T1627" s="32">
        <f t="shared" si="232"/>
        <v>9.7432338504689988E-4</v>
      </c>
      <c r="U1627" s="33">
        <f t="shared" si="233"/>
        <v>84.343510322621142</v>
      </c>
    </row>
    <row r="1628" spans="1:21">
      <c r="A1628">
        <v>71375562649</v>
      </c>
      <c r="B1628">
        <f>VLOOKUP(A1628,Cadastro!$A$3:$B$3577,2,FALSE)</f>
        <v>198258</v>
      </c>
      <c r="C1628" s="5">
        <v>21333.09</v>
      </c>
      <c r="D1628">
        <v>0</v>
      </c>
      <c r="E1628">
        <v>8870.66</v>
      </c>
      <c r="F1628">
        <v>0</v>
      </c>
      <c r="G1628">
        <v>12462.43</v>
      </c>
      <c r="H1628">
        <v>0</v>
      </c>
      <c r="I1628" s="14">
        <f>VLOOKUP(A1628,Cadastro!$A$3:$H$3577,7,FALSE)</f>
        <v>1</v>
      </c>
      <c r="J1628" s="14">
        <f>VLOOKUP(A1628,Cadastro!$A$3:$H$3577,8,FALSE)</f>
        <v>1</v>
      </c>
      <c r="K1628">
        <f>VLOOKUP(A1628,Cadastro!$A$3:$J$3577,10,FALSE)</f>
        <v>1</v>
      </c>
      <c r="L1628" s="13">
        <v>15671.34</v>
      </c>
      <c r="M1628" s="23">
        <f t="shared" si="225"/>
        <v>4.2159656774755545E-4</v>
      </c>
      <c r="N1628" s="26">
        <f t="shared" si="226"/>
        <v>21333.09</v>
      </c>
      <c r="O1628" s="27">
        <f t="shared" si="227"/>
        <v>9.7636507924991217E-4</v>
      </c>
      <c r="P1628" s="30">
        <f t="shared" si="228"/>
        <v>0</v>
      </c>
      <c r="Q1628" s="30">
        <f t="shared" si="229"/>
        <v>0</v>
      </c>
      <c r="R1628" s="30">
        <f t="shared" si="230"/>
        <v>0</v>
      </c>
      <c r="S1628" s="30">
        <f t="shared" si="231"/>
        <v>0</v>
      </c>
      <c r="T1628" s="32">
        <f t="shared" si="232"/>
        <v>9.7636507924991217E-4</v>
      </c>
      <c r="U1628" s="33">
        <f t="shared" si="233"/>
        <v>84.52025210951679</v>
      </c>
    </row>
    <row r="1629" spans="1:21">
      <c r="A1629">
        <v>3388434697</v>
      </c>
      <c r="B1629">
        <f>VLOOKUP(A1629,Cadastro!$A$3:$B$3577,2,FALSE)</f>
        <v>189024</v>
      </c>
      <c r="C1629" s="5">
        <v>21440.85</v>
      </c>
      <c r="D1629">
        <v>0</v>
      </c>
      <c r="E1629">
        <v>9207.36</v>
      </c>
      <c r="F1629">
        <v>0</v>
      </c>
      <c r="G1629">
        <v>12233.49</v>
      </c>
      <c r="H1629">
        <v>0</v>
      </c>
      <c r="I1629" s="14">
        <f>VLOOKUP(A1629,Cadastro!$A$3:$H$3577,7,FALSE)</f>
        <v>1</v>
      </c>
      <c r="J1629" s="14">
        <f>VLOOKUP(A1629,Cadastro!$A$3:$H$3577,8,FALSE)</f>
        <v>1</v>
      </c>
      <c r="K1629">
        <f>VLOOKUP(A1629,Cadastro!$A$3:$J$3577,10,FALSE)</f>
        <v>1</v>
      </c>
      <c r="L1629" s="13">
        <v>16968.73</v>
      </c>
      <c r="M1629" s="23">
        <f t="shared" si="225"/>
        <v>4.5649946507669262E-4</v>
      </c>
      <c r="N1629" s="26">
        <f t="shared" si="226"/>
        <v>21440.85</v>
      </c>
      <c r="O1629" s="27">
        <f t="shared" si="227"/>
        <v>9.8129699961118982E-4</v>
      </c>
      <c r="P1629" s="30">
        <f t="shared" si="228"/>
        <v>0</v>
      </c>
      <c r="Q1629" s="30">
        <f t="shared" si="229"/>
        <v>0</v>
      </c>
      <c r="R1629" s="30">
        <f t="shared" si="230"/>
        <v>0</v>
      </c>
      <c r="S1629" s="30">
        <f t="shared" si="231"/>
        <v>0</v>
      </c>
      <c r="T1629" s="32">
        <f t="shared" si="232"/>
        <v>9.8129699961118982E-4</v>
      </c>
      <c r="U1629" s="33">
        <f t="shared" si="233"/>
        <v>84.947189902744185</v>
      </c>
    </row>
    <row r="1630" spans="1:21">
      <c r="A1630">
        <v>5300697761</v>
      </c>
      <c r="B1630">
        <f>VLOOKUP(A1630,Cadastro!$A$3:$B$3577,2,FALSE)</f>
        <v>194854</v>
      </c>
      <c r="C1630" s="5">
        <v>21448.769999999997</v>
      </c>
      <c r="D1630">
        <v>0</v>
      </c>
      <c r="E1630">
        <v>9535.1299999999992</v>
      </c>
      <c r="F1630">
        <v>0</v>
      </c>
      <c r="G1630">
        <v>11913.64</v>
      </c>
      <c r="H1630">
        <v>0</v>
      </c>
      <c r="I1630" s="14">
        <f>VLOOKUP(A1630,Cadastro!$A$3:$H$3577,7,FALSE)</f>
        <v>1</v>
      </c>
      <c r="J1630" s="14">
        <f>VLOOKUP(A1630,Cadastro!$A$3:$H$3577,8,FALSE)</f>
        <v>1</v>
      </c>
      <c r="K1630">
        <f>VLOOKUP(A1630,Cadastro!$A$3:$J$3577,10,FALSE)</f>
        <v>1</v>
      </c>
      <c r="L1630" s="13">
        <v>20991.96</v>
      </c>
      <c r="M1630" s="23">
        <f t="shared" si="225"/>
        <v>5.6473398485987626E-4</v>
      </c>
      <c r="N1630" s="26">
        <f t="shared" si="226"/>
        <v>21448.769999999997</v>
      </c>
      <c r="O1630" s="27">
        <f t="shared" si="227"/>
        <v>9.8165947928139491E-4</v>
      </c>
      <c r="P1630" s="30">
        <f t="shared" si="228"/>
        <v>0</v>
      </c>
      <c r="Q1630" s="30">
        <f t="shared" si="229"/>
        <v>0</v>
      </c>
      <c r="R1630" s="30">
        <f t="shared" si="230"/>
        <v>0</v>
      </c>
      <c r="S1630" s="30">
        <f t="shared" si="231"/>
        <v>0</v>
      </c>
      <c r="T1630" s="32">
        <f t="shared" si="232"/>
        <v>9.8165947928139491E-4</v>
      </c>
      <c r="U1630" s="33">
        <f t="shared" si="233"/>
        <v>84.978568404250865</v>
      </c>
    </row>
    <row r="1631" spans="1:21">
      <c r="A1631">
        <v>89984382753</v>
      </c>
      <c r="B1631">
        <f>VLOOKUP(A1631,Cadastro!$A$3:$B$3577,2,FALSE)</f>
        <v>213824</v>
      </c>
      <c r="C1631" s="5">
        <v>21488.91</v>
      </c>
      <c r="D1631">
        <v>0</v>
      </c>
      <c r="E1631">
        <v>8929.31</v>
      </c>
      <c r="F1631">
        <v>0</v>
      </c>
      <c r="G1631">
        <v>12559.6</v>
      </c>
      <c r="H1631">
        <v>0</v>
      </c>
      <c r="I1631" s="14">
        <f>VLOOKUP(A1631,Cadastro!$A$3:$H$3577,7,FALSE)</f>
        <v>1</v>
      </c>
      <c r="J1631" s="14">
        <f>VLOOKUP(A1631,Cadastro!$A$3:$H$3577,8,FALSE)</f>
        <v>1</v>
      </c>
      <c r="K1631">
        <f>VLOOKUP(A1631,Cadastro!$A$3:$J$3577,10,FALSE)</f>
        <v>1</v>
      </c>
      <c r="L1631" s="13">
        <v>28504.45</v>
      </c>
      <c r="M1631" s="23">
        <f t="shared" si="225"/>
        <v>7.6683795294670443E-4</v>
      </c>
      <c r="N1631" s="26">
        <f t="shared" si="226"/>
        <v>21488.91</v>
      </c>
      <c r="O1631" s="27">
        <f t="shared" si="227"/>
        <v>9.8349659215538998E-4</v>
      </c>
      <c r="P1631" s="30">
        <f t="shared" si="228"/>
        <v>0</v>
      </c>
      <c r="Q1631" s="30">
        <f t="shared" si="229"/>
        <v>0</v>
      </c>
      <c r="R1631" s="30">
        <f t="shared" si="230"/>
        <v>0</v>
      </c>
      <c r="S1631" s="30">
        <f t="shared" si="231"/>
        <v>0</v>
      </c>
      <c r="T1631" s="32">
        <f t="shared" si="232"/>
        <v>9.8349659215538998E-4</v>
      </c>
      <c r="U1631" s="33">
        <f t="shared" si="233"/>
        <v>85.137600355068884</v>
      </c>
    </row>
    <row r="1632" spans="1:21">
      <c r="A1632">
        <v>3839072689</v>
      </c>
      <c r="B1632">
        <f>VLOOKUP(A1632,Cadastro!$A$3:$B$3577,2,FALSE)</f>
        <v>197537</v>
      </c>
      <c r="C1632" s="5">
        <v>21508.769999999997</v>
      </c>
      <c r="D1632">
        <v>0</v>
      </c>
      <c r="E1632">
        <v>9738.4699999999993</v>
      </c>
      <c r="F1632">
        <v>0</v>
      </c>
      <c r="G1632">
        <v>11770.3</v>
      </c>
      <c r="H1632">
        <v>0</v>
      </c>
      <c r="I1632" s="14">
        <f>VLOOKUP(A1632,Cadastro!$A$3:$H$3577,7,FALSE)</f>
        <v>1</v>
      </c>
      <c r="J1632" s="14">
        <f>VLOOKUP(A1632,Cadastro!$A$3:$H$3577,8,FALSE)</f>
        <v>1</v>
      </c>
      <c r="K1632">
        <f>VLOOKUP(A1632,Cadastro!$A$3:$J$3577,10,FALSE)</f>
        <v>1</v>
      </c>
      <c r="L1632" s="13">
        <v>18548.68</v>
      </c>
      <c r="M1632" s="23">
        <f t="shared" si="225"/>
        <v>4.9900390293668108E-4</v>
      </c>
      <c r="N1632" s="26">
        <f t="shared" si="226"/>
        <v>21508.769999999997</v>
      </c>
      <c r="O1632" s="27">
        <f t="shared" si="227"/>
        <v>9.8440553738901072E-4</v>
      </c>
      <c r="P1632" s="30">
        <f t="shared" si="228"/>
        <v>0</v>
      </c>
      <c r="Q1632" s="30">
        <f t="shared" si="229"/>
        <v>0</v>
      </c>
      <c r="R1632" s="30">
        <f t="shared" si="230"/>
        <v>0</v>
      </c>
      <c r="S1632" s="30">
        <f t="shared" si="231"/>
        <v>0</v>
      </c>
      <c r="T1632" s="32">
        <f t="shared" si="232"/>
        <v>9.8440553738901072E-4</v>
      </c>
      <c r="U1632" s="33">
        <f t="shared" si="233"/>
        <v>85.216284324756103</v>
      </c>
    </row>
    <row r="1633" spans="1:21">
      <c r="A1633">
        <v>1800030703</v>
      </c>
      <c r="B1633">
        <f>VLOOKUP(A1633,Cadastro!$A$3:$B$3577,2,FALSE)</f>
        <v>191203</v>
      </c>
      <c r="C1633" s="5">
        <v>21511.59</v>
      </c>
      <c r="D1633">
        <v>0</v>
      </c>
      <c r="E1633">
        <v>9238.23</v>
      </c>
      <c r="F1633">
        <v>0</v>
      </c>
      <c r="G1633">
        <v>12273.36</v>
      </c>
      <c r="H1633">
        <v>0</v>
      </c>
      <c r="I1633" s="14">
        <f>VLOOKUP(A1633,Cadastro!$A$3:$H$3577,7,FALSE)</f>
        <v>1</v>
      </c>
      <c r="J1633" s="14">
        <f>VLOOKUP(A1633,Cadastro!$A$3:$H$3577,8,FALSE)</f>
        <v>1</v>
      </c>
      <c r="K1633">
        <f>VLOOKUP(A1633,Cadastro!$A$3:$J$3577,10,FALSE)</f>
        <v>1</v>
      </c>
      <c r="L1633" s="13">
        <v>22861.06</v>
      </c>
      <c r="M1633" s="23">
        <f t="shared" si="225"/>
        <v>6.1501725002909328E-4</v>
      </c>
      <c r="N1633" s="26">
        <f t="shared" si="226"/>
        <v>21511.59</v>
      </c>
      <c r="O1633" s="27">
        <f t="shared" si="227"/>
        <v>9.8453460212006888E-4</v>
      </c>
      <c r="P1633" s="30">
        <f t="shared" si="228"/>
        <v>0</v>
      </c>
      <c r="Q1633" s="30">
        <f t="shared" si="229"/>
        <v>0</v>
      </c>
      <c r="R1633" s="30">
        <f t="shared" si="230"/>
        <v>0</v>
      </c>
      <c r="S1633" s="30">
        <f t="shared" si="231"/>
        <v>0</v>
      </c>
      <c r="T1633" s="32">
        <f t="shared" si="232"/>
        <v>9.8453460212006888E-4</v>
      </c>
      <c r="U1633" s="33">
        <f t="shared" si="233"/>
        <v>85.227456973019869</v>
      </c>
    </row>
    <row r="1634" spans="1:21">
      <c r="A1634">
        <v>2421761603</v>
      </c>
      <c r="B1634">
        <f>VLOOKUP(A1634,Cadastro!$A$3:$B$3577,2,FALSE)</f>
        <v>199221</v>
      </c>
      <c r="C1634" s="5">
        <v>21522.07</v>
      </c>
      <c r="D1634">
        <v>0</v>
      </c>
      <c r="E1634">
        <v>9569.7900000000009</v>
      </c>
      <c r="F1634">
        <v>0</v>
      </c>
      <c r="G1634">
        <v>11952.28</v>
      </c>
      <c r="H1634">
        <v>0</v>
      </c>
      <c r="I1634" s="14">
        <f>VLOOKUP(A1634,Cadastro!$A$3:$H$3577,7,FALSE)</f>
        <v>1</v>
      </c>
      <c r="J1634" s="14">
        <f>VLOOKUP(A1634,Cadastro!$A$3:$H$3577,8,FALSE)</f>
        <v>1</v>
      </c>
      <c r="K1634">
        <f>VLOOKUP(A1634,Cadastro!$A$3:$J$3577,10,FALSE)</f>
        <v>1</v>
      </c>
      <c r="L1634" s="13">
        <v>33556.14</v>
      </c>
      <c r="M1634" s="23">
        <f t="shared" si="225"/>
        <v>9.0274050916235981E-4</v>
      </c>
      <c r="N1634" s="26">
        <f t="shared" si="226"/>
        <v>21522.07</v>
      </c>
      <c r="O1634" s="27">
        <f t="shared" si="227"/>
        <v>9.850142469361989E-4</v>
      </c>
      <c r="P1634" s="30">
        <f t="shared" si="228"/>
        <v>0</v>
      </c>
      <c r="Q1634" s="30">
        <f t="shared" si="229"/>
        <v>0</v>
      </c>
      <c r="R1634" s="30">
        <f t="shared" si="230"/>
        <v>0</v>
      </c>
      <c r="S1634" s="30">
        <f t="shared" si="231"/>
        <v>0</v>
      </c>
      <c r="T1634" s="32">
        <f t="shared" si="232"/>
        <v>9.850142469361989E-4</v>
      </c>
      <c r="U1634" s="33">
        <f t="shared" si="233"/>
        <v>85.268978020468097</v>
      </c>
    </row>
    <row r="1635" spans="1:21">
      <c r="A1635">
        <v>2715402732</v>
      </c>
      <c r="B1635">
        <f>VLOOKUP(A1635,Cadastro!$A$3:$B$3577,2,FALSE)</f>
        <v>218084</v>
      </c>
      <c r="C1635" s="5">
        <v>21524.59</v>
      </c>
      <c r="D1635">
        <v>0</v>
      </c>
      <c r="E1635">
        <v>9100.4699999999993</v>
      </c>
      <c r="F1635">
        <v>0</v>
      </c>
      <c r="G1635">
        <v>12424.12</v>
      </c>
      <c r="H1635">
        <v>0</v>
      </c>
      <c r="I1635" s="14">
        <f>VLOOKUP(A1635,Cadastro!$A$3:$H$3577,7,FALSE)</f>
        <v>1</v>
      </c>
      <c r="J1635" s="14">
        <f>VLOOKUP(A1635,Cadastro!$A$3:$H$3577,8,FALSE)</f>
        <v>1</v>
      </c>
      <c r="K1635">
        <f>VLOOKUP(A1635,Cadastro!$A$3:$J$3577,10,FALSE)</f>
        <v>1</v>
      </c>
      <c r="L1635" s="13">
        <v>31507.040000000001</v>
      </c>
      <c r="M1635" s="23">
        <f t="shared" si="225"/>
        <v>8.476148130207717E-4</v>
      </c>
      <c r="N1635" s="26">
        <f t="shared" si="226"/>
        <v>21524.59</v>
      </c>
      <c r="O1635" s="27">
        <f t="shared" si="227"/>
        <v>9.8512958137671885E-4</v>
      </c>
      <c r="P1635" s="30">
        <f t="shared" si="228"/>
        <v>0</v>
      </c>
      <c r="Q1635" s="30">
        <f t="shared" si="229"/>
        <v>0</v>
      </c>
      <c r="R1635" s="30">
        <f t="shared" si="230"/>
        <v>0</v>
      </c>
      <c r="S1635" s="30">
        <f t="shared" si="231"/>
        <v>0</v>
      </c>
      <c r="T1635" s="32">
        <f t="shared" si="232"/>
        <v>9.8512958137671885E-4</v>
      </c>
      <c r="U1635" s="33">
        <f t="shared" si="233"/>
        <v>85.278962089129337</v>
      </c>
    </row>
    <row r="1636" spans="1:21">
      <c r="A1636">
        <v>3438467720</v>
      </c>
      <c r="B1636">
        <f>VLOOKUP(A1636,Cadastro!$A$3:$B$3577,2,FALSE)</f>
        <v>190005</v>
      </c>
      <c r="C1636" s="5">
        <v>21528.160000000003</v>
      </c>
      <c r="D1636">
        <v>0</v>
      </c>
      <c r="E1636">
        <v>9173.2900000000009</v>
      </c>
      <c r="F1636">
        <v>0</v>
      </c>
      <c r="G1636">
        <v>12354.87</v>
      </c>
      <c r="H1636">
        <v>0</v>
      </c>
      <c r="I1636" s="14">
        <f>VLOOKUP(A1636,Cadastro!$A$3:$H$3577,7,FALSE)</f>
        <v>1</v>
      </c>
      <c r="J1636" s="14">
        <f>VLOOKUP(A1636,Cadastro!$A$3:$H$3577,8,FALSE)</f>
        <v>1</v>
      </c>
      <c r="K1636">
        <f>VLOOKUP(A1636,Cadastro!$A$3:$J$3577,10,FALSE)</f>
        <v>1</v>
      </c>
      <c r="L1636" s="13">
        <v>21970.6</v>
      </c>
      <c r="M1636" s="23">
        <f t="shared" si="225"/>
        <v>5.9106174400877281E-4</v>
      </c>
      <c r="N1636" s="26">
        <f t="shared" si="226"/>
        <v>21528.160000000003</v>
      </c>
      <c r="O1636" s="27">
        <f t="shared" si="227"/>
        <v>9.852929718341221E-4</v>
      </c>
      <c r="P1636" s="30">
        <f t="shared" si="228"/>
        <v>0</v>
      </c>
      <c r="Q1636" s="30">
        <f t="shared" si="229"/>
        <v>0</v>
      </c>
      <c r="R1636" s="30">
        <f t="shared" si="230"/>
        <v>0</v>
      </c>
      <c r="S1636" s="30">
        <f t="shared" si="231"/>
        <v>0</v>
      </c>
      <c r="T1636" s="32">
        <f t="shared" si="232"/>
        <v>9.852929718341221E-4</v>
      </c>
      <c r="U1636" s="33">
        <f t="shared" si="233"/>
        <v>85.293106186399399</v>
      </c>
    </row>
    <row r="1637" spans="1:21">
      <c r="A1637">
        <v>69567166668</v>
      </c>
      <c r="B1637">
        <f>VLOOKUP(A1637,Cadastro!$A$3:$B$3577,2,FALSE)</f>
        <v>191192</v>
      </c>
      <c r="C1637" s="5">
        <v>21548.050000000003</v>
      </c>
      <c r="D1637">
        <v>0</v>
      </c>
      <c r="E1637">
        <v>8996.36</v>
      </c>
      <c r="F1637">
        <v>0</v>
      </c>
      <c r="G1637">
        <v>12551.69</v>
      </c>
      <c r="H1637">
        <v>0</v>
      </c>
      <c r="I1637" s="14">
        <f>VLOOKUP(A1637,Cadastro!$A$3:$H$3577,7,FALSE)</f>
        <v>1</v>
      </c>
      <c r="J1637" s="14">
        <f>VLOOKUP(A1637,Cadastro!$A$3:$H$3577,8,FALSE)</f>
        <v>1</v>
      </c>
      <c r="K1637">
        <f>VLOOKUP(A1637,Cadastro!$A$3:$J$3577,10,FALSE)</f>
        <v>1</v>
      </c>
      <c r="L1637" s="13">
        <v>43658.22</v>
      </c>
      <c r="M1637" s="23">
        <f t="shared" si="225"/>
        <v>1.1745106484810923E-3</v>
      </c>
      <c r="N1637" s="26">
        <f t="shared" si="226"/>
        <v>21548.050000000003</v>
      </c>
      <c r="O1637" s="27">
        <f t="shared" si="227"/>
        <v>9.8620329009679679E-4</v>
      </c>
      <c r="P1637" s="30">
        <f t="shared" si="228"/>
        <v>0</v>
      </c>
      <c r="Q1637" s="30">
        <f t="shared" si="229"/>
        <v>0</v>
      </c>
      <c r="R1637" s="30">
        <f t="shared" si="230"/>
        <v>0</v>
      </c>
      <c r="S1637" s="30">
        <f t="shared" si="231"/>
        <v>0</v>
      </c>
      <c r="T1637" s="32">
        <f t="shared" si="232"/>
        <v>9.8620329009679679E-4</v>
      </c>
      <c r="U1637" s="33">
        <f t="shared" si="233"/>
        <v>85.371909014046892</v>
      </c>
    </row>
    <row r="1638" spans="1:21">
      <c r="A1638">
        <v>11658493800</v>
      </c>
      <c r="B1638">
        <f>VLOOKUP(A1638,Cadastro!$A$3:$B$3577,2,FALSE)</f>
        <v>215444</v>
      </c>
      <c r="C1638" s="5">
        <v>21611.010000000002</v>
      </c>
      <c r="D1638">
        <v>0</v>
      </c>
      <c r="E1638">
        <v>9059.48</v>
      </c>
      <c r="F1638">
        <v>0</v>
      </c>
      <c r="G1638">
        <v>12551.53</v>
      </c>
      <c r="H1638">
        <v>0</v>
      </c>
      <c r="I1638" s="14">
        <f>VLOOKUP(A1638,Cadastro!$A$3:$H$3577,7,FALSE)</f>
        <v>1</v>
      </c>
      <c r="J1638" s="14">
        <f>VLOOKUP(A1638,Cadastro!$A$3:$H$3577,8,FALSE)</f>
        <v>1</v>
      </c>
      <c r="K1638">
        <f>VLOOKUP(A1638,Cadastro!$A$3:$J$3577,10,FALSE)</f>
        <v>1</v>
      </c>
      <c r="L1638" s="13">
        <v>20996.57</v>
      </c>
      <c r="M1638" s="23">
        <f t="shared" si="225"/>
        <v>5.6485800489755762E-4</v>
      </c>
      <c r="N1638" s="26">
        <f t="shared" si="226"/>
        <v>21611.010000000002</v>
      </c>
      <c r="O1638" s="27">
        <f t="shared" si="227"/>
        <v>9.8908482040438797E-4</v>
      </c>
      <c r="P1638" s="30">
        <f t="shared" si="228"/>
        <v>0</v>
      </c>
      <c r="Q1638" s="30">
        <f t="shared" si="229"/>
        <v>0</v>
      </c>
      <c r="R1638" s="30">
        <f t="shared" si="230"/>
        <v>0</v>
      </c>
      <c r="S1638" s="30">
        <f t="shared" si="231"/>
        <v>0</v>
      </c>
      <c r="T1638" s="32">
        <f t="shared" si="232"/>
        <v>9.8908482040438797E-4</v>
      </c>
      <c r="U1638" s="33">
        <f t="shared" si="233"/>
        <v>85.621352253297033</v>
      </c>
    </row>
    <row r="1639" spans="1:21">
      <c r="A1639">
        <v>16605866827</v>
      </c>
      <c r="B1639">
        <f>VLOOKUP(A1639,Cadastro!$A$3:$B$3577,2,FALSE)</f>
        <v>198031</v>
      </c>
      <c r="C1639" s="5">
        <v>21658.22</v>
      </c>
      <c r="D1639">
        <v>0</v>
      </c>
      <c r="E1639">
        <v>9235.51</v>
      </c>
      <c r="F1639">
        <v>0</v>
      </c>
      <c r="G1639">
        <v>12422.71</v>
      </c>
      <c r="H1639">
        <v>0</v>
      </c>
      <c r="I1639" s="14">
        <f>VLOOKUP(A1639,Cadastro!$A$3:$H$3577,7,FALSE)</f>
        <v>1</v>
      </c>
      <c r="J1639" s="14">
        <f>VLOOKUP(A1639,Cadastro!$A$3:$H$3577,8,FALSE)</f>
        <v>1</v>
      </c>
      <c r="K1639">
        <f>VLOOKUP(A1639,Cadastro!$A$3:$J$3577,10,FALSE)</f>
        <v>1</v>
      </c>
      <c r="L1639" s="13">
        <v>14084.95</v>
      </c>
      <c r="M1639" s="23">
        <f t="shared" si="225"/>
        <v>3.7891887846833335E-4</v>
      </c>
      <c r="N1639" s="26">
        <f t="shared" si="226"/>
        <v>21658.22</v>
      </c>
      <c r="O1639" s="27">
        <f t="shared" si="227"/>
        <v>9.9124551045873016E-4</v>
      </c>
      <c r="P1639" s="30">
        <f t="shared" si="228"/>
        <v>0</v>
      </c>
      <c r="Q1639" s="30">
        <f t="shared" si="229"/>
        <v>0</v>
      </c>
      <c r="R1639" s="30">
        <f t="shared" si="230"/>
        <v>0</v>
      </c>
      <c r="S1639" s="30">
        <f t="shared" si="231"/>
        <v>0</v>
      </c>
      <c r="T1639" s="32">
        <f t="shared" si="232"/>
        <v>9.9124551045873016E-4</v>
      </c>
      <c r="U1639" s="33">
        <f t="shared" si="233"/>
        <v>85.808395063414565</v>
      </c>
    </row>
    <row r="1640" spans="1:21">
      <c r="A1640">
        <v>83140930178</v>
      </c>
      <c r="B1640">
        <f>VLOOKUP(A1640,Cadastro!$A$3:$B$3577,2,FALSE)</f>
        <v>188011</v>
      </c>
      <c r="C1640" s="5">
        <v>21666</v>
      </c>
      <c r="D1640">
        <v>0</v>
      </c>
      <c r="E1640">
        <v>9713.4599999999991</v>
      </c>
      <c r="F1640">
        <v>0</v>
      </c>
      <c r="G1640">
        <v>11952.54</v>
      </c>
      <c r="H1640">
        <v>0</v>
      </c>
      <c r="I1640" s="14">
        <f>VLOOKUP(A1640,Cadastro!$A$3:$H$3577,7,FALSE)</f>
        <v>1</v>
      </c>
      <c r="J1640" s="14">
        <f>VLOOKUP(A1640,Cadastro!$A$3:$H$3577,8,FALSE)</f>
        <v>1</v>
      </c>
      <c r="K1640">
        <f>VLOOKUP(A1640,Cadastro!$A$3:$J$3577,10,FALSE)</f>
        <v>1</v>
      </c>
      <c r="L1640" s="13">
        <v>16821.21</v>
      </c>
      <c r="M1640" s="23">
        <f t="shared" si="225"/>
        <v>4.5253082387089152E-4</v>
      </c>
      <c r="N1640" s="26">
        <f t="shared" si="226"/>
        <v>21666</v>
      </c>
      <c r="O1640" s="27">
        <f t="shared" si="227"/>
        <v>9.9160158266001761E-4</v>
      </c>
      <c r="P1640" s="30">
        <f t="shared" si="228"/>
        <v>0</v>
      </c>
      <c r="Q1640" s="30">
        <f t="shared" si="229"/>
        <v>0</v>
      </c>
      <c r="R1640" s="30">
        <f t="shared" si="230"/>
        <v>0</v>
      </c>
      <c r="S1640" s="30">
        <f t="shared" si="231"/>
        <v>0</v>
      </c>
      <c r="T1640" s="32">
        <f t="shared" si="232"/>
        <v>9.9160158266001761E-4</v>
      </c>
      <c r="U1640" s="33">
        <f t="shared" si="233"/>
        <v>85.83921889444008</v>
      </c>
    </row>
    <row r="1641" spans="1:21">
      <c r="A1641">
        <v>2766160655</v>
      </c>
      <c r="B1641">
        <f>VLOOKUP(A1641,Cadastro!$A$3:$B$3577,2,FALSE)</f>
        <v>189056</v>
      </c>
      <c r="C1641" s="5">
        <v>21669.190000000002</v>
      </c>
      <c r="D1641">
        <v>0</v>
      </c>
      <c r="E1641">
        <v>9558.7000000000007</v>
      </c>
      <c r="F1641">
        <v>0</v>
      </c>
      <c r="G1641">
        <v>12110.49</v>
      </c>
      <c r="H1641">
        <v>0</v>
      </c>
      <c r="I1641" s="14">
        <f>VLOOKUP(A1641,Cadastro!$A$3:$H$3577,7,FALSE)</f>
        <v>1</v>
      </c>
      <c r="J1641" s="14">
        <f>VLOOKUP(A1641,Cadastro!$A$3:$H$3577,8,FALSE)</f>
        <v>1</v>
      </c>
      <c r="K1641">
        <f>VLOOKUP(A1641,Cadastro!$A$3:$J$3577,10,FALSE)</f>
        <v>1</v>
      </c>
      <c r="L1641" s="13">
        <v>15881.01</v>
      </c>
      <c r="M1641" s="23">
        <f t="shared" si="225"/>
        <v>4.2723719275853918E-4</v>
      </c>
      <c r="N1641" s="26">
        <f t="shared" si="226"/>
        <v>21669.190000000002</v>
      </c>
      <c r="O1641" s="27">
        <f t="shared" si="227"/>
        <v>9.9174758141607269E-4</v>
      </c>
      <c r="P1641" s="30">
        <f t="shared" si="228"/>
        <v>0</v>
      </c>
      <c r="Q1641" s="30">
        <f t="shared" si="229"/>
        <v>0</v>
      </c>
      <c r="R1641" s="30">
        <f t="shared" si="230"/>
        <v>0</v>
      </c>
      <c r="S1641" s="30">
        <f t="shared" si="231"/>
        <v>0</v>
      </c>
      <c r="T1641" s="32">
        <f t="shared" si="232"/>
        <v>9.9174758141607269E-4</v>
      </c>
      <c r="U1641" s="33">
        <f t="shared" si="233"/>
        <v>85.851857457546956</v>
      </c>
    </row>
    <row r="1642" spans="1:21">
      <c r="A1642">
        <v>7907989728</v>
      </c>
      <c r="B1642">
        <f>VLOOKUP(A1642,Cadastro!$A$3:$B$3577,2,FALSE)</f>
        <v>197310</v>
      </c>
      <c r="C1642" s="5">
        <v>21748.080000000002</v>
      </c>
      <c r="D1642">
        <v>0</v>
      </c>
      <c r="E1642">
        <v>9779.74</v>
      </c>
      <c r="F1642">
        <v>0</v>
      </c>
      <c r="G1642">
        <v>11968.34</v>
      </c>
      <c r="H1642">
        <v>0</v>
      </c>
      <c r="I1642" s="14">
        <f>VLOOKUP(A1642,Cadastro!$A$3:$H$3577,7,FALSE)</f>
        <v>1</v>
      </c>
      <c r="J1642" s="14">
        <f>VLOOKUP(A1642,Cadastro!$A$3:$H$3577,8,FALSE)</f>
        <v>1</v>
      </c>
      <c r="K1642">
        <f>VLOOKUP(A1642,Cadastro!$A$3:$J$3577,10,FALSE)</f>
        <v>1</v>
      </c>
      <c r="L1642" s="13">
        <v>31120.95</v>
      </c>
      <c r="M1642" s="23">
        <f t="shared" si="225"/>
        <v>8.3722806760897829E-4</v>
      </c>
      <c r="N1642" s="26">
        <f t="shared" si="226"/>
        <v>21748.080000000002</v>
      </c>
      <c r="O1642" s="27">
        <f t="shared" si="227"/>
        <v>9.9535819015123591E-4</v>
      </c>
      <c r="P1642" s="30">
        <f t="shared" si="228"/>
        <v>0</v>
      </c>
      <c r="Q1642" s="30">
        <f t="shared" si="229"/>
        <v>0</v>
      </c>
      <c r="R1642" s="30">
        <f t="shared" si="230"/>
        <v>0</v>
      </c>
      <c r="S1642" s="30">
        <f t="shared" si="231"/>
        <v>0</v>
      </c>
      <c r="T1642" s="32">
        <f t="shared" si="232"/>
        <v>9.9535819015123591E-4</v>
      </c>
      <c r="U1642" s="33">
        <f t="shared" si="233"/>
        <v>86.164414273691236</v>
      </c>
    </row>
    <row r="1643" spans="1:21">
      <c r="A1643">
        <v>27682233877</v>
      </c>
      <c r="B1643">
        <f>VLOOKUP(A1643,Cadastro!$A$3:$B$3577,2,FALSE)</f>
        <v>214762</v>
      </c>
      <c r="C1643" s="5">
        <v>21830.78</v>
      </c>
      <c r="D1643">
        <v>0</v>
      </c>
      <c r="E1643">
        <v>9841.94</v>
      </c>
      <c r="F1643">
        <v>0</v>
      </c>
      <c r="G1643">
        <v>11988.84</v>
      </c>
      <c r="H1643">
        <v>0</v>
      </c>
      <c r="I1643" s="14">
        <f>VLOOKUP(A1643,Cadastro!$A$3:$H$3577,7,FALSE)</f>
        <v>1</v>
      </c>
      <c r="J1643" s="14">
        <f>VLOOKUP(A1643,Cadastro!$A$3:$H$3577,8,FALSE)</f>
        <v>1</v>
      </c>
      <c r="K1643">
        <f>VLOOKUP(A1643,Cadastro!$A$3:$J$3577,10,FALSE)</f>
        <v>1</v>
      </c>
      <c r="L1643" s="13">
        <v>17206.07</v>
      </c>
      <c r="M1643" s="23">
        <f t="shared" si="225"/>
        <v>4.62884479337707E-4</v>
      </c>
      <c r="N1643" s="26">
        <f t="shared" si="226"/>
        <v>21830.78</v>
      </c>
      <c r="O1643" s="27">
        <f t="shared" si="227"/>
        <v>9.9914317357623289E-4</v>
      </c>
      <c r="P1643" s="30">
        <f t="shared" si="228"/>
        <v>0</v>
      </c>
      <c r="Q1643" s="30">
        <f t="shared" si="229"/>
        <v>0</v>
      </c>
      <c r="R1643" s="30">
        <f t="shared" si="230"/>
        <v>0</v>
      </c>
      <c r="S1643" s="30">
        <f t="shared" si="231"/>
        <v>0</v>
      </c>
      <c r="T1643" s="32">
        <f t="shared" si="232"/>
        <v>9.9914317357623289E-4</v>
      </c>
      <c r="U1643" s="33">
        <f t="shared" si="233"/>
        <v>86.492066050787628</v>
      </c>
    </row>
    <row r="1644" spans="1:21">
      <c r="A1644">
        <v>7715274704</v>
      </c>
      <c r="B1644">
        <f>VLOOKUP(A1644,Cadastro!$A$3:$B$3577,2,FALSE)</f>
        <v>210372</v>
      </c>
      <c r="C1644" s="5">
        <v>21831.989999999998</v>
      </c>
      <c r="D1644">
        <v>0</v>
      </c>
      <c r="E1644">
        <v>9824.35</v>
      </c>
      <c r="F1644">
        <v>0</v>
      </c>
      <c r="G1644">
        <v>12007.64</v>
      </c>
      <c r="H1644">
        <v>0</v>
      </c>
      <c r="I1644" s="14">
        <f>VLOOKUP(A1644,Cadastro!$A$3:$H$3577,7,FALSE)</f>
        <v>1</v>
      </c>
      <c r="J1644" s="14">
        <f>VLOOKUP(A1644,Cadastro!$A$3:$H$3577,8,FALSE)</f>
        <v>1</v>
      </c>
      <c r="K1644">
        <f>VLOOKUP(A1644,Cadastro!$A$3:$J$3577,10,FALSE)</f>
        <v>1</v>
      </c>
      <c r="L1644" s="13">
        <v>23569.17</v>
      </c>
      <c r="M1644" s="23">
        <f t="shared" si="225"/>
        <v>6.3406710445045868E-4</v>
      </c>
      <c r="N1644" s="26">
        <f t="shared" si="226"/>
        <v>21831.989999999998</v>
      </c>
      <c r="O1644" s="27">
        <f t="shared" si="227"/>
        <v>9.9919855241473632E-4</v>
      </c>
      <c r="P1644" s="30">
        <f t="shared" si="228"/>
        <v>0</v>
      </c>
      <c r="Q1644" s="30">
        <f t="shared" si="229"/>
        <v>0</v>
      </c>
      <c r="R1644" s="30">
        <f t="shared" si="230"/>
        <v>0</v>
      </c>
      <c r="S1644" s="30">
        <f t="shared" si="231"/>
        <v>0</v>
      </c>
      <c r="T1644" s="32">
        <f t="shared" si="232"/>
        <v>9.9919855241473632E-4</v>
      </c>
      <c r="U1644" s="33">
        <f t="shared" si="233"/>
        <v>86.496859988517798</v>
      </c>
    </row>
    <row r="1645" spans="1:21">
      <c r="A1645">
        <v>85149659720</v>
      </c>
      <c r="B1645">
        <f>VLOOKUP(A1645,Cadastro!$A$3:$B$3577,2,FALSE)</f>
        <v>190254</v>
      </c>
      <c r="C1645" s="5">
        <v>21835.1</v>
      </c>
      <c r="D1645">
        <v>0</v>
      </c>
      <c r="E1645">
        <v>9177.1200000000008</v>
      </c>
      <c r="F1645">
        <v>0</v>
      </c>
      <c r="G1645">
        <v>12657.98</v>
      </c>
      <c r="H1645">
        <v>0</v>
      </c>
      <c r="I1645" s="14">
        <f>VLOOKUP(A1645,Cadastro!$A$3:$H$3577,7,FALSE)</f>
        <v>1</v>
      </c>
      <c r="J1645" s="14">
        <f>VLOOKUP(A1645,Cadastro!$A$3:$H$3577,8,FALSE)</f>
        <v>1</v>
      </c>
      <c r="K1645">
        <f>VLOOKUP(A1645,Cadastro!$A$3:$J$3577,10,FALSE)</f>
        <v>1</v>
      </c>
      <c r="L1645" s="13">
        <v>45709.72</v>
      </c>
      <c r="M1645" s="23">
        <f t="shared" si="225"/>
        <v>1.2297009103689788E-3</v>
      </c>
      <c r="N1645" s="26">
        <f t="shared" si="226"/>
        <v>21835.1</v>
      </c>
      <c r="O1645" s="27">
        <f t="shared" si="227"/>
        <v>9.9934088975998123E-4</v>
      </c>
      <c r="P1645" s="30">
        <f t="shared" si="228"/>
        <v>0</v>
      </c>
      <c r="Q1645" s="30">
        <f t="shared" si="229"/>
        <v>0</v>
      </c>
      <c r="R1645" s="30">
        <f t="shared" si="230"/>
        <v>0</v>
      </c>
      <c r="S1645" s="30">
        <f t="shared" si="231"/>
        <v>0</v>
      </c>
      <c r="T1645" s="32">
        <f t="shared" si="232"/>
        <v>9.9934088975998123E-4</v>
      </c>
      <c r="U1645" s="33">
        <f t="shared" si="233"/>
        <v>86.509181597064</v>
      </c>
    </row>
    <row r="1646" spans="1:21">
      <c r="A1646">
        <v>25808500826</v>
      </c>
      <c r="B1646">
        <f>VLOOKUP(A1646,Cadastro!$A$3:$B$3577,2,FALSE)</f>
        <v>215095</v>
      </c>
      <c r="C1646" s="5">
        <v>21855.15</v>
      </c>
      <c r="D1646">
        <v>0</v>
      </c>
      <c r="E1646">
        <v>9613.74</v>
      </c>
      <c r="F1646">
        <v>0</v>
      </c>
      <c r="G1646">
        <v>12241.41</v>
      </c>
      <c r="H1646">
        <v>0</v>
      </c>
      <c r="I1646" s="14">
        <f>VLOOKUP(A1646,Cadastro!$A$3:$H$3577,7,FALSE)</f>
        <v>1</v>
      </c>
      <c r="J1646" s="14">
        <f>VLOOKUP(A1646,Cadastro!$A$3:$H$3577,8,FALSE)</f>
        <v>1</v>
      </c>
      <c r="K1646">
        <f>VLOOKUP(A1646,Cadastro!$A$3:$J$3577,10,FALSE)</f>
        <v>1</v>
      </c>
      <c r="L1646" s="13">
        <v>20818.490000000002</v>
      </c>
      <c r="M1646" s="23">
        <f t="shared" si="225"/>
        <v>5.6006722652222505E-4</v>
      </c>
      <c r="N1646" s="26">
        <f t="shared" si="226"/>
        <v>21855.15</v>
      </c>
      <c r="O1646" s="27">
        <f t="shared" si="227"/>
        <v>1.0002585308442761E-3</v>
      </c>
      <c r="P1646" s="30">
        <f t="shared" si="228"/>
        <v>0</v>
      </c>
      <c r="Q1646" s="30">
        <f t="shared" si="229"/>
        <v>0</v>
      </c>
      <c r="R1646" s="30">
        <f t="shared" si="230"/>
        <v>0</v>
      </c>
      <c r="S1646" s="30">
        <f t="shared" si="231"/>
        <v>0</v>
      </c>
      <c r="T1646" s="32">
        <f t="shared" si="232"/>
        <v>1.0002585308442761E-3</v>
      </c>
      <c r="U1646" s="33">
        <f t="shared" si="233"/>
        <v>86.588618333832827</v>
      </c>
    </row>
    <row r="1647" spans="1:21">
      <c r="A1647">
        <v>3067584660</v>
      </c>
      <c r="B1647">
        <f>VLOOKUP(A1647,Cadastro!$A$3:$B$3577,2,FALSE)</f>
        <v>196710</v>
      </c>
      <c r="C1647" s="5">
        <v>21864.34</v>
      </c>
      <c r="D1647">
        <v>0</v>
      </c>
      <c r="E1647">
        <v>9756.57</v>
      </c>
      <c r="F1647">
        <v>0</v>
      </c>
      <c r="G1647">
        <v>12107.77</v>
      </c>
      <c r="H1647">
        <v>0</v>
      </c>
      <c r="I1647" s="14">
        <f>VLOOKUP(A1647,Cadastro!$A$3:$H$3577,7,FALSE)</f>
        <v>1</v>
      </c>
      <c r="J1647" s="14">
        <f>VLOOKUP(A1647,Cadastro!$A$3:$H$3577,8,FALSE)</f>
        <v>1</v>
      </c>
      <c r="K1647">
        <f>VLOOKUP(A1647,Cadastro!$A$3:$J$3577,10,FALSE)</f>
        <v>1</v>
      </c>
      <c r="L1647" s="13">
        <v>26047.67</v>
      </c>
      <c r="M1647" s="23">
        <f t="shared" si="225"/>
        <v>7.0074468870058126E-4</v>
      </c>
      <c r="N1647" s="26">
        <f t="shared" si="226"/>
        <v>21864.34</v>
      </c>
      <c r="O1647" s="27">
        <f t="shared" si="227"/>
        <v>1.0006791354110925E-3</v>
      </c>
      <c r="P1647" s="30">
        <f t="shared" si="228"/>
        <v>0</v>
      </c>
      <c r="Q1647" s="30">
        <f t="shared" si="229"/>
        <v>0</v>
      </c>
      <c r="R1647" s="30">
        <f t="shared" si="230"/>
        <v>0</v>
      </c>
      <c r="S1647" s="30">
        <f t="shared" si="231"/>
        <v>0</v>
      </c>
      <c r="T1647" s="32">
        <f t="shared" si="232"/>
        <v>1.0006791354110925E-3</v>
      </c>
      <c r="U1647" s="33">
        <f t="shared" si="233"/>
        <v>86.62502848899021</v>
      </c>
    </row>
    <row r="1648" spans="1:21" s="18" customFormat="1">
      <c r="A1648">
        <v>7000437723</v>
      </c>
      <c r="B1648">
        <f>VLOOKUP(A1648,Cadastro!$A$3:$B$3577,2,FALSE)</f>
        <v>214164</v>
      </c>
      <c r="C1648" s="5">
        <v>21882.39</v>
      </c>
      <c r="D1648">
        <v>0</v>
      </c>
      <c r="E1648">
        <v>9704.51</v>
      </c>
      <c r="F1648">
        <v>0</v>
      </c>
      <c r="G1648">
        <v>12177.88</v>
      </c>
      <c r="H1648">
        <v>0</v>
      </c>
      <c r="I1648" s="14">
        <f>VLOOKUP(A1648,Cadastro!$A$3:$H$3577,7,FALSE)</f>
        <v>1</v>
      </c>
      <c r="J1648" s="14">
        <f>VLOOKUP(A1648,Cadastro!$A$3:$H$3577,8,FALSE)</f>
        <v>1</v>
      </c>
      <c r="K1648">
        <f>VLOOKUP(A1648,Cadastro!$A$3:$J$3577,10,FALSE)</f>
        <v>1</v>
      </c>
      <c r="L1648" s="13">
        <v>30723.73</v>
      </c>
      <c r="M1648" s="23">
        <f t="shared" si="225"/>
        <v>8.2654189854872661E-4</v>
      </c>
      <c r="N1648" s="26">
        <f t="shared" si="226"/>
        <v>21882.39</v>
      </c>
      <c r="O1648" s="27">
        <f t="shared" si="227"/>
        <v>1.0015052412251336E-3</v>
      </c>
      <c r="P1648" s="30">
        <f t="shared" si="228"/>
        <v>0</v>
      </c>
      <c r="Q1648" s="30">
        <f t="shared" si="229"/>
        <v>0</v>
      </c>
      <c r="R1648" s="30">
        <f t="shared" si="230"/>
        <v>0</v>
      </c>
      <c r="S1648" s="30">
        <f t="shared" si="231"/>
        <v>0</v>
      </c>
      <c r="T1648" s="32">
        <f t="shared" si="232"/>
        <v>1.0015052412251336E-3</v>
      </c>
      <c r="U1648" s="33">
        <f t="shared" si="233"/>
        <v>86.696541361742206</v>
      </c>
    </row>
    <row r="1649" spans="1:21">
      <c r="A1649">
        <v>2875703633</v>
      </c>
      <c r="B1649">
        <f>VLOOKUP(A1649,Cadastro!$A$3:$B$3577,2,FALSE)</f>
        <v>188770</v>
      </c>
      <c r="C1649" s="5">
        <v>21891.940000000002</v>
      </c>
      <c r="D1649">
        <v>0</v>
      </c>
      <c r="E1649">
        <v>9571.2000000000007</v>
      </c>
      <c r="F1649">
        <v>0</v>
      </c>
      <c r="G1649">
        <v>12320.74</v>
      </c>
      <c r="H1649">
        <v>0</v>
      </c>
      <c r="I1649" s="14">
        <f>VLOOKUP(A1649,Cadastro!$A$3:$H$3577,7,FALSE)</f>
        <v>1</v>
      </c>
      <c r="J1649" s="14">
        <f>VLOOKUP(A1649,Cadastro!$A$3:$H$3577,8,FALSE)</f>
        <v>1</v>
      </c>
      <c r="K1649">
        <f>VLOOKUP(A1649,Cadastro!$A$3:$J$3577,10,FALSE)</f>
        <v>1</v>
      </c>
      <c r="L1649" s="13">
        <v>42289.599999999999</v>
      </c>
      <c r="M1649" s="23">
        <f t="shared" si="225"/>
        <v>1.1376914936066106E-3</v>
      </c>
      <c r="N1649" s="26">
        <f t="shared" si="226"/>
        <v>21891.940000000002</v>
      </c>
      <c r="O1649" s="27">
        <f t="shared" si="227"/>
        <v>1.0019423221405959E-3</v>
      </c>
      <c r="P1649" s="30">
        <f t="shared" si="228"/>
        <v>0</v>
      </c>
      <c r="Q1649" s="30">
        <f t="shared" si="229"/>
        <v>0</v>
      </c>
      <c r="R1649" s="30">
        <f t="shared" si="230"/>
        <v>0</v>
      </c>
      <c r="S1649" s="30">
        <f t="shared" si="231"/>
        <v>0</v>
      </c>
      <c r="T1649" s="32">
        <f t="shared" si="232"/>
        <v>1.0019423221405959E-3</v>
      </c>
      <c r="U1649" s="33">
        <f t="shared" si="233"/>
        <v>86.734377812422636</v>
      </c>
    </row>
    <row r="1650" spans="1:21">
      <c r="A1650">
        <v>2704842728</v>
      </c>
      <c r="B1650">
        <f>VLOOKUP(A1650,Cadastro!$A$3:$B$3577,2,FALSE)</f>
        <v>187169</v>
      </c>
      <c r="C1650" s="5">
        <v>21912.28</v>
      </c>
      <c r="D1650">
        <v>0</v>
      </c>
      <c r="E1650">
        <v>9188.4</v>
      </c>
      <c r="F1650">
        <v>0</v>
      </c>
      <c r="G1650">
        <v>12723.88</v>
      </c>
      <c r="H1650">
        <v>0</v>
      </c>
      <c r="I1650" s="14">
        <f>VLOOKUP(A1650,Cadastro!$A$3:$H$3577,7,FALSE)</f>
        <v>1</v>
      </c>
      <c r="J1650" s="14">
        <f>VLOOKUP(A1650,Cadastro!$A$3:$H$3577,8,FALSE)</f>
        <v>1</v>
      </c>
      <c r="K1650">
        <f>VLOOKUP(A1650,Cadastro!$A$3:$J$3577,10,FALSE)</f>
        <v>1</v>
      </c>
      <c r="L1650" s="13">
        <v>17616.04</v>
      </c>
      <c r="M1650" s="23">
        <f t="shared" si="225"/>
        <v>4.7391365392516832E-4</v>
      </c>
      <c r="N1650" s="26">
        <f t="shared" si="226"/>
        <v>21912.28</v>
      </c>
      <c r="O1650" s="27">
        <f t="shared" si="227"/>
        <v>1.0028732358390775E-3</v>
      </c>
      <c r="P1650" s="30">
        <f t="shared" si="228"/>
        <v>0</v>
      </c>
      <c r="Q1650" s="30">
        <f t="shared" si="229"/>
        <v>0</v>
      </c>
      <c r="R1650" s="30">
        <f t="shared" si="230"/>
        <v>0</v>
      </c>
      <c r="S1650" s="30">
        <f t="shared" si="231"/>
        <v>0</v>
      </c>
      <c r="T1650" s="32">
        <f t="shared" si="232"/>
        <v>1.0028732358390775E-3</v>
      </c>
      <c r="U1650" s="33">
        <f t="shared" si="233"/>
        <v>86.814963509473898</v>
      </c>
    </row>
    <row r="1651" spans="1:21">
      <c r="A1651">
        <v>26858695818</v>
      </c>
      <c r="B1651">
        <f>VLOOKUP(A1651,Cadastro!$A$3:$B$3577,2,FALSE)</f>
        <v>188577</v>
      </c>
      <c r="C1651" s="5">
        <v>21915.759999999998</v>
      </c>
      <c r="D1651">
        <v>0</v>
      </c>
      <c r="E1651">
        <v>9749.7099999999991</v>
      </c>
      <c r="F1651">
        <v>0</v>
      </c>
      <c r="G1651">
        <v>12166.05</v>
      </c>
      <c r="H1651">
        <v>0</v>
      </c>
      <c r="I1651" s="14">
        <f>VLOOKUP(A1651,Cadastro!$A$3:$H$3577,7,FALSE)</f>
        <v>1</v>
      </c>
      <c r="J1651" s="14">
        <f>VLOOKUP(A1651,Cadastro!$A$3:$H$3577,8,FALSE)</f>
        <v>1</v>
      </c>
      <c r="K1651">
        <f>VLOOKUP(A1651,Cadastro!$A$3:$J$3577,10,FALSE)</f>
        <v>1</v>
      </c>
      <c r="L1651" s="13">
        <v>21819.15</v>
      </c>
      <c r="M1651" s="23">
        <f t="shared" si="225"/>
        <v>5.8698737639340827E-4</v>
      </c>
      <c r="N1651" s="26">
        <f t="shared" si="226"/>
        <v>21915.759999999998</v>
      </c>
      <c r="O1651" s="27">
        <f t="shared" si="227"/>
        <v>1.0030325072093191E-3</v>
      </c>
      <c r="P1651" s="30">
        <f t="shared" si="228"/>
        <v>0</v>
      </c>
      <c r="Q1651" s="30">
        <f t="shared" si="229"/>
        <v>0</v>
      </c>
      <c r="R1651" s="30">
        <f t="shared" si="230"/>
        <v>0</v>
      </c>
      <c r="S1651" s="30">
        <f t="shared" si="231"/>
        <v>0</v>
      </c>
      <c r="T1651" s="32">
        <f t="shared" si="232"/>
        <v>1.0030325072093191E-3</v>
      </c>
      <c r="U1651" s="33">
        <f t="shared" si="233"/>
        <v>86.828751032863195</v>
      </c>
    </row>
    <row r="1652" spans="1:21">
      <c r="A1652">
        <v>77401468468</v>
      </c>
      <c r="B1652">
        <f>VLOOKUP(A1652,Cadastro!$A$3:$B$3577,2,FALSE)</f>
        <v>218981</v>
      </c>
      <c r="C1652" s="5">
        <v>21919.14</v>
      </c>
      <c r="D1652">
        <v>0</v>
      </c>
      <c r="E1652">
        <v>9580.35</v>
      </c>
      <c r="F1652">
        <v>0</v>
      </c>
      <c r="G1652">
        <v>12338.79</v>
      </c>
      <c r="H1652">
        <v>0</v>
      </c>
      <c r="I1652" s="14">
        <f>VLOOKUP(A1652,Cadastro!$A$3:$H$3577,7,FALSE)</f>
        <v>1</v>
      </c>
      <c r="J1652" s="14">
        <f>VLOOKUP(A1652,Cadastro!$A$3:$H$3577,8,FALSE)</f>
        <v>1</v>
      </c>
      <c r="K1652">
        <f>VLOOKUP(A1652,Cadastro!$A$3:$J$3577,10,FALSE)</f>
        <v>1</v>
      </c>
      <c r="L1652" s="13">
        <v>25131.02</v>
      </c>
      <c r="M1652" s="23">
        <f t="shared" si="225"/>
        <v>6.7608460897378088E-4</v>
      </c>
      <c r="N1652" s="26">
        <f t="shared" si="226"/>
        <v>21919.14</v>
      </c>
      <c r="O1652" s="27">
        <f t="shared" si="227"/>
        <v>1.0031872018160483E-3</v>
      </c>
      <c r="P1652" s="30">
        <f t="shared" si="228"/>
        <v>0</v>
      </c>
      <c r="Q1652" s="30">
        <f t="shared" si="229"/>
        <v>0</v>
      </c>
      <c r="R1652" s="30">
        <f t="shared" si="230"/>
        <v>0</v>
      </c>
      <c r="S1652" s="30">
        <f t="shared" si="231"/>
        <v>0</v>
      </c>
      <c r="T1652" s="32">
        <f t="shared" si="232"/>
        <v>1.0031872018160483E-3</v>
      </c>
      <c r="U1652" s="33">
        <f t="shared" si="233"/>
        <v>86.842142363051664</v>
      </c>
    </row>
    <row r="1653" spans="1:21">
      <c r="A1653">
        <v>7202348756</v>
      </c>
      <c r="B1653">
        <f>VLOOKUP(A1653,Cadastro!$A$3:$B$3577,2,FALSE)</f>
        <v>187265</v>
      </c>
      <c r="C1653" s="5">
        <v>21931.86</v>
      </c>
      <c r="D1653">
        <v>0</v>
      </c>
      <c r="E1653">
        <v>9661.01</v>
      </c>
      <c r="F1653">
        <v>0</v>
      </c>
      <c r="G1653">
        <v>12270.85</v>
      </c>
      <c r="H1653">
        <v>0</v>
      </c>
      <c r="I1653" s="14">
        <f>VLOOKUP(A1653,Cadastro!$A$3:$H$3577,7,FALSE)</f>
        <v>1</v>
      </c>
      <c r="J1653" s="14">
        <f>VLOOKUP(A1653,Cadastro!$A$3:$H$3577,8,FALSE)</f>
        <v>1</v>
      </c>
      <c r="K1653">
        <f>VLOOKUP(A1653,Cadastro!$A$3:$J$3577,10,FALSE)</f>
        <v>1</v>
      </c>
      <c r="L1653" s="13">
        <v>20778.310000000001</v>
      </c>
      <c r="M1653" s="23">
        <f t="shared" si="225"/>
        <v>5.5898628831961463E-4</v>
      </c>
      <c r="N1653" s="26">
        <f t="shared" si="226"/>
        <v>21931.86</v>
      </c>
      <c r="O1653" s="27">
        <f t="shared" si="227"/>
        <v>1.0037693661348627E-3</v>
      </c>
      <c r="P1653" s="30">
        <f t="shared" si="228"/>
        <v>0</v>
      </c>
      <c r="Q1653" s="30">
        <f t="shared" si="229"/>
        <v>0</v>
      </c>
      <c r="R1653" s="30">
        <f t="shared" si="230"/>
        <v>0</v>
      </c>
      <c r="S1653" s="30">
        <f t="shared" si="231"/>
        <v>0</v>
      </c>
      <c r="T1653" s="32">
        <f t="shared" si="232"/>
        <v>1.0037693661348627E-3</v>
      </c>
      <c r="U1653" s="33">
        <f t="shared" si="233"/>
        <v>86.892538138198773</v>
      </c>
    </row>
    <row r="1654" spans="1:21">
      <c r="A1654">
        <v>93142617</v>
      </c>
      <c r="B1654">
        <f>VLOOKUP(A1654,Cadastro!$A$3:$B$3577,2,FALSE)</f>
        <v>188716</v>
      </c>
      <c r="C1654" s="5">
        <v>21970.73</v>
      </c>
      <c r="D1654">
        <v>0</v>
      </c>
      <c r="E1654">
        <v>9434.3799999999992</v>
      </c>
      <c r="F1654">
        <v>0</v>
      </c>
      <c r="G1654">
        <v>12536.35</v>
      </c>
      <c r="H1654">
        <v>0</v>
      </c>
      <c r="I1654" s="14">
        <f>VLOOKUP(A1654,Cadastro!$A$3:$H$3577,7,FALSE)</f>
        <v>1</v>
      </c>
      <c r="J1654" s="14">
        <f>VLOOKUP(A1654,Cadastro!$A$3:$H$3577,8,FALSE)</f>
        <v>1</v>
      </c>
      <c r="K1654">
        <f>VLOOKUP(A1654,Cadastro!$A$3:$J$3577,10,FALSE)</f>
        <v>1</v>
      </c>
      <c r="L1654" s="13">
        <v>17672.87</v>
      </c>
      <c r="M1654" s="23">
        <f t="shared" si="225"/>
        <v>4.7544251699272301E-4</v>
      </c>
      <c r="N1654" s="26">
        <f t="shared" si="226"/>
        <v>21970.73</v>
      </c>
      <c r="O1654" s="27">
        <f t="shared" si="227"/>
        <v>1.0055483541122465E-3</v>
      </c>
      <c r="P1654" s="30">
        <f t="shared" si="228"/>
        <v>0</v>
      </c>
      <c r="Q1654" s="30">
        <f t="shared" si="229"/>
        <v>0</v>
      </c>
      <c r="R1654" s="30">
        <f t="shared" si="230"/>
        <v>0</v>
      </c>
      <c r="S1654" s="30">
        <f t="shared" si="231"/>
        <v>0</v>
      </c>
      <c r="T1654" s="32">
        <f t="shared" si="232"/>
        <v>1.0055483541122465E-3</v>
      </c>
      <c r="U1654" s="33">
        <f t="shared" si="233"/>
        <v>87.046538435366088</v>
      </c>
    </row>
    <row r="1655" spans="1:21">
      <c r="A1655">
        <v>4760154728</v>
      </c>
      <c r="B1655">
        <f>VLOOKUP(A1655,Cadastro!$A$3:$B$3577,2,FALSE)</f>
        <v>198913</v>
      </c>
      <c r="C1655" s="5">
        <v>21978.959999999999</v>
      </c>
      <c r="D1655">
        <v>0</v>
      </c>
      <c r="E1655">
        <v>9549.9599999999991</v>
      </c>
      <c r="F1655">
        <v>0</v>
      </c>
      <c r="G1655">
        <v>12429</v>
      </c>
      <c r="H1655">
        <v>0</v>
      </c>
      <c r="I1655" s="14">
        <f>VLOOKUP(A1655,Cadastro!$A$3:$H$3577,7,FALSE)</f>
        <v>1</v>
      </c>
      <c r="J1655" s="14">
        <f>VLOOKUP(A1655,Cadastro!$A$3:$H$3577,8,FALSE)</f>
        <v>1</v>
      </c>
      <c r="K1655">
        <f>VLOOKUP(A1655,Cadastro!$A$3:$J$3577,10,FALSE)</f>
        <v>1</v>
      </c>
      <c r="L1655" s="13">
        <v>31998.91</v>
      </c>
      <c r="M1655" s="23">
        <f t="shared" si="225"/>
        <v>8.6084729370066186E-4</v>
      </c>
      <c r="N1655" s="26">
        <f t="shared" si="226"/>
        <v>21978.959999999999</v>
      </c>
      <c r="O1655" s="27">
        <f t="shared" si="227"/>
        <v>1.005925021749341E-3</v>
      </c>
      <c r="P1655" s="30">
        <f t="shared" si="228"/>
        <v>0</v>
      </c>
      <c r="Q1655" s="30">
        <f t="shared" si="229"/>
        <v>0</v>
      </c>
      <c r="R1655" s="30">
        <f t="shared" si="230"/>
        <v>0</v>
      </c>
      <c r="S1655" s="30">
        <f t="shared" si="231"/>
        <v>0</v>
      </c>
      <c r="T1655" s="32">
        <f t="shared" si="232"/>
        <v>1.005925021749341E-3</v>
      </c>
      <c r="U1655" s="33">
        <f t="shared" si="233"/>
        <v>87.079145135795386</v>
      </c>
    </row>
    <row r="1656" spans="1:21">
      <c r="A1656">
        <v>655545662</v>
      </c>
      <c r="B1656">
        <f>VLOOKUP(A1656,Cadastro!$A$3:$B$3577,2,FALSE)</f>
        <v>189580</v>
      </c>
      <c r="C1656" s="5">
        <v>22038.79</v>
      </c>
      <c r="D1656">
        <v>0</v>
      </c>
      <c r="E1656">
        <v>9721.39</v>
      </c>
      <c r="F1656">
        <v>0</v>
      </c>
      <c r="G1656">
        <v>12317.4</v>
      </c>
      <c r="H1656">
        <v>0</v>
      </c>
      <c r="I1656" s="14">
        <f>VLOOKUP(A1656,Cadastro!$A$3:$H$3577,7,FALSE)</f>
        <v>1</v>
      </c>
      <c r="J1656" s="14">
        <f>VLOOKUP(A1656,Cadastro!$A$3:$H$3577,8,FALSE)</f>
        <v>1</v>
      </c>
      <c r="K1656">
        <f>VLOOKUP(A1656,Cadastro!$A$3:$J$3577,10,FALSE)</f>
        <v>1</v>
      </c>
      <c r="L1656" s="13">
        <v>26976.05</v>
      </c>
      <c r="M1656" s="23">
        <f t="shared" si="225"/>
        <v>7.2572033351241453E-4</v>
      </c>
      <c r="N1656" s="26">
        <f t="shared" si="226"/>
        <v>22038.79</v>
      </c>
      <c r="O1656" s="27">
        <f t="shared" si="227"/>
        <v>1.0086632993589852E-3</v>
      </c>
      <c r="P1656" s="30">
        <f t="shared" si="228"/>
        <v>0</v>
      </c>
      <c r="Q1656" s="30">
        <f t="shared" si="229"/>
        <v>0</v>
      </c>
      <c r="R1656" s="30">
        <f t="shared" si="230"/>
        <v>0</v>
      </c>
      <c r="S1656" s="30">
        <f t="shared" si="231"/>
        <v>0</v>
      </c>
      <c r="T1656" s="32">
        <f t="shared" si="232"/>
        <v>1.0086632993589852E-3</v>
      </c>
      <c r="U1656" s="33">
        <f t="shared" si="233"/>
        <v>87.316187527859199</v>
      </c>
    </row>
    <row r="1657" spans="1:21">
      <c r="A1657">
        <v>4421016608</v>
      </c>
      <c r="B1657">
        <f>VLOOKUP(A1657,Cadastro!$A$3:$B$3577,2,FALSE)</f>
        <v>197494</v>
      </c>
      <c r="C1657" s="5">
        <v>22062.35</v>
      </c>
      <c r="D1657">
        <v>0</v>
      </c>
      <c r="E1657">
        <v>9844.8799999999992</v>
      </c>
      <c r="F1657">
        <v>0</v>
      </c>
      <c r="G1657">
        <v>12217.47</v>
      </c>
      <c r="H1657">
        <v>0</v>
      </c>
      <c r="I1657" s="14">
        <f>VLOOKUP(A1657,Cadastro!$A$3:$H$3577,7,FALSE)</f>
        <v>1</v>
      </c>
      <c r="J1657" s="14">
        <f>VLOOKUP(A1657,Cadastro!$A$3:$H$3577,8,FALSE)</f>
        <v>1</v>
      </c>
      <c r="K1657">
        <f>VLOOKUP(A1657,Cadastro!$A$3:$J$3577,10,FALSE)</f>
        <v>1</v>
      </c>
      <c r="L1657" s="13">
        <v>19849.12</v>
      </c>
      <c r="M1657" s="23">
        <f t="shared" si="225"/>
        <v>5.3398885256840563E-4</v>
      </c>
      <c r="N1657" s="26">
        <f t="shared" si="226"/>
        <v>22062.35</v>
      </c>
      <c r="O1657" s="27">
        <f t="shared" si="227"/>
        <v>1.0097415848425754E-3</v>
      </c>
      <c r="P1657" s="30">
        <f t="shared" si="228"/>
        <v>0</v>
      </c>
      <c r="Q1657" s="30">
        <f t="shared" si="229"/>
        <v>0</v>
      </c>
      <c r="R1657" s="30">
        <f t="shared" si="230"/>
        <v>0</v>
      </c>
      <c r="S1657" s="30">
        <f t="shared" si="231"/>
        <v>0</v>
      </c>
      <c r="T1657" s="32">
        <f t="shared" si="232"/>
        <v>1.0097415848425754E-3</v>
      </c>
      <c r="U1657" s="33">
        <f t="shared" si="233"/>
        <v>87.409530645977568</v>
      </c>
    </row>
    <row r="1658" spans="1:21">
      <c r="A1658">
        <v>8672124707</v>
      </c>
      <c r="B1658">
        <f>VLOOKUP(A1658,Cadastro!$A$3:$B$3577,2,FALSE)</f>
        <v>198646</v>
      </c>
      <c r="C1658" s="5">
        <v>22163.32</v>
      </c>
      <c r="D1658">
        <v>0</v>
      </c>
      <c r="E1658">
        <v>10092.19</v>
      </c>
      <c r="F1658">
        <v>0</v>
      </c>
      <c r="G1658">
        <v>12071.13</v>
      </c>
      <c r="H1658">
        <v>0</v>
      </c>
      <c r="I1658" s="14">
        <f>VLOOKUP(A1658,Cadastro!$A$3:$H$3577,7,FALSE)</f>
        <v>1</v>
      </c>
      <c r="J1658" s="14">
        <f>VLOOKUP(A1658,Cadastro!$A$3:$H$3577,8,FALSE)</f>
        <v>1</v>
      </c>
      <c r="K1658">
        <f>VLOOKUP(A1658,Cadastro!$A$3:$J$3577,10,FALSE)</f>
        <v>1</v>
      </c>
      <c r="L1658" s="13">
        <v>22695.62</v>
      </c>
      <c r="M1658" s="23">
        <f t="shared" si="225"/>
        <v>6.1056651791759823E-4</v>
      </c>
      <c r="N1658" s="26">
        <f t="shared" si="226"/>
        <v>22163.32</v>
      </c>
      <c r="O1658" s="27">
        <f t="shared" si="227"/>
        <v>1.0143627429613413E-3</v>
      </c>
      <c r="P1658" s="30">
        <f t="shared" si="228"/>
        <v>0</v>
      </c>
      <c r="Q1658" s="30">
        <f t="shared" si="229"/>
        <v>0</v>
      </c>
      <c r="R1658" s="30">
        <f t="shared" si="230"/>
        <v>0</v>
      </c>
      <c r="S1658" s="30">
        <f t="shared" si="231"/>
        <v>0</v>
      </c>
      <c r="T1658" s="32">
        <f t="shared" si="232"/>
        <v>1.0143627429613413E-3</v>
      </c>
      <c r="U1658" s="33">
        <f t="shared" si="233"/>
        <v>87.809566920867795</v>
      </c>
    </row>
    <row r="1659" spans="1:21">
      <c r="A1659">
        <v>377769754</v>
      </c>
      <c r="B1659">
        <f>VLOOKUP(A1659,Cadastro!$A$3:$B$3577,2,FALSE)</f>
        <v>211411</v>
      </c>
      <c r="C1659" s="5">
        <v>22168.1</v>
      </c>
      <c r="D1659">
        <v>0</v>
      </c>
      <c r="E1659">
        <v>9212.27</v>
      </c>
      <c r="F1659">
        <v>0</v>
      </c>
      <c r="G1659">
        <v>12955.83</v>
      </c>
      <c r="H1659">
        <v>0</v>
      </c>
      <c r="I1659" s="14">
        <f>VLOOKUP(A1659,Cadastro!$A$3:$H$3577,7,FALSE)</f>
        <v>1</v>
      </c>
      <c r="J1659" s="14">
        <f>VLOOKUP(A1659,Cadastro!$A$3:$H$3577,8,FALSE)</f>
        <v>1</v>
      </c>
      <c r="K1659">
        <f>VLOOKUP(A1659,Cadastro!$A$3:$J$3577,10,FALSE)</f>
        <v>1</v>
      </c>
      <c r="L1659" s="13">
        <v>28142.69</v>
      </c>
      <c r="M1659" s="23">
        <f t="shared" si="225"/>
        <v>7.5710574278800992E-4</v>
      </c>
      <c r="N1659" s="26">
        <f t="shared" si="226"/>
        <v>22168.1</v>
      </c>
      <c r="O1659" s="27">
        <f t="shared" si="227"/>
        <v>1.014581512257248E-3</v>
      </c>
      <c r="P1659" s="30">
        <f t="shared" si="228"/>
        <v>0</v>
      </c>
      <c r="Q1659" s="30">
        <f t="shared" si="229"/>
        <v>0</v>
      </c>
      <c r="R1659" s="30">
        <f t="shared" si="230"/>
        <v>0</v>
      </c>
      <c r="S1659" s="30">
        <f t="shared" si="231"/>
        <v>0</v>
      </c>
      <c r="T1659" s="32">
        <f t="shared" si="232"/>
        <v>1.014581512257248E-3</v>
      </c>
      <c r="U1659" s="33">
        <f t="shared" si="233"/>
        <v>87.828504955868041</v>
      </c>
    </row>
    <row r="1660" spans="1:21">
      <c r="A1660">
        <v>87378345172</v>
      </c>
      <c r="B1660">
        <f>VLOOKUP(A1660,Cadastro!$A$3:$B$3577,2,FALSE)</f>
        <v>188748</v>
      </c>
      <c r="C1660" s="5">
        <v>22178.010000000002</v>
      </c>
      <c r="D1660">
        <v>0</v>
      </c>
      <c r="E1660">
        <v>10009.35</v>
      </c>
      <c r="F1660">
        <v>0</v>
      </c>
      <c r="G1660">
        <v>12168.66</v>
      </c>
      <c r="H1660">
        <v>0</v>
      </c>
      <c r="I1660" s="14">
        <f>VLOOKUP(A1660,Cadastro!$A$3:$H$3577,7,FALSE)</f>
        <v>1</v>
      </c>
      <c r="J1660" s="14">
        <f>VLOOKUP(A1660,Cadastro!$A$3:$H$3577,8,FALSE)</f>
        <v>1</v>
      </c>
      <c r="K1660">
        <f>VLOOKUP(A1660,Cadastro!$A$3:$J$3577,10,FALSE)</f>
        <v>1</v>
      </c>
      <c r="L1660" s="13">
        <v>19130.740000000002</v>
      </c>
      <c r="M1660" s="23">
        <f t="shared" si="225"/>
        <v>5.1466271055767209E-4</v>
      </c>
      <c r="N1660" s="26">
        <f t="shared" si="226"/>
        <v>22178.010000000002</v>
      </c>
      <c r="O1660" s="27">
        <f t="shared" si="227"/>
        <v>1.0150350695213562E-3</v>
      </c>
      <c r="P1660" s="30">
        <f t="shared" si="228"/>
        <v>0</v>
      </c>
      <c r="Q1660" s="30">
        <f t="shared" si="229"/>
        <v>0</v>
      </c>
      <c r="R1660" s="30">
        <f t="shared" si="230"/>
        <v>0</v>
      </c>
      <c r="S1660" s="30">
        <f t="shared" si="231"/>
        <v>0</v>
      </c>
      <c r="T1660" s="32">
        <f t="shared" si="232"/>
        <v>1.0150350695213562E-3</v>
      </c>
      <c r="U1660" s="33">
        <f t="shared" si="233"/>
        <v>87.867767702071518</v>
      </c>
    </row>
    <row r="1661" spans="1:21">
      <c r="A1661">
        <v>92914365691</v>
      </c>
      <c r="B1661">
        <f>VLOOKUP(A1661,Cadastro!$A$3:$B$3577,2,FALSE)</f>
        <v>210251</v>
      </c>
      <c r="C1661" s="5">
        <v>22179.190000000002</v>
      </c>
      <c r="D1661">
        <v>0</v>
      </c>
      <c r="E1661">
        <v>9546.86</v>
      </c>
      <c r="F1661">
        <v>0</v>
      </c>
      <c r="G1661">
        <v>12632.33</v>
      </c>
      <c r="H1661">
        <v>0</v>
      </c>
      <c r="I1661" s="14">
        <f>VLOOKUP(A1661,Cadastro!$A$3:$H$3577,7,FALSE)</f>
        <v>1</v>
      </c>
      <c r="J1661" s="14">
        <f>VLOOKUP(A1661,Cadastro!$A$3:$H$3577,8,FALSE)</f>
        <v>1</v>
      </c>
      <c r="K1661">
        <f>VLOOKUP(A1661,Cadastro!$A$3:$J$3577,10,FALSE)</f>
        <v>1</v>
      </c>
      <c r="L1661" s="13">
        <v>55421.78</v>
      </c>
      <c r="M1661" s="23">
        <f t="shared" si="225"/>
        <v>1.4909785778663544E-3</v>
      </c>
      <c r="N1661" s="26">
        <f t="shared" si="226"/>
        <v>22179.190000000002</v>
      </c>
      <c r="O1661" s="27">
        <f t="shared" si="227"/>
        <v>1.0150890753308059E-3</v>
      </c>
      <c r="P1661" s="30">
        <f t="shared" si="228"/>
        <v>0</v>
      </c>
      <c r="Q1661" s="30">
        <f t="shared" si="229"/>
        <v>0</v>
      </c>
      <c r="R1661" s="30">
        <f t="shared" si="230"/>
        <v>0</v>
      </c>
      <c r="S1661" s="30">
        <f t="shared" si="231"/>
        <v>0</v>
      </c>
      <c r="T1661" s="32">
        <f t="shared" si="232"/>
        <v>1.0150890753308059E-3</v>
      </c>
      <c r="U1661" s="33">
        <f t="shared" si="233"/>
        <v>87.872442781841443</v>
      </c>
    </row>
    <row r="1662" spans="1:21">
      <c r="A1662">
        <v>68875088187</v>
      </c>
      <c r="B1662">
        <f>VLOOKUP(A1662,Cadastro!$A$3:$B$3577,2,FALSE)</f>
        <v>218554</v>
      </c>
      <c r="C1662" s="5">
        <v>22184.04</v>
      </c>
      <c r="D1662">
        <v>0</v>
      </c>
      <c r="E1662">
        <v>9899.94</v>
      </c>
      <c r="F1662">
        <v>0</v>
      </c>
      <c r="G1662">
        <v>12284.1</v>
      </c>
      <c r="H1662">
        <v>0</v>
      </c>
      <c r="I1662" s="14">
        <f>VLOOKUP(A1662,Cadastro!$A$3:$H$3577,7,FALSE)</f>
        <v>1</v>
      </c>
      <c r="J1662" s="14">
        <f>VLOOKUP(A1662,Cadastro!$A$3:$H$3577,8,FALSE)</f>
        <v>1</v>
      </c>
      <c r="K1662">
        <f>VLOOKUP(A1662,Cadastro!$A$3:$J$3577,10,FALSE)</f>
        <v>1</v>
      </c>
      <c r="L1662" s="13">
        <v>27339.83</v>
      </c>
      <c r="M1662" s="23">
        <f t="shared" si="225"/>
        <v>7.355068865075769E-4</v>
      </c>
      <c r="N1662" s="26">
        <f t="shared" si="226"/>
        <v>22184.04</v>
      </c>
      <c r="O1662" s="27">
        <f t="shared" si="227"/>
        <v>1.0153110483611715E-3</v>
      </c>
      <c r="P1662" s="30">
        <f t="shared" si="228"/>
        <v>0</v>
      </c>
      <c r="Q1662" s="30">
        <f t="shared" si="229"/>
        <v>0</v>
      </c>
      <c r="R1662" s="30">
        <f t="shared" si="230"/>
        <v>0</v>
      </c>
      <c r="S1662" s="30">
        <f t="shared" si="231"/>
        <v>0</v>
      </c>
      <c r="T1662" s="32">
        <f t="shared" si="232"/>
        <v>1.0153110483611715E-3</v>
      </c>
      <c r="U1662" s="33">
        <f t="shared" si="233"/>
        <v>87.891658152082286</v>
      </c>
    </row>
    <row r="1663" spans="1:21">
      <c r="A1663">
        <v>763848700</v>
      </c>
      <c r="B1663">
        <f>VLOOKUP(A1663,Cadastro!$A$3:$B$3577,2,FALSE)</f>
        <v>187297</v>
      </c>
      <c r="C1663" s="5">
        <v>22276.19</v>
      </c>
      <c r="D1663">
        <v>0</v>
      </c>
      <c r="E1663">
        <v>9389.14</v>
      </c>
      <c r="F1663">
        <v>0</v>
      </c>
      <c r="G1663">
        <v>12887.05</v>
      </c>
      <c r="H1663">
        <v>0</v>
      </c>
      <c r="I1663" s="14">
        <f>VLOOKUP(A1663,Cadastro!$A$3:$H$3577,7,FALSE)</f>
        <v>1</v>
      </c>
      <c r="J1663" s="14">
        <f>VLOOKUP(A1663,Cadastro!$A$3:$H$3577,8,FALSE)</f>
        <v>1</v>
      </c>
      <c r="K1663">
        <f>VLOOKUP(A1663,Cadastro!$A$3:$J$3577,10,FALSE)</f>
        <v>1</v>
      </c>
      <c r="L1663" s="13">
        <v>35102.69</v>
      </c>
      <c r="M1663" s="23">
        <f t="shared" si="225"/>
        <v>9.4434640705303048E-4</v>
      </c>
      <c r="N1663" s="26">
        <f t="shared" si="226"/>
        <v>22276.19</v>
      </c>
      <c r="O1663" s="27">
        <f t="shared" si="227"/>
        <v>1.0195285359381177E-3</v>
      </c>
      <c r="P1663" s="30">
        <f t="shared" si="228"/>
        <v>0</v>
      </c>
      <c r="Q1663" s="30">
        <f t="shared" si="229"/>
        <v>0</v>
      </c>
      <c r="R1663" s="30">
        <f t="shared" si="230"/>
        <v>0</v>
      </c>
      <c r="S1663" s="30">
        <f t="shared" si="231"/>
        <v>0</v>
      </c>
      <c r="T1663" s="32">
        <f t="shared" si="232"/>
        <v>1.0195285359381177E-3</v>
      </c>
      <c r="U1663" s="33">
        <f t="shared" si="233"/>
        <v>88.256750186658223</v>
      </c>
    </row>
    <row r="1664" spans="1:21">
      <c r="A1664">
        <v>42364825172</v>
      </c>
      <c r="B1664">
        <f>VLOOKUP(A1664,Cadastro!$A$3:$B$3577,2,FALSE)</f>
        <v>195543</v>
      </c>
      <c r="C1664" s="5">
        <v>22285.379999999997</v>
      </c>
      <c r="D1664">
        <v>0</v>
      </c>
      <c r="E1664">
        <v>9266.14</v>
      </c>
      <c r="F1664">
        <v>0</v>
      </c>
      <c r="G1664">
        <v>13019.24</v>
      </c>
      <c r="H1664">
        <v>0</v>
      </c>
      <c r="I1664" s="14">
        <f>VLOOKUP(A1664,Cadastro!$A$3:$H$3577,7,FALSE)</f>
        <v>1</v>
      </c>
      <c r="J1664" s="14">
        <f>VLOOKUP(A1664,Cadastro!$A$3:$H$3577,8,FALSE)</f>
        <v>1</v>
      </c>
      <c r="K1664">
        <f>VLOOKUP(A1664,Cadastro!$A$3:$J$3577,10,FALSE)</f>
        <v>1</v>
      </c>
      <c r="L1664" s="13">
        <v>15285.48</v>
      </c>
      <c r="M1664" s="23">
        <f t="shared" si="225"/>
        <v>4.1121600988644903E-4</v>
      </c>
      <c r="N1664" s="26">
        <f t="shared" si="226"/>
        <v>22285.379999999997</v>
      </c>
      <c r="O1664" s="27">
        <f t="shared" si="227"/>
        <v>1.0199491405049341E-3</v>
      </c>
      <c r="P1664" s="30">
        <f t="shared" si="228"/>
        <v>0</v>
      </c>
      <c r="Q1664" s="30">
        <f t="shared" si="229"/>
        <v>0</v>
      </c>
      <c r="R1664" s="30">
        <f t="shared" si="230"/>
        <v>0</v>
      </c>
      <c r="S1664" s="30">
        <f t="shared" si="231"/>
        <v>0</v>
      </c>
      <c r="T1664" s="32">
        <f t="shared" si="232"/>
        <v>1.0199491405049341E-3</v>
      </c>
      <c r="U1664" s="33">
        <f t="shared" si="233"/>
        <v>88.293160341815607</v>
      </c>
    </row>
    <row r="1665" spans="1:21">
      <c r="A1665">
        <v>5000091809</v>
      </c>
      <c r="B1665">
        <f>VLOOKUP(A1665,Cadastro!$A$3:$B$3577,2,FALSE)</f>
        <v>211710</v>
      </c>
      <c r="C1665" s="5">
        <v>22292.18</v>
      </c>
      <c r="D1665">
        <v>0</v>
      </c>
      <c r="E1665">
        <v>9531.6299999999992</v>
      </c>
      <c r="F1665">
        <v>0</v>
      </c>
      <c r="G1665">
        <v>12760.55</v>
      </c>
      <c r="H1665">
        <v>0</v>
      </c>
      <c r="I1665" s="14">
        <f>VLOOKUP(A1665,Cadastro!$A$3:$H$3577,7,FALSE)</f>
        <v>1</v>
      </c>
      <c r="J1665" s="14">
        <f>VLOOKUP(A1665,Cadastro!$A$3:$H$3577,8,FALSE)</f>
        <v>1</v>
      </c>
      <c r="K1665">
        <f>VLOOKUP(A1665,Cadastro!$A$3:$J$3577,10,FALSE)</f>
        <v>1</v>
      </c>
      <c r="L1665" s="13">
        <v>40710.6</v>
      </c>
      <c r="M1665" s="23">
        <f t="shared" si="225"/>
        <v>1.0952126130211986E-3</v>
      </c>
      <c r="N1665" s="26">
        <f t="shared" si="226"/>
        <v>22292.18</v>
      </c>
      <c r="O1665" s="27">
        <f t="shared" si="227"/>
        <v>1.0202603604237974E-3</v>
      </c>
      <c r="P1665" s="30">
        <f t="shared" si="228"/>
        <v>0</v>
      </c>
      <c r="Q1665" s="30">
        <f t="shared" si="229"/>
        <v>0</v>
      </c>
      <c r="R1665" s="30">
        <f t="shared" si="230"/>
        <v>0</v>
      </c>
      <c r="S1665" s="30">
        <f t="shared" si="231"/>
        <v>0</v>
      </c>
      <c r="T1665" s="32">
        <f t="shared" si="232"/>
        <v>1.0202603604237974E-3</v>
      </c>
      <c r="U1665" s="33">
        <f t="shared" si="233"/>
        <v>88.320101479472882</v>
      </c>
    </row>
    <row r="1666" spans="1:21">
      <c r="A1666">
        <v>70855250534</v>
      </c>
      <c r="B1666">
        <f>VLOOKUP(A1666,Cadastro!$A$3:$B$3577,2,FALSE)</f>
        <v>218110</v>
      </c>
      <c r="C1666" s="5">
        <v>22300.84</v>
      </c>
      <c r="D1666">
        <v>0</v>
      </c>
      <c r="E1666">
        <v>9950.19</v>
      </c>
      <c r="F1666">
        <v>0</v>
      </c>
      <c r="G1666">
        <v>12350.65</v>
      </c>
      <c r="H1666">
        <v>0</v>
      </c>
      <c r="I1666" s="14">
        <f>VLOOKUP(A1666,Cadastro!$A$3:$H$3577,7,FALSE)</f>
        <v>1</v>
      </c>
      <c r="J1666" s="14">
        <f>VLOOKUP(A1666,Cadastro!$A$3:$H$3577,8,FALSE)</f>
        <v>1</v>
      </c>
      <c r="K1666">
        <f>VLOOKUP(A1666,Cadastro!$A$3:$J$3577,10,FALSE)</f>
        <v>1</v>
      </c>
      <c r="L1666" s="13">
        <v>26659.66</v>
      </c>
      <c r="M1666" s="23">
        <f t="shared" si="225"/>
        <v>7.1720868498270055E-4</v>
      </c>
      <c r="N1666" s="26">
        <f t="shared" si="226"/>
        <v>22300.84</v>
      </c>
      <c r="O1666" s="27">
        <f t="shared" si="227"/>
        <v>1.0206567081439966E-3</v>
      </c>
      <c r="P1666" s="30">
        <f t="shared" si="228"/>
        <v>0</v>
      </c>
      <c r="Q1666" s="30">
        <f t="shared" si="229"/>
        <v>0</v>
      </c>
      <c r="R1666" s="30">
        <f t="shared" si="230"/>
        <v>0</v>
      </c>
      <c r="S1666" s="30">
        <f t="shared" si="231"/>
        <v>0</v>
      </c>
      <c r="T1666" s="32">
        <f t="shared" si="232"/>
        <v>1.0206567081439966E-3</v>
      </c>
      <c r="U1666" s="33">
        <f t="shared" si="233"/>
        <v>88.354411810665795</v>
      </c>
    </row>
    <row r="1667" spans="1:21">
      <c r="A1667">
        <v>1785634712</v>
      </c>
      <c r="B1667">
        <f>VLOOKUP(A1667,Cadastro!$A$3:$B$3577,2,FALSE)</f>
        <v>195924</v>
      </c>
      <c r="C1667" s="5">
        <v>22302.400000000001</v>
      </c>
      <c r="D1667">
        <v>0</v>
      </c>
      <c r="E1667">
        <v>12905.93</v>
      </c>
      <c r="F1667">
        <v>0</v>
      </c>
      <c r="G1667">
        <v>9396.4699999999993</v>
      </c>
      <c r="H1667">
        <v>0</v>
      </c>
      <c r="I1667" s="14">
        <f>VLOOKUP(A1667,Cadastro!$A$3:$H$3577,7,FALSE)</f>
        <v>1</v>
      </c>
      <c r="J1667" s="14">
        <f>VLOOKUP(A1667,Cadastro!$A$3:$H$3577,8,FALSE)</f>
        <v>1</v>
      </c>
      <c r="K1667">
        <f>VLOOKUP(A1667,Cadastro!$A$3:$J$3577,10,FALSE)</f>
        <v>1</v>
      </c>
      <c r="L1667" s="13">
        <v>34856.339999999997</v>
      </c>
      <c r="M1667" s="23">
        <f t="shared" si="225"/>
        <v>9.3771900221945449E-4</v>
      </c>
      <c r="N1667" s="26">
        <f t="shared" si="226"/>
        <v>22302.400000000001</v>
      </c>
      <c r="O1667" s="27">
        <f t="shared" si="227"/>
        <v>1.0207281056547946E-3</v>
      </c>
      <c r="P1667" s="30">
        <f t="shared" si="228"/>
        <v>0</v>
      </c>
      <c r="Q1667" s="30">
        <f t="shared" si="229"/>
        <v>0</v>
      </c>
      <c r="R1667" s="30">
        <f t="shared" si="230"/>
        <v>0</v>
      </c>
      <c r="S1667" s="30">
        <f t="shared" si="231"/>
        <v>0</v>
      </c>
      <c r="T1667" s="32">
        <f t="shared" si="232"/>
        <v>1.0207281056547946E-3</v>
      </c>
      <c r="U1667" s="33">
        <f t="shared" si="233"/>
        <v>88.360592424598948</v>
      </c>
    </row>
    <row r="1668" spans="1:21">
      <c r="A1668">
        <v>7029614771</v>
      </c>
      <c r="B1668">
        <f>VLOOKUP(A1668,Cadastro!$A$3:$B$3577,2,FALSE)</f>
        <v>213589</v>
      </c>
      <c r="C1668" s="5">
        <v>22347.760000000002</v>
      </c>
      <c r="D1668">
        <v>0</v>
      </c>
      <c r="E1668">
        <v>13197.42</v>
      </c>
      <c r="F1668">
        <v>0</v>
      </c>
      <c r="G1668">
        <v>9150.34</v>
      </c>
      <c r="H1668">
        <v>0</v>
      </c>
      <c r="I1668" s="14">
        <f>VLOOKUP(A1668,Cadastro!$A$3:$H$3577,7,FALSE)</f>
        <v>1</v>
      </c>
      <c r="J1668" s="14">
        <f>VLOOKUP(A1668,Cadastro!$A$3:$H$3577,8,FALSE)</f>
        <v>1</v>
      </c>
      <c r="K1668">
        <f>VLOOKUP(A1668,Cadastro!$A$3:$J$3577,10,FALSE)</f>
        <v>1</v>
      </c>
      <c r="L1668" s="13">
        <v>41898.17</v>
      </c>
      <c r="M1668" s="23">
        <f t="shared" si="225"/>
        <v>1.1271610894093035E-3</v>
      </c>
      <c r="N1668" s="26">
        <f t="shared" si="226"/>
        <v>22347.760000000002</v>
      </c>
      <c r="O1668" s="27">
        <f t="shared" si="227"/>
        <v>1.022804125584152E-3</v>
      </c>
      <c r="P1668" s="30">
        <f t="shared" si="228"/>
        <v>0</v>
      </c>
      <c r="Q1668" s="30">
        <f t="shared" si="229"/>
        <v>0</v>
      </c>
      <c r="R1668" s="30">
        <f t="shared" si="230"/>
        <v>0</v>
      </c>
      <c r="S1668" s="30">
        <f t="shared" si="231"/>
        <v>0</v>
      </c>
      <c r="T1668" s="32">
        <f t="shared" si="232"/>
        <v>1.022804125584152E-3</v>
      </c>
      <c r="U1668" s="33">
        <f t="shared" si="233"/>
        <v>88.540305660500891</v>
      </c>
    </row>
    <row r="1669" spans="1:21">
      <c r="A1669">
        <v>15574266865</v>
      </c>
      <c r="B1669">
        <f>VLOOKUP(A1669,Cadastro!$A$3:$B$3577,2,FALSE)</f>
        <v>197918</v>
      </c>
      <c r="C1669" s="5">
        <v>22375.15</v>
      </c>
      <c r="D1669">
        <v>0</v>
      </c>
      <c r="E1669">
        <v>9460.1200000000008</v>
      </c>
      <c r="F1669">
        <v>0</v>
      </c>
      <c r="G1669">
        <v>12915.03</v>
      </c>
      <c r="H1669">
        <v>0</v>
      </c>
      <c r="I1669" s="14">
        <f>VLOOKUP(A1669,Cadastro!$A$3:$H$3577,7,FALSE)</f>
        <v>1</v>
      </c>
      <c r="J1669" s="14">
        <f>VLOOKUP(A1669,Cadastro!$A$3:$H$3577,8,FALSE)</f>
        <v>1</v>
      </c>
      <c r="K1669">
        <f>VLOOKUP(A1669,Cadastro!$A$3:$J$3577,10,FALSE)</f>
        <v>1</v>
      </c>
      <c r="L1669" s="13">
        <v>21460.99</v>
      </c>
      <c r="M1669" s="23">
        <f t="shared" si="225"/>
        <v>5.7735201485416125E-4</v>
      </c>
      <c r="N1669" s="26">
        <f t="shared" si="226"/>
        <v>22375.15</v>
      </c>
      <c r="O1669" s="27">
        <f t="shared" si="227"/>
        <v>1.0240577011102786E-3</v>
      </c>
      <c r="P1669" s="30">
        <f t="shared" si="228"/>
        <v>0</v>
      </c>
      <c r="Q1669" s="30">
        <f t="shared" si="229"/>
        <v>0</v>
      </c>
      <c r="R1669" s="30">
        <f t="shared" si="230"/>
        <v>0</v>
      </c>
      <c r="S1669" s="30">
        <f t="shared" si="231"/>
        <v>0</v>
      </c>
      <c r="T1669" s="32">
        <f t="shared" si="232"/>
        <v>1.0240577011102786E-3</v>
      </c>
      <c r="U1669" s="33">
        <f t="shared" si="233"/>
        <v>88.648822978211541</v>
      </c>
    </row>
    <row r="1670" spans="1:21">
      <c r="A1670">
        <v>242273742</v>
      </c>
      <c r="B1670">
        <f>VLOOKUP(A1670,Cadastro!$A$3:$B$3577,2,FALSE)</f>
        <v>190133</v>
      </c>
      <c r="C1670" s="5">
        <v>22442.07</v>
      </c>
      <c r="D1670">
        <v>0</v>
      </c>
      <c r="E1670">
        <v>9348.02</v>
      </c>
      <c r="F1670">
        <v>0</v>
      </c>
      <c r="G1670">
        <v>13094.05</v>
      </c>
      <c r="H1670">
        <v>0</v>
      </c>
      <c r="I1670" s="14">
        <f>VLOOKUP(A1670,Cadastro!$A$3:$H$3577,7,FALSE)</f>
        <v>1</v>
      </c>
      <c r="J1670" s="14">
        <f>VLOOKUP(A1670,Cadastro!$A$3:$H$3577,8,FALSE)</f>
        <v>1</v>
      </c>
      <c r="K1670">
        <f>VLOOKUP(A1670,Cadastro!$A$3:$J$3577,10,FALSE)</f>
        <v>1</v>
      </c>
      <c r="L1670" s="13">
        <v>33454.57</v>
      </c>
      <c r="M1670" s="23">
        <f t="shared" si="225"/>
        <v>9.0000803297422783E-4</v>
      </c>
      <c r="N1670" s="26">
        <f t="shared" si="226"/>
        <v>22442.07</v>
      </c>
      <c r="O1670" s="27">
        <f t="shared" si="227"/>
        <v>1.0271204712529725E-3</v>
      </c>
      <c r="P1670" s="30">
        <f t="shared" si="228"/>
        <v>0</v>
      </c>
      <c r="Q1670" s="30">
        <f t="shared" si="229"/>
        <v>0</v>
      </c>
      <c r="R1670" s="30">
        <f t="shared" si="230"/>
        <v>0</v>
      </c>
      <c r="S1670" s="30">
        <f t="shared" si="231"/>
        <v>0</v>
      </c>
      <c r="T1670" s="32">
        <f t="shared" si="232"/>
        <v>1.0271204712529725E-3</v>
      </c>
      <c r="U1670" s="33">
        <f t="shared" si="233"/>
        <v>88.913955468215036</v>
      </c>
    </row>
    <row r="1671" spans="1:21">
      <c r="A1671">
        <v>8242483760</v>
      </c>
      <c r="B1671">
        <f>VLOOKUP(A1671,Cadastro!$A$3:$B$3577,2,FALSE)</f>
        <v>210408</v>
      </c>
      <c r="C1671" s="5">
        <v>22449.989999999998</v>
      </c>
      <c r="D1671">
        <v>0</v>
      </c>
      <c r="E1671">
        <v>10171.1</v>
      </c>
      <c r="F1671">
        <v>0</v>
      </c>
      <c r="G1671">
        <v>12278.89</v>
      </c>
      <c r="H1671">
        <v>0</v>
      </c>
      <c r="I1671" s="14">
        <f>VLOOKUP(A1671,Cadastro!$A$3:$H$3577,7,FALSE)</f>
        <v>1</v>
      </c>
      <c r="J1671" s="14">
        <f>VLOOKUP(A1671,Cadastro!$A$3:$H$3577,8,FALSE)</f>
        <v>1</v>
      </c>
      <c r="K1671">
        <f>VLOOKUP(A1671,Cadastro!$A$3:$J$3577,10,FALSE)</f>
        <v>1</v>
      </c>
      <c r="L1671" s="13">
        <v>20405.5</v>
      </c>
      <c r="M1671" s="23">
        <f t="shared" si="225"/>
        <v>5.489568067040051E-4</v>
      </c>
      <c r="N1671" s="26">
        <f t="shared" si="226"/>
        <v>22449.989999999998</v>
      </c>
      <c r="O1671" s="27">
        <f t="shared" si="227"/>
        <v>1.0274829509231778E-3</v>
      </c>
      <c r="P1671" s="30">
        <f t="shared" si="228"/>
        <v>0</v>
      </c>
      <c r="Q1671" s="30">
        <f t="shared" si="229"/>
        <v>0</v>
      </c>
      <c r="R1671" s="30">
        <f t="shared" si="230"/>
        <v>0</v>
      </c>
      <c r="S1671" s="30">
        <f t="shared" si="231"/>
        <v>0</v>
      </c>
      <c r="T1671" s="32">
        <f t="shared" si="232"/>
        <v>1.0274829509231778E-3</v>
      </c>
      <c r="U1671" s="33">
        <f t="shared" si="233"/>
        <v>88.94533396972173</v>
      </c>
    </row>
    <row r="1672" spans="1:21">
      <c r="A1672">
        <v>2897766786</v>
      </c>
      <c r="B1672">
        <f>VLOOKUP(A1672,Cadastro!$A$3:$B$3577,2,FALSE)</f>
        <v>190091</v>
      </c>
      <c r="C1672" s="5">
        <v>22460.690000000002</v>
      </c>
      <c r="D1672">
        <v>0</v>
      </c>
      <c r="E1672">
        <v>12947.7</v>
      </c>
      <c r="F1672">
        <v>0</v>
      </c>
      <c r="G1672">
        <v>9512.99</v>
      </c>
      <c r="H1672">
        <v>0</v>
      </c>
      <c r="I1672" s="14">
        <f>VLOOKUP(A1672,Cadastro!$A$3:$H$3577,7,FALSE)</f>
        <v>1</v>
      </c>
      <c r="J1672" s="14">
        <f>VLOOKUP(A1672,Cadastro!$A$3:$H$3577,8,FALSE)</f>
        <v>1</v>
      </c>
      <c r="K1672">
        <f>VLOOKUP(A1672,Cadastro!$A$3:$J$3577,10,FALSE)</f>
        <v>1</v>
      </c>
      <c r="L1672" s="13">
        <v>34535.65</v>
      </c>
      <c r="M1672" s="23">
        <f t="shared" si="225"/>
        <v>9.2909167339428949E-4</v>
      </c>
      <c r="N1672" s="26">
        <f t="shared" si="226"/>
        <v>22460.690000000002</v>
      </c>
      <c r="O1672" s="27">
        <f t="shared" si="227"/>
        <v>1.0279726646190361E-3</v>
      </c>
      <c r="P1672" s="30">
        <f t="shared" si="228"/>
        <v>0</v>
      </c>
      <c r="Q1672" s="30">
        <f t="shared" si="229"/>
        <v>0</v>
      </c>
      <c r="R1672" s="30">
        <f t="shared" si="230"/>
        <v>0</v>
      </c>
      <c r="S1672" s="30">
        <f t="shared" si="231"/>
        <v>0</v>
      </c>
      <c r="T1672" s="32">
        <f t="shared" si="232"/>
        <v>1.0279726646190361E-3</v>
      </c>
      <c r="U1672" s="33">
        <f t="shared" si="233"/>
        <v>88.98772664221184</v>
      </c>
    </row>
    <row r="1673" spans="1:21">
      <c r="A1673">
        <v>46312145620</v>
      </c>
      <c r="B1673">
        <f>VLOOKUP(A1673,Cadastro!$A$3:$B$3577,2,FALSE)</f>
        <v>192690</v>
      </c>
      <c r="C1673" s="5">
        <v>22475.72</v>
      </c>
      <c r="D1673">
        <v>0</v>
      </c>
      <c r="E1673">
        <v>9600.7800000000007</v>
      </c>
      <c r="F1673">
        <v>0</v>
      </c>
      <c r="G1673">
        <v>12874.94</v>
      </c>
      <c r="H1673">
        <v>0</v>
      </c>
      <c r="I1673" s="14">
        <f>VLOOKUP(A1673,Cadastro!$A$3:$H$3577,7,FALSE)</f>
        <v>1</v>
      </c>
      <c r="J1673" s="14">
        <f>VLOOKUP(A1673,Cadastro!$A$3:$H$3577,8,FALSE)</f>
        <v>1</v>
      </c>
      <c r="K1673">
        <f>VLOOKUP(A1673,Cadastro!$A$3:$J$3577,10,FALSE)</f>
        <v>1</v>
      </c>
      <c r="L1673" s="13">
        <v>54035.31</v>
      </c>
      <c r="M1673" s="23">
        <f t="shared" si="225"/>
        <v>1.4536792152537792E-3</v>
      </c>
      <c r="N1673" s="26">
        <f t="shared" si="226"/>
        <v>22475.72</v>
      </c>
      <c r="O1673" s="27">
        <f t="shared" si="227"/>
        <v>1.0286605521749937E-3</v>
      </c>
      <c r="P1673" s="30">
        <f t="shared" si="228"/>
        <v>0</v>
      </c>
      <c r="Q1673" s="30">
        <f t="shared" si="229"/>
        <v>0</v>
      </c>
      <c r="R1673" s="30">
        <f t="shared" si="230"/>
        <v>0</v>
      </c>
      <c r="S1673" s="30">
        <f t="shared" si="231"/>
        <v>0</v>
      </c>
      <c r="T1673" s="32">
        <f t="shared" si="232"/>
        <v>1.0286605521749937E-3</v>
      </c>
      <c r="U1673" s="33">
        <f t="shared" si="233"/>
        <v>89.047274480298384</v>
      </c>
    </row>
    <row r="1674" spans="1:21">
      <c r="A1674">
        <v>85346365168</v>
      </c>
      <c r="B1674">
        <f>VLOOKUP(A1674,Cadastro!$A$3:$B$3577,2,FALSE)</f>
        <v>188140</v>
      </c>
      <c r="C1674" s="5">
        <v>22514.22</v>
      </c>
      <c r="D1674">
        <v>0</v>
      </c>
      <c r="E1674">
        <v>9987.7900000000009</v>
      </c>
      <c r="F1674">
        <v>0</v>
      </c>
      <c r="G1674">
        <v>12526.43</v>
      </c>
      <c r="H1674">
        <v>0</v>
      </c>
      <c r="I1674" s="14">
        <f>VLOOKUP(A1674,Cadastro!$A$3:$H$3577,7,FALSE)</f>
        <v>1</v>
      </c>
      <c r="J1674" s="14">
        <f>VLOOKUP(A1674,Cadastro!$A$3:$H$3577,8,FALSE)</f>
        <v>1</v>
      </c>
      <c r="K1674">
        <f>VLOOKUP(A1674,Cadastro!$A$3:$J$3577,10,FALSE)</f>
        <v>1</v>
      </c>
      <c r="L1674" s="13">
        <v>25655.07</v>
      </c>
      <c r="M1674" s="23">
        <f t="shared" si="225"/>
        <v>6.9018280870195383E-4</v>
      </c>
      <c r="N1674" s="26">
        <f t="shared" si="226"/>
        <v>22514.22</v>
      </c>
      <c r="O1674" s="27">
        <f t="shared" si="227"/>
        <v>1.0304226061273805E-3</v>
      </c>
      <c r="P1674" s="30">
        <f t="shared" si="228"/>
        <v>0</v>
      </c>
      <c r="Q1674" s="30">
        <f t="shared" si="229"/>
        <v>0</v>
      </c>
      <c r="R1674" s="30">
        <f t="shared" si="230"/>
        <v>0</v>
      </c>
      <c r="S1674" s="30">
        <f t="shared" si="231"/>
        <v>0</v>
      </c>
      <c r="T1674" s="32">
        <f t="shared" si="232"/>
        <v>1.0304226061273805E-3</v>
      </c>
      <c r="U1674" s="33">
        <f t="shared" si="233"/>
        <v>89.199808862622589</v>
      </c>
    </row>
    <row r="1675" spans="1:21">
      <c r="A1675">
        <v>3020672643</v>
      </c>
      <c r="B1675">
        <f>VLOOKUP(A1675,Cadastro!$A$3:$B$3577,2,FALSE)</f>
        <v>187451</v>
      </c>
      <c r="C1675" s="5">
        <v>22572.510000000002</v>
      </c>
      <c r="D1675">
        <v>0</v>
      </c>
      <c r="E1675">
        <v>9944.2199999999993</v>
      </c>
      <c r="F1675">
        <v>0</v>
      </c>
      <c r="G1675">
        <v>12628.29</v>
      </c>
      <c r="H1675">
        <v>0</v>
      </c>
      <c r="I1675" s="14">
        <f>VLOOKUP(A1675,Cadastro!$A$3:$H$3577,7,FALSE)</f>
        <v>1</v>
      </c>
      <c r="J1675" s="14">
        <f>VLOOKUP(A1675,Cadastro!$A$3:$H$3577,8,FALSE)</f>
        <v>1</v>
      </c>
      <c r="K1675">
        <f>VLOOKUP(A1675,Cadastro!$A$3:$J$3577,10,FALSE)</f>
        <v>1</v>
      </c>
      <c r="L1675" s="13">
        <v>22139.43</v>
      </c>
      <c r="M1675" s="23">
        <f t="shared" ref="M1675:M1738" si="234">L1675/$L$9</f>
        <v>5.9560367523691412E-4</v>
      </c>
      <c r="N1675" s="26">
        <f t="shared" ref="N1675:N1738" si="235">G1675+F1675+E1675</f>
        <v>22572.510000000002</v>
      </c>
      <c r="O1675" s="27">
        <f t="shared" ref="O1675:O1738" si="236">N1675/$N$9</f>
        <v>1.0330904015789291E-3</v>
      </c>
      <c r="P1675" s="30">
        <f t="shared" ref="P1675:P1738" si="237">$K$7*L1675</f>
        <v>0</v>
      </c>
      <c r="Q1675" s="30">
        <f t="shared" ref="Q1675:Q1738" si="238">P1675/$R$1</f>
        <v>0</v>
      </c>
      <c r="R1675" s="30">
        <f t="shared" ref="R1675:R1738" si="239">$K$8*L1675</f>
        <v>0</v>
      </c>
      <c r="S1675" s="30">
        <f t="shared" ref="S1675:S1738" si="240">R1675*1.01</f>
        <v>0</v>
      </c>
      <c r="T1675" s="32">
        <f t="shared" ref="T1675:T1738" si="241">C1675/$C$1873</f>
        <v>1.0330904015789291E-3</v>
      </c>
      <c r="U1675" s="33">
        <f t="shared" ref="U1675:U1738" si="242">$T$5*T1675</f>
        <v>89.430749879393431</v>
      </c>
    </row>
    <row r="1676" spans="1:21">
      <c r="A1676">
        <v>3198668662</v>
      </c>
      <c r="B1676">
        <f>VLOOKUP(A1676,Cadastro!$A$3:$B$3577,2,FALSE)</f>
        <v>189234</v>
      </c>
      <c r="C1676" s="5">
        <v>22578.760000000002</v>
      </c>
      <c r="D1676">
        <v>0</v>
      </c>
      <c r="E1676">
        <v>10043.950000000001</v>
      </c>
      <c r="F1676">
        <v>0</v>
      </c>
      <c r="G1676">
        <v>12534.81</v>
      </c>
      <c r="H1676">
        <v>0</v>
      </c>
      <c r="I1676" s="14">
        <f>VLOOKUP(A1676,Cadastro!$A$3:$H$3577,7,FALSE)</f>
        <v>1</v>
      </c>
      <c r="J1676" s="14">
        <f>VLOOKUP(A1676,Cadastro!$A$3:$H$3577,8,FALSE)</f>
        <v>1</v>
      </c>
      <c r="K1676">
        <f>VLOOKUP(A1676,Cadastro!$A$3:$J$3577,10,FALSE)</f>
        <v>1</v>
      </c>
      <c r="L1676" s="13">
        <v>28430.17</v>
      </c>
      <c r="M1676" s="23">
        <f t="shared" si="234"/>
        <v>7.6483964309877249E-4</v>
      </c>
      <c r="N1676" s="26">
        <f t="shared" si="235"/>
        <v>22578.760000000002</v>
      </c>
      <c r="O1676" s="27">
        <f t="shared" si="236"/>
        <v>1.0333764492984725E-3</v>
      </c>
      <c r="P1676" s="30">
        <f t="shared" si="237"/>
        <v>0</v>
      </c>
      <c r="Q1676" s="30">
        <f t="shared" si="238"/>
        <v>0</v>
      </c>
      <c r="R1676" s="30">
        <f t="shared" si="239"/>
        <v>0</v>
      </c>
      <c r="S1676" s="30">
        <f t="shared" si="240"/>
        <v>0</v>
      </c>
      <c r="T1676" s="32">
        <f t="shared" si="241"/>
        <v>1.0333764492984725E-3</v>
      </c>
      <c r="U1676" s="33">
        <f t="shared" si="242"/>
        <v>89.455511954446052</v>
      </c>
    </row>
    <row r="1677" spans="1:21">
      <c r="A1677">
        <v>2318892407</v>
      </c>
      <c r="B1677">
        <f>VLOOKUP(A1677,Cadastro!$A$3:$B$3577,2,FALSE)</f>
        <v>188164</v>
      </c>
      <c r="C1677" s="5">
        <v>22615.08</v>
      </c>
      <c r="D1677">
        <v>0</v>
      </c>
      <c r="E1677">
        <v>9950.17</v>
      </c>
      <c r="F1677">
        <v>0</v>
      </c>
      <c r="G1677">
        <v>12664.91</v>
      </c>
      <c r="H1677">
        <v>0</v>
      </c>
      <c r="I1677" s="14">
        <f>VLOOKUP(A1677,Cadastro!$A$3:$H$3577,7,FALSE)</f>
        <v>1</v>
      </c>
      <c r="J1677" s="14">
        <f>VLOOKUP(A1677,Cadastro!$A$3:$H$3577,8,FALSE)</f>
        <v>1</v>
      </c>
      <c r="K1677">
        <f>VLOOKUP(A1677,Cadastro!$A$3:$J$3577,10,FALSE)</f>
        <v>1</v>
      </c>
      <c r="L1677" s="13">
        <v>23593.97</v>
      </c>
      <c r="M1677" s="23">
        <f t="shared" si="234"/>
        <v>6.3473428382887433E-4</v>
      </c>
      <c r="N1677" s="26">
        <f t="shared" si="235"/>
        <v>22615.08</v>
      </c>
      <c r="O1677" s="27">
        <f t="shared" si="236"/>
        <v>1.0350387298062823E-3</v>
      </c>
      <c r="P1677" s="30">
        <f t="shared" si="237"/>
        <v>0</v>
      </c>
      <c r="Q1677" s="30">
        <f t="shared" si="238"/>
        <v>0</v>
      </c>
      <c r="R1677" s="30">
        <f t="shared" si="239"/>
        <v>0</v>
      </c>
      <c r="S1677" s="30">
        <f t="shared" si="240"/>
        <v>0</v>
      </c>
      <c r="T1677" s="32">
        <f t="shared" si="241"/>
        <v>1.0350387298062823E-3</v>
      </c>
      <c r="U1677" s="33">
        <f t="shared" si="242"/>
        <v>89.599409324991882</v>
      </c>
    </row>
    <row r="1678" spans="1:21">
      <c r="A1678">
        <v>1666360708</v>
      </c>
      <c r="B1678">
        <f>VLOOKUP(A1678,Cadastro!$A$3:$B$3577,2,FALSE)</f>
        <v>191107</v>
      </c>
      <c r="C1678" s="5">
        <v>22649.25</v>
      </c>
      <c r="D1678">
        <v>0</v>
      </c>
      <c r="E1678">
        <v>9567.2199999999993</v>
      </c>
      <c r="F1678">
        <v>0</v>
      </c>
      <c r="G1678">
        <v>13082.03</v>
      </c>
      <c r="H1678">
        <v>0</v>
      </c>
      <c r="I1678" s="14">
        <f>VLOOKUP(A1678,Cadastro!$A$3:$H$3577,7,FALSE)</f>
        <v>1</v>
      </c>
      <c r="J1678" s="14">
        <f>VLOOKUP(A1678,Cadastro!$A$3:$H$3577,8,FALSE)</f>
        <v>1</v>
      </c>
      <c r="K1678">
        <f>VLOOKUP(A1678,Cadastro!$A$3:$J$3577,10,FALSE)</f>
        <v>1</v>
      </c>
      <c r="L1678" s="13">
        <v>25645.62</v>
      </c>
      <c r="M1678" s="23">
        <f t="shared" si="234"/>
        <v>6.8992858107590432E-4</v>
      </c>
      <c r="N1678" s="26">
        <f t="shared" si="235"/>
        <v>22649.25</v>
      </c>
      <c r="O1678" s="27">
        <f t="shared" si="236"/>
        <v>1.0366026098985695E-3</v>
      </c>
      <c r="P1678" s="30">
        <f t="shared" si="237"/>
        <v>0</v>
      </c>
      <c r="Q1678" s="30">
        <f t="shared" si="238"/>
        <v>0</v>
      </c>
      <c r="R1678" s="30">
        <f t="shared" si="239"/>
        <v>0</v>
      </c>
      <c r="S1678" s="30">
        <f t="shared" si="240"/>
        <v>0</v>
      </c>
      <c r="T1678" s="32">
        <f t="shared" si="241"/>
        <v>1.0366026098985695E-3</v>
      </c>
      <c r="U1678" s="33">
        <f t="shared" si="242"/>
        <v>89.734788541719624</v>
      </c>
    </row>
    <row r="1679" spans="1:21">
      <c r="A1679">
        <v>13671272899</v>
      </c>
      <c r="B1679">
        <f>VLOOKUP(A1679,Cadastro!$A$3:$B$3577,2,FALSE)</f>
        <v>187639</v>
      </c>
      <c r="C1679" s="5">
        <v>22660.34</v>
      </c>
      <c r="D1679">
        <v>0</v>
      </c>
      <c r="E1679">
        <v>13081.7</v>
      </c>
      <c r="F1679">
        <v>0</v>
      </c>
      <c r="G1679">
        <v>9578.64</v>
      </c>
      <c r="H1679">
        <v>0</v>
      </c>
      <c r="I1679" s="14">
        <f>VLOOKUP(A1679,Cadastro!$A$3:$H$3577,7,FALSE)</f>
        <v>1</v>
      </c>
      <c r="J1679" s="14">
        <f>VLOOKUP(A1679,Cadastro!$A$3:$H$3577,8,FALSE)</f>
        <v>1</v>
      </c>
      <c r="K1679">
        <f>VLOOKUP(A1679,Cadastro!$A$3:$J$3577,10,FALSE)</f>
        <v>1</v>
      </c>
      <c r="L1679" s="13">
        <v>18476.97</v>
      </c>
      <c r="M1679" s="23">
        <f t="shared" si="234"/>
        <v>4.97074732242077E-4</v>
      </c>
      <c r="N1679" s="26">
        <f t="shared" si="235"/>
        <v>22660.34</v>
      </c>
      <c r="O1679" s="27">
        <f t="shared" si="236"/>
        <v>1.037110172972127E-3</v>
      </c>
      <c r="P1679" s="30">
        <f t="shared" si="237"/>
        <v>0</v>
      </c>
      <c r="Q1679" s="30">
        <f t="shared" si="238"/>
        <v>0</v>
      </c>
      <c r="R1679" s="30">
        <f t="shared" si="239"/>
        <v>0</v>
      </c>
      <c r="S1679" s="30">
        <f t="shared" si="240"/>
        <v>0</v>
      </c>
      <c r="T1679" s="32">
        <f t="shared" si="241"/>
        <v>1.037110172972127E-3</v>
      </c>
      <c r="U1679" s="33">
        <f t="shared" si="242"/>
        <v>89.778726367692983</v>
      </c>
    </row>
    <row r="1680" spans="1:21">
      <c r="A1680">
        <v>1681334747</v>
      </c>
      <c r="B1680">
        <f>VLOOKUP(A1680,Cadastro!$A$3:$B$3577,2,FALSE)</f>
        <v>213750</v>
      </c>
      <c r="C1680" s="5">
        <v>22677.599999999999</v>
      </c>
      <c r="D1680">
        <v>0</v>
      </c>
      <c r="E1680">
        <v>9769.35</v>
      </c>
      <c r="F1680">
        <v>0</v>
      </c>
      <c r="G1680">
        <v>12908.25</v>
      </c>
      <c r="H1680">
        <v>0</v>
      </c>
      <c r="I1680" s="14">
        <f>VLOOKUP(A1680,Cadastro!$A$3:$H$3577,7,FALSE)</f>
        <v>1</v>
      </c>
      <c r="J1680" s="14">
        <f>VLOOKUP(A1680,Cadastro!$A$3:$H$3577,8,FALSE)</f>
        <v>1</v>
      </c>
      <c r="K1680">
        <f>VLOOKUP(A1680,Cadastro!$A$3:$J$3577,10,FALSE)</f>
        <v>1</v>
      </c>
      <c r="L1680" s="13">
        <v>28779.97</v>
      </c>
      <c r="M1680" s="23">
        <f t="shared" si="234"/>
        <v>7.7425010062174735E-4</v>
      </c>
      <c r="N1680" s="26">
        <f t="shared" si="235"/>
        <v>22677.599999999999</v>
      </c>
      <c r="O1680" s="27">
        <f t="shared" si="236"/>
        <v>1.0379001223544179E-3</v>
      </c>
      <c r="P1680" s="30">
        <f t="shared" si="237"/>
        <v>0</v>
      </c>
      <c r="Q1680" s="30">
        <f t="shared" si="238"/>
        <v>0</v>
      </c>
      <c r="R1680" s="30">
        <f t="shared" si="239"/>
        <v>0</v>
      </c>
      <c r="S1680" s="30">
        <f t="shared" si="240"/>
        <v>0</v>
      </c>
      <c r="T1680" s="32">
        <f t="shared" si="241"/>
        <v>1.0379001223544179E-3</v>
      </c>
      <c r="U1680" s="33">
        <f t="shared" si="242"/>
        <v>89.847109314158331</v>
      </c>
    </row>
    <row r="1681" spans="1:21">
      <c r="A1681">
        <v>80840710178</v>
      </c>
      <c r="B1681">
        <f>VLOOKUP(A1681,Cadastro!$A$3:$B$3577,2,FALSE)</f>
        <v>187393</v>
      </c>
      <c r="C1681" s="5">
        <v>22704.51</v>
      </c>
      <c r="D1681">
        <v>0</v>
      </c>
      <c r="E1681">
        <v>9912.7999999999993</v>
      </c>
      <c r="F1681">
        <v>0</v>
      </c>
      <c r="G1681">
        <v>12791.71</v>
      </c>
      <c r="H1681">
        <v>0</v>
      </c>
      <c r="I1681" s="14">
        <f>VLOOKUP(A1681,Cadastro!$A$3:$H$3577,7,FALSE)</f>
        <v>1</v>
      </c>
      <c r="J1681" s="14">
        <f>VLOOKUP(A1681,Cadastro!$A$3:$H$3577,8,FALSE)</f>
        <v>1</v>
      </c>
      <c r="K1681">
        <f>VLOOKUP(A1681,Cadastro!$A$3:$J$3577,10,FALSE)</f>
        <v>1</v>
      </c>
      <c r="L1681" s="13">
        <v>20234.3</v>
      </c>
      <c r="M1681" s="23">
        <f t="shared" si="234"/>
        <v>5.4435111680139418E-4</v>
      </c>
      <c r="N1681" s="26">
        <f t="shared" si="235"/>
        <v>22704.51</v>
      </c>
      <c r="O1681" s="27">
        <f t="shared" si="236"/>
        <v>1.0391317294156834E-3</v>
      </c>
      <c r="P1681" s="30">
        <f t="shared" si="237"/>
        <v>0</v>
      </c>
      <c r="Q1681" s="30">
        <f t="shared" si="238"/>
        <v>0</v>
      </c>
      <c r="R1681" s="30">
        <f t="shared" si="239"/>
        <v>0</v>
      </c>
      <c r="S1681" s="30">
        <f t="shared" si="240"/>
        <v>0</v>
      </c>
      <c r="T1681" s="32">
        <f t="shared" si="241"/>
        <v>1.0391317294156834E-3</v>
      </c>
      <c r="U1681" s="33">
        <f t="shared" si="242"/>
        <v>89.953724904504924</v>
      </c>
    </row>
    <row r="1682" spans="1:21">
      <c r="A1682">
        <v>81285612</v>
      </c>
      <c r="B1682">
        <f>VLOOKUP(A1682,Cadastro!$A$3:$B$3577,2,FALSE)</f>
        <v>189565</v>
      </c>
      <c r="C1682" s="5">
        <v>22740.879999999997</v>
      </c>
      <c r="D1682">
        <v>0</v>
      </c>
      <c r="E1682">
        <v>10115.959999999999</v>
      </c>
      <c r="F1682">
        <v>0</v>
      </c>
      <c r="G1682">
        <v>12624.92</v>
      </c>
      <c r="H1682">
        <v>0</v>
      </c>
      <c r="I1682" s="14">
        <f>VLOOKUP(A1682,Cadastro!$A$3:$H$3577,7,FALSE)</f>
        <v>1</v>
      </c>
      <c r="J1682" s="14">
        <f>VLOOKUP(A1682,Cadastro!$A$3:$H$3577,8,FALSE)</f>
        <v>1</v>
      </c>
      <c r="K1682">
        <f>VLOOKUP(A1682,Cadastro!$A$3:$J$3577,10,FALSE)</f>
        <v>1</v>
      </c>
      <c r="L1682" s="13">
        <v>26755.34</v>
      </c>
      <c r="M1682" s="23">
        <f t="shared" si="234"/>
        <v>7.1978270606845877E-4</v>
      </c>
      <c r="N1682" s="26">
        <f t="shared" si="235"/>
        <v>22740.879999999997</v>
      </c>
      <c r="O1682" s="27">
        <f t="shared" si="236"/>
        <v>1.0407962983052497E-3</v>
      </c>
      <c r="P1682" s="30">
        <f t="shared" si="237"/>
        <v>0</v>
      </c>
      <c r="Q1682" s="30">
        <f t="shared" si="238"/>
        <v>0</v>
      </c>
      <c r="R1682" s="30">
        <f t="shared" si="239"/>
        <v>0</v>
      </c>
      <c r="S1682" s="30">
        <f t="shared" si="240"/>
        <v>0</v>
      </c>
      <c r="T1682" s="32">
        <f t="shared" si="241"/>
        <v>1.0407962983052497E-3</v>
      </c>
      <c r="U1682" s="33">
        <f t="shared" si="242"/>
        <v>90.097820371651181</v>
      </c>
    </row>
    <row r="1683" spans="1:21">
      <c r="A1683">
        <v>2960405927</v>
      </c>
      <c r="B1683">
        <f>VLOOKUP(A1683,Cadastro!$A$3:$B$3577,2,FALSE)</f>
        <v>210116</v>
      </c>
      <c r="C1683" s="5">
        <v>22797.21</v>
      </c>
      <c r="D1683">
        <v>0</v>
      </c>
      <c r="E1683">
        <v>10328</v>
      </c>
      <c r="F1683">
        <v>0</v>
      </c>
      <c r="G1683">
        <v>12469.21</v>
      </c>
      <c r="H1683">
        <v>0</v>
      </c>
      <c r="I1683" s="14">
        <f>VLOOKUP(A1683,Cadastro!$A$3:$H$3577,7,FALSE)</f>
        <v>1</v>
      </c>
      <c r="J1683" s="14">
        <f>VLOOKUP(A1683,Cadastro!$A$3:$H$3577,8,FALSE)</f>
        <v>1</v>
      </c>
      <c r="K1683">
        <f>VLOOKUP(A1683,Cadastro!$A$3:$J$3577,10,FALSE)</f>
        <v>1</v>
      </c>
      <c r="L1683" s="13">
        <v>22882.74</v>
      </c>
      <c r="M1683" s="23">
        <f t="shared" si="234"/>
        <v>6.1560049393732106E-4</v>
      </c>
      <c r="N1683" s="26">
        <f t="shared" si="235"/>
        <v>22797.21</v>
      </c>
      <c r="O1683" s="27">
        <f t="shared" si="236"/>
        <v>1.0433743891919496E-3</v>
      </c>
      <c r="P1683" s="30">
        <f t="shared" si="237"/>
        <v>0</v>
      </c>
      <c r="Q1683" s="30">
        <f t="shared" si="238"/>
        <v>0</v>
      </c>
      <c r="R1683" s="30">
        <f t="shared" si="239"/>
        <v>0</v>
      </c>
      <c r="S1683" s="30">
        <f t="shared" si="240"/>
        <v>0</v>
      </c>
      <c r="T1683" s="32">
        <f t="shared" si="241"/>
        <v>1.0433743891919496E-3</v>
      </c>
      <c r="U1683" s="33">
        <f t="shared" si="242"/>
        <v>90.320996001685515</v>
      </c>
    </row>
    <row r="1684" spans="1:21" s="18" customFormat="1">
      <c r="A1684">
        <v>80660878100</v>
      </c>
      <c r="B1684">
        <f>VLOOKUP(A1684,Cadastro!$A$3:$B$3577,2,FALSE)</f>
        <v>187960</v>
      </c>
      <c r="C1684" s="5">
        <v>22855.57</v>
      </c>
      <c r="D1684">
        <v>0</v>
      </c>
      <c r="E1684">
        <v>10080.14</v>
      </c>
      <c r="F1684">
        <v>0</v>
      </c>
      <c r="G1684">
        <v>12775.43</v>
      </c>
      <c r="H1684">
        <v>0</v>
      </c>
      <c r="I1684" s="14">
        <f>VLOOKUP(A1684,Cadastro!$A$3:$H$3577,7,FALSE)</f>
        <v>1</v>
      </c>
      <c r="J1684" s="14">
        <f>VLOOKUP(A1684,Cadastro!$A$3:$H$3577,8,FALSE)</f>
        <v>1</v>
      </c>
      <c r="K1684">
        <f>VLOOKUP(A1684,Cadastro!$A$3:$J$3577,10,FALSE)</f>
        <v>1</v>
      </c>
      <c r="L1684" s="13">
        <v>18841.599999999999</v>
      </c>
      <c r="M1684" s="23">
        <f t="shared" si="234"/>
        <v>5.0688415227238641E-4</v>
      </c>
      <c r="N1684" s="26">
        <f t="shared" si="235"/>
        <v>22855.57</v>
      </c>
      <c r="O1684" s="27">
        <f t="shared" si="236"/>
        <v>1.0460453883779572E-3</v>
      </c>
      <c r="P1684" s="30">
        <f t="shared" si="237"/>
        <v>0</v>
      </c>
      <c r="Q1684" s="30">
        <f t="shared" si="238"/>
        <v>0</v>
      </c>
      <c r="R1684" s="30">
        <f t="shared" si="239"/>
        <v>0</v>
      </c>
      <c r="S1684" s="30">
        <f t="shared" si="240"/>
        <v>0</v>
      </c>
      <c r="T1684" s="32">
        <f t="shared" si="241"/>
        <v>1.0460453883779572E-3</v>
      </c>
      <c r="U1684" s="33">
        <f t="shared" si="242"/>
        <v>90.552214353696939</v>
      </c>
    </row>
    <row r="1685" spans="1:21">
      <c r="A1685">
        <v>2860846786</v>
      </c>
      <c r="B1685">
        <f>VLOOKUP(A1685,Cadastro!$A$3:$B$3577,2,FALSE)</f>
        <v>215063</v>
      </c>
      <c r="C1685" s="5">
        <v>22868.77</v>
      </c>
      <c r="D1685">
        <v>0</v>
      </c>
      <c r="E1685">
        <v>10058.32</v>
      </c>
      <c r="F1685">
        <v>0</v>
      </c>
      <c r="G1685">
        <v>12810.45</v>
      </c>
      <c r="H1685">
        <v>0</v>
      </c>
      <c r="I1685" s="14">
        <f>VLOOKUP(A1685,Cadastro!$A$3:$H$3577,7,FALSE)</f>
        <v>1</v>
      </c>
      <c r="J1685" s="14">
        <f>VLOOKUP(A1685,Cadastro!$A$3:$H$3577,8,FALSE)</f>
        <v>1</v>
      </c>
      <c r="K1685">
        <f>VLOOKUP(A1685,Cadastro!$A$3:$J$3577,10,FALSE)</f>
        <v>1</v>
      </c>
      <c r="L1685" s="13">
        <v>33228.839999999997</v>
      </c>
      <c r="M1685" s="23">
        <f t="shared" si="234"/>
        <v>8.9393535551093135E-4</v>
      </c>
      <c r="N1685" s="26">
        <f t="shared" si="235"/>
        <v>22868.77</v>
      </c>
      <c r="O1685" s="27">
        <f t="shared" si="236"/>
        <v>1.0466495211616327E-3</v>
      </c>
      <c r="P1685" s="30">
        <f t="shared" si="237"/>
        <v>0</v>
      </c>
      <c r="Q1685" s="30">
        <f t="shared" si="238"/>
        <v>0</v>
      </c>
      <c r="R1685" s="30">
        <f t="shared" si="239"/>
        <v>0</v>
      </c>
      <c r="S1685" s="30">
        <f t="shared" si="240"/>
        <v>0</v>
      </c>
      <c r="T1685" s="32">
        <f t="shared" si="241"/>
        <v>1.0466495211616327E-3</v>
      </c>
      <c r="U1685" s="33">
        <f t="shared" si="242"/>
        <v>90.604511856208092</v>
      </c>
    </row>
    <row r="1686" spans="1:21">
      <c r="A1686">
        <v>82495858104</v>
      </c>
      <c r="B1686">
        <f>VLOOKUP(A1686,Cadastro!$A$3:$B$3577,2,FALSE)</f>
        <v>189491</v>
      </c>
      <c r="C1686" s="5">
        <v>23072.489999999998</v>
      </c>
      <c r="D1686">
        <v>0</v>
      </c>
      <c r="E1686">
        <v>10085.780000000001</v>
      </c>
      <c r="F1686">
        <v>0</v>
      </c>
      <c r="G1686">
        <v>12986.71</v>
      </c>
      <c r="H1686">
        <v>0</v>
      </c>
      <c r="I1686" s="14">
        <f>VLOOKUP(A1686,Cadastro!$A$3:$H$3577,7,FALSE)</f>
        <v>1</v>
      </c>
      <c r="J1686" s="14">
        <f>VLOOKUP(A1686,Cadastro!$A$3:$H$3577,8,FALSE)</f>
        <v>1</v>
      </c>
      <c r="K1686">
        <f>VLOOKUP(A1686,Cadastro!$A$3:$J$3577,10,FALSE)</f>
        <v>1</v>
      </c>
      <c r="L1686" s="13">
        <v>19144.740000000002</v>
      </c>
      <c r="M1686" s="23">
        <f t="shared" si="234"/>
        <v>5.1503934407774548E-4</v>
      </c>
      <c r="N1686" s="26">
        <f t="shared" si="235"/>
        <v>23072.489999999998</v>
      </c>
      <c r="O1686" s="27">
        <f t="shared" si="236"/>
        <v>1.0559733037896902E-3</v>
      </c>
      <c r="P1686" s="30">
        <f t="shared" si="237"/>
        <v>0</v>
      </c>
      <c r="Q1686" s="30">
        <f t="shared" si="238"/>
        <v>0</v>
      </c>
      <c r="R1686" s="30">
        <f t="shared" si="239"/>
        <v>0</v>
      </c>
      <c r="S1686" s="30">
        <f t="shared" si="240"/>
        <v>0</v>
      </c>
      <c r="T1686" s="32">
        <f t="shared" si="241"/>
        <v>1.0559733037896902E-3</v>
      </c>
      <c r="U1686" s="33">
        <f t="shared" si="242"/>
        <v>91.411636644963522</v>
      </c>
    </row>
    <row r="1687" spans="1:21">
      <c r="A1687">
        <v>87490960797</v>
      </c>
      <c r="B1687">
        <f>VLOOKUP(A1687,Cadastro!$A$3:$B$3577,2,FALSE)</f>
        <v>190215</v>
      </c>
      <c r="C1687" s="5">
        <v>23087.629999999997</v>
      </c>
      <c r="D1687">
        <v>0</v>
      </c>
      <c r="E1687">
        <v>9777.9</v>
      </c>
      <c r="F1687">
        <v>0</v>
      </c>
      <c r="G1687">
        <v>13309.73</v>
      </c>
      <c r="H1687">
        <v>0</v>
      </c>
      <c r="I1687" s="14">
        <f>VLOOKUP(A1687,Cadastro!$A$3:$H$3577,7,FALSE)</f>
        <v>1</v>
      </c>
      <c r="J1687" s="14">
        <f>VLOOKUP(A1687,Cadastro!$A$3:$H$3577,8,FALSE)</f>
        <v>1</v>
      </c>
      <c r="K1687">
        <f>VLOOKUP(A1687,Cadastro!$A$3:$J$3577,10,FALSE)</f>
        <v>1</v>
      </c>
      <c r="L1687" s="13">
        <v>28126.32</v>
      </c>
      <c r="M1687" s="23">
        <f t="shared" si="234"/>
        <v>7.5666535059346703E-4</v>
      </c>
      <c r="N1687" s="26">
        <f t="shared" si="235"/>
        <v>23087.629999999997</v>
      </c>
      <c r="O1687" s="27">
        <f t="shared" si="236"/>
        <v>1.056666225785512E-3</v>
      </c>
      <c r="P1687" s="30">
        <f t="shared" si="237"/>
        <v>0</v>
      </c>
      <c r="Q1687" s="30">
        <f t="shared" si="238"/>
        <v>0</v>
      </c>
      <c r="R1687" s="30">
        <f t="shared" si="239"/>
        <v>0</v>
      </c>
      <c r="S1687" s="30">
        <f t="shared" si="240"/>
        <v>0</v>
      </c>
      <c r="T1687" s="32">
        <f t="shared" si="241"/>
        <v>1.056666225785512E-3</v>
      </c>
      <c r="U1687" s="33">
        <f t="shared" si="242"/>
        <v>91.471620295571014</v>
      </c>
    </row>
    <row r="1688" spans="1:21">
      <c r="A1688">
        <v>2381009795</v>
      </c>
      <c r="B1688">
        <f>VLOOKUP(A1688,Cadastro!$A$3:$B$3577,2,FALSE)</f>
        <v>211296</v>
      </c>
      <c r="C1688" s="5">
        <v>23112.940000000002</v>
      </c>
      <c r="D1688">
        <v>0</v>
      </c>
      <c r="E1688">
        <v>10049.24</v>
      </c>
      <c r="F1688">
        <v>0</v>
      </c>
      <c r="G1688">
        <v>13063.7</v>
      </c>
      <c r="H1688">
        <v>0</v>
      </c>
      <c r="I1688" s="14">
        <f>VLOOKUP(A1688,Cadastro!$A$3:$H$3577,7,FALSE)</f>
        <v>1</v>
      </c>
      <c r="J1688" s="14">
        <f>VLOOKUP(A1688,Cadastro!$A$3:$H$3577,8,FALSE)</f>
        <v>1</v>
      </c>
      <c r="K1688">
        <f>VLOOKUP(A1688,Cadastro!$A$3:$J$3577,10,FALSE)</f>
        <v>1</v>
      </c>
      <c r="L1688" s="13">
        <v>28779.97</v>
      </c>
      <c r="M1688" s="23">
        <f t="shared" si="234"/>
        <v>7.7425010062174735E-4</v>
      </c>
      <c r="N1688" s="26">
        <f t="shared" si="235"/>
        <v>23112.940000000002</v>
      </c>
      <c r="O1688" s="27">
        <f t="shared" si="236"/>
        <v>1.0578246046305747E-3</v>
      </c>
      <c r="P1688" s="30">
        <f t="shared" si="237"/>
        <v>0</v>
      </c>
      <c r="Q1688" s="30">
        <f t="shared" si="238"/>
        <v>0</v>
      </c>
      <c r="R1688" s="30">
        <f t="shared" si="239"/>
        <v>0</v>
      </c>
      <c r="S1688" s="30">
        <f t="shared" si="240"/>
        <v>0</v>
      </c>
      <c r="T1688" s="32">
        <f t="shared" si="241"/>
        <v>1.0578246046305747E-3</v>
      </c>
      <c r="U1688" s="33">
        <f t="shared" si="242"/>
        <v>91.571896794704159</v>
      </c>
    </row>
    <row r="1689" spans="1:21">
      <c r="A1689">
        <v>49951220100</v>
      </c>
      <c r="B1689">
        <f>VLOOKUP(A1689,Cadastro!$A$3:$B$3577,2,FALSE)</f>
        <v>190821</v>
      </c>
      <c r="C1689" s="5">
        <v>23151.47</v>
      </c>
      <c r="D1689">
        <v>0</v>
      </c>
      <c r="E1689">
        <v>9714.15</v>
      </c>
      <c r="F1689">
        <v>0</v>
      </c>
      <c r="G1689">
        <v>13437.32</v>
      </c>
      <c r="H1689">
        <v>0</v>
      </c>
      <c r="I1689" s="14">
        <f>VLOOKUP(A1689,Cadastro!$A$3:$H$3577,7,FALSE)</f>
        <v>1</v>
      </c>
      <c r="J1689" s="14">
        <f>VLOOKUP(A1689,Cadastro!$A$3:$H$3577,8,FALSE)</f>
        <v>1</v>
      </c>
      <c r="K1689">
        <f>VLOOKUP(A1689,Cadastro!$A$3:$J$3577,10,FALSE)</f>
        <v>1</v>
      </c>
      <c r="L1689" s="13">
        <v>31575.54</v>
      </c>
      <c r="M1689" s="23">
        <f t="shared" si="234"/>
        <v>8.4945762702970178E-4</v>
      </c>
      <c r="N1689" s="26">
        <f t="shared" si="235"/>
        <v>23151.47</v>
      </c>
      <c r="O1689" s="27">
        <f t="shared" si="236"/>
        <v>1.0595880316120153E-3</v>
      </c>
      <c r="P1689" s="30">
        <f t="shared" si="237"/>
        <v>0</v>
      </c>
      <c r="Q1689" s="30">
        <f t="shared" si="238"/>
        <v>0</v>
      </c>
      <c r="R1689" s="30">
        <f t="shared" si="239"/>
        <v>0</v>
      </c>
      <c r="S1689" s="30">
        <f t="shared" si="240"/>
        <v>0</v>
      </c>
      <c r="T1689" s="32">
        <f t="shared" si="241"/>
        <v>1.0595880316120153E-3</v>
      </c>
      <c r="U1689" s="33">
        <f t="shared" si="242"/>
        <v>91.724550034988596</v>
      </c>
    </row>
    <row r="1690" spans="1:21" s="18" customFormat="1">
      <c r="A1690">
        <v>3735390706</v>
      </c>
      <c r="B1690">
        <f>VLOOKUP(A1690,Cadastro!$A$3:$B$3577,2,FALSE)</f>
        <v>213781</v>
      </c>
      <c r="C1690" s="5">
        <v>23155.93</v>
      </c>
      <c r="D1690">
        <v>0</v>
      </c>
      <c r="E1690">
        <v>10073.709999999999</v>
      </c>
      <c r="F1690">
        <v>0</v>
      </c>
      <c r="G1690">
        <v>13082.22</v>
      </c>
      <c r="H1690">
        <v>0</v>
      </c>
      <c r="I1690" s="14">
        <f>VLOOKUP(A1690,Cadastro!$A$3:$H$3577,7,FALSE)</f>
        <v>1</v>
      </c>
      <c r="J1690" s="14">
        <f>VLOOKUP(A1690,Cadastro!$A$3:$H$3577,8,FALSE)</f>
        <v>1</v>
      </c>
      <c r="K1690">
        <f>VLOOKUP(A1690,Cadastro!$A$3:$J$3577,10,FALSE)</f>
        <v>1</v>
      </c>
      <c r="L1690" s="13">
        <v>17089.46</v>
      </c>
      <c r="M1690" s="23">
        <f t="shared" si="234"/>
        <v>4.5974739113943918E-4</v>
      </c>
      <c r="N1690" s="26">
        <f t="shared" si="235"/>
        <v>23155.93</v>
      </c>
      <c r="O1690" s="27">
        <f t="shared" si="236"/>
        <v>1.0597921552646813E-3</v>
      </c>
      <c r="P1690" s="30">
        <f t="shared" si="237"/>
        <v>0</v>
      </c>
      <c r="Q1690" s="30">
        <f t="shared" si="238"/>
        <v>0</v>
      </c>
      <c r="R1690" s="30">
        <f t="shared" si="239"/>
        <v>0</v>
      </c>
      <c r="S1690" s="30">
        <f t="shared" si="240"/>
        <v>0</v>
      </c>
      <c r="T1690" s="32">
        <f t="shared" si="241"/>
        <v>1.0597921552646813E-3</v>
      </c>
      <c r="U1690" s="33">
        <f t="shared" si="242"/>
        <v>91.742220251746147</v>
      </c>
    </row>
    <row r="1691" spans="1:21">
      <c r="A1691">
        <v>1931674922</v>
      </c>
      <c r="B1691">
        <f>VLOOKUP(A1691,Cadastro!$A$3:$B$3577,2,FALSE)</f>
        <v>216158</v>
      </c>
      <c r="C1691" s="5">
        <v>23160.739999999998</v>
      </c>
      <c r="D1691">
        <v>0</v>
      </c>
      <c r="E1691">
        <v>10376.33</v>
      </c>
      <c r="F1691">
        <v>0</v>
      </c>
      <c r="G1691">
        <v>12784.41</v>
      </c>
      <c r="H1691">
        <v>0</v>
      </c>
      <c r="I1691" s="14">
        <f>VLOOKUP(A1691,Cadastro!$A$3:$H$3577,7,FALSE)</f>
        <v>1</v>
      </c>
      <c r="J1691" s="14">
        <f>VLOOKUP(A1691,Cadastro!$A$3:$H$3577,8,FALSE)</f>
        <v>1</v>
      </c>
      <c r="K1691">
        <f>VLOOKUP(A1691,Cadastro!$A$3:$J$3577,10,FALSE)</f>
        <v>1</v>
      </c>
      <c r="L1691" s="13">
        <v>43602.04</v>
      </c>
      <c r="M1691" s="23">
        <f t="shared" si="234"/>
        <v>1.1729992719698267E-3</v>
      </c>
      <c r="N1691" s="26">
        <f t="shared" si="235"/>
        <v>23160.739999999998</v>
      </c>
      <c r="O1691" s="27">
        <f t="shared" si="236"/>
        <v>1.0600122975896417E-3</v>
      </c>
      <c r="P1691" s="30">
        <f t="shared" si="237"/>
        <v>0</v>
      </c>
      <c r="Q1691" s="30">
        <f t="shared" si="238"/>
        <v>0</v>
      </c>
      <c r="R1691" s="30">
        <f t="shared" si="239"/>
        <v>0</v>
      </c>
      <c r="S1691" s="30">
        <f t="shared" si="240"/>
        <v>0</v>
      </c>
      <c r="T1691" s="32">
        <f t="shared" si="241"/>
        <v>1.0600122975896417E-3</v>
      </c>
      <c r="U1691" s="33">
        <f t="shared" si="242"/>
        <v>91.761277144706639</v>
      </c>
    </row>
    <row r="1692" spans="1:21">
      <c r="A1692">
        <v>6909458761</v>
      </c>
      <c r="B1692">
        <f>VLOOKUP(A1692,Cadastro!$A$3:$B$3577,2,FALSE)</f>
        <v>214851</v>
      </c>
      <c r="C1692" s="5">
        <v>23163.14</v>
      </c>
      <c r="D1692">
        <v>0</v>
      </c>
      <c r="E1692">
        <v>10230.879999999999</v>
      </c>
      <c r="F1692">
        <v>0</v>
      </c>
      <c r="G1692">
        <v>12932.26</v>
      </c>
      <c r="H1692">
        <v>0</v>
      </c>
      <c r="I1692" s="14">
        <f>VLOOKUP(A1692,Cadastro!$A$3:$H$3577,7,FALSE)</f>
        <v>1</v>
      </c>
      <c r="J1692" s="14">
        <f>VLOOKUP(A1692,Cadastro!$A$3:$H$3577,8,FALSE)</f>
        <v>1</v>
      </c>
      <c r="K1692">
        <f>VLOOKUP(A1692,Cadastro!$A$3:$J$3577,10,FALSE)</f>
        <v>1</v>
      </c>
      <c r="L1692" s="13">
        <v>35059.43</v>
      </c>
      <c r="M1692" s="23">
        <f t="shared" si="234"/>
        <v>9.4318260947600383E-4</v>
      </c>
      <c r="N1692" s="26">
        <f t="shared" si="235"/>
        <v>23163.14</v>
      </c>
      <c r="O1692" s="27">
        <f t="shared" si="236"/>
        <v>1.0601221399139462E-3</v>
      </c>
      <c r="P1692" s="30">
        <f t="shared" si="237"/>
        <v>0</v>
      </c>
      <c r="Q1692" s="30">
        <f t="shared" si="238"/>
        <v>0</v>
      </c>
      <c r="R1692" s="30">
        <f t="shared" si="239"/>
        <v>0</v>
      </c>
      <c r="S1692" s="30">
        <f t="shared" si="240"/>
        <v>0</v>
      </c>
      <c r="T1692" s="32">
        <f t="shared" si="241"/>
        <v>1.0601221399139462E-3</v>
      </c>
      <c r="U1692" s="33">
        <f t="shared" si="242"/>
        <v>91.77078578152684</v>
      </c>
    </row>
    <row r="1693" spans="1:21">
      <c r="A1693">
        <v>4507318718</v>
      </c>
      <c r="B1693">
        <f>VLOOKUP(A1693,Cadastro!$A$3:$B$3577,2,FALSE)</f>
        <v>188820</v>
      </c>
      <c r="C1693" s="5">
        <v>23223.18</v>
      </c>
      <c r="D1693">
        <v>0</v>
      </c>
      <c r="E1693">
        <v>10242.01</v>
      </c>
      <c r="F1693">
        <v>0</v>
      </c>
      <c r="G1693">
        <v>12981.17</v>
      </c>
      <c r="H1693">
        <v>0</v>
      </c>
      <c r="I1693" s="14">
        <f>VLOOKUP(A1693,Cadastro!$A$3:$H$3577,7,FALSE)</f>
        <v>1</v>
      </c>
      <c r="J1693" s="14">
        <f>VLOOKUP(A1693,Cadastro!$A$3:$H$3577,8,FALSE)</f>
        <v>1</v>
      </c>
      <c r="K1693">
        <f>VLOOKUP(A1693,Cadastro!$A$3:$J$3577,10,FALSE)</f>
        <v>1</v>
      </c>
      <c r="L1693" s="13">
        <v>14199.73</v>
      </c>
      <c r="M1693" s="23">
        <f t="shared" si="234"/>
        <v>3.8200673528504872E-4</v>
      </c>
      <c r="N1693" s="26">
        <f t="shared" si="235"/>
        <v>23223.18</v>
      </c>
      <c r="O1693" s="27">
        <f t="shared" si="236"/>
        <v>1.062870028726967E-3</v>
      </c>
      <c r="P1693" s="30">
        <f t="shared" si="237"/>
        <v>0</v>
      </c>
      <c r="Q1693" s="30">
        <f t="shared" si="238"/>
        <v>0</v>
      </c>
      <c r="R1693" s="30">
        <f t="shared" si="239"/>
        <v>0</v>
      </c>
      <c r="S1693" s="30">
        <f t="shared" si="240"/>
        <v>0</v>
      </c>
      <c r="T1693" s="32">
        <f t="shared" si="241"/>
        <v>1.062870028726967E-3</v>
      </c>
      <c r="U1693" s="33">
        <f t="shared" si="242"/>
        <v>92.008660179312415</v>
      </c>
    </row>
    <row r="1694" spans="1:21">
      <c r="A1694">
        <v>12179018843</v>
      </c>
      <c r="B1694">
        <f>VLOOKUP(A1694,Cadastro!$A$3:$B$3577,2,FALSE)</f>
        <v>188118</v>
      </c>
      <c r="C1694" s="5">
        <v>23240.76</v>
      </c>
      <c r="D1694">
        <v>0</v>
      </c>
      <c r="E1694">
        <v>10133.959999999999</v>
      </c>
      <c r="F1694">
        <v>0</v>
      </c>
      <c r="G1694">
        <v>13106.8</v>
      </c>
      <c r="H1694">
        <v>0</v>
      </c>
      <c r="I1694" s="14">
        <f>VLOOKUP(A1694,Cadastro!$A$3:$H$3577,7,FALSE)</f>
        <v>1</v>
      </c>
      <c r="J1694" s="14">
        <f>VLOOKUP(A1694,Cadastro!$A$3:$H$3577,8,FALSE)</f>
        <v>1</v>
      </c>
      <c r="K1694">
        <f>VLOOKUP(A1694,Cadastro!$A$3:$J$3577,10,FALSE)</f>
        <v>1</v>
      </c>
      <c r="L1694" s="13">
        <v>27335.99</v>
      </c>
      <c r="M1694" s="23">
        <f t="shared" si="234"/>
        <v>7.3540358131349965E-4</v>
      </c>
      <c r="N1694" s="26">
        <f t="shared" si="235"/>
        <v>23240.76</v>
      </c>
      <c r="O1694" s="27">
        <f t="shared" si="236"/>
        <v>1.0636746237524983E-3</v>
      </c>
      <c r="P1694" s="30">
        <f t="shared" si="237"/>
        <v>0</v>
      </c>
      <c r="Q1694" s="30">
        <f t="shared" si="238"/>
        <v>0</v>
      </c>
      <c r="R1694" s="30">
        <f t="shared" si="239"/>
        <v>0</v>
      </c>
      <c r="S1694" s="30">
        <f t="shared" si="240"/>
        <v>0</v>
      </c>
      <c r="T1694" s="32">
        <f t="shared" si="241"/>
        <v>1.0636746237524983E-3</v>
      </c>
      <c r="U1694" s="33">
        <f t="shared" si="242"/>
        <v>92.078310944020444</v>
      </c>
    </row>
    <row r="1695" spans="1:21">
      <c r="A1695">
        <v>524800626</v>
      </c>
      <c r="B1695">
        <f>VLOOKUP(A1695,Cadastro!$A$3:$B$3577,2,FALSE)</f>
        <v>215056</v>
      </c>
      <c r="C1695" s="5">
        <v>23311.38</v>
      </c>
      <c r="D1695">
        <v>0</v>
      </c>
      <c r="E1695">
        <v>10150.950000000001</v>
      </c>
      <c r="F1695">
        <v>0</v>
      </c>
      <c r="G1695">
        <v>13160.43</v>
      </c>
      <c r="H1695">
        <v>0</v>
      </c>
      <c r="I1695" s="14">
        <f>VLOOKUP(A1695,Cadastro!$A$3:$H$3577,7,FALSE)</f>
        <v>1</v>
      </c>
      <c r="J1695" s="14">
        <f>VLOOKUP(A1695,Cadastro!$A$3:$H$3577,8,FALSE)</f>
        <v>1</v>
      </c>
      <c r="K1695">
        <f>VLOOKUP(A1695,Cadastro!$A$3:$J$3577,10,FALSE)</f>
        <v>1</v>
      </c>
      <c r="L1695" s="13">
        <v>32695.88</v>
      </c>
      <c r="M1695" s="23">
        <f t="shared" si="234"/>
        <v>8.7959745544962612E-4</v>
      </c>
      <c r="N1695" s="26">
        <f t="shared" si="235"/>
        <v>23311.38</v>
      </c>
      <c r="O1695" s="27">
        <f t="shared" si="236"/>
        <v>1.0669067341451623E-3</v>
      </c>
      <c r="P1695" s="30">
        <f t="shared" si="237"/>
        <v>0</v>
      </c>
      <c r="Q1695" s="30">
        <f t="shared" si="238"/>
        <v>0</v>
      </c>
      <c r="R1695" s="30">
        <f t="shared" si="239"/>
        <v>0</v>
      </c>
      <c r="S1695" s="30">
        <f t="shared" si="240"/>
        <v>0</v>
      </c>
      <c r="T1695" s="32">
        <f t="shared" si="241"/>
        <v>1.0669067341451623E-3</v>
      </c>
      <c r="U1695" s="33">
        <f t="shared" si="242"/>
        <v>92.358102582455132</v>
      </c>
    </row>
    <row r="1696" spans="1:21">
      <c r="A1696">
        <v>2107442789</v>
      </c>
      <c r="B1696">
        <f>VLOOKUP(A1696,Cadastro!$A$3:$B$3577,2,FALSE)</f>
        <v>187685</v>
      </c>
      <c r="C1696" s="5">
        <v>23348.129999999997</v>
      </c>
      <c r="D1696">
        <v>0</v>
      </c>
      <c r="E1696">
        <v>9741.1299999999992</v>
      </c>
      <c r="F1696">
        <v>0</v>
      </c>
      <c r="G1696">
        <v>13607</v>
      </c>
      <c r="H1696">
        <v>0</v>
      </c>
      <c r="I1696" s="14">
        <f>VLOOKUP(A1696,Cadastro!$A$3:$H$3577,7,FALSE)</f>
        <v>1</v>
      </c>
      <c r="J1696" s="14">
        <f>VLOOKUP(A1696,Cadastro!$A$3:$H$3577,8,FALSE)</f>
        <v>1</v>
      </c>
      <c r="K1696">
        <f>VLOOKUP(A1696,Cadastro!$A$3:$J$3577,10,FALSE)</f>
        <v>1</v>
      </c>
      <c r="L1696" s="13">
        <v>22943.41</v>
      </c>
      <c r="M1696" s="23">
        <f t="shared" si="234"/>
        <v>6.1723266219895312E-4</v>
      </c>
      <c r="N1696" s="26">
        <f t="shared" si="235"/>
        <v>23348.129999999997</v>
      </c>
      <c r="O1696" s="27">
        <f t="shared" si="236"/>
        <v>1.0685886947360767E-3</v>
      </c>
      <c r="P1696" s="30">
        <f t="shared" si="237"/>
        <v>0</v>
      </c>
      <c r="Q1696" s="30">
        <f t="shared" si="238"/>
        <v>0</v>
      </c>
      <c r="R1696" s="30">
        <f t="shared" si="239"/>
        <v>0</v>
      </c>
      <c r="S1696" s="30">
        <f t="shared" si="240"/>
        <v>0</v>
      </c>
      <c r="T1696" s="32">
        <f t="shared" si="241"/>
        <v>1.0685886947360767E-3</v>
      </c>
      <c r="U1696" s="33">
        <f t="shared" si="242"/>
        <v>92.503703583764576</v>
      </c>
    </row>
    <row r="1697" spans="1:21">
      <c r="A1697">
        <v>8235826712</v>
      </c>
      <c r="B1697">
        <f>VLOOKUP(A1697,Cadastro!$A$3:$B$3577,2,FALSE)</f>
        <v>198070</v>
      </c>
      <c r="C1697" s="5">
        <v>23420.58</v>
      </c>
      <c r="D1697">
        <v>0</v>
      </c>
      <c r="E1697">
        <v>10531.4</v>
      </c>
      <c r="F1697">
        <v>0</v>
      </c>
      <c r="G1697">
        <v>12889.18</v>
      </c>
      <c r="H1697">
        <v>0</v>
      </c>
      <c r="I1697" s="14">
        <f>VLOOKUP(A1697,Cadastro!$A$3:$H$3577,7,FALSE)</f>
        <v>1</v>
      </c>
      <c r="J1697" s="14">
        <f>VLOOKUP(A1697,Cadastro!$A$3:$H$3577,8,FALSE)</f>
        <v>1</v>
      </c>
      <c r="K1697">
        <f>VLOOKUP(A1697,Cadastro!$A$3:$J$3577,10,FALSE)</f>
        <v>1</v>
      </c>
      <c r="L1697" s="13">
        <v>30214.560000000001</v>
      </c>
      <c r="M1697" s="23">
        <f t="shared" si="234"/>
        <v>8.1284400644760304E-4</v>
      </c>
      <c r="N1697" s="26">
        <f t="shared" si="235"/>
        <v>23420.58</v>
      </c>
      <c r="O1697" s="27">
        <f t="shared" si="236"/>
        <v>1.0719045599010227E-3</v>
      </c>
      <c r="P1697" s="30">
        <f t="shared" si="237"/>
        <v>0</v>
      </c>
      <c r="Q1697" s="30">
        <f t="shared" si="238"/>
        <v>0</v>
      </c>
      <c r="R1697" s="30">
        <f t="shared" si="239"/>
        <v>0</v>
      </c>
      <c r="S1697" s="30">
        <f t="shared" si="240"/>
        <v>0</v>
      </c>
      <c r="T1697" s="32">
        <f t="shared" si="241"/>
        <v>1.0719045599010227E-3</v>
      </c>
      <c r="U1697" s="33">
        <f t="shared" si="242"/>
        <v>92.790745557774656</v>
      </c>
    </row>
    <row r="1698" spans="1:21">
      <c r="A1698">
        <v>876412754</v>
      </c>
      <c r="B1698">
        <f>VLOOKUP(A1698,Cadastro!$A$3:$B$3577,2,FALSE)</f>
        <v>189782</v>
      </c>
      <c r="C1698" s="5">
        <v>23453.61</v>
      </c>
      <c r="D1698">
        <v>0</v>
      </c>
      <c r="E1698">
        <v>13541.19</v>
      </c>
      <c r="F1698">
        <v>0</v>
      </c>
      <c r="G1698">
        <v>9912.42</v>
      </c>
      <c r="H1698">
        <v>0</v>
      </c>
      <c r="I1698" s="14">
        <f>VLOOKUP(A1698,Cadastro!$A$3:$H$3577,7,FALSE)</f>
        <v>1</v>
      </c>
      <c r="J1698" s="14">
        <f>VLOOKUP(A1698,Cadastro!$A$3:$H$3577,8,FALSE)</f>
        <v>1</v>
      </c>
      <c r="K1698">
        <f>VLOOKUP(A1698,Cadastro!$A$3:$J$3577,10,FALSE)</f>
        <v>1</v>
      </c>
      <c r="L1698" s="13">
        <v>33461.449999999997</v>
      </c>
      <c r="M1698" s="23">
        <f t="shared" si="234"/>
        <v>9.0019312144694959E-4</v>
      </c>
      <c r="N1698" s="26">
        <f t="shared" si="235"/>
        <v>23453.61</v>
      </c>
      <c r="O1698" s="27">
        <f t="shared" si="236"/>
        <v>1.073416264889265E-3</v>
      </c>
      <c r="P1698" s="30">
        <f t="shared" si="237"/>
        <v>0</v>
      </c>
      <c r="Q1698" s="30">
        <f t="shared" si="238"/>
        <v>0</v>
      </c>
      <c r="R1698" s="30">
        <f t="shared" si="239"/>
        <v>0</v>
      </c>
      <c r="S1698" s="30">
        <f t="shared" si="240"/>
        <v>0</v>
      </c>
      <c r="T1698" s="32">
        <f t="shared" si="241"/>
        <v>1.073416264889265E-3</v>
      </c>
      <c r="U1698" s="33">
        <f t="shared" si="242"/>
        <v>92.921608172012768</v>
      </c>
    </row>
    <row r="1699" spans="1:21">
      <c r="A1699">
        <v>88602770782</v>
      </c>
      <c r="B1699">
        <f>VLOOKUP(A1699,Cadastro!$A$3:$B$3577,2,FALSE)</f>
        <v>193760</v>
      </c>
      <c r="C1699" s="5">
        <v>23532.39</v>
      </c>
      <c r="D1699">
        <v>0</v>
      </c>
      <c r="E1699">
        <v>13548.63</v>
      </c>
      <c r="F1699">
        <v>0</v>
      </c>
      <c r="G1699">
        <v>9983.76</v>
      </c>
      <c r="H1699">
        <v>0</v>
      </c>
      <c r="I1699" s="14">
        <f>VLOOKUP(A1699,Cadastro!$A$3:$H$3577,7,FALSE)</f>
        <v>1</v>
      </c>
      <c r="J1699" s="14">
        <f>VLOOKUP(A1699,Cadastro!$A$3:$H$3577,8,FALSE)</f>
        <v>1</v>
      </c>
      <c r="K1699">
        <f>VLOOKUP(A1699,Cadastro!$A$3:$J$3577,10,FALSE)</f>
        <v>1</v>
      </c>
      <c r="L1699" s="13">
        <v>47272.57</v>
      </c>
      <c r="M1699" s="23">
        <f t="shared" si="234"/>
        <v>1.2717453172865919E-3</v>
      </c>
      <c r="N1699" s="26">
        <f t="shared" si="235"/>
        <v>23532.39</v>
      </c>
      <c r="O1699" s="27">
        <f t="shared" si="236"/>
        <v>1.0770218391845643E-3</v>
      </c>
      <c r="P1699" s="30">
        <f t="shared" si="237"/>
        <v>0</v>
      </c>
      <c r="Q1699" s="30">
        <f t="shared" si="238"/>
        <v>0</v>
      </c>
      <c r="R1699" s="30">
        <f t="shared" si="239"/>
        <v>0</v>
      </c>
      <c r="S1699" s="30">
        <f t="shared" si="240"/>
        <v>0</v>
      </c>
      <c r="T1699" s="32">
        <f t="shared" si="241"/>
        <v>1.0770218391845643E-3</v>
      </c>
      <c r="U1699" s="33">
        <f t="shared" si="242"/>
        <v>93.233729175636142</v>
      </c>
    </row>
    <row r="1700" spans="1:21">
      <c r="A1700">
        <v>98543750644</v>
      </c>
      <c r="B1700">
        <f>VLOOKUP(A1700,Cadastro!$A$3:$B$3577,2,FALSE)</f>
        <v>189031</v>
      </c>
      <c r="C1700" s="5">
        <v>23645.11</v>
      </c>
      <c r="D1700">
        <v>0</v>
      </c>
      <c r="E1700">
        <v>10065.27</v>
      </c>
      <c r="F1700">
        <v>0</v>
      </c>
      <c r="G1700">
        <v>13579.84</v>
      </c>
      <c r="H1700">
        <v>0</v>
      </c>
      <c r="I1700" s="14">
        <f>VLOOKUP(A1700,Cadastro!$A$3:$H$3577,7,FALSE)</f>
        <v>1</v>
      </c>
      <c r="J1700" s="14">
        <f>VLOOKUP(A1700,Cadastro!$A$3:$H$3577,8,FALSE)</f>
        <v>1</v>
      </c>
      <c r="K1700">
        <f>VLOOKUP(A1700,Cadastro!$A$3:$J$3577,10,FALSE)</f>
        <v>1</v>
      </c>
      <c r="L1700" s="13">
        <v>16434.080000000002</v>
      </c>
      <c r="M1700" s="23">
        <f t="shared" si="234"/>
        <v>4.4211609996903565E-4</v>
      </c>
      <c r="N1700" s="26">
        <f t="shared" si="235"/>
        <v>23645.11</v>
      </c>
      <c r="O1700" s="27">
        <f t="shared" si="236"/>
        <v>1.0821807670160718E-3</v>
      </c>
      <c r="P1700" s="30">
        <f t="shared" si="237"/>
        <v>0</v>
      </c>
      <c r="Q1700" s="30">
        <f t="shared" si="238"/>
        <v>0</v>
      </c>
      <c r="R1700" s="30">
        <f t="shared" si="239"/>
        <v>0</v>
      </c>
      <c r="S1700" s="30">
        <f t="shared" si="240"/>
        <v>0</v>
      </c>
      <c r="T1700" s="32">
        <f t="shared" si="241"/>
        <v>1.0821807670160718E-3</v>
      </c>
      <c r="U1700" s="33">
        <f t="shared" si="242"/>
        <v>93.680318151625329</v>
      </c>
    </row>
    <row r="1701" spans="1:21">
      <c r="A1701">
        <v>29431508869</v>
      </c>
      <c r="B1701">
        <f>VLOOKUP(A1701,Cadastro!$A$3:$B$3577,2,FALSE)</f>
        <v>214043</v>
      </c>
      <c r="C1701" s="5">
        <v>23652.43</v>
      </c>
      <c r="D1701">
        <v>0</v>
      </c>
      <c r="E1701">
        <v>10787.79</v>
      </c>
      <c r="F1701">
        <v>0</v>
      </c>
      <c r="G1701">
        <v>12864.64</v>
      </c>
      <c r="H1701">
        <v>0</v>
      </c>
      <c r="I1701" s="14">
        <f>VLOOKUP(A1701,Cadastro!$A$3:$H$3577,7,FALSE)</f>
        <v>1</v>
      </c>
      <c r="J1701" s="14">
        <f>VLOOKUP(A1701,Cadastro!$A$3:$H$3577,8,FALSE)</f>
        <v>1</v>
      </c>
      <c r="K1701">
        <f>VLOOKUP(A1701,Cadastro!$A$3:$J$3577,10,FALSE)</f>
        <v>1</v>
      </c>
      <c r="L1701" s="13">
        <v>15873.98</v>
      </c>
      <c r="M1701" s="23">
        <f t="shared" si="234"/>
        <v>4.270480689266738E-4</v>
      </c>
      <c r="N1701" s="26">
        <f t="shared" si="235"/>
        <v>23652.43</v>
      </c>
      <c r="O1701" s="27">
        <f t="shared" si="236"/>
        <v>1.0825157861052009E-3</v>
      </c>
      <c r="P1701" s="30">
        <f t="shared" si="237"/>
        <v>0</v>
      </c>
      <c r="Q1701" s="30">
        <f t="shared" si="238"/>
        <v>0</v>
      </c>
      <c r="R1701" s="30">
        <f t="shared" si="239"/>
        <v>0</v>
      </c>
      <c r="S1701" s="30">
        <f t="shared" si="240"/>
        <v>0</v>
      </c>
      <c r="T1701" s="32">
        <f t="shared" si="241"/>
        <v>1.0825157861052009E-3</v>
      </c>
      <c r="U1701" s="33">
        <f t="shared" si="242"/>
        <v>93.709319493926955</v>
      </c>
    </row>
    <row r="1702" spans="1:21">
      <c r="A1702">
        <v>79601871772</v>
      </c>
      <c r="B1702">
        <f>VLOOKUP(A1702,Cadastro!$A$3:$B$3577,2,FALSE)</f>
        <v>188278</v>
      </c>
      <c r="C1702" s="5">
        <v>23655</v>
      </c>
      <c r="D1702">
        <v>0</v>
      </c>
      <c r="E1702">
        <v>10367.49</v>
      </c>
      <c r="F1702">
        <v>0</v>
      </c>
      <c r="G1702">
        <v>13287.51</v>
      </c>
      <c r="H1702">
        <v>0</v>
      </c>
      <c r="I1702" s="14">
        <f>VLOOKUP(A1702,Cadastro!$A$3:$H$3577,7,FALSE)</f>
        <v>1</v>
      </c>
      <c r="J1702" s="14">
        <f>VLOOKUP(A1702,Cadastro!$A$3:$H$3577,8,FALSE)</f>
        <v>1</v>
      </c>
      <c r="K1702">
        <f>VLOOKUP(A1702,Cadastro!$A$3:$J$3577,10,FALSE)</f>
        <v>1</v>
      </c>
      <c r="L1702" s="13">
        <v>57743.42</v>
      </c>
      <c r="M1702" s="23">
        <f t="shared" si="234"/>
        <v>1.5534362525479984E-3</v>
      </c>
      <c r="N1702" s="26">
        <f t="shared" si="235"/>
        <v>23655</v>
      </c>
      <c r="O1702" s="27">
        <f t="shared" si="236"/>
        <v>1.0826334089274771E-3</v>
      </c>
      <c r="P1702" s="30">
        <f t="shared" si="237"/>
        <v>0</v>
      </c>
      <c r="Q1702" s="30">
        <f t="shared" si="238"/>
        <v>0</v>
      </c>
      <c r="R1702" s="30">
        <f t="shared" si="239"/>
        <v>0</v>
      </c>
      <c r="S1702" s="30">
        <f t="shared" si="240"/>
        <v>0</v>
      </c>
      <c r="T1702" s="32">
        <f t="shared" si="241"/>
        <v>1.0826334089274771E-3</v>
      </c>
      <c r="U1702" s="33">
        <f t="shared" si="242"/>
        <v>93.719501659188595</v>
      </c>
    </row>
    <row r="1703" spans="1:21">
      <c r="A1703">
        <v>92425461191</v>
      </c>
      <c r="B1703">
        <f>VLOOKUP(A1703,Cadastro!$A$3:$B$3577,2,FALSE)</f>
        <v>214171</v>
      </c>
      <c r="C1703" s="5">
        <v>23658.980000000003</v>
      </c>
      <c r="D1703">
        <v>0</v>
      </c>
      <c r="E1703">
        <v>10790.45</v>
      </c>
      <c r="F1703">
        <v>0</v>
      </c>
      <c r="G1703">
        <v>12868.53</v>
      </c>
      <c r="H1703">
        <v>0</v>
      </c>
      <c r="I1703" s="14">
        <f>VLOOKUP(A1703,Cadastro!$A$3:$H$3577,7,FALSE)</f>
        <v>1</v>
      </c>
      <c r="J1703" s="14">
        <f>VLOOKUP(A1703,Cadastro!$A$3:$H$3577,8,FALSE)</f>
        <v>1</v>
      </c>
      <c r="K1703">
        <f>VLOOKUP(A1703,Cadastro!$A$3:$J$3577,10,FALSE)</f>
        <v>1</v>
      </c>
      <c r="L1703" s="13">
        <v>15062.81</v>
      </c>
      <c r="M1703" s="23">
        <f t="shared" si="234"/>
        <v>4.0522565374968291E-4</v>
      </c>
      <c r="N1703" s="26">
        <f t="shared" si="235"/>
        <v>23658.980000000003</v>
      </c>
      <c r="O1703" s="27">
        <f t="shared" si="236"/>
        <v>1.0828155641152825E-3</v>
      </c>
      <c r="P1703" s="30">
        <f t="shared" si="237"/>
        <v>0</v>
      </c>
      <c r="Q1703" s="30">
        <f t="shared" si="238"/>
        <v>0</v>
      </c>
      <c r="R1703" s="30">
        <f t="shared" si="239"/>
        <v>0</v>
      </c>
      <c r="S1703" s="30">
        <f t="shared" si="240"/>
        <v>0</v>
      </c>
      <c r="T1703" s="32">
        <f t="shared" si="241"/>
        <v>1.0828155641152825E-3</v>
      </c>
      <c r="U1703" s="33">
        <f t="shared" si="242"/>
        <v>93.735270148582131</v>
      </c>
    </row>
    <row r="1704" spans="1:21">
      <c r="A1704">
        <v>7370015777</v>
      </c>
      <c r="B1704">
        <f>VLOOKUP(A1704,Cadastro!$A$3:$B$3577,2,FALSE)</f>
        <v>215736</v>
      </c>
      <c r="C1704" s="5">
        <v>23726.66</v>
      </c>
      <c r="D1704">
        <v>0</v>
      </c>
      <c r="E1704">
        <v>10436.02</v>
      </c>
      <c r="F1704">
        <v>0</v>
      </c>
      <c r="G1704">
        <v>13290.64</v>
      </c>
      <c r="H1704">
        <v>0</v>
      </c>
      <c r="I1704" s="14">
        <f>VLOOKUP(A1704,Cadastro!$A$3:$H$3577,7,FALSE)</f>
        <v>1</v>
      </c>
      <c r="J1704" s="14">
        <f>VLOOKUP(A1704,Cadastro!$A$3:$H$3577,8,FALSE)</f>
        <v>1</v>
      </c>
      <c r="K1704">
        <f>VLOOKUP(A1704,Cadastro!$A$3:$J$3577,10,FALSE)</f>
        <v>1</v>
      </c>
      <c r="L1704" s="13">
        <v>26229.119999999999</v>
      </c>
      <c r="M1704" s="23">
        <f t="shared" si="234"/>
        <v>7.0562612814467434E-4</v>
      </c>
      <c r="N1704" s="26">
        <f t="shared" si="235"/>
        <v>23726.66</v>
      </c>
      <c r="O1704" s="27">
        <f t="shared" si="236"/>
        <v>1.0859131176606726E-3</v>
      </c>
      <c r="P1704" s="30">
        <f t="shared" si="237"/>
        <v>0</v>
      </c>
      <c r="Q1704" s="30">
        <f t="shared" si="238"/>
        <v>0</v>
      </c>
      <c r="R1704" s="30">
        <f t="shared" si="239"/>
        <v>0</v>
      </c>
      <c r="S1704" s="30">
        <f t="shared" si="240"/>
        <v>0</v>
      </c>
      <c r="T1704" s="32">
        <f t="shared" si="241"/>
        <v>1.0859131176606726E-3</v>
      </c>
      <c r="U1704" s="33">
        <f t="shared" si="242"/>
        <v>94.003413706912013</v>
      </c>
    </row>
    <row r="1705" spans="1:21">
      <c r="A1705">
        <v>98453556768</v>
      </c>
      <c r="B1705">
        <f>VLOOKUP(A1705,Cadastro!$A$3:$B$3577,2,FALSE)</f>
        <v>191025</v>
      </c>
      <c r="C1705" s="5">
        <v>23755.84</v>
      </c>
      <c r="D1705">
        <v>0</v>
      </c>
      <c r="E1705">
        <v>9888.15</v>
      </c>
      <c r="F1705">
        <v>0</v>
      </c>
      <c r="G1705">
        <v>13867.69</v>
      </c>
      <c r="H1705">
        <v>0</v>
      </c>
      <c r="I1705" s="14">
        <f>VLOOKUP(A1705,Cadastro!$A$3:$H$3577,7,FALSE)</f>
        <v>1</v>
      </c>
      <c r="J1705" s="14">
        <f>VLOOKUP(A1705,Cadastro!$A$3:$H$3577,8,FALSE)</f>
        <v>1</v>
      </c>
      <c r="K1705">
        <f>VLOOKUP(A1705,Cadastro!$A$3:$J$3577,10,FALSE)</f>
        <v>1</v>
      </c>
      <c r="L1705" s="13">
        <v>28548.25</v>
      </c>
      <c r="M1705" s="23">
        <f t="shared" si="234"/>
        <v>7.680162778166481E-4</v>
      </c>
      <c r="N1705" s="26">
        <f t="shared" si="235"/>
        <v>23755.84</v>
      </c>
      <c r="O1705" s="27">
        <f t="shared" si="236"/>
        <v>1.0872486172536764E-3</v>
      </c>
      <c r="P1705" s="30">
        <f t="shared" si="237"/>
        <v>0</v>
      </c>
      <c r="Q1705" s="30">
        <f t="shared" si="238"/>
        <v>0</v>
      </c>
      <c r="R1705" s="30">
        <f t="shared" si="239"/>
        <v>0</v>
      </c>
      <c r="S1705" s="30">
        <f t="shared" si="240"/>
        <v>0</v>
      </c>
      <c r="T1705" s="32">
        <f t="shared" si="241"/>
        <v>1.0872486172536764E-3</v>
      </c>
      <c r="U1705" s="33">
        <f t="shared" si="242"/>
        <v>94.119022882917719</v>
      </c>
    </row>
    <row r="1706" spans="1:21">
      <c r="A1706">
        <v>5260802721</v>
      </c>
      <c r="B1706">
        <f>VLOOKUP(A1706,Cadastro!$A$3:$B$3577,2,FALSE)</f>
        <v>215630</v>
      </c>
      <c r="C1706" s="5">
        <v>23762.010000000002</v>
      </c>
      <c r="D1706">
        <v>0</v>
      </c>
      <c r="E1706">
        <v>10642.35</v>
      </c>
      <c r="F1706">
        <v>0</v>
      </c>
      <c r="G1706">
        <v>13119.66</v>
      </c>
      <c r="H1706">
        <v>0</v>
      </c>
      <c r="I1706" s="14">
        <f>VLOOKUP(A1706,Cadastro!$A$3:$H$3577,7,FALSE)</f>
        <v>1</v>
      </c>
      <c r="J1706" s="14">
        <f>VLOOKUP(A1706,Cadastro!$A$3:$H$3577,8,FALSE)</f>
        <v>1</v>
      </c>
      <c r="K1706">
        <f>VLOOKUP(A1706,Cadastro!$A$3:$J$3577,10,FALSE)</f>
        <v>1</v>
      </c>
      <c r="L1706" s="13">
        <v>27516.48</v>
      </c>
      <c r="M1706" s="23">
        <f t="shared" si="234"/>
        <v>7.4025919445907336E-4</v>
      </c>
      <c r="N1706" s="26">
        <f t="shared" si="235"/>
        <v>23762.010000000002</v>
      </c>
      <c r="O1706" s="27">
        <f t="shared" si="236"/>
        <v>1.0875310035624098E-3</v>
      </c>
      <c r="P1706" s="30">
        <f t="shared" si="237"/>
        <v>0</v>
      </c>
      <c r="Q1706" s="30">
        <f t="shared" si="238"/>
        <v>0</v>
      </c>
      <c r="R1706" s="30">
        <f t="shared" si="239"/>
        <v>0</v>
      </c>
      <c r="S1706" s="30">
        <f t="shared" si="240"/>
        <v>0</v>
      </c>
      <c r="T1706" s="32">
        <f t="shared" si="241"/>
        <v>1.0875310035624098E-3</v>
      </c>
      <c r="U1706" s="33">
        <f t="shared" si="242"/>
        <v>94.143468003409694</v>
      </c>
    </row>
    <row r="1707" spans="1:21">
      <c r="A1707">
        <v>2313350916</v>
      </c>
      <c r="B1707">
        <f>VLOOKUP(A1707,Cadastro!$A$3:$B$3577,2,FALSE)</f>
        <v>210326</v>
      </c>
      <c r="C1707" s="5">
        <v>23797.33</v>
      </c>
      <c r="D1707">
        <v>0</v>
      </c>
      <c r="E1707">
        <v>10241.73</v>
      </c>
      <c r="F1707">
        <v>0</v>
      </c>
      <c r="G1707">
        <v>13555.6</v>
      </c>
      <c r="H1707">
        <v>0</v>
      </c>
      <c r="I1707" s="14">
        <f>VLOOKUP(A1707,Cadastro!$A$3:$H$3577,7,FALSE)</f>
        <v>1</v>
      </c>
      <c r="J1707" s="14">
        <f>VLOOKUP(A1707,Cadastro!$A$3:$H$3577,8,FALSE)</f>
        <v>1</v>
      </c>
      <c r="K1707">
        <f>VLOOKUP(A1707,Cadastro!$A$3:$J$3577,10,FALSE)</f>
        <v>1</v>
      </c>
      <c r="L1707" s="13">
        <v>25556.75</v>
      </c>
      <c r="M1707" s="23">
        <f t="shared" si="234"/>
        <v>6.8753776529526748E-4</v>
      </c>
      <c r="N1707" s="26">
        <f t="shared" si="235"/>
        <v>23797.33</v>
      </c>
      <c r="O1707" s="27">
        <f t="shared" si="236"/>
        <v>1.0891475164350928E-3</v>
      </c>
      <c r="P1707" s="30">
        <f t="shared" si="237"/>
        <v>0</v>
      </c>
      <c r="Q1707" s="30">
        <f t="shared" si="238"/>
        <v>0</v>
      </c>
      <c r="R1707" s="30">
        <f t="shared" si="239"/>
        <v>0</v>
      </c>
      <c r="S1707" s="30">
        <f t="shared" si="240"/>
        <v>0</v>
      </c>
      <c r="T1707" s="32">
        <f t="shared" si="241"/>
        <v>1.0891475164350928E-3</v>
      </c>
      <c r="U1707" s="33">
        <f t="shared" si="242"/>
        <v>94.283403441947101</v>
      </c>
    </row>
    <row r="1708" spans="1:21">
      <c r="A1708">
        <v>18644662864</v>
      </c>
      <c r="B1708">
        <f>VLOOKUP(A1708,Cadastro!$A$3:$B$3577,2,FALSE)</f>
        <v>189370</v>
      </c>
      <c r="C1708" s="5">
        <v>23799.43</v>
      </c>
      <c r="D1708">
        <v>0</v>
      </c>
      <c r="E1708">
        <v>10309.5</v>
      </c>
      <c r="F1708">
        <v>0</v>
      </c>
      <c r="G1708">
        <v>13489.93</v>
      </c>
      <c r="H1708">
        <v>0</v>
      </c>
      <c r="I1708" s="14">
        <f>VLOOKUP(A1708,Cadastro!$A$3:$H$3577,7,FALSE)</f>
        <v>1</v>
      </c>
      <c r="J1708" s="14">
        <f>VLOOKUP(A1708,Cadastro!$A$3:$H$3577,8,FALSE)</f>
        <v>1</v>
      </c>
      <c r="K1708">
        <f>VLOOKUP(A1708,Cadastro!$A$3:$J$3577,10,FALSE)</f>
        <v>1</v>
      </c>
      <c r="L1708" s="13">
        <v>15412.05</v>
      </c>
      <c r="M1708" s="23">
        <f t="shared" si="234"/>
        <v>4.1462104593185467E-4</v>
      </c>
      <c r="N1708" s="26">
        <f t="shared" si="235"/>
        <v>23799.43</v>
      </c>
      <c r="O1708" s="27">
        <f t="shared" si="236"/>
        <v>1.0892436284688594E-3</v>
      </c>
      <c r="P1708" s="30">
        <f t="shared" si="237"/>
        <v>0</v>
      </c>
      <c r="Q1708" s="30">
        <f t="shared" si="238"/>
        <v>0</v>
      </c>
      <c r="R1708" s="30">
        <f t="shared" si="239"/>
        <v>0</v>
      </c>
      <c r="S1708" s="30">
        <f t="shared" si="240"/>
        <v>0</v>
      </c>
      <c r="T1708" s="32">
        <f t="shared" si="241"/>
        <v>1.0892436284688594E-3</v>
      </c>
      <c r="U1708" s="33">
        <f t="shared" si="242"/>
        <v>94.291723499164789</v>
      </c>
    </row>
    <row r="1709" spans="1:21">
      <c r="A1709">
        <v>2213169730</v>
      </c>
      <c r="B1709">
        <f>VLOOKUP(A1709,Cadastro!$A$3:$B$3577,2,FALSE)</f>
        <v>211976</v>
      </c>
      <c r="C1709" s="5">
        <v>23822.37</v>
      </c>
      <c r="D1709">
        <v>0</v>
      </c>
      <c r="E1709">
        <v>10258.209999999999</v>
      </c>
      <c r="F1709">
        <v>0</v>
      </c>
      <c r="G1709">
        <v>13564.16</v>
      </c>
      <c r="H1709">
        <v>0</v>
      </c>
      <c r="I1709" s="14">
        <f>VLOOKUP(A1709,Cadastro!$A$3:$H$3577,7,FALSE)</f>
        <v>1</v>
      </c>
      <c r="J1709" s="14">
        <f>VLOOKUP(A1709,Cadastro!$A$3:$H$3577,8,FALSE)</f>
        <v>1</v>
      </c>
      <c r="K1709">
        <f>VLOOKUP(A1709,Cadastro!$A$3:$J$3577,10,FALSE)</f>
        <v>1</v>
      </c>
      <c r="L1709" s="13">
        <v>28601.74</v>
      </c>
      <c r="M1709" s="23">
        <f t="shared" si="234"/>
        <v>7.6945528688727115E-4</v>
      </c>
      <c r="N1709" s="26">
        <f t="shared" si="235"/>
        <v>23822.37</v>
      </c>
      <c r="O1709" s="27">
        <f t="shared" si="236"/>
        <v>1.0902935380186708E-3</v>
      </c>
      <c r="P1709" s="30">
        <f t="shared" si="237"/>
        <v>0</v>
      </c>
      <c r="Q1709" s="30">
        <f t="shared" si="238"/>
        <v>0</v>
      </c>
      <c r="R1709" s="30">
        <f t="shared" si="239"/>
        <v>0</v>
      </c>
      <c r="S1709" s="30">
        <f t="shared" si="240"/>
        <v>0</v>
      </c>
      <c r="T1709" s="32">
        <f t="shared" si="241"/>
        <v>1.0902935380186708E-3</v>
      </c>
      <c r="U1709" s="33">
        <f t="shared" si="242"/>
        <v>94.382610219437936</v>
      </c>
    </row>
    <row r="1710" spans="1:21">
      <c r="A1710">
        <v>1149243767</v>
      </c>
      <c r="B1710">
        <f>VLOOKUP(A1710,Cadastro!$A$3:$B$3577,2,FALSE)</f>
        <v>190845</v>
      </c>
      <c r="C1710" s="5">
        <v>23899.42</v>
      </c>
      <c r="D1710">
        <v>0</v>
      </c>
      <c r="E1710">
        <v>9948.41</v>
      </c>
      <c r="F1710">
        <v>0</v>
      </c>
      <c r="G1710">
        <v>13951.01</v>
      </c>
      <c r="H1710">
        <v>0</v>
      </c>
      <c r="I1710" s="14">
        <f>VLOOKUP(A1710,Cadastro!$A$3:$H$3577,7,FALSE)</f>
        <v>1</v>
      </c>
      <c r="J1710" s="14">
        <f>VLOOKUP(A1710,Cadastro!$A$3:$H$3577,8,FALSE)</f>
        <v>1</v>
      </c>
      <c r="K1710">
        <f>VLOOKUP(A1710,Cadastro!$A$3:$J$3577,10,FALSE)</f>
        <v>1</v>
      </c>
      <c r="L1710" s="13">
        <v>37672.07</v>
      </c>
      <c r="M1710" s="23">
        <f t="shared" si="234"/>
        <v>1.0134688808963147E-3</v>
      </c>
      <c r="N1710" s="26">
        <f t="shared" si="235"/>
        <v>23899.42</v>
      </c>
      <c r="O1710" s="27">
        <f t="shared" si="236"/>
        <v>1.0938199343052007E-3</v>
      </c>
      <c r="P1710" s="30">
        <f t="shared" si="237"/>
        <v>0</v>
      </c>
      <c r="Q1710" s="30">
        <f t="shared" si="238"/>
        <v>0</v>
      </c>
      <c r="R1710" s="30">
        <f t="shared" si="239"/>
        <v>0</v>
      </c>
      <c r="S1710" s="30">
        <f t="shared" si="240"/>
        <v>0</v>
      </c>
      <c r="T1710" s="32">
        <f t="shared" si="241"/>
        <v>1.0938199343052007E-3</v>
      </c>
      <c r="U1710" s="33">
        <f t="shared" si="242"/>
        <v>94.687877080686746</v>
      </c>
    </row>
    <row r="1711" spans="1:21" s="18" customFormat="1">
      <c r="A1711">
        <v>5223892798</v>
      </c>
      <c r="B1711">
        <f>VLOOKUP(A1711,Cadastro!$A$3:$B$3577,2,FALSE)</f>
        <v>214591</v>
      </c>
      <c r="C1711" s="5">
        <v>23937.010000000002</v>
      </c>
      <c r="D1711">
        <v>0</v>
      </c>
      <c r="E1711">
        <v>10678.87</v>
      </c>
      <c r="F1711">
        <v>0</v>
      </c>
      <c r="G1711">
        <v>13258.14</v>
      </c>
      <c r="H1711">
        <v>0</v>
      </c>
      <c r="I1711" s="14">
        <f>VLOOKUP(A1711,Cadastro!$A$3:$H$3577,7,FALSE)</f>
        <v>1</v>
      </c>
      <c r="J1711" s="14">
        <f>VLOOKUP(A1711,Cadastro!$A$3:$H$3577,8,FALSE)</f>
        <v>1</v>
      </c>
      <c r="K1711">
        <f>VLOOKUP(A1711,Cadastro!$A$3:$J$3577,10,FALSE)</f>
        <v>1</v>
      </c>
      <c r="L1711" s="13">
        <v>31330.87</v>
      </c>
      <c r="M1711" s="23">
        <f t="shared" si="234"/>
        <v>8.4287541821853476E-4</v>
      </c>
      <c r="N1711" s="26">
        <f t="shared" si="235"/>
        <v>23937.010000000002</v>
      </c>
      <c r="O1711" s="27">
        <f t="shared" si="236"/>
        <v>1.0955403397096221E-3</v>
      </c>
      <c r="P1711" s="30">
        <f t="shared" si="237"/>
        <v>0</v>
      </c>
      <c r="Q1711" s="30">
        <f t="shared" si="238"/>
        <v>0</v>
      </c>
      <c r="R1711" s="30">
        <f t="shared" si="239"/>
        <v>0</v>
      </c>
      <c r="S1711" s="30">
        <f t="shared" si="240"/>
        <v>0</v>
      </c>
      <c r="T1711" s="32">
        <f t="shared" si="241"/>
        <v>1.0955403397096221E-3</v>
      </c>
      <c r="U1711" s="33">
        <f t="shared" si="242"/>
        <v>94.836806104883294</v>
      </c>
    </row>
    <row r="1712" spans="1:21">
      <c r="A1712">
        <v>1684042739</v>
      </c>
      <c r="B1712">
        <f>VLOOKUP(A1712,Cadastro!$A$3:$B$3577,2,FALSE)</f>
        <v>187661</v>
      </c>
      <c r="C1712" s="5">
        <v>23998.690000000002</v>
      </c>
      <c r="D1712">
        <v>0</v>
      </c>
      <c r="E1712">
        <v>10055.4</v>
      </c>
      <c r="F1712">
        <v>0</v>
      </c>
      <c r="G1712">
        <v>13943.29</v>
      </c>
      <c r="H1712">
        <v>0</v>
      </c>
      <c r="I1712" s="14">
        <f>VLOOKUP(A1712,Cadastro!$A$3:$H$3577,7,FALSE)</f>
        <v>1</v>
      </c>
      <c r="J1712" s="14">
        <f>VLOOKUP(A1712,Cadastro!$A$3:$H$3577,8,FALSE)</f>
        <v>1</v>
      </c>
      <c r="K1712">
        <f>VLOOKUP(A1712,Cadastro!$A$3:$J$3577,10,FALSE)</f>
        <v>1</v>
      </c>
      <c r="L1712" s="13">
        <v>37274.29</v>
      </c>
      <c r="M1712" s="23">
        <f t="shared" si="234"/>
        <v>1.00276764649526E-3</v>
      </c>
      <c r="N1712" s="26">
        <f t="shared" si="235"/>
        <v>23998.690000000002</v>
      </c>
      <c r="O1712" s="27">
        <f t="shared" si="236"/>
        <v>1.0983632874442511E-3</v>
      </c>
      <c r="P1712" s="30">
        <f t="shared" si="237"/>
        <v>0</v>
      </c>
      <c r="Q1712" s="30">
        <f t="shared" si="238"/>
        <v>0</v>
      </c>
      <c r="R1712" s="30">
        <f t="shared" si="239"/>
        <v>0</v>
      </c>
      <c r="S1712" s="30">
        <f t="shared" si="240"/>
        <v>0</v>
      </c>
      <c r="T1712" s="32">
        <f t="shared" si="241"/>
        <v>1.0983632874442511E-3</v>
      </c>
      <c r="U1712" s="33">
        <f t="shared" si="242"/>
        <v>95.081178071162682</v>
      </c>
    </row>
    <row r="1713" spans="1:21">
      <c r="A1713">
        <v>359525717</v>
      </c>
      <c r="B1713">
        <f>VLOOKUP(A1713,Cadastro!$A$3:$B$3577,2,FALSE)</f>
        <v>191057</v>
      </c>
      <c r="C1713" s="5">
        <v>24178.18</v>
      </c>
      <c r="D1713">
        <v>0</v>
      </c>
      <c r="E1713">
        <v>10094.08</v>
      </c>
      <c r="F1713">
        <v>0</v>
      </c>
      <c r="G1713">
        <v>14084.1</v>
      </c>
      <c r="H1713">
        <v>0</v>
      </c>
      <c r="I1713" s="14">
        <f>VLOOKUP(A1713,Cadastro!$A$3:$H$3577,7,FALSE)</f>
        <v>1</v>
      </c>
      <c r="J1713" s="14">
        <f>VLOOKUP(A1713,Cadastro!$A$3:$H$3577,8,FALSE)</f>
        <v>1</v>
      </c>
      <c r="K1713">
        <f>VLOOKUP(A1713,Cadastro!$A$3:$J$3577,10,FALSE)</f>
        <v>1</v>
      </c>
      <c r="L1713" s="13">
        <v>30671.8</v>
      </c>
      <c r="M1713" s="23">
        <f t="shared" si="234"/>
        <v>8.2514485721319755E-4</v>
      </c>
      <c r="N1713" s="26">
        <f t="shared" si="235"/>
        <v>24178.18</v>
      </c>
      <c r="O1713" s="27">
        <f t="shared" si="236"/>
        <v>1.1065781202731831E-3</v>
      </c>
      <c r="P1713" s="30">
        <f t="shared" si="237"/>
        <v>0</v>
      </c>
      <c r="Q1713" s="30">
        <f t="shared" si="238"/>
        <v>0</v>
      </c>
      <c r="R1713" s="30">
        <f t="shared" si="239"/>
        <v>0</v>
      </c>
      <c r="S1713" s="30">
        <f t="shared" si="240"/>
        <v>0</v>
      </c>
      <c r="T1713" s="32">
        <f t="shared" si="241"/>
        <v>1.1065781202731831E-3</v>
      </c>
      <c r="U1713" s="33">
        <f t="shared" si="242"/>
        <v>95.792305247354065</v>
      </c>
    </row>
    <row r="1714" spans="1:21">
      <c r="A1714">
        <v>7712481725</v>
      </c>
      <c r="B1714">
        <f>VLOOKUP(A1714,Cadastro!$A$3:$B$3577,2,FALSE)</f>
        <v>189693</v>
      </c>
      <c r="C1714" s="5">
        <v>24252.959999999999</v>
      </c>
      <c r="D1714">
        <v>0</v>
      </c>
      <c r="E1714">
        <v>10753.83</v>
      </c>
      <c r="F1714">
        <v>0</v>
      </c>
      <c r="G1714">
        <v>13499.13</v>
      </c>
      <c r="H1714">
        <v>0</v>
      </c>
      <c r="I1714" s="14">
        <f>VLOOKUP(A1714,Cadastro!$A$3:$H$3577,7,FALSE)</f>
        <v>1</v>
      </c>
      <c r="J1714" s="14">
        <f>VLOOKUP(A1714,Cadastro!$A$3:$H$3577,8,FALSE)</f>
        <v>1</v>
      </c>
      <c r="K1714">
        <f>VLOOKUP(A1714,Cadastro!$A$3:$J$3577,10,FALSE)</f>
        <v>1</v>
      </c>
      <c r="L1714" s="13">
        <v>18149.830000000002</v>
      </c>
      <c r="M1714" s="23">
        <f t="shared" si="234"/>
        <v>4.882738829737352E-4</v>
      </c>
      <c r="N1714" s="26">
        <f t="shared" si="235"/>
        <v>24252.959999999999</v>
      </c>
      <c r="O1714" s="27">
        <f t="shared" si="236"/>
        <v>1.1100006240279748E-3</v>
      </c>
      <c r="P1714" s="30">
        <f t="shared" si="237"/>
        <v>0</v>
      </c>
      <c r="Q1714" s="30">
        <f t="shared" si="238"/>
        <v>0</v>
      </c>
      <c r="R1714" s="30">
        <f t="shared" si="239"/>
        <v>0</v>
      </c>
      <c r="S1714" s="30">
        <f t="shared" si="240"/>
        <v>0</v>
      </c>
      <c r="T1714" s="32">
        <f t="shared" si="241"/>
        <v>1.1100006240279748E-3</v>
      </c>
      <c r="U1714" s="33">
        <f t="shared" si="242"/>
        <v>96.088578522943763</v>
      </c>
    </row>
    <row r="1715" spans="1:21">
      <c r="A1715">
        <v>8234409743</v>
      </c>
      <c r="B1715">
        <f>VLOOKUP(A1715,Cadastro!$A$3:$B$3577,2,FALSE)</f>
        <v>197761</v>
      </c>
      <c r="C1715" s="5">
        <v>24301.800000000003</v>
      </c>
      <c r="D1715">
        <v>0</v>
      </c>
      <c r="E1715">
        <v>10926.53</v>
      </c>
      <c r="F1715">
        <v>0</v>
      </c>
      <c r="G1715">
        <v>13375.27</v>
      </c>
      <c r="H1715">
        <v>0</v>
      </c>
      <c r="I1715" s="14">
        <f>VLOOKUP(A1715,Cadastro!$A$3:$H$3577,7,FALSE)</f>
        <v>1</v>
      </c>
      <c r="J1715" s="14">
        <f>VLOOKUP(A1715,Cadastro!$A$3:$H$3577,8,FALSE)</f>
        <v>1</v>
      </c>
      <c r="K1715">
        <f>VLOOKUP(A1715,Cadastro!$A$3:$J$3577,10,FALSE)</f>
        <v>1</v>
      </c>
      <c r="L1715" s="13">
        <v>27139.86</v>
      </c>
      <c r="M1715" s="23">
        <f t="shared" si="234"/>
        <v>7.3012721472121532E-4</v>
      </c>
      <c r="N1715" s="26">
        <f t="shared" si="235"/>
        <v>24301.800000000003</v>
      </c>
      <c r="O1715" s="27">
        <f t="shared" si="236"/>
        <v>1.1122359153275742E-3</v>
      </c>
      <c r="P1715" s="30">
        <f t="shared" si="237"/>
        <v>0</v>
      </c>
      <c r="Q1715" s="30">
        <f t="shared" si="238"/>
        <v>0</v>
      </c>
      <c r="R1715" s="30">
        <f t="shared" si="239"/>
        <v>0</v>
      </c>
      <c r="S1715" s="30">
        <f t="shared" si="240"/>
        <v>0</v>
      </c>
      <c r="T1715" s="32">
        <f t="shared" si="241"/>
        <v>1.1122359153275742E-3</v>
      </c>
      <c r="U1715" s="33">
        <f t="shared" si="242"/>
        <v>96.282079282235046</v>
      </c>
    </row>
    <row r="1716" spans="1:21">
      <c r="A1716">
        <v>77409949791</v>
      </c>
      <c r="B1716">
        <f>VLOOKUP(A1716,Cadastro!$A$3:$B$3577,2,FALSE)</f>
        <v>190076</v>
      </c>
      <c r="C1716" s="5">
        <v>24323.940000000002</v>
      </c>
      <c r="D1716">
        <v>0</v>
      </c>
      <c r="E1716">
        <v>10301.530000000001</v>
      </c>
      <c r="F1716">
        <v>0</v>
      </c>
      <c r="G1716">
        <v>14022.41</v>
      </c>
      <c r="H1716">
        <v>0</v>
      </c>
      <c r="I1716" s="14">
        <f>VLOOKUP(A1716,Cadastro!$A$3:$H$3577,7,FALSE)</f>
        <v>1</v>
      </c>
      <c r="J1716" s="14">
        <f>VLOOKUP(A1716,Cadastro!$A$3:$H$3577,8,FALSE)</f>
        <v>1</v>
      </c>
      <c r="K1716">
        <f>VLOOKUP(A1716,Cadastro!$A$3:$J$3577,10,FALSE)</f>
        <v>1</v>
      </c>
      <c r="L1716" s="13">
        <v>43224.17</v>
      </c>
      <c r="M1716" s="23">
        <f t="shared" si="234"/>
        <v>1.1628336642391047E-3</v>
      </c>
      <c r="N1716" s="26">
        <f t="shared" si="235"/>
        <v>24323.940000000002</v>
      </c>
      <c r="O1716" s="27">
        <f t="shared" si="236"/>
        <v>1.1132492107692844E-3</v>
      </c>
      <c r="P1716" s="30">
        <f t="shared" si="237"/>
        <v>0</v>
      </c>
      <c r="Q1716" s="30">
        <f t="shared" si="238"/>
        <v>0</v>
      </c>
      <c r="R1716" s="30">
        <f t="shared" si="239"/>
        <v>0</v>
      </c>
      <c r="S1716" s="30">
        <f t="shared" si="240"/>
        <v>0</v>
      </c>
      <c r="T1716" s="32">
        <f t="shared" si="241"/>
        <v>1.1132492107692844E-3</v>
      </c>
      <c r="U1716" s="33">
        <f t="shared" si="242"/>
        <v>96.369796456901469</v>
      </c>
    </row>
    <row r="1717" spans="1:21">
      <c r="A1717">
        <v>54473250130</v>
      </c>
      <c r="B1717">
        <f>VLOOKUP(A1717,Cadastro!$A$3:$B$3577,2,FALSE)</f>
        <v>198501</v>
      </c>
      <c r="C1717" s="5">
        <v>24553.57</v>
      </c>
      <c r="D1717">
        <v>0</v>
      </c>
      <c r="E1717">
        <v>10380.07</v>
      </c>
      <c r="F1717">
        <v>0</v>
      </c>
      <c r="G1717">
        <v>14173.5</v>
      </c>
      <c r="H1717">
        <v>0</v>
      </c>
      <c r="I1717" s="14">
        <f>VLOOKUP(A1717,Cadastro!$A$3:$H$3577,7,FALSE)</f>
        <v>1</v>
      </c>
      <c r="J1717" s="14">
        <f>VLOOKUP(A1717,Cadastro!$A$3:$H$3577,8,FALSE)</f>
        <v>1</v>
      </c>
      <c r="K1717">
        <f>VLOOKUP(A1717,Cadastro!$A$3:$J$3577,10,FALSE)</f>
        <v>1</v>
      </c>
      <c r="L1717" s="13">
        <v>27060.59</v>
      </c>
      <c r="M1717" s="23">
        <f t="shared" si="234"/>
        <v>7.2799466192577161E-4</v>
      </c>
      <c r="N1717" s="26">
        <f t="shared" si="235"/>
        <v>24553.57</v>
      </c>
      <c r="O1717" s="27">
        <f t="shared" si="236"/>
        <v>1.1237588328234806E-3</v>
      </c>
      <c r="P1717" s="30">
        <f t="shared" si="237"/>
        <v>0</v>
      </c>
      <c r="Q1717" s="30">
        <f t="shared" si="238"/>
        <v>0</v>
      </c>
      <c r="R1717" s="30">
        <f t="shared" si="239"/>
        <v>0</v>
      </c>
      <c r="S1717" s="30">
        <f t="shared" si="240"/>
        <v>0</v>
      </c>
      <c r="T1717" s="32">
        <f t="shared" si="241"/>
        <v>1.1237588328234806E-3</v>
      </c>
      <c r="U1717" s="33">
        <f t="shared" si="242"/>
        <v>97.279574903995069</v>
      </c>
    </row>
    <row r="1718" spans="1:21">
      <c r="A1718">
        <v>1173620770</v>
      </c>
      <c r="B1718">
        <f>VLOOKUP(A1718,Cadastro!$A$3:$B$3577,2,FALSE)</f>
        <v>189743</v>
      </c>
      <c r="C1718" s="5">
        <v>24713.190000000002</v>
      </c>
      <c r="D1718">
        <v>0</v>
      </c>
      <c r="E1718">
        <v>10437.950000000001</v>
      </c>
      <c r="F1718">
        <v>0</v>
      </c>
      <c r="G1718">
        <v>14275.24</v>
      </c>
      <c r="H1718">
        <v>0</v>
      </c>
      <c r="I1718" s="14">
        <f>VLOOKUP(A1718,Cadastro!$A$3:$H$3577,7,FALSE)</f>
        <v>1</v>
      </c>
      <c r="J1718" s="14">
        <f>VLOOKUP(A1718,Cadastro!$A$3:$H$3577,8,FALSE)</f>
        <v>1</v>
      </c>
      <c r="K1718">
        <f>VLOOKUP(A1718,Cadastro!$A$3:$J$3577,10,FALSE)</f>
        <v>1</v>
      </c>
      <c r="L1718" s="13">
        <v>21010.34</v>
      </c>
      <c r="M1718" s="23">
        <f t="shared" si="234"/>
        <v>5.6522845086694402E-4</v>
      </c>
      <c r="N1718" s="26">
        <f t="shared" si="235"/>
        <v>24713.190000000002</v>
      </c>
      <c r="O1718" s="27">
        <f t="shared" si="236"/>
        <v>1.1310642627424409E-3</v>
      </c>
      <c r="P1718" s="30">
        <f t="shared" si="237"/>
        <v>0</v>
      </c>
      <c r="Q1718" s="30">
        <f t="shared" si="238"/>
        <v>0</v>
      </c>
      <c r="R1718" s="30">
        <f t="shared" si="239"/>
        <v>0</v>
      </c>
      <c r="S1718" s="30">
        <f t="shared" si="240"/>
        <v>0</v>
      </c>
      <c r="T1718" s="32">
        <f t="shared" si="241"/>
        <v>1.1310642627424409E-3</v>
      </c>
      <c r="U1718" s="33">
        <f t="shared" si="242"/>
        <v>97.91197849117917</v>
      </c>
    </row>
    <row r="1719" spans="1:21">
      <c r="A1719">
        <v>1257191756</v>
      </c>
      <c r="B1719">
        <f>VLOOKUP(A1719,Cadastro!$A$3:$B$3577,2,FALSE)</f>
        <v>213711</v>
      </c>
      <c r="C1719" s="5">
        <v>24799.730000000003</v>
      </c>
      <c r="D1719">
        <v>0</v>
      </c>
      <c r="E1719">
        <v>14290.19</v>
      </c>
      <c r="F1719">
        <v>0</v>
      </c>
      <c r="G1719">
        <v>10509.54</v>
      </c>
      <c r="H1719">
        <v>0</v>
      </c>
      <c r="I1719" s="14">
        <f>VLOOKUP(A1719,Cadastro!$A$3:$H$3577,7,FALSE)</f>
        <v>1</v>
      </c>
      <c r="J1719" s="14">
        <f>VLOOKUP(A1719,Cadastro!$A$3:$H$3577,8,FALSE)</f>
        <v>1</v>
      </c>
      <c r="K1719">
        <f>VLOOKUP(A1719,Cadastro!$A$3:$J$3577,10,FALSE)</f>
        <v>1</v>
      </c>
      <c r="L1719" s="13">
        <v>42497.440000000002</v>
      </c>
      <c r="M1719" s="23">
        <f t="shared" si="234"/>
        <v>1.143282887236042E-3</v>
      </c>
      <c r="N1719" s="26">
        <f t="shared" si="235"/>
        <v>24799.730000000003</v>
      </c>
      <c r="O1719" s="27">
        <f t="shared" si="236"/>
        <v>1.1350249938863253E-3</v>
      </c>
      <c r="P1719" s="30">
        <f t="shared" si="237"/>
        <v>0</v>
      </c>
      <c r="Q1719" s="30">
        <f t="shared" si="238"/>
        <v>0</v>
      </c>
      <c r="R1719" s="30">
        <f t="shared" si="239"/>
        <v>0</v>
      </c>
      <c r="S1719" s="30">
        <f t="shared" si="240"/>
        <v>0</v>
      </c>
      <c r="T1719" s="32">
        <f t="shared" si="241"/>
        <v>1.1350249938863253E-3</v>
      </c>
      <c r="U1719" s="33">
        <f t="shared" si="242"/>
        <v>98.254844087187891</v>
      </c>
    </row>
    <row r="1720" spans="1:21">
      <c r="A1720">
        <v>85230251700</v>
      </c>
      <c r="B1720">
        <f>VLOOKUP(A1720,Cadastro!$A$3:$B$3577,2,FALSE)</f>
        <v>190222</v>
      </c>
      <c r="C1720" s="5">
        <v>24833.61</v>
      </c>
      <c r="D1720">
        <v>0</v>
      </c>
      <c r="E1720">
        <v>14374.6</v>
      </c>
      <c r="F1720">
        <v>0</v>
      </c>
      <c r="G1720">
        <v>10459.01</v>
      </c>
      <c r="H1720">
        <v>0</v>
      </c>
      <c r="I1720" s="14">
        <f>VLOOKUP(A1720,Cadastro!$A$3:$H$3577,7,FALSE)</f>
        <v>1</v>
      </c>
      <c r="J1720" s="14">
        <f>VLOOKUP(A1720,Cadastro!$A$3:$H$3577,8,FALSE)</f>
        <v>1</v>
      </c>
      <c r="K1720">
        <f>VLOOKUP(A1720,Cadastro!$A$3:$J$3577,10,FALSE)</f>
        <v>1</v>
      </c>
      <c r="L1720" s="13">
        <v>57743.42</v>
      </c>
      <c r="M1720" s="23">
        <f t="shared" si="234"/>
        <v>1.5534362525479984E-3</v>
      </c>
      <c r="N1720" s="26">
        <f t="shared" si="235"/>
        <v>24833.61</v>
      </c>
      <c r="O1720" s="27">
        <f t="shared" si="236"/>
        <v>1.1365756013644254E-3</v>
      </c>
      <c r="P1720" s="30">
        <f t="shared" si="237"/>
        <v>0</v>
      </c>
      <c r="Q1720" s="30">
        <f t="shared" si="238"/>
        <v>0</v>
      </c>
      <c r="R1720" s="30">
        <f t="shared" si="239"/>
        <v>0</v>
      </c>
      <c r="S1720" s="30">
        <f t="shared" si="240"/>
        <v>0</v>
      </c>
      <c r="T1720" s="32">
        <f t="shared" si="241"/>
        <v>1.1365756013644254E-3</v>
      </c>
      <c r="U1720" s="33">
        <f t="shared" si="242"/>
        <v>98.389074343633155</v>
      </c>
    </row>
    <row r="1721" spans="1:21">
      <c r="A1721">
        <v>3254394607</v>
      </c>
      <c r="B1721">
        <f>VLOOKUP(A1721,Cadastro!$A$3:$B$3577,2,FALSE)</f>
        <v>213087</v>
      </c>
      <c r="C1721" s="5">
        <v>24839.84</v>
      </c>
      <c r="D1721">
        <v>0</v>
      </c>
      <c r="E1721">
        <v>10417.290000000001</v>
      </c>
      <c r="F1721">
        <v>0</v>
      </c>
      <c r="G1721">
        <v>14422.55</v>
      </c>
      <c r="H1721">
        <v>0</v>
      </c>
      <c r="I1721" s="14">
        <f>VLOOKUP(A1721,Cadastro!$A$3:$H$3577,7,FALSE)</f>
        <v>1</v>
      </c>
      <c r="J1721" s="14">
        <f>VLOOKUP(A1721,Cadastro!$A$3:$H$3577,8,FALSE)</f>
        <v>1</v>
      </c>
      <c r="K1721">
        <f>VLOOKUP(A1721,Cadastro!$A$3:$J$3577,10,FALSE)</f>
        <v>1</v>
      </c>
      <c r="L1721" s="13">
        <v>32631.85</v>
      </c>
      <c r="M1721" s="23">
        <f t="shared" si="234"/>
        <v>8.7787489514317644E-4</v>
      </c>
      <c r="N1721" s="26">
        <f t="shared" si="235"/>
        <v>24839.84</v>
      </c>
      <c r="O1721" s="27">
        <f t="shared" si="236"/>
        <v>1.1368607337312662E-3</v>
      </c>
      <c r="P1721" s="30">
        <f t="shared" si="237"/>
        <v>0</v>
      </c>
      <c r="Q1721" s="30">
        <f t="shared" si="238"/>
        <v>0</v>
      </c>
      <c r="R1721" s="30">
        <f t="shared" si="239"/>
        <v>0</v>
      </c>
      <c r="S1721" s="30">
        <f t="shared" si="240"/>
        <v>0</v>
      </c>
      <c r="T1721" s="32">
        <f t="shared" si="241"/>
        <v>1.1368607337312662E-3</v>
      </c>
      <c r="U1721" s="33">
        <f t="shared" si="242"/>
        <v>98.413757180045621</v>
      </c>
    </row>
    <row r="1722" spans="1:21">
      <c r="A1722">
        <v>939478790</v>
      </c>
      <c r="B1722">
        <f>VLOOKUP(A1722,Cadastro!$A$3:$B$3577,2,FALSE)</f>
        <v>212277</v>
      </c>
      <c r="C1722" s="5">
        <v>24864.12</v>
      </c>
      <c r="D1722">
        <v>0</v>
      </c>
      <c r="E1722">
        <v>10427.48</v>
      </c>
      <c r="F1722">
        <v>0</v>
      </c>
      <c r="G1722">
        <v>14436.64</v>
      </c>
      <c r="H1722">
        <v>0</v>
      </c>
      <c r="I1722" s="14">
        <f>VLOOKUP(A1722,Cadastro!$A$3:$H$3577,7,FALSE)</f>
        <v>1</v>
      </c>
      <c r="J1722" s="14">
        <f>VLOOKUP(A1722,Cadastro!$A$3:$H$3577,8,FALSE)</f>
        <v>1</v>
      </c>
      <c r="K1722">
        <f>VLOOKUP(A1722,Cadastro!$A$3:$J$3577,10,FALSE)</f>
        <v>1</v>
      </c>
      <c r="L1722" s="13">
        <v>27666.83</v>
      </c>
      <c r="M1722" s="23">
        <f t="shared" si="234"/>
        <v>7.4430396944071789E-4</v>
      </c>
      <c r="N1722" s="26">
        <f t="shared" si="235"/>
        <v>24864.12</v>
      </c>
      <c r="O1722" s="27">
        <f t="shared" si="236"/>
        <v>1.137971971912148E-3</v>
      </c>
      <c r="P1722" s="30">
        <f t="shared" si="237"/>
        <v>0</v>
      </c>
      <c r="Q1722" s="30">
        <f t="shared" si="238"/>
        <v>0</v>
      </c>
      <c r="R1722" s="30">
        <f t="shared" si="239"/>
        <v>0</v>
      </c>
      <c r="S1722" s="30">
        <f t="shared" si="240"/>
        <v>0</v>
      </c>
      <c r="T1722" s="32">
        <f t="shared" si="241"/>
        <v>1.137971971912148E-3</v>
      </c>
      <c r="U1722" s="33">
        <f t="shared" si="242"/>
        <v>98.509952889210069</v>
      </c>
    </row>
    <row r="1723" spans="1:21">
      <c r="A1723">
        <v>56502320163</v>
      </c>
      <c r="B1723">
        <f>VLOOKUP(A1723,Cadastro!$A$3:$B$3577,2,FALSE)</f>
        <v>190934</v>
      </c>
      <c r="C1723" s="5">
        <v>24893.23</v>
      </c>
      <c r="D1723">
        <v>0</v>
      </c>
      <c r="E1723">
        <v>10514.02</v>
      </c>
      <c r="F1723">
        <v>0</v>
      </c>
      <c r="G1723">
        <v>14379.21</v>
      </c>
      <c r="H1723">
        <v>0</v>
      </c>
      <c r="I1723" s="14">
        <f>VLOOKUP(A1723,Cadastro!$A$3:$H$3577,7,FALSE)</f>
        <v>1</v>
      </c>
      <c r="J1723" s="14">
        <f>VLOOKUP(A1723,Cadastro!$A$3:$H$3577,8,FALSE)</f>
        <v>1</v>
      </c>
      <c r="K1723">
        <f>VLOOKUP(A1723,Cadastro!$A$3:$J$3577,10,FALSE)</f>
        <v>1</v>
      </c>
      <c r="L1723" s="13">
        <v>27569.17</v>
      </c>
      <c r="M1723" s="23">
        <f t="shared" si="234"/>
        <v>7.4167668161426354E-4</v>
      </c>
      <c r="N1723" s="26">
        <f t="shared" si="235"/>
        <v>24893.23</v>
      </c>
      <c r="O1723" s="27">
        <f t="shared" si="236"/>
        <v>1.1393042677706928E-3</v>
      </c>
      <c r="P1723" s="30">
        <f t="shared" si="237"/>
        <v>0</v>
      </c>
      <c r="Q1723" s="30">
        <f t="shared" si="238"/>
        <v>0</v>
      </c>
      <c r="R1723" s="30">
        <f t="shared" si="239"/>
        <v>0</v>
      </c>
      <c r="S1723" s="30">
        <f t="shared" si="240"/>
        <v>0</v>
      </c>
      <c r="T1723" s="32">
        <f t="shared" si="241"/>
        <v>1.1393042677706928E-3</v>
      </c>
      <c r="U1723" s="33">
        <f t="shared" si="242"/>
        <v>98.625284729975192</v>
      </c>
    </row>
    <row r="1724" spans="1:21">
      <c r="A1724">
        <v>2168761760</v>
      </c>
      <c r="B1724">
        <f>VLOOKUP(A1724,Cadastro!$A$3:$B$3577,2,FALSE)</f>
        <v>190279</v>
      </c>
      <c r="C1724" s="5">
        <v>24906.440000000002</v>
      </c>
      <c r="D1724">
        <v>0</v>
      </c>
      <c r="E1724">
        <v>10443.76</v>
      </c>
      <c r="F1724">
        <v>0</v>
      </c>
      <c r="G1724">
        <v>14462.68</v>
      </c>
      <c r="H1724">
        <v>0</v>
      </c>
      <c r="I1724" s="14">
        <f>VLOOKUP(A1724,Cadastro!$A$3:$H$3577,7,FALSE)</f>
        <v>1</v>
      </c>
      <c r="J1724" s="14">
        <f>VLOOKUP(A1724,Cadastro!$A$3:$H$3577,8,FALSE)</f>
        <v>1</v>
      </c>
      <c r="K1724">
        <f>VLOOKUP(A1724,Cadastro!$A$3:$J$3577,10,FALSE)</f>
        <v>1</v>
      </c>
      <c r="L1724" s="13">
        <v>26212.03</v>
      </c>
      <c r="M1724" s="23">
        <f t="shared" si="234"/>
        <v>7.0516636622624206E-4</v>
      </c>
      <c r="N1724" s="26">
        <f t="shared" si="235"/>
        <v>24906.440000000002</v>
      </c>
      <c r="O1724" s="27">
        <f t="shared" si="236"/>
        <v>1.1399088582307198E-3</v>
      </c>
      <c r="P1724" s="30">
        <f t="shared" si="237"/>
        <v>0</v>
      </c>
      <c r="Q1724" s="30">
        <f t="shared" si="238"/>
        <v>0</v>
      </c>
      <c r="R1724" s="30">
        <f t="shared" si="239"/>
        <v>0</v>
      </c>
      <c r="S1724" s="30">
        <f t="shared" si="240"/>
        <v>0</v>
      </c>
      <c r="T1724" s="32">
        <f t="shared" si="241"/>
        <v>1.1399088582307198E-3</v>
      </c>
      <c r="U1724" s="33">
        <f t="shared" si="242"/>
        <v>98.67762185180645</v>
      </c>
    </row>
    <row r="1725" spans="1:21">
      <c r="A1725">
        <v>1236110757</v>
      </c>
      <c r="B1725">
        <f>VLOOKUP(A1725,Cadastro!$A$3:$B$3577,2,FALSE)</f>
        <v>195899</v>
      </c>
      <c r="C1725" s="5">
        <v>25031.84</v>
      </c>
      <c r="D1725">
        <v>0</v>
      </c>
      <c r="E1725">
        <v>14454.01</v>
      </c>
      <c r="F1725">
        <v>0</v>
      </c>
      <c r="G1725">
        <v>10577.83</v>
      </c>
      <c r="H1725">
        <v>0</v>
      </c>
      <c r="I1725" s="14">
        <f>VLOOKUP(A1725,Cadastro!$A$3:$H$3577,7,FALSE)</f>
        <v>1</v>
      </c>
      <c r="J1725" s="14">
        <f>VLOOKUP(A1725,Cadastro!$A$3:$H$3577,8,FALSE)</f>
        <v>1</v>
      </c>
      <c r="K1725">
        <f>VLOOKUP(A1725,Cadastro!$A$3:$J$3577,10,FALSE)</f>
        <v>1</v>
      </c>
      <c r="L1725" s="13">
        <v>36010.080000000002</v>
      </c>
      <c r="M1725" s="23">
        <f t="shared" si="234"/>
        <v>9.6875737060869661E-4</v>
      </c>
      <c r="N1725" s="26">
        <f t="shared" si="235"/>
        <v>25031.84</v>
      </c>
      <c r="O1725" s="27">
        <f t="shared" si="236"/>
        <v>1.1456481196756364E-3</v>
      </c>
      <c r="P1725" s="30">
        <f t="shared" si="237"/>
        <v>0</v>
      </c>
      <c r="Q1725" s="30">
        <f t="shared" si="238"/>
        <v>0</v>
      </c>
      <c r="R1725" s="30">
        <f t="shared" si="239"/>
        <v>0</v>
      </c>
      <c r="S1725" s="30">
        <f t="shared" si="240"/>
        <v>0</v>
      </c>
      <c r="T1725" s="32">
        <f t="shared" si="241"/>
        <v>1.1456481196756364E-3</v>
      </c>
      <c r="U1725" s="33">
        <f t="shared" si="242"/>
        <v>99.17444812566238</v>
      </c>
    </row>
    <row r="1726" spans="1:21" s="18" customFormat="1">
      <c r="A1726">
        <v>93645422668</v>
      </c>
      <c r="B1726">
        <f>VLOOKUP(A1726,Cadastro!$A$3:$B$3577,2,FALSE)</f>
        <v>213191</v>
      </c>
      <c r="C1726" s="5">
        <v>25038.68</v>
      </c>
      <c r="D1726">
        <v>0</v>
      </c>
      <c r="E1726">
        <v>10679.38</v>
      </c>
      <c r="F1726">
        <v>0</v>
      </c>
      <c r="G1726">
        <v>14359.3</v>
      </c>
      <c r="H1726">
        <v>0</v>
      </c>
      <c r="I1726" s="14">
        <f>VLOOKUP(A1726,Cadastro!$A$3:$H$3577,7,FALSE)</f>
        <v>1</v>
      </c>
      <c r="J1726" s="14">
        <f>VLOOKUP(A1726,Cadastro!$A$3:$H$3577,8,FALSE)</f>
        <v>1</v>
      </c>
      <c r="K1726">
        <f>VLOOKUP(A1726,Cadastro!$A$3:$J$3577,10,FALSE)</f>
        <v>1</v>
      </c>
      <c r="L1726" s="13">
        <v>24640.37</v>
      </c>
      <c r="M1726" s="23">
        <f t="shared" si="234"/>
        <v>6.6288494921492561E-4</v>
      </c>
      <c r="N1726" s="26">
        <f t="shared" si="235"/>
        <v>25038.68</v>
      </c>
      <c r="O1726" s="27">
        <f t="shared" si="236"/>
        <v>1.1459611702999046E-3</v>
      </c>
      <c r="P1726" s="30">
        <f t="shared" si="237"/>
        <v>0</v>
      </c>
      <c r="Q1726" s="30">
        <f t="shared" si="238"/>
        <v>0</v>
      </c>
      <c r="R1726" s="30">
        <f t="shared" si="239"/>
        <v>0</v>
      </c>
      <c r="S1726" s="30">
        <f t="shared" si="240"/>
        <v>0</v>
      </c>
      <c r="T1726" s="32">
        <f t="shared" si="241"/>
        <v>1.1459611702999046E-3</v>
      </c>
      <c r="U1726" s="33">
        <f t="shared" si="242"/>
        <v>99.201547740599977</v>
      </c>
    </row>
    <row r="1727" spans="1:21">
      <c r="A1727">
        <v>6867071767</v>
      </c>
      <c r="B1727">
        <f>VLOOKUP(A1727,Cadastro!$A$3:$B$3577,2,FALSE)</f>
        <v>189953</v>
      </c>
      <c r="C1727" s="5">
        <v>25063.53</v>
      </c>
      <c r="D1727">
        <v>0</v>
      </c>
      <c r="E1727">
        <v>11051.93</v>
      </c>
      <c r="F1727">
        <v>0</v>
      </c>
      <c r="G1727">
        <v>14011.6</v>
      </c>
      <c r="H1727">
        <v>0</v>
      </c>
      <c r="I1727" s="14">
        <f>VLOOKUP(A1727,Cadastro!$A$3:$H$3577,7,FALSE)</f>
        <v>1</v>
      </c>
      <c r="J1727" s="14">
        <f>VLOOKUP(A1727,Cadastro!$A$3:$H$3577,8,FALSE)</f>
        <v>1</v>
      </c>
      <c r="K1727">
        <f>VLOOKUP(A1727,Cadastro!$A$3:$J$3577,10,FALSE)</f>
        <v>1</v>
      </c>
      <c r="L1727" s="13">
        <v>14845.12</v>
      </c>
      <c r="M1727" s="23">
        <f t="shared" si="234"/>
        <v>3.9936927153648574E-4</v>
      </c>
      <c r="N1727" s="26">
        <f t="shared" si="235"/>
        <v>25063.53</v>
      </c>
      <c r="O1727" s="27">
        <f t="shared" si="236"/>
        <v>1.1470984960328086E-3</v>
      </c>
      <c r="P1727" s="30">
        <f t="shared" si="237"/>
        <v>0</v>
      </c>
      <c r="Q1727" s="30">
        <f t="shared" si="238"/>
        <v>0</v>
      </c>
      <c r="R1727" s="30">
        <f t="shared" si="239"/>
        <v>0</v>
      </c>
      <c r="S1727" s="30">
        <f t="shared" si="240"/>
        <v>0</v>
      </c>
      <c r="T1727" s="32">
        <f t="shared" si="241"/>
        <v>1.1470984960328086E-3</v>
      </c>
      <c r="U1727" s="33">
        <f t="shared" si="242"/>
        <v>99.300001751009219</v>
      </c>
    </row>
    <row r="1728" spans="1:21">
      <c r="A1728">
        <v>21838164812</v>
      </c>
      <c r="B1728">
        <f>VLOOKUP(A1728,Cadastro!$A$3:$B$3577,2,FALSE)</f>
        <v>210148</v>
      </c>
      <c r="C1728" s="5">
        <v>25154.82</v>
      </c>
      <c r="D1728">
        <v>0</v>
      </c>
      <c r="E1728">
        <v>11456.4</v>
      </c>
      <c r="F1728">
        <v>0</v>
      </c>
      <c r="G1728">
        <v>13698.42</v>
      </c>
      <c r="H1728">
        <v>0</v>
      </c>
      <c r="I1728" s="14">
        <f>VLOOKUP(A1728,Cadastro!$A$3:$H$3577,7,FALSE)</f>
        <v>1</v>
      </c>
      <c r="J1728" s="14">
        <f>VLOOKUP(A1728,Cadastro!$A$3:$H$3577,8,FALSE)</f>
        <v>1</v>
      </c>
      <c r="K1728">
        <f>VLOOKUP(A1728,Cadastro!$A$3:$J$3577,10,FALSE)</f>
        <v>1</v>
      </c>
      <c r="L1728" s="13">
        <v>30563.45</v>
      </c>
      <c r="M1728" s="23">
        <f t="shared" si="234"/>
        <v>8.2222998279177304E-4</v>
      </c>
      <c r="N1728" s="26">
        <f t="shared" si="235"/>
        <v>25154.82</v>
      </c>
      <c r="O1728" s="27">
        <f t="shared" si="236"/>
        <v>1.1512766234435458E-3</v>
      </c>
      <c r="P1728" s="30">
        <f t="shared" si="237"/>
        <v>0</v>
      </c>
      <c r="Q1728" s="30">
        <f t="shared" si="238"/>
        <v>0</v>
      </c>
      <c r="R1728" s="30">
        <f t="shared" si="239"/>
        <v>0</v>
      </c>
      <c r="S1728" s="30">
        <f t="shared" si="240"/>
        <v>0</v>
      </c>
      <c r="T1728" s="32">
        <f t="shared" si="241"/>
        <v>1.1512766234435458E-3</v>
      </c>
      <c r="U1728" s="33">
        <f t="shared" si="242"/>
        <v>99.661686524057927</v>
      </c>
    </row>
    <row r="1729" spans="1:21">
      <c r="A1729">
        <v>92317685734</v>
      </c>
      <c r="B1729">
        <f>VLOOKUP(A1729,Cadastro!$A$3:$B$3577,2,FALSE)</f>
        <v>199869</v>
      </c>
      <c r="C1729" s="5">
        <v>25223.08</v>
      </c>
      <c r="D1729">
        <v>0</v>
      </c>
      <c r="E1729">
        <v>10486.18</v>
      </c>
      <c r="F1729">
        <v>0</v>
      </c>
      <c r="G1729">
        <v>14736.9</v>
      </c>
      <c r="H1729">
        <v>0</v>
      </c>
      <c r="I1729" s="14">
        <f>VLOOKUP(A1729,Cadastro!$A$3:$H$3577,7,FALSE)</f>
        <v>1</v>
      </c>
      <c r="J1729" s="14">
        <f>VLOOKUP(A1729,Cadastro!$A$3:$H$3577,8,FALSE)</f>
        <v>1</v>
      </c>
      <c r="K1729">
        <f>VLOOKUP(A1729,Cadastro!$A$3:$J$3577,10,FALSE)</f>
        <v>1</v>
      </c>
      <c r="L1729" s="13">
        <v>25833.32</v>
      </c>
      <c r="M1729" s="23">
        <f t="shared" si="234"/>
        <v>6.949781604843159E-4</v>
      </c>
      <c r="N1729" s="26">
        <f t="shared" si="235"/>
        <v>25223.08</v>
      </c>
      <c r="O1729" s="27">
        <f t="shared" si="236"/>
        <v>1.1544007222173101E-3</v>
      </c>
      <c r="P1729" s="30">
        <f t="shared" si="237"/>
        <v>0</v>
      </c>
      <c r="Q1729" s="30">
        <f t="shared" si="238"/>
        <v>0</v>
      </c>
      <c r="R1729" s="30">
        <f t="shared" si="239"/>
        <v>0</v>
      </c>
      <c r="S1729" s="30">
        <f t="shared" si="240"/>
        <v>0</v>
      </c>
      <c r="T1729" s="32">
        <f t="shared" si="241"/>
        <v>1.1544007222173101E-3</v>
      </c>
      <c r="U1729" s="33">
        <f t="shared" si="242"/>
        <v>99.932128002952737</v>
      </c>
    </row>
    <row r="1730" spans="1:21" s="18" customFormat="1">
      <c r="A1730">
        <v>5700636719</v>
      </c>
      <c r="B1730">
        <f>VLOOKUP(A1730,Cadastro!$A$3:$B$3577,2,FALSE)</f>
        <v>188787</v>
      </c>
      <c r="C1730" s="5">
        <v>25292.17</v>
      </c>
      <c r="D1730">
        <v>0</v>
      </c>
      <c r="E1730">
        <v>11052.87</v>
      </c>
      <c r="F1730">
        <v>0</v>
      </c>
      <c r="G1730">
        <v>14239.3</v>
      </c>
      <c r="H1730">
        <v>0</v>
      </c>
      <c r="I1730" s="14">
        <f>VLOOKUP(A1730,Cadastro!$A$3:$H$3577,7,FALSE)</f>
        <v>1</v>
      </c>
      <c r="J1730" s="14">
        <f>VLOOKUP(A1730,Cadastro!$A$3:$H$3577,8,FALSE)</f>
        <v>1</v>
      </c>
      <c r="K1730">
        <f>VLOOKUP(A1730,Cadastro!$A$3:$J$3577,10,FALSE)</f>
        <v>1</v>
      </c>
      <c r="L1730" s="13">
        <v>17348.16</v>
      </c>
      <c r="M1730" s="23">
        <f t="shared" si="234"/>
        <v>4.6670704054250828E-4</v>
      </c>
      <c r="N1730" s="26">
        <f t="shared" si="235"/>
        <v>25292.17</v>
      </c>
      <c r="O1730" s="27">
        <f t="shared" si="236"/>
        <v>1.1575628081282295E-3</v>
      </c>
      <c r="P1730" s="30">
        <f t="shared" si="237"/>
        <v>0</v>
      </c>
      <c r="Q1730" s="30">
        <f t="shared" si="238"/>
        <v>0</v>
      </c>
      <c r="R1730" s="30">
        <f t="shared" si="239"/>
        <v>0</v>
      </c>
      <c r="S1730" s="30">
        <f t="shared" si="240"/>
        <v>0</v>
      </c>
      <c r="T1730" s="32">
        <f t="shared" si="241"/>
        <v>1.1575628081282295E-3</v>
      </c>
      <c r="U1730" s="33">
        <f t="shared" si="242"/>
        <v>100.2058578854145</v>
      </c>
    </row>
    <row r="1731" spans="1:21">
      <c r="A1731">
        <v>7545591739</v>
      </c>
      <c r="B1731">
        <f>VLOOKUP(A1731,Cadastro!$A$3:$B$3577,2,FALSE)</f>
        <v>195881</v>
      </c>
      <c r="C1731" s="5">
        <v>25367.59</v>
      </c>
      <c r="D1731">
        <v>0</v>
      </c>
      <c r="E1731">
        <v>11220.34</v>
      </c>
      <c r="F1731">
        <v>0</v>
      </c>
      <c r="G1731">
        <v>14147.25</v>
      </c>
      <c r="H1731">
        <v>0</v>
      </c>
      <c r="I1731" s="14">
        <f>VLOOKUP(A1731,Cadastro!$A$3:$H$3577,7,FALSE)</f>
        <v>1</v>
      </c>
      <c r="J1731" s="14">
        <f>VLOOKUP(A1731,Cadastro!$A$3:$H$3577,8,FALSE)</f>
        <v>1</v>
      </c>
      <c r="K1731">
        <f>VLOOKUP(A1731,Cadastro!$A$3:$J$3577,10,FALSE)</f>
        <v>1</v>
      </c>
      <c r="L1731" s="13">
        <v>33519.82</v>
      </c>
      <c r="M1731" s="23">
        <f t="shared" si="234"/>
        <v>9.017634142017124E-4</v>
      </c>
      <c r="N1731" s="26">
        <f t="shared" si="235"/>
        <v>25367.59</v>
      </c>
      <c r="O1731" s="27">
        <f t="shared" si="236"/>
        <v>1.1610146031695023E-3</v>
      </c>
      <c r="P1731" s="30">
        <f t="shared" si="237"/>
        <v>0</v>
      </c>
      <c r="Q1731" s="30">
        <f t="shared" si="238"/>
        <v>0</v>
      </c>
      <c r="R1731" s="30">
        <f t="shared" si="239"/>
        <v>0</v>
      </c>
      <c r="S1731" s="30">
        <f t="shared" si="240"/>
        <v>0</v>
      </c>
      <c r="T1731" s="32">
        <f t="shared" si="241"/>
        <v>1.1610146031695023E-3</v>
      </c>
      <c r="U1731" s="33">
        <f t="shared" si="242"/>
        <v>100.50466679748958</v>
      </c>
    </row>
    <row r="1732" spans="1:21">
      <c r="A1732">
        <v>5720040609</v>
      </c>
      <c r="B1732">
        <f>VLOOKUP(A1732,Cadastro!$A$3:$B$3577,2,FALSE)</f>
        <v>212188</v>
      </c>
      <c r="C1732" s="5">
        <v>25498.79</v>
      </c>
      <c r="D1732">
        <v>0</v>
      </c>
      <c r="E1732">
        <v>11668.76</v>
      </c>
      <c r="F1732">
        <v>0</v>
      </c>
      <c r="G1732">
        <v>13830.03</v>
      </c>
      <c r="H1732">
        <v>0</v>
      </c>
      <c r="I1732" s="14">
        <f>VLOOKUP(A1732,Cadastro!$A$3:$H$3577,7,FALSE)</f>
        <v>1</v>
      </c>
      <c r="J1732" s="14">
        <f>VLOOKUP(A1732,Cadastro!$A$3:$H$3577,8,FALSE)</f>
        <v>1</v>
      </c>
      <c r="K1732">
        <f>VLOOKUP(A1732,Cadastro!$A$3:$J$3577,10,FALSE)</f>
        <v>1</v>
      </c>
      <c r="L1732" s="13">
        <v>19869.46</v>
      </c>
      <c r="M1732" s="23">
        <f t="shared" si="234"/>
        <v>5.3453604726828353E-4</v>
      </c>
      <c r="N1732" s="26">
        <f t="shared" si="235"/>
        <v>25498.79</v>
      </c>
      <c r="O1732" s="27">
        <f t="shared" si="236"/>
        <v>1.1670193168981553E-3</v>
      </c>
      <c r="P1732" s="30">
        <f t="shared" si="237"/>
        <v>0</v>
      </c>
      <c r="Q1732" s="30">
        <f t="shared" si="238"/>
        <v>0</v>
      </c>
      <c r="R1732" s="30">
        <f t="shared" si="239"/>
        <v>0</v>
      </c>
      <c r="S1732" s="30">
        <f t="shared" si="240"/>
        <v>0</v>
      </c>
      <c r="T1732" s="32">
        <f t="shared" si="241"/>
        <v>1.1670193168981553E-3</v>
      </c>
      <c r="U1732" s="33">
        <f t="shared" si="242"/>
        <v>101.02447227699436</v>
      </c>
    </row>
    <row r="1733" spans="1:21">
      <c r="A1733">
        <v>1851833790</v>
      </c>
      <c r="B1733">
        <f>VLOOKUP(A1733,Cadastro!$A$3:$B$3577,2,FALSE)</f>
        <v>198241</v>
      </c>
      <c r="C1733" s="5">
        <v>25594.93</v>
      </c>
      <c r="D1733">
        <v>0</v>
      </c>
      <c r="E1733">
        <v>10742.03</v>
      </c>
      <c r="F1733">
        <v>0</v>
      </c>
      <c r="G1733">
        <v>14852.9</v>
      </c>
      <c r="H1733">
        <v>0</v>
      </c>
      <c r="I1733" s="14">
        <f>VLOOKUP(A1733,Cadastro!$A$3:$H$3577,7,FALSE)</f>
        <v>1</v>
      </c>
      <c r="J1733" s="14">
        <f>VLOOKUP(A1733,Cadastro!$A$3:$H$3577,8,FALSE)</f>
        <v>1</v>
      </c>
      <c r="K1733">
        <f>VLOOKUP(A1733,Cadastro!$A$3:$J$3577,10,FALSE)</f>
        <v>1</v>
      </c>
      <c r="L1733" s="13">
        <v>20579.91</v>
      </c>
      <c r="M1733" s="23">
        <f t="shared" si="234"/>
        <v>5.5364885329228992E-4</v>
      </c>
      <c r="N1733" s="26">
        <f t="shared" si="235"/>
        <v>25594.93</v>
      </c>
      <c r="O1733" s="27">
        <f t="shared" si="236"/>
        <v>1.1714194173392581E-3</v>
      </c>
      <c r="P1733" s="30">
        <f t="shared" si="237"/>
        <v>0</v>
      </c>
      <c r="Q1733" s="30">
        <f t="shared" si="238"/>
        <v>0</v>
      </c>
      <c r="R1733" s="30">
        <f t="shared" si="239"/>
        <v>0</v>
      </c>
      <c r="S1733" s="30">
        <f t="shared" si="240"/>
        <v>0</v>
      </c>
      <c r="T1733" s="32">
        <f t="shared" si="241"/>
        <v>1.1714194173392581E-3</v>
      </c>
      <c r="U1733" s="33">
        <f t="shared" si="242"/>
        <v>101.40537242028391</v>
      </c>
    </row>
    <row r="1734" spans="1:21">
      <c r="A1734">
        <v>8991814735</v>
      </c>
      <c r="B1734">
        <f>VLOOKUP(A1734,Cadastro!$A$3:$B$3577,2,FALSE)</f>
        <v>211606</v>
      </c>
      <c r="C1734" s="5">
        <v>25673.19</v>
      </c>
      <c r="D1734">
        <v>0</v>
      </c>
      <c r="E1734">
        <v>11746.14</v>
      </c>
      <c r="F1734">
        <v>0</v>
      </c>
      <c r="G1734">
        <v>13927.05</v>
      </c>
      <c r="H1734">
        <v>0</v>
      </c>
      <c r="I1734" s="14">
        <f>VLOOKUP(A1734,Cadastro!$A$3:$H$3577,7,FALSE)</f>
        <v>1</v>
      </c>
      <c r="J1734" s="14">
        <f>VLOOKUP(A1734,Cadastro!$A$3:$H$3577,8,FALSE)</f>
        <v>1</v>
      </c>
      <c r="K1734">
        <f>VLOOKUP(A1734,Cadastro!$A$3:$J$3577,10,FALSE)</f>
        <v>1</v>
      </c>
      <c r="L1734" s="13">
        <v>25004.49</v>
      </c>
      <c r="M1734" s="23">
        <f t="shared" si="234"/>
        <v>6.7268064902414686E-4</v>
      </c>
      <c r="N1734" s="26">
        <f t="shared" si="235"/>
        <v>25673.19</v>
      </c>
      <c r="O1734" s="27">
        <f t="shared" si="236"/>
        <v>1.1750011924642914E-3</v>
      </c>
      <c r="P1734" s="30">
        <f t="shared" si="237"/>
        <v>0</v>
      </c>
      <c r="Q1734" s="30">
        <f t="shared" si="238"/>
        <v>0</v>
      </c>
      <c r="R1734" s="30">
        <f t="shared" si="239"/>
        <v>0</v>
      </c>
      <c r="S1734" s="30">
        <f t="shared" si="240"/>
        <v>0</v>
      </c>
      <c r="T1734" s="32">
        <f t="shared" si="241"/>
        <v>1.1750011924642914E-3</v>
      </c>
      <c r="U1734" s="33">
        <f t="shared" si="242"/>
        <v>101.71543321926291</v>
      </c>
    </row>
    <row r="1735" spans="1:21">
      <c r="A1735">
        <v>8081627723</v>
      </c>
      <c r="B1735">
        <f>VLOOKUP(A1735,Cadastro!$A$3:$B$3577,2,FALSE)</f>
        <v>210671</v>
      </c>
      <c r="C1735" s="5">
        <v>25714.67</v>
      </c>
      <c r="D1735">
        <v>0</v>
      </c>
      <c r="E1735">
        <v>11569.69</v>
      </c>
      <c r="F1735">
        <v>0</v>
      </c>
      <c r="G1735">
        <v>14144.98</v>
      </c>
      <c r="H1735">
        <v>0</v>
      </c>
      <c r="I1735" s="14">
        <f>VLOOKUP(A1735,Cadastro!$A$3:$H$3577,7,FALSE)</f>
        <v>1</v>
      </c>
      <c r="J1735" s="14">
        <f>VLOOKUP(A1735,Cadastro!$A$3:$H$3577,8,FALSE)</f>
        <v>1</v>
      </c>
      <c r="K1735">
        <f>VLOOKUP(A1735,Cadastro!$A$3:$J$3577,10,FALSE)</f>
        <v>1</v>
      </c>
      <c r="L1735" s="13">
        <v>31976.39</v>
      </c>
      <c r="M1735" s="23">
        <f t="shared" si="234"/>
        <v>8.6024145178122959E-4</v>
      </c>
      <c r="N1735" s="26">
        <f t="shared" si="235"/>
        <v>25714.67</v>
      </c>
      <c r="O1735" s="27">
        <f t="shared" si="236"/>
        <v>1.1768996339693563E-3</v>
      </c>
      <c r="P1735" s="30">
        <f t="shared" si="237"/>
        <v>0</v>
      </c>
      <c r="Q1735" s="30">
        <f t="shared" si="238"/>
        <v>0</v>
      </c>
      <c r="R1735" s="30">
        <f t="shared" si="239"/>
        <v>0</v>
      </c>
      <c r="S1735" s="30">
        <f t="shared" si="240"/>
        <v>0</v>
      </c>
      <c r="T1735" s="32">
        <f t="shared" si="241"/>
        <v>1.1768996339693563E-3</v>
      </c>
      <c r="U1735" s="33">
        <f t="shared" si="242"/>
        <v>101.87977415897218</v>
      </c>
    </row>
    <row r="1736" spans="1:21">
      <c r="A1736">
        <v>69102317672</v>
      </c>
      <c r="B1736">
        <f>VLOOKUP(A1736,Cadastro!$A$3:$B$3577,2,FALSE)</f>
        <v>187322</v>
      </c>
      <c r="C1736" s="5">
        <v>25823.989999999998</v>
      </c>
      <c r="D1736">
        <v>0</v>
      </c>
      <c r="E1736">
        <v>10768.82</v>
      </c>
      <c r="F1736">
        <v>0</v>
      </c>
      <c r="G1736">
        <v>15055.17</v>
      </c>
      <c r="H1736">
        <v>0</v>
      </c>
      <c r="I1736" s="14">
        <f>VLOOKUP(A1736,Cadastro!$A$3:$H$3577,7,FALSE)</f>
        <v>1</v>
      </c>
      <c r="J1736" s="14">
        <f>VLOOKUP(A1736,Cadastro!$A$3:$H$3577,8,FALSE)</f>
        <v>1</v>
      </c>
      <c r="K1736">
        <f>VLOOKUP(A1736,Cadastro!$A$3:$J$3577,10,FALSE)</f>
        <v>1</v>
      </c>
      <c r="L1736" s="13">
        <v>45241.57</v>
      </c>
      <c r="M1736" s="23">
        <f t="shared" si="234"/>
        <v>1.2171065544816699E-3</v>
      </c>
      <c r="N1736" s="26">
        <f t="shared" si="235"/>
        <v>25823.989999999998</v>
      </c>
      <c r="O1736" s="27">
        <f t="shared" si="236"/>
        <v>1.1819029518414321E-3</v>
      </c>
      <c r="P1736" s="30">
        <f t="shared" si="237"/>
        <v>0</v>
      </c>
      <c r="Q1736" s="30">
        <f t="shared" si="238"/>
        <v>0</v>
      </c>
      <c r="R1736" s="30">
        <f t="shared" si="239"/>
        <v>0</v>
      </c>
      <c r="S1736" s="30">
        <f t="shared" si="240"/>
        <v>0</v>
      </c>
      <c r="T1736" s="32">
        <f t="shared" si="241"/>
        <v>1.1819029518414321E-3</v>
      </c>
      <c r="U1736" s="33">
        <f t="shared" si="242"/>
        <v>102.31289256613273</v>
      </c>
    </row>
    <row r="1737" spans="1:21">
      <c r="A1737">
        <v>3405764645</v>
      </c>
      <c r="B1737">
        <f>VLOOKUP(A1737,Cadastro!$A$3:$B$3577,2,FALSE)</f>
        <v>215241</v>
      </c>
      <c r="C1737" s="5">
        <v>25841.05</v>
      </c>
      <c r="D1737">
        <v>0</v>
      </c>
      <c r="E1737">
        <v>11362.46</v>
      </c>
      <c r="F1737">
        <v>0</v>
      </c>
      <c r="G1737">
        <v>14478.59</v>
      </c>
      <c r="H1737">
        <v>0</v>
      </c>
      <c r="I1737" s="14">
        <f>VLOOKUP(A1737,Cadastro!$A$3:$H$3577,7,FALSE)</f>
        <v>1</v>
      </c>
      <c r="J1737" s="14">
        <f>VLOOKUP(A1737,Cadastro!$A$3:$H$3577,8,FALSE)</f>
        <v>1</v>
      </c>
      <c r="K1737">
        <f>VLOOKUP(A1737,Cadastro!$A$3:$J$3577,10,FALSE)</f>
        <v>1</v>
      </c>
      <c r="L1737" s="13">
        <v>29266.37</v>
      </c>
      <c r="M1737" s="23">
        <f t="shared" si="234"/>
        <v>7.873354252048659E-4</v>
      </c>
      <c r="N1737" s="26">
        <f t="shared" si="235"/>
        <v>25841.05</v>
      </c>
      <c r="O1737" s="27">
        <f t="shared" si="236"/>
        <v>1.1826837476966977E-3</v>
      </c>
      <c r="P1737" s="30">
        <f t="shared" si="237"/>
        <v>0</v>
      </c>
      <c r="Q1737" s="30">
        <f t="shared" si="238"/>
        <v>0</v>
      </c>
      <c r="R1737" s="30">
        <f t="shared" si="239"/>
        <v>0</v>
      </c>
      <c r="S1737" s="30">
        <f t="shared" si="240"/>
        <v>0</v>
      </c>
      <c r="T1737" s="32">
        <f t="shared" si="241"/>
        <v>1.1826837476966977E-3</v>
      </c>
      <c r="U1737" s="33">
        <f t="shared" si="242"/>
        <v>102.3804831261964</v>
      </c>
    </row>
    <row r="1738" spans="1:21">
      <c r="A1738">
        <v>14202713850</v>
      </c>
      <c r="B1738">
        <f>VLOOKUP(A1738,Cadastro!$A$3:$B$3577,2,FALSE)</f>
        <v>198055</v>
      </c>
      <c r="C1738" s="5">
        <v>25848.01</v>
      </c>
      <c r="D1738">
        <v>0</v>
      </c>
      <c r="E1738">
        <v>10847.3</v>
      </c>
      <c r="F1738">
        <v>0</v>
      </c>
      <c r="G1738">
        <v>15000.71</v>
      </c>
      <c r="H1738">
        <v>0</v>
      </c>
      <c r="I1738" s="14">
        <f>VLOOKUP(A1738,Cadastro!$A$3:$H$3577,7,FALSE)</f>
        <v>1</v>
      </c>
      <c r="J1738" s="14">
        <f>VLOOKUP(A1738,Cadastro!$A$3:$H$3577,8,FALSE)</f>
        <v>1</v>
      </c>
      <c r="K1738">
        <f>VLOOKUP(A1738,Cadastro!$A$3:$J$3577,10,FALSE)</f>
        <v>1</v>
      </c>
      <c r="L1738" s="13">
        <v>18108.8</v>
      </c>
      <c r="M1738" s="23">
        <f t="shared" si="234"/>
        <v>4.8717007773597736E-4</v>
      </c>
      <c r="N1738" s="26">
        <f t="shared" si="235"/>
        <v>25848.01</v>
      </c>
      <c r="O1738" s="27">
        <f t="shared" si="236"/>
        <v>1.1830022904371809E-3</v>
      </c>
      <c r="P1738" s="30">
        <f t="shared" si="237"/>
        <v>0</v>
      </c>
      <c r="Q1738" s="30">
        <f t="shared" si="238"/>
        <v>0</v>
      </c>
      <c r="R1738" s="30">
        <f t="shared" si="239"/>
        <v>0</v>
      </c>
      <c r="S1738" s="30">
        <f t="shared" si="240"/>
        <v>0</v>
      </c>
      <c r="T1738" s="32">
        <f t="shared" si="241"/>
        <v>1.1830022904371809E-3</v>
      </c>
      <c r="U1738" s="33">
        <f t="shared" si="242"/>
        <v>102.40805817297498</v>
      </c>
    </row>
    <row r="1739" spans="1:21">
      <c r="A1739">
        <v>955535760</v>
      </c>
      <c r="B1739">
        <f>VLOOKUP(A1739,Cadastro!$A$3:$B$3577,2,FALSE)</f>
        <v>187678</v>
      </c>
      <c r="C1739" s="5">
        <v>25859.360000000001</v>
      </c>
      <c r="D1739">
        <v>0</v>
      </c>
      <c r="E1739">
        <v>14901.67</v>
      </c>
      <c r="F1739">
        <v>0</v>
      </c>
      <c r="G1739">
        <v>10957.69</v>
      </c>
      <c r="H1739">
        <v>0</v>
      </c>
      <c r="I1739" s="14">
        <f>VLOOKUP(A1739,Cadastro!$A$3:$H$3577,7,FALSE)</f>
        <v>1</v>
      </c>
      <c r="J1739" s="14">
        <f>VLOOKUP(A1739,Cadastro!$A$3:$H$3577,8,FALSE)</f>
        <v>1</v>
      </c>
      <c r="K1739">
        <f>VLOOKUP(A1739,Cadastro!$A$3:$J$3577,10,FALSE)</f>
        <v>1</v>
      </c>
      <c r="L1739" s="13">
        <v>39487.65</v>
      </c>
      <c r="M1739" s="23">
        <f t="shared" ref="M1739:M1802" si="243">L1739/$L$9</f>
        <v>1.0623123299230799E-3</v>
      </c>
      <c r="N1739" s="26">
        <f t="shared" ref="N1739:N1802" si="244">G1739+F1739+E1739</f>
        <v>25859.360000000001</v>
      </c>
      <c r="O1739" s="27">
        <f t="shared" ref="O1739:O1802" si="245">N1739/$N$9</f>
        <v>1.1835217530958716E-3</v>
      </c>
      <c r="P1739" s="30">
        <f t="shared" ref="P1739:P1802" si="246">$K$7*L1739</f>
        <v>0</v>
      </c>
      <c r="Q1739" s="30">
        <f t="shared" ref="Q1739:Q1802" si="247">P1739/$R$1</f>
        <v>0</v>
      </c>
      <c r="R1739" s="30">
        <f t="shared" ref="R1739:R1802" si="248">$K$8*L1739</f>
        <v>0</v>
      </c>
      <c r="S1739" s="30">
        <f t="shared" ref="S1739:S1802" si="249">R1739*1.01</f>
        <v>0</v>
      </c>
      <c r="T1739" s="32">
        <f t="shared" ref="T1739:T1802" si="250">C1739/$C$1873</f>
        <v>1.1835217530958716E-3</v>
      </c>
      <c r="U1739" s="33">
        <f t="shared" ref="U1739:U1802" si="251">$T$5*T1739</f>
        <v>102.45302610127057</v>
      </c>
    </row>
    <row r="1740" spans="1:21">
      <c r="A1740">
        <v>79914276687</v>
      </c>
      <c r="B1740">
        <f>VLOOKUP(A1740,Cadastro!$A$3:$B$3577,2,FALSE)</f>
        <v>211111</v>
      </c>
      <c r="C1740" s="5">
        <v>25867.239999999998</v>
      </c>
      <c r="D1740">
        <v>0</v>
      </c>
      <c r="E1740">
        <v>10786.59</v>
      </c>
      <c r="F1740">
        <v>0</v>
      </c>
      <c r="G1740">
        <v>15080.65</v>
      </c>
      <c r="H1740">
        <v>0</v>
      </c>
      <c r="I1740" s="14">
        <f>VLOOKUP(A1740,Cadastro!$A$3:$H$3577,7,FALSE)</f>
        <v>1</v>
      </c>
      <c r="J1740" s="14">
        <f>VLOOKUP(A1740,Cadastro!$A$3:$H$3577,8,FALSE)</f>
        <v>1</v>
      </c>
      <c r="K1740">
        <f>VLOOKUP(A1740,Cadastro!$A$3:$J$3577,10,FALSE)</f>
        <v>1</v>
      </c>
      <c r="L1740" s="13">
        <v>26970.54</v>
      </c>
      <c r="M1740" s="23">
        <f t="shared" si="243"/>
        <v>7.255721013198715E-4</v>
      </c>
      <c r="N1740" s="26">
        <f t="shared" si="244"/>
        <v>25867.239999999998</v>
      </c>
      <c r="O1740" s="27">
        <f t="shared" si="245"/>
        <v>1.1838824020606717E-3</v>
      </c>
      <c r="P1740" s="30">
        <f t="shared" si="246"/>
        <v>0</v>
      </c>
      <c r="Q1740" s="30">
        <f t="shared" si="247"/>
        <v>0</v>
      </c>
      <c r="R1740" s="30">
        <f t="shared" si="248"/>
        <v>0</v>
      </c>
      <c r="S1740" s="30">
        <f t="shared" si="249"/>
        <v>0</v>
      </c>
      <c r="T1740" s="32">
        <f t="shared" si="250"/>
        <v>1.1838824020606717E-3</v>
      </c>
      <c r="U1740" s="33">
        <f t="shared" si="251"/>
        <v>102.48424612549691</v>
      </c>
    </row>
    <row r="1741" spans="1:21">
      <c r="A1741">
        <v>9137798731</v>
      </c>
      <c r="B1741">
        <f>VLOOKUP(A1741,Cadastro!$A$3:$B$3577,2,FALSE)</f>
        <v>213112</v>
      </c>
      <c r="C1741" s="5">
        <v>25894.05</v>
      </c>
      <c r="D1741">
        <v>0</v>
      </c>
      <c r="E1741">
        <v>11659.16</v>
      </c>
      <c r="F1741">
        <v>0</v>
      </c>
      <c r="G1741">
        <v>14234.89</v>
      </c>
      <c r="H1741">
        <v>0</v>
      </c>
      <c r="I1741" s="14">
        <f>VLOOKUP(A1741,Cadastro!$A$3:$H$3577,7,FALSE)</f>
        <v>1</v>
      </c>
      <c r="J1741" s="14">
        <f>VLOOKUP(A1741,Cadastro!$A$3:$H$3577,8,FALSE)</f>
        <v>1</v>
      </c>
      <c r="K1741">
        <f>VLOOKUP(A1741,Cadastro!$A$3:$J$3577,10,FALSE)</f>
        <v>1</v>
      </c>
      <c r="L1741" s="13">
        <v>28582.7</v>
      </c>
      <c r="M1741" s="23">
        <f t="shared" si="243"/>
        <v>7.6894306529997139E-4</v>
      </c>
      <c r="N1741" s="26">
        <f t="shared" si="244"/>
        <v>25894.05</v>
      </c>
      <c r="O1741" s="27">
        <f t="shared" si="245"/>
        <v>1.1851094323584248E-3</v>
      </c>
      <c r="P1741" s="30">
        <f t="shared" si="246"/>
        <v>0</v>
      </c>
      <c r="Q1741" s="30">
        <f t="shared" si="247"/>
        <v>0</v>
      </c>
      <c r="R1741" s="30">
        <f t="shared" si="248"/>
        <v>0</v>
      </c>
      <c r="S1741" s="30">
        <f t="shared" si="249"/>
        <v>0</v>
      </c>
      <c r="T1741" s="32">
        <f t="shared" si="250"/>
        <v>1.1851094323584248E-3</v>
      </c>
      <c r="U1741" s="33">
        <f t="shared" si="251"/>
        <v>102.59046552264269</v>
      </c>
    </row>
    <row r="1742" spans="1:21">
      <c r="A1742">
        <v>58594930615</v>
      </c>
      <c r="B1742">
        <f>VLOOKUP(A1742,Cadastro!$A$3:$B$3577,2,FALSE)</f>
        <v>197409</v>
      </c>
      <c r="C1742" s="5">
        <v>26044.23</v>
      </c>
      <c r="D1742">
        <v>0</v>
      </c>
      <c r="E1742">
        <v>10829.17</v>
      </c>
      <c r="F1742">
        <v>0</v>
      </c>
      <c r="G1742">
        <v>15215.06</v>
      </c>
      <c r="H1742">
        <v>0</v>
      </c>
      <c r="I1742" s="14">
        <f>VLOOKUP(A1742,Cadastro!$A$3:$H$3577,7,FALSE)</f>
        <v>1</v>
      </c>
      <c r="J1742" s="14">
        <f>VLOOKUP(A1742,Cadastro!$A$3:$H$3577,8,FALSE)</f>
        <v>1</v>
      </c>
      <c r="K1742">
        <f>VLOOKUP(A1742,Cadastro!$A$3:$J$3577,10,FALSE)</f>
        <v>1</v>
      </c>
      <c r="L1742" s="13">
        <v>25974.73</v>
      </c>
      <c r="M1742" s="23">
        <f t="shared" si="243"/>
        <v>6.987824280609993E-4</v>
      </c>
      <c r="N1742" s="26">
        <f t="shared" si="244"/>
        <v>26044.23</v>
      </c>
      <c r="O1742" s="27">
        <f t="shared" si="245"/>
        <v>1.1919828158017869E-3</v>
      </c>
      <c r="P1742" s="30">
        <f t="shared" si="246"/>
        <v>0</v>
      </c>
      <c r="Q1742" s="30">
        <f t="shared" si="247"/>
        <v>0</v>
      </c>
      <c r="R1742" s="30">
        <f t="shared" si="248"/>
        <v>0</v>
      </c>
      <c r="S1742" s="30">
        <f t="shared" si="249"/>
        <v>0</v>
      </c>
      <c r="T1742" s="32">
        <f t="shared" si="250"/>
        <v>1.1919828158017869E-3</v>
      </c>
      <c r="U1742" s="33">
        <f t="shared" si="251"/>
        <v>103.18546847166728</v>
      </c>
    </row>
    <row r="1743" spans="1:21">
      <c r="A1743">
        <v>96380250778</v>
      </c>
      <c r="B1743">
        <f>VLOOKUP(A1743,Cadastro!$A$3:$B$3577,2,FALSE)</f>
        <v>211613</v>
      </c>
      <c r="C1743" s="5">
        <v>26090.510000000002</v>
      </c>
      <c r="D1743">
        <v>0</v>
      </c>
      <c r="E1743">
        <v>15004.29</v>
      </c>
      <c r="F1743">
        <v>0</v>
      </c>
      <c r="G1743">
        <v>11086.22</v>
      </c>
      <c r="H1743">
        <v>0</v>
      </c>
      <c r="I1743" s="14">
        <f>VLOOKUP(A1743,Cadastro!$A$3:$H$3577,7,FALSE)</f>
        <v>1</v>
      </c>
      <c r="J1743" s="14">
        <f>VLOOKUP(A1743,Cadastro!$A$3:$H$3577,8,FALSE)</f>
        <v>1</v>
      </c>
      <c r="K1743">
        <f>VLOOKUP(A1743,Cadastro!$A$3:$J$3577,10,FALSE)</f>
        <v>1</v>
      </c>
      <c r="L1743" s="13">
        <v>37097.53</v>
      </c>
      <c r="M1743" s="23">
        <f t="shared" si="243"/>
        <v>9.9801237928039154E-4</v>
      </c>
      <c r="N1743" s="26">
        <f t="shared" si="244"/>
        <v>26090.510000000002</v>
      </c>
      <c r="O1743" s="27">
        <f t="shared" si="245"/>
        <v>1.1941009419554611E-3</v>
      </c>
      <c r="P1743" s="30">
        <f t="shared" si="246"/>
        <v>0</v>
      </c>
      <c r="Q1743" s="30">
        <f t="shared" si="247"/>
        <v>0</v>
      </c>
      <c r="R1743" s="30">
        <f t="shared" si="248"/>
        <v>0</v>
      </c>
      <c r="S1743" s="30">
        <f t="shared" si="249"/>
        <v>0</v>
      </c>
      <c r="T1743" s="32">
        <f t="shared" si="250"/>
        <v>1.1941009419554611E-3</v>
      </c>
      <c r="U1743" s="33">
        <f t="shared" si="251"/>
        <v>103.368826685017</v>
      </c>
    </row>
    <row r="1744" spans="1:21">
      <c r="A1744">
        <v>24926700824</v>
      </c>
      <c r="B1744">
        <f>VLOOKUP(A1744,Cadastro!$A$3:$B$3577,2,FALSE)</f>
        <v>212715</v>
      </c>
      <c r="C1744" s="5">
        <v>26160.25</v>
      </c>
      <c r="D1744">
        <v>0</v>
      </c>
      <c r="E1744">
        <v>11591.81</v>
      </c>
      <c r="F1744">
        <v>0</v>
      </c>
      <c r="G1744">
        <v>14568.44</v>
      </c>
      <c r="H1744">
        <v>0</v>
      </c>
      <c r="I1744" s="14">
        <f>VLOOKUP(A1744,Cadastro!$A$3:$H$3577,7,FALSE)</f>
        <v>1</v>
      </c>
      <c r="J1744" s="14">
        <f>VLOOKUP(A1744,Cadastro!$A$3:$H$3577,8,FALSE)</f>
        <v>1</v>
      </c>
      <c r="K1744">
        <f>VLOOKUP(A1744,Cadastro!$A$3:$J$3577,10,FALSE)</f>
        <v>1</v>
      </c>
      <c r="L1744" s="13">
        <v>29132.23</v>
      </c>
      <c r="M1744" s="23">
        <f t="shared" si="243"/>
        <v>7.8372673803467775E-4</v>
      </c>
      <c r="N1744" s="26">
        <f t="shared" si="244"/>
        <v>26160.25</v>
      </c>
      <c r="O1744" s="27">
        <f t="shared" si="245"/>
        <v>1.1972927768292129E-3</v>
      </c>
      <c r="P1744" s="30">
        <f t="shared" si="246"/>
        <v>0</v>
      </c>
      <c r="Q1744" s="30">
        <f t="shared" si="247"/>
        <v>0</v>
      </c>
      <c r="R1744" s="30">
        <f t="shared" si="248"/>
        <v>0</v>
      </c>
      <c r="S1744" s="30">
        <f t="shared" si="249"/>
        <v>0</v>
      </c>
      <c r="T1744" s="32">
        <f t="shared" si="250"/>
        <v>1.1972927768292129E-3</v>
      </c>
      <c r="U1744" s="33">
        <f t="shared" si="251"/>
        <v>103.64513182328423</v>
      </c>
    </row>
    <row r="1745" spans="1:21">
      <c r="A1745">
        <v>3587396752</v>
      </c>
      <c r="B1745">
        <f>VLOOKUP(A1745,Cadastro!$A$3:$B$3577,2,FALSE)</f>
        <v>197252</v>
      </c>
      <c r="C1745" s="5">
        <v>26174.5</v>
      </c>
      <c r="D1745">
        <v>0</v>
      </c>
      <c r="E1745">
        <v>10984.23</v>
      </c>
      <c r="F1745">
        <v>0</v>
      </c>
      <c r="G1745">
        <v>15190.27</v>
      </c>
      <c r="H1745">
        <v>0</v>
      </c>
      <c r="I1745" s="14">
        <f>VLOOKUP(A1745,Cadastro!$A$3:$H$3577,7,FALSE)</f>
        <v>1</v>
      </c>
      <c r="J1745" s="14">
        <f>VLOOKUP(A1745,Cadastro!$A$3:$H$3577,8,FALSE)</f>
        <v>1</v>
      </c>
      <c r="K1745">
        <f>VLOOKUP(A1745,Cadastro!$A$3:$J$3577,10,FALSE)</f>
        <v>1</v>
      </c>
      <c r="L1745" s="13">
        <v>38033.03</v>
      </c>
      <c r="M1745" s="23">
        <f t="shared" si="243"/>
        <v>1.0231795691395763E-3</v>
      </c>
      <c r="N1745" s="26">
        <f t="shared" si="244"/>
        <v>26174.5</v>
      </c>
      <c r="O1745" s="27">
        <f t="shared" si="245"/>
        <v>1.1979449656297717E-3</v>
      </c>
      <c r="P1745" s="30">
        <f t="shared" si="246"/>
        <v>0</v>
      </c>
      <c r="Q1745" s="30">
        <f t="shared" si="247"/>
        <v>0</v>
      </c>
      <c r="R1745" s="30">
        <f t="shared" si="248"/>
        <v>0</v>
      </c>
      <c r="S1745" s="30">
        <f t="shared" si="249"/>
        <v>0</v>
      </c>
      <c r="T1745" s="32">
        <f t="shared" si="250"/>
        <v>1.1979449656297717E-3</v>
      </c>
      <c r="U1745" s="33">
        <f t="shared" si="251"/>
        <v>103.70158935440423</v>
      </c>
    </row>
    <row r="1746" spans="1:21">
      <c r="A1746">
        <v>3263680781</v>
      </c>
      <c r="B1746">
        <f>VLOOKUP(A1746,Cadastro!$A$3:$B$3577,2,FALSE)</f>
        <v>198265</v>
      </c>
      <c r="C1746" s="5">
        <v>26208.629999999997</v>
      </c>
      <c r="D1746">
        <v>0</v>
      </c>
      <c r="E1746">
        <v>11274.71</v>
      </c>
      <c r="F1746">
        <v>0</v>
      </c>
      <c r="G1746">
        <v>14933.92</v>
      </c>
      <c r="H1746">
        <v>0</v>
      </c>
      <c r="I1746" s="14">
        <f>VLOOKUP(A1746,Cadastro!$A$3:$H$3577,7,FALSE)</f>
        <v>1</v>
      </c>
      <c r="J1746" s="14">
        <f>VLOOKUP(A1746,Cadastro!$A$3:$H$3577,8,FALSE)</f>
        <v>1</v>
      </c>
      <c r="K1746">
        <f>VLOOKUP(A1746,Cadastro!$A$3:$J$3577,10,FALSE)</f>
        <v>1</v>
      </c>
      <c r="L1746" s="13">
        <v>21753.58</v>
      </c>
      <c r="M1746" s="23">
        <f t="shared" si="243"/>
        <v>5.8522338639975058E-4</v>
      </c>
      <c r="N1746" s="26">
        <f t="shared" si="244"/>
        <v>26208.629999999997</v>
      </c>
      <c r="O1746" s="27">
        <f t="shared" si="245"/>
        <v>1.1995070150166535E-3</v>
      </c>
      <c r="P1746" s="30">
        <f t="shared" si="246"/>
        <v>0</v>
      </c>
      <c r="Q1746" s="30">
        <f t="shared" si="247"/>
        <v>0</v>
      </c>
      <c r="R1746" s="30">
        <f t="shared" si="248"/>
        <v>0</v>
      </c>
      <c r="S1746" s="30">
        <f t="shared" si="249"/>
        <v>0</v>
      </c>
      <c r="T1746" s="32">
        <f t="shared" si="250"/>
        <v>1.1995070150166535E-3</v>
      </c>
      <c r="U1746" s="33">
        <f t="shared" si="251"/>
        <v>103.83681009385161</v>
      </c>
    </row>
    <row r="1747" spans="1:21">
      <c r="A1747">
        <v>3411655739</v>
      </c>
      <c r="B1747">
        <f>VLOOKUP(A1747,Cadastro!$A$3:$B$3577,2,FALSE)</f>
        <v>213411</v>
      </c>
      <c r="C1747" s="5">
        <v>26209.360000000001</v>
      </c>
      <c r="D1747">
        <v>0</v>
      </c>
      <c r="E1747">
        <v>11396.88</v>
      </c>
      <c r="F1747">
        <v>0</v>
      </c>
      <c r="G1747">
        <v>14812.48</v>
      </c>
      <c r="H1747">
        <v>0</v>
      </c>
      <c r="I1747" s="14">
        <f>VLOOKUP(A1747,Cadastro!$A$3:$H$3577,7,FALSE)</f>
        <v>1</v>
      </c>
      <c r="J1747" s="14">
        <f>VLOOKUP(A1747,Cadastro!$A$3:$H$3577,8,FALSE)</f>
        <v>1</v>
      </c>
      <c r="K1747">
        <f>VLOOKUP(A1747,Cadastro!$A$3:$J$3577,10,FALSE)</f>
        <v>1</v>
      </c>
      <c r="L1747" s="13">
        <v>27280.44</v>
      </c>
      <c r="M1747" s="23">
        <f t="shared" si="243"/>
        <v>7.3390915331063723E-4</v>
      </c>
      <c r="N1747" s="26">
        <f t="shared" si="244"/>
        <v>26209.360000000001</v>
      </c>
      <c r="O1747" s="27">
        <f t="shared" si="245"/>
        <v>1.1995404253902964E-3</v>
      </c>
      <c r="P1747" s="30">
        <f t="shared" si="246"/>
        <v>0</v>
      </c>
      <c r="Q1747" s="30">
        <f t="shared" si="247"/>
        <v>0</v>
      </c>
      <c r="R1747" s="30">
        <f t="shared" si="248"/>
        <v>0</v>
      </c>
      <c r="S1747" s="30">
        <f t="shared" si="249"/>
        <v>0</v>
      </c>
      <c r="T1747" s="32">
        <f t="shared" si="250"/>
        <v>1.1995404253902964E-3</v>
      </c>
      <c r="U1747" s="33">
        <f t="shared" si="251"/>
        <v>103.83970230421777</v>
      </c>
    </row>
    <row r="1748" spans="1:21">
      <c r="A1748">
        <v>28863045810</v>
      </c>
      <c r="B1748">
        <f>VLOOKUP(A1748,Cadastro!$A$3:$B$3577,2,FALSE)</f>
        <v>211937</v>
      </c>
      <c r="C1748" s="5">
        <v>26214.46</v>
      </c>
      <c r="D1748">
        <v>0</v>
      </c>
      <c r="E1748">
        <v>11797.44</v>
      </c>
      <c r="F1748">
        <v>0</v>
      </c>
      <c r="G1748">
        <v>14417.02</v>
      </c>
      <c r="H1748">
        <v>0</v>
      </c>
      <c r="I1748" s="14">
        <f>VLOOKUP(A1748,Cadastro!$A$3:$H$3577,7,FALSE)</f>
        <v>1</v>
      </c>
      <c r="J1748" s="14">
        <f>VLOOKUP(A1748,Cadastro!$A$3:$H$3577,8,FALSE)</f>
        <v>1</v>
      </c>
      <c r="K1748">
        <f>VLOOKUP(A1748,Cadastro!$A$3:$J$3577,10,FALSE)</f>
        <v>1</v>
      </c>
      <c r="L1748" s="13">
        <v>28666.38</v>
      </c>
      <c r="M1748" s="23">
        <f t="shared" si="243"/>
        <v>7.7119425765423823E-4</v>
      </c>
      <c r="N1748" s="26">
        <f t="shared" si="244"/>
        <v>26214.46</v>
      </c>
      <c r="O1748" s="27">
        <f t="shared" si="245"/>
        <v>1.1997738403294437E-3</v>
      </c>
      <c r="P1748" s="30">
        <f t="shared" si="246"/>
        <v>0</v>
      </c>
      <c r="Q1748" s="30">
        <f t="shared" si="247"/>
        <v>0</v>
      </c>
      <c r="R1748" s="30">
        <f t="shared" si="248"/>
        <v>0</v>
      </c>
      <c r="S1748" s="30">
        <f t="shared" si="249"/>
        <v>0</v>
      </c>
      <c r="T1748" s="32">
        <f t="shared" si="250"/>
        <v>1.1997738403294437E-3</v>
      </c>
      <c r="U1748" s="33">
        <f t="shared" si="251"/>
        <v>103.85990815746071</v>
      </c>
    </row>
    <row r="1749" spans="1:21">
      <c r="A1749">
        <v>63500086691</v>
      </c>
      <c r="B1749">
        <f>VLOOKUP(A1749,Cadastro!$A$3:$B$3577,2,FALSE)</f>
        <v>211143</v>
      </c>
      <c r="C1749" s="5">
        <v>26230.629999999997</v>
      </c>
      <c r="D1749">
        <v>0</v>
      </c>
      <c r="E1749">
        <v>10888.33</v>
      </c>
      <c r="F1749">
        <v>0</v>
      </c>
      <c r="G1749">
        <v>15342.3</v>
      </c>
      <c r="H1749">
        <v>0</v>
      </c>
      <c r="I1749" s="14">
        <f>VLOOKUP(A1749,Cadastro!$A$3:$H$3577,7,FALSE)</f>
        <v>1</v>
      </c>
      <c r="J1749" s="14">
        <f>VLOOKUP(A1749,Cadastro!$A$3:$H$3577,8,FALSE)</f>
        <v>1</v>
      </c>
      <c r="K1749">
        <f>VLOOKUP(A1749,Cadastro!$A$3:$J$3577,10,FALSE)</f>
        <v>1</v>
      </c>
      <c r="L1749" s="13">
        <v>26527.15</v>
      </c>
      <c r="M1749" s="23">
        <f t="shared" si="243"/>
        <v>7.1364384871520665E-4</v>
      </c>
      <c r="N1749" s="26">
        <f t="shared" si="244"/>
        <v>26230.629999999997</v>
      </c>
      <c r="O1749" s="27">
        <f t="shared" si="245"/>
        <v>1.2005139029894461E-3</v>
      </c>
      <c r="P1749" s="30">
        <f t="shared" si="246"/>
        <v>0</v>
      </c>
      <c r="Q1749" s="30">
        <f t="shared" si="247"/>
        <v>0</v>
      </c>
      <c r="R1749" s="30">
        <f t="shared" si="248"/>
        <v>0</v>
      </c>
      <c r="S1749" s="30">
        <f t="shared" si="249"/>
        <v>0</v>
      </c>
      <c r="T1749" s="32">
        <f t="shared" si="250"/>
        <v>1.2005139029894461E-3</v>
      </c>
      <c r="U1749" s="33">
        <f t="shared" si="251"/>
        <v>103.92397259803687</v>
      </c>
    </row>
    <row r="1750" spans="1:21">
      <c r="A1750">
        <v>4408839701</v>
      </c>
      <c r="B1750">
        <f>VLOOKUP(A1750,Cadastro!$A$3:$B$3577,2,FALSE)</f>
        <v>190891</v>
      </c>
      <c r="C1750" s="5">
        <v>26335.72</v>
      </c>
      <c r="D1750">
        <v>0</v>
      </c>
      <c r="E1750">
        <v>11208.81</v>
      </c>
      <c r="F1750">
        <v>0</v>
      </c>
      <c r="G1750">
        <v>15126.91</v>
      </c>
      <c r="H1750">
        <v>0</v>
      </c>
      <c r="I1750" s="14">
        <f>VLOOKUP(A1750,Cadastro!$A$3:$H$3577,7,FALSE)</f>
        <v>1</v>
      </c>
      <c r="J1750" s="14">
        <f>VLOOKUP(A1750,Cadastro!$A$3:$H$3577,8,FALSE)</f>
        <v>1</v>
      </c>
      <c r="K1750">
        <f>VLOOKUP(A1750,Cadastro!$A$3:$J$3577,10,FALSE)</f>
        <v>1</v>
      </c>
      <c r="L1750" s="13">
        <v>27615.46</v>
      </c>
      <c r="M1750" s="23">
        <f t="shared" si="243"/>
        <v>7.4292199344599171E-4</v>
      </c>
      <c r="N1750" s="26">
        <f t="shared" si="244"/>
        <v>26335.72</v>
      </c>
      <c r="O1750" s="27">
        <f t="shared" si="245"/>
        <v>1.205323623764935E-3</v>
      </c>
      <c r="P1750" s="30">
        <f t="shared" si="246"/>
        <v>0</v>
      </c>
      <c r="Q1750" s="30">
        <f t="shared" si="247"/>
        <v>0</v>
      </c>
      <c r="R1750" s="30">
        <f t="shared" si="248"/>
        <v>0</v>
      </c>
      <c r="S1750" s="30">
        <f t="shared" si="249"/>
        <v>0</v>
      </c>
      <c r="T1750" s="32">
        <f t="shared" si="250"/>
        <v>1.205323623764935E-3</v>
      </c>
      <c r="U1750" s="33">
        <f t="shared" si="251"/>
        <v>104.3403320328018</v>
      </c>
    </row>
    <row r="1751" spans="1:21">
      <c r="A1751">
        <v>7042684770</v>
      </c>
      <c r="B1751">
        <f>VLOOKUP(A1751,Cadastro!$A$3:$B$3577,2,FALSE)</f>
        <v>199698</v>
      </c>
      <c r="C1751" s="5">
        <v>26382.04</v>
      </c>
      <c r="D1751">
        <v>0</v>
      </c>
      <c r="E1751">
        <v>11663.6</v>
      </c>
      <c r="F1751">
        <v>0</v>
      </c>
      <c r="G1751">
        <v>14718.44</v>
      </c>
      <c r="H1751">
        <v>0</v>
      </c>
      <c r="I1751" s="14">
        <f>VLOOKUP(A1751,Cadastro!$A$3:$H$3577,7,FALSE)</f>
        <v>1</v>
      </c>
      <c r="J1751" s="14">
        <f>VLOOKUP(A1751,Cadastro!$A$3:$H$3577,8,FALSE)</f>
        <v>1</v>
      </c>
      <c r="K1751">
        <f>VLOOKUP(A1751,Cadastro!$A$3:$J$3577,10,FALSE)</f>
        <v>1</v>
      </c>
      <c r="L1751" s="13">
        <v>42290.33</v>
      </c>
      <c r="M1751" s="23">
        <f t="shared" si="243"/>
        <v>1.137711132354443E-3</v>
      </c>
      <c r="N1751" s="26">
        <f t="shared" si="244"/>
        <v>26382.04</v>
      </c>
      <c r="O1751" s="27">
        <f t="shared" si="245"/>
        <v>1.2074435806240142E-3</v>
      </c>
      <c r="P1751" s="30">
        <f t="shared" si="246"/>
        <v>0</v>
      </c>
      <c r="Q1751" s="30">
        <f t="shared" si="247"/>
        <v>0</v>
      </c>
      <c r="R1751" s="30">
        <f t="shared" si="248"/>
        <v>0</v>
      </c>
      <c r="S1751" s="30">
        <f t="shared" si="249"/>
        <v>0</v>
      </c>
      <c r="T1751" s="32">
        <f t="shared" si="250"/>
        <v>1.2074435806240142E-3</v>
      </c>
      <c r="U1751" s="33">
        <f t="shared" si="251"/>
        <v>104.52384872343183</v>
      </c>
    </row>
    <row r="1752" spans="1:21">
      <c r="A1752">
        <v>3437753606</v>
      </c>
      <c r="B1752">
        <f>VLOOKUP(A1752,Cadastro!$A$3:$B$3577,2,FALSE)</f>
        <v>213169</v>
      </c>
      <c r="C1752" s="5">
        <v>26400.91</v>
      </c>
      <c r="D1752">
        <v>0</v>
      </c>
      <c r="E1752">
        <v>11591.21</v>
      </c>
      <c r="F1752">
        <v>0</v>
      </c>
      <c r="G1752">
        <v>14809.7</v>
      </c>
      <c r="H1752">
        <v>0</v>
      </c>
      <c r="I1752" s="14">
        <f>VLOOKUP(A1752,Cadastro!$A$3:$H$3577,7,FALSE)</f>
        <v>1</v>
      </c>
      <c r="J1752" s="14">
        <f>VLOOKUP(A1752,Cadastro!$A$3:$H$3577,8,FALSE)</f>
        <v>1</v>
      </c>
      <c r="K1752">
        <f>VLOOKUP(A1752,Cadastro!$A$3:$J$3577,10,FALSE)</f>
        <v>1</v>
      </c>
      <c r="L1752" s="13">
        <v>27525.45</v>
      </c>
      <c r="M1752" s="23">
        <f t="shared" si="243"/>
        <v>7.4050050893586323E-4</v>
      </c>
      <c r="N1752" s="26">
        <f t="shared" si="244"/>
        <v>26400.91</v>
      </c>
      <c r="O1752" s="27">
        <f t="shared" si="245"/>
        <v>1.2083072158988594E-3</v>
      </c>
      <c r="P1752" s="30">
        <f t="shared" si="246"/>
        <v>0</v>
      </c>
      <c r="Q1752" s="30">
        <f t="shared" si="247"/>
        <v>0</v>
      </c>
      <c r="R1752" s="30">
        <f t="shared" si="248"/>
        <v>0</v>
      </c>
      <c r="S1752" s="30">
        <f t="shared" si="249"/>
        <v>0</v>
      </c>
      <c r="T1752" s="32">
        <f t="shared" si="250"/>
        <v>1.2083072158988594E-3</v>
      </c>
      <c r="U1752" s="33">
        <f t="shared" si="251"/>
        <v>104.59861038043073</v>
      </c>
    </row>
    <row r="1753" spans="1:21">
      <c r="A1753">
        <v>32064063153</v>
      </c>
      <c r="B1753">
        <f>VLOOKUP(A1753,Cadastro!$A$3:$B$3577,2,FALSE)</f>
        <v>192821</v>
      </c>
      <c r="C1753" s="5">
        <v>26411.84</v>
      </c>
      <c r="D1753">
        <v>0</v>
      </c>
      <c r="E1753">
        <v>11169.99</v>
      </c>
      <c r="F1753">
        <v>0</v>
      </c>
      <c r="G1753">
        <v>15241.85</v>
      </c>
      <c r="H1753">
        <v>0</v>
      </c>
      <c r="I1753" s="14">
        <f>VLOOKUP(A1753,Cadastro!$A$3:$H$3577,7,FALSE)</f>
        <v>1</v>
      </c>
      <c r="J1753" s="14">
        <f>VLOOKUP(A1753,Cadastro!$A$3:$H$3577,8,FALSE)</f>
        <v>1</v>
      </c>
      <c r="K1753">
        <f>VLOOKUP(A1753,Cadastro!$A$3:$J$3577,10,FALSE)</f>
        <v>1</v>
      </c>
      <c r="L1753" s="13">
        <v>42786.54</v>
      </c>
      <c r="M1753" s="23">
        <f t="shared" si="243"/>
        <v>1.1510603694255559E-3</v>
      </c>
      <c r="N1753" s="26">
        <f t="shared" si="244"/>
        <v>26411.84</v>
      </c>
      <c r="O1753" s="27">
        <f t="shared" si="245"/>
        <v>1.2088074561507967E-3</v>
      </c>
      <c r="P1753" s="30">
        <f t="shared" si="246"/>
        <v>0</v>
      </c>
      <c r="Q1753" s="30">
        <f t="shared" si="247"/>
        <v>0</v>
      </c>
      <c r="R1753" s="30">
        <f t="shared" si="248"/>
        <v>0</v>
      </c>
      <c r="S1753" s="30">
        <f t="shared" si="249"/>
        <v>0</v>
      </c>
      <c r="T1753" s="32">
        <f t="shared" si="250"/>
        <v>1.2088074561507967E-3</v>
      </c>
      <c r="U1753" s="33">
        <f t="shared" si="251"/>
        <v>104.64191429728277</v>
      </c>
    </row>
    <row r="1754" spans="1:21">
      <c r="A1754">
        <v>25663931848</v>
      </c>
      <c r="B1754">
        <f>VLOOKUP(A1754,Cadastro!$A$3:$B$3577,2,FALSE)</f>
        <v>190126</v>
      </c>
      <c r="C1754" s="5">
        <v>26497.79</v>
      </c>
      <c r="D1754">
        <v>0</v>
      </c>
      <c r="E1754">
        <v>11475.55</v>
      </c>
      <c r="F1754">
        <v>0</v>
      </c>
      <c r="G1754">
        <v>15022.24</v>
      </c>
      <c r="H1754">
        <v>0</v>
      </c>
      <c r="I1754" s="14">
        <f>VLOOKUP(A1754,Cadastro!$A$3:$H$3577,7,FALSE)</f>
        <v>1</v>
      </c>
      <c r="J1754" s="14">
        <f>VLOOKUP(A1754,Cadastro!$A$3:$H$3577,8,FALSE)</f>
        <v>1</v>
      </c>
      <c r="K1754">
        <f>VLOOKUP(A1754,Cadastro!$A$3:$J$3577,10,FALSE)</f>
        <v>1</v>
      </c>
      <c r="L1754" s="13">
        <v>17686.439999999999</v>
      </c>
      <c r="M1754" s="23">
        <f t="shared" si="243"/>
        <v>4.7580758248325121E-4</v>
      </c>
      <c r="N1754" s="26">
        <f t="shared" si="244"/>
        <v>26497.79</v>
      </c>
      <c r="O1754" s="27">
        <f t="shared" si="245"/>
        <v>1.2127411843899562E-3</v>
      </c>
      <c r="P1754" s="30">
        <f t="shared" si="246"/>
        <v>0</v>
      </c>
      <c r="Q1754" s="30">
        <f t="shared" si="247"/>
        <v>0</v>
      </c>
      <c r="R1754" s="30">
        <f t="shared" si="248"/>
        <v>0</v>
      </c>
      <c r="S1754" s="30">
        <f t="shared" si="249"/>
        <v>0</v>
      </c>
      <c r="T1754" s="32">
        <f t="shared" si="250"/>
        <v>1.2127411843899562E-3</v>
      </c>
      <c r="U1754" s="33">
        <f t="shared" si="251"/>
        <v>104.98244235340653</v>
      </c>
    </row>
    <row r="1755" spans="1:21">
      <c r="A1755">
        <v>77773640653</v>
      </c>
      <c r="B1755">
        <f>VLOOKUP(A1755,Cadastro!$A$3:$B$3577,2,FALSE)</f>
        <v>188463</v>
      </c>
      <c r="C1755" s="5">
        <v>26659.019999999997</v>
      </c>
      <c r="D1755">
        <v>0</v>
      </c>
      <c r="E1755">
        <v>15367.71</v>
      </c>
      <c r="F1755">
        <v>0</v>
      </c>
      <c r="G1755">
        <v>11291.31</v>
      </c>
      <c r="H1755">
        <v>0</v>
      </c>
      <c r="I1755" s="14">
        <f>VLOOKUP(A1755,Cadastro!$A$3:$H$3577,7,FALSE)</f>
        <v>1</v>
      </c>
      <c r="J1755" s="14">
        <f>VLOOKUP(A1755,Cadastro!$A$3:$H$3577,8,FALSE)</f>
        <v>1</v>
      </c>
      <c r="K1755">
        <f>VLOOKUP(A1755,Cadastro!$A$3:$J$3577,10,FALSE)</f>
        <v>1</v>
      </c>
      <c r="L1755" s="13">
        <v>39277.64</v>
      </c>
      <c r="M1755" s="23">
        <f t="shared" si="243"/>
        <v>1.0566625580980371E-3</v>
      </c>
      <c r="N1755" s="26">
        <f t="shared" si="244"/>
        <v>26659.019999999997</v>
      </c>
      <c r="O1755" s="27">
        <f t="shared" si="245"/>
        <v>1.2201203002014706E-3</v>
      </c>
      <c r="P1755" s="30">
        <f t="shared" si="246"/>
        <v>0</v>
      </c>
      <c r="Q1755" s="30">
        <f t="shared" si="247"/>
        <v>0</v>
      </c>
      <c r="R1755" s="30">
        <f t="shared" si="248"/>
        <v>0</v>
      </c>
      <c r="S1755" s="30">
        <f t="shared" si="249"/>
        <v>0</v>
      </c>
      <c r="T1755" s="32">
        <f t="shared" si="250"/>
        <v>1.2201203002014706E-3</v>
      </c>
      <c r="U1755" s="33">
        <f t="shared" si="251"/>
        <v>105.62122465112415</v>
      </c>
    </row>
    <row r="1756" spans="1:21">
      <c r="A1756">
        <v>4768718752</v>
      </c>
      <c r="B1756">
        <f>VLOOKUP(A1756,Cadastro!$A$3:$B$3577,2,FALSE)</f>
        <v>189985</v>
      </c>
      <c r="C1756" s="5">
        <v>26823.37</v>
      </c>
      <c r="D1756">
        <v>0</v>
      </c>
      <c r="E1756">
        <v>11825.8</v>
      </c>
      <c r="F1756">
        <v>0</v>
      </c>
      <c r="G1756">
        <v>14997.57</v>
      </c>
      <c r="H1756">
        <v>0</v>
      </c>
      <c r="I1756" s="14">
        <f>VLOOKUP(A1756,Cadastro!$A$3:$H$3577,7,FALSE)</f>
        <v>1</v>
      </c>
      <c r="J1756" s="14">
        <f>VLOOKUP(A1756,Cadastro!$A$3:$H$3577,8,FALSE)</f>
        <v>1</v>
      </c>
      <c r="K1756">
        <f>VLOOKUP(A1756,Cadastro!$A$3:$J$3577,10,FALSE)</f>
        <v>1</v>
      </c>
      <c r="L1756" s="13">
        <v>15943.2</v>
      </c>
      <c r="M1756" s="23">
        <f t="shared" si="243"/>
        <v>4.2891025265949349E-4</v>
      </c>
      <c r="N1756" s="26">
        <f t="shared" si="244"/>
        <v>26823.37</v>
      </c>
      <c r="O1756" s="27">
        <f t="shared" si="245"/>
        <v>1.2276422110345812E-3</v>
      </c>
      <c r="P1756" s="30">
        <f t="shared" si="246"/>
        <v>0</v>
      </c>
      <c r="Q1756" s="30">
        <f t="shared" si="247"/>
        <v>0</v>
      </c>
      <c r="R1756" s="30">
        <f t="shared" si="248"/>
        <v>0</v>
      </c>
      <c r="S1756" s="30">
        <f t="shared" si="249"/>
        <v>0</v>
      </c>
      <c r="T1756" s="32">
        <f t="shared" si="250"/>
        <v>1.2276422110345812E-3</v>
      </c>
      <c r="U1756" s="33">
        <f t="shared" si="251"/>
        <v>106.27236817670807</v>
      </c>
    </row>
    <row r="1757" spans="1:21">
      <c r="A1757">
        <v>87645009691</v>
      </c>
      <c r="B1757">
        <f>VLOOKUP(A1757,Cadastro!$A$3:$B$3577,2,FALSE)</f>
        <v>215825</v>
      </c>
      <c r="C1757" s="5">
        <v>26890.080000000002</v>
      </c>
      <c r="D1757">
        <v>0</v>
      </c>
      <c r="E1757">
        <v>11589.87</v>
      </c>
      <c r="F1757">
        <v>0</v>
      </c>
      <c r="G1757">
        <v>15300.21</v>
      </c>
      <c r="H1757">
        <v>0</v>
      </c>
      <c r="I1757" s="14">
        <f>VLOOKUP(A1757,Cadastro!$A$3:$H$3577,7,FALSE)</f>
        <v>1</v>
      </c>
      <c r="J1757" s="14">
        <f>VLOOKUP(A1757,Cadastro!$A$3:$H$3577,8,FALSE)</f>
        <v>1</v>
      </c>
      <c r="K1757">
        <f>VLOOKUP(A1757,Cadastro!$A$3:$J$3577,10,FALSE)</f>
        <v>1</v>
      </c>
      <c r="L1757" s="13">
        <v>32466.76</v>
      </c>
      <c r="M1757" s="23">
        <f t="shared" si="243"/>
        <v>8.7343357886968326E-4</v>
      </c>
      <c r="N1757" s="26">
        <f t="shared" si="244"/>
        <v>26890.080000000002</v>
      </c>
      <c r="O1757" s="27">
        <f t="shared" si="245"/>
        <v>1.2306953699738987E-3</v>
      </c>
      <c r="P1757" s="30">
        <f t="shared" si="246"/>
        <v>0</v>
      </c>
      <c r="Q1757" s="30">
        <f t="shared" si="247"/>
        <v>0</v>
      </c>
      <c r="R1757" s="30">
        <f t="shared" si="248"/>
        <v>0</v>
      </c>
      <c r="S1757" s="30">
        <f t="shared" si="249"/>
        <v>0</v>
      </c>
      <c r="T1757" s="32">
        <f t="shared" si="250"/>
        <v>1.2306953699738987E-3</v>
      </c>
      <c r="U1757" s="33">
        <f t="shared" si="251"/>
        <v>106.53666866098982</v>
      </c>
    </row>
    <row r="1758" spans="1:21">
      <c r="A1758">
        <v>85539490797</v>
      </c>
      <c r="B1758">
        <f>VLOOKUP(A1758,Cadastro!$A$3:$B$3577,2,FALSE)</f>
        <v>194391</v>
      </c>
      <c r="C1758" s="5">
        <v>26989.5</v>
      </c>
      <c r="D1758">
        <v>0</v>
      </c>
      <c r="E1758">
        <v>11257.8</v>
      </c>
      <c r="F1758">
        <v>0</v>
      </c>
      <c r="G1758">
        <v>15731.7</v>
      </c>
      <c r="H1758">
        <v>0</v>
      </c>
      <c r="I1758" s="14">
        <f>VLOOKUP(A1758,Cadastro!$A$3:$H$3577,7,FALSE)</f>
        <v>1</v>
      </c>
      <c r="J1758" s="14">
        <f>VLOOKUP(A1758,Cadastro!$A$3:$H$3577,8,FALSE)</f>
        <v>1</v>
      </c>
      <c r="K1758">
        <f>VLOOKUP(A1758,Cadastro!$A$3:$J$3577,10,FALSE)</f>
        <v>1</v>
      </c>
      <c r="L1758" s="13">
        <v>51956.53</v>
      </c>
      <c r="M1758" s="23">
        <f t="shared" si="243"/>
        <v>1.3977550560496357E-3</v>
      </c>
      <c r="N1758" s="26">
        <f t="shared" si="244"/>
        <v>26989.5</v>
      </c>
      <c r="O1758" s="27">
        <f t="shared" si="245"/>
        <v>1.2352455882582178E-3</v>
      </c>
      <c r="P1758" s="30">
        <f t="shared" si="246"/>
        <v>0</v>
      </c>
      <c r="Q1758" s="30">
        <f t="shared" si="247"/>
        <v>0</v>
      </c>
      <c r="R1758" s="30">
        <f t="shared" si="248"/>
        <v>0</v>
      </c>
      <c r="S1758" s="30">
        <f t="shared" si="249"/>
        <v>0</v>
      </c>
      <c r="T1758" s="32">
        <f t="shared" si="250"/>
        <v>1.2352455882582178E-3</v>
      </c>
      <c r="U1758" s="33">
        <f t="shared" si="251"/>
        <v>106.93056394126698</v>
      </c>
    </row>
    <row r="1759" spans="1:21">
      <c r="A1759">
        <v>3439409651</v>
      </c>
      <c r="B1759">
        <f>VLOOKUP(A1759,Cadastro!$A$3:$B$3577,2,FALSE)</f>
        <v>211549</v>
      </c>
      <c r="C1759" s="5">
        <v>27021.53</v>
      </c>
      <c r="D1759">
        <v>0</v>
      </c>
      <c r="E1759">
        <v>12069.11</v>
      </c>
      <c r="F1759">
        <v>0</v>
      </c>
      <c r="G1759">
        <v>14952.42</v>
      </c>
      <c r="H1759">
        <v>0</v>
      </c>
      <c r="I1759" s="14">
        <f>VLOOKUP(A1759,Cadastro!$A$3:$H$3577,7,FALSE)</f>
        <v>1</v>
      </c>
      <c r="J1759" s="14">
        <f>VLOOKUP(A1759,Cadastro!$A$3:$H$3577,8,FALSE)</f>
        <v>1</v>
      </c>
      <c r="K1759">
        <f>VLOOKUP(A1759,Cadastro!$A$3:$J$3577,10,FALSE)</f>
        <v>1</v>
      </c>
      <c r="L1759" s="13">
        <v>25379.55</v>
      </c>
      <c r="M1759" s="23">
        <f t="shared" si="243"/>
        <v>6.8277066102691091E-4</v>
      </c>
      <c r="N1759" s="26">
        <f t="shared" si="244"/>
        <v>27021.53</v>
      </c>
      <c r="O1759" s="27">
        <f t="shared" si="245"/>
        <v>1.2367115256113333E-3</v>
      </c>
      <c r="P1759" s="30">
        <f t="shared" si="246"/>
        <v>0</v>
      </c>
      <c r="Q1759" s="30">
        <f t="shared" si="247"/>
        <v>0</v>
      </c>
      <c r="R1759" s="30">
        <f t="shared" si="248"/>
        <v>0</v>
      </c>
      <c r="S1759" s="30">
        <f t="shared" si="249"/>
        <v>0</v>
      </c>
      <c r="T1759" s="32">
        <f t="shared" si="250"/>
        <v>1.2367115256113333E-3</v>
      </c>
      <c r="U1759" s="33">
        <f t="shared" si="251"/>
        <v>107.0574646234967</v>
      </c>
    </row>
    <row r="1760" spans="1:21" s="18" customFormat="1">
      <c r="A1760">
        <v>51212200144</v>
      </c>
      <c r="B1760">
        <f>VLOOKUP(A1760,Cadastro!$A$3:$B$3577,2,FALSE)</f>
        <v>212875</v>
      </c>
      <c r="C1760" s="5">
        <v>27160.519999999997</v>
      </c>
      <c r="D1760">
        <v>0</v>
      </c>
      <c r="E1760">
        <v>11284.39</v>
      </c>
      <c r="F1760">
        <v>0</v>
      </c>
      <c r="G1760">
        <v>15876.13</v>
      </c>
      <c r="H1760">
        <v>0</v>
      </c>
      <c r="I1760" s="14">
        <f>VLOOKUP(A1760,Cadastro!$A$3:$H$3577,7,FALSE)</f>
        <v>1</v>
      </c>
      <c r="J1760" s="14">
        <f>VLOOKUP(A1760,Cadastro!$A$3:$H$3577,8,FALSE)</f>
        <v>1</v>
      </c>
      <c r="K1760">
        <f>VLOOKUP(A1760,Cadastro!$A$3:$J$3577,10,FALSE)</f>
        <v>1</v>
      </c>
      <c r="L1760" s="13">
        <v>71550.94</v>
      </c>
      <c r="M1760" s="23">
        <f t="shared" si="243"/>
        <v>1.9248915997681932E-3</v>
      </c>
      <c r="N1760" s="26">
        <f t="shared" si="244"/>
        <v>27160.519999999997</v>
      </c>
      <c r="O1760" s="27">
        <f t="shared" si="245"/>
        <v>1.2430727692176249E-3</v>
      </c>
      <c r="P1760" s="30">
        <f t="shared" si="246"/>
        <v>0</v>
      </c>
      <c r="Q1760" s="30">
        <f t="shared" si="247"/>
        <v>0</v>
      </c>
      <c r="R1760" s="30">
        <f t="shared" si="248"/>
        <v>0</v>
      </c>
      <c r="S1760" s="30">
        <f t="shared" si="249"/>
        <v>0</v>
      </c>
      <c r="T1760" s="32">
        <f t="shared" si="250"/>
        <v>1.2430727692176249E-3</v>
      </c>
      <c r="U1760" s="33">
        <f t="shared" si="251"/>
        <v>107.60813355334707</v>
      </c>
    </row>
    <row r="1761" spans="1:21">
      <c r="A1761">
        <v>287299783</v>
      </c>
      <c r="B1761">
        <f>VLOOKUP(A1761,Cadastro!$A$3:$B$3577,2,FALSE)</f>
        <v>190592</v>
      </c>
      <c r="C1761" s="5">
        <v>27168.66</v>
      </c>
      <c r="D1761">
        <v>0</v>
      </c>
      <c r="E1761">
        <v>15643.7</v>
      </c>
      <c r="F1761">
        <v>0</v>
      </c>
      <c r="G1761">
        <v>11524.96</v>
      </c>
      <c r="H1761">
        <v>0</v>
      </c>
      <c r="I1761" s="14">
        <f>VLOOKUP(A1761,Cadastro!$A$3:$H$3577,7,FALSE)</f>
        <v>1</v>
      </c>
      <c r="J1761" s="14">
        <f>VLOOKUP(A1761,Cadastro!$A$3:$H$3577,8,FALSE)</f>
        <v>1</v>
      </c>
      <c r="K1761">
        <f>VLOOKUP(A1761,Cadastro!$A$3:$J$3577,10,FALSE)</f>
        <v>1</v>
      </c>
      <c r="L1761" s="13">
        <v>30734.35</v>
      </c>
      <c r="M1761" s="23">
        <f t="shared" si="243"/>
        <v>8.268276019760965E-4</v>
      </c>
      <c r="N1761" s="26">
        <f t="shared" si="244"/>
        <v>27168.66</v>
      </c>
      <c r="O1761" s="27">
        <f t="shared" si="245"/>
        <v>1.2434453177675583E-3</v>
      </c>
      <c r="P1761" s="30">
        <f t="shared" si="246"/>
        <v>0</v>
      </c>
      <c r="Q1761" s="30">
        <f t="shared" si="247"/>
        <v>0</v>
      </c>
      <c r="R1761" s="30">
        <f t="shared" si="248"/>
        <v>0</v>
      </c>
      <c r="S1761" s="30">
        <f t="shared" si="249"/>
        <v>0</v>
      </c>
      <c r="T1761" s="32">
        <f t="shared" si="250"/>
        <v>1.2434453177675583E-3</v>
      </c>
      <c r="U1761" s="33">
        <f t="shared" si="251"/>
        <v>107.64038367989562</v>
      </c>
    </row>
    <row r="1762" spans="1:21">
      <c r="A1762">
        <v>60968737153</v>
      </c>
      <c r="B1762">
        <f>VLOOKUP(A1762,Cadastro!$A$3:$B$3577,2,FALSE)</f>
        <v>210949</v>
      </c>
      <c r="C1762" s="5">
        <v>27341.739999999998</v>
      </c>
      <c r="D1762">
        <v>0</v>
      </c>
      <c r="E1762">
        <v>11768.85</v>
      </c>
      <c r="F1762">
        <v>0</v>
      </c>
      <c r="G1762">
        <v>15572.89</v>
      </c>
      <c r="H1762">
        <v>0</v>
      </c>
      <c r="I1762" s="14">
        <f>VLOOKUP(A1762,Cadastro!$A$3:$H$3577,7,FALSE)</f>
        <v>1</v>
      </c>
      <c r="J1762" s="14">
        <f>VLOOKUP(A1762,Cadastro!$A$3:$H$3577,8,FALSE)</f>
        <v>1</v>
      </c>
      <c r="K1762">
        <f>VLOOKUP(A1762,Cadastro!$A$3:$J$3577,10,FALSE)</f>
        <v>1</v>
      </c>
      <c r="L1762" s="13">
        <v>26925.08</v>
      </c>
      <c r="M1762" s="23">
        <f t="shared" si="243"/>
        <v>7.2434911847540483E-4</v>
      </c>
      <c r="N1762" s="26">
        <f t="shared" si="244"/>
        <v>27341.739999999998</v>
      </c>
      <c r="O1762" s="27">
        <f t="shared" si="245"/>
        <v>1.2513667800553268E-3</v>
      </c>
      <c r="P1762" s="30">
        <f t="shared" si="246"/>
        <v>0</v>
      </c>
      <c r="Q1762" s="30">
        <f t="shared" si="247"/>
        <v>0</v>
      </c>
      <c r="R1762" s="30">
        <f t="shared" si="248"/>
        <v>0</v>
      </c>
      <c r="S1762" s="30">
        <f t="shared" si="249"/>
        <v>0</v>
      </c>
      <c r="T1762" s="32">
        <f t="shared" si="250"/>
        <v>1.2513667800553268E-3</v>
      </c>
      <c r="U1762" s="33">
        <f t="shared" si="251"/>
        <v>108.32611487191305</v>
      </c>
    </row>
    <row r="1763" spans="1:21">
      <c r="A1763">
        <v>12298290830</v>
      </c>
      <c r="B1763">
        <f>VLOOKUP(A1763,Cadastro!$A$3:$B$3577,2,FALSE)</f>
        <v>187557</v>
      </c>
      <c r="C1763" s="5">
        <v>27490.38</v>
      </c>
      <c r="D1763">
        <v>0</v>
      </c>
      <c r="E1763">
        <v>11685.93</v>
      </c>
      <c r="F1763">
        <v>0</v>
      </c>
      <c r="G1763">
        <v>15804.45</v>
      </c>
      <c r="H1763">
        <v>0</v>
      </c>
      <c r="I1763" s="14">
        <f>VLOOKUP(A1763,Cadastro!$A$3:$H$3577,7,FALSE)</f>
        <v>1</v>
      </c>
      <c r="J1763" s="14">
        <f>VLOOKUP(A1763,Cadastro!$A$3:$H$3577,8,FALSE)</f>
        <v>1</v>
      </c>
      <c r="K1763">
        <f>VLOOKUP(A1763,Cadastro!$A$3:$J$3577,10,FALSE)</f>
        <v>1</v>
      </c>
      <c r="L1763" s="13">
        <v>18162.099999999999</v>
      </c>
      <c r="M1763" s="23">
        <f t="shared" si="243"/>
        <v>4.8860397535168505E-4</v>
      </c>
      <c r="N1763" s="26">
        <f t="shared" si="244"/>
        <v>27490.38</v>
      </c>
      <c r="O1763" s="27">
        <f t="shared" si="245"/>
        <v>1.2581696813405935E-3</v>
      </c>
      <c r="P1763" s="30">
        <f t="shared" si="246"/>
        <v>0</v>
      </c>
      <c r="Q1763" s="30">
        <f t="shared" si="247"/>
        <v>0</v>
      </c>
      <c r="R1763" s="30">
        <f t="shared" si="248"/>
        <v>0</v>
      </c>
      <c r="S1763" s="30">
        <f t="shared" si="249"/>
        <v>0</v>
      </c>
      <c r="T1763" s="32">
        <f t="shared" si="250"/>
        <v>1.2581696813405935E-3</v>
      </c>
      <c r="U1763" s="33">
        <f t="shared" si="251"/>
        <v>108.9150164456447</v>
      </c>
    </row>
    <row r="1764" spans="1:21">
      <c r="A1764">
        <v>3303623724</v>
      </c>
      <c r="B1764">
        <f>VLOOKUP(A1764,Cadastro!$A$3:$B$3577,2,FALSE)</f>
        <v>210479</v>
      </c>
      <c r="C1764" s="5">
        <v>27506.86</v>
      </c>
      <c r="D1764">
        <v>0</v>
      </c>
      <c r="E1764">
        <v>11839.79</v>
      </c>
      <c r="F1764">
        <v>0</v>
      </c>
      <c r="G1764">
        <v>15667.07</v>
      </c>
      <c r="H1764">
        <v>0</v>
      </c>
      <c r="I1764" s="14">
        <f>VLOOKUP(A1764,Cadastro!$A$3:$H$3577,7,FALSE)</f>
        <v>1</v>
      </c>
      <c r="J1764" s="14">
        <f>VLOOKUP(A1764,Cadastro!$A$3:$H$3577,8,FALSE)</f>
        <v>1</v>
      </c>
      <c r="K1764">
        <f>VLOOKUP(A1764,Cadastro!$A$3:$J$3577,10,FALSE)</f>
        <v>1</v>
      </c>
      <c r="L1764" s="13">
        <v>20866.16</v>
      </c>
      <c r="M1764" s="23">
        <f t="shared" si="243"/>
        <v>5.6134966365807462E-4</v>
      </c>
      <c r="N1764" s="26">
        <f t="shared" si="244"/>
        <v>27506.86</v>
      </c>
      <c r="O1764" s="27">
        <f t="shared" si="245"/>
        <v>1.2589239319674853E-3</v>
      </c>
      <c r="P1764" s="30">
        <f t="shared" si="246"/>
        <v>0</v>
      </c>
      <c r="Q1764" s="30">
        <f t="shared" si="247"/>
        <v>0</v>
      </c>
      <c r="R1764" s="30">
        <f t="shared" si="248"/>
        <v>0</v>
      </c>
      <c r="S1764" s="30">
        <f t="shared" si="249"/>
        <v>0</v>
      </c>
      <c r="T1764" s="32">
        <f t="shared" si="250"/>
        <v>1.2589239319674853E-3</v>
      </c>
      <c r="U1764" s="33">
        <f t="shared" si="251"/>
        <v>108.98030908514346</v>
      </c>
    </row>
    <row r="1765" spans="1:21">
      <c r="A1765">
        <v>25310559833</v>
      </c>
      <c r="B1765">
        <f>VLOOKUP(A1765,Cadastro!$A$3:$B$3577,2,FALSE)</f>
        <v>199239</v>
      </c>
      <c r="C1765" s="5">
        <v>27576.25</v>
      </c>
      <c r="D1765">
        <v>0</v>
      </c>
      <c r="E1765">
        <v>12090.01</v>
      </c>
      <c r="F1765">
        <v>0</v>
      </c>
      <c r="G1765">
        <v>15486.24</v>
      </c>
      <c r="H1765">
        <v>0</v>
      </c>
      <c r="I1765" s="14">
        <f>VLOOKUP(A1765,Cadastro!$A$3:$H$3577,7,FALSE)</f>
        <v>1</v>
      </c>
      <c r="J1765" s="14">
        <f>VLOOKUP(A1765,Cadastro!$A$3:$H$3577,8,FALSE)</f>
        <v>1</v>
      </c>
      <c r="K1765">
        <f>VLOOKUP(A1765,Cadastro!$A$3:$J$3577,10,FALSE)</f>
        <v>1</v>
      </c>
      <c r="L1765" s="13">
        <v>27870.9</v>
      </c>
      <c r="M1765" s="23">
        <f t="shared" si="243"/>
        <v>7.4979394104367236E-4</v>
      </c>
      <c r="N1765" s="26">
        <f t="shared" si="244"/>
        <v>27576.25</v>
      </c>
      <c r="O1765" s="27">
        <f t="shared" si="245"/>
        <v>1.2620997481689426E-3</v>
      </c>
      <c r="P1765" s="30">
        <f t="shared" si="246"/>
        <v>0</v>
      </c>
      <c r="Q1765" s="30">
        <f t="shared" si="247"/>
        <v>0</v>
      </c>
      <c r="R1765" s="30">
        <f t="shared" si="248"/>
        <v>0</v>
      </c>
      <c r="S1765" s="30">
        <f t="shared" si="249"/>
        <v>0</v>
      </c>
      <c r="T1765" s="32">
        <f t="shared" si="250"/>
        <v>1.2620997481689426E-3</v>
      </c>
      <c r="U1765" s="33">
        <f t="shared" si="251"/>
        <v>109.25522754720775</v>
      </c>
    </row>
    <row r="1766" spans="1:21">
      <c r="A1766">
        <v>26718177890</v>
      </c>
      <c r="B1766">
        <f>VLOOKUP(A1766,Cadastro!$A$3:$B$3577,2,FALSE)</f>
        <v>215049</v>
      </c>
      <c r="C1766" s="5">
        <v>27950.37</v>
      </c>
      <c r="D1766">
        <v>0</v>
      </c>
      <c r="E1766">
        <v>12403.41</v>
      </c>
      <c r="F1766">
        <v>0</v>
      </c>
      <c r="G1766">
        <v>15546.96</v>
      </c>
      <c r="H1766">
        <v>0</v>
      </c>
      <c r="I1766" s="14">
        <f>VLOOKUP(A1766,Cadastro!$A$3:$H$3577,7,FALSE)</f>
        <v>1</v>
      </c>
      <c r="J1766" s="14">
        <f>VLOOKUP(A1766,Cadastro!$A$3:$H$3577,8,FALSE)</f>
        <v>1</v>
      </c>
      <c r="K1766">
        <f>VLOOKUP(A1766,Cadastro!$A$3:$J$3577,10,FALSE)</f>
        <v>1</v>
      </c>
      <c r="L1766" s="13">
        <v>31330.87</v>
      </c>
      <c r="M1766" s="23">
        <f t="shared" si="243"/>
        <v>8.4287541821853476E-4</v>
      </c>
      <c r="N1766" s="26">
        <f t="shared" si="244"/>
        <v>27950.37</v>
      </c>
      <c r="O1766" s="27">
        <f t="shared" si="245"/>
        <v>1.2792223358226288E-3</v>
      </c>
      <c r="P1766" s="30">
        <f t="shared" si="246"/>
        <v>0</v>
      </c>
      <c r="Q1766" s="30">
        <f t="shared" si="247"/>
        <v>0</v>
      </c>
      <c r="R1766" s="30">
        <f t="shared" si="248"/>
        <v>0</v>
      </c>
      <c r="S1766" s="30">
        <f t="shared" si="249"/>
        <v>0</v>
      </c>
      <c r="T1766" s="32">
        <f t="shared" si="250"/>
        <v>1.2792223358226288E-3</v>
      </c>
      <c r="U1766" s="33">
        <f t="shared" si="251"/>
        <v>110.73746555019805</v>
      </c>
    </row>
    <row r="1767" spans="1:21">
      <c r="A1767">
        <v>92827020734</v>
      </c>
      <c r="B1767">
        <f>VLOOKUP(A1767,Cadastro!$A$3:$B$3577,2,FALSE)</f>
        <v>189768</v>
      </c>
      <c r="C1767" s="5">
        <v>27960.52</v>
      </c>
      <c r="D1767">
        <v>0</v>
      </c>
      <c r="E1767">
        <v>11638.43</v>
      </c>
      <c r="F1767">
        <v>0</v>
      </c>
      <c r="G1767">
        <v>16322.09</v>
      </c>
      <c r="H1767">
        <v>0</v>
      </c>
      <c r="I1767" s="14">
        <f>VLOOKUP(A1767,Cadastro!$A$3:$H$3577,7,FALSE)</f>
        <v>1</v>
      </c>
      <c r="J1767" s="14">
        <f>VLOOKUP(A1767,Cadastro!$A$3:$H$3577,8,FALSE)</f>
        <v>1</v>
      </c>
      <c r="K1767">
        <f>VLOOKUP(A1767,Cadastro!$A$3:$J$3577,10,FALSE)</f>
        <v>1</v>
      </c>
      <c r="L1767" s="13">
        <v>28864.29</v>
      </c>
      <c r="M1767" s="23">
        <f t="shared" si="243"/>
        <v>7.7651851050836032E-4</v>
      </c>
      <c r="N1767" s="26">
        <f t="shared" si="244"/>
        <v>27960.52</v>
      </c>
      <c r="O1767" s="27">
        <f t="shared" si="245"/>
        <v>1.2796868773191673E-3</v>
      </c>
      <c r="P1767" s="30">
        <f t="shared" si="246"/>
        <v>0</v>
      </c>
      <c r="Q1767" s="30">
        <f t="shared" si="247"/>
        <v>0</v>
      </c>
      <c r="R1767" s="30">
        <f t="shared" si="248"/>
        <v>0</v>
      </c>
      <c r="S1767" s="30">
        <f t="shared" si="249"/>
        <v>0</v>
      </c>
      <c r="T1767" s="32">
        <f t="shared" si="250"/>
        <v>1.2796868773191673E-3</v>
      </c>
      <c r="U1767" s="33">
        <f t="shared" si="251"/>
        <v>110.77767916008354</v>
      </c>
    </row>
    <row r="1768" spans="1:21">
      <c r="A1768">
        <v>7126703783</v>
      </c>
      <c r="B1768">
        <f>VLOOKUP(A1768,Cadastro!$A$3:$B$3577,2,FALSE)</f>
        <v>215647</v>
      </c>
      <c r="C1768" s="5">
        <v>27980.07</v>
      </c>
      <c r="D1768">
        <v>0</v>
      </c>
      <c r="E1768">
        <v>12418.45</v>
      </c>
      <c r="F1768">
        <v>0</v>
      </c>
      <c r="G1768">
        <v>15561.62</v>
      </c>
      <c r="H1768">
        <v>0</v>
      </c>
      <c r="I1768" s="14">
        <f>VLOOKUP(A1768,Cadastro!$A$3:$H$3577,7,FALSE)</f>
        <v>1</v>
      </c>
      <c r="J1768" s="14">
        <f>VLOOKUP(A1768,Cadastro!$A$3:$H$3577,8,FALSE)</f>
        <v>1</v>
      </c>
      <c r="K1768">
        <f>VLOOKUP(A1768,Cadastro!$A$3:$J$3577,10,FALSE)</f>
        <v>1</v>
      </c>
      <c r="L1768" s="13">
        <v>34448.769999999997</v>
      </c>
      <c r="M1768" s="23">
        <f t="shared" si="243"/>
        <v>9.2675439337829143E-4</v>
      </c>
      <c r="N1768" s="26">
        <f t="shared" si="244"/>
        <v>27980.07</v>
      </c>
      <c r="O1768" s="27">
        <f t="shared" si="245"/>
        <v>1.2805816345858986E-3</v>
      </c>
      <c r="P1768" s="30">
        <f t="shared" si="246"/>
        <v>0</v>
      </c>
      <c r="Q1768" s="30">
        <f t="shared" si="247"/>
        <v>0</v>
      </c>
      <c r="R1768" s="30">
        <f t="shared" si="248"/>
        <v>0</v>
      </c>
      <c r="S1768" s="30">
        <f t="shared" si="249"/>
        <v>0</v>
      </c>
      <c r="T1768" s="32">
        <f t="shared" si="250"/>
        <v>1.2805816345858986E-3</v>
      </c>
      <c r="U1768" s="33">
        <f t="shared" si="251"/>
        <v>110.85513493084815</v>
      </c>
    </row>
    <row r="1769" spans="1:21">
      <c r="A1769">
        <v>7335139724</v>
      </c>
      <c r="B1769">
        <f>VLOOKUP(A1769,Cadastro!$A$3:$B$3577,2,FALSE)</f>
        <v>211595</v>
      </c>
      <c r="C1769" s="5">
        <v>28030.15</v>
      </c>
      <c r="D1769">
        <v>0</v>
      </c>
      <c r="E1769">
        <v>12411.89</v>
      </c>
      <c r="F1769">
        <v>0</v>
      </c>
      <c r="G1769">
        <v>15618.26</v>
      </c>
      <c r="H1769">
        <v>0</v>
      </c>
      <c r="I1769" s="14">
        <f>VLOOKUP(A1769,Cadastro!$A$3:$H$3577,7,FALSE)</f>
        <v>1</v>
      </c>
      <c r="J1769" s="14">
        <f>VLOOKUP(A1769,Cadastro!$A$3:$H$3577,8,FALSE)</f>
        <v>1</v>
      </c>
      <c r="K1769">
        <f>VLOOKUP(A1769,Cadastro!$A$3:$J$3577,10,FALSE)</f>
        <v>1</v>
      </c>
      <c r="L1769" s="13">
        <v>38095.65</v>
      </c>
      <c r="M1769" s="23">
        <f t="shared" si="243"/>
        <v>1.0248641970700759E-3</v>
      </c>
      <c r="N1769" s="26">
        <f t="shared" si="244"/>
        <v>28030.15</v>
      </c>
      <c r="O1769" s="27">
        <f t="shared" si="245"/>
        <v>1.2828736777530554E-3</v>
      </c>
      <c r="P1769" s="30">
        <f t="shared" si="246"/>
        <v>0</v>
      </c>
      <c r="Q1769" s="30">
        <f t="shared" si="247"/>
        <v>0</v>
      </c>
      <c r="R1769" s="30">
        <f t="shared" si="248"/>
        <v>0</v>
      </c>
      <c r="S1769" s="30">
        <f t="shared" si="249"/>
        <v>0</v>
      </c>
      <c r="T1769" s="32">
        <f t="shared" si="250"/>
        <v>1.2828736777530554E-3</v>
      </c>
      <c r="U1769" s="33">
        <f t="shared" si="251"/>
        <v>111.05354848582988</v>
      </c>
    </row>
    <row r="1770" spans="1:21" s="18" customFormat="1">
      <c r="A1770">
        <v>1531435769</v>
      </c>
      <c r="B1770">
        <f>VLOOKUP(A1770,Cadastro!$A$3:$B$3577,2,FALSE)</f>
        <v>210333</v>
      </c>
      <c r="C1770" s="5">
        <v>28162.34</v>
      </c>
      <c r="D1770">
        <v>0</v>
      </c>
      <c r="E1770">
        <v>11817.77</v>
      </c>
      <c r="F1770">
        <v>0</v>
      </c>
      <c r="G1770">
        <v>16344.57</v>
      </c>
      <c r="H1770">
        <v>0</v>
      </c>
      <c r="I1770" s="14">
        <f>VLOOKUP(A1770,Cadastro!$A$3:$H$3577,7,FALSE)</f>
        <v>1</v>
      </c>
      <c r="J1770" s="14">
        <f>VLOOKUP(A1770,Cadastro!$A$3:$H$3577,8,FALSE)</f>
        <v>1</v>
      </c>
      <c r="K1770">
        <f>VLOOKUP(A1770,Cadastro!$A$3:$J$3577,10,FALSE)</f>
        <v>1</v>
      </c>
      <c r="L1770" s="13">
        <v>31292.14</v>
      </c>
      <c r="M1770" s="23">
        <f t="shared" si="243"/>
        <v>8.4183348848764622E-4</v>
      </c>
      <c r="N1770" s="26">
        <f t="shared" si="244"/>
        <v>28162.34</v>
      </c>
      <c r="O1770" s="27">
        <f t="shared" si="245"/>
        <v>1.2889237014404838E-3</v>
      </c>
      <c r="P1770" s="30">
        <f t="shared" si="246"/>
        <v>0</v>
      </c>
      <c r="Q1770" s="30">
        <f t="shared" si="247"/>
        <v>0</v>
      </c>
      <c r="R1770" s="30">
        <f t="shared" si="248"/>
        <v>0</v>
      </c>
      <c r="S1770" s="30">
        <f t="shared" si="249"/>
        <v>0</v>
      </c>
      <c r="T1770" s="32">
        <f t="shared" si="250"/>
        <v>1.2889237014404838E-3</v>
      </c>
      <c r="U1770" s="33">
        <f t="shared" si="251"/>
        <v>111.57727627802296</v>
      </c>
    </row>
    <row r="1771" spans="1:21">
      <c r="A1771">
        <v>1384365761</v>
      </c>
      <c r="B1771">
        <f>VLOOKUP(A1771,Cadastro!$A$3:$B$3577,2,FALSE)</f>
        <v>199456</v>
      </c>
      <c r="C1771" s="5">
        <v>28529.360000000001</v>
      </c>
      <c r="D1771">
        <v>0</v>
      </c>
      <c r="E1771">
        <v>16420.61</v>
      </c>
      <c r="F1771">
        <v>0</v>
      </c>
      <c r="G1771">
        <v>12108.75</v>
      </c>
      <c r="H1771">
        <v>0</v>
      </c>
      <c r="I1771" s="14">
        <f>VLOOKUP(A1771,Cadastro!$A$3:$H$3577,7,FALSE)</f>
        <v>1</v>
      </c>
      <c r="J1771" s="14">
        <f>VLOOKUP(A1771,Cadastro!$A$3:$H$3577,8,FALSE)</f>
        <v>1</v>
      </c>
      <c r="K1771">
        <f>VLOOKUP(A1771,Cadastro!$A$3:$J$3577,10,FALSE)</f>
        <v>1</v>
      </c>
      <c r="L1771" s="13">
        <v>43778.63</v>
      </c>
      <c r="M1771" s="23">
        <f t="shared" si="243"/>
        <v>1.1777499657776656E-3</v>
      </c>
      <c r="N1771" s="26">
        <f t="shared" si="244"/>
        <v>28529.360000000001</v>
      </c>
      <c r="O1771" s="27">
        <f t="shared" si="245"/>
        <v>1.3057213388847689E-3</v>
      </c>
      <c r="P1771" s="30">
        <f t="shared" si="246"/>
        <v>0</v>
      </c>
      <c r="Q1771" s="30">
        <f t="shared" si="247"/>
        <v>0</v>
      </c>
      <c r="R1771" s="30">
        <f t="shared" si="248"/>
        <v>0</v>
      </c>
      <c r="S1771" s="30">
        <f t="shared" si="249"/>
        <v>0</v>
      </c>
      <c r="T1771" s="32">
        <f t="shared" si="250"/>
        <v>1.3057213388847689E-3</v>
      </c>
      <c r="U1771" s="33">
        <f t="shared" si="251"/>
        <v>113.03138456375349</v>
      </c>
    </row>
    <row r="1772" spans="1:21">
      <c r="A1772">
        <v>65856490606</v>
      </c>
      <c r="B1772">
        <f>VLOOKUP(A1772,Cadastro!$A$3:$B$3577,2,FALSE)</f>
        <v>211353</v>
      </c>
      <c r="C1772" s="5">
        <v>28560.21</v>
      </c>
      <c r="D1772">
        <v>0</v>
      </c>
      <c r="E1772">
        <v>12069.39</v>
      </c>
      <c r="F1772">
        <v>0</v>
      </c>
      <c r="G1772">
        <v>16490.82</v>
      </c>
      <c r="H1772">
        <v>0</v>
      </c>
      <c r="I1772" s="14">
        <f>VLOOKUP(A1772,Cadastro!$A$3:$H$3577,7,FALSE)</f>
        <v>1</v>
      </c>
      <c r="J1772" s="14">
        <f>VLOOKUP(A1772,Cadastro!$A$3:$H$3577,8,FALSE)</f>
        <v>1</v>
      </c>
      <c r="K1772">
        <f>VLOOKUP(A1772,Cadastro!$A$3:$J$3577,10,FALSE)</f>
        <v>1</v>
      </c>
      <c r="L1772" s="13">
        <v>34075.300000000003</v>
      </c>
      <c r="M1772" s="23">
        <f t="shared" si="243"/>
        <v>9.1670715618245011E-4</v>
      </c>
      <c r="N1772" s="26">
        <f t="shared" si="244"/>
        <v>28560.21</v>
      </c>
      <c r="O1772" s="27">
        <f t="shared" si="245"/>
        <v>1.3071332704284345E-3</v>
      </c>
      <c r="P1772" s="30">
        <f t="shared" si="246"/>
        <v>0</v>
      </c>
      <c r="Q1772" s="30">
        <f t="shared" si="247"/>
        <v>0</v>
      </c>
      <c r="R1772" s="30">
        <f t="shared" si="248"/>
        <v>0</v>
      </c>
      <c r="S1772" s="30">
        <f t="shared" si="249"/>
        <v>0</v>
      </c>
      <c r="T1772" s="32">
        <f t="shared" si="250"/>
        <v>1.3071332704284345E-3</v>
      </c>
      <c r="U1772" s="33">
        <f t="shared" si="251"/>
        <v>113.15361016621326</v>
      </c>
    </row>
    <row r="1773" spans="1:21">
      <c r="A1773">
        <v>83670149791</v>
      </c>
      <c r="B1773">
        <f>VLOOKUP(A1773,Cadastro!$A$3:$B$3577,2,FALSE)</f>
        <v>187735</v>
      </c>
      <c r="C1773" s="5">
        <v>28582.1</v>
      </c>
      <c r="D1773">
        <v>0</v>
      </c>
      <c r="E1773">
        <v>11896.46</v>
      </c>
      <c r="F1773">
        <v>0</v>
      </c>
      <c r="G1773">
        <v>16685.64</v>
      </c>
      <c r="H1773">
        <v>0</v>
      </c>
      <c r="I1773" s="14">
        <f>VLOOKUP(A1773,Cadastro!$A$3:$H$3577,7,FALSE)</f>
        <v>1</v>
      </c>
      <c r="J1773" s="14">
        <f>VLOOKUP(A1773,Cadastro!$A$3:$H$3577,8,FALSE)</f>
        <v>1</v>
      </c>
      <c r="K1773">
        <f>VLOOKUP(A1773,Cadastro!$A$3:$J$3577,10,FALSE)</f>
        <v>1</v>
      </c>
      <c r="L1773" s="13">
        <v>30629.85</v>
      </c>
      <c r="M1773" s="23">
        <f t="shared" si="243"/>
        <v>8.2401630177269213E-4</v>
      </c>
      <c r="N1773" s="26">
        <f t="shared" si="244"/>
        <v>28582.1</v>
      </c>
      <c r="O1773" s="27">
        <f t="shared" si="245"/>
        <v>1.3081351239613631E-3</v>
      </c>
      <c r="P1773" s="30">
        <f t="shared" si="246"/>
        <v>0</v>
      </c>
      <c r="Q1773" s="30">
        <f t="shared" si="247"/>
        <v>0</v>
      </c>
      <c r="R1773" s="30">
        <f t="shared" si="248"/>
        <v>0</v>
      </c>
      <c r="S1773" s="30">
        <f t="shared" si="249"/>
        <v>0</v>
      </c>
      <c r="T1773" s="32">
        <f t="shared" si="250"/>
        <v>1.3081351239613631E-3</v>
      </c>
      <c r="U1773" s="33">
        <f t="shared" si="251"/>
        <v>113.24033685787759</v>
      </c>
    </row>
    <row r="1774" spans="1:21">
      <c r="A1774">
        <v>77234316604</v>
      </c>
      <c r="B1774">
        <f>VLOOKUP(A1774,Cadastro!$A$3:$B$3577,2,FALSE)</f>
        <v>211225</v>
      </c>
      <c r="C1774" s="5">
        <v>28846.98</v>
      </c>
      <c r="D1774">
        <v>0</v>
      </c>
      <c r="E1774">
        <v>12109.3</v>
      </c>
      <c r="F1774">
        <v>0</v>
      </c>
      <c r="G1774">
        <v>16737.68</v>
      </c>
      <c r="H1774">
        <v>0</v>
      </c>
      <c r="I1774" s="14">
        <f>VLOOKUP(A1774,Cadastro!$A$3:$H$3577,7,FALSE)</f>
        <v>1</v>
      </c>
      <c r="J1774" s="14">
        <f>VLOOKUP(A1774,Cadastro!$A$3:$H$3577,8,FALSE)</f>
        <v>1</v>
      </c>
      <c r="K1774">
        <f>VLOOKUP(A1774,Cadastro!$A$3:$J$3577,10,FALSE)</f>
        <v>1</v>
      </c>
      <c r="L1774" s="13">
        <v>42940.18</v>
      </c>
      <c r="M1774" s="23">
        <f t="shared" si="243"/>
        <v>1.1551936532844176E-3</v>
      </c>
      <c r="N1774" s="26">
        <f t="shared" si="244"/>
        <v>28846.98</v>
      </c>
      <c r="O1774" s="27">
        <f t="shared" si="245"/>
        <v>1.3202580551537836E-3</v>
      </c>
      <c r="P1774" s="30">
        <f t="shared" si="246"/>
        <v>0</v>
      </c>
      <c r="Q1774" s="30">
        <f t="shared" si="247"/>
        <v>0</v>
      </c>
      <c r="R1774" s="30">
        <f t="shared" si="248"/>
        <v>0</v>
      </c>
      <c r="S1774" s="30">
        <f t="shared" si="249"/>
        <v>0</v>
      </c>
      <c r="T1774" s="32">
        <f t="shared" si="250"/>
        <v>1.3202580551537836E-3</v>
      </c>
      <c r="U1774" s="33">
        <f t="shared" si="251"/>
        <v>114.28977340826802</v>
      </c>
    </row>
    <row r="1775" spans="1:21">
      <c r="A1775">
        <v>25183510865</v>
      </c>
      <c r="B1775">
        <f>VLOOKUP(A1775,Cadastro!$A$3:$B$3577,2,FALSE)</f>
        <v>189387</v>
      </c>
      <c r="C1775" s="5">
        <v>29121.480000000003</v>
      </c>
      <c r="D1775">
        <v>0</v>
      </c>
      <c r="E1775">
        <v>12835.79</v>
      </c>
      <c r="F1775">
        <v>0</v>
      </c>
      <c r="G1775">
        <v>16285.69</v>
      </c>
      <c r="H1775">
        <v>0</v>
      </c>
      <c r="I1775" s="14">
        <f>VLOOKUP(A1775,Cadastro!$A$3:$H$3577,7,FALSE)</f>
        <v>1</v>
      </c>
      <c r="J1775" s="14">
        <f>VLOOKUP(A1775,Cadastro!$A$3:$H$3577,8,FALSE)</f>
        <v>1</v>
      </c>
      <c r="K1775">
        <f>VLOOKUP(A1775,Cadastro!$A$3:$J$3577,10,FALSE)</f>
        <v>1</v>
      </c>
      <c r="L1775" s="13">
        <v>15550.23</v>
      </c>
      <c r="M1775" s="23">
        <f t="shared" si="243"/>
        <v>4.1833841877497832E-4</v>
      </c>
      <c r="N1775" s="26">
        <f t="shared" si="244"/>
        <v>29121.480000000003</v>
      </c>
      <c r="O1775" s="27">
        <f t="shared" si="245"/>
        <v>1.3328212709961256E-3</v>
      </c>
      <c r="P1775" s="30">
        <f t="shared" si="246"/>
        <v>0</v>
      </c>
      <c r="Q1775" s="30">
        <f t="shared" si="247"/>
        <v>0</v>
      </c>
      <c r="R1775" s="30">
        <f t="shared" si="248"/>
        <v>0</v>
      </c>
      <c r="S1775" s="30">
        <f t="shared" si="249"/>
        <v>0</v>
      </c>
      <c r="T1775" s="32">
        <f t="shared" si="250"/>
        <v>1.3328212709961256E-3</v>
      </c>
      <c r="U1775" s="33">
        <f t="shared" si="251"/>
        <v>115.3773237445795</v>
      </c>
    </row>
    <row r="1776" spans="1:21">
      <c r="A1776">
        <v>74671294753</v>
      </c>
      <c r="B1776">
        <f>VLOOKUP(A1776,Cadastro!$A$3:$B$3577,2,FALSE)</f>
        <v>194199</v>
      </c>
      <c r="C1776" s="5">
        <v>29404.62</v>
      </c>
      <c r="D1776">
        <v>0</v>
      </c>
      <c r="E1776">
        <v>12435.3</v>
      </c>
      <c r="F1776">
        <v>0</v>
      </c>
      <c r="G1776">
        <v>16969.32</v>
      </c>
      <c r="H1776">
        <v>0</v>
      </c>
      <c r="I1776" s="14">
        <f>VLOOKUP(A1776,Cadastro!$A$3:$H$3577,7,FALSE)</f>
        <v>1</v>
      </c>
      <c r="J1776" s="14">
        <f>VLOOKUP(A1776,Cadastro!$A$3:$H$3577,8,FALSE)</f>
        <v>1</v>
      </c>
      <c r="K1776">
        <f>VLOOKUP(A1776,Cadastro!$A$3:$J$3577,10,FALSE)</f>
        <v>1</v>
      </c>
      <c r="L1776" s="13">
        <v>39702.9</v>
      </c>
      <c r="M1776" s="23">
        <f t="shared" si="243"/>
        <v>1.0681030702942072E-3</v>
      </c>
      <c r="N1776" s="26">
        <f t="shared" si="244"/>
        <v>29404.62</v>
      </c>
      <c r="O1776" s="27">
        <f t="shared" si="245"/>
        <v>1.3457799192059636E-3</v>
      </c>
      <c r="P1776" s="30">
        <f t="shared" si="246"/>
        <v>0</v>
      </c>
      <c r="Q1776" s="30">
        <f t="shared" si="247"/>
        <v>0</v>
      </c>
      <c r="R1776" s="30">
        <f t="shared" si="248"/>
        <v>0</v>
      </c>
      <c r="S1776" s="30">
        <f t="shared" si="249"/>
        <v>0</v>
      </c>
      <c r="T1776" s="32">
        <f t="shared" si="250"/>
        <v>1.3457799192059636E-3</v>
      </c>
      <c r="U1776" s="33">
        <f t="shared" si="251"/>
        <v>116.49910517344367</v>
      </c>
    </row>
    <row r="1777" spans="1:21">
      <c r="A1777">
        <v>86916386720</v>
      </c>
      <c r="B1777">
        <f>VLOOKUP(A1777,Cadastro!$A$3:$B$3577,2,FALSE)</f>
        <v>214965</v>
      </c>
      <c r="C1777" s="5">
        <v>29497.41</v>
      </c>
      <c r="D1777">
        <v>0</v>
      </c>
      <c r="E1777">
        <v>12306.77</v>
      </c>
      <c r="F1777">
        <v>0</v>
      </c>
      <c r="G1777">
        <v>17190.64</v>
      </c>
      <c r="H1777">
        <v>0</v>
      </c>
      <c r="I1777" s="14">
        <f>VLOOKUP(A1777,Cadastro!$A$3:$H$3577,7,FALSE)</f>
        <v>1</v>
      </c>
      <c r="J1777" s="14">
        <f>VLOOKUP(A1777,Cadastro!$A$3:$H$3577,8,FALSE)</f>
        <v>1</v>
      </c>
      <c r="K1777">
        <f>VLOOKUP(A1777,Cadastro!$A$3:$J$3577,10,FALSE)</f>
        <v>1</v>
      </c>
      <c r="L1777" s="13">
        <v>42497.440000000002</v>
      </c>
      <c r="M1777" s="23">
        <f t="shared" si="243"/>
        <v>1.143282887236042E-3</v>
      </c>
      <c r="N1777" s="26">
        <f t="shared" si="244"/>
        <v>29497.41</v>
      </c>
      <c r="O1777" s="27">
        <f t="shared" si="245"/>
        <v>1.3500266980693914E-3</v>
      </c>
      <c r="P1777" s="30">
        <f t="shared" si="246"/>
        <v>0</v>
      </c>
      <c r="Q1777" s="30">
        <f t="shared" si="247"/>
        <v>0</v>
      </c>
      <c r="R1777" s="30">
        <f t="shared" si="248"/>
        <v>0</v>
      </c>
      <c r="S1777" s="30">
        <f t="shared" si="249"/>
        <v>0</v>
      </c>
      <c r="T1777" s="32">
        <f t="shared" si="250"/>
        <v>1.3500266980693914E-3</v>
      </c>
      <c r="U1777" s="33">
        <f t="shared" si="251"/>
        <v>116.86673284450504</v>
      </c>
    </row>
    <row r="1778" spans="1:21">
      <c r="A1778">
        <v>1745799770</v>
      </c>
      <c r="B1778">
        <f>VLOOKUP(A1778,Cadastro!$A$3:$B$3577,2,FALSE)</f>
        <v>190902</v>
      </c>
      <c r="C1778" s="5">
        <v>29599.93</v>
      </c>
      <c r="D1778">
        <v>0</v>
      </c>
      <c r="E1778">
        <v>12499.42</v>
      </c>
      <c r="F1778">
        <v>0</v>
      </c>
      <c r="G1778">
        <v>17100.509999999998</v>
      </c>
      <c r="H1778">
        <v>0</v>
      </c>
      <c r="I1778" s="14">
        <f>VLOOKUP(A1778,Cadastro!$A$3:$H$3577,7,FALSE)</f>
        <v>1</v>
      </c>
      <c r="J1778" s="14">
        <f>VLOOKUP(A1778,Cadastro!$A$3:$H$3577,8,FALSE)</f>
        <v>1</v>
      </c>
      <c r="K1778">
        <f>VLOOKUP(A1778,Cadastro!$A$3:$J$3577,10,FALSE)</f>
        <v>1</v>
      </c>
      <c r="L1778" s="13">
        <v>33284.99</v>
      </c>
      <c r="M1778" s="23">
        <f t="shared" si="243"/>
        <v>8.9544592495036828E-4</v>
      </c>
      <c r="N1778" s="26">
        <f t="shared" si="244"/>
        <v>29599.93</v>
      </c>
      <c r="O1778" s="27">
        <f t="shared" si="245"/>
        <v>1.3547187960226039E-3</v>
      </c>
      <c r="P1778" s="30">
        <f t="shared" si="246"/>
        <v>0</v>
      </c>
      <c r="Q1778" s="30">
        <f t="shared" si="247"/>
        <v>0</v>
      </c>
      <c r="R1778" s="30">
        <f t="shared" si="248"/>
        <v>0</v>
      </c>
      <c r="S1778" s="30">
        <f t="shared" si="249"/>
        <v>0</v>
      </c>
      <c r="T1778" s="32">
        <f t="shared" si="250"/>
        <v>1.3547187960226039E-3</v>
      </c>
      <c r="U1778" s="33">
        <f t="shared" si="251"/>
        <v>117.2729101140083</v>
      </c>
    </row>
    <row r="1779" spans="1:21">
      <c r="A1779">
        <v>58075739</v>
      </c>
      <c r="B1779">
        <f>VLOOKUP(A1779,Cadastro!$A$3:$B$3577,2,FALSE)</f>
        <v>198525</v>
      </c>
      <c r="C1779" s="5">
        <v>29648.77</v>
      </c>
      <c r="D1779">
        <v>0</v>
      </c>
      <c r="E1779">
        <v>12326.73</v>
      </c>
      <c r="F1779">
        <v>0</v>
      </c>
      <c r="G1779">
        <v>17322.04</v>
      </c>
      <c r="H1779">
        <v>0</v>
      </c>
      <c r="I1779" s="14">
        <f>VLOOKUP(A1779,Cadastro!$A$3:$H$3577,7,FALSE)</f>
        <v>1</v>
      </c>
      <c r="J1779" s="14">
        <f>VLOOKUP(A1779,Cadastro!$A$3:$H$3577,8,FALSE)</f>
        <v>1</v>
      </c>
      <c r="K1779">
        <f>VLOOKUP(A1779,Cadastro!$A$3:$J$3577,10,FALSE)</f>
        <v>1</v>
      </c>
      <c r="L1779" s="13">
        <v>33004.67</v>
      </c>
      <c r="M1779" s="23">
        <f t="shared" si="243"/>
        <v>8.8790464578272885E-4</v>
      </c>
      <c r="N1779" s="26">
        <f t="shared" si="244"/>
        <v>29648.77</v>
      </c>
      <c r="O1779" s="27">
        <f t="shared" si="245"/>
        <v>1.3569540873222031E-3</v>
      </c>
      <c r="P1779" s="30">
        <f t="shared" si="246"/>
        <v>0</v>
      </c>
      <c r="Q1779" s="30">
        <f t="shared" si="247"/>
        <v>0</v>
      </c>
      <c r="R1779" s="30">
        <f t="shared" si="248"/>
        <v>0</v>
      </c>
      <c r="S1779" s="30">
        <f t="shared" si="249"/>
        <v>0</v>
      </c>
      <c r="T1779" s="32">
        <f t="shared" si="250"/>
        <v>1.3569540873222031E-3</v>
      </c>
      <c r="U1779" s="33">
        <f t="shared" si="251"/>
        <v>117.46641087329957</v>
      </c>
    </row>
    <row r="1780" spans="1:21">
      <c r="A1780">
        <v>6840898741</v>
      </c>
      <c r="B1780">
        <f>VLOOKUP(A1780,Cadastro!$A$3:$B$3577,2,FALSE)</f>
        <v>195803</v>
      </c>
      <c r="C1780" s="5">
        <v>29682.32</v>
      </c>
      <c r="D1780">
        <v>0</v>
      </c>
      <c r="E1780">
        <v>17175.099999999999</v>
      </c>
      <c r="F1780">
        <v>0</v>
      </c>
      <c r="G1780">
        <v>12507.22</v>
      </c>
      <c r="H1780">
        <v>0</v>
      </c>
      <c r="I1780" s="14">
        <f>VLOOKUP(A1780,Cadastro!$A$3:$H$3577,7,FALSE)</f>
        <v>1</v>
      </c>
      <c r="J1780" s="14">
        <f>VLOOKUP(A1780,Cadastro!$A$3:$H$3577,8,FALSE)</f>
        <v>1</v>
      </c>
      <c r="K1780">
        <f>VLOOKUP(A1780,Cadastro!$A$3:$J$3577,10,FALSE)</f>
        <v>1</v>
      </c>
      <c r="L1780" s="13">
        <v>54556.43</v>
      </c>
      <c r="M1780" s="23">
        <f t="shared" si="243"/>
        <v>1.4676985909666798E-3</v>
      </c>
      <c r="N1780" s="26">
        <f t="shared" si="244"/>
        <v>29682.32</v>
      </c>
      <c r="O1780" s="27">
        <f t="shared" si="245"/>
        <v>1.3584895914807115E-3</v>
      </c>
      <c r="P1780" s="30">
        <f t="shared" si="246"/>
        <v>0</v>
      </c>
      <c r="Q1780" s="30">
        <f t="shared" si="247"/>
        <v>0</v>
      </c>
      <c r="R1780" s="30">
        <f t="shared" si="248"/>
        <v>0</v>
      </c>
      <c r="S1780" s="30">
        <f t="shared" si="249"/>
        <v>0</v>
      </c>
      <c r="T1780" s="32">
        <f t="shared" si="250"/>
        <v>1.3584895914807115E-3</v>
      </c>
      <c r="U1780" s="33">
        <f t="shared" si="251"/>
        <v>117.59933369218207</v>
      </c>
    </row>
    <row r="1781" spans="1:21">
      <c r="A1781">
        <v>3735495710</v>
      </c>
      <c r="B1781">
        <f>VLOOKUP(A1781,Cadastro!$A$3:$B$3577,2,FALSE)</f>
        <v>195850</v>
      </c>
      <c r="C1781" s="5">
        <v>29790.379999999997</v>
      </c>
      <c r="D1781">
        <v>0</v>
      </c>
      <c r="E1781">
        <v>12695.92</v>
      </c>
      <c r="F1781">
        <v>0</v>
      </c>
      <c r="G1781">
        <v>17094.46</v>
      </c>
      <c r="H1781">
        <v>0</v>
      </c>
      <c r="I1781" s="14">
        <f>VLOOKUP(A1781,Cadastro!$A$3:$H$3577,7,FALSE)</f>
        <v>1</v>
      </c>
      <c r="J1781" s="14">
        <f>VLOOKUP(A1781,Cadastro!$A$3:$H$3577,8,FALSE)</f>
        <v>1</v>
      </c>
      <c r="K1781">
        <f>VLOOKUP(A1781,Cadastro!$A$3:$J$3577,10,FALSE)</f>
        <v>1</v>
      </c>
      <c r="L1781" s="13">
        <v>33056.089999999997</v>
      </c>
      <c r="M1781" s="23">
        <f t="shared" si="243"/>
        <v>8.8928796689716953E-4</v>
      </c>
      <c r="N1781" s="26">
        <f t="shared" si="244"/>
        <v>29790.379999999997</v>
      </c>
      <c r="O1781" s="27">
        <f t="shared" si="245"/>
        <v>1.3634352421325272E-3</v>
      </c>
      <c r="P1781" s="30">
        <f t="shared" si="246"/>
        <v>0</v>
      </c>
      <c r="Q1781" s="30">
        <f t="shared" si="247"/>
        <v>0</v>
      </c>
      <c r="R1781" s="30">
        <f t="shared" si="248"/>
        <v>0</v>
      </c>
      <c r="S1781" s="30">
        <f t="shared" si="249"/>
        <v>0</v>
      </c>
      <c r="T1781" s="32">
        <f t="shared" si="250"/>
        <v>1.3634352421325272E-3</v>
      </c>
      <c r="U1781" s="33">
        <f t="shared" si="251"/>
        <v>118.02746006501198</v>
      </c>
    </row>
    <row r="1782" spans="1:21">
      <c r="A1782">
        <v>95464107649</v>
      </c>
      <c r="B1782">
        <f>VLOOKUP(A1782,Cadastro!$A$3:$B$3577,2,FALSE)</f>
        <v>211008</v>
      </c>
      <c r="C1782" s="5">
        <v>29828.519999999997</v>
      </c>
      <c r="D1782">
        <v>0</v>
      </c>
      <c r="E1782">
        <v>12604.97</v>
      </c>
      <c r="F1782">
        <v>0</v>
      </c>
      <c r="G1782">
        <v>17223.55</v>
      </c>
      <c r="H1782">
        <v>0</v>
      </c>
      <c r="I1782" s="14">
        <f>VLOOKUP(A1782,Cadastro!$A$3:$H$3577,7,FALSE)</f>
        <v>1</v>
      </c>
      <c r="J1782" s="14">
        <f>VLOOKUP(A1782,Cadastro!$A$3:$H$3577,8,FALSE)</f>
        <v>1</v>
      </c>
      <c r="K1782">
        <f>VLOOKUP(A1782,Cadastro!$A$3:$J$3577,10,FALSE)</f>
        <v>1</v>
      </c>
      <c r="L1782" s="13">
        <v>29086.45</v>
      </c>
      <c r="M1782" s="23">
        <f t="shared" si="243"/>
        <v>7.8249514642403806E-4</v>
      </c>
      <c r="N1782" s="26">
        <f t="shared" si="244"/>
        <v>29828.519999999997</v>
      </c>
      <c r="O1782" s="27">
        <f t="shared" si="245"/>
        <v>1.3651808197362681E-3</v>
      </c>
      <c r="P1782" s="30">
        <f t="shared" si="246"/>
        <v>0</v>
      </c>
      <c r="Q1782" s="30">
        <f t="shared" si="247"/>
        <v>0</v>
      </c>
      <c r="R1782" s="30">
        <f t="shared" si="248"/>
        <v>0</v>
      </c>
      <c r="S1782" s="30">
        <f t="shared" si="249"/>
        <v>0</v>
      </c>
      <c r="T1782" s="32">
        <f t="shared" si="250"/>
        <v>1.3651808197362681E-3</v>
      </c>
      <c r="U1782" s="33">
        <f t="shared" si="251"/>
        <v>118.17856815181314</v>
      </c>
    </row>
    <row r="1783" spans="1:21">
      <c r="A1783">
        <v>1624367771</v>
      </c>
      <c r="B1783">
        <f>VLOOKUP(A1783,Cadastro!$A$3:$B$3577,2,FALSE)</f>
        <v>189775</v>
      </c>
      <c r="C1783" s="5">
        <v>29852.82</v>
      </c>
      <c r="D1783">
        <v>0</v>
      </c>
      <c r="E1783">
        <v>17235.099999999999</v>
      </c>
      <c r="F1783">
        <v>0</v>
      </c>
      <c r="G1783">
        <v>12617.72</v>
      </c>
      <c r="H1783">
        <v>0</v>
      </c>
      <c r="I1783" s="14">
        <f>VLOOKUP(A1783,Cadastro!$A$3:$H$3577,7,FALSE)</f>
        <v>1</v>
      </c>
      <c r="J1783" s="14">
        <f>VLOOKUP(A1783,Cadastro!$A$3:$H$3577,8,FALSE)</f>
        <v>1</v>
      </c>
      <c r="K1783">
        <f>VLOOKUP(A1783,Cadastro!$A$3:$J$3577,10,FALSE)</f>
        <v>1</v>
      </c>
      <c r="L1783" s="13">
        <v>35707.550000000003</v>
      </c>
      <c r="M1783" s="23">
        <f t="shared" si="243"/>
        <v>9.6061858926385526E-4</v>
      </c>
      <c r="N1783" s="26">
        <f t="shared" si="244"/>
        <v>29852.82</v>
      </c>
      <c r="O1783" s="27">
        <f t="shared" si="245"/>
        <v>1.3662929732698528E-3</v>
      </c>
      <c r="P1783" s="30">
        <f t="shared" si="246"/>
        <v>0</v>
      </c>
      <c r="Q1783" s="30">
        <f t="shared" si="247"/>
        <v>0</v>
      </c>
      <c r="R1783" s="30">
        <f t="shared" si="248"/>
        <v>0</v>
      </c>
      <c r="S1783" s="30">
        <f t="shared" si="249"/>
        <v>0</v>
      </c>
      <c r="T1783" s="32">
        <f t="shared" si="250"/>
        <v>1.3662929732698528E-3</v>
      </c>
      <c r="U1783" s="33">
        <f t="shared" si="251"/>
        <v>118.27484309961778</v>
      </c>
    </row>
    <row r="1784" spans="1:21">
      <c r="A1784">
        <v>7009919720</v>
      </c>
      <c r="B1784">
        <f>VLOOKUP(A1784,Cadastro!$A$3:$B$3577,2,FALSE)</f>
        <v>210828</v>
      </c>
      <c r="C1784" s="5">
        <v>30250.86</v>
      </c>
      <c r="D1784">
        <v>0</v>
      </c>
      <c r="E1784">
        <v>13391.2</v>
      </c>
      <c r="F1784">
        <v>0</v>
      </c>
      <c r="G1784">
        <v>16859.66</v>
      </c>
      <c r="H1784">
        <v>0</v>
      </c>
      <c r="I1784" s="14">
        <f>VLOOKUP(A1784,Cadastro!$A$3:$H$3577,7,FALSE)</f>
        <v>1</v>
      </c>
      <c r="J1784" s="14">
        <f>VLOOKUP(A1784,Cadastro!$A$3:$H$3577,8,FALSE)</f>
        <v>1</v>
      </c>
      <c r="K1784">
        <f>VLOOKUP(A1784,Cadastro!$A$3:$J$3577,10,FALSE)</f>
        <v>1</v>
      </c>
      <c r="L1784" s="13">
        <v>33399.410000000003</v>
      </c>
      <c r="M1784" s="23">
        <f t="shared" si="243"/>
        <v>8.9852409690513912E-4</v>
      </c>
      <c r="N1784" s="26">
        <f t="shared" si="244"/>
        <v>30250.86</v>
      </c>
      <c r="O1784" s="27">
        <f t="shared" si="245"/>
        <v>1.3845103227557751E-3</v>
      </c>
      <c r="P1784" s="30">
        <f t="shared" si="246"/>
        <v>0</v>
      </c>
      <c r="Q1784" s="30">
        <f t="shared" si="247"/>
        <v>0</v>
      </c>
      <c r="R1784" s="30">
        <f t="shared" si="248"/>
        <v>0</v>
      </c>
      <c r="S1784" s="30">
        <f t="shared" si="249"/>
        <v>0</v>
      </c>
      <c r="T1784" s="32">
        <f t="shared" si="250"/>
        <v>1.3845103227557751E-3</v>
      </c>
      <c r="U1784" s="33">
        <f t="shared" si="251"/>
        <v>119.8518505162495</v>
      </c>
    </row>
    <row r="1785" spans="1:21">
      <c r="A1785">
        <v>3866738617</v>
      </c>
      <c r="B1785">
        <f>VLOOKUP(A1785,Cadastro!$A$3:$B$3577,2,FALSE)</f>
        <v>212868</v>
      </c>
      <c r="C1785" s="5">
        <v>30460.68</v>
      </c>
      <c r="D1785">
        <v>0</v>
      </c>
      <c r="E1785">
        <v>13605.72</v>
      </c>
      <c r="F1785">
        <v>0</v>
      </c>
      <c r="G1785">
        <v>16854.96</v>
      </c>
      <c r="H1785">
        <v>0</v>
      </c>
      <c r="I1785" s="14">
        <f>VLOOKUP(A1785,Cadastro!$A$3:$H$3577,7,FALSE)</f>
        <v>1</v>
      </c>
      <c r="J1785" s="14">
        <f>VLOOKUP(A1785,Cadastro!$A$3:$H$3577,8,FALSE)</f>
        <v>1</v>
      </c>
      <c r="K1785">
        <f>VLOOKUP(A1785,Cadastro!$A$3:$J$3577,10,FALSE)</f>
        <v>1</v>
      </c>
      <c r="L1785" s="13">
        <v>31889.95</v>
      </c>
      <c r="M1785" s="23">
        <f t="shared" si="243"/>
        <v>8.5791600881871975E-4</v>
      </c>
      <c r="N1785" s="26">
        <f t="shared" si="244"/>
        <v>30460.68</v>
      </c>
      <c r="O1785" s="27">
        <f t="shared" si="245"/>
        <v>1.394113287958107E-3</v>
      </c>
      <c r="P1785" s="30">
        <f t="shared" si="246"/>
        <v>0</v>
      </c>
      <c r="Q1785" s="30">
        <f t="shared" si="247"/>
        <v>0</v>
      </c>
      <c r="R1785" s="30">
        <f t="shared" si="248"/>
        <v>0</v>
      </c>
      <c r="S1785" s="30">
        <f t="shared" si="249"/>
        <v>0</v>
      </c>
      <c r="T1785" s="32">
        <f t="shared" si="250"/>
        <v>1.394113287958107E-3</v>
      </c>
      <c r="U1785" s="33">
        <f t="shared" si="251"/>
        <v>120.68314309025631</v>
      </c>
    </row>
    <row r="1786" spans="1:21">
      <c r="A1786">
        <v>90601238672</v>
      </c>
      <c r="B1786">
        <f>VLOOKUP(A1786,Cadastro!$A$3:$B$3577,2,FALSE)</f>
        <v>215818</v>
      </c>
      <c r="C1786" s="5">
        <v>30539.11</v>
      </c>
      <c r="D1786">
        <v>0</v>
      </c>
      <c r="E1786">
        <v>13553.2</v>
      </c>
      <c r="F1786">
        <v>0</v>
      </c>
      <c r="G1786">
        <v>16985.91</v>
      </c>
      <c r="H1786">
        <v>0</v>
      </c>
      <c r="I1786" s="14">
        <f>VLOOKUP(A1786,Cadastro!$A$3:$H$3577,7,FALSE)</f>
        <v>1</v>
      </c>
      <c r="J1786" s="14">
        <f>VLOOKUP(A1786,Cadastro!$A$3:$H$3577,8,FALSE)</f>
        <v>1</v>
      </c>
      <c r="K1786">
        <f>VLOOKUP(A1786,Cadastro!$A$3:$J$3577,10,FALSE)</f>
        <v>1</v>
      </c>
      <c r="L1786" s="13">
        <v>29315.73</v>
      </c>
      <c r="M1786" s="23">
        <f t="shared" si="243"/>
        <v>7.8866332738706732E-4</v>
      </c>
      <c r="N1786" s="26">
        <f t="shared" si="244"/>
        <v>30539.11</v>
      </c>
      <c r="O1786" s="27">
        <f t="shared" si="245"/>
        <v>1.3977028435811121E-3</v>
      </c>
      <c r="P1786" s="30">
        <f t="shared" si="246"/>
        <v>0</v>
      </c>
      <c r="Q1786" s="30">
        <f t="shared" si="247"/>
        <v>0</v>
      </c>
      <c r="R1786" s="30">
        <f t="shared" si="248"/>
        <v>0</v>
      </c>
      <c r="S1786" s="30">
        <f t="shared" si="249"/>
        <v>0</v>
      </c>
      <c r="T1786" s="32">
        <f t="shared" si="250"/>
        <v>1.3977028435811121E-3</v>
      </c>
      <c r="U1786" s="33">
        <f t="shared" si="251"/>
        <v>120.99387741767674</v>
      </c>
    </row>
    <row r="1787" spans="1:21">
      <c r="A1787">
        <v>2318632928</v>
      </c>
      <c r="B1787">
        <f>VLOOKUP(A1787,Cadastro!$A$3:$B$3577,2,FALSE)</f>
        <v>210625</v>
      </c>
      <c r="C1787" s="5">
        <v>30592.05</v>
      </c>
      <c r="D1787">
        <v>0</v>
      </c>
      <c r="E1787">
        <v>13053.09</v>
      </c>
      <c r="F1787">
        <v>0</v>
      </c>
      <c r="G1787">
        <v>17538.96</v>
      </c>
      <c r="H1787">
        <v>0</v>
      </c>
      <c r="I1787" s="14">
        <f>VLOOKUP(A1787,Cadastro!$A$3:$H$3577,7,FALSE)</f>
        <v>1</v>
      </c>
      <c r="J1787" s="14">
        <f>VLOOKUP(A1787,Cadastro!$A$3:$H$3577,8,FALSE)</f>
        <v>1</v>
      </c>
      <c r="K1787">
        <f>VLOOKUP(A1787,Cadastro!$A$3:$J$3577,10,FALSE)</f>
        <v>1</v>
      </c>
      <c r="L1787" s="13">
        <v>37407.1</v>
      </c>
      <c r="M1787" s="23">
        <f t="shared" si="243"/>
        <v>1.0063405534810413E-3</v>
      </c>
      <c r="N1787" s="26">
        <f t="shared" si="244"/>
        <v>30592.05</v>
      </c>
      <c r="O1787" s="27">
        <f t="shared" si="245"/>
        <v>1.4001257821847316E-3</v>
      </c>
      <c r="P1787" s="30">
        <f t="shared" si="246"/>
        <v>0</v>
      </c>
      <c r="Q1787" s="30">
        <f t="shared" si="247"/>
        <v>0</v>
      </c>
      <c r="R1787" s="30">
        <f t="shared" si="248"/>
        <v>0</v>
      </c>
      <c r="S1787" s="30">
        <f t="shared" si="249"/>
        <v>0</v>
      </c>
      <c r="T1787" s="32">
        <f t="shared" si="250"/>
        <v>1.4001257821847316E-3</v>
      </c>
      <c r="U1787" s="33">
        <f t="shared" si="251"/>
        <v>121.20362209820252</v>
      </c>
    </row>
    <row r="1788" spans="1:21">
      <c r="A1788">
        <v>62432192672</v>
      </c>
      <c r="B1788">
        <f>VLOOKUP(A1788,Cadastro!$A$3:$B$3577,2,FALSE)</f>
        <v>188381</v>
      </c>
      <c r="C1788" s="5">
        <v>30676.82</v>
      </c>
      <c r="D1788">
        <v>0</v>
      </c>
      <c r="E1788">
        <v>12894.03</v>
      </c>
      <c r="F1788">
        <v>0</v>
      </c>
      <c r="G1788">
        <v>17782.79</v>
      </c>
      <c r="H1788">
        <v>0</v>
      </c>
      <c r="I1788" s="14">
        <f>VLOOKUP(A1788,Cadastro!$A$3:$H$3577,7,FALSE)</f>
        <v>1</v>
      </c>
      <c r="J1788" s="14">
        <f>VLOOKUP(A1788,Cadastro!$A$3:$H$3577,8,FALSE)</f>
        <v>1</v>
      </c>
      <c r="K1788">
        <f>VLOOKUP(A1788,Cadastro!$A$3:$J$3577,10,FALSE)</f>
        <v>1</v>
      </c>
      <c r="L1788" s="13">
        <v>47523.13</v>
      </c>
      <c r="M1788" s="23">
        <f t="shared" si="243"/>
        <v>1.2784859812001324E-3</v>
      </c>
      <c r="N1788" s="26">
        <f t="shared" si="244"/>
        <v>30676.82</v>
      </c>
      <c r="O1788" s="27">
        <f t="shared" si="245"/>
        <v>1.4040055046144412E-3</v>
      </c>
      <c r="P1788" s="30">
        <f t="shared" si="246"/>
        <v>0</v>
      </c>
      <c r="Q1788" s="30">
        <f t="shared" si="247"/>
        <v>0</v>
      </c>
      <c r="R1788" s="30">
        <f t="shared" si="248"/>
        <v>0</v>
      </c>
      <c r="S1788" s="30">
        <f t="shared" si="249"/>
        <v>0</v>
      </c>
      <c r="T1788" s="32">
        <f t="shared" si="250"/>
        <v>1.4040055046144412E-3</v>
      </c>
      <c r="U1788" s="33">
        <f t="shared" si="251"/>
        <v>121.53947507455632</v>
      </c>
    </row>
    <row r="1789" spans="1:21">
      <c r="A1789">
        <v>21292444835</v>
      </c>
      <c r="B1789">
        <f>VLOOKUP(A1789,Cadastro!$A$3:$B$3577,2,FALSE)</f>
        <v>211361</v>
      </c>
      <c r="C1789" s="5">
        <v>30742.29</v>
      </c>
      <c r="D1789">
        <v>0</v>
      </c>
      <c r="E1789">
        <v>13610.01</v>
      </c>
      <c r="F1789">
        <v>0</v>
      </c>
      <c r="G1789">
        <v>17132.28</v>
      </c>
      <c r="H1789">
        <v>0</v>
      </c>
      <c r="I1789" s="14">
        <f>VLOOKUP(A1789,Cadastro!$A$3:$H$3577,7,FALSE)</f>
        <v>1</v>
      </c>
      <c r="J1789" s="14">
        <f>VLOOKUP(A1789,Cadastro!$A$3:$H$3577,8,FALSE)</f>
        <v>1</v>
      </c>
      <c r="K1789">
        <f>VLOOKUP(A1789,Cadastro!$A$3:$J$3577,10,FALSE)</f>
        <v>1</v>
      </c>
      <c r="L1789" s="13">
        <v>32255.39</v>
      </c>
      <c r="M1789" s="23">
        <f t="shared" si="243"/>
        <v>8.6774721978840502E-4</v>
      </c>
      <c r="N1789" s="26">
        <f t="shared" si="244"/>
        <v>30742.29</v>
      </c>
      <c r="O1789" s="27">
        <f t="shared" si="245"/>
        <v>1.4070019116862013E-3</v>
      </c>
      <c r="P1789" s="30">
        <f t="shared" si="246"/>
        <v>0</v>
      </c>
      <c r="Q1789" s="30">
        <f t="shared" si="247"/>
        <v>0</v>
      </c>
      <c r="R1789" s="30">
        <f t="shared" si="248"/>
        <v>0</v>
      </c>
      <c r="S1789" s="30">
        <f t="shared" si="249"/>
        <v>0</v>
      </c>
      <c r="T1789" s="32">
        <f t="shared" si="250"/>
        <v>1.4070019116862013E-3</v>
      </c>
      <c r="U1789" s="33">
        <f t="shared" si="251"/>
        <v>121.79886276314764</v>
      </c>
    </row>
    <row r="1790" spans="1:21">
      <c r="A1790">
        <v>7094024738</v>
      </c>
      <c r="B1790">
        <f>VLOOKUP(A1790,Cadastro!$A$3:$B$3577,2,FALSE)</f>
        <v>199794</v>
      </c>
      <c r="C1790" s="5">
        <v>30974.61</v>
      </c>
      <c r="D1790">
        <v>0</v>
      </c>
      <c r="E1790">
        <v>18236.52</v>
      </c>
      <c r="F1790">
        <v>0</v>
      </c>
      <c r="G1790">
        <v>12738.09</v>
      </c>
      <c r="H1790">
        <v>0</v>
      </c>
      <c r="I1790" s="14">
        <f>VLOOKUP(A1790,Cadastro!$A$3:$H$3577,7,FALSE)</f>
        <v>1</v>
      </c>
      <c r="J1790" s="14">
        <f>VLOOKUP(A1790,Cadastro!$A$3:$H$3577,8,FALSE)</f>
        <v>1</v>
      </c>
      <c r="K1790">
        <f>VLOOKUP(A1790,Cadastro!$A$3:$J$3577,10,FALSE)</f>
        <v>1</v>
      </c>
      <c r="L1790" s="13">
        <v>45167.94</v>
      </c>
      <c r="M1790" s="23">
        <f t="shared" si="243"/>
        <v>1.2151257311900272E-3</v>
      </c>
      <c r="N1790" s="26">
        <f t="shared" si="244"/>
        <v>30974.61</v>
      </c>
      <c r="O1790" s="27">
        <f t="shared" si="245"/>
        <v>1.4176346486788891E-3</v>
      </c>
      <c r="P1790" s="30">
        <f t="shared" si="246"/>
        <v>0</v>
      </c>
      <c r="Q1790" s="30">
        <f t="shared" si="247"/>
        <v>0</v>
      </c>
      <c r="R1790" s="30">
        <f t="shared" si="248"/>
        <v>0</v>
      </c>
      <c r="S1790" s="30">
        <f t="shared" si="249"/>
        <v>0</v>
      </c>
      <c r="T1790" s="32">
        <f t="shared" si="250"/>
        <v>1.4176346486788891E-3</v>
      </c>
      <c r="U1790" s="33">
        <f t="shared" si="251"/>
        <v>122.71929880734389</v>
      </c>
    </row>
    <row r="1791" spans="1:21">
      <c r="A1791">
        <v>7152085862</v>
      </c>
      <c r="B1791">
        <f>VLOOKUP(A1791,Cadastro!$A$3:$B$3577,2,FALSE)</f>
        <v>189832</v>
      </c>
      <c r="C1791" s="5">
        <v>31111.919999999998</v>
      </c>
      <c r="D1791">
        <v>0</v>
      </c>
      <c r="E1791">
        <v>12940.16</v>
      </c>
      <c r="F1791">
        <v>0</v>
      </c>
      <c r="G1791">
        <v>18171.759999999998</v>
      </c>
      <c r="H1791">
        <v>0</v>
      </c>
      <c r="I1791" s="14">
        <f>VLOOKUP(A1791,Cadastro!$A$3:$H$3577,7,FALSE)</f>
        <v>1</v>
      </c>
      <c r="J1791" s="14">
        <f>VLOOKUP(A1791,Cadastro!$A$3:$H$3577,8,FALSE)</f>
        <v>1</v>
      </c>
      <c r="K1791">
        <f>VLOOKUP(A1791,Cadastro!$A$3:$J$3577,10,FALSE)</f>
        <v>1</v>
      </c>
      <c r="L1791" s="13">
        <v>36455.22</v>
      </c>
      <c r="M1791" s="23">
        <f t="shared" si="243"/>
        <v>9.8073270240337071E-4</v>
      </c>
      <c r="N1791" s="26">
        <f t="shared" si="244"/>
        <v>31111.919999999998</v>
      </c>
      <c r="O1791" s="27">
        <f t="shared" si="245"/>
        <v>1.4239190026581674E-3</v>
      </c>
      <c r="P1791" s="30">
        <f t="shared" si="246"/>
        <v>0</v>
      </c>
      <c r="Q1791" s="30">
        <f t="shared" si="247"/>
        <v>0</v>
      </c>
      <c r="R1791" s="30">
        <f t="shared" si="248"/>
        <v>0</v>
      </c>
      <c r="S1791" s="30">
        <f t="shared" si="249"/>
        <v>0</v>
      </c>
      <c r="T1791" s="32">
        <f t="shared" si="250"/>
        <v>1.4239190026581674E-3</v>
      </c>
      <c r="U1791" s="33">
        <f t="shared" si="251"/>
        <v>123.2633116914201</v>
      </c>
    </row>
    <row r="1792" spans="1:21">
      <c r="A1792">
        <v>1869844998</v>
      </c>
      <c r="B1792">
        <f>VLOOKUP(A1792,Cadastro!$A$3:$B$3577,2,FALSE)</f>
        <v>187799</v>
      </c>
      <c r="C1792" s="5">
        <v>31187.379999999997</v>
      </c>
      <c r="D1792">
        <v>0</v>
      </c>
      <c r="E1792">
        <v>13743.53</v>
      </c>
      <c r="F1792">
        <v>0</v>
      </c>
      <c r="G1792">
        <v>17443.849999999999</v>
      </c>
      <c r="H1792">
        <v>0</v>
      </c>
      <c r="I1792" s="14">
        <f>VLOOKUP(A1792,Cadastro!$A$3:$H$3577,7,FALSE)</f>
        <v>1</v>
      </c>
      <c r="J1792" s="14">
        <f>VLOOKUP(A1792,Cadastro!$A$3:$H$3577,8,FALSE)</f>
        <v>1</v>
      </c>
      <c r="K1792">
        <f>VLOOKUP(A1792,Cadastro!$A$3:$J$3577,10,FALSE)</f>
        <v>1</v>
      </c>
      <c r="L1792" s="13">
        <v>27189.01</v>
      </c>
      <c r="M1792" s="23">
        <f t="shared" si="243"/>
        <v>7.3144946740061551E-4</v>
      </c>
      <c r="N1792" s="26">
        <f t="shared" si="244"/>
        <v>31187.379999999997</v>
      </c>
      <c r="O1792" s="27">
        <f t="shared" si="245"/>
        <v>1.4273726284048454E-3</v>
      </c>
      <c r="P1792" s="30">
        <f t="shared" si="246"/>
        <v>0</v>
      </c>
      <c r="Q1792" s="30">
        <f t="shared" si="247"/>
        <v>0</v>
      </c>
      <c r="R1792" s="30">
        <f t="shared" si="248"/>
        <v>0</v>
      </c>
      <c r="S1792" s="30">
        <f t="shared" si="249"/>
        <v>0</v>
      </c>
      <c r="T1792" s="32">
        <f t="shared" si="250"/>
        <v>1.4273726284048454E-3</v>
      </c>
      <c r="U1792" s="33">
        <f t="shared" si="251"/>
        <v>123.56227908077553</v>
      </c>
    </row>
    <row r="1793" spans="1:21">
      <c r="A1793">
        <v>3605332641</v>
      </c>
      <c r="B1793">
        <f>VLOOKUP(A1793,Cadastro!$A$3:$B$3577,2,FALSE)</f>
        <v>197291</v>
      </c>
      <c r="C1793" s="5">
        <v>31231.120000000003</v>
      </c>
      <c r="D1793">
        <v>0</v>
      </c>
      <c r="E1793">
        <v>14129.38</v>
      </c>
      <c r="F1793">
        <v>0</v>
      </c>
      <c r="G1793">
        <v>17101.740000000002</v>
      </c>
      <c r="H1793">
        <v>0</v>
      </c>
      <c r="I1793" s="14">
        <f>VLOOKUP(A1793,Cadastro!$A$3:$H$3577,7,FALSE)</f>
        <v>1</v>
      </c>
      <c r="J1793" s="14">
        <f>VLOOKUP(A1793,Cadastro!$A$3:$H$3577,8,FALSE)</f>
        <v>1</v>
      </c>
      <c r="K1793">
        <f>VLOOKUP(A1793,Cadastro!$A$3:$J$3577,10,FALSE)</f>
        <v>1</v>
      </c>
      <c r="L1793" s="13">
        <v>25444.39</v>
      </c>
      <c r="M1793" s="23">
        <f t="shared" si="243"/>
        <v>6.8451501227273623E-4</v>
      </c>
      <c r="N1793" s="26">
        <f t="shared" si="244"/>
        <v>31231.120000000003</v>
      </c>
      <c r="O1793" s="27">
        <f t="shared" si="245"/>
        <v>1.4293745047652975E-3</v>
      </c>
      <c r="P1793" s="30">
        <f t="shared" si="246"/>
        <v>0</v>
      </c>
      <c r="Q1793" s="30">
        <f t="shared" si="247"/>
        <v>0</v>
      </c>
      <c r="R1793" s="30">
        <f t="shared" si="248"/>
        <v>0</v>
      </c>
      <c r="S1793" s="30">
        <f t="shared" si="249"/>
        <v>0</v>
      </c>
      <c r="T1793" s="32">
        <f t="shared" si="250"/>
        <v>1.4293745047652975E-3</v>
      </c>
      <c r="U1793" s="33">
        <f t="shared" si="251"/>
        <v>123.73557398682387</v>
      </c>
    </row>
    <row r="1794" spans="1:21">
      <c r="A1794">
        <v>7667510741</v>
      </c>
      <c r="B1794">
        <f>VLOOKUP(A1794,Cadastro!$A$3:$B$3577,2,FALSE)</f>
        <v>210657</v>
      </c>
      <c r="C1794" s="5">
        <v>31265.23</v>
      </c>
      <c r="D1794">
        <v>0</v>
      </c>
      <c r="E1794">
        <v>13956.2</v>
      </c>
      <c r="F1794">
        <v>0</v>
      </c>
      <c r="G1794">
        <v>17309.03</v>
      </c>
      <c r="H1794">
        <v>0</v>
      </c>
      <c r="I1794" s="14">
        <f>VLOOKUP(A1794,Cadastro!$A$3:$H$3577,7,FALSE)</f>
        <v>1</v>
      </c>
      <c r="J1794" s="14">
        <f>VLOOKUP(A1794,Cadastro!$A$3:$H$3577,8,FALSE)</f>
        <v>1</v>
      </c>
      <c r="K1794">
        <f>VLOOKUP(A1794,Cadastro!$A$3:$J$3577,10,FALSE)</f>
        <v>1</v>
      </c>
      <c r="L1794" s="13">
        <v>39355.339999999997</v>
      </c>
      <c r="M1794" s="23">
        <f t="shared" si="243"/>
        <v>1.0587528741344439E-3</v>
      </c>
      <c r="N1794" s="26">
        <f t="shared" si="244"/>
        <v>31265.23</v>
      </c>
      <c r="O1794" s="27">
        <f t="shared" si="245"/>
        <v>1.4309356387994768E-3</v>
      </c>
      <c r="P1794" s="30">
        <f t="shared" si="246"/>
        <v>0</v>
      </c>
      <c r="Q1794" s="30">
        <f t="shared" si="247"/>
        <v>0</v>
      </c>
      <c r="R1794" s="30">
        <f t="shared" si="248"/>
        <v>0</v>
      </c>
      <c r="S1794" s="30">
        <f t="shared" si="249"/>
        <v>0</v>
      </c>
      <c r="T1794" s="32">
        <f t="shared" si="250"/>
        <v>1.4309356387994768E-3</v>
      </c>
      <c r="U1794" s="33">
        <f t="shared" si="251"/>
        <v>123.87071548763107</v>
      </c>
    </row>
    <row r="1795" spans="1:21">
      <c r="A1795">
        <v>7556269744</v>
      </c>
      <c r="B1795">
        <f>VLOOKUP(A1795,Cadastro!$A$3:$B$3577,2,FALSE)</f>
        <v>197551</v>
      </c>
      <c r="C1795" s="5">
        <v>31393.47</v>
      </c>
      <c r="D1795">
        <v>0</v>
      </c>
      <c r="E1795">
        <v>14105.15</v>
      </c>
      <c r="F1795">
        <v>0</v>
      </c>
      <c r="G1795">
        <v>17288.32</v>
      </c>
      <c r="H1795">
        <v>0</v>
      </c>
      <c r="I1795" s="14">
        <f>VLOOKUP(A1795,Cadastro!$A$3:$H$3577,7,FALSE)</f>
        <v>1</v>
      </c>
      <c r="J1795" s="14">
        <f>VLOOKUP(A1795,Cadastro!$A$3:$H$3577,8,FALSE)</f>
        <v>1</v>
      </c>
      <c r="K1795">
        <f>VLOOKUP(A1795,Cadastro!$A$3:$J$3577,10,FALSE)</f>
        <v>1</v>
      </c>
      <c r="L1795" s="13">
        <v>35615.68</v>
      </c>
      <c r="M1795" s="23">
        <f t="shared" si="243"/>
        <v>9.5814706630034544E-4</v>
      </c>
      <c r="N1795" s="26">
        <f t="shared" si="244"/>
        <v>31393.47</v>
      </c>
      <c r="O1795" s="27">
        <f t="shared" si="245"/>
        <v>1.4368048803281542E-3</v>
      </c>
      <c r="P1795" s="30">
        <f t="shared" si="246"/>
        <v>0</v>
      </c>
      <c r="Q1795" s="30">
        <f t="shared" si="247"/>
        <v>0</v>
      </c>
      <c r="R1795" s="30">
        <f t="shared" si="248"/>
        <v>0</v>
      </c>
      <c r="S1795" s="30">
        <f t="shared" si="249"/>
        <v>0</v>
      </c>
      <c r="T1795" s="32">
        <f t="shared" si="250"/>
        <v>1.4368048803281542E-3</v>
      </c>
      <c r="U1795" s="33">
        <f t="shared" si="251"/>
        <v>124.37879364839094</v>
      </c>
    </row>
    <row r="1796" spans="1:21">
      <c r="A1796">
        <v>1959051725</v>
      </c>
      <c r="B1796">
        <f>VLOOKUP(A1796,Cadastro!$A$3:$B$3577,2,FALSE)</f>
        <v>190667</v>
      </c>
      <c r="C1796" s="5">
        <v>31873.98</v>
      </c>
      <c r="D1796">
        <v>0</v>
      </c>
      <c r="E1796">
        <v>13458.64</v>
      </c>
      <c r="F1796">
        <v>0</v>
      </c>
      <c r="G1796">
        <v>18415.34</v>
      </c>
      <c r="H1796">
        <v>0</v>
      </c>
      <c r="I1796" s="14">
        <f>VLOOKUP(A1796,Cadastro!$A$3:$H$3577,7,FALSE)</f>
        <v>1</v>
      </c>
      <c r="J1796" s="14">
        <f>VLOOKUP(A1796,Cadastro!$A$3:$H$3577,8,FALSE)</f>
        <v>1</v>
      </c>
      <c r="K1796">
        <f>VLOOKUP(A1796,Cadastro!$A$3:$J$3577,10,FALSE)</f>
        <v>1</v>
      </c>
      <c r="L1796" s="13">
        <v>57060.639999999999</v>
      </c>
      <c r="M1796" s="23">
        <f t="shared" si="243"/>
        <v>1.5350678357740227E-3</v>
      </c>
      <c r="N1796" s="26">
        <f t="shared" si="244"/>
        <v>31873.98</v>
      </c>
      <c r="O1796" s="27">
        <f t="shared" si="245"/>
        <v>1.4587966866829942E-3</v>
      </c>
      <c r="P1796" s="30">
        <f t="shared" si="246"/>
        <v>0</v>
      </c>
      <c r="Q1796" s="30">
        <f t="shared" si="247"/>
        <v>0</v>
      </c>
      <c r="R1796" s="30">
        <f t="shared" si="248"/>
        <v>0</v>
      </c>
      <c r="S1796" s="30">
        <f t="shared" si="249"/>
        <v>0</v>
      </c>
      <c r="T1796" s="32">
        <f t="shared" si="250"/>
        <v>1.4587966866829942E-3</v>
      </c>
      <c r="U1796" s="33">
        <f t="shared" si="251"/>
        <v>126.2825415977571</v>
      </c>
    </row>
    <row r="1797" spans="1:21">
      <c r="A1797">
        <v>358780705</v>
      </c>
      <c r="B1797">
        <f>VLOOKUP(A1797,Cadastro!$A$3:$B$3577,2,FALSE)</f>
        <v>191139</v>
      </c>
      <c r="C1797" s="5">
        <v>32138.93</v>
      </c>
      <c r="D1797">
        <v>0</v>
      </c>
      <c r="E1797">
        <v>13416.42</v>
      </c>
      <c r="F1797">
        <v>0</v>
      </c>
      <c r="G1797">
        <v>18722.509999999998</v>
      </c>
      <c r="H1797">
        <v>0</v>
      </c>
      <c r="I1797" s="14">
        <f>VLOOKUP(A1797,Cadastro!$A$3:$H$3577,7,FALSE)</f>
        <v>1</v>
      </c>
      <c r="J1797" s="14">
        <f>VLOOKUP(A1797,Cadastro!$A$3:$H$3577,8,FALSE)</f>
        <v>1</v>
      </c>
      <c r="K1797">
        <f>VLOOKUP(A1797,Cadastro!$A$3:$J$3577,10,FALSE)</f>
        <v>1</v>
      </c>
      <c r="L1797" s="13">
        <v>42387.9</v>
      </c>
      <c r="M1797" s="23">
        <f t="shared" si="243"/>
        <v>1.1403359989654112E-3</v>
      </c>
      <c r="N1797" s="26">
        <f t="shared" si="244"/>
        <v>32138.93</v>
      </c>
      <c r="O1797" s="27">
        <f t="shared" si="245"/>
        <v>1.4709228216098736E-3</v>
      </c>
      <c r="P1797" s="30">
        <f t="shared" si="246"/>
        <v>0</v>
      </c>
      <c r="Q1797" s="30">
        <f t="shared" si="247"/>
        <v>0</v>
      </c>
      <c r="R1797" s="30">
        <f t="shared" si="248"/>
        <v>0</v>
      </c>
      <c r="S1797" s="30">
        <f t="shared" si="249"/>
        <v>0</v>
      </c>
      <c r="T1797" s="32">
        <f t="shared" si="250"/>
        <v>1.4709228216098736E-3</v>
      </c>
      <c r="U1797" s="33">
        <f t="shared" si="251"/>
        <v>127.33225548338812</v>
      </c>
    </row>
    <row r="1798" spans="1:21">
      <c r="A1798">
        <v>3195689626</v>
      </c>
      <c r="B1798">
        <f>VLOOKUP(A1798,Cadastro!$A$3:$B$3577,2,FALSE)</f>
        <v>198411</v>
      </c>
      <c r="C1798" s="5">
        <v>32154.010000000002</v>
      </c>
      <c r="D1798">
        <v>0</v>
      </c>
      <c r="E1798">
        <v>14336.49</v>
      </c>
      <c r="F1798">
        <v>0</v>
      </c>
      <c r="G1798">
        <v>17817.52</v>
      </c>
      <c r="H1798">
        <v>0</v>
      </c>
      <c r="I1798" s="14">
        <f>VLOOKUP(A1798,Cadastro!$A$3:$H$3577,7,FALSE)</f>
        <v>1</v>
      </c>
      <c r="J1798" s="14">
        <f>VLOOKUP(A1798,Cadastro!$A$3:$H$3577,8,FALSE)</f>
        <v>1</v>
      </c>
      <c r="K1798">
        <f>VLOOKUP(A1798,Cadastro!$A$3:$J$3577,10,FALSE)</f>
        <v>1</v>
      </c>
      <c r="L1798" s="13">
        <v>27155.21</v>
      </c>
      <c r="M1798" s="23">
        <f t="shared" si="243"/>
        <v>7.3054016647358135E-4</v>
      </c>
      <c r="N1798" s="26">
        <f t="shared" si="244"/>
        <v>32154.010000000002</v>
      </c>
      <c r="O1798" s="27">
        <f t="shared" si="245"/>
        <v>1.4716129975475879E-3</v>
      </c>
      <c r="P1798" s="30">
        <f t="shared" si="246"/>
        <v>0</v>
      </c>
      <c r="Q1798" s="30">
        <f t="shared" si="247"/>
        <v>0</v>
      </c>
      <c r="R1798" s="30">
        <f t="shared" si="248"/>
        <v>0</v>
      </c>
      <c r="S1798" s="30">
        <f t="shared" si="249"/>
        <v>0</v>
      </c>
      <c r="T1798" s="32">
        <f t="shared" si="250"/>
        <v>1.4716129975475879E-3</v>
      </c>
      <c r="U1798" s="33">
        <f t="shared" si="251"/>
        <v>127.39200141807513</v>
      </c>
    </row>
    <row r="1799" spans="1:21">
      <c r="A1799">
        <v>97114332734</v>
      </c>
      <c r="B1799">
        <f>VLOOKUP(A1799,Cadastro!$A$3:$B$3577,2,FALSE)</f>
        <v>193421</v>
      </c>
      <c r="C1799" s="5">
        <v>32294.879999999997</v>
      </c>
      <c r="D1799">
        <v>0</v>
      </c>
      <c r="E1799">
        <v>13470.97</v>
      </c>
      <c r="F1799">
        <v>0</v>
      </c>
      <c r="G1799">
        <v>18823.91</v>
      </c>
      <c r="H1799">
        <v>0</v>
      </c>
      <c r="I1799" s="14">
        <f>VLOOKUP(A1799,Cadastro!$A$3:$H$3577,7,FALSE)</f>
        <v>1</v>
      </c>
      <c r="J1799" s="14">
        <f>VLOOKUP(A1799,Cadastro!$A$3:$H$3577,8,FALSE)</f>
        <v>1</v>
      </c>
      <c r="K1799">
        <f>VLOOKUP(A1799,Cadastro!$A$3:$J$3577,10,FALSE)</f>
        <v>1</v>
      </c>
      <c r="L1799" s="13">
        <v>37848.67</v>
      </c>
      <c r="M1799" s="23">
        <f t="shared" si="243"/>
        <v>1.0182198437280966E-3</v>
      </c>
      <c r="N1799" s="26">
        <f t="shared" si="244"/>
        <v>32294.879999999997</v>
      </c>
      <c r="O1799" s="27">
        <f t="shared" si="245"/>
        <v>1.4780602843079179E-3</v>
      </c>
      <c r="P1799" s="30">
        <f t="shared" si="246"/>
        <v>0</v>
      </c>
      <c r="Q1799" s="30">
        <f t="shared" si="247"/>
        <v>0</v>
      </c>
      <c r="R1799" s="30">
        <f t="shared" si="248"/>
        <v>0</v>
      </c>
      <c r="S1799" s="30">
        <f t="shared" si="249"/>
        <v>0</v>
      </c>
      <c r="T1799" s="32">
        <f t="shared" si="250"/>
        <v>1.4780602843079179E-3</v>
      </c>
      <c r="U1799" s="33">
        <f t="shared" si="251"/>
        <v>127.95011878010131</v>
      </c>
    </row>
    <row r="1800" spans="1:21">
      <c r="A1800">
        <v>85607568768</v>
      </c>
      <c r="B1800">
        <f>VLOOKUP(A1800,Cadastro!$A$3:$B$3577,2,FALSE)</f>
        <v>194587</v>
      </c>
      <c r="C1800" s="5">
        <v>32294.879999999997</v>
      </c>
      <c r="D1800">
        <v>0</v>
      </c>
      <c r="E1800">
        <v>13470.97</v>
      </c>
      <c r="F1800">
        <v>0</v>
      </c>
      <c r="G1800">
        <v>18823.91</v>
      </c>
      <c r="H1800">
        <v>0</v>
      </c>
      <c r="I1800" s="14">
        <f>VLOOKUP(A1800,Cadastro!$A$3:$H$3577,7,FALSE)</f>
        <v>1</v>
      </c>
      <c r="J1800" s="14">
        <f>VLOOKUP(A1800,Cadastro!$A$3:$H$3577,8,FALSE)</f>
        <v>1</v>
      </c>
      <c r="K1800">
        <f>VLOOKUP(A1800,Cadastro!$A$3:$J$3577,10,FALSE)</f>
        <v>1</v>
      </c>
      <c r="L1800" s="13">
        <v>37618.199999999997</v>
      </c>
      <c r="M1800" s="23">
        <f t="shared" si="243"/>
        <v>1.012019648915861E-3</v>
      </c>
      <c r="N1800" s="26">
        <f t="shared" si="244"/>
        <v>32294.879999999997</v>
      </c>
      <c r="O1800" s="27">
        <f t="shared" si="245"/>
        <v>1.4780602843079179E-3</v>
      </c>
      <c r="P1800" s="30">
        <f t="shared" si="246"/>
        <v>0</v>
      </c>
      <c r="Q1800" s="30">
        <f t="shared" si="247"/>
        <v>0</v>
      </c>
      <c r="R1800" s="30">
        <f t="shared" si="248"/>
        <v>0</v>
      </c>
      <c r="S1800" s="30">
        <f t="shared" si="249"/>
        <v>0</v>
      </c>
      <c r="T1800" s="32">
        <f t="shared" si="250"/>
        <v>1.4780602843079179E-3</v>
      </c>
      <c r="U1800" s="33">
        <f t="shared" si="251"/>
        <v>127.95011878010131</v>
      </c>
    </row>
    <row r="1801" spans="1:21">
      <c r="A1801">
        <v>8555649706</v>
      </c>
      <c r="B1801">
        <f>VLOOKUP(A1801,Cadastro!$A$3:$B$3577,2,FALSE)</f>
        <v>198977</v>
      </c>
      <c r="C1801" s="5">
        <v>32309.32</v>
      </c>
      <c r="D1801">
        <v>0</v>
      </c>
      <c r="E1801">
        <v>14521.69</v>
      </c>
      <c r="F1801">
        <v>0</v>
      </c>
      <c r="G1801">
        <v>17787.63</v>
      </c>
      <c r="H1801">
        <v>0</v>
      </c>
      <c r="I1801" s="14">
        <f>VLOOKUP(A1801,Cadastro!$A$3:$H$3577,7,FALSE)</f>
        <v>1</v>
      </c>
      <c r="J1801" s="14">
        <f>VLOOKUP(A1801,Cadastro!$A$3:$H$3577,8,FALSE)</f>
        <v>1</v>
      </c>
      <c r="K1801">
        <f>VLOOKUP(A1801,Cadastro!$A$3:$J$3577,10,FALSE)</f>
        <v>1</v>
      </c>
      <c r="L1801" s="13">
        <v>34173.01</v>
      </c>
      <c r="M1801" s="23">
        <f t="shared" si="243"/>
        <v>9.1933578912861897E-4</v>
      </c>
      <c r="N1801" s="26">
        <f t="shared" si="244"/>
        <v>32309.32</v>
      </c>
      <c r="O1801" s="27">
        <f t="shared" si="245"/>
        <v>1.4787211689591508E-3</v>
      </c>
      <c r="P1801" s="30">
        <f t="shared" si="246"/>
        <v>0</v>
      </c>
      <c r="Q1801" s="30">
        <f t="shared" si="247"/>
        <v>0</v>
      </c>
      <c r="R1801" s="30">
        <f t="shared" si="248"/>
        <v>0</v>
      </c>
      <c r="S1801" s="30">
        <f t="shared" si="249"/>
        <v>0</v>
      </c>
      <c r="T1801" s="32">
        <f t="shared" si="250"/>
        <v>1.4787211689591508E-3</v>
      </c>
      <c r="U1801" s="33">
        <f t="shared" si="251"/>
        <v>128.00732907830292</v>
      </c>
    </row>
    <row r="1802" spans="1:21">
      <c r="A1802">
        <v>3207198635</v>
      </c>
      <c r="B1802">
        <f>VLOOKUP(A1802,Cadastro!$A$3:$B$3577,2,FALSE)</f>
        <v>197448</v>
      </c>
      <c r="C1802" s="5">
        <v>32701.45</v>
      </c>
      <c r="D1802">
        <v>0</v>
      </c>
      <c r="E1802">
        <v>14455.54</v>
      </c>
      <c r="F1802">
        <v>0</v>
      </c>
      <c r="G1802">
        <v>18245.91</v>
      </c>
      <c r="H1802">
        <v>0</v>
      </c>
      <c r="I1802" s="14">
        <f>VLOOKUP(A1802,Cadastro!$A$3:$H$3577,7,FALSE)</f>
        <v>1</v>
      </c>
      <c r="J1802" s="14">
        <f>VLOOKUP(A1802,Cadastro!$A$3:$H$3577,8,FALSE)</f>
        <v>1</v>
      </c>
      <c r="K1802">
        <f>VLOOKUP(A1802,Cadastro!$A$3:$J$3577,10,FALSE)</f>
        <v>1</v>
      </c>
      <c r="L1802" s="13">
        <v>26404.57</v>
      </c>
      <c r="M1802" s="23">
        <f t="shared" si="243"/>
        <v>7.1034615322302177E-4</v>
      </c>
      <c r="N1802" s="26">
        <f t="shared" si="244"/>
        <v>32701.45</v>
      </c>
      <c r="O1802" s="27">
        <f t="shared" si="245"/>
        <v>1.4966680317214731E-3</v>
      </c>
      <c r="P1802" s="30">
        <f t="shared" si="246"/>
        <v>0</v>
      </c>
      <c r="Q1802" s="30">
        <f t="shared" si="247"/>
        <v>0</v>
      </c>
      <c r="R1802" s="30">
        <f t="shared" si="248"/>
        <v>0</v>
      </c>
      <c r="S1802" s="30">
        <f t="shared" si="249"/>
        <v>0</v>
      </c>
      <c r="T1802" s="32">
        <f t="shared" si="250"/>
        <v>1.4966680317214731E-3</v>
      </c>
      <c r="U1802" s="33">
        <f t="shared" si="251"/>
        <v>129.56092147676489</v>
      </c>
    </row>
    <row r="1803" spans="1:21">
      <c r="A1803">
        <v>85001309620</v>
      </c>
      <c r="B1803">
        <f>VLOOKUP(A1803,Cadastro!$A$3:$B$3577,2,FALSE)</f>
        <v>187404</v>
      </c>
      <c r="C1803" s="5">
        <v>32986.94</v>
      </c>
      <c r="D1803">
        <v>0</v>
      </c>
      <c r="E1803">
        <v>14389.67</v>
      </c>
      <c r="F1803">
        <v>0</v>
      </c>
      <c r="G1803">
        <v>18597.27</v>
      </c>
      <c r="H1803">
        <v>0</v>
      </c>
      <c r="I1803" s="14">
        <f>VLOOKUP(A1803,Cadastro!$A$3:$H$3577,7,FALSE)</f>
        <v>1</v>
      </c>
      <c r="J1803" s="14">
        <f>VLOOKUP(A1803,Cadastro!$A$3:$H$3577,8,FALSE)</f>
        <v>1</v>
      </c>
      <c r="K1803">
        <f>VLOOKUP(A1803,Cadastro!$A$3:$J$3577,10,FALSE)</f>
        <v>1</v>
      </c>
      <c r="L1803" s="13">
        <v>24825.08</v>
      </c>
      <c r="M1803" s="23">
        <f t="shared" ref="M1803:M1866" si="252">L1803/$L$9</f>
        <v>6.6785409046440729E-4</v>
      </c>
      <c r="N1803" s="26">
        <f t="shared" ref="N1803:N1871" si="253">G1803+F1803+E1803</f>
        <v>32986.94</v>
      </c>
      <c r="O1803" s="27">
        <f t="shared" ref="O1803:O1866" si="254">N1803/$N$9</f>
        <v>1.5097342338738597E-3</v>
      </c>
      <c r="P1803" s="30">
        <f t="shared" ref="P1803:P1871" si="255">$K$7*L1803</f>
        <v>0</v>
      </c>
      <c r="Q1803" s="30">
        <f t="shared" ref="Q1803:Q1866" si="256">P1803/$R$1</f>
        <v>0</v>
      </c>
      <c r="R1803" s="30">
        <f t="shared" ref="R1803:R1871" si="257">$K$8*L1803</f>
        <v>0</v>
      </c>
      <c r="S1803" s="30">
        <f t="shared" ref="S1803:S1866" si="258">R1803*1.01</f>
        <v>0</v>
      </c>
      <c r="T1803" s="32">
        <f t="shared" ref="T1803:T1871" si="259">C1803/$C$1873</f>
        <v>1.5097342338738597E-3</v>
      </c>
      <c r="U1803" s="33">
        <f t="shared" ref="U1803:U1866" si="260">$T$5*T1803</f>
        <v>130.69201344584886</v>
      </c>
    </row>
    <row r="1804" spans="1:21" s="18" customFormat="1">
      <c r="A1804">
        <v>4553938774</v>
      </c>
      <c r="B1804">
        <f>VLOOKUP(A1804,Cadastro!$A$3:$B$3577,2,FALSE)</f>
        <v>210341</v>
      </c>
      <c r="C1804" s="5">
        <v>33149.72</v>
      </c>
      <c r="D1804">
        <v>0</v>
      </c>
      <c r="E1804">
        <v>19391.03</v>
      </c>
      <c r="F1804">
        <v>0</v>
      </c>
      <c r="G1804">
        <v>13758.69</v>
      </c>
      <c r="H1804">
        <v>0</v>
      </c>
      <c r="I1804" s="14">
        <f>VLOOKUP(A1804,Cadastro!$A$3:$H$3577,7,FALSE)</f>
        <v>1</v>
      </c>
      <c r="J1804" s="14">
        <f>VLOOKUP(A1804,Cadastro!$A$3:$H$3577,8,FALSE)</f>
        <v>1</v>
      </c>
      <c r="K1804">
        <f>VLOOKUP(A1804,Cadastro!$A$3:$J$3577,10,FALSE)</f>
        <v>1</v>
      </c>
      <c r="L1804" s="13">
        <v>42781.51</v>
      </c>
      <c r="M1804" s="23">
        <f t="shared" si="252"/>
        <v>1.1509250503822725E-3</v>
      </c>
      <c r="N1804" s="26">
        <f t="shared" si="253"/>
        <v>33149.72</v>
      </c>
      <c r="O1804" s="27">
        <f t="shared" si="254"/>
        <v>1.5171842895198211E-3</v>
      </c>
      <c r="P1804" s="30">
        <f t="shared" si="255"/>
        <v>0</v>
      </c>
      <c r="Q1804" s="30">
        <f t="shared" si="256"/>
        <v>0</v>
      </c>
      <c r="R1804" s="30">
        <f t="shared" si="257"/>
        <v>0</v>
      </c>
      <c r="S1804" s="30">
        <f t="shared" si="258"/>
        <v>0</v>
      </c>
      <c r="T1804" s="32">
        <f t="shared" si="259"/>
        <v>1.5171842895198211E-3</v>
      </c>
      <c r="U1804" s="33">
        <f t="shared" si="260"/>
        <v>131.33693673817956</v>
      </c>
    </row>
    <row r="1805" spans="1:21">
      <c r="A1805">
        <v>3101801630</v>
      </c>
      <c r="B1805">
        <f>VLOOKUP(A1805,Cadastro!$A$3:$B$3577,2,FALSE)</f>
        <v>199246</v>
      </c>
      <c r="C1805" s="5">
        <v>33767.64</v>
      </c>
      <c r="D1805">
        <v>0</v>
      </c>
      <c r="E1805">
        <v>14932.75</v>
      </c>
      <c r="F1805">
        <v>0</v>
      </c>
      <c r="G1805">
        <v>18834.89</v>
      </c>
      <c r="H1805">
        <v>0</v>
      </c>
      <c r="I1805" s="14">
        <f>VLOOKUP(A1805,Cadastro!$A$3:$H$3577,7,FALSE)</f>
        <v>1</v>
      </c>
      <c r="J1805" s="14">
        <f>VLOOKUP(A1805,Cadastro!$A$3:$H$3577,8,FALSE)</f>
        <v>1</v>
      </c>
      <c r="K1805">
        <f>VLOOKUP(A1805,Cadastro!$A$3:$J$3577,10,FALSE)</f>
        <v>1</v>
      </c>
      <c r="L1805" s="13">
        <v>31889.95</v>
      </c>
      <c r="M1805" s="23">
        <f t="shared" si="252"/>
        <v>8.5791600881871975E-4</v>
      </c>
      <c r="N1805" s="26">
        <f t="shared" si="253"/>
        <v>33767.64</v>
      </c>
      <c r="O1805" s="27">
        <f t="shared" si="254"/>
        <v>1.5454650266174522E-3</v>
      </c>
      <c r="P1805" s="30">
        <f t="shared" si="255"/>
        <v>0</v>
      </c>
      <c r="Q1805" s="30">
        <f t="shared" si="256"/>
        <v>0</v>
      </c>
      <c r="R1805" s="30">
        <f t="shared" si="257"/>
        <v>0</v>
      </c>
      <c r="S1805" s="30">
        <f t="shared" si="258"/>
        <v>0</v>
      </c>
      <c r="T1805" s="32">
        <f t="shared" si="259"/>
        <v>1.5454650266174522E-3</v>
      </c>
      <c r="U1805" s="33">
        <f t="shared" si="260"/>
        <v>133.78509376482279</v>
      </c>
    </row>
    <row r="1806" spans="1:21">
      <c r="A1806">
        <v>4493259701</v>
      </c>
      <c r="B1806">
        <f>VLOOKUP(A1806,Cadastro!$A$3:$B$3577,2,FALSE)</f>
        <v>213272</v>
      </c>
      <c r="C1806" s="5">
        <v>34201.479999999996</v>
      </c>
      <c r="D1806">
        <v>0</v>
      </c>
      <c r="E1806">
        <v>14864.2</v>
      </c>
      <c r="F1806">
        <v>0</v>
      </c>
      <c r="G1806">
        <v>19337.28</v>
      </c>
      <c r="H1806">
        <v>0</v>
      </c>
      <c r="I1806" s="14">
        <f>VLOOKUP(A1806,Cadastro!$A$3:$H$3577,7,FALSE)</f>
        <v>1</v>
      </c>
      <c r="J1806" s="14">
        <f>VLOOKUP(A1806,Cadastro!$A$3:$H$3577,8,FALSE)</f>
        <v>1</v>
      </c>
      <c r="K1806">
        <f>VLOOKUP(A1806,Cadastro!$A$3:$J$3577,10,FALSE)</f>
        <v>1</v>
      </c>
      <c r="L1806" s="13">
        <v>35131.019999999997</v>
      </c>
      <c r="M1806" s="23">
        <f t="shared" si="252"/>
        <v>9.4510855188329292E-4</v>
      </c>
      <c r="N1806" s="26">
        <f t="shared" si="253"/>
        <v>34201.479999999996</v>
      </c>
      <c r="O1806" s="27">
        <f t="shared" si="254"/>
        <v>1.5653208574409184E-3</v>
      </c>
      <c r="P1806" s="30">
        <f t="shared" si="255"/>
        <v>0</v>
      </c>
      <c r="Q1806" s="30">
        <f t="shared" si="256"/>
        <v>0</v>
      </c>
      <c r="R1806" s="30">
        <f t="shared" si="257"/>
        <v>0</v>
      </c>
      <c r="S1806" s="30">
        <f t="shared" si="258"/>
        <v>0</v>
      </c>
      <c r="T1806" s="32">
        <f t="shared" si="259"/>
        <v>1.5653208574409184E-3</v>
      </c>
      <c r="U1806" s="33">
        <f t="shared" si="260"/>
        <v>135.50393834735596</v>
      </c>
    </row>
    <row r="1807" spans="1:21">
      <c r="A1807">
        <v>1958492728</v>
      </c>
      <c r="B1807">
        <f>VLOOKUP(A1807,Cadastro!$A$3:$B$3577,2,FALSE)</f>
        <v>190578</v>
      </c>
      <c r="C1807" s="5">
        <v>34261.26</v>
      </c>
      <c r="D1807">
        <v>0</v>
      </c>
      <c r="E1807">
        <v>14576.33</v>
      </c>
      <c r="F1807">
        <v>0</v>
      </c>
      <c r="G1807">
        <v>19684.93</v>
      </c>
      <c r="H1807">
        <v>0</v>
      </c>
      <c r="I1807" s="14">
        <f>VLOOKUP(A1807,Cadastro!$A$3:$H$3577,7,FALSE)</f>
        <v>1</v>
      </c>
      <c r="J1807" s="14">
        <f>VLOOKUP(A1807,Cadastro!$A$3:$H$3577,8,FALSE)</f>
        <v>1</v>
      </c>
      <c r="K1807">
        <f>VLOOKUP(A1807,Cadastro!$A$3:$J$3577,10,FALSE)</f>
        <v>1</v>
      </c>
      <c r="L1807" s="13">
        <v>37024.29</v>
      </c>
      <c r="M1807" s="23">
        <f t="shared" si="252"/>
        <v>9.9604204792252222E-4</v>
      </c>
      <c r="N1807" s="26">
        <f t="shared" si="253"/>
        <v>34261.26</v>
      </c>
      <c r="O1807" s="27">
        <f t="shared" si="254"/>
        <v>1.5680568466688064E-3</v>
      </c>
      <c r="P1807" s="30">
        <f t="shared" si="255"/>
        <v>0</v>
      </c>
      <c r="Q1807" s="30">
        <f t="shared" si="256"/>
        <v>0</v>
      </c>
      <c r="R1807" s="30">
        <f t="shared" si="257"/>
        <v>0</v>
      </c>
      <c r="S1807" s="30">
        <f t="shared" si="258"/>
        <v>0</v>
      </c>
      <c r="T1807" s="32">
        <f t="shared" si="259"/>
        <v>1.5680568466688064E-3</v>
      </c>
      <c r="U1807" s="33">
        <f t="shared" si="260"/>
        <v>135.74078264281937</v>
      </c>
    </row>
    <row r="1808" spans="1:21">
      <c r="A1808">
        <v>98795104968</v>
      </c>
      <c r="B1808">
        <f>VLOOKUP(A1808,Cadastro!$A$3:$B$3577,2,FALSE)</f>
        <v>211848</v>
      </c>
      <c r="C1808" s="5">
        <v>34372.869999999995</v>
      </c>
      <c r="D1808">
        <v>0</v>
      </c>
      <c r="E1808">
        <v>14791.39</v>
      </c>
      <c r="F1808">
        <v>0</v>
      </c>
      <c r="G1808">
        <v>19581.48</v>
      </c>
      <c r="H1808">
        <v>0</v>
      </c>
      <c r="I1808" s="14">
        <f>VLOOKUP(A1808,Cadastro!$A$3:$H$3577,7,FALSE)</f>
        <v>1</v>
      </c>
      <c r="J1808" s="14">
        <f>VLOOKUP(A1808,Cadastro!$A$3:$H$3577,8,FALSE)</f>
        <v>1</v>
      </c>
      <c r="K1808">
        <f>VLOOKUP(A1808,Cadastro!$A$3:$J$3577,10,FALSE)</f>
        <v>1</v>
      </c>
      <c r="L1808" s="13">
        <v>28177</v>
      </c>
      <c r="M1808" s="23">
        <f t="shared" si="252"/>
        <v>7.5802876393613245E-4</v>
      </c>
      <c r="N1808" s="26">
        <f t="shared" si="253"/>
        <v>34372.869999999995</v>
      </c>
      <c r="O1808" s="27">
        <f t="shared" si="254"/>
        <v>1.5731649724253225E-3</v>
      </c>
      <c r="P1808" s="30">
        <f t="shared" si="255"/>
        <v>0</v>
      </c>
      <c r="Q1808" s="30">
        <f t="shared" si="256"/>
        <v>0</v>
      </c>
      <c r="R1808" s="30">
        <f t="shared" si="257"/>
        <v>0</v>
      </c>
      <c r="S1808" s="30">
        <f t="shared" si="258"/>
        <v>0</v>
      </c>
      <c r="T1808" s="32">
        <f t="shared" si="259"/>
        <v>1.5731649724253225E-3</v>
      </c>
      <c r="U1808" s="33">
        <f t="shared" si="260"/>
        <v>136.18297387427916</v>
      </c>
    </row>
    <row r="1809" spans="1:21">
      <c r="A1809">
        <v>61442232749</v>
      </c>
      <c r="B1809">
        <f>VLOOKUP(A1809,Cadastro!$A$3:$B$3577,2,FALSE)</f>
        <v>194929</v>
      </c>
      <c r="C1809" s="5">
        <v>34810.78</v>
      </c>
      <c r="D1809">
        <v>0</v>
      </c>
      <c r="E1809">
        <v>20041.22</v>
      </c>
      <c r="F1809">
        <v>0</v>
      </c>
      <c r="G1809">
        <v>14769.56</v>
      </c>
      <c r="H1809">
        <v>0</v>
      </c>
      <c r="I1809" s="14">
        <f>VLOOKUP(A1809,Cadastro!$A$3:$H$3577,7,FALSE)</f>
        <v>1</v>
      </c>
      <c r="J1809" s="14">
        <f>VLOOKUP(A1809,Cadastro!$A$3:$H$3577,8,FALSE)</f>
        <v>1</v>
      </c>
      <c r="K1809">
        <f>VLOOKUP(A1809,Cadastro!$A$3:$J$3577,10,FALSE)</f>
        <v>1</v>
      </c>
      <c r="L1809" s="13">
        <v>64926.49</v>
      </c>
      <c r="M1809" s="23">
        <f t="shared" si="252"/>
        <v>1.7466780339075014E-3</v>
      </c>
      <c r="N1809" s="26">
        <f t="shared" si="253"/>
        <v>34810.78</v>
      </c>
      <c r="O1809" s="27">
        <f t="shared" si="254"/>
        <v>1.5932070775237556E-3</v>
      </c>
      <c r="P1809" s="30">
        <f t="shared" si="255"/>
        <v>0</v>
      </c>
      <c r="Q1809" s="30">
        <f t="shared" si="256"/>
        <v>0</v>
      </c>
      <c r="R1809" s="30">
        <f t="shared" si="257"/>
        <v>0</v>
      </c>
      <c r="S1809" s="30">
        <f t="shared" si="258"/>
        <v>0</v>
      </c>
      <c r="T1809" s="32">
        <f t="shared" si="259"/>
        <v>1.5932070775237556E-3</v>
      </c>
      <c r="U1809" s="33">
        <f t="shared" si="260"/>
        <v>137.91794352008662</v>
      </c>
    </row>
    <row r="1810" spans="1:21">
      <c r="A1810">
        <v>3431569625</v>
      </c>
      <c r="B1810">
        <f>VLOOKUP(A1810,Cadastro!$A$3:$B$3577,2,FALSE)</f>
        <v>196855</v>
      </c>
      <c r="C1810" s="5">
        <v>34856.559999999998</v>
      </c>
      <c r="D1810">
        <v>0</v>
      </c>
      <c r="E1810">
        <v>15128.46</v>
      </c>
      <c r="F1810">
        <v>0</v>
      </c>
      <c r="G1810">
        <v>19728.099999999999</v>
      </c>
      <c r="H1810">
        <v>0</v>
      </c>
      <c r="I1810" s="14">
        <f>VLOOKUP(A1810,Cadastro!$A$3:$H$3577,7,FALSE)</f>
        <v>1</v>
      </c>
      <c r="J1810" s="14">
        <f>VLOOKUP(A1810,Cadastro!$A$3:$H$3577,8,FALSE)</f>
        <v>1</v>
      </c>
      <c r="K1810">
        <f>VLOOKUP(A1810,Cadastro!$A$3:$J$3577,10,FALSE)</f>
        <v>1</v>
      </c>
      <c r="L1810" s="13">
        <v>25702.31</v>
      </c>
      <c r="M1810" s="23">
        <f t="shared" si="252"/>
        <v>6.9145367780825838E-4</v>
      </c>
      <c r="N1810" s="26">
        <f t="shared" si="253"/>
        <v>34856.559999999998</v>
      </c>
      <c r="O1810" s="27">
        <f t="shared" si="254"/>
        <v>1.5953023198598663E-3</v>
      </c>
      <c r="P1810" s="30">
        <f t="shared" si="255"/>
        <v>0</v>
      </c>
      <c r="Q1810" s="30">
        <f t="shared" si="256"/>
        <v>0</v>
      </c>
      <c r="R1810" s="30">
        <f t="shared" si="257"/>
        <v>0</v>
      </c>
      <c r="S1810" s="30">
        <f t="shared" si="258"/>
        <v>0</v>
      </c>
      <c r="T1810" s="32">
        <f t="shared" si="259"/>
        <v>1.5953023198598663E-3</v>
      </c>
      <c r="U1810" s="33">
        <f t="shared" si="260"/>
        <v>138.09932076743212</v>
      </c>
    </row>
    <row r="1811" spans="1:21">
      <c r="A1811">
        <v>2478832712</v>
      </c>
      <c r="B1811">
        <f>VLOOKUP(A1811,Cadastro!$A$3:$B$3577,2,FALSE)</f>
        <v>212334</v>
      </c>
      <c r="C1811" s="5">
        <v>34964.54</v>
      </c>
      <c r="D1811">
        <v>0</v>
      </c>
      <c r="E1811">
        <v>14775.51</v>
      </c>
      <c r="F1811">
        <v>0</v>
      </c>
      <c r="G1811">
        <v>20189.03</v>
      </c>
      <c r="H1811">
        <v>0</v>
      </c>
      <c r="I1811" s="14">
        <f>VLOOKUP(A1811,Cadastro!$A$3:$H$3577,7,FALSE)</f>
        <v>1</v>
      </c>
      <c r="J1811" s="14">
        <f>VLOOKUP(A1811,Cadastro!$A$3:$H$3577,8,FALSE)</f>
        <v>1</v>
      </c>
      <c r="K1811">
        <f>VLOOKUP(A1811,Cadastro!$A$3:$J$3577,10,FALSE)</f>
        <v>1</v>
      </c>
      <c r="L1811" s="13">
        <v>36092.120000000003</v>
      </c>
      <c r="M1811" s="23">
        <f t="shared" si="252"/>
        <v>9.7096444303632632E-4</v>
      </c>
      <c r="N1811" s="26">
        <f t="shared" si="253"/>
        <v>34964.54</v>
      </c>
      <c r="O1811" s="27">
        <f t="shared" si="254"/>
        <v>1.6002443091008721E-3</v>
      </c>
      <c r="P1811" s="30">
        <f t="shared" si="255"/>
        <v>0</v>
      </c>
      <c r="Q1811" s="30">
        <f t="shared" si="256"/>
        <v>0</v>
      </c>
      <c r="R1811" s="30">
        <f t="shared" si="257"/>
        <v>0</v>
      </c>
      <c r="S1811" s="30">
        <f t="shared" si="258"/>
        <v>0</v>
      </c>
      <c r="T1811" s="32">
        <f t="shared" si="259"/>
        <v>1.6002443091008721E-3</v>
      </c>
      <c r="U1811" s="33">
        <f t="shared" si="260"/>
        <v>138.52713018570137</v>
      </c>
    </row>
    <row r="1812" spans="1:21">
      <c r="A1812">
        <v>3017880656</v>
      </c>
      <c r="B1812">
        <f>VLOOKUP(A1812,Cadastro!$A$3:$B$3577,2,FALSE)</f>
        <v>197591</v>
      </c>
      <c r="C1812" s="5">
        <v>35630.339999999997</v>
      </c>
      <c r="D1812">
        <v>0</v>
      </c>
      <c r="E1812">
        <v>15747.58</v>
      </c>
      <c r="F1812">
        <v>0</v>
      </c>
      <c r="G1812">
        <v>19882.759999999998</v>
      </c>
      <c r="H1812">
        <v>0</v>
      </c>
      <c r="I1812" s="14">
        <f>VLOOKUP(A1812,Cadastro!$A$3:$H$3577,7,FALSE)</f>
        <v>1</v>
      </c>
      <c r="J1812" s="14">
        <f>VLOOKUP(A1812,Cadastro!$A$3:$H$3577,8,FALSE)</f>
        <v>1</v>
      </c>
      <c r="K1812">
        <f>VLOOKUP(A1812,Cadastro!$A$3:$J$3577,10,FALSE)</f>
        <v>1</v>
      </c>
      <c r="L1812" s="13">
        <v>45104.13</v>
      </c>
      <c r="M1812" s="23">
        <f t="shared" si="252"/>
        <v>1.2134090894103215E-3</v>
      </c>
      <c r="N1812" s="26">
        <f t="shared" si="253"/>
        <v>35630.339999999997</v>
      </c>
      <c r="O1812" s="27">
        <f t="shared" si="254"/>
        <v>1.6307164005683805E-3</v>
      </c>
      <c r="P1812" s="30">
        <f t="shared" si="255"/>
        <v>0</v>
      </c>
      <c r="Q1812" s="30">
        <f t="shared" si="256"/>
        <v>0</v>
      </c>
      <c r="R1812" s="30">
        <f t="shared" si="257"/>
        <v>0</v>
      </c>
      <c r="S1812" s="30">
        <f t="shared" si="258"/>
        <v>0</v>
      </c>
      <c r="T1812" s="32">
        <f t="shared" si="259"/>
        <v>1.6307164005683805E-3</v>
      </c>
      <c r="U1812" s="33">
        <f t="shared" si="260"/>
        <v>141.16498451690779</v>
      </c>
    </row>
    <row r="1813" spans="1:21">
      <c r="A1813">
        <v>3726429697</v>
      </c>
      <c r="B1813">
        <f>VLOOKUP(A1813,Cadastro!$A$3:$B$3577,2,FALSE)</f>
        <v>198532</v>
      </c>
      <c r="C1813" s="5">
        <v>35922.49</v>
      </c>
      <c r="D1813">
        <v>0</v>
      </c>
      <c r="E1813">
        <v>15736.83</v>
      </c>
      <c r="F1813">
        <v>0</v>
      </c>
      <c r="G1813">
        <v>20185.66</v>
      </c>
      <c r="H1813">
        <v>0</v>
      </c>
      <c r="I1813" s="14">
        <f>VLOOKUP(A1813,Cadastro!$A$3:$H$3577,7,FALSE)</f>
        <v>1</v>
      </c>
      <c r="J1813" s="14">
        <f>VLOOKUP(A1813,Cadastro!$A$3:$H$3577,8,FALSE)</f>
        <v>1</v>
      </c>
      <c r="K1813">
        <f>VLOOKUP(A1813,Cadastro!$A$3:$J$3577,10,FALSE)</f>
        <v>1</v>
      </c>
      <c r="L1813" s="13">
        <v>37357.040000000001</v>
      </c>
      <c r="M1813" s="23">
        <f t="shared" si="252"/>
        <v>1.0049938196228362E-3</v>
      </c>
      <c r="N1813" s="26">
        <f t="shared" si="253"/>
        <v>35922.49</v>
      </c>
      <c r="O1813" s="27">
        <f t="shared" si="254"/>
        <v>1.6440874151707125E-3</v>
      </c>
      <c r="P1813" s="30">
        <f t="shared" si="255"/>
        <v>0</v>
      </c>
      <c r="Q1813" s="30">
        <f t="shared" si="256"/>
        <v>0</v>
      </c>
      <c r="R1813" s="30">
        <f t="shared" si="257"/>
        <v>0</v>
      </c>
      <c r="S1813" s="30">
        <f t="shared" si="258"/>
        <v>0</v>
      </c>
      <c r="T1813" s="32">
        <f t="shared" si="259"/>
        <v>1.6440874151707125E-3</v>
      </c>
      <c r="U1813" s="33">
        <f t="shared" si="260"/>
        <v>142.32246295316784</v>
      </c>
    </row>
    <row r="1814" spans="1:21">
      <c r="A1814">
        <v>3412335797</v>
      </c>
      <c r="B1814">
        <f>VLOOKUP(A1814,Cadastro!$A$3:$B$3577,2,FALSE)</f>
        <v>187742</v>
      </c>
      <c r="C1814" s="5">
        <v>36401.590000000004</v>
      </c>
      <c r="D1814">
        <v>0</v>
      </c>
      <c r="E1814">
        <v>15150.1</v>
      </c>
      <c r="F1814">
        <v>0</v>
      </c>
      <c r="G1814">
        <v>21251.49</v>
      </c>
      <c r="H1814">
        <v>0</v>
      </c>
      <c r="I1814" s="14">
        <f>VLOOKUP(A1814,Cadastro!$A$3:$H$3577,7,FALSE)</f>
        <v>1</v>
      </c>
      <c r="J1814" s="14">
        <f>VLOOKUP(A1814,Cadastro!$A$3:$H$3577,8,FALSE)</f>
        <v>1</v>
      </c>
      <c r="K1814">
        <f>VLOOKUP(A1814,Cadastro!$A$3:$J$3577,10,FALSE)</f>
        <v>1</v>
      </c>
      <c r="L1814" s="13">
        <v>30963.759999999998</v>
      </c>
      <c r="M1814" s="23">
        <f t="shared" si="252"/>
        <v>8.3299928025038362E-4</v>
      </c>
      <c r="N1814" s="26">
        <f t="shared" si="253"/>
        <v>36401.590000000004</v>
      </c>
      <c r="O1814" s="27">
        <f t="shared" si="254"/>
        <v>1.6660146891600239E-3</v>
      </c>
      <c r="P1814" s="30">
        <f t="shared" si="255"/>
        <v>0</v>
      </c>
      <c r="Q1814" s="30">
        <f t="shared" si="256"/>
        <v>0</v>
      </c>
      <c r="R1814" s="30">
        <f t="shared" si="257"/>
        <v>0</v>
      </c>
      <c r="S1814" s="30">
        <f t="shared" si="258"/>
        <v>0</v>
      </c>
      <c r="T1814" s="32">
        <f t="shared" si="259"/>
        <v>1.6660146891600239E-3</v>
      </c>
      <c r="U1814" s="33">
        <f t="shared" si="260"/>
        <v>144.22062457840218</v>
      </c>
    </row>
    <row r="1815" spans="1:21">
      <c r="A1815">
        <v>7496096725</v>
      </c>
      <c r="B1815">
        <f>VLOOKUP(A1815,Cadastro!$A$3:$B$3577,2,FALSE)</f>
        <v>217930</v>
      </c>
      <c r="C1815" s="5">
        <v>36435.380000000005</v>
      </c>
      <c r="D1815">
        <v>0</v>
      </c>
      <c r="E1815">
        <v>16075.34</v>
      </c>
      <c r="F1815">
        <v>0</v>
      </c>
      <c r="G1815">
        <v>20360.04</v>
      </c>
      <c r="H1815">
        <v>0</v>
      </c>
      <c r="I1815" s="14">
        <f>VLOOKUP(A1815,Cadastro!$A$3:$H$3577,7,FALSE)</f>
        <v>1</v>
      </c>
      <c r="J1815" s="14">
        <f>VLOOKUP(A1815,Cadastro!$A$3:$H$3577,8,FALSE)</f>
        <v>1</v>
      </c>
      <c r="K1815">
        <f>VLOOKUP(A1815,Cadastro!$A$3:$J$3577,10,FALSE)</f>
        <v>1</v>
      </c>
      <c r="L1815" s="13">
        <v>40279.440000000002</v>
      </c>
      <c r="M1815" s="23">
        <f t="shared" si="252"/>
        <v>1.0836133766987121E-3</v>
      </c>
      <c r="N1815" s="26">
        <f t="shared" si="253"/>
        <v>36435.380000000005</v>
      </c>
      <c r="O1815" s="27">
        <f t="shared" si="254"/>
        <v>1.6675611775509628E-3</v>
      </c>
      <c r="P1815" s="30">
        <f t="shared" si="255"/>
        <v>0</v>
      </c>
      <c r="Q1815" s="30">
        <f t="shared" si="256"/>
        <v>0</v>
      </c>
      <c r="R1815" s="30">
        <f t="shared" si="257"/>
        <v>0</v>
      </c>
      <c r="S1815" s="30">
        <f t="shared" si="258"/>
        <v>0</v>
      </c>
      <c r="T1815" s="32">
        <f t="shared" si="259"/>
        <v>1.6675611775509628E-3</v>
      </c>
      <c r="U1815" s="33">
        <f t="shared" si="260"/>
        <v>144.35449826096669</v>
      </c>
    </row>
    <row r="1816" spans="1:21">
      <c r="A1816">
        <v>77094980787</v>
      </c>
      <c r="B1816">
        <f>VLOOKUP(A1816,Cadastro!$A$3:$B$3577,2,FALSE)</f>
        <v>212851</v>
      </c>
      <c r="C1816" s="5">
        <v>37036.400000000001</v>
      </c>
      <c r="D1816">
        <v>0</v>
      </c>
      <c r="E1816">
        <v>15669.1</v>
      </c>
      <c r="F1816">
        <v>0</v>
      </c>
      <c r="G1816">
        <v>21367.3</v>
      </c>
      <c r="H1816">
        <v>0</v>
      </c>
      <c r="I1816" s="14">
        <f>VLOOKUP(A1816,Cadastro!$A$3:$H$3577,7,FALSE)</f>
        <v>1</v>
      </c>
      <c r="J1816" s="14">
        <f>VLOOKUP(A1816,Cadastro!$A$3:$H$3577,8,FALSE)</f>
        <v>1</v>
      </c>
      <c r="K1816">
        <f>VLOOKUP(A1816,Cadastro!$A$3:$J$3577,10,FALSE)</f>
        <v>1</v>
      </c>
      <c r="L1816" s="13">
        <v>56096</v>
      </c>
      <c r="M1816" s="23">
        <f t="shared" si="252"/>
        <v>1.5091167101451994E-3</v>
      </c>
      <c r="N1816" s="26">
        <f t="shared" si="253"/>
        <v>37036.400000000001</v>
      </c>
      <c r="O1816" s="27">
        <f t="shared" si="254"/>
        <v>1.6950684416149487E-3</v>
      </c>
      <c r="P1816" s="30">
        <f t="shared" si="255"/>
        <v>0</v>
      </c>
      <c r="Q1816" s="30">
        <f t="shared" si="256"/>
        <v>0</v>
      </c>
      <c r="R1816" s="30">
        <f t="shared" si="257"/>
        <v>0</v>
      </c>
      <c r="S1816" s="30">
        <f t="shared" si="258"/>
        <v>0</v>
      </c>
      <c r="T1816" s="32">
        <f t="shared" si="259"/>
        <v>1.6950684416149487E-3</v>
      </c>
      <c r="U1816" s="33">
        <f t="shared" si="260"/>
        <v>146.73569863666762</v>
      </c>
    </row>
    <row r="1817" spans="1:21" s="18" customFormat="1">
      <c r="A1817">
        <v>59801751134</v>
      </c>
      <c r="B1817">
        <f>VLOOKUP(A1817,Cadastro!$A$3:$B$3577,2,FALSE)</f>
        <v>188488</v>
      </c>
      <c r="C1817" s="5">
        <v>37052.29</v>
      </c>
      <c r="D1817">
        <v>0</v>
      </c>
      <c r="E1817">
        <v>15432.45</v>
      </c>
      <c r="F1817">
        <v>0</v>
      </c>
      <c r="G1817">
        <v>21619.84</v>
      </c>
      <c r="H1817">
        <v>0</v>
      </c>
      <c r="I1817" s="14">
        <f>VLOOKUP(A1817,Cadastro!$A$3:$H$3577,7,FALSE)</f>
        <v>1</v>
      </c>
      <c r="J1817" s="14">
        <f>VLOOKUP(A1817,Cadastro!$A$3:$H$3577,8,FALSE)</f>
        <v>1</v>
      </c>
      <c r="K1817">
        <f>VLOOKUP(A1817,Cadastro!$A$3:$J$3577,10,FALSE)</f>
        <v>1</v>
      </c>
      <c r="L1817" s="13">
        <v>32606.080000000002</v>
      </c>
      <c r="M1817" s="23">
        <f t="shared" si="252"/>
        <v>8.7718162044229876E-4</v>
      </c>
      <c r="N1817" s="26">
        <f t="shared" si="253"/>
        <v>37052.29</v>
      </c>
      <c r="O1817" s="27">
        <f t="shared" si="254"/>
        <v>1.6957956893371158E-3</v>
      </c>
      <c r="P1817" s="30">
        <f t="shared" si="255"/>
        <v>0</v>
      </c>
      <c r="Q1817" s="30">
        <f t="shared" si="256"/>
        <v>0</v>
      </c>
      <c r="R1817" s="30">
        <f t="shared" si="257"/>
        <v>0</v>
      </c>
      <c r="S1817" s="30">
        <f t="shared" si="258"/>
        <v>0</v>
      </c>
      <c r="T1817" s="32">
        <f t="shared" si="259"/>
        <v>1.6957956893371158E-3</v>
      </c>
      <c r="U1817" s="33">
        <f t="shared" si="260"/>
        <v>146.79865373628144</v>
      </c>
    </row>
    <row r="1818" spans="1:21">
      <c r="A1818">
        <v>8149111700</v>
      </c>
      <c r="B1818">
        <f>VLOOKUP(A1818,Cadastro!$A$3:$B$3577,2,FALSE)</f>
        <v>216215</v>
      </c>
      <c r="C1818" s="5">
        <v>37103.040000000001</v>
      </c>
      <c r="D1818">
        <v>0</v>
      </c>
      <c r="E1818">
        <v>21966.26</v>
      </c>
      <c r="F1818">
        <v>0</v>
      </c>
      <c r="G1818">
        <v>15136.78</v>
      </c>
      <c r="H1818">
        <v>0</v>
      </c>
      <c r="I1818" s="14">
        <f>VLOOKUP(A1818,Cadastro!$A$3:$H$3577,7,FALSE)</f>
        <v>1</v>
      </c>
      <c r="J1818" s="14">
        <f>VLOOKUP(A1818,Cadastro!$A$3:$H$3577,8,FALSE)</f>
        <v>1</v>
      </c>
      <c r="K1818">
        <f>VLOOKUP(A1818,Cadastro!$A$3:$J$3577,10,FALSE)</f>
        <v>1</v>
      </c>
      <c r="L1818" s="13">
        <v>53674.32</v>
      </c>
      <c r="M1818" s="23">
        <f t="shared" si="252"/>
        <v>1.4439677199386887E-3</v>
      </c>
      <c r="N1818" s="26">
        <f t="shared" si="253"/>
        <v>37103.040000000001</v>
      </c>
      <c r="O1818" s="27">
        <f t="shared" si="254"/>
        <v>1.6981183968198072E-3</v>
      </c>
      <c r="P1818" s="30">
        <f t="shared" si="255"/>
        <v>0</v>
      </c>
      <c r="Q1818" s="30">
        <f t="shared" si="256"/>
        <v>0</v>
      </c>
      <c r="R1818" s="30">
        <f t="shared" si="257"/>
        <v>0</v>
      </c>
      <c r="S1818" s="30">
        <f t="shared" si="258"/>
        <v>0</v>
      </c>
      <c r="T1818" s="32">
        <f t="shared" si="259"/>
        <v>1.6981183968198072E-3</v>
      </c>
      <c r="U1818" s="33">
        <f t="shared" si="260"/>
        <v>146.99972178570877</v>
      </c>
    </row>
    <row r="1819" spans="1:21">
      <c r="A1819">
        <v>96502991653</v>
      </c>
      <c r="B1819">
        <f>VLOOKUP(A1819,Cadastro!$A$3:$B$3577,2,FALSE)</f>
        <v>197754</v>
      </c>
      <c r="C1819" s="5">
        <v>37188.35</v>
      </c>
      <c r="D1819">
        <v>0</v>
      </c>
      <c r="E1819">
        <v>16137.16</v>
      </c>
      <c r="F1819">
        <v>0</v>
      </c>
      <c r="G1819">
        <v>21051.19</v>
      </c>
      <c r="H1819">
        <v>0</v>
      </c>
      <c r="I1819" s="14">
        <f>VLOOKUP(A1819,Cadastro!$A$3:$H$3577,7,FALSE)</f>
        <v>1</v>
      </c>
      <c r="J1819" s="14">
        <f>VLOOKUP(A1819,Cadastro!$A$3:$H$3577,8,FALSE)</f>
        <v>1</v>
      </c>
      <c r="K1819">
        <f>VLOOKUP(A1819,Cadastro!$A$3:$J$3577,10,FALSE)</f>
        <v>1</v>
      </c>
      <c r="L1819" s="13">
        <v>29025.86</v>
      </c>
      <c r="M1819" s="23">
        <f t="shared" si="252"/>
        <v>7.8086513035394937E-4</v>
      </c>
      <c r="N1819" s="26">
        <f t="shared" si="253"/>
        <v>37188.35</v>
      </c>
      <c r="O1819" s="27">
        <f t="shared" si="254"/>
        <v>1.7020228337724854E-3</v>
      </c>
      <c r="P1819" s="30">
        <f t="shared" si="255"/>
        <v>0</v>
      </c>
      <c r="Q1819" s="30">
        <f t="shared" si="256"/>
        <v>0</v>
      </c>
      <c r="R1819" s="30">
        <f t="shared" si="257"/>
        <v>0</v>
      </c>
      <c r="S1819" s="30">
        <f t="shared" si="258"/>
        <v>0</v>
      </c>
      <c r="T1819" s="32">
        <f t="shared" si="259"/>
        <v>1.7020228337724854E-3</v>
      </c>
      <c r="U1819" s="33">
        <f t="shared" si="260"/>
        <v>147.33771420534711</v>
      </c>
    </row>
    <row r="1820" spans="1:21">
      <c r="A1820">
        <v>99727986749</v>
      </c>
      <c r="B1820">
        <f>VLOOKUP(A1820,Cadastro!$A$3:$B$3577,2,FALSE)</f>
        <v>198824</v>
      </c>
      <c r="C1820" s="5">
        <v>37229.57</v>
      </c>
      <c r="D1820">
        <v>0</v>
      </c>
      <c r="E1820">
        <v>15457.16</v>
      </c>
      <c r="F1820">
        <v>0</v>
      </c>
      <c r="G1820">
        <v>21772.41</v>
      </c>
      <c r="H1820">
        <v>0</v>
      </c>
      <c r="I1820" s="14">
        <f>VLOOKUP(A1820,Cadastro!$A$3:$H$3577,7,FALSE)</f>
        <v>1</v>
      </c>
      <c r="J1820" s="14">
        <f>VLOOKUP(A1820,Cadastro!$A$3:$H$3577,8,FALSE)</f>
        <v>1</v>
      </c>
      <c r="K1820">
        <f>VLOOKUP(A1820,Cadastro!$A$3:$J$3577,10,FALSE)</f>
        <v>1</v>
      </c>
      <c r="L1820" s="13">
        <v>37726.82</v>
      </c>
      <c r="M1820" s="23">
        <f t="shared" si="252"/>
        <v>1.0149417869837441E-3</v>
      </c>
      <c r="N1820" s="26">
        <f t="shared" si="253"/>
        <v>37229.57</v>
      </c>
      <c r="O1820" s="27">
        <f t="shared" si="254"/>
        <v>1.7039093756924173E-3</v>
      </c>
      <c r="P1820" s="30">
        <f t="shared" si="255"/>
        <v>0</v>
      </c>
      <c r="Q1820" s="30">
        <f t="shared" si="256"/>
        <v>0</v>
      </c>
      <c r="R1820" s="30">
        <f t="shared" si="257"/>
        <v>0</v>
      </c>
      <c r="S1820" s="30">
        <f t="shared" si="258"/>
        <v>0</v>
      </c>
      <c r="T1820" s="32">
        <f t="shared" si="259"/>
        <v>1.7039093756924173E-3</v>
      </c>
      <c r="U1820" s="33">
        <f t="shared" si="260"/>
        <v>147.50102504273423</v>
      </c>
    </row>
    <row r="1821" spans="1:21">
      <c r="A1821">
        <v>80254330720</v>
      </c>
      <c r="B1821">
        <f>VLOOKUP(A1821,Cadastro!$A$3:$B$3577,2,FALSE)</f>
        <v>199207</v>
      </c>
      <c r="C1821" s="5">
        <v>37285.869999999995</v>
      </c>
      <c r="D1821">
        <v>0</v>
      </c>
      <c r="E1821">
        <v>15496</v>
      </c>
      <c r="F1821">
        <v>0</v>
      </c>
      <c r="G1821">
        <v>21789.87</v>
      </c>
      <c r="H1821">
        <v>0</v>
      </c>
      <c r="I1821" s="14">
        <f>VLOOKUP(A1821,Cadastro!$A$3:$H$3577,7,FALSE)</f>
        <v>1</v>
      </c>
      <c r="J1821" s="14">
        <f>VLOOKUP(A1821,Cadastro!$A$3:$H$3577,8,FALSE)</f>
        <v>1</v>
      </c>
      <c r="K1821">
        <f>VLOOKUP(A1821,Cadastro!$A$3:$J$3577,10,FALSE)</f>
        <v>1</v>
      </c>
      <c r="L1821" s="13">
        <v>73173.710000000006</v>
      </c>
      <c r="M1821" s="23">
        <f t="shared" si="252"/>
        <v>1.9685479981517203E-3</v>
      </c>
      <c r="N1821" s="26">
        <f t="shared" si="253"/>
        <v>37285.869999999995</v>
      </c>
      <c r="O1821" s="27">
        <f t="shared" si="254"/>
        <v>1.7064860935500632E-3</v>
      </c>
      <c r="P1821" s="30">
        <f t="shared" si="255"/>
        <v>0</v>
      </c>
      <c r="Q1821" s="30">
        <f t="shared" si="256"/>
        <v>0</v>
      </c>
      <c r="R1821" s="30">
        <f t="shared" si="257"/>
        <v>0</v>
      </c>
      <c r="S1821" s="30">
        <f t="shared" si="258"/>
        <v>0</v>
      </c>
      <c r="T1821" s="32">
        <f t="shared" si="259"/>
        <v>1.7064860935500632E-3</v>
      </c>
      <c r="U1821" s="33">
        <f t="shared" si="260"/>
        <v>147.72408181480827</v>
      </c>
    </row>
    <row r="1822" spans="1:21">
      <c r="A1822">
        <v>7121597705</v>
      </c>
      <c r="B1822">
        <f>VLOOKUP(A1822,Cadastro!$A$3:$B$3577,2,FALSE)</f>
        <v>216351</v>
      </c>
      <c r="C1822" s="5">
        <v>37367.69</v>
      </c>
      <c r="D1822">
        <v>0</v>
      </c>
      <c r="E1822">
        <v>21813</v>
      </c>
      <c r="F1822">
        <v>0</v>
      </c>
      <c r="G1822">
        <v>15554.69</v>
      </c>
      <c r="H1822">
        <v>0</v>
      </c>
      <c r="I1822" s="14">
        <f>VLOOKUP(A1822,Cadastro!$A$3:$H$3577,7,FALSE)</f>
        <v>1</v>
      </c>
      <c r="J1822" s="14">
        <f>VLOOKUP(A1822,Cadastro!$A$3:$H$3577,8,FALSE)</f>
        <v>1</v>
      </c>
      <c r="K1822">
        <f>VLOOKUP(A1822,Cadastro!$A$3:$J$3577,10,FALSE)</f>
        <v>1</v>
      </c>
      <c r="L1822" s="13">
        <v>54926.559999999998</v>
      </c>
      <c r="M1822" s="23">
        <f t="shared" si="252"/>
        <v>1.4776559741655894E-3</v>
      </c>
      <c r="N1822" s="26">
        <f t="shared" si="253"/>
        <v>37367.69</v>
      </c>
      <c r="O1822" s="27">
        <f t="shared" si="254"/>
        <v>1.7102308014561487E-3</v>
      </c>
      <c r="P1822" s="30">
        <f t="shared" si="255"/>
        <v>0</v>
      </c>
      <c r="Q1822" s="30">
        <f t="shared" si="256"/>
        <v>0</v>
      </c>
      <c r="R1822" s="30">
        <f t="shared" si="257"/>
        <v>0</v>
      </c>
      <c r="S1822" s="30">
        <f t="shared" si="258"/>
        <v>0</v>
      </c>
      <c r="T1822" s="32">
        <f t="shared" si="259"/>
        <v>1.7102308014561487E-3</v>
      </c>
      <c r="U1822" s="33">
        <f t="shared" si="260"/>
        <v>148.04824709173727</v>
      </c>
    </row>
    <row r="1823" spans="1:21">
      <c r="A1823">
        <v>1076627790</v>
      </c>
      <c r="B1823">
        <f>VLOOKUP(A1823,Cadastro!$A$3:$B$3577,2,FALSE)</f>
        <v>211905</v>
      </c>
      <c r="C1823" s="5">
        <v>37550.199999999997</v>
      </c>
      <c r="D1823">
        <v>0</v>
      </c>
      <c r="E1823">
        <v>21678.42</v>
      </c>
      <c r="F1823">
        <v>0</v>
      </c>
      <c r="G1823">
        <v>15871.78</v>
      </c>
      <c r="H1823">
        <v>0</v>
      </c>
      <c r="I1823" s="14">
        <f>VLOOKUP(A1823,Cadastro!$A$3:$H$3577,7,FALSE)</f>
        <v>1</v>
      </c>
      <c r="J1823" s="14">
        <f>VLOOKUP(A1823,Cadastro!$A$3:$H$3577,8,FALSE)</f>
        <v>1</v>
      </c>
      <c r="K1823">
        <f>VLOOKUP(A1823,Cadastro!$A$3:$J$3577,10,FALSE)</f>
        <v>1</v>
      </c>
      <c r="L1823" s="13">
        <v>54211.71</v>
      </c>
      <c r="M1823" s="23">
        <f t="shared" si="252"/>
        <v>1.458424797606703E-3</v>
      </c>
      <c r="N1823" s="26">
        <f t="shared" si="253"/>
        <v>37550.199999999997</v>
      </c>
      <c r="O1823" s="27">
        <f t="shared" si="254"/>
        <v>1.7185838525431642E-3</v>
      </c>
      <c r="P1823" s="30">
        <f t="shared" si="255"/>
        <v>0</v>
      </c>
      <c r="Q1823" s="30">
        <f t="shared" si="256"/>
        <v>0</v>
      </c>
      <c r="R1823" s="30">
        <f t="shared" si="257"/>
        <v>0</v>
      </c>
      <c r="S1823" s="30">
        <f t="shared" si="258"/>
        <v>0</v>
      </c>
      <c r="T1823" s="32">
        <f t="shared" si="259"/>
        <v>1.7185838525431642E-3</v>
      </c>
      <c r="U1823" s="33">
        <f t="shared" si="260"/>
        <v>148.7713393025941</v>
      </c>
    </row>
    <row r="1824" spans="1:21">
      <c r="A1824">
        <v>79871925115</v>
      </c>
      <c r="B1824">
        <f>VLOOKUP(A1824,Cadastro!$A$3:$B$3577,2,FALSE)</f>
        <v>211809</v>
      </c>
      <c r="C1824" s="5">
        <v>37778.020000000004</v>
      </c>
      <c r="D1824">
        <v>0</v>
      </c>
      <c r="E1824">
        <v>16567.96</v>
      </c>
      <c r="F1824">
        <v>0</v>
      </c>
      <c r="G1824">
        <v>21210.06</v>
      </c>
      <c r="H1824">
        <v>0</v>
      </c>
      <c r="I1824" s="14">
        <f>VLOOKUP(A1824,Cadastro!$A$3:$H$3577,7,FALSE)</f>
        <v>1</v>
      </c>
      <c r="J1824" s="14">
        <f>VLOOKUP(A1824,Cadastro!$A$3:$H$3577,8,FALSE)</f>
        <v>1</v>
      </c>
      <c r="K1824">
        <f>VLOOKUP(A1824,Cadastro!$A$3:$J$3577,10,FALSE)</f>
        <v>1</v>
      </c>
      <c r="L1824" s="13">
        <v>31143.3</v>
      </c>
      <c r="M1824" s="23">
        <f t="shared" si="252"/>
        <v>8.3782933612138106E-4</v>
      </c>
      <c r="N1824" s="26">
        <f t="shared" si="253"/>
        <v>37778.020000000004</v>
      </c>
      <c r="O1824" s="27">
        <f t="shared" si="254"/>
        <v>1.729010635177781E-3</v>
      </c>
      <c r="P1824" s="30">
        <f t="shared" si="255"/>
        <v>0</v>
      </c>
      <c r="Q1824" s="30">
        <f t="shared" si="256"/>
        <v>0</v>
      </c>
      <c r="R1824" s="30">
        <f t="shared" si="257"/>
        <v>0</v>
      </c>
      <c r="S1824" s="30">
        <f t="shared" si="258"/>
        <v>0</v>
      </c>
      <c r="T1824" s="32">
        <f t="shared" si="259"/>
        <v>1.729010635177781E-3</v>
      </c>
      <c r="U1824" s="33">
        <f t="shared" si="260"/>
        <v>149.67394665275251</v>
      </c>
    </row>
    <row r="1825" spans="1:21">
      <c r="A1825">
        <v>29847761</v>
      </c>
      <c r="B1825">
        <f>VLOOKUP(A1825,Cadastro!$A$3:$B$3577,2,FALSE)</f>
        <v>199627</v>
      </c>
      <c r="C1825" s="5">
        <v>38000.43</v>
      </c>
      <c r="D1825">
        <v>0</v>
      </c>
      <c r="E1825">
        <v>15943.37</v>
      </c>
      <c r="F1825">
        <v>0</v>
      </c>
      <c r="G1825">
        <v>22057.06</v>
      </c>
      <c r="H1825">
        <v>0</v>
      </c>
      <c r="I1825" s="14">
        <f>VLOOKUP(A1825,Cadastro!$A$3:$H$3577,7,FALSE)</f>
        <v>1</v>
      </c>
      <c r="J1825" s="14">
        <f>VLOOKUP(A1825,Cadastro!$A$3:$H$3577,8,FALSE)</f>
        <v>1</v>
      </c>
      <c r="K1825">
        <f>VLOOKUP(A1825,Cadastro!$A$3:$J$3577,10,FALSE)</f>
        <v>1</v>
      </c>
      <c r="L1825" s="13">
        <v>42419.17</v>
      </c>
      <c r="M1825" s="23">
        <f t="shared" si="252"/>
        <v>1.1411772368348891E-3</v>
      </c>
      <c r="N1825" s="26">
        <f t="shared" si="253"/>
        <v>38000.43</v>
      </c>
      <c r="O1825" s="27">
        <f t="shared" si="254"/>
        <v>1.7391898149063608E-3</v>
      </c>
      <c r="P1825" s="30">
        <f t="shared" si="255"/>
        <v>0</v>
      </c>
      <c r="Q1825" s="30">
        <f t="shared" si="256"/>
        <v>0</v>
      </c>
      <c r="R1825" s="30">
        <f t="shared" si="257"/>
        <v>0</v>
      </c>
      <c r="S1825" s="30">
        <f t="shared" si="258"/>
        <v>0</v>
      </c>
      <c r="T1825" s="32">
        <f t="shared" si="259"/>
        <v>1.7391898149063608E-3</v>
      </c>
      <c r="U1825" s="33">
        <f t="shared" si="260"/>
        <v>150.55511995074531</v>
      </c>
    </row>
    <row r="1826" spans="1:21">
      <c r="A1826">
        <v>7501666733</v>
      </c>
      <c r="B1826">
        <f>VLOOKUP(A1826,Cadastro!$A$3:$B$3577,2,FALSE)</f>
        <v>217317</v>
      </c>
      <c r="C1826" s="5">
        <v>38127.630000000005</v>
      </c>
      <c r="D1826">
        <v>0</v>
      </c>
      <c r="E1826">
        <v>17277.3</v>
      </c>
      <c r="F1826">
        <v>0</v>
      </c>
      <c r="G1826">
        <v>20850.330000000002</v>
      </c>
      <c r="H1826">
        <v>0</v>
      </c>
      <c r="I1826" s="14">
        <f>VLOOKUP(A1826,Cadastro!$A$3:$H$3577,7,FALSE)</f>
        <v>1</v>
      </c>
      <c r="J1826" s="14">
        <f>VLOOKUP(A1826,Cadastro!$A$3:$H$3577,8,FALSE)</f>
        <v>1</v>
      </c>
      <c r="K1826">
        <f>VLOOKUP(A1826,Cadastro!$A$3:$J$3577,10,FALSE)</f>
        <v>1</v>
      </c>
      <c r="L1826" s="13">
        <v>43837.15</v>
      </c>
      <c r="M1826" s="23">
        <f t="shared" si="252"/>
        <v>1.1793242938915721E-3</v>
      </c>
      <c r="N1826" s="26">
        <f t="shared" si="253"/>
        <v>38127.630000000005</v>
      </c>
      <c r="O1826" s="27">
        <f t="shared" si="254"/>
        <v>1.7450114580945064E-3</v>
      </c>
      <c r="P1826" s="30">
        <f t="shared" si="255"/>
        <v>0</v>
      </c>
      <c r="Q1826" s="30">
        <f t="shared" si="256"/>
        <v>0</v>
      </c>
      <c r="R1826" s="30">
        <f t="shared" si="257"/>
        <v>0</v>
      </c>
      <c r="S1826" s="30">
        <f t="shared" si="258"/>
        <v>0</v>
      </c>
      <c r="T1826" s="32">
        <f t="shared" si="259"/>
        <v>1.7450114580945064E-3</v>
      </c>
      <c r="U1826" s="33">
        <f t="shared" si="260"/>
        <v>151.05907770221643</v>
      </c>
    </row>
    <row r="1827" spans="1:21" s="18" customFormat="1">
      <c r="A1827">
        <v>7761591784</v>
      </c>
      <c r="B1827">
        <f>VLOOKUP(A1827,Cadastro!$A$3:$B$3577,2,FALSE)</f>
        <v>210721</v>
      </c>
      <c r="C1827" s="5">
        <v>38668.660000000003</v>
      </c>
      <c r="D1827">
        <v>0</v>
      </c>
      <c r="E1827">
        <v>17507.349999999999</v>
      </c>
      <c r="F1827">
        <v>0</v>
      </c>
      <c r="G1827">
        <v>21161.31</v>
      </c>
      <c r="H1827">
        <v>0</v>
      </c>
      <c r="I1827" s="14">
        <f>VLOOKUP(A1827,Cadastro!$A$3:$H$3577,7,FALSE)</f>
        <v>1</v>
      </c>
      <c r="J1827" s="14">
        <f>VLOOKUP(A1827,Cadastro!$A$3:$H$3577,8,FALSE)</f>
        <v>1</v>
      </c>
      <c r="K1827">
        <f>VLOOKUP(A1827,Cadastro!$A$3:$J$3577,10,FALSE)</f>
        <v>1</v>
      </c>
      <c r="L1827" s="13">
        <v>43272.7</v>
      </c>
      <c r="M1827" s="23">
        <f t="shared" si="252"/>
        <v>1.1641392374340447E-3</v>
      </c>
      <c r="N1827" s="26">
        <f t="shared" si="253"/>
        <v>38668.660000000003</v>
      </c>
      <c r="O1827" s="27">
        <f t="shared" si="254"/>
        <v>1.769773121727228E-3</v>
      </c>
      <c r="P1827" s="30">
        <f t="shared" si="255"/>
        <v>0</v>
      </c>
      <c r="Q1827" s="30">
        <f t="shared" si="256"/>
        <v>0</v>
      </c>
      <c r="R1827" s="30">
        <f t="shared" si="257"/>
        <v>0</v>
      </c>
      <c r="S1827" s="30">
        <f t="shared" si="258"/>
        <v>0</v>
      </c>
      <c r="T1827" s="32">
        <f t="shared" si="259"/>
        <v>1.769773121727228E-3</v>
      </c>
      <c r="U1827" s="33">
        <f t="shared" si="260"/>
        <v>153.20260177673219</v>
      </c>
    </row>
    <row r="1828" spans="1:21">
      <c r="A1828">
        <v>52802736</v>
      </c>
      <c r="B1828">
        <f>VLOOKUP(A1828,Cadastro!$A$3:$B$3577,2,FALSE)</f>
        <v>189751</v>
      </c>
      <c r="C1828" s="5">
        <v>38833.32</v>
      </c>
      <c r="D1828">
        <v>0</v>
      </c>
      <c r="E1828">
        <v>16289.21</v>
      </c>
      <c r="F1828">
        <v>0</v>
      </c>
      <c r="G1828">
        <v>22544.11</v>
      </c>
      <c r="H1828">
        <v>0</v>
      </c>
      <c r="I1828" s="14">
        <f>VLOOKUP(A1828,Cadastro!$A$3:$H$3577,7,FALSE)</f>
        <v>1</v>
      </c>
      <c r="J1828" s="14">
        <f>VLOOKUP(A1828,Cadastro!$A$3:$H$3577,8,FALSE)</f>
        <v>1</v>
      </c>
      <c r="K1828">
        <f>VLOOKUP(A1828,Cadastro!$A$3:$J$3577,10,FALSE)</f>
        <v>1</v>
      </c>
      <c r="L1828" s="13">
        <v>38790.99</v>
      </c>
      <c r="M1828" s="23">
        <f t="shared" si="252"/>
        <v>1.0435705079163457E-3</v>
      </c>
      <c r="N1828" s="26">
        <f t="shared" si="253"/>
        <v>38833.32</v>
      </c>
      <c r="O1828" s="27">
        <f t="shared" si="254"/>
        <v>1.7773092205272279E-3</v>
      </c>
      <c r="P1828" s="30">
        <f t="shared" si="255"/>
        <v>0</v>
      </c>
      <c r="Q1828" s="30">
        <f t="shared" si="256"/>
        <v>0</v>
      </c>
      <c r="R1828" s="30">
        <f t="shared" si="257"/>
        <v>0</v>
      </c>
      <c r="S1828" s="30">
        <f t="shared" si="258"/>
        <v>0</v>
      </c>
      <c r="T1828" s="32">
        <f t="shared" si="259"/>
        <v>1.7773092205272279E-3</v>
      </c>
      <c r="U1828" s="33">
        <f t="shared" si="260"/>
        <v>153.85497350123873</v>
      </c>
    </row>
    <row r="1829" spans="1:21">
      <c r="A1829">
        <v>52401162615</v>
      </c>
      <c r="B1829">
        <f>VLOOKUP(A1829,Cadastro!$A$3:$B$3577,2,FALSE)</f>
        <v>188431</v>
      </c>
      <c r="C1829" s="5">
        <v>38884.410000000003</v>
      </c>
      <c r="D1829">
        <v>0</v>
      </c>
      <c r="E1829">
        <v>16252.54</v>
      </c>
      <c r="F1829">
        <v>0</v>
      </c>
      <c r="G1829">
        <v>22631.87</v>
      </c>
      <c r="H1829">
        <v>0</v>
      </c>
      <c r="I1829" s="14">
        <f>VLOOKUP(A1829,Cadastro!$A$3:$H$3577,7,FALSE)</f>
        <v>1</v>
      </c>
      <c r="J1829" s="14">
        <f>VLOOKUP(A1829,Cadastro!$A$3:$H$3577,8,FALSE)</f>
        <v>1</v>
      </c>
      <c r="K1829">
        <f>VLOOKUP(A1829,Cadastro!$A$3:$J$3577,10,FALSE)</f>
        <v>1</v>
      </c>
      <c r="L1829" s="13">
        <v>41794.269999999997</v>
      </c>
      <c r="M1829" s="23">
        <f t="shared" si="252"/>
        <v>1.1243659306424737E-3</v>
      </c>
      <c r="N1829" s="26">
        <f t="shared" si="253"/>
        <v>38884.410000000003</v>
      </c>
      <c r="O1829" s="27">
        <f t="shared" si="254"/>
        <v>1.7796474890058628E-3</v>
      </c>
      <c r="P1829" s="30">
        <f t="shared" si="255"/>
        <v>0</v>
      </c>
      <c r="Q1829" s="30">
        <f t="shared" si="256"/>
        <v>0</v>
      </c>
      <c r="R1829" s="30">
        <f t="shared" si="257"/>
        <v>0</v>
      </c>
      <c r="S1829" s="30">
        <f t="shared" si="258"/>
        <v>0</v>
      </c>
      <c r="T1829" s="32">
        <f t="shared" si="259"/>
        <v>1.7796474890058628E-3</v>
      </c>
      <c r="U1829" s="33">
        <f t="shared" si="260"/>
        <v>154.05738860754894</v>
      </c>
    </row>
    <row r="1830" spans="1:21">
      <c r="A1830">
        <v>847508714</v>
      </c>
      <c r="B1830">
        <f>VLOOKUP(A1830,Cadastro!$A$3:$B$3577,2,FALSE)</f>
        <v>195792</v>
      </c>
      <c r="C1830" s="5">
        <v>39706.080000000002</v>
      </c>
      <c r="D1830">
        <v>0</v>
      </c>
      <c r="E1830">
        <v>16507.61</v>
      </c>
      <c r="F1830">
        <v>0</v>
      </c>
      <c r="G1830">
        <v>23198.47</v>
      </c>
      <c r="H1830">
        <v>0</v>
      </c>
      <c r="I1830" s="14">
        <f>VLOOKUP(A1830,Cadastro!$A$3:$H$3577,7,FALSE)</f>
        <v>1</v>
      </c>
      <c r="J1830" s="14">
        <f>VLOOKUP(A1830,Cadastro!$A$3:$H$3577,8,FALSE)</f>
        <v>1</v>
      </c>
      <c r="K1830">
        <f>VLOOKUP(A1830,Cadastro!$A$3:$J$3577,10,FALSE)</f>
        <v>1</v>
      </c>
      <c r="L1830" s="13">
        <v>50790.83</v>
      </c>
      <c r="M1830" s="23">
        <f t="shared" si="252"/>
        <v>1.3663949350246739E-3</v>
      </c>
      <c r="N1830" s="26">
        <f t="shared" si="253"/>
        <v>39706.080000000002</v>
      </c>
      <c r="O1830" s="27">
        <f t="shared" si="254"/>
        <v>1.8172533817606053E-3</v>
      </c>
      <c r="P1830" s="30">
        <f t="shared" si="255"/>
        <v>0</v>
      </c>
      <c r="Q1830" s="30">
        <f t="shared" si="256"/>
        <v>0</v>
      </c>
      <c r="R1830" s="30">
        <f t="shared" si="257"/>
        <v>0</v>
      </c>
      <c r="S1830" s="30">
        <f t="shared" si="258"/>
        <v>0</v>
      </c>
      <c r="T1830" s="32">
        <f t="shared" si="259"/>
        <v>1.8172533817606053E-3</v>
      </c>
      <c r="U1830" s="33">
        <f t="shared" si="260"/>
        <v>157.31278928090785</v>
      </c>
    </row>
    <row r="1831" spans="1:21">
      <c r="A1831">
        <v>1826746730</v>
      </c>
      <c r="B1831">
        <f>VLOOKUP(A1831,Cadastro!$A$3:$B$3577,2,FALSE)</f>
        <v>216390</v>
      </c>
      <c r="C1831" s="5">
        <v>40006.33</v>
      </c>
      <c r="D1831">
        <v>0</v>
      </c>
      <c r="E1831">
        <v>17070.2</v>
      </c>
      <c r="F1831">
        <v>0</v>
      </c>
      <c r="G1831">
        <v>22936.13</v>
      </c>
      <c r="H1831">
        <v>0</v>
      </c>
      <c r="I1831" s="14">
        <f>VLOOKUP(A1831,Cadastro!$A$3:$H$3577,7,FALSE)</f>
        <v>1</v>
      </c>
      <c r="J1831" s="14">
        <f>VLOOKUP(A1831,Cadastro!$A$3:$H$3577,8,FALSE)</f>
        <v>1</v>
      </c>
      <c r="K1831">
        <f>VLOOKUP(A1831,Cadastro!$A$3:$J$3577,10,FALSE)</f>
        <v>1</v>
      </c>
      <c r="L1831" s="13">
        <v>40188.81</v>
      </c>
      <c r="M1831" s="23">
        <f t="shared" si="252"/>
        <v>1.0811752127041232E-3</v>
      </c>
      <c r="N1831" s="26">
        <f t="shared" si="253"/>
        <v>40006.33</v>
      </c>
      <c r="O1831" s="27">
        <f t="shared" si="254"/>
        <v>1.8309951142074655E-3</v>
      </c>
      <c r="P1831" s="30">
        <f t="shared" si="255"/>
        <v>0</v>
      </c>
      <c r="Q1831" s="30">
        <f t="shared" si="256"/>
        <v>0</v>
      </c>
      <c r="R1831" s="30">
        <f t="shared" si="257"/>
        <v>0</v>
      </c>
      <c r="S1831" s="30">
        <f t="shared" si="258"/>
        <v>0</v>
      </c>
      <c r="T1831" s="32">
        <f t="shared" si="259"/>
        <v>1.8309951142074655E-3</v>
      </c>
      <c r="U1831" s="33">
        <f t="shared" si="260"/>
        <v>158.50235936643614</v>
      </c>
    </row>
    <row r="1832" spans="1:21">
      <c r="A1832">
        <v>46097309600</v>
      </c>
      <c r="B1832">
        <f>VLOOKUP(A1832,Cadastro!$A$3:$B$3577,2,FALSE)</f>
        <v>189241</v>
      </c>
      <c r="C1832" s="5">
        <v>40618.1</v>
      </c>
      <c r="D1832">
        <v>0</v>
      </c>
      <c r="E1832">
        <v>17199.919999999998</v>
      </c>
      <c r="F1832">
        <v>0</v>
      </c>
      <c r="G1832">
        <v>23418.18</v>
      </c>
      <c r="H1832">
        <v>0</v>
      </c>
      <c r="I1832" s="14">
        <f>VLOOKUP(A1832,Cadastro!$A$3:$H$3577,7,FALSE)</f>
        <v>1</v>
      </c>
      <c r="J1832" s="14">
        <f>VLOOKUP(A1832,Cadastro!$A$3:$H$3577,8,FALSE)</f>
        <v>1</v>
      </c>
      <c r="K1832">
        <f>VLOOKUP(A1832,Cadastro!$A$3:$J$3577,10,FALSE)</f>
        <v>1</v>
      </c>
      <c r="L1832" s="13">
        <v>65824.7</v>
      </c>
      <c r="M1832" s="23">
        <f t="shared" si="252"/>
        <v>1.7708420334835765E-3</v>
      </c>
      <c r="N1832" s="26">
        <f t="shared" si="253"/>
        <v>40618.1</v>
      </c>
      <c r="O1832" s="27">
        <f t="shared" si="254"/>
        <v>1.8589943803490659E-3</v>
      </c>
      <c r="P1832" s="30">
        <f t="shared" si="255"/>
        <v>0</v>
      </c>
      <c r="Q1832" s="30">
        <f t="shared" si="256"/>
        <v>0</v>
      </c>
      <c r="R1832" s="30">
        <f t="shared" si="257"/>
        <v>0</v>
      </c>
      <c r="S1832" s="30">
        <f t="shared" si="258"/>
        <v>0</v>
      </c>
      <c r="T1832" s="32">
        <f t="shared" si="259"/>
        <v>1.8589943803490659E-3</v>
      </c>
      <c r="U1832" s="33">
        <f t="shared" si="260"/>
        <v>160.92615051122758</v>
      </c>
    </row>
    <row r="1833" spans="1:21">
      <c r="A1833">
        <v>81733780700</v>
      </c>
      <c r="B1833">
        <f>VLOOKUP(A1833,Cadastro!$A$3:$B$3577,2,FALSE)</f>
        <v>187728</v>
      </c>
      <c r="C1833" s="5">
        <v>40827.81</v>
      </c>
      <c r="D1833">
        <v>0</v>
      </c>
      <c r="E1833">
        <v>17027.34</v>
      </c>
      <c r="F1833">
        <v>0</v>
      </c>
      <c r="G1833">
        <v>23800.47</v>
      </c>
      <c r="H1833">
        <v>0</v>
      </c>
      <c r="I1833" s="14">
        <f>VLOOKUP(A1833,Cadastro!$A$3:$H$3577,7,FALSE)</f>
        <v>1</v>
      </c>
      <c r="J1833" s="14">
        <f>VLOOKUP(A1833,Cadastro!$A$3:$H$3577,8,FALSE)</f>
        <v>1</v>
      </c>
      <c r="K1833">
        <f>VLOOKUP(A1833,Cadastro!$A$3:$J$3577,10,FALSE)</f>
        <v>1</v>
      </c>
      <c r="L1833" s="13">
        <v>33202.31</v>
      </c>
      <c r="M1833" s="23">
        <f t="shared" si="252"/>
        <v>8.9322163499039244E-4</v>
      </c>
      <c r="N1833" s="26">
        <f t="shared" si="253"/>
        <v>40827.81</v>
      </c>
      <c r="O1833" s="27">
        <f t="shared" si="254"/>
        <v>1.868592311111534E-3</v>
      </c>
      <c r="P1833" s="30">
        <f t="shared" si="255"/>
        <v>0</v>
      </c>
      <c r="Q1833" s="30">
        <f t="shared" si="256"/>
        <v>0</v>
      </c>
      <c r="R1833" s="30">
        <f t="shared" si="257"/>
        <v>0</v>
      </c>
      <c r="S1833" s="30">
        <f t="shared" si="258"/>
        <v>0</v>
      </c>
      <c r="T1833" s="32">
        <f t="shared" si="259"/>
        <v>1.868592311111534E-3</v>
      </c>
      <c r="U1833" s="33">
        <f t="shared" si="260"/>
        <v>161.75700727271345</v>
      </c>
    </row>
    <row r="1834" spans="1:21">
      <c r="A1834">
        <v>5190968782</v>
      </c>
      <c r="B1834">
        <f>VLOOKUP(A1834,Cadastro!$A$3:$B$3577,2,FALSE)</f>
        <v>196727</v>
      </c>
      <c r="C1834" s="5">
        <v>40912.119999999995</v>
      </c>
      <c r="D1834">
        <v>0</v>
      </c>
      <c r="E1834">
        <v>17428.93</v>
      </c>
      <c r="F1834">
        <v>0</v>
      </c>
      <c r="G1834">
        <v>23483.19</v>
      </c>
      <c r="H1834">
        <v>0</v>
      </c>
      <c r="I1834" s="14">
        <f>VLOOKUP(A1834,Cadastro!$A$3:$H$3577,7,FALSE)</f>
        <v>1</v>
      </c>
      <c r="J1834" s="14">
        <f>VLOOKUP(A1834,Cadastro!$A$3:$H$3577,8,FALSE)</f>
        <v>1</v>
      </c>
      <c r="K1834">
        <f>VLOOKUP(A1834,Cadastro!$A$3:$J$3577,10,FALSE)</f>
        <v>1</v>
      </c>
      <c r="L1834" s="13">
        <v>36091.279999999999</v>
      </c>
      <c r="M1834" s="23">
        <f t="shared" si="252"/>
        <v>9.7094184502512183E-4</v>
      </c>
      <c r="N1834" s="26">
        <f t="shared" si="253"/>
        <v>40912.119999999995</v>
      </c>
      <c r="O1834" s="27">
        <f t="shared" si="254"/>
        <v>1.872450980429085E-3</v>
      </c>
      <c r="P1834" s="30">
        <f t="shared" si="255"/>
        <v>0</v>
      </c>
      <c r="Q1834" s="30">
        <f t="shared" si="256"/>
        <v>0</v>
      </c>
      <c r="R1834" s="30">
        <f t="shared" si="257"/>
        <v>0</v>
      </c>
      <c r="S1834" s="30">
        <f t="shared" si="258"/>
        <v>0</v>
      </c>
      <c r="T1834" s="32">
        <f t="shared" si="259"/>
        <v>1.872450980429085E-3</v>
      </c>
      <c r="U1834" s="33">
        <f t="shared" si="260"/>
        <v>162.09103776034337</v>
      </c>
    </row>
    <row r="1835" spans="1:21">
      <c r="A1835">
        <v>25964689809</v>
      </c>
      <c r="B1835">
        <f>VLOOKUP(A1835,Cadastro!$A$3:$B$3577,2,FALSE)</f>
        <v>215316</v>
      </c>
      <c r="C1835" s="5">
        <v>41049.660000000003</v>
      </c>
      <c r="D1835">
        <v>0</v>
      </c>
      <c r="E1835">
        <v>18034.189999999999</v>
      </c>
      <c r="F1835">
        <v>0</v>
      </c>
      <c r="G1835">
        <v>23015.47</v>
      </c>
      <c r="H1835">
        <v>0</v>
      </c>
      <c r="I1835" s="14">
        <f>VLOOKUP(A1835,Cadastro!$A$3:$H$3577,7,FALSE)</f>
        <v>1</v>
      </c>
      <c r="J1835" s="14">
        <f>VLOOKUP(A1835,Cadastro!$A$3:$H$3577,8,FALSE)</f>
        <v>1</v>
      </c>
      <c r="K1835">
        <f>VLOOKUP(A1835,Cadastro!$A$3:$J$3577,10,FALSE)</f>
        <v>1</v>
      </c>
      <c r="L1835" s="13">
        <v>42010.46</v>
      </c>
      <c r="M1835" s="23">
        <f t="shared" si="252"/>
        <v>1.1301819592642345E-3</v>
      </c>
      <c r="N1835" s="26">
        <f t="shared" si="253"/>
        <v>41049.660000000003</v>
      </c>
      <c r="O1835" s="27">
        <f t="shared" si="254"/>
        <v>1.8787458609644432E-3</v>
      </c>
      <c r="P1835" s="30">
        <f t="shared" si="255"/>
        <v>0</v>
      </c>
      <c r="Q1835" s="30">
        <f t="shared" si="256"/>
        <v>0</v>
      </c>
      <c r="R1835" s="30">
        <f t="shared" si="257"/>
        <v>0</v>
      </c>
      <c r="S1835" s="30">
        <f t="shared" si="258"/>
        <v>0</v>
      </c>
      <c r="T1835" s="32">
        <f t="shared" si="259"/>
        <v>1.8787458609644432E-3</v>
      </c>
      <c r="U1835" s="33">
        <f t="shared" si="260"/>
        <v>162.63596188878157</v>
      </c>
    </row>
    <row r="1836" spans="1:21" s="18" customFormat="1">
      <c r="A1836">
        <v>501744797</v>
      </c>
      <c r="B1836">
        <f>VLOOKUP(A1836,Cadastro!$A$3:$B$3577,2,FALSE)</f>
        <v>211983</v>
      </c>
      <c r="C1836" s="5">
        <v>41500.32</v>
      </c>
      <c r="D1836">
        <v>0</v>
      </c>
      <c r="E1836">
        <v>17403.28</v>
      </c>
      <c r="F1836">
        <v>0</v>
      </c>
      <c r="G1836">
        <v>24097.040000000001</v>
      </c>
      <c r="H1836">
        <v>0</v>
      </c>
      <c r="I1836" s="14">
        <f>VLOOKUP(A1836,Cadastro!$A$3:$H$3577,7,FALSE)</f>
        <v>1</v>
      </c>
      <c r="J1836" s="14">
        <f>VLOOKUP(A1836,Cadastro!$A$3:$H$3577,8,FALSE)</f>
        <v>1</v>
      </c>
      <c r="K1836">
        <f>VLOOKUP(A1836,Cadastro!$A$3:$J$3577,10,FALSE)</f>
        <v>1</v>
      </c>
      <c r="L1836" s="13">
        <v>41813.550000000003</v>
      </c>
      <c r="M1836" s="23">
        <f t="shared" si="252"/>
        <v>1.1248846088044034E-3</v>
      </c>
      <c r="N1836" s="26">
        <f t="shared" si="253"/>
        <v>41500.32</v>
      </c>
      <c r="O1836" s="27">
        <f t="shared" si="254"/>
        <v>1.8993715034107443E-3</v>
      </c>
      <c r="P1836" s="30">
        <f t="shared" si="255"/>
        <v>0</v>
      </c>
      <c r="Q1836" s="30">
        <f t="shared" si="256"/>
        <v>0</v>
      </c>
      <c r="R1836" s="30">
        <f t="shared" si="257"/>
        <v>0</v>
      </c>
      <c r="S1836" s="30">
        <f t="shared" si="258"/>
        <v>0</v>
      </c>
      <c r="T1836" s="32">
        <f t="shared" si="259"/>
        <v>1.8993715034107443E-3</v>
      </c>
      <c r="U1836" s="33">
        <f t="shared" si="260"/>
        <v>164.42144616769636</v>
      </c>
    </row>
    <row r="1837" spans="1:21">
      <c r="A1837">
        <v>37480731</v>
      </c>
      <c r="B1837">
        <f>VLOOKUP(A1837,Cadastro!$A$3:$B$3577,2,FALSE)</f>
        <v>187308</v>
      </c>
      <c r="C1837" s="5">
        <v>41840.149999999994</v>
      </c>
      <c r="D1837">
        <v>0</v>
      </c>
      <c r="E1837">
        <v>17452.939999999999</v>
      </c>
      <c r="F1837">
        <v>0</v>
      </c>
      <c r="G1837">
        <v>24387.21</v>
      </c>
      <c r="H1837">
        <v>0</v>
      </c>
      <c r="I1837" s="14">
        <f>VLOOKUP(A1837,Cadastro!$A$3:$H$3577,7,FALSE)</f>
        <v>1</v>
      </c>
      <c r="J1837" s="14">
        <f>VLOOKUP(A1837,Cadastro!$A$3:$H$3577,8,FALSE)</f>
        <v>1</v>
      </c>
      <c r="K1837">
        <f>VLOOKUP(A1837,Cadastro!$A$3:$J$3577,10,FALSE)</f>
        <v>1</v>
      </c>
      <c r="L1837" s="13">
        <v>37308.050000000003</v>
      </c>
      <c r="M1837" s="23">
        <f t="shared" si="252"/>
        <v>1.0036758713265227E-3</v>
      </c>
      <c r="N1837" s="26">
        <f t="shared" si="253"/>
        <v>41840.149999999994</v>
      </c>
      <c r="O1837" s="27">
        <f t="shared" si="254"/>
        <v>1.9149247188559278E-3</v>
      </c>
      <c r="P1837" s="30">
        <f t="shared" si="255"/>
        <v>0</v>
      </c>
      <c r="Q1837" s="30">
        <f t="shared" si="256"/>
        <v>0</v>
      </c>
      <c r="R1837" s="30">
        <f t="shared" si="257"/>
        <v>0</v>
      </c>
      <c r="S1837" s="30">
        <f t="shared" si="258"/>
        <v>0</v>
      </c>
      <c r="T1837" s="32">
        <f t="shared" si="259"/>
        <v>1.9149247188559278E-3</v>
      </c>
      <c r="U1837" s="33">
        <f t="shared" si="260"/>
        <v>165.76782952211792</v>
      </c>
    </row>
    <row r="1838" spans="1:21">
      <c r="A1838">
        <v>5149596736</v>
      </c>
      <c r="B1838">
        <f>VLOOKUP(A1838,Cadastro!$A$3:$B$3577,2,FALSE)</f>
        <v>190197</v>
      </c>
      <c r="C1838" s="5">
        <v>42033.03</v>
      </c>
      <c r="D1838">
        <v>0</v>
      </c>
      <c r="E1838">
        <v>18350.29</v>
      </c>
      <c r="F1838">
        <v>0</v>
      </c>
      <c r="G1838">
        <v>23682.74</v>
      </c>
      <c r="H1838">
        <v>0</v>
      </c>
      <c r="I1838" s="14">
        <f>VLOOKUP(A1838,Cadastro!$A$3:$H$3577,7,FALSE)</f>
        <v>1</v>
      </c>
      <c r="J1838" s="14">
        <f>VLOOKUP(A1838,Cadastro!$A$3:$H$3577,8,FALSE)</f>
        <v>1</v>
      </c>
      <c r="K1838">
        <f>VLOOKUP(A1838,Cadastro!$A$3:$J$3577,10,FALSE)</f>
        <v>1</v>
      </c>
      <c r="L1838" s="13">
        <v>32898.879999999997</v>
      </c>
      <c r="M1838" s="23">
        <f t="shared" si="252"/>
        <v>8.8505864149068911E-4</v>
      </c>
      <c r="N1838" s="26">
        <f t="shared" si="253"/>
        <v>42033.03</v>
      </c>
      <c r="O1838" s="27">
        <f t="shared" si="254"/>
        <v>1.9237523803192099E-3</v>
      </c>
      <c r="P1838" s="30">
        <f t="shared" si="255"/>
        <v>0</v>
      </c>
      <c r="Q1838" s="30">
        <f t="shared" si="256"/>
        <v>0</v>
      </c>
      <c r="R1838" s="30">
        <f t="shared" si="257"/>
        <v>0</v>
      </c>
      <c r="S1838" s="30">
        <f t="shared" si="258"/>
        <v>0</v>
      </c>
      <c r="T1838" s="32">
        <f t="shared" si="259"/>
        <v>1.9237523803192099E-3</v>
      </c>
      <c r="U1838" s="33">
        <f t="shared" si="260"/>
        <v>166.53200696790208</v>
      </c>
    </row>
    <row r="1839" spans="1:21" s="18" customFormat="1">
      <c r="A1839">
        <v>4264650755</v>
      </c>
      <c r="B1839">
        <f>VLOOKUP(A1839,Cadastro!$A$3:$B$3577,2,FALSE)</f>
        <v>214125</v>
      </c>
      <c r="C1839" s="5">
        <v>42043.83</v>
      </c>
      <c r="D1839">
        <v>0</v>
      </c>
      <c r="E1839">
        <v>18618.79</v>
      </c>
      <c r="F1839">
        <v>0</v>
      </c>
      <c r="G1839">
        <v>23425.040000000001</v>
      </c>
      <c r="H1839">
        <v>0</v>
      </c>
      <c r="I1839" s="14">
        <f>VLOOKUP(A1839,Cadastro!$A$3:$H$3577,7,FALSE)</f>
        <v>1</v>
      </c>
      <c r="J1839" s="14">
        <f>VLOOKUP(A1839,Cadastro!$A$3:$H$3577,8,FALSE)</f>
        <v>1</v>
      </c>
      <c r="K1839">
        <f>VLOOKUP(A1839,Cadastro!$A$3:$J$3577,10,FALSE)</f>
        <v>1</v>
      </c>
      <c r="L1839" s="13">
        <v>37970.25</v>
      </c>
      <c r="M1839" s="23">
        <f t="shared" si="252"/>
        <v>1.0214906368259905E-3</v>
      </c>
      <c r="N1839" s="26">
        <f t="shared" si="253"/>
        <v>42043.83</v>
      </c>
      <c r="O1839" s="27">
        <f t="shared" si="254"/>
        <v>1.9242466707785808E-3</v>
      </c>
      <c r="P1839" s="30">
        <f t="shared" si="255"/>
        <v>0</v>
      </c>
      <c r="Q1839" s="30">
        <f t="shared" si="256"/>
        <v>0</v>
      </c>
      <c r="R1839" s="30">
        <f t="shared" si="257"/>
        <v>0</v>
      </c>
      <c r="S1839" s="30">
        <f t="shared" si="258"/>
        <v>0</v>
      </c>
      <c r="T1839" s="32">
        <f t="shared" si="259"/>
        <v>1.9242466707785808E-3</v>
      </c>
      <c r="U1839" s="33">
        <f t="shared" si="260"/>
        <v>166.57479583359304</v>
      </c>
    </row>
    <row r="1840" spans="1:21">
      <c r="A1840">
        <v>609590707</v>
      </c>
      <c r="B1840">
        <f>VLOOKUP(A1840,Cadastro!$A$3:$B$3577,2,FALSE)</f>
        <v>216489</v>
      </c>
      <c r="C1840" s="5">
        <v>42125.350000000006</v>
      </c>
      <c r="D1840">
        <v>0</v>
      </c>
      <c r="E1840">
        <v>17485.54</v>
      </c>
      <c r="F1840">
        <v>0</v>
      </c>
      <c r="G1840">
        <v>24639.81</v>
      </c>
      <c r="H1840">
        <v>0</v>
      </c>
      <c r="I1840" s="14">
        <f>VLOOKUP(A1840,Cadastro!$A$3:$H$3577,7,FALSE)</f>
        <v>1</v>
      </c>
      <c r="J1840" s="14">
        <f>VLOOKUP(A1840,Cadastro!$A$3:$H$3577,8,FALSE)</f>
        <v>1</v>
      </c>
      <c r="K1840">
        <f>VLOOKUP(A1840,Cadastro!$A$3:$J$3577,10,FALSE)</f>
        <v>1</v>
      </c>
      <c r="L1840" s="13">
        <v>23599.96</v>
      </c>
      <c r="M1840" s="23">
        <f t="shared" si="252"/>
        <v>6.3489542917067709E-4</v>
      </c>
      <c r="N1840" s="26">
        <f t="shared" si="253"/>
        <v>42125.350000000006</v>
      </c>
      <c r="O1840" s="27">
        <f t="shared" si="254"/>
        <v>1.9279776483941283E-3</v>
      </c>
      <c r="P1840" s="30">
        <f t="shared" si="255"/>
        <v>0</v>
      </c>
      <c r="Q1840" s="30">
        <f t="shared" si="256"/>
        <v>0</v>
      </c>
      <c r="R1840" s="30">
        <f t="shared" si="257"/>
        <v>0</v>
      </c>
      <c r="S1840" s="30">
        <f t="shared" si="258"/>
        <v>0</v>
      </c>
      <c r="T1840" s="32">
        <f t="shared" si="259"/>
        <v>1.9279776483941283E-3</v>
      </c>
      <c r="U1840" s="33">
        <f t="shared" si="260"/>
        <v>166.89777253091953</v>
      </c>
    </row>
    <row r="1841" spans="1:21">
      <c r="A1841">
        <v>41355180104</v>
      </c>
      <c r="B1841">
        <f>VLOOKUP(A1841,Cadastro!$A$3:$B$3577,2,FALSE)</f>
        <v>188417</v>
      </c>
      <c r="C1841" s="5">
        <v>42826.68</v>
      </c>
      <c r="D1841">
        <v>0</v>
      </c>
      <c r="E1841">
        <v>17810.78</v>
      </c>
      <c r="F1841">
        <v>0</v>
      </c>
      <c r="G1841">
        <v>25015.9</v>
      </c>
      <c r="H1841">
        <v>0</v>
      </c>
      <c r="I1841" s="14">
        <f>VLOOKUP(A1841,Cadastro!$A$3:$H$3577,7,FALSE)</f>
        <v>1</v>
      </c>
      <c r="J1841" s="14">
        <f>VLOOKUP(A1841,Cadastro!$A$3:$H$3577,8,FALSE)</f>
        <v>1</v>
      </c>
      <c r="K1841">
        <f>VLOOKUP(A1841,Cadastro!$A$3:$J$3577,10,FALSE)</f>
        <v>1</v>
      </c>
      <c r="L1841" s="13">
        <v>52033.4</v>
      </c>
      <c r="M1841" s="23">
        <f t="shared" si="252"/>
        <v>1.3998230430987812E-3</v>
      </c>
      <c r="N1841" s="26">
        <f t="shared" si="253"/>
        <v>42826.68</v>
      </c>
      <c r="O1841" s="27">
        <f t="shared" si="254"/>
        <v>1.960075863937696E-3</v>
      </c>
      <c r="P1841" s="30">
        <f t="shared" si="255"/>
        <v>0</v>
      </c>
      <c r="Q1841" s="30">
        <f t="shared" si="256"/>
        <v>0</v>
      </c>
      <c r="R1841" s="30">
        <f t="shared" si="257"/>
        <v>0</v>
      </c>
      <c r="S1841" s="30">
        <f t="shared" si="258"/>
        <v>0</v>
      </c>
      <c r="T1841" s="32">
        <f t="shared" si="259"/>
        <v>1.960075863937696E-3</v>
      </c>
      <c r="U1841" s="33">
        <f t="shared" si="260"/>
        <v>169.67639430638508</v>
      </c>
    </row>
    <row r="1842" spans="1:21">
      <c r="A1842">
        <v>49854445615</v>
      </c>
      <c r="B1842">
        <f>VLOOKUP(A1842,Cadastro!$A$3:$B$3577,2,FALSE)</f>
        <v>189210</v>
      </c>
      <c r="C1842" s="5">
        <v>42988.92</v>
      </c>
      <c r="D1842">
        <v>0</v>
      </c>
      <c r="E1842">
        <v>18203.64</v>
      </c>
      <c r="F1842">
        <v>0</v>
      </c>
      <c r="G1842">
        <v>24785.279999999999</v>
      </c>
      <c r="H1842">
        <v>0</v>
      </c>
      <c r="I1842" s="14">
        <f>VLOOKUP(A1842,Cadastro!$A$3:$H$3577,7,FALSE)</f>
        <v>1</v>
      </c>
      <c r="J1842" s="14">
        <f>VLOOKUP(A1842,Cadastro!$A$3:$H$3577,8,FALSE)</f>
        <v>1</v>
      </c>
      <c r="K1842">
        <f>VLOOKUP(A1842,Cadastro!$A$3:$J$3577,10,FALSE)</f>
        <v>1</v>
      </c>
      <c r="L1842" s="13">
        <v>62731.07</v>
      </c>
      <c r="M1842" s="23">
        <f t="shared" si="252"/>
        <v>1.6876159794332612E-3</v>
      </c>
      <c r="N1842" s="26">
        <f t="shared" si="253"/>
        <v>42988.92</v>
      </c>
      <c r="O1842" s="27">
        <f t="shared" si="254"/>
        <v>1.9675012050606889E-3</v>
      </c>
      <c r="P1842" s="30">
        <f t="shared" si="255"/>
        <v>0</v>
      </c>
      <c r="Q1842" s="30">
        <f t="shared" si="256"/>
        <v>0</v>
      </c>
      <c r="R1842" s="30">
        <f t="shared" si="257"/>
        <v>0</v>
      </c>
      <c r="S1842" s="30">
        <f t="shared" si="258"/>
        <v>0</v>
      </c>
      <c r="T1842" s="32">
        <f t="shared" si="259"/>
        <v>1.9675012050606889E-3</v>
      </c>
      <c r="U1842" s="33">
        <f t="shared" si="260"/>
        <v>170.31917815543122</v>
      </c>
    </row>
    <row r="1843" spans="1:21" s="18" customFormat="1">
      <c r="A1843">
        <v>3354451793</v>
      </c>
      <c r="B1843">
        <f>VLOOKUP(A1843,Cadastro!$A$3:$B$3577,2,FALSE)</f>
        <v>212431</v>
      </c>
      <c r="C1843" s="5">
        <v>43044.41</v>
      </c>
      <c r="D1843">
        <v>0</v>
      </c>
      <c r="E1843">
        <v>18876.72</v>
      </c>
      <c r="F1843">
        <v>0</v>
      </c>
      <c r="G1843">
        <v>24167.69</v>
      </c>
      <c r="H1843">
        <v>0</v>
      </c>
      <c r="I1843" s="14">
        <f>VLOOKUP(A1843,Cadastro!$A$3:$H$3577,7,FALSE)</f>
        <v>1</v>
      </c>
      <c r="J1843" s="14">
        <f>VLOOKUP(A1843,Cadastro!$A$3:$H$3577,8,FALSE)</f>
        <v>1</v>
      </c>
      <c r="K1843">
        <f>VLOOKUP(A1843,Cadastro!$A$3:$J$3577,10,FALSE)</f>
        <v>1</v>
      </c>
      <c r="L1843" s="13">
        <v>44805.62</v>
      </c>
      <c r="M1843" s="23">
        <f t="shared" si="252"/>
        <v>1.2053784556905298E-3</v>
      </c>
      <c r="N1843" s="26">
        <f t="shared" si="253"/>
        <v>43044.41</v>
      </c>
      <c r="O1843" s="27">
        <f t="shared" si="254"/>
        <v>1.9700408511338823E-3</v>
      </c>
      <c r="P1843" s="30">
        <f t="shared" si="255"/>
        <v>0</v>
      </c>
      <c r="Q1843" s="30">
        <f t="shared" si="256"/>
        <v>0</v>
      </c>
      <c r="R1843" s="30">
        <f t="shared" si="257"/>
        <v>0</v>
      </c>
      <c r="S1843" s="30">
        <f t="shared" si="258"/>
        <v>0</v>
      </c>
      <c r="T1843" s="32">
        <f t="shared" si="259"/>
        <v>1.9700408511338823E-3</v>
      </c>
      <c r="U1843" s="33">
        <f t="shared" si="260"/>
        <v>170.53902576257849</v>
      </c>
    </row>
    <row r="1844" spans="1:21">
      <c r="A1844">
        <v>3414888793</v>
      </c>
      <c r="B1844">
        <f>VLOOKUP(A1844,Cadastro!$A$3:$B$3577,2,FALSE)</f>
        <v>212811</v>
      </c>
      <c r="C1844" s="5">
        <v>43113.81</v>
      </c>
      <c r="D1844">
        <v>0</v>
      </c>
      <c r="E1844">
        <v>18549.7</v>
      </c>
      <c r="F1844">
        <v>0</v>
      </c>
      <c r="G1844">
        <v>24564.11</v>
      </c>
      <c r="H1844">
        <v>0</v>
      </c>
      <c r="I1844" s="14">
        <f>VLOOKUP(A1844,Cadastro!$A$3:$H$3577,7,FALSE)</f>
        <v>1</v>
      </c>
      <c r="J1844" s="14">
        <f>VLOOKUP(A1844,Cadastro!$A$3:$H$3577,8,FALSE)</f>
        <v>1</v>
      </c>
      <c r="K1844">
        <f>VLOOKUP(A1844,Cadastro!$A$3:$J$3577,10,FALSE)</f>
        <v>1</v>
      </c>
      <c r="L1844" s="13">
        <v>38472.019999999997</v>
      </c>
      <c r="M1844" s="23">
        <f t="shared" si="252"/>
        <v>1.0349894512093609E-3</v>
      </c>
      <c r="N1844" s="26">
        <f t="shared" si="253"/>
        <v>43113.81</v>
      </c>
      <c r="O1844" s="27">
        <f t="shared" si="254"/>
        <v>1.9732171250116909E-3</v>
      </c>
      <c r="P1844" s="30">
        <f t="shared" si="255"/>
        <v>0</v>
      </c>
      <c r="Q1844" s="30">
        <f t="shared" si="256"/>
        <v>0</v>
      </c>
      <c r="R1844" s="30">
        <f t="shared" si="257"/>
        <v>0</v>
      </c>
      <c r="S1844" s="30">
        <f t="shared" si="258"/>
        <v>0</v>
      </c>
      <c r="T1844" s="32">
        <f t="shared" si="259"/>
        <v>1.9732171250116909E-3</v>
      </c>
      <c r="U1844" s="33">
        <f t="shared" si="260"/>
        <v>170.81398384396286</v>
      </c>
    </row>
    <row r="1845" spans="1:21">
      <c r="A1845">
        <v>5239373779</v>
      </c>
      <c r="B1845">
        <f>VLOOKUP(A1845,Cadastro!$A$3:$B$3577,2,FALSE)</f>
        <v>196428</v>
      </c>
      <c r="C1845" s="5">
        <v>43718.3</v>
      </c>
      <c r="D1845">
        <v>0</v>
      </c>
      <c r="E1845">
        <v>19633.14</v>
      </c>
      <c r="F1845">
        <v>0</v>
      </c>
      <c r="G1845">
        <v>24085.16</v>
      </c>
      <c r="H1845">
        <v>0</v>
      </c>
      <c r="I1845" s="14">
        <f>VLOOKUP(A1845,Cadastro!$A$3:$H$3577,7,FALSE)</f>
        <v>1</v>
      </c>
      <c r="J1845" s="14">
        <f>VLOOKUP(A1845,Cadastro!$A$3:$H$3577,8,FALSE)</f>
        <v>1</v>
      </c>
      <c r="K1845">
        <f>VLOOKUP(A1845,Cadastro!$A$3:$J$3577,10,FALSE)</f>
        <v>1</v>
      </c>
      <c r="L1845" s="13">
        <v>43994.82</v>
      </c>
      <c r="M1845" s="23">
        <f t="shared" si="252"/>
        <v>1.1835659943994264E-3</v>
      </c>
      <c r="N1845" s="26">
        <f t="shared" si="253"/>
        <v>43718.3</v>
      </c>
      <c r="O1845" s="27">
        <f t="shared" si="254"/>
        <v>2.0008832027695678E-3</v>
      </c>
      <c r="P1845" s="30">
        <f t="shared" si="255"/>
        <v>0</v>
      </c>
      <c r="Q1845" s="30">
        <f t="shared" si="256"/>
        <v>0</v>
      </c>
      <c r="R1845" s="30">
        <f t="shared" si="257"/>
        <v>0</v>
      </c>
      <c r="S1845" s="30">
        <f t="shared" si="258"/>
        <v>0</v>
      </c>
      <c r="T1845" s="32">
        <f t="shared" si="259"/>
        <v>2.0008832027695678E-3</v>
      </c>
      <c r="U1845" s="33">
        <f t="shared" si="260"/>
        <v>173.20893212373306</v>
      </c>
    </row>
    <row r="1846" spans="1:21">
      <c r="A1846">
        <v>59117567149</v>
      </c>
      <c r="B1846">
        <f>VLOOKUP(A1846,Cadastro!$A$3:$B$3577,2,FALSE)</f>
        <v>199399</v>
      </c>
      <c r="C1846" s="5">
        <v>43943.199999999997</v>
      </c>
      <c r="D1846">
        <v>0</v>
      </c>
      <c r="E1846">
        <v>18722.2</v>
      </c>
      <c r="F1846">
        <v>0</v>
      </c>
      <c r="G1846">
        <v>25221</v>
      </c>
      <c r="H1846">
        <v>0</v>
      </c>
      <c r="I1846" s="14">
        <f>VLOOKUP(A1846,Cadastro!$A$3:$H$3577,7,FALSE)</f>
        <v>1</v>
      </c>
      <c r="J1846" s="14">
        <f>VLOOKUP(A1846,Cadastro!$A$3:$H$3577,8,FALSE)</f>
        <v>1</v>
      </c>
      <c r="K1846">
        <f>VLOOKUP(A1846,Cadastro!$A$3:$J$3577,10,FALSE)</f>
        <v>1</v>
      </c>
      <c r="L1846" s="13">
        <v>42781.51</v>
      </c>
      <c r="M1846" s="23">
        <f t="shared" si="252"/>
        <v>1.1509250503822725E-3</v>
      </c>
      <c r="N1846" s="26">
        <f t="shared" si="253"/>
        <v>43943.199999999997</v>
      </c>
      <c r="O1846" s="27">
        <f t="shared" si="254"/>
        <v>2.0111763439096134E-3</v>
      </c>
      <c r="P1846" s="30">
        <f t="shared" si="255"/>
        <v>0</v>
      </c>
      <c r="Q1846" s="30">
        <f t="shared" si="256"/>
        <v>0</v>
      </c>
      <c r="R1846" s="30">
        <f t="shared" si="257"/>
        <v>0</v>
      </c>
      <c r="S1846" s="30">
        <f t="shared" si="258"/>
        <v>0</v>
      </c>
      <c r="T1846" s="32">
        <f t="shared" si="259"/>
        <v>2.0111763439096134E-3</v>
      </c>
      <c r="U1846" s="33">
        <f t="shared" si="260"/>
        <v>174.09997063242679</v>
      </c>
    </row>
    <row r="1847" spans="1:21">
      <c r="A1847">
        <v>64713571687</v>
      </c>
      <c r="B1847">
        <f>VLOOKUP(A1847,Cadastro!$A$3:$B$3577,2,FALSE)</f>
        <v>210447</v>
      </c>
      <c r="C1847" s="5">
        <v>44055.229999999996</v>
      </c>
      <c r="D1847">
        <v>0</v>
      </c>
      <c r="E1847">
        <v>18304.349999999999</v>
      </c>
      <c r="F1847">
        <v>0</v>
      </c>
      <c r="G1847">
        <v>25750.880000000001</v>
      </c>
      <c r="H1847">
        <v>0</v>
      </c>
      <c r="I1847" s="14">
        <f>VLOOKUP(A1847,Cadastro!$A$3:$H$3577,7,FALSE)</f>
        <v>1</v>
      </c>
      <c r="J1847" s="14">
        <f>VLOOKUP(A1847,Cadastro!$A$3:$H$3577,8,FALSE)</f>
        <v>1</v>
      </c>
      <c r="K1847">
        <f>VLOOKUP(A1847,Cadastro!$A$3:$J$3577,10,FALSE)</f>
        <v>1</v>
      </c>
      <c r="L1847" s="13">
        <v>50096.36</v>
      </c>
      <c r="M1847" s="23">
        <f t="shared" si="252"/>
        <v>1.3477120292614368E-3</v>
      </c>
      <c r="N1847" s="26">
        <f t="shared" si="253"/>
        <v>44055.229999999996</v>
      </c>
      <c r="O1847" s="27">
        <f t="shared" si="254"/>
        <v>2.016303692072883E-3</v>
      </c>
      <c r="P1847" s="30">
        <f t="shared" si="255"/>
        <v>0</v>
      </c>
      <c r="Q1847" s="30">
        <f t="shared" si="256"/>
        <v>0</v>
      </c>
      <c r="R1847" s="30">
        <f t="shared" si="257"/>
        <v>0</v>
      </c>
      <c r="S1847" s="30">
        <f t="shared" si="258"/>
        <v>0</v>
      </c>
      <c r="T1847" s="32">
        <f t="shared" si="259"/>
        <v>2.016303692072883E-3</v>
      </c>
      <c r="U1847" s="33">
        <f t="shared" si="260"/>
        <v>174.54382587533016</v>
      </c>
    </row>
    <row r="1848" spans="1:21">
      <c r="A1848">
        <v>80515770191</v>
      </c>
      <c r="B1848">
        <f>VLOOKUP(A1848,Cadastro!$A$3:$B$3577,2,FALSE)</f>
        <v>198728</v>
      </c>
      <c r="C1848" s="5">
        <v>44236.65</v>
      </c>
      <c r="D1848">
        <v>0</v>
      </c>
      <c r="E1848">
        <v>19549.18</v>
      </c>
      <c r="F1848">
        <v>0</v>
      </c>
      <c r="G1848">
        <v>24687.47</v>
      </c>
      <c r="H1848">
        <v>0</v>
      </c>
      <c r="I1848" s="14">
        <f>VLOOKUP(A1848,Cadastro!$A$3:$H$3577,7,FALSE)</f>
        <v>1</v>
      </c>
      <c r="J1848" s="14">
        <f>VLOOKUP(A1848,Cadastro!$A$3:$H$3577,8,FALSE)</f>
        <v>1</v>
      </c>
      <c r="K1848">
        <f>VLOOKUP(A1848,Cadastro!$A$3:$J$3577,10,FALSE)</f>
        <v>1</v>
      </c>
      <c r="L1848" s="13">
        <v>47002.42</v>
      </c>
      <c r="M1848" s="23">
        <f t="shared" si="252"/>
        <v>1.2644776354688912E-3</v>
      </c>
      <c r="N1848" s="26">
        <f t="shared" si="253"/>
        <v>44236.65</v>
      </c>
      <c r="O1848" s="27">
        <f t="shared" si="254"/>
        <v>2.0246068564376105E-3</v>
      </c>
      <c r="P1848" s="30">
        <f t="shared" si="255"/>
        <v>0</v>
      </c>
      <c r="Q1848" s="30">
        <f t="shared" si="256"/>
        <v>0</v>
      </c>
      <c r="R1848" s="30">
        <f t="shared" si="257"/>
        <v>0</v>
      </c>
      <c r="S1848" s="30">
        <f t="shared" si="258"/>
        <v>0</v>
      </c>
      <c r="T1848" s="32">
        <f t="shared" si="259"/>
        <v>2.0246068564376105E-3</v>
      </c>
      <c r="U1848" s="33">
        <f t="shared" si="260"/>
        <v>175.26259958029783</v>
      </c>
    </row>
    <row r="1849" spans="1:21">
      <c r="A1849">
        <v>7926395706</v>
      </c>
      <c r="B1849">
        <f>VLOOKUP(A1849,Cadastro!$A$3:$B$3577,2,FALSE)</f>
        <v>196104</v>
      </c>
      <c r="C1849" s="5">
        <v>44282.729999999996</v>
      </c>
      <c r="D1849">
        <v>0</v>
      </c>
      <c r="E1849">
        <v>19730.22</v>
      </c>
      <c r="F1849">
        <v>0</v>
      </c>
      <c r="G1849">
        <v>24552.51</v>
      </c>
      <c r="H1849">
        <v>0</v>
      </c>
      <c r="I1849" s="14">
        <f>VLOOKUP(A1849,Cadastro!$A$3:$H$3577,7,FALSE)</f>
        <v>1</v>
      </c>
      <c r="J1849" s="14">
        <f>VLOOKUP(A1849,Cadastro!$A$3:$H$3577,8,FALSE)</f>
        <v>1</v>
      </c>
      <c r="K1849">
        <f>VLOOKUP(A1849,Cadastro!$A$3:$J$3577,10,FALSE)</f>
        <v>1</v>
      </c>
      <c r="M1849" s="23">
        <f t="shared" si="252"/>
        <v>0</v>
      </c>
      <c r="N1849" s="26">
        <f t="shared" si="253"/>
        <v>44282.729999999996</v>
      </c>
      <c r="O1849" s="27">
        <f t="shared" si="254"/>
        <v>2.0267158290642592E-3</v>
      </c>
      <c r="P1849" s="30">
        <f t="shared" si="255"/>
        <v>0</v>
      </c>
      <c r="Q1849" s="30">
        <f t="shared" si="256"/>
        <v>0</v>
      </c>
      <c r="R1849" s="30">
        <f t="shared" si="257"/>
        <v>0</v>
      </c>
      <c r="S1849" s="30">
        <f t="shared" si="258"/>
        <v>0</v>
      </c>
      <c r="T1849" s="32">
        <f t="shared" si="259"/>
        <v>2.0267158290642592E-3</v>
      </c>
      <c r="U1849" s="33">
        <f t="shared" si="260"/>
        <v>175.44516540724584</v>
      </c>
    </row>
    <row r="1850" spans="1:21" s="18" customFormat="1">
      <c r="A1850">
        <v>4282026758</v>
      </c>
      <c r="B1850">
        <f>VLOOKUP(A1850,Cadastro!$A$3:$B$3577,2,FALSE)</f>
        <v>198540</v>
      </c>
      <c r="C1850" s="5">
        <v>44344.800000000003</v>
      </c>
      <c r="D1850">
        <v>0</v>
      </c>
      <c r="E1850">
        <v>18891</v>
      </c>
      <c r="F1850">
        <v>0</v>
      </c>
      <c r="G1850">
        <v>25453.8</v>
      </c>
      <c r="H1850">
        <v>0</v>
      </c>
      <c r="I1850" s="14">
        <f>VLOOKUP(A1850,Cadastro!$A$3:$H$3577,7,FALSE)</f>
        <v>1</v>
      </c>
      <c r="J1850" s="14">
        <f>VLOOKUP(A1850,Cadastro!$A$3:$H$3577,8,FALSE)</f>
        <v>1</v>
      </c>
      <c r="K1850">
        <f>VLOOKUP(A1850,Cadastro!$A$3:$J$3577,10,FALSE)</f>
        <v>1</v>
      </c>
      <c r="L1850" s="13">
        <v>42720.54</v>
      </c>
      <c r="M1850" s="23">
        <f t="shared" si="252"/>
        <v>1.1492848114023531E-3</v>
      </c>
      <c r="N1850" s="26">
        <f t="shared" si="253"/>
        <v>44344.800000000003</v>
      </c>
      <c r="O1850" s="27">
        <f t="shared" si="254"/>
        <v>2.0295566261765881E-3</v>
      </c>
      <c r="P1850" s="30">
        <f t="shared" si="255"/>
        <v>0</v>
      </c>
      <c r="Q1850" s="30">
        <f t="shared" si="256"/>
        <v>0</v>
      </c>
      <c r="R1850" s="30">
        <f t="shared" si="257"/>
        <v>0</v>
      </c>
      <c r="S1850" s="30">
        <f t="shared" si="258"/>
        <v>0</v>
      </c>
      <c r="T1850" s="32">
        <f t="shared" si="259"/>
        <v>2.0295566261765881E-3</v>
      </c>
      <c r="U1850" s="33">
        <f t="shared" si="260"/>
        <v>175.69108252700855</v>
      </c>
    </row>
    <row r="1851" spans="1:21">
      <c r="A1851">
        <v>2377695736</v>
      </c>
      <c r="B1851">
        <f>VLOOKUP(A1851,Cadastro!$A$3:$B$3577,2,FALSE)</f>
        <v>191146</v>
      </c>
      <c r="C1851" s="5">
        <v>44614.32</v>
      </c>
      <c r="D1851">
        <v>0</v>
      </c>
      <c r="E1851">
        <v>18622.64</v>
      </c>
      <c r="F1851">
        <v>0</v>
      </c>
      <c r="G1851">
        <v>25991.68</v>
      </c>
      <c r="H1851">
        <v>0</v>
      </c>
      <c r="I1851" s="14">
        <f>VLOOKUP(A1851,Cadastro!$A$3:$H$3577,7,FALSE)</f>
        <v>1</v>
      </c>
      <c r="J1851" s="14">
        <f>VLOOKUP(A1851,Cadastro!$A$3:$H$3577,8,FALSE)</f>
        <v>1</v>
      </c>
      <c r="K1851">
        <f>VLOOKUP(A1851,Cadastro!$A$3:$J$3577,10,FALSE)</f>
        <v>1</v>
      </c>
      <c r="L1851" s="13">
        <v>39765.379999999997</v>
      </c>
      <c r="M1851" s="23">
        <f t="shared" si="252"/>
        <v>1.0697839318895056E-3</v>
      </c>
      <c r="N1851" s="26">
        <f t="shared" si="253"/>
        <v>44614.32</v>
      </c>
      <c r="O1851" s="27">
        <f t="shared" si="254"/>
        <v>2.0418919191959976E-3</v>
      </c>
      <c r="P1851" s="30">
        <f t="shared" si="255"/>
        <v>0</v>
      </c>
      <c r="Q1851" s="30">
        <f t="shared" si="256"/>
        <v>0</v>
      </c>
      <c r="R1851" s="30">
        <f t="shared" si="257"/>
        <v>0</v>
      </c>
      <c r="S1851" s="30">
        <f t="shared" si="258"/>
        <v>0</v>
      </c>
      <c r="T1851" s="32">
        <f t="shared" si="259"/>
        <v>2.0418919191959976E-3</v>
      </c>
      <c r="U1851" s="33">
        <f t="shared" si="260"/>
        <v>176.75890244191805</v>
      </c>
    </row>
    <row r="1852" spans="1:21">
      <c r="A1852">
        <v>1131098730</v>
      </c>
      <c r="B1852">
        <f>VLOOKUP(A1852,Cadastro!$A$3:$B$3577,2,FALSE)</f>
        <v>195956</v>
      </c>
      <c r="C1852" s="5">
        <v>44797.55</v>
      </c>
      <c r="D1852">
        <v>0</v>
      </c>
      <c r="E1852">
        <v>18690.97</v>
      </c>
      <c r="F1852">
        <v>0</v>
      </c>
      <c r="G1852">
        <v>26106.58</v>
      </c>
      <c r="H1852">
        <v>0</v>
      </c>
      <c r="I1852" s="14">
        <f>VLOOKUP(A1852,Cadastro!$A$3:$H$3577,7,FALSE)</f>
        <v>1</v>
      </c>
      <c r="J1852" s="14">
        <f>VLOOKUP(A1852,Cadastro!$A$3:$H$3577,8,FALSE)</f>
        <v>1</v>
      </c>
      <c r="K1852">
        <f>VLOOKUP(A1852,Cadastro!$A$3:$J$3577,10,FALSE)</f>
        <v>1</v>
      </c>
      <c r="L1852" s="13">
        <v>44581.440000000002</v>
      </c>
      <c r="M1852" s="23">
        <f t="shared" si="252"/>
        <v>1.1993474769383843E-3</v>
      </c>
      <c r="N1852" s="26">
        <f t="shared" si="253"/>
        <v>44797.55</v>
      </c>
      <c r="O1852" s="27">
        <f t="shared" si="254"/>
        <v>2.0502779229803047E-3</v>
      </c>
      <c r="P1852" s="30">
        <f t="shared" si="255"/>
        <v>0</v>
      </c>
      <c r="Q1852" s="30">
        <f t="shared" si="256"/>
        <v>0</v>
      </c>
      <c r="R1852" s="30">
        <f t="shared" si="257"/>
        <v>0</v>
      </c>
      <c r="S1852" s="30">
        <f t="shared" si="258"/>
        <v>0</v>
      </c>
      <c r="T1852" s="32">
        <f t="shared" si="259"/>
        <v>2.0502779229803047E-3</v>
      </c>
      <c r="U1852" s="33">
        <f t="shared" si="260"/>
        <v>177.48484724382095</v>
      </c>
    </row>
    <row r="1853" spans="1:21">
      <c r="A1853">
        <v>1380812712</v>
      </c>
      <c r="B1853">
        <f>VLOOKUP(A1853,Cadastro!$A$3:$B$3577,2,FALSE)</f>
        <v>197786</v>
      </c>
      <c r="C1853" s="5">
        <v>44806.979999999996</v>
      </c>
      <c r="D1853">
        <v>0</v>
      </c>
      <c r="E1853">
        <v>19618.98</v>
      </c>
      <c r="F1853">
        <v>0</v>
      </c>
      <c r="G1853">
        <v>25188</v>
      </c>
      <c r="H1853">
        <v>0</v>
      </c>
      <c r="I1853" s="14">
        <f>VLOOKUP(A1853,Cadastro!$A$3:$H$3577,7,FALSE)</f>
        <v>1</v>
      </c>
      <c r="J1853" s="14">
        <f>VLOOKUP(A1853,Cadastro!$A$3:$H$3577,8,FALSE)</f>
        <v>1</v>
      </c>
      <c r="K1853">
        <f>VLOOKUP(A1853,Cadastro!$A$3:$J$3577,10,FALSE)</f>
        <v>1</v>
      </c>
      <c r="L1853" s="13">
        <v>33361.69</v>
      </c>
      <c r="M1853" s="23">
        <f t="shared" si="252"/>
        <v>8.9750933859248435E-4</v>
      </c>
      <c r="N1853" s="26">
        <f t="shared" si="253"/>
        <v>44806.979999999996</v>
      </c>
      <c r="O1853" s="27">
        <f t="shared" si="254"/>
        <v>2.050709511779551E-3</v>
      </c>
      <c r="P1853" s="30">
        <f t="shared" si="255"/>
        <v>0</v>
      </c>
      <c r="Q1853" s="30">
        <f t="shared" si="256"/>
        <v>0</v>
      </c>
      <c r="R1853" s="30">
        <f t="shared" si="257"/>
        <v>0</v>
      </c>
      <c r="S1853" s="30">
        <f t="shared" si="258"/>
        <v>0</v>
      </c>
      <c r="T1853" s="32">
        <f t="shared" si="259"/>
        <v>2.050709511779551E-3</v>
      </c>
      <c r="U1853" s="33">
        <f t="shared" si="260"/>
        <v>177.52220826266031</v>
      </c>
    </row>
    <row r="1854" spans="1:21">
      <c r="A1854">
        <v>2511778742</v>
      </c>
      <c r="B1854">
        <f>VLOOKUP(A1854,Cadastro!$A$3:$B$3577,2,FALSE)</f>
        <v>197804</v>
      </c>
      <c r="C1854" s="5">
        <v>44839.270000000004</v>
      </c>
      <c r="D1854">
        <v>0</v>
      </c>
      <c r="E1854">
        <v>19271.96</v>
      </c>
      <c r="F1854">
        <v>0</v>
      </c>
      <c r="G1854">
        <v>25567.31</v>
      </c>
      <c r="H1854">
        <v>0</v>
      </c>
      <c r="I1854" s="14">
        <f>VLOOKUP(A1854,Cadastro!$A$3:$H$3577,7,FALSE)</f>
        <v>1</v>
      </c>
      <c r="J1854" s="14">
        <f>VLOOKUP(A1854,Cadastro!$A$3:$H$3577,8,FALSE)</f>
        <v>1</v>
      </c>
      <c r="K1854">
        <f>VLOOKUP(A1854,Cadastro!$A$3:$J$3577,10,FALSE)</f>
        <v>1</v>
      </c>
      <c r="L1854" s="13">
        <v>36402.910000000003</v>
      </c>
      <c r="M1854" s="23">
        <f t="shared" si="252"/>
        <v>9.7932543815801103E-4</v>
      </c>
      <c r="N1854" s="26">
        <f t="shared" si="253"/>
        <v>44839.270000000004</v>
      </c>
      <c r="O1854" s="27">
        <f t="shared" si="254"/>
        <v>2.0521873487177999E-3</v>
      </c>
      <c r="P1854" s="30">
        <f t="shared" si="255"/>
        <v>0</v>
      </c>
      <c r="Q1854" s="30">
        <f t="shared" si="256"/>
        <v>0</v>
      </c>
      <c r="R1854" s="30">
        <f t="shared" si="257"/>
        <v>0</v>
      </c>
      <c r="S1854" s="30">
        <f t="shared" si="258"/>
        <v>0</v>
      </c>
      <c r="T1854" s="32">
        <f t="shared" si="259"/>
        <v>2.0521873487177999E-3</v>
      </c>
      <c r="U1854" s="33">
        <f t="shared" si="260"/>
        <v>177.65013904721224</v>
      </c>
    </row>
    <row r="1855" spans="1:21">
      <c r="A1855">
        <v>17129626801</v>
      </c>
      <c r="B1855">
        <f>VLOOKUP(A1855,Cadastro!$A$3:$B$3577,2,FALSE)</f>
        <v>197633</v>
      </c>
      <c r="C1855" s="5">
        <v>44903.42</v>
      </c>
      <c r="D1855">
        <v>0</v>
      </c>
      <c r="E1855">
        <v>19479.7</v>
      </c>
      <c r="F1855">
        <v>0</v>
      </c>
      <c r="G1855">
        <v>25423.72</v>
      </c>
      <c r="H1855">
        <v>0</v>
      </c>
      <c r="I1855" s="14">
        <f>VLOOKUP(A1855,Cadastro!$A$3:$H$3577,7,FALSE)</f>
        <v>1</v>
      </c>
      <c r="J1855" s="14">
        <f>VLOOKUP(A1855,Cadastro!$A$3:$H$3577,8,FALSE)</f>
        <v>1</v>
      </c>
      <c r="K1855">
        <f>VLOOKUP(A1855,Cadastro!$A$3:$J$3577,10,FALSE)</f>
        <v>1</v>
      </c>
      <c r="L1855" s="13">
        <v>46967.87</v>
      </c>
      <c r="M1855" s="23">
        <f t="shared" si="252"/>
        <v>1.263548157746139E-3</v>
      </c>
      <c r="N1855" s="26">
        <f t="shared" si="253"/>
        <v>44903.42</v>
      </c>
      <c r="O1855" s="27">
        <f t="shared" si="254"/>
        <v>2.055123342511192E-3</v>
      </c>
      <c r="P1855" s="30">
        <f t="shared" si="255"/>
        <v>0</v>
      </c>
      <c r="Q1855" s="30">
        <f t="shared" si="256"/>
        <v>0</v>
      </c>
      <c r="R1855" s="30">
        <f t="shared" si="257"/>
        <v>0</v>
      </c>
      <c r="S1855" s="30">
        <f t="shared" si="258"/>
        <v>0</v>
      </c>
      <c r="T1855" s="32">
        <f t="shared" si="259"/>
        <v>2.055123342511192E-3</v>
      </c>
      <c r="U1855" s="33">
        <f t="shared" si="260"/>
        <v>177.90429698555241</v>
      </c>
    </row>
    <row r="1856" spans="1:21">
      <c r="A1856">
        <v>1303395711</v>
      </c>
      <c r="B1856">
        <f>VLOOKUP(A1856,Cadastro!$A$3:$B$3577,2,FALSE)</f>
        <v>187703</v>
      </c>
      <c r="C1856" s="5">
        <v>45022.55</v>
      </c>
      <c r="D1856">
        <v>0</v>
      </c>
      <c r="E1856">
        <v>18735.900000000001</v>
      </c>
      <c r="F1856">
        <v>0</v>
      </c>
      <c r="G1856">
        <v>26286.65</v>
      </c>
      <c r="H1856">
        <v>0</v>
      </c>
      <c r="I1856" s="14">
        <f>VLOOKUP(A1856,Cadastro!$A$3:$H$3577,7,FALSE)</f>
        <v>1</v>
      </c>
      <c r="J1856" s="14">
        <f>VLOOKUP(A1856,Cadastro!$A$3:$H$3577,8,FALSE)</f>
        <v>1</v>
      </c>
      <c r="K1856">
        <f>VLOOKUP(A1856,Cadastro!$A$3:$J$3577,10,FALSE)</f>
        <v>1</v>
      </c>
      <c r="L1856" s="13">
        <v>36682.65</v>
      </c>
      <c r="M1856" s="23">
        <f t="shared" si="252"/>
        <v>9.8685111393696182E-4</v>
      </c>
      <c r="N1856" s="26">
        <f t="shared" si="253"/>
        <v>45022.55</v>
      </c>
      <c r="O1856" s="27">
        <f t="shared" si="254"/>
        <v>2.0605756408838632E-3</v>
      </c>
      <c r="P1856" s="30">
        <f t="shared" si="255"/>
        <v>0</v>
      </c>
      <c r="Q1856" s="30">
        <f t="shared" si="256"/>
        <v>0</v>
      </c>
      <c r="R1856" s="30">
        <f t="shared" si="257"/>
        <v>0</v>
      </c>
      <c r="S1856" s="30">
        <f t="shared" si="258"/>
        <v>0</v>
      </c>
      <c r="T1856" s="32">
        <f t="shared" si="259"/>
        <v>2.0605756408838632E-3</v>
      </c>
      <c r="U1856" s="33">
        <f t="shared" si="260"/>
        <v>178.37628194571556</v>
      </c>
    </row>
    <row r="1857" spans="1:21">
      <c r="A1857">
        <v>1247122662</v>
      </c>
      <c r="B1857">
        <f>VLOOKUP(A1857,Cadastro!$A$3:$B$3577,2,FALSE)</f>
        <v>197641</v>
      </c>
      <c r="C1857" s="5">
        <v>46157.53</v>
      </c>
      <c r="D1857">
        <v>0</v>
      </c>
      <c r="E1857">
        <v>20871.509999999998</v>
      </c>
      <c r="F1857">
        <v>0</v>
      </c>
      <c r="G1857">
        <v>25286.02</v>
      </c>
      <c r="H1857">
        <v>0</v>
      </c>
      <c r="I1857" s="14">
        <f>VLOOKUP(A1857,Cadastro!$A$3:$H$3577,7,FALSE)</f>
        <v>1</v>
      </c>
      <c r="J1857" s="14">
        <f>VLOOKUP(A1857,Cadastro!$A$3:$H$3577,8,FALSE)</f>
        <v>1</v>
      </c>
      <c r="K1857">
        <f>VLOOKUP(A1857,Cadastro!$A$3:$J$3577,10,FALSE)</f>
        <v>1</v>
      </c>
      <c r="L1857" s="13">
        <v>42089.35</v>
      </c>
      <c r="M1857" s="23">
        <f t="shared" si="252"/>
        <v>1.1323042891498475E-3</v>
      </c>
      <c r="N1857" s="26">
        <f t="shared" si="253"/>
        <v>46157.53</v>
      </c>
      <c r="O1857" s="27">
        <f t="shared" si="254"/>
        <v>2.1125209914002237E-3</v>
      </c>
      <c r="P1857" s="30">
        <f t="shared" si="255"/>
        <v>0</v>
      </c>
      <c r="Q1857" s="30">
        <f t="shared" si="256"/>
        <v>0</v>
      </c>
      <c r="R1857" s="30">
        <f t="shared" si="257"/>
        <v>0</v>
      </c>
      <c r="S1857" s="30">
        <f t="shared" si="258"/>
        <v>0</v>
      </c>
      <c r="T1857" s="32">
        <f t="shared" si="259"/>
        <v>2.1125209914002237E-3</v>
      </c>
      <c r="U1857" s="33">
        <f t="shared" si="260"/>
        <v>182.87299553663274</v>
      </c>
    </row>
    <row r="1858" spans="1:21">
      <c r="A1858">
        <v>1487114729</v>
      </c>
      <c r="B1858">
        <f>VLOOKUP(A1858,Cadastro!$A$3:$B$3577,2,FALSE)</f>
        <v>191185</v>
      </c>
      <c r="C1858" s="5">
        <v>46282.960000000006</v>
      </c>
      <c r="D1858">
        <v>0</v>
      </c>
      <c r="E1858">
        <v>19412.060000000001</v>
      </c>
      <c r="F1858">
        <v>0</v>
      </c>
      <c r="G1858">
        <v>26870.9</v>
      </c>
      <c r="H1858">
        <v>0</v>
      </c>
      <c r="I1858" s="14">
        <f>VLOOKUP(A1858,Cadastro!$A$3:$H$3577,7,FALSE)</f>
        <v>1</v>
      </c>
      <c r="J1858" s="14">
        <f>VLOOKUP(A1858,Cadastro!$A$3:$H$3577,8,FALSE)</f>
        <v>1</v>
      </c>
      <c r="K1858">
        <f>VLOOKUP(A1858,Cadastro!$A$3:$J$3577,10,FALSE)</f>
        <v>1</v>
      </c>
      <c r="L1858" s="13">
        <v>46794.58</v>
      </c>
      <c r="M1858" s="23">
        <f t="shared" si="252"/>
        <v>1.25888624183946E-3</v>
      </c>
      <c r="N1858" s="26">
        <f t="shared" si="253"/>
        <v>46282.960000000006</v>
      </c>
      <c r="O1858" s="27">
        <f t="shared" si="254"/>
        <v>2.1182616258741947E-3</v>
      </c>
      <c r="P1858" s="30">
        <f t="shared" si="255"/>
        <v>0</v>
      </c>
      <c r="Q1858" s="30">
        <f t="shared" si="256"/>
        <v>0</v>
      </c>
      <c r="R1858" s="30">
        <f t="shared" si="257"/>
        <v>0</v>
      </c>
      <c r="S1858" s="30">
        <f t="shared" si="258"/>
        <v>0</v>
      </c>
      <c r="T1858" s="32">
        <f t="shared" si="259"/>
        <v>2.1182616258741947E-3</v>
      </c>
      <c r="U1858" s="33">
        <f t="shared" si="260"/>
        <v>183.36994066844898</v>
      </c>
    </row>
    <row r="1859" spans="1:21">
      <c r="A1859">
        <v>3271032726</v>
      </c>
      <c r="B1859">
        <f>VLOOKUP(A1859,Cadastro!$A$3:$B$3577,2,FALSE)</f>
        <v>211823</v>
      </c>
      <c r="C1859" s="5">
        <v>46379.31</v>
      </c>
      <c r="D1859">
        <v>0</v>
      </c>
      <c r="E1859">
        <v>19767.009999999998</v>
      </c>
      <c r="F1859">
        <v>0</v>
      </c>
      <c r="G1859">
        <v>26612.3</v>
      </c>
      <c r="H1859">
        <v>0</v>
      </c>
      <c r="I1859" s="14">
        <f>VLOOKUP(A1859,Cadastro!$A$3:$H$3577,7,FALSE)</f>
        <v>1</v>
      </c>
      <c r="J1859" s="14">
        <f>VLOOKUP(A1859,Cadastro!$A$3:$H$3577,8,FALSE)</f>
        <v>1</v>
      </c>
      <c r="K1859">
        <f>VLOOKUP(A1859,Cadastro!$A$3:$J$3577,10,FALSE)</f>
        <v>1</v>
      </c>
      <c r="L1859" s="13">
        <v>39961.25</v>
      </c>
      <c r="M1859" s="23">
        <f t="shared" si="252"/>
        <v>1.0750533038592744E-3</v>
      </c>
      <c r="N1859" s="26">
        <f t="shared" si="253"/>
        <v>46379.31</v>
      </c>
      <c r="O1859" s="27">
        <f t="shared" si="254"/>
        <v>2.1226713375186736E-3</v>
      </c>
      <c r="P1859" s="30">
        <f t="shared" si="255"/>
        <v>0</v>
      </c>
      <c r="Q1859" s="30">
        <f t="shared" si="256"/>
        <v>0</v>
      </c>
      <c r="R1859" s="30">
        <f t="shared" si="257"/>
        <v>0</v>
      </c>
      <c r="S1859" s="30">
        <f t="shared" si="258"/>
        <v>0</v>
      </c>
      <c r="T1859" s="32">
        <f t="shared" si="259"/>
        <v>2.1226713375186736E-3</v>
      </c>
      <c r="U1859" s="33">
        <f t="shared" si="260"/>
        <v>183.75167281746025</v>
      </c>
    </row>
    <row r="1860" spans="1:21">
      <c r="A1860">
        <v>4280510733</v>
      </c>
      <c r="B1860">
        <f>VLOOKUP(A1860,Cadastro!$A$3:$B$3577,2,FALSE)</f>
        <v>214132</v>
      </c>
      <c r="C1860" s="5">
        <v>46401.229999999996</v>
      </c>
      <c r="D1860">
        <v>0</v>
      </c>
      <c r="E1860">
        <v>20356.669999999998</v>
      </c>
      <c r="F1860">
        <v>0</v>
      </c>
      <c r="G1860">
        <v>26044.560000000001</v>
      </c>
      <c r="H1860">
        <v>0</v>
      </c>
      <c r="I1860" s="14">
        <f>VLOOKUP(A1860,Cadastro!$A$3:$H$3577,7,FALSE)</f>
        <v>1</v>
      </c>
      <c r="J1860" s="14">
        <f>VLOOKUP(A1860,Cadastro!$A$3:$H$3577,8,FALSE)</f>
        <v>1</v>
      </c>
      <c r="K1860">
        <f>VLOOKUP(A1860,Cadastro!$A$3:$J$3577,10,FALSE)</f>
        <v>1</v>
      </c>
      <c r="L1860" s="13">
        <v>47917.31</v>
      </c>
      <c r="M1860" s="23">
        <f t="shared" si="252"/>
        <v>1.2890903669817396E-3</v>
      </c>
      <c r="N1860" s="26">
        <f t="shared" si="253"/>
        <v>46401.229999999996</v>
      </c>
      <c r="O1860" s="27">
        <f t="shared" si="254"/>
        <v>2.1236745640806558E-3</v>
      </c>
      <c r="P1860" s="30">
        <f t="shared" si="255"/>
        <v>0</v>
      </c>
      <c r="Q1860" s="30">
        <f t="shared" si="256"/>
        <v>0</v>
      </c>
      <c r="R1860" s="30">
        <f t="shared" si="257"/>
        <v>0</v>
      </c>
      <c r="S1860" s="30">
        <f t="shared" si="258"/>
        <v>0</v>
      </c>
      <c r="T1860" s="32">
        <f t="shared" si="259"/>
        <v>2.1236745640806558E-3</v>
      </c>
      <c r="U1860" s="33">
        <f t="shared" si="260"/>
        <v>183.83851836708482</v>
      </c>
    </row>
    <row r="1861" spans="1:21">
      <c r="A1861">
        <v>2601457775</v>
      </c>
      <c r="B1861">
        <f>VLOOKUP(A1861,Cadastro!$A$3:$B$3577,2,FALSE)</f>
        <v>210714</v>
      </c>
      <c r="C1861" s="5">
        <v>46919.520000000004</v>
      </c>
      <c r="D1861">
        <v>0</v>
      </c>
      <c r="E1861">
        <v>20372.91</v>
      </c>
      <c r="F1861">
        <v>0</v>
      </c>
      <c r="G1861">
        <v>26546.61</v>
      </c>
      <c r="H1861">
        <v>0</v>
      </c>
      <c r="I1861" s="14">
        <f>VLOOKUP(A1861,Cadastro!$A$3:$H$3577,7,FALSE)</f>
        <v>1</v>
      </c>
      <c r="J1861" s="14">
        <f>VLOOKUP(A1861,Cadastro!$A$3:$H$3577,8,FALSE)</f>
        <v>1</v>
      </c>
      <c r="K1861">
        <f>VLOOKUP(A1861,Cadastro!$A$3:$J$3577,10,FALSE)</f>
        <v>1</v>
      </c>
      <c r="L1861" s="13">
        <v>48786.45</v>
      </c>
      <c r="M1861" s="23">
        <f t="shared" si="252"/>
        <v>1.312472313955777E-3</v>
      </c>
      <c r="N1861" s="26">
        <f t="shared" si="253"/>
        <v>46919.520000000004</v>
      </c>
      <c r="O1861" s="27">
        <f t="shared" si="254"/>
        <v>2.1473954716905914E-3</v>
      </c>
      <c r="P1861" s="30">
        <f t="shared" si="255"/>
        <v>0</v>
      </c>
      <c r="Q1861" s="30">
        <f t="shared" si="256"/>
        <v>0</v>
      </c>
      <c r="R1861" s="30">
        <f t="shared" si="257"/>
        <v>0</v>
      </c>
      <c r="S1861" s="30">
        <f t="shared" si="258"/>
        <v>0</v>
      </c>
      <c r="T1861" s="32">
        <f t="shared" si="259"/>
        <v>2.1473954716905914E-3</v>
      </c>
      <c r="U1861" s="33">
        <f t="shared" si="260"/>
        <v>185.89194810772912</v>
      </c>
    </row>
    <row r="1862" spans="1:21">
      <c r="A1862">
        <v>3530263796</v>
      </c>
      <c r="B1862">
        <f>VLOOKUP(A1862,Cadastro!$A$3:$B$3577,2,FALSE)</f>
        <v>189871</v>
      </c>
      <c r="C1862" s="5">
        <v>48039.31</v>
      </c>
      <c r="D1862">
        <v>0</v>
      </c>
      <c r="E1862">
        <v>21341</v>
      </c>
      <c r="F1862">
        <v>0</v>
      </c>
      <c r="G1862">
        <v>26698.31</v>
      </c>
      <c r="H1862">
        <v>0</v>
      </c>
      <c r="I1862" s="14">
        <f>VLOOKUP(A1862,Cadastro!$A$3:$H$3577,7,FALSE)</f>
        <v>1</v>
      </c>
      <c r="J1862" s="14">
        <f>VLOOKUP(A1862,Cadastro!$A$3:$H$3577,8,FALSE)</f>
        <v>1</v>
      </c>
      <c r="K1862">
        <f>VLOOKUP(A1862,Cadastro!$A$3:$J$3577,10,FALSE)</f>
        <v>1</v>
      </c>
      <c r="L1862" s="13">
        <v>48096.15</v>
      </c>
      <c r="M1862" s="23">
        <f t="shared" si="252"/>
        <v>1.2939015911767335E-3</v>
      </c>
      <c r="N1862" s="26">
        <f t="shared" si="253"/>
        <v>48039.31</v>
      </c>
      <c r="O1862" s="27">
        <f t="shared" si="254"/>
        <v>2.1986456118293736E-3</v>
      </c>
      <c r="P1862" s="30">
        <f t="shared" si="255"/>
        <v>0</v>
      </c>
      <c r="Q1862" s="30">
        <f t="shared" si="256"/>
        <v>0</v>
      </c>
      <c r="R1862" s="30">
        <f t="shared" si="257"/>
        <v>0</v>
      </c>
      <c r="S1862" s="30">
        <f t="shared" si="258"/>
        <v>0</v>
      </c>
      <c r="T1862" s="32">
        <f t="shared" si="259"/>
        <v>2.1986456118293736E-3</v>
      </c>
      <c r="U1862" s="33">
        <f t="shared" si="260"/>
        <v>190.32847995143837</v>
      </c>
    </row>
    <row r="1863" spans="1:21">
      <c r="A1863">
        <v>7100624789</v>
      </c>
      <c r="B1863">
        <f>VLOOKUP(A1863,Cadastro!$A$3:$B$3577,2,FALSE)</f>
        <v>195963</v>
      </c>
      <c r="C1863" s="5">
        <v>53206.15</v>
      </c>
      <c r="D1863">
        <v>0</v>
      </c>
      <c r="E1863">
        <v>23290.880000000001</v>
      </c>
      <c r="F1863">
        <v>0</v>
      </c>
      <c r="G1863">
        <v>29915.27</v>
      </c>
      <c r="H1863">
        <v>0</v>
      </c>
      <c r="I1863" s="14">
        <f>VLOOKUP(A1863,Cadastro!$A$3:$H$3577,7,FALSE)</f>
        <v>1</v>
      </c>
      <c r="J1863" s="14">
        <f>VLOOKUP(A1863,Cadastro!$A$3:$H$3577,8,FALSE)</f>
        <v>1</v>
      </c>
      <c r="K1863">
        <f>VLOOKUP(A1863,Cadastro!$A$3:$J$3577,10,FALSE)</f>
        <v>1</v>
      </c>
      <c r="L1863" s="13">
        <v>24378.36</v>
      </c>
      <c r="M1863" s="23">
        <f t="shared" si="252"/>
        <v>6.5583625288675356E-4</v>
      </c>
      <c r="N1863" s="26">
        <f t="shared" si="253"/>
        <v>53206.15</v>
      </c>
      <c r="O1863" s="27">
        <f t="shared" si="254"/>
        <v>2.4351196597085898E-3</v>
      </c>
      <c r="P1863" s="30">
        <f t="shared" si="255"/>
        <v>0</v>
      </c>
      <c r="Q1863" s="30">
        <f t="shared" si="256"/>
        <v>0</v>
      </c>
      <c r="R1863" s="30">
        <f t="shared" si="257"/>
        <v>0</v>
      </c>
      <c r="S1863" s="30">
        <f t="shared" si="258"/>
        <v>0</v>
      </c>
      <c r="T1863" s="32">
        <f t="shared" si="259"/>
        <v>2.4351196597085898E-3</v>
      </c>
      <c r="U1863" s="33">
        <f t="shared" si="260"/>
        <v>210.79914872982616</v>
      </c>
    </row>
    <row r="1864" spans="1:21">
      <c r="A1864">
        <v>26201365800</v>
      </c>
      <c r="B1864">
        <f>VLOOKUP(A1864,Cadastro!$A$3:$B$3577,2,FALSE)</f>
        <v>197470</v>
      </c>
      <c r="C1864" s="5">
        <v>54400.45</v>
      </c>
      <c r="D1864">
        <v>0</v>
      </c>
      <c r="E1864">
        <v>24232.82</v>
      </c>
      <c r="F1864">
        <v>0</v>
      </c>
      <c r="G1864">
        <v>30167.63</v>
      </c>
      <c r="H1864">
        <v>0</v>
      </c>
      <c r="I1864" s="14">
        <f>VLOOKUP(A1864,Cadastro!$A$3:$H$3577,7,FALSE)</f>
        <v>1</v>
      </c>
      <c r="J1864" s="14">
        <f>VLOOKUP(A1864,Cadastro!$A$3:$H$3577,8,FALSE)</f>
        <v>1</v>
      </c>
      <c r="K1864">
        <f>VLOOKUP(A1864,Cadastro!$A$3:$J$3577,10,FALSE)</f>
        <v>1</v>
      </c>
      <c r="L1864" s="13">
        <v>49101.45</v>
      </c>
      <c r="M1864" s="23">
        <f t="shared" si="252"/>
        <v>1.3209465681574266E-3</v>
      </c>
      <c r="N1864" s="26">
        <f t="shared" si="253"/>
        <v>54400.45</v>
      </c>
      <c r="O1864" s="27">
        <f t="shared" si="254"/>
        <v>2.4897799463406791E-3</v>
      </c>
      <c r="P1864" s="30">
        <f t="shared" si="255"/>
        <v>0</v>
      </c>
      <c r="Q1864" s="30">
        <f t="shared" si="256"/>
        <v>0</v>
      </c>
      <c r="R1864" s="30">
        <f t="shared" si="257"/>
        <v>0</v>
      </c>
      <c r="S1864" s="30">
        <f t="shared" si="258"/>
        <v>0</v>
      </c>
      <c r="T1864" s="32">
        <f t="shared" si="259"/>
        <v>2.4897799463406791E-3</v>
      </c>
      <c r="U1864" s="33">
        <f t="shared" si="260"/>
        <v>215.53088412748281</v>
      </c>
    </row>
    <row r="1865" spans="1:21">
      <c r="A1865">
        <v>7140251789</v>
      </c>
      <c r="B1865">
        <f>VLOOKUP(A1865,Cadastro!$A$3:$B$3577,2,FALSE)</f>
        <v>198703</v>
      </c>
      <c r="C1865" s="5">
        <v>54893.33</v>
      </c>
      <c r="D1865">
        <v>0</v>
      </c>
      <c r="E1865">
        <v>23812.06</v>
      </c>
      <c r="F1865">
        <v>0</v>
      </c>
      <c r="G1865">
        <v>31081.27</v>
      </c>
      <c r="H1865">
        <v>0</v>
      </c>
      <c r="I1865" s="14">
        <f>VLOOKUP(A1865,Cadastro!$A$3:$H$3577,7,FALSE)</f>
        <v>1</v>
      </c>
      <c r="J1865" s="14">
        <f>VLOOKUP(A1865,Cadastro!$A$3:$H$3577,8,FALSE)</f>
        <v>1</v>
      </c>
      <c r="K1865">
        <f>VLOOKUP(A1865,Cadastro!$A$3:$J$3577,10,FALSE)</f>
        <v>1</v>
      </c>
      <c r="L1865" s="13">
        <v>55021.51</v>
      </c>
      <c r="M1865" s="23">
        <f t="shared" si="252"/>
        <v>1.4802103565035153E-3</v>
      </c>
      <c r="N1865" s="26">
        <f t="shared" si="253"/>
        <v>54893.33</v>
      </c>
      <c r="O1865" s="27">
        <f t="shared" si="254"/>
        <v>2.5123378983420395E-3</v>
      </c>
      <c r="P1865" s="30">
        <f t="shared" si="255"/>
        <v>0</v>
      </c>
      <c r="Q1865" s="30">
        <f t="shared" si="256"/>
        <v>0</v>
      </c>
      <c r="R1865" s="30">
        <f t="shared" si="257"/>
        <v>0</v>
      </c>
      <c r="S1865" s="30">
        <f t="shared" si="258"/>
        <v>0</v>
      </c>
      <c r="T1865" s="32">
        <f t="shared" si="259"/>
        <v>2.5123378983420395E-3</v>
      </c>
      <c r="U1865" s="33">
        <f t="shared" si="260"/>
        <v>217.48364117579317</v>
      </c>
    </row>
    <row r="1866" spans="1:21" s="18" customFormat="1">
      <c r="A1866">
        <v>4278092741</v>
      </c>
      <c r="B1866">
        <f>VLOOKUP(A1866,Cadastro!$A$3:$B$3577,2,FALSE)</f>
        <v>197875</v>
      </c>
      <c r="C1866" s="5">
        <v>55162.25</v>
      </c>
      <c r="D1866">
        <v>0</v>
      </c>
      <c r="E1866">
        <v>24146.63</v>
      </c>
      <c r="F1866">
        <v>0</v>
      </c>
      <c r="G1866">
        <v>31015.62</v>
      </c>
      <c r="H1866">
        <v>0</v>
      </c>
      <c r="I1866" s="14">
        <f>VLOOKUP(A1866,Cadastro!$A$3:$H$3577,7,FALSE)</f>
        <v>1</v>
      </c>
      <c r="J1866" s="14">
        <f>VLOOKUP(A1866,Cadastro!$A$3:$H$3577,8,FALSE)</f>
        <v>1</v>
      </c>
      <c r="K1866">
        <f>VLOOKUP(A1866,Cadastro!$A$3:$J$3577,10,FALSE)</f>
        <v>1</v>
      </c>
      <c r="L1866" s="13">
        <v>49101.45</v>
      </c>
      <c r="M1866" s="23">
        <f t="shared" si="252"/>
        <v>1.3209465681574266E-3</v>
      </c>
      <c r="N1866" s="26">
        <f t="shared" si="253"/>
        <v>55162.25</v>
      </c>
      <c r="O1866" s="27">
        <f t="shared" si="254"/>
        <v>2.5246457307803731E-3</v>
      </c>
      <c r="P1866" s="30">
        <f t="shared" si="255"/>
        <v>0</v>
      </c>
      <c r="Q1866" s="30">
        <f t="shared" si="256"/>
        <v>0</v>
      </c>
      <c r="R1866" s="30">
        <f t="shared" si="257"/>
        <v>0</v>
      </c>
      <c r="S1866" s="30">
        <f t="shared" si="258"/>
        <v>0</v>
      </c>
      <c r="T1866" s="32">
        <f t="shared" si="259"/>
        <v>2.5246457307803731E-3</v>
      </c>
      <c r="U1866" s="33">
        <f t="shared" si="260"/>
        <v>218.54908393149762</v>
      </c>
    </row>
    <row r="1867" spans="1:21">
      <c r="A1867">
        <v>1314500775</v>
      </c>
      <c r="B1867">
        <f>VLOOKUP(A1867,Cadastro!$A$3:$B$3577,2,FALSE)</f>
        <v>196499</v>
      </c>
      <c r="C1867" s="5">
        <v>55347.86</v>
      </c>
      <c r="D1867">
        <v>0</v>
      </c>
      <c r="E1867">
        <v>24004.33</v>
      </c>
      <c r="F1867">
        <v>0</v>
      </c>
      <c r="G1867">
        <v>31343.53</v>
      </c>
      <c r="H1867">
        <v>0</v>
      </c>
      <c r="I1867" s="14">
        <f>VLOOKUP(A1867,Cadastro!$A$3:$H$3577,7,FALSE)</f>
        <v>1</v>
      </c>
      <c r="J1867" s="14">
        <f>VLOOKUP(A1867,Cadastro!$A$3:$H$3577,8,FALSE)</f>
        <v>1</v>
      </c>
      <c r="K1867">
        <f>VLOOKUP(A1867,Cadastro!$A$3:$J$3577,10,FALSE)</f>
        <v>1</v>
      </c>
      <c r="L1867" s="13">
        <v>52007.58</v>
      </c>
      <c r="M1867" s="23">
        <f t="shared" ref="M1867:M1871" si="261">L1867/$L$9</f>
        <v>1.3991284232781887E-3</v>
      </c>
      <c r="N1867" s="26">
        <f t="shared" si="253"/>
        <v>55347.86</v>
      </c>
      <c r="O1867" s="27">
        <f t="shared" ref="O1867:O1871" si="262">N1867/$N$9</f>
        <v>2.533140661536282E-3</v>
      </c>
      <c r="P1867" s="30">
        <f t="shared" si="255"/>
        <v>0</v>
      </c>
      <c r="Q1867" s="30">
        <f t="shared" ref="Q1867:Q1871" si="263">P1867/$R$1</f>
        <v>0</v>
      </c>
      <c r="R1867" s="30">
        <f t="shared" si="257"/>
        <v>0</v>
      </c>
      <c r="S1867" s="30">
        <f t="shared" ref="S1867:S1871" si="264">R1867*1.01</f>
        <v>0</v>
      </c>
      <c r="T1867" s="32">
        <f t="shared" si="259"/>
        <v>2.533140661536282E-3</v>
      </c>
      <c r="U1867" s="33">
        <f t="shared" ref="U1867:U1871" si="265">$T$5*T1867</f>
        <v>219.28445813158055</v>
      </c>
    </row>
    <row r="1868" spans="1:21">
      <c r="A1868">
        <v>90464168791</v>
      </c>
      <c r="B1868">
        <f>VLOOKUP(A1868,Cadastro!$A$3:$B$3577,2,FALSE)</f>
        <v>187607</v>
      </c>
      <c r="C1868" s="5">
        <v>58024.44</v>
      </c>
      <c r="D1868">
        <v>0</v>
      </c>
      <c r="E1868">
        <v>24269.61</v>
      </c>
      <c r="F1868">
        <v>0</v>
      </c>
      <c r="G1868">
        <v>33754.83</v>
      </c>
      <c r="H1868">
        <v>0</v>
      </c>
      <c r="I1868" s="14">
        <f>VLOOKUP(A1868,Cadastro!$A$3:$H$3577,7,FALSE)</f>
        <v>1</v>
      </c>
      <c r="J1868" s="14">
        <f>VLOOKUP(A1868,Cadastro!$A$3:$H$3577,8,FALSE)</f>
        <v>1</v>
      </c>
      <c r="K1868">
        <f>VLOOKUP(A1868,Cadastro!$A$3:$J$3577,10,FALSE)</f>
        <v>1</v>
      </c>
      <c r="L1868" s="13">
        <v>46084.5</v>
      </c>
      <c r="M1868" s="23">
        <f t="shared" si="261"/>
        <v>1.2397833897013415E-3</v>
      </c>
      <c r="N1868" s="26">
        <f t="shared" si="253"/>
        <v>58024.44</v>
      </c>
      <c r="O1868" s="27">
        <f t="shared" si="262"/>
        <v>2.6556413983643144E-3</v>
      </c>
      <c r="P1868" s="30">
        <f t="shared" si="255"/>
        <v>0</v>
      </c>
      <c r="Q1868" s="30">
        <f t="shared" si="263"/>
        <v>0</v>
      </c>
      <c r="R1868" s="30">
        <f t="shared" si="257"/>
        <v>0</v>
      </c>
      <c r="S1868" s="30">
        <f t="shared" si="264"/>
        <v>0</v>
      </c>
      <c r="T1868" s="32">
        <f t="shared" si="259"/>
        <v>2.6556413983643144E-3</v>
      </c>
      <c r="U1868" s="33">
        <f t="shared" si="265"/>
        <v>229.88888610667888</v>
      </c>
    </row>
    <row r="1869" spans="1:21">
      <c r="A1869">
        <v>2922130770</v>
      </c>
      <c r="B1869">
        <f>VLOOKUP(A1869,Cadastro!$A$3:$B$3577,2,FALSE)</f>
        <v>197722</v>
      </c>
      <c r="C1869" s="5">
        <v>58589.630000000005</v>
      </c>
      <c r="D1869">
        <v>0</v>
      </c>
      <c r="E1869">
        <v>25409.22</v>
      </c>
      <c r="F1869">
        <v>0</v>
      </c>
      <c r="G1869">
        <v>33180.410000000003</v>
      </c>
      <c r="H1869">
        <v>0</v>
      </c>
      <c r="I1869" s="14">
        <f>VLOOKUP(A1869,Cadastro!$A$3:$H$3577,7,FALSE)</f>
        <v>1</v>
      </c>
      <c r="J1869" s="14">
        <f>VLOOKUP(A1869,Cadastro!$A$3:$H$3577,8,FALSE)</f>
        <v>1</v>
      </c>
      <c r="K1869">
        <f>VLOOKUP(A1869,Cadastro!$A$3:$J$3577,10,FALSE)</f>
        <v>1</v>
      </c>
      <c r="L1869" s="13">
        <v>61156.95</v>
      </c>
      <c r="M1869" s="23">
        <f t="shared" si="261"/>
        <v>1.645268382531989E-3</v>
      </c>
      <c r="N1869" s="26">
        <f t="shared" si="253"/>
        <v>58589.630000000005</v>
      </c>
      <c r="O1869" s="27">
        <f t="shared" si="262"/>
        <v>2.681508808061703E-3</v>
      </c>
      <c r="P1869" s="30">
        <f t="shared" si="255"/>
        <v>0</v>
      </c>
      <c r="Q1869" s="30">
        <f t="shared" si="263"/>
        <v>0</v>
      </c>
      <c r="R1869" s="30">
        <f t="shared" si="257"/>
        <v>0</v>
      </c>
      <c r="S1869" s="30">
        <f t="shared" si="264"/>
        <v>0</v>
      </c>
      <c r="T1869" s="32">
        <f t="shared" si="259"/>
        <v>2.681508808061703E-3</v>
      </c>
      <c r="U1869" s="33">
        <f t="shared" si="265"/>
        <v>232.12813045851814</v>
      </c>
    </row>
    <row r="1870" spans="1:21">
      <c r="A1870">
        <v>8497745</v>
      </c>
      <c r="B1870">
        <f>VLOOKUP(A1870,Cadastro!$A$3:$B$3577,2,FALSE)</f>
        <v>198297</v>
      </c>
      <c r="C1870" s="5">
        <v>58913.930000000008</v>
      </c>
      <c r="D1870">
        <v>0</v>
      </c>
      <c r="E1870">
        <v>24489.88</v>
      </c>
      <c r="F1870">
        <v>0</v>
      </c>
      <c r="G1870">
        <v>34424.050000000003</v>
      </c>
      <c r="H1870">
        <v>0</v>
      </c>
      <c r="I1870" s="14">
        <f>VLOOKUP(A1870,Cadastro!$A$3:$H$3577,7,FALSE)</f>
        <v>1</v>
      </c>
      <c r="J1870" s="14">
        <f>VLOOKUP(A1870,Cadastro!$A$3:$H$3577,8,FALSE)</f>
        <v>1</v>
      </c>
      <c r="K1870">
        <f>VLOOKUP(A1870,Cadastro!$A$3:$J$3577,10,FALSE)</f>
        <v>1</v>
      </c>
      <c r="L1870" s="13">
        <v>59723.28</v>
      </c>
      <c r="M1870" s="23">
        <f t="shared" si="261"/>
        <v>1.6066992269088811E-3</v>
      </c>
      <c r="N1870" s="26">
        <f t="shared" si="253"/>
        <v>58913.930000000008</v>
      </c>
      <c r="O1870" s="27">
        <f t="shared" si="262"/>
        <v>2.6963512521333659E-3</v>
      </c>
      <c r="P1870" s="30">
        <f t="shared" si="255"/>
        <v>0</v>
      </c>
      <c r="Q1870" s="30">
        <f t="shared" si="263"/>
        <v>0</v>
      </c>
      <c r="R1870" s="30">
        <f t="shared" si="257"/>
        <v>0</v>
      </c>
      <c r="S1870" s="30">
        <f t="shared" si="264"/>
        <v>0</v>
      </c>
      <c r="T1870" s="32">
        <f t="shared" si="259"/>
        <v>2.6963512521333659E-3</v>
      </c>
      <c r="U1870" s="33">
        <f t="shared" si="265"/>
        <v>233.41298500884895</v>
      </c>
    </row>
    <row r="1871" spans="1:21">
      <c r="A1871">
        <v>1245235796</v>
      </c>
      <c r="B1871">
        <f>VLOOKUP(A1871,Cadastro!$A$3:$B$3577,2,FALSE)</f>
        <v>187711</v>
      </c>
      <c r="C1871" s="5">
        <v>83241.59</v>
      </c>
      <c r="D1871">
        <v>0</v>
      </c>
      <c r="E1871">
        <v>34860.04</v>
      </c>
      <c r="F1871">
        <v>0</v>
      </c>
      <c r="G1871">
        <v>48381.55</v>
      </c>
      <c r="H1871">
        <v>0</v>
      </c>
      <c r="I1871" s="14">
        <f>VLOOKUP(A1871,Cadastro!$A$3:$H$3577,7,FALSE)</f>
        <v>1</v>
      </c>
      <c r="J1871" s="14">
        <f>VLOOKUP(A1871,Cadastro!$A$3:$H$3577,8,FALSE)</f>
        <v>1</v>
      </c>
      <c r="K1871">
        <f>VLOOKUP(A1871,Cadastro!$A$3:$J$3577,10,FALSE)</f>
        <v>1</v>
      </c>
      <c r="L1871" s="13">
        <v>68456.479999999996</v>
      </c>
      <c r="M1871" s="23">
        <f t="shared" si="261"/>
        <v>1.8416432167306161E-3</v>
      </c>
      <c r="N1871" s="26">
        <f t="shared" si="253"/>
        <v>83241.59</v>
      </c>
      <c r="O1871" s="27">
        <f t="shared" si="262"/>
        <v>3.8097707185053217E-3</v>
      </c>
      <c r="P1871" s="30">
        <f t="shared" si="255"/>
        <v>0</v>
      </c>
      <c r="Q1871" s="30">
        <f t="shared" si="263"/>
        <v>0</v>
      </c>
      <c r="R1871" s="30">
        <f t="shared" si="257"/>
        <v>0</v>
      </c>
      <c r="S1871" s="30">
        <f t="shared" si="264"/>
        <v>0</v>
      </c>
      <c r="T1871" s="32">
        <f t="shared" si="259"/>
        <v>3.8097707185053217E-3</v>
      </c>
      <c r="U1871" s="33">
        <f t="shared" si="265"/>
        <v>329.79751985282167</v>
      </c>
    </row>
    <row r="1873" spans="3:3">
      <c r="C1873" s="5">
        <f>SUM(C11:C1871)</f>
        <v>21849501.229999997</v>
      </c>
    </row>
    <row r="1874" spans="3:3">
      <c r="C1874" s="6"/>
    </row>
  </sheetData>
  <autoFilter ref="A10:U1871" xr:uid="{72D4CDAD-622C-4C54-B7DE-02341DD73A2B}">
    <sortState xmlns:xlrd2="http://schemas.microsoft.com/office/spreadsheetml/2017/richdata2" ref="A11:U1871">
      <sortCondition ref="C10:C1871"/>
    </sortState>
  </autoFilter>
  <conditionalFormatting sqref="A11:B1871">
    <cfRule type="duplicateValues" dxfId="2" priority="8"/>
  </conditionalFormatting>
  <pageMargins left="0.7" right="0.7" top="0.75" bottom="0.75" header="0.3" footer="0.3"/>
  <pageSetup scale="58" fitToHeight="0" orientation="portrait" verticalDpi="144" r:id="rId1"/>
  <headerFooter>
    <oddFooter>&amp;L&amp;12Towers Watson&amp;R&amp;12&amp;P_x000D_&amp;6&amp;Z&amp;F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46C1B-F13B-4FD8-9811-AE652A19E8B8}">
  <sheetPr>
    <pageSetUpPr fitToPage="1"/>
  </sheetPr>
  <dimension ref="A1:HK124"/>
  <sheetViews>
    <sheetView workbookViewId="0">
      <selection activeCell="E14" sqref="E14:E37"/>
    </sheetView>
  </sheetViews>
  <sheetFormatPr defaultColWidth="9.77734375" defaultRowHeight="13.2"/>
  <cols>
    <col min="1" max="1" width="10.77734375" style="43" customWidth="1"/>
    <col min="2" max="2" width="15.77734375" style="43" customWidth="1"/>
    <col min="3" max="5" width="14.77734375" style="43" customWidth="1"/>
    <col min="6" max="6" width="15.77734375" style="43" customWidth="1"/>
    <col min="7" max="7" width="10.21875" bestFit="1" customWidth="1"/>
    <col min="8" max="8" width="16.21875" bestFit="1" customWidth="1"/>
    <col min="9" max="9" width="6.33203125" style="43" bestFit="1" customWidth="1"/>
    <col min="10" max="16384" width="9.77734375" style="43"/>
  </cols>
  <sheetData>
    <row r="1" spans="1:219">
      <c r="A1" s="41" t="s">
        <v>0</v>
      </c>
      <c r="B1" s="42"/>
      <c r="C1" s="42"/>
      <c r="D1" s="42"/>
      <c r="E1" s="42"/>
      <c r="F1" s="42"/>
    </row>
    <row r="2" spans="1:219">
      <c r="A2" s="41" t="s">
        <v>61</v>
      </c>
      <c r="B2" s="42"/>
      <c r="C2" s="42"/>
      <c r="D2" s="42"/>
      <c r="E2" s="42"/>
      <c r="F2" s="42"/>
    </row>
    <row r="3" spans="1:219">
      <c r="A3" s="41" t="s">
        <v>46</v>
      </c>
      <c r="B3" s="42"/>
      <c r="C3" s="42"/>
      <c r="D3" s="42"/>
      <c r="E3" s="42"/>
      <c r="F3" s="42"/>
    </row>
    <row r="5" spans="1:219">
      <c r="A5" s="44" t="str">
        <f>'[1]Ativos - 12m'!A5</f>
        <v>Composição da dívida, em 31/12/2022</v>
      </c>
      <c r="B5" s="45"/>
      <c r="C5" s="46" t="s">
        <v>62</v>
      </c>
      <c r="D5" s="45"/>
      <c r="E5" s="47"/>
      <c r="F5" s="45"/>
      <c r="G5" s="65"/>
      <c r="H5" s="6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</row>
    <row r="6" spans="1:219">
      <c r="A6" s="45" t="s">
        <v>63</v>
      </c>
      <c r="B6" s="48">
        <v>1996115.620000001</v>
      </c>
      <c r="C6" s="49" t="s">
        <v>64</v>
      </c>
      <c r="D6" s="45"/>
      <c r="E6" s="50">
        <f>(1.0394)^(1/12)-1</f>
        <v>3.2254927088173346E-3</v>
      </c>
      <c r="F6" s="45" t="s">
        <v>65</v>
      </c>
      <c r="G6" s="65"/>
      <c r="H6" s="66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</row>
    <row r="7" spans="1:219">
      <c r="A7" s="45"/>
      <c r="B7" s="48">
        <v>0</v>
      </c>
      <c r="C7" s="49" t="s">
        <v>66</v>
      </c>
      <c r="D7" s="45"/>
      <c r="E7" s="45">
        <v>24</v>
      </c>
      <c r="F7" s="45" t="s">
        <v>52</v>
      </c>
      <c r="G7" s="66"/>
      <c r="I7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</row>
    <row r="8" spans="1:219">
      <c r="A8" s="45" t="s">
        <v>67</v>
      </c>
      <c r="B8" s="47">
        <f>B6</f>
        <v>1996115.620000001</v>
      </c>
      <c r="C8" s="49" t="s">
        <v>68</v>
      </c>
      <c r="D8" s="45"/>
      <c r="E8" s="45">
        <v>0</v>
      </c>
      <c r="F8" s="45" t="s">
        <v>69</v>
      </c>
      <c r="G8" s="65"/>
      <c r="I8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</row>
    <row r="9" spans="1:219">
      <c r="G9" s="66">
        <f>F9-E9</f>
        <v>0</v>
      </c>
      <c r="I9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</row>
    <row r="10" spans="1:219" ht="13.8" thickBot="1">
      <c r="A10" s="51"/>
      <c r="D10" s="45"/>
      <c r="E10" s="45"/>
      <c r="F10" s="45"/>
      <c r="G10" s="65"/>
      <c r="I10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</row>
    <row r="11" spans="1:219">
      <c r="A11" s="84" t="s">
        <v>59</v>
      </c>
      <c r="B11" s="86" t="s">
        <v>70</v>
      </c>
      <c r="C11" s="72" t="s">
        <v>71</v>
      </c>
      <c r="D11" s="72"/>
      <c r="E11" s="72"/>
      <c r="F11" s="86" t="s">
        <v>72</v>
      </c>
      <c r="G11" s="88" t="s">
        <v>77</v>
      </c>
      <c r="H11" s="89" t="s">
        <v>78</v>
      </c>
    </row>
    <row r="12" spans="1:219">
      <c r="A12" s="85"/>
      <c r="B12" s="87"/>
      <c r="C12" s="73" t="s">
        <v>73</v>
      </c>
      <c r="D12" s="73" t="s">
        <v>74</v>
      </c>
      <c r="E12" s="73" t="s">
        <v>75</v>
      </c>
      <c r="F12" s="87"/>
      <c r="G12" s="88"/>
      <c r="H12" s="89"/>
    </row>
    <row r="13" spans="1:219">
      <c r="A13" s="52" t="s">
        <v>76</v>
      </c>
      <c r="B13" s="53"/>
      <c r="C13" s="53"/>
      <c r="D13" s="53"/>
      <c r="E13" s="54"/>
      <c r="F13" s="54">
        <f>Dívida</f>
        <v>1996115.620000001</v>
      </c>
      <c r="G13" s="67"/>
      <c r="H13" s="54"/>
    </row>
    <row r="14" spans="1:219">
      <c r="A14" s="74">
        <v>44927</v>
      </c>
      <c r="B14" s="56">
        <f>F13</f>
        <v>1996115.620000001</v>
      </c>
      <c r="C14" s="56">
        <f>E14-D14</f>
        <v>80127.781912895225</v>
      </c>
      <c r="D14" s="56">
        <f t="shared" ref="D14:D37" si="0">B14*TxJ</f>
        <v>6438.4563782663963</v>
      </c>
      <c r="E14" s="57">
        <f t="shared" ref="E14:E37" si="1">PMT(TxJ,Prazo,-Dívida)</f>
        <v>86566.238291161615</v>
      </c>
      <c r="F14" s="57">
        <f>B14-C14</f>
        <v>1915987.8380871059</v>
      </c>
      <c r="G14" s="68">
        <v>0</v>
      </c>
      <c r="H14" s="69">
        <f>E14</f>
        <v>86566.238291161615</v>
      </c>
    </row>
    <row r="15" spans="1:219">
      <c r="A15" s="75">
        <v>44958</v>
      </c>
      <c r="B15" s="53">
        <f t="shared" ref="B15:B37" si="2">F14</f>
        <v>1915987.8380871059</v>
      </c>
      <c r="C15" s="53">
        <f t="shared" ref="C15:C37" si="3">E15-D15</f>
        <v>80386.233489228965</v>
      </c>
      <c r="D15" s="53">
        <f t="shared" si="0"/>
        <v>6180.0048019326478</v>
      </c>
      <c r="E15" s="54">
        <f t="shared" si="1"/>
        <v>86566.238291161615</v>
      </c>
      <c r="F15" s="54">
        <f t="shared" ref="F15:F37" si="4">B15-C15</f>
        <v>1835601.604597877</v>
      </c>
      <c r="G15" s="68">
        <v>0</v>
      </c>
      <c r="H15" s="70">
        <f>(1+G14)*H14</f>
        <v>86566.238291161615</v>
      </c>
    </row>
    <row r="16" spans="1:219">
      <c r="A16" s="74">
        <v>44986</v>
      </c>
      <c r="B16" s="56">
        <f t="shared" si="2"/>
        <v>1835601.604597877</v>
      </c>
      <c r="C16" s="56">
        <f t="shared" si="3"/>
        <v>80645.518699237757</v>
      </c>
      <c r="D16" s="56">
        <f t="shared" si="0"/>
        <v>5920.719591923852</v>
      </c>
      <c r="E16" s="57">
        <f t="shared" si="1"/>
        <v>86566.238291161615</v>
      </c>
      <c r="F16" s="57">
        <f t="shared" si="4"/>
        <v>1754956.0858986392</v>
      </c>
      <c r="G16" s="68">
        <v>0</v>
      </c>
      <c r="H16" s="69">
        <f>(1+G15)*H15</f>
        <v>86566.238291161615</v>
      </c>
    </row>
    <row r="17" spans="1:8">
      <c r="A17" s="75">
        <v>45017</v>
      </c>
      <c r="B17" s="53">
        <f t="shared" si="2"/>
        <v>1754956.0858986392</v>
      </c>
      <c r="C17" s="53">
        <f t="shared" si="3"/>
        <v>80905.64023180095</v>
      </c>
      <c r="D17" s="53">
        <f t="shared" si="0"/>
        <v>5660.5980593606682</v>
      </c>
      <c r="E17" s="54">
        <f t="shared" si="1"/>
        <v>86566.238291161615</v>
      </c>
      <c r="F17" s="54">
        <f t="shared" si="4"/>
        <v>1674050.4456668382</v>
      </c>
      <c r="G17" s="68">
        <v>0</v>
      </c>
      <c r="H17" s="70">
        <f t="shared" ref="H17:H37" si="5">(1+G16)*H16</f>
        <v>86566.238291161615</v>
      </c>
    </row>
    <row r="18" spans="1:8">
      <c r="A18" s="74">
        <v>45047</v>
      </c>
      <c r="B18" s="56">
        <f t="shared" si="2"/>
        <v>1674050.4456668382</v>
      </c>
      <c r="C18" s="56">
        <f t="shared" si="3"/>
        <v>81166.600784470822</v>
      </c>
      <c r="D18" s="56">
        <f t="shared" si="0"/>
        <v>5399.6375066907958</v>
      </c>
      <c r="E18" s="57">
        <f t="shared" si="1"/>
        <v>86566.238291161615</v>
      </c>
      <c r="F18" s="57">
        <f t="shared" si="4"/>
        <v>1592883.8448823674</v>
      </c>
      <c r="G18" s="68">
        <v>0</v>
      </c>
      <c r="H18" s="69">
        <f t="shared" si="5"/>
        <v>86566.238291161615</v>
      </c>
    </row>
    <row r="19" spans="1:8">
      <c r="A19" s="75">
        <v>45078</v>
      </c>
      <c r="B19" s="53">
        <f t="shared" si="2"/>
        <v>1592883.8448823674</v>
      </c>
      <c r="C19" s="53">
        <f t="shared" si="3"/>
        <v>81428.40306350062</v>
      </c>
      <c r="D19" s="53">
        <f t="shared" si="0"/>
        <v>5137.8352276609985</v>
      </c>
      <c r="E19" s="54">
        <f t="shared" si="1"/>
        <v>86566.238291161615</v>
      </c>
      <c r="F19" s="54">
        <f t="shared" si="4"/>
        <v>1511455.4418188669</v>
      </c>
      <c r="G19" s="68">
        <v>0</v>
      </c>
      <c r="H19" s="70">
        <f t="shared" si="5"/>
        <v>86566.238291161615</v>
      </c>
    </row>
    <row r="20" spans="1:8">
      <c r="A20" s="74">
        <v>45108</v>
      </c>
      <c r="B20" s="56">
        <f t="shared" si="2"/>
        <v>1511455.4418188669</v>
      </c>
      <c r="C20" s="56">
        <f t="shared" si="3"/>
        <v>81691.049783872571</v>
      </c>
      <c r="D20" s="56">
        <f t="shared" si="0"/>
        <v>4875.1885072890382</v>
      </c>
      <c r="E20" s="57">
        <f t="shared" si="1"/>
        <v>86566.238291161615</v>
      </c>
      <c r="F20" s="57">
        <f t="shared" si="4"/>
        <v>1429764.3920349942</v>
      </c>
      <c r="G20" s="68">
        <v>0</v>
      </c>
      <c r="H20" s="69">
        <f t="shared" si="5"/>
        <v>86566.238291161615</v>
      </c>
    </row>
    <row r="21" spans="1:8">
      <c r="A21" s="75">
        <v>45139</v>
      </c>
      <c r="B21" s="53">
        <f t="shared" si="2"/>
        <v>1429764.3920349942</v>
      </c>
      <c r="C21" s="53">
        <f t="shared" si="3"/>
        <v>81954.543669326085</v>
      </c>
      <c r="D21" s="53">
        <f t="shared" si="0"/>
        <v>4611.6946218355233</v>
      </c>
      <c r="E21" s="54">
        <f t="shared" si="1"/>
        <v>86566.238291161615</v>
      </c>
      <c r="F21" s="54">
        <f t="shared" si="4"/>
        <v>1347809.8483656682</v>
      </c>
      <c r="G21" s="68">
        <v>0</v>
      </c>
      <c r="H21" s="70">
        <f t="shared" si="5"/>
        <v>86566.238291161615</v>
      </c>
    </row>
    <row r="22" spans="1:8">
      <c r="A22" s="74">
        <v>45170</v>
      </c>
      <c r="B22" s="56">
        <f t="shared" si="2"/>
        <v>1347809.8483656682</v>
      </c>
      <c r="C22" s="56">
        <f t="shared" si="3"/>
        <v>82218.887452385956</v>
      </c>
      <c r="D22" s="56">
        <f t="shared" si="0"/>
        <v>4347.3508387756601</v>
      </c>
      <c r="E22" s="57">
        <f t="shared" si="1"/>
        <v>86566.238291161615</v>
      </c>
      <c r="F22" s="57">
        <f t="shared" si="4"/>
        <v>1265590.9609132824</v>
      </c>
      <c r="G22" s="68">
        <v>0</v>
      </c>
      <c r="H22" s="69">
        <f t="shared" si="5"/>
        <v>86566.238291161615</v>
      </c>
    </row>
    <row r="23" spans="1:8">
      <c r="A23" s="75">
        <v>45200</v>
      </c>
      <c r="B23" s="53">
        <f t="shared" si="2"/>
        <v>1265590.9609132824</v>
      </c>
      <c r="C23" s="53">
        <f t="shared" si="3"/>
        <v>82484.083874390693</v>
      </c>
      <c r="D23" s="53">
        <f t="shared" si="0"/>
        <v>4082.1544167709167</v>
      </c>
      <c r="E23" s="54">
        <f t="shared" si="1"/>
        <v>86566.238291161615</v>
      </c>
      <c r="F23" s="54">
        <f t="shared" si="4"/>
        <v>1183106.8770388917</v>
      </c>
      <c r="G23" s="68">
        <v>0</v>
      </c>
      <c r="H23" s="70">
        <f t="shared" si="5"/>
        <v>86566.238291161615</v>
      </c>
    </row>
    <row r="24" spans="1:8">
      <c r="A24" s="74">
        <v>45231</v>
      </c>
      <c r="B24" s="56">
        <f t="shared" si="2"/>
        <v>1183106.8770388917</v>
      </c>
      <c r="C24" s="56">
        <f t="shared" si="3"/>
        <v>82750.135685521018</v>
      </c>
      <c r="D24" s="56">
        <f t="shared" si="0"/>
        <v>3816.1026056405917</v>
      </c>
      <c r="E24" s="57">
        <f t="shared" si="1"/>
        <v>86566.238291161615</v>
      </c>
      <c r="F24" s="57">
        <f t="shared" si="4"/>
        <v>1100356.7413533707</v>
      </c>
      <c r="G24" s="68">
        <v>0</v>
      </c>
      <c r="H24" s="69">
        <f t="shared" si="5"/>
        <v>86566.238291161615</v>
      </c>
    </row>
    <row r="25" spans="1:8">
      <c r="A25" s="75">
        <v>45261</v>
      </c>
      <c r="B25" s="53">
        <f t="shared" si="2"/>
        <v>1100356.7413533707</v>
      </c>
      <c r="C25" s="53">
        <f t="shared" si="3"/>
        <v>83017.045644828322</v>
      </c>
      <c r="D25" s="53">
        <f t="shared" si="0"/>
        <v>3549.1926463332989</v>
      </c>
      <c r="E25" s="54">
        <f t="shared" si="1"/>
        <v>86566.238291161615</v>
      </c>
      <c r="F25" s="54">
        <f t="shared" si="4"/>
        <v>1017339.6957085424</v>
      </c>
      <c r="G25" s="68">
        <v>0</v>
      </c>
      <c r="H25" s="70">
        <f t="shared" si="5"/>
        <v>86566.238291161615</v>
      </c>
    </row>
    <row r="26" spans="1:8">
      <c r="A26" s="74">
        <v>45292</v>
      </c>
      <c r="B26" s="56">
        <f t="shared" si="2"/>
        <v>1017339.6957085424</v>
      </c>
      <c r="C26" s="56">
        <f t="shared" si="3"/>
        <v>83284.816520263266</v>
      </c>
      <c r="D26" s="56">
        <f t="shared" si="0"/>
        <v>3281.4217708983492</v>
      </c>
      <c r="E26" s="57">
        <f t="shared" si="1"/>
        <v>86566.238291161615</v>
      </c>
      <c r="F26" s="57">
        <f t="shared" si="4"/>
        <v>934054.87918827916</v>
      </c>
      <c r="G26" s="68">
        <v>0</v>
      </c>
      <c r="H26" s="69">
        <f t="shared" si="5"/>
        <v>86566.238291161615</v>
      </c>
    </row>
    <row r="27" spans="1:8">
      <c r="A27" s="75">
        <v>45323</v>
      </c>
      <c r="B27" s="53">
        <f t="shared" si="2"/>
        <v>934054.87918827916</v>
      </c>
      <c r="C27" s="53">
        <f t="shared" si="3"/>
        <v>83553.451088704562</v>
      </c>
      <c r="D27" s="53">
        <f t="shared" si="0"/>
        <v>3012.7872024570506</v>
      </c>
      <c r="E27" s="54">
        <f t="shared" si="1"/>
        <v>86566.238291161615</v>
      </c>
      <c r="F27" s="54">
        <f t="shared" si="4"/>
        <v>850501.42809957464</v>
      </c>
      <c r="G27" s="68">
        <v>0</v>
      </c>
      <c r="H27" s="70">
        <f t="shared" si="5"/>
        <v>86566.238291161615</v>
      </c>
    </row>
    <row r="28" spans="1:8">
      <c r="A28" s="74">
        <v>45352</v>
      </c>
      <c r="B28" s="56">
        <f t="shared" si="2"/>
        <v>850501.42809957464</v>
      </c>
      <c r="C28" s="56">
        <f t="shared" si="3"/>
        <v>83822.952135987711</v>
      </c>
      <c r="D28" s="56">
        <f t="shared" si="0"/>
        <v>2743.2861551739084</v>
      </c>
      <c r="E28" s="57">
        <f t="shared" si="1"/>
        <v>86566.238291161615</v>
      </c>
      <c r="F28" s="57">
        <f t="shared" si="4"/>
        <v>766678.47596358694</v>
      </c>
      <c r="G28" s="68">
        <v>0</v>
      </c>
      <c r="H28" s="69">
        <f t="shared" si="5"/>
        <v>86566.238291161615</v>
      </c>
    </row>
    <row r="29" spans="1:8">
      <c r="A29" s="75">
        <v>45383</v>
      </c>
      <c r="B29" s="53">
        <f t="shared" si="2"/>
        <v>766678.47596358694</v>
      </c>
      <c r="C29" s="53">
        <f t="shared" si="3"/>
        <v>84093.322456933878</v>
      </c>
      <c r="D29" s="53">
        <f t="shared" si="0"/>
        <v>2472.915834227736</v>
      </c>
      <c r="E29" s="54">
        <f t="shared" si="1"/>
        <v>86566.238291161615</v>
      </c>
      <c r="F29" s="54">
        <f t="shared" si="4"/>
        <v>682585.15350665303</v>
      </c>
      <c r="G29" s="68">
        <v>0</v>
      </c>
      <c r="H29" s="70">
        <f t="shared" si="5"/>
        <v>86566.238291161615</v>
      </c>
    </row>
    <row r="30" spans="1:8">
      <c r="A30" s="74">
        <v>45413</v>
      </c>
      <c r="B30" s="56">
        <f t="shared" si="2"/>
        <v>682585.15350665303</v>
      </c>
      <c r="C30" s="56">
        <f t="shared" si="3"/>
        <v>84364.564855378951</v>
      </c>
      <c r="D30" s="56">
        <f t="shared" si="0"/>
        <v>2201.6734357826704</v>
      </c>
      <c r="E30" s="57">
        <f t="shared" si="1"/>
        <v>86566.238291161615</v>
      </c>
      <c r="F30" s="57">
        <f t="shared" si="4"/>
        <v>598220.5886512741</v>
      </c>
      <c r="G30" s="68">
        <v>0</v>
      </c>
      <c r="H30" s="69">
        <f t="shared" si="5"/>
        <v>86566.238291161615</v>
      </c>
    </row>
    <row r="31" spans="1:8">
      <c r="A31" s="75">
        <v>45444</v>
      </c>
      <c r="B31" s="53">
        <f t="shared" si="2"/>
        <v>598220.5886512741</v>
      </c>
      <c r="C31" s="53">
        <f t="shared" si="3"/>
        <v>84636.68214420251</v>
      </c>
      <c r="D31" s="53">
        <f t="shared" si="0"/>
        <v>1929.5561469590987</v>
      </c>
      <c r="E31" s="54">
        <f t="shared" si="1"/>
        <v>86566.238291161615</v>
      </c>
      <c r="F31" s="54">
        <f t="shared" si="4"/>
        <v>513583.90650707157</v>
      </c>
      <c r="G31" s="68">
        <v>0</v>
      </c>
      <c r="H31" s="70">
        <f t="shared" si="5"/>
        <v>86566.238291161615</v>
      </c>
    </row>
    <row r="32" spans="1:8">
      <c r="A32" s="74">
        <v>45474</v>
      </c>
      <c r="B32" s="56">
        <f t="shared" si="2"/>
        <v>513583.90650707157</v>
      </c>
      <c r="C32" s="56">
        <f t="shared" si="3"/>
        <v>84909.677145357127</v>
      </c>
      <c r="D32" s="56">
        <f t="shared" si="0"/>
        <v>1656.561145804483</v>
      </c>
      <c r="E32" s="57">
        <f t="shared" si="1"/>
        <v>86566.238291161615</v>
      </c>
      <c r="F32" s="57">
        <f t="shared" si="4"/>
        <v>428674.22936171445</v>
      </c>
      <c r="G32" s="68">
        <v>0</v>
      </c>
      <c r="H32" s="69">
        <f t="shared" si="5"/>
        <v>86566.238291161615</v>
      </c>
    </row>
    <row r="33" spans="1:8">
      <c r="A33" s="75">
        <v>45505</v>
      </c>
      <c r="B33" s="53">
        <f t="shared" si="2"/>
        <v>428674.22936171445</v>
      </c>
      <c r="C33" s="53">
        <f t="shared" si="3"/>
        <v>85183.552689897522</v>
      </c>
      <c r="D33" s="53">
        <f t="shared" si="0"/>
        <v>1382.6856012640997</v>
      </c>
      <c r="E33" s="54">
        <f t="shared" si="1"/>
        <v>86566.238291161615</v>
      </c>
      <c r="F33" s="54">
        <f t="shared" si="4"/>
        <v>343490.67667181691</v>
      </c>
      <c r="G33" s="68">
        <v>0</v>
      </c>
      <c r="H33" s="70">
        <f t="shared" si="5"/>
        <v>86566.238291161615</v>
      </c>
    </row>
    <row r="34" spans="1:8">
      <c r="A34" s="74">
        <v>45536</v>
      </c>
      <c r="B34" s="56">
        <f t="shared" si="2"/>
        <v>343490.67667181691</v>
      </c>
      <c r="C34" s="56">
        <f t="shared" si="3"/>
        <v>85458.311618009931</v>
      </c>
      <c r="D34" s="56">
        <f t="shared" si="0"/>
        <v>1107.926673151678</v>
      </c>
      <c r="E34" s="57">
        <f t="shared" si="1"/>
        <v>86566.238291161615</v>
      </c>
      <c r="F34" s="57">
        <f t="shared" si="4"/>
        <v>258032.36505380698</v>
      </c>
      <c r="G34" s="68">
        <v>0</v>
      </c>
      <c r="H34" s="69">
        <f t="shared" si="5"/>
        <v>86566.238291161615</v>
      </c>
    </row>
    <row r="35" spans="1:8">
      <c r="A35" s="75">
        <v>45566</v>
      </c>
      <c r="B35" s="53">
        <f t="shared" si="2"/>
        <v>258032.36505380698</v>
      </c>
      <c r="C35" s="53">
        <f t="shared" si="3"/>
        <v>85733.956779041662</v>
      </c>
      <c r="D35" s="53">
        <f t="shared" si="0"/>
        <v>832.28151211994725</v>
      </c>
      <c r="E35" s="54">
        <f t="shared" si="1"/>
        <v>86566.238291161615</v>
      </c>
      <c r="F35" s="54">
        <f t="shared" si="4"/>
        <v>172298.4082747653</v>
      </c>
      <c r="G35" s="68">
        <v>0</v>
      </c>
      <c r="H35" s="70">
        <f t="shared" si="5"/>
        <v>86566.238291161615</v>
      </c>
    </row>
    <row r="36" spans="1:8">
      <c r="A36" s="74">
        <v>45597</v>
      </c>
      <c r="B36" s="56">
        <f t="shared" si="2"/>
        <v>172298.4082747653</v>
      </c>
      <c r="C36" s="56">
        <f t="shared" si="3"/>
        <v>86010.491031530531</v>
      </c>
      <c r="D36" s="56">
        <f t="shared" si="0"/>
        <v>555.74725963108779</v>
      </c>
      <c r="E36" s="57">
        <f t="shared" si="1"/>
        <v>86566.238291161615</v>
      </c>
      <c r="F36" s="57">
        <f t="shared" si="4"/>
        <v>86287.91724323477</v>
      </c>
      <c r="G36" s="68">
        <v>0</v>
      </c>
      <c r="H36" s="69">
        <f t="shared" si="5"/>
        <v>86566.238291161615</v>
      </c>
    </row>
    <row r="37" spans="1:8">
      <c r="A37" s="75">
        <v>45627</v>
      </c>
      <c r="B37" s="53">
        <f t="shared" si="2"/>
        <v>86287.91724323477</v>
      </c>
      <c r="C37" s="53">
        <f t="shared" si="3"/>
        <v>86287.917243234522</v>
      </c>
      <c r="D37" s="53">
        <f t="shared" si="0"/>
        <v>278.32104792708731</v>
      </c>
      <c r="E37" s="54">
        <f t="shared" si="1"/>
        <v>86566.238291161615</v>
      </c>
      <c r="F37" s="54">
        <f t="shared" si="4"/>
        <v>2.4738255888223648E-10</v>
      </c>
      <c r="G37" s="67"/>
      <c r="H37" s="70">
        <f t="shared" si="5"/>
        <v>86566.238291161615</v>
      </c>
    </row>
    <row r="38" spans="1:8" ht="13.8" hidden="1" thickBot="1">
      <c r="A38" s="55">
        <v>325</v>
      </c>
      <c r="B38" s="56">
        <v>0</v>
      </c>
      <c r="C38" s="56">
        <v>0</v>
      </c>
      <c r="D38" s="56">
        <v>0</v>
      </c>
      <c r="E38" s="57">
        <v>0</v>
      </c>
      <c r="F38" s="57">
        <v>0</v>
      </c>
      <c r="G38" s="71"/>
      <c r="H38" s="71"/>
    </row>
    <row r="39" spans="1:8" hidden="1">
      <c r="A39" s="58">
        <v>326</v>
      </c>
      <c r="B39" s="59">
        <v>0</v>
      </c>
      <c r="C39" s="59">
        <v>0</v>
      </c>
      <c r="D39" s="59">
        <v>0</v>
      </c>
      <c r="E39" s="60">
        <v>0</v>
      </c>
      <c r="F39" s="60">
        <v>0</v>
      </c>
    </row>
    <row r="40" spans="1:8" hidden="1">
      <c r="A40" s="55">
        <v>327</v>
      </c>
      <c r="B40" s="56">
        <v>0</v>
      </c>
      <c r="C40" s="56">
        <v>0</v>
      </c>
      <c r="D40" s="56">
        <v>0</v>
      </c>
      <c r="E40" s="57">
        <v>0</v>
      </c>
      <c r="F40" s="57">
        <v>0</v>
      </c>
    </row>
    <row r="41" spans="1:8" hidden="1">
      <c r="A41" s="58">
        <v>328</v>
      </c>
      <c r="B41" s="59">
        <v>0</v>
      </c>
      <c r="C41" s="59">
        <v>0</v>
      </c>
      <c r="D41" s="59">
        <v>0</v>
      </c>
      <c r="E41" s="60">
        <v>0</v>
      </c>
      <c r="F41" s="60">
        <v>0</v>
      </c>
    </row>
    <row r="42" spans="1:8" hidden="1">
      <c r="A42" s="55">
        <v>329</v>
      </c>
      <c r="B42" s="56">
        <v>0</v>
      </c>
      <c r="C42" s="56">
        <v>0</v>
      </c>
      <c r="D42" s="56">
        <v>0</v>
      </c>
      <c r="E42" s="57">
        <v>0</v>
      </c>
      <c r="F42" s="57">
        <v>0</v>
      </c>
    </row>
    <row r="43" spans="1:8" hidden="1">
      <c r="A43" s="58">
        <v>330</v>
      </c>
      <c r="B43" s="59">
        <v>0</v>
      </c>
      <c r="C43" s="59">
        <v>0</v>
      </c>
      <c r="D43" s="59">
        <v>0</v>
      </c>
      <c r="E43" s="60">
        <v>0</v>
      </c>
      <c r="F43" s="60">
        <v>0</v>
      </c>
    </row>
    <row r="44" spans="1:8" hidden="1">
      <c r="A44" s="55">
        <v>331</v>
      </c>
      <c r="B44" s="56">
        <v>0</v>
      </c>
      <c r="C44" s="56">
        <v>0</v>
      </c>
      <c r="D44" s="56">
        <v>0</v>
      </c>
      <c r="E44" s="57">
        <v>0</v>
      </c>
      <c r="F44" s="57">
        <v>0</v>
      </c>
    </row>
    <row r="45" spans="1:8" hidden="1">
      <c r="A45" s="58">
        <v>332</v>
      </c>
      <c r="B45" s="59">
        <v>0</v>
      </c>
      <c r="C45" s="59">
        <v>0</v>
      </c>
      <c r="D45" s="59">
        <v>0</v>
      </c>
      <c r="E45" s="60">
        <v>0</v>
      </c>
      <c r="F45" s="60">
        <v>0</v>
      </c>
    </row>
    <row r="46" spans="1:8" hidden="1">
      <c r="A46" s="55">
        <v>333</v>
      </c>
      <c r="B46" s="56">
        <v>0</v>
      </c>
      <c r="C46" s="56">
        <v>0</v>
      </c>
      <c r="D46" s="56">
        <v>0</v>
      </c>
      <c r="E46" s="57">
        <v>0</v>
      </c>
      <c r="F46" s="57">
        <v>0</v>
      </c>
    </row>
    <row r="47" spans="1:8" hidden="1">
      <c r="A47" s="58">
        <v>334</v>
      </c>
      <c r="B47" s="59">
        <v>0</v>
      </c>
      <c r="C47" s="59">
        <v>0</v>
      </c>
      <c r="D47" s="59">
        <v>0</v>
      </c>
      <c r="E47" s="60">
        <v>0</v>
      </c>
      <c r="F47" s="60">
        <v>0</v>
      </c>
    </row>
    <row r="48" spans="1:8" hidden="1">
      <c r="A48" s="55">
        <v>335</v>
      </c>
      <c r="B48" s="56">
        <v>0</v>
      </c>
      <c r="C48" s="56">
        <v>0</v>
      </c>
      <c r="D48" s="56">
        <v>0</v>
      </c>
      <c r="E48" s="57">
        <v>0</v>
      </c>
      <c r="F48" s="57">
        <v>0</v>
      </c>
    </row>
    <row r="49" spans="1:6" hidden="1">
      <c r="A49" s="58">
        <v>336</v>
      </c>
      <c r="B49" s="59">
        <v>0</v>
      </c>
      <c r="C49" s="59">
        <v>0</v>
      </c>
      <c r="D49" s="59">
        <v>0</v>
      </c>
      <c r="E49" s="60">
        <v>0</v>
      </c>
      <c r="F49" s="60">
        <v>0</v>
      </c>
    </row>
    <row r="50" spans="1:6" hidden="1">
      <c r="A50" s="55">
        <v>337</v>
      </c>
      <c r="B50" s="56">
        <v>0</v>
      </c>
      <c r="C50" s="56">
        <v>0</v>
      </c>
      <c r="D50" s="56">
        <v>0</v>
      </c>
      <c r="E50" s="57">
        <v>0</v>
      </c>
      <c r="F50" s="57">
        <v>0</v>
      </c>
    </row>
    <row r="51" spans="1:6" hidden="1">
      <c r="A51" s="58">
        <v>338</v>
      </c>
      <c r="B51" s="59">
        <v>0</v>
      </c>
      <c r="C51" s="59">
        <v>0</v>
      </c>
      <c r="D51" s="59">
        <v>0</v>
      </c>
      <c r="E51" s="60">
        <v>0</v>
      </c>
      <c r="F51" s="60">
        <v>0</v>
      </c>
    </row>
    <row r="52" spans="1:6" hidden="1">
      <c r="A52" s="55">
        <v>339</v>
      </c>
      <c r="B52" s="56">
        <v>0</v>
      </c>
      <c r="C52" s="56">
        <v>0</v>
      </c>
      <c r="D52" s="56">
        <v>0</v>
      </c>
      <c r="E52" s="57">
        <v>0</v>
      </c>
      <c r="F52" s="57">
        <v>0</v>
      </c>
    </row>
    <row r="53" spans="1:6" hidden="1">
      <c r="A53" s="58">
        <v>340</v>
      </c>
      <c r="B53" s="59">
        <v>0</v>
      </c>
      <c r="C53" s="59">
        <v>0</v>
      </c>
      <c r="D53" s="59">
        <v>0</v>
      </c>
      <c r="E53" s="60">
        <v>0</v>
      </c>
      <c r="F53" s="60">
        <v>0</v>
      </c>
    </row>
    <row r="54" spans="1:6" hidden="1">
      <c r="A54" s="55">
        <v>341</v>
      </c>
      <c r="B54" s="56">
        <v>0</v>
      </c>
      <c r="C54" s="56">
        <v>0</v>
      </c>
      <c r="D54" s="56">
        <v>0</v>
      </c>
      <c r="E54" s="57">
        <v>0</v>
      </c>
      <c r="F54" s="57">
        <v>0</v>
      </c>
    </row>
    <row r="55" spans="1:6" hidden="1">
      <c r="A55" s="58">
        <v>342</v>
      </c>
      <c r="B55" s="59">
        <v>0</v>
      </c>
      <c r="C55" s="59">
        <v>0</v>
      </c>
      <c r="D55" s="59">
        <v>0</v>
      </c>
      <c r="E55" s="60">
        <v>0</v>
      </c>
      <c r="F55" s="60">
        <v>0</v>
      </c>
    </row>
    <row r="56" spans="1:6" hidden="1">
      <c r="A56" s="55">
        <v>343</v>
      </c>
      <c r="B56" s="56">
        <v>0</v>
      </c>
      <c r="C56" s="56">
        <v>0</v>
      </c>
      <c r="D56" s="56">
        <v>0</v>
      </c>
      <c r="E56" s="57">
        <v>0</v>
      </c>
      <c r="F56" s="57">
        <v>0</v>
      </c>
    </row>
    <row r="57" spans="1:6" hidden="1">
      <c r="A57" s="58">
        <v>344</v>
      </c>
      <c r="B57" s="59">
        <v>0</v>
      </c>
      <c r="C57" s="59">
        <v>0</v>
      </c>
      <c r="D57" s="59">
        <v>0</v>
      </c>
      <c r="E57" s="60">
        <v>0</v>
      </c>
      <c r="F57" s="60">
        <v>0</v>
      </c>
    </row>
    <row r="58" spans="1:6" hidden="1">
      <c r="A58" s="55">
        <v>345</v>
      </c>
      <c r="B58" s="56">
        <v>0</v>
      </c>
      <c r="C58" s="56">
        <v>0</v>
      </c>
      <c r="D58" s="56">
        <v>0</v>
      </c>
      <c r="E58" s="57">
        <v>0</v>
      </c>
      <c r="F58" s="57">
        <v>0</v>
      </c>
    </row>
    <row r="59" spans="1:6" hidden="1">
      <c r="A59" s="58">
        <v>346</v>
      </c>
      <c r="B59" s="59">
        <v>0</v>
      </c>
      <c r="C59" s="59">
        <v>0</v>
      </c>
      <c r="D59" s="59">
        <v>0</v>
      </c>
      <c r="E59" s="60">
        <v>0</v>
      </c>
      <c r="F59" s="60">
        <v>0</v>
      </c>
    </row>
    <row r="60" spans="1:6" hidden="1">
      <c r="A60" s="55">
        <v>347</v>
      </c>
      <c r="B60" s="56">
        <v>0</v>
      </c>
      <c r="C60" s="56">
        <v>0</v>
      </c>
      <c r="D60" s="56">
        <v>0</v>
      </c>
      <c r="E60" s="57">
        <v>0</v>
      </c>
      <c r="F60" s="57">
        <v>0</v>
      </c>
    </row>
    <row r="61" spans="1:6" hidden="1">
      <c r="A61" s="58">
        <v>348</v>
      </c>
      <c r="B61" s="59">
        <v>0</v>
      </c>
      <c r="C61" s="59">
        <v>0</v>
      </c>
      <c r="D61" s="59">
        <v>0</v>
      </c>
      <c r="E61" s="60">
        <v>0</v>
      </c>
      <c r="F61" s="60">
        <v>0</v>
      </c>
    </row>
    <row r="62" spans="1:6" hidden="1">
      <c r="A62" s="55">
        <v>349</v>
      </c>
      <c r="B62" s="56">
        <v>0</v>
      </c>
      <c r="C62" s="56">
        <v>0</v>
      </c>
      <c r="D62" s="56">
        <v>0</v>
      </c>
      <c r="E62" s="57">
        <v>0</v>
      </c>
      <c r="F62" s="57">
        <v>0</v>
      </c>
    </row>
    <row r="63" spans="1:6" hidden="1">
      <c r="A63" s="58">
        <v>350</v>
      </c>
      <c r="B63" s="59">
        <v>0</v>
      </c>
      <c r="C63" s="59">
        <v>0</v>
      </c>
      <c r="D63" s="59">
        <v>0</v>
      </c>
      <c r="E63" s="60">
        <v>0</v>
      </c>
      <c r="F63" s="60">
        <v>0</v>
      </c>
    </row>
    <row r="64" spans="1:6" hidden="1">
      <c r="A64" s="55">
        <v>351</v>
      </c>
      <c r="B64" s="56">
        <v>0</v>
      </c>
      <c r="C64" s="56">
        <v>0</v>
      </c>
      <c r="D64" s="56">
        <v>0</v>
      </c>
      <c r="E64" s="57">
        <v>0</v>
      </c>
      <c r="F64" s="57">
        <v>0</v>
      </c>
    </row>
    <row r="65" spans="1:6" hidden="1">
      <c r="A65" s="58">
        <v>352</v>
      </c>
      <c r="B65" s="59">
        <v>0</v>
      </c>
      <c r="C65" s="59">
        <v>0</v>
      </c>
      <c r="D65" s="59">
        <v>0</v>
      </c>
      <c r="E65" s="60">
        <v>0</v>
      </c>
      <c r="F65" s="60">
        <v>0</v>
      </c>
    </row>
    <row r="66" spans="1:6" hidden="1">
      <c r="A66" s="55">
        <v>353</v>
      </c>
      <c r="B66" s="56">
        <v>0</v>
      </c>
      <c r="C66" s="56">
        <v>0</v>
      </c>
      <c r="D66" s="56">
        <v>0</v>
      </c>
      <c r="E66" s="57">
        <v>0</v>
      </c>
      <c r="F66" s="57">
        <v>0</v>
      </c>
    </row>
    <row r="67" spans="1:6" hidden="1">
      <c r="A67" s="58">
        <v>354</v>
      </c>
      <c r="B67" s="59">
        <v>0</v>
      </c>
      <c r="C67" s="59">
        <v>0</v>
      </c>
      <c r="D67" s="59">
        <v>0</v>
      </c>
      <c r="E67" s="60">
        <v>0</v>
      </c>
      <c r="F67" s="60">
        <v>0</v>
      </c>
    </row>
    <row r="68" spans="1:6" hidden="1">
      <c r="A68" s="55">
        <v>355</v>
      </c>
      <c r="B68" s="56">
        <v>0</v>
      </c>
      <c r="C68" s="56">
        <v>0</v>
      </c>
      <c r="D68" s="56">
        <v>0</v>
      </c>
      <c r="E68" s="57">
        <v>0</v>
      </c>
      <c r="F68" s="57">
        <v>0</v>
      </c>
    </row>
    <row r="69" spans="1:6" hidden="1">
      <c r="A69" s="58">
        <v>356</v>
      </c>
      <c r="B69" s="59">
        <v>0</v>
      </c>
      <c r="C69" s="59">
        <v>0</v>
      </c>
      <c r="D69" s="59">
        <v>0</v>
      </c>
      <c r="E69" s="60">
        <v>0</v>
      </c>
      <c r="F69" s="60">
        <v>0</v>
      </c>
    </row>
    <row r="70" spans="1:6" hidden="1">
      <c r="A70" s="55">
        <v>357</v>
      </c>
      <c r="B70" s="56">
        <v>0</v>
      </c>
      <c r="C70" s="56">
        <v>0</v>
      </c>
      <c r="D70" s="56">
        <v>0</v>
      </c>
      <c r="E70" s="57">
        <v>0</v>
      </c>
      <c r="F70" s="57">
        <v>0</v>
      </c>
    </row>
    <row r="71" spans="1:6" hidden="1">
      <c r="A71" s="58">
        <v>358</v>
      </c>
      <c r="B71" s="59">
        <v>0</v>
      </c>
      <c r="C71" s="59">
        <v>0</v>
      </c>
      <c r="D71" s="59">
        <v>0</v>
      </c>
      <c r="E71" s="60">
        <v>0</v>
      </c>
      <c r="F71" s="60">
        <v>0</v>
      </c>
    </row>
    <row r="72" spans="1:6" hidden="1">
      <c r="A72" s="55">
        <v>359</v>
      </c>
      <c r="B72" s="56">
        <v>0</v>
      </c>
      <c r="C72" s="56">
        <v>0</v>
      </c>
      <c r="D72" s="56">
        <v>0</v>
      </c>
      <c r="E72" s="57">
        <v>0</v>
      </c>
      <c r="F72" s="57">
        <v>0</v>
      </c>
    </row>
    <row r="73" spans="1:6" hidden="1">
      <c r="A73" s="58">
        <v>360</v>
      </c>
      <c r="B73" s="59">
        <v>0</v>
      </c>
      <c r="C73" s="59">
        <v>0</v>
      </c>
      <c r="D73" s="59">
        <v>0</v>
      </c>
      <c r="E73" s="60">
        <v>0</v>
      </c>
      <c r="F73" s="60">
        <v>0</v>
      </c>
    </row>
    <row r="74" spans="1:6" hidden="1">
      <c r="A74" s="55">
        <v>361</v>
      </c>
      <c r="B74" s="56">
        <v>0</v>
      </c>
      <c r="C74" s="56">
        <v>0</v>
      </c>
      <c r="D74" s="56">
        <v>0</v>
      </c>
      <c r="E74" s="57">
        <v>0</v>
      </c>
      <c r="F74" s="57">
        <v>0</v>
      </c>
    </row>
    <row r="75" spans="1:6" hidden="1">
      <c r="A75" s="58">
        <v>362</v>
      </c>
      <c r="B75" s="59">
        <v>0</v>
      </c>
      <c r="C75" s="59">
        <v>0</v>
      </c>
      <c r="D75" s="59">
        <v>0</v>
      </c>
      <c r="E75" s="60">
        <v>0</v>
      </c>
      <c r="F75" s="60">
        <v>0</v>
      </c>
    </row>
    <row r="76" spans="1:6" hidden="1">
      <c r="A76" s="55">
        <v>363</v>
      </c>
      <c r="B76" s="56">
        <v>0</v>
      </c>
      <c r="C76" s="56">
        <v>0</v>
      </c>
      <c r="D76" s="56">
        <v>0</v>
      </c>
      <c r="E76" s="57">
        <v>0</v>
      </c>
      <c r="F76" s="57">
        <v>0</v>
      </c>
    </row>
    <row r="77" spans="1:6" hidden="1">
      <c r="A77" s="58">
        <v>364</v>
      </c>
      <c r="B77" s="59">
        <v>0</v>
      </c>
      <c r="C77" s="59">
        <v>0</v>
      </c>
      <c r="D77" s="59">
        <v>0</v>
      </c>
      <c r="E77" s="60">
        <v>0</v>
      </c>
      <c r="F77" s="60">
        <v>0</v>
      </c>
    </row>
    <row r="78" spans="1:6" hidden="1">
      <c r="A78" s="55">
        <v>365</v>
      </c>
      <c r="B78" s="56">
        <v>0</v>
      </c>
      <c r="C78" s="56">
        <v>0</v>
      </c>
      <c r="D78" s="56">
        <v>0</v>
      </c>
      <c r="E78" s="57">
        <v>0</v>
      </c>
      <c r="F78" s="57">
        <v>0</v>
      </c>
    </row>
    <row r="79" spans="1:6" hidden="1">
      <c r="A79" s="58">
        <v>366</v>
      </c>
      <c r="B79" s="59">
        <v>0</v>
      </c>
      <c r="C79" s="59">
        <v>0</v>
      </c>
      <c r="D79" s="59">
        <v>0</v>
      </c>
      <c r="E79" s="60">
        <v>0</v>
      </c>
      <c r="F79" s="60">
        <v>0</v>
      </c>
    </row>
    <row r="80" spans="1:6" ht="13.8" thickBot="1">
      <c r="A80" s="61"/>
      <c r="B80" s="62"/>
      <c r="C80" s="62"/>
      <c r="D80" s="62"/>
      <c r="E80" s="62"/>
      <c r="F80" s="62"/>
    </row>
    <row r="81" spans="1:4">
      <c r="A81" s="63"/>
    </row>
    <row r="82" spans="1:4">
      <c r="A82" s="63"/>
      <c r="C82" s="64"/>
      <c r="D82" s="64"/>
    </row>
    <row r="83" spans="1:4">
      <c r="A83" s="63"/>
    </row>
    <row r="84" spans="1:4">
      <c r="A84" s="63"/>
    </row>
    <row r="85" spans="1:4">
      <c r="A85" s="63"/>
    </row>
    <row r="86" spans="1:4">
      <c r="A86" s="63"/>
    </row>
    <row r="87" spans="1:4">
      <c r="A87" s="63"/>
    </row>
    <row r="88" spans="1:4">
      <c r="A88" s="63"/>
    </row>
    <row r="89" spans="1:4">
      <c r="A89" s="63"/>
    </row>
    <row r="90" spans="1:4">
      <c r="A90" s="63"/>
    </row>
    <row r="91" spans="1:4">
      <c r="A91" s="63"/>
    </row>
    <row r="92" spans="1:4">
      <c r="A92" s="63"/>
    </row>
    <row r="93" spans="1:4">
      <c r="A93" s="63"/>
    </row>
    <row r="94" spans="1:4">
      <c r="A94" s="63"/>
    </row>
    <row r="95" spans="1:4">
      <c r="A95" s="63"/>
    </row>
    <row r="96" spans="1:4">
      <c r="A96" s="63"/>
    </row>
    <row r="97" spans="1:1">
      <c r="A97" s="63"/>
    </row>
    <row r="98" spans="1:1">
      <c r="A98" s="63"/>
    </row>
    <row r="99" spans="1:1">
      <c r="A99" s="63"/>
    </row>
    <row r="100" spans="1:1">
      <c r="A100" s="63"/>
    </row>
    <row r="101" spans="1:1">
      <c r="A101" s="63"/>
    </row>
    <row r="102" spans="1:1">
      <c r="A102" s="63"/>
    </row>
    <row r="103" spans="1:1">
      <c r="A103" s="63"/>
    </row>
    <row r="104" spans="1:1">
      <c r="A104" s="63"/>
    </row>
    <row r="105" spans="1:1">
      <c r="A105" s="63"/>
    </row>
    <row r="106" spans="1:1">
      <c r="A106" s="63"/>
    </row>
    <row r="107" spans="1:1">
      <c r="A107" s="63"/>
    </row>
    <row r="108" spans="1:1">
      <c r="A108" s="63"/>
    </row>
    <row r="109" spans="1:1">
      <c r="A109" s="63"/>
    </row>
    <row r="110" spans="1:1">
      <c r="A110" s="63"/>
    </row>
    <row r="111" spans="1:1">
      <c r="A111" s="63"/>
    </row>
    <row r="112" spans="1:1">
      <c r="A112" s="63"/>
    </row>
    <row r="113" spans="1:1">
      <c r="A113" s="63"/>
    </row>
    <row r="114" spans="1:1">
      <c r="A114" s="63"/>
    </row>
    <row r="115" spans="1:1">
      <c r="A115" s="63"/>
    </row>
    <row r="116" spans="1:1">
      <c r="A116" s="63"/>
    </row>
    <row r="117" spans="1:1">
      <c r="A117" s="63"/>
    </row>
    <row r="118" spans="1:1">
      <c r="A118" s="63"/>
    </row>
    <row r="119" spans="1:1">
      <c r="A119" s="63"/>
    </row>
    <row r="120" spans="1:1">
      <c r="A120" s="63"/>
    </row>
    <row r="121" spans="1:1">
      <c r="A121" s="63"/>
    </row>
    <row r="122" spans="1:1">
      <c r="A122" s="63"/>
    </row>
    <row r="123" spans="1:1">
      <c r="A123" s="63"/>
    </row>
    <row r="124" spans="1:1">
      <c r="A124" s="63"/>
    </row>
  </sheetData>
  <mergeCells count="5">
    <mergeCell ref="A11:A12"/>
    <mergeCell ref="B11:B12"/>
    <mergeCell ref="F11:F12"/>
    <mergeCell ref="G11:G12"/>
    <mergeCell ref="H11:H12"/>
  </mergeCells>
  <printOptions horizontalCentered="1"/>
  <pageMargins left="0.98425196850393704" right="0.78740157480314965" top="0.78740157480314965" bottom="0.78740157480314965" header="0.82677165354330717" footer="0.4"/>
  <pageSetup scale="78" fitToHeight="0" orientation="portrait" horizontalDpi="300" verticalDpi="300" r:id="rId1"/>
  <headerFooter alignWithMargins="0">
    <oddFooter>&amp;L&amp;08 &amp;Z&amp;F: &amp;A_x000D_&amp;C&amp;08 &amp;D_x000D_&amp;R&amp;08 Watson Wyatt Worldwide_x000D_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11D1E-FBB6-496B-85FC-04FAF1C16847}">
  <dimension ref="A2:J3581"/>
  <sheetViews>
    <sheetView workbookViewId="0">
      <selection activeCell="A3" sqref="A3:A3166"/>
    </sheetView>
  </sheetViews>
  <sheetFormatPr defaultRowHeight="13.2"/>
  <cols>
    <col min="1" max="1" width="11.77734375" bestFit="1" customWidth="1"/>
    <col min="3" max="3" width="14.77734375" bestFit="1" customWidth="1"/>
    <col min="4" max="4" width="13.21875" bestFit="1" customWidth="1"/>
    <col min="5" max="5" width="12.5546875" bestFit="1" customWidth="1"/>
    <col min="7" max="7" width="14.77734375" bestFit="1" customWidth="1"/>
    <col min="8" max="8" width="17.77734375" bestFit="1" customWidth="1"/>
    <col min="9" max="9" width="13.6640625" bestFit="1" customWidth="1"/>
    <col min="10" max="10" width="10.5546875" bestFit="1" customWidth="1"/>
  </cols>
  <sheetData>
    <row r="2" spans="1:10">
      <c r="A2" s="9" t="s">
        <v>6</v>
      </c>
      <c r="B2" s="7" t="s">
        <v>15</v>
      </c>
      <c r="C2" s="7" t="s">
        <v>16</v>
      </c>
      <c r="D2" s="7" t="s">
        <v>17</v>
      </c>
      <c r="E2" s="7" t="s">
        <v>18</v>
      </c>
      <c r="F2" s="7" t="s">
        <v>19</v>
      </c>
      <c r="G2" s="7" t="s">
        <v>13</v>
      </c>
      <c r="H2" s="7" t="s">
        <v>14</v>
      </c>
      <c r="I2" s="7" t="s">
        <v>20</v>
      </c>
      <c r="J2" s="7" t="s">
        <v>21</v>
      </c>
    </row>
    <row r="3" spans="1:10">
      <c r="A3" s="10">
        <v>1846861721</v>
      </c>
      <c r="B3" s="11">
        <v>187144</v>
      </c>
      <c r="C3" s="12">
        <v>27044</v>
      </c>
      <c r="D3" s="12">
        <v>36640</v>
      </c>
      <c r="E3" s="12">
        <v>37499</v>
      </c>
      <c r="F3" s="12" t="s">
        <v>22</v>
      </c>
      <c r="G3" s="11">
        <v>1</v>
      </c>
      <c r="H3" s="11">
        <v>1</v>
      </c>
      <c r="I3" s="11">
        <v>3</v>
      </c>
      <c r="J3" s="11">
        <v>1</v>
      </c>
    </row>
    <row r="4" spans="1:10">
      <c r="A4" s="10">
        <v>2704842728</v>
      </c>
      <c r="B4" s="11">
        <v>187169</v>
      </c>
      <c r="C4" s="12">
        <v>25857</v>
      </c>
      <c r="D4" s="12">
        <v>36640</v>
      </c>
      <c r="E4" s="12">
        <v>37499</v>
      </c>
      <c r="F4" s="12" t="s">
        <v>22</v>
      </c>
      <c r="G4" s="11">
        <v>1</v>
      </c>
      <c r="H4" s="11">
        <v>1</v>
      </c>
      <c r="I4" s="11">
        <v>3</v>
      </c>
      <c r="J4" s="11">
        <v>1</v>
      </c>
    </row>
    <row r="5" spans="1:10">
      <c r="A5" s="10">
        <v>7637266729</v>
      </c>
      <c r="B5" s="11">
        <v>187183</v>
      </c>
      <c r="C5" s="12">
        <v>28745</v>
      </c>
      <c r="D5" s="12">
        <v>36640</v>
      </c>
      <c r="E5" s="12">
        <v>37499</v>
      </c>
      <c r="F5" s="12" t="s">
        <v>22</v>
      </c>
      <c r="G5" s="11">
        <v>5</v>
      </c>
      <c r="H5" s="11">
        <v>5</v>
      </c>
      <c r="I5" s="11">
        <v>3</v>
      </c>
      <c r="J5" s="11">
        <v>1</v>
      </c>
    </row>
    <row r="6" spans="1:10">
      <c r="A6" s="10">
        <v>3053366738</v>
      </c>
      <c r="B6" s="11">
        <v>187191</v>
      </c>
      <c r="C6" s="12">
        <v>27782</v>
      </c>
      <c r="D6" s="12">
        <v>36640</v>
      </c>
      <c r="E6" s="12">
        <v>37499</v>
      </c>
      <c r="F6" s="12" t="s">
        <v>22</v>
      </c>
      <c r="G6" s="11">
        <v>1</v>
      </c>
      <c r="H6" s="11">
        <v>1</v>
      </c>
      <c r="I6" s="11">
        <v>3</v>
      </c>
      <c r="J6" s="11">
        <v>1</v>
      </c>
    </row>
    <row r="7" spans="1:10">
      <c r="A7" s="10">
        <v>85736996715</v>
      </c>
      <c r="B7" s="11">
        <v>187201</v>
      </c>
      <c r="C7" s="12">
        <v>23412</v>
      </c>
      <c r="D7" s="12">
        <v>36640</v>
      </c>
      <c r="E7" s="12">
        <v>37499</v>
      </c>
      <c r="F7" s="12" t="s">
        <v>22</v>
      </c>
      <c r="G7" s="11">
        <v>1</v>
      </c>
      <c r="H7" s="11">
        <v>1</v>
      </c>
      <c r="I7" s="11">
        <v>3</v>
      </c>
      <c r="J7" s="11">
        <v>1</v>
      </c>
    </row>
    <row r="8" spans="1:10">
      <c r="A8" s="10">
        <v>1758610727</v>
      </c>
      <c r="B8" s="11">
        <v>187219</v>
      </c>
      <c r="C8" s="12">
        <v>26115</v>
      </c>
      <c r="D8" s="12">
        <v>36640</v>
      </c>
      <c r="E8" s="12">
        <v>37499</v>
      </c>
      <c r="F8" s="12" t="s">
        <v>22</v>
      </c>
      <c r="G8" s="11">
        <v>1</v>
      </c>
      <c r="H8" s="11">
        <v>1</v>
      </c>
      <c r="I8" s="11">
        <v>3</v>
      </c>
      <c r="J8" s="11">
        <v>1</v>
      </c>
    </row>
    <row r="9" spans="1:10">
      <c r="A9" s="10">
        <v>7086035726</v>
      </c>
      <c r="B9" s="11">
        <v>187233</v>
      </c>
      <c r="C9" s="12">
        <v>28025</v>
      </c>
      <c r="D9" s="12">
        <v>36644</v>
      </c>
      <c r="E9" s="12">
        <v>37499</v>
      </c>
      <c r="F9" s="12" t="s">
        <v>22</v>
      </c>
      <c r="G9" s="11">
        <v>1</v>
      </c>
      <c r="H9" s="11">
        <v>2</v>
      </c>
      <c r="I9" s="11">
        <v>3</v>
      </c>
      <c r="J9" s="11">
        <v>1</v>
      </c>
    </row>
    <row r="10" spans="1:10">
      <c r="A10" s="10">
        <v>2570776777</v>
      </c>
      <c r="B10" s="11">
        <v>187258</v>
      </c>
      <c r="C10" s="12">
        <v>26595</v>
      </c>
      <c r="D10" s="12">
        <v>36644</v>
      </c>
      <c r="E10" s="12">
        <v>37499</v>
      </c>
      <c r="F10" s="12" t="s">
        <v>22</v>
      </c>
      <c r="G10" s="11">
        <v>1</v>
      </c>
      <c r="H10" s="11">
        <v>1</v>
      </c>
      <c r="I10" s="11">
        <v>3</v>
      </c>
      <c r="J10" s="11">
        <v>1</v>
      </c>
    </row>
    <row r="11" spans="1:10">
      <c r="A11" s="10">
        <v>7202348756</v>
      </c>
      <c r="B11" s="11">
        <v>187265</v>
      </c>
      <c r="C11" s="12">
        <v>28231</v>
      </c>
      <c r="D11" s="12">
        <v>36644</v>
      </c>
      <c r="E11" s="12">
        <v>37499</v>
      </c>
      <c r="F11" s="12" t="s">
        <v>22</v>
      </c>
      <c r="G11" s="11">
        <v>1</v>
      </c>
      <c r="H11" s="11">
        <v>1</v>
      </c>
      <c r="I11" s="11">
        <v>3</v>
      </c>
      <c r="J11" s="11">
        <v>1</v>
      </c>
    </row>
    <row r="12" spans="1:10">
      <c r="A12" s="10">
        <v>66263182768</v>
      </c>
      <c r="B12" s="11">
        <v>187280</v>
      </c>
      <c r="C12" s="12">
        <v>22464</v>
      </c>
      <c r="D12" s="12">
        <v>35919</v>
      </c>
      <c r="E12" s="12">
        <v>37499</v>
      </c>
      <c r="F12" s="12" t="s">
        <v>22</v>
      </c>
      <c r="G12" s="11">
        <v>5</v>
      </c>
      <c r="H12" s="11">
        <v>5</v>
      </c>
      <c r="I12" s="11">
        <v>3</v>
      </c>
      <c r="J12" s="11">
        <v>1</v>
      </c>
    </row>
    <row r="13" spans="1:10">
      <c r="A13" s="10">
        <v>763848700</v>
      </c>
      <c r="B13" s="11">
        <v>187297</v>
      </c>
      <c r="C13" s="12">
        <v>23904</v>
      </c>
      <c r="D13" s="12">
        <v>35919</v>
      </c>
      <c r="E13" s="12">
        <v>37499</v>
      </c>
      <c r="F13" s="12" t="s">
        <v>22</v>
      </c>
      <c r="G13" s="11">
        <v>1</v>
      </c>
      <c r="H13" s="11">
        <v>1</v>
      </c>
      <c r="I13" s="11">
        <v>3</v>
      </c>
      <c r="J13" s="11">
        <v>1</v>
      </c>
    </row>
    <row r="14" spans="1:10">
      <c r="A14" s="10">
        <v>37480731</v>
      </c>
      <c r="B14" s="11">
        <v>187308</v>
      </c>
      <c r="C14" s="12">
        <v>25402</v>
      </c>
      <c r="D14" s="12">
        <v>35919</v>
      </c>
      <c r="E14" s="12">
        <v>37499</v>
      </c>
      <c r="F14" s="12" t="s">
        <v>22</v>
      </c>
      <c r="G14" s="11">
        <v>1</v>
      </c>
      <c r="H14" s="11">
        <v>1</v>
      </c>
      <c r="I14" s="11">
        <v>3</v>
      </c>
      <c r="J14" s="11">
        <v>1</v>
      </c>
    </row>
    <row r="15" spans="1:10">
      <c r="A15" s="10">
        <v>70981957749</v>
      </c>
      <c r="B15" s="11">
        <v>187315</v>
      </c>
      <c r="C15" s="12">
        <v>22681</v>
      </c>
      <c r="D15" s="12">
        <v>35919</v>
      </c>
      <c r="E15" s="12">
        <v>37499</v>
      </c>
      <c r="F15" s="12" t="s">
        <v>22</v>
      </c>
      <c r="G15" s="11">
        <v>1</v>
      </c>
      <c r="H15" s="11">
        <v>1</v>
      </c>
      <c r="I15" s="11">
        <v>3</v>
      </c>
      <c r="J15" s="11">
        <v>1</v>
      </c>
    </row>
    <row r="16" spans="1:10">
      <c r="A16" s="10">
        <v>69102317672</v>
      </c>
      <c r="B16" s="11">
        <v>187322</v>
      </c>
      <c r="C16" s="12">
        <v>24496</v>
      </c>
      <c r="D16" s="12">
        <v>35919</v>
      </c>
      <c r="E16" s="12">
        <v>38548</v>
      </c>
      <c r="F16" s="12" t="s">
        <v>22</v>
      </c>
      <c r="G16" s="11">
        <v>1</v>
      </c>
      <c r="H16" s="11">
        <v>1</v>
      </c>
      <c r="I16" s="11">
        <v>3</v>
      </c>
      <c r="J16" s="11">
        <v>1</v>
      </c>
    </row>
    <row r="17" spans="1:10">
      <c r="A17" s="10">
        <v>83126660797</v>
      </c>
      <c r="B17" s="11">
        <v>187330</v>
      </c>
      <c r="C17" s="12">
        <v>24071</v>
      </c>
      <c r="D17" s="12">
        <v>36745</v>
      </c>
      <c r="E17" s="12">
        <v>37499</v>
      </c>
      <c r="F17" s="12" t="s">
        <v>22</v>
      </c>
      <c r="G17" s="11">
        <v>1</v>
      </c>
      <c r="H17" s="11">
        <v>1</v>
      </c>
      <c r="I17" s="11">
        <v>3</v>
      </c>
      <c r="J17" s="11">
        <v>1</v>
      </c>
    </row>
    <row r="18" spans="1:10">
      <c r="A18" s="10">
        <v>57887861187</v>
      </c>
      <c r="B18" s="11">
        <v>187354</v>
      </c>
      <c r="C18" s="12">
        <v>27834</v>
      </c>
      <c r="D18" s="12">
        <v>36745</v>
      </c>
      <c r="E18" s="12">
        <v>37499</v>
      </c>
      <c r="F18" s="12" t="s">
        <v>22</v>
      </c>
      <c r="G18" s="11">
        <v>1</v>
      </c>
      <c r="H18" s="11">
        <v>1</v>
      </c>
      <c r="I18" s="11">
        <v>3</v>
      </c>
      <c r="J18" s="11">
        <v>1</v>
      </c>
    </row>
    <row r="19" spans="1:10">
      <c r="A19" s="10">
        <v>44096895172</v>
      </c>
      <c r="B19" s="11">
        <v>187361</v>
      </c>
      <c r="C19" s="12">
        <v>24961</v>
      </c>
      <c r="D19" s="12">
        <v>36745</v>
      </c>
      <c r="E19" s="12">
        <v>37499</v>
      </c>
      <c r="F19" s="12" t="s">
        <v>22</v>
      </c>
      <c r="G19" s="11">
        <v>1</v>
      </c>
      <c r="H19" s="11">
        <v>1</v>
      </c>
      <c r="I19" s="11">
        <v>3</v>
      </c>
      <c r="J19" s="11">
        <v>1</v>
      </c>
    </row>
    <row r="20" spans="1:10">
      <c r="A20" s="10">
        <v>56511639304</v>
      </c>
      <c r="B20" s="11">
        <v>187379</v>
      </c>
      <c r="C20" s="12">
        <v>27302</v>
      </c>
      <c r="D20" s="12">
        <v>36745</v>
      </c>
      <c r="E20" s="12">
        <v>37499</v>
      </c>
      <c r="F20" s="12" t="s">
        <v>22</v>
      </c>
      <c r="G20" s="11">
        <v>1</v>
      </c>
      <c r="H20" s="11">
        <v>1</v>
      </c>
      <c r="I20" s="11">
        <v>3</v>
      </c>
      <c r="J20" s="11">
        <v>1</v>
      </c>
    </row>
    <row r="21" spans="1:10">
      <c r="A21" s="10">
        <v>80840710178</v>
      </c>
      <c r="B21" s="11">
        <v>187393</v>
      </c>
      <c r="C21" s="12">
        <v>27939</v>
      </c>
      <c r="D21" s="12">
        <v>36745</v>
      </c>
      <c r="E21" s="12">
        <v>40100</v>
      </c>
      <c r="F21" s="12" t="s">
        <v>22</v>
      </c>
      <c r="G21" s="11">
        <v>1</v>
      </c>
      <c r="H21" s="11">
        <v>1</v>
      </c>
      <c r="I21" s="11">
        <v>3</v>
      </c>
      <c r="J21" s="11">
        <v>1</v>
      </c>
    </row>
    <row r="22" spans="1:10">
      <c r="A22" s="10">
        <v>85001309620</v>
      </c>
      <c r="B22" s="11">
        <v>187404</v>
      </c>
      <c r="C22" s="12">
        <v>27649</v>
      </c>
      <c r="D22" s="12">
        <v>36745</v>
      </c>
      <c r="E22" s="12">
        <v>37610</v>
      </c>
      <c r="F22" s="12" t="s">
        <v>22</v>
      </c>
      <c r="G22" s="11">
        <v>1</v>
      </c>
      <c r="H22" s="11">
        <v>1</v>
      </c>
      <c r="I22" s="11">
        <v>3</v>
      </c>
      <c r="J22" s="11">
        <v>1</v>
      </c>
    </row>
    <row r="23" spans="1:10">
      <c r="A23" s="10">
        <v>45711330144</v>
      </c>
      <c r="B23" s="11">
        <v>187411</v>
      </c>
      <c r="C23" s="12">
        <v>25335</v>
      </c>
      <c r="D23" s="12">
        <v>36745</v>
      </c>
      <c r="E23" s="12">
        <v>37499</v>
      </c>
      <c r="F23" s="12" t="s">
        <v>22</v>
      </c>
      <c r="G23" s="11">
        <v>1</v>
      </c>
      <c r="H23" s="11">
        <v>1</v>
      </c>
      <c r="I23" s="11">
        <v>3</v>
      </c>
      <c r="J23" s="11">
        <v>1</v>
      </c>
    </row>
    <row r="24" spans="1:10">
      <c r="A24" s="10">
        <v>41229428100</v>
      </c>
      <c r="B24" s="11">
        <v>187429</v>
      </c>
      <c r="C24" s="12">
        <v>24742</v>
      </c>
      <c r="D24" s="12">
        <v>36745</v>
      </c>
      <c r="E24" s="12">
        <v>37499</v>
      </c>
      <c r="F24" s="12" t="s">
        <v>22</v>
      </c>
      <c r="G24" s="11">
        <v>1</v>
      </c>
      <c r="H24" s="11">
        <v>1</v>
      </c>
      <c r="I24" s="11">
        <v>3</v>
      </c>
      <c r="J24" s="11">
        <v>1</v>
      </c>
    </row>
    <row r="25" spans="1:10">
      <c r="A25" s="10">
        <v>5890174894</v>
      </c>
      <c r="B25" s="11">
        <v>187443</v>
      </c>
      <c r="C25" s="12">
        <v>23871</v>
      </c>
      <c r="D25" s="12">
        <v>36745</v>
      </c>
      <c r="E25" s="12">
        <v>37499</v>
      </c>
      <c r="F25" s="12" t="s">
        <v>22</v>
      </c>
      <c r="G25" s="11">
        <v>1</v>
      </c>
      <c r="H25" s="11">
        <v>1</v>
      </c>
      <c r="I25" s="11">
        <v>3</v>
      </c>
      <c r="J25" s="11">
        <v>1</v>
      </c>
    </row>
    <row r="26" spans="1:10">
      <c r="A26" s="10">
        <v>3020672643</v>
      </c>
      <c r="B26" s="11">
        <v>187451</v>
      </c>
      <c r="C26" s="12">
        <v>28109</v>
      </c>
      <c r="D26" s="12">
        <v>36745</v>
      </c>
      <c r="E26" s="12">
        <v>37499</v>
      </c>
      <c r="F26" s="12" t="s">
        <v>22</v>
      </c>
      <c r="G26" s="11">
        <v>1</v>
      </c>
      <c r="H26" s="11">
        <v>1</v>
      </c>
      <c r="I26" s="11">
        <v>3</v>
      </c>
      <c r="J26" s="11">
        <v>1</v>
      </c>
    </row>
    <row r="27" spans="1:10">
      <c r="A27" s="10">
        <v>253999774</v>
      </c>
      <c r="B27" s="11">
        <v>187532</v>
      </c>
      <c r="C27" s="12">
        <v>24189</v>
      </c>
      <c r="D27" s="12">
        <v>36763</v>
      </c>
      <c r="E27" s="12">
        <v>37499</v>
      </c>
      <c r="F27" s="12" t="s">
        <v>22</v>
      </c>
      <c r="G27" s="11">
        <v>1</v>
      </c>
      <c r="H27" s="11">
        <v>1</v>
      </c>
      <c r="I27" s="11">
        <v>3</v>
      </c>
      <c r="J27" s="11">
        <v>1</v>
      </c>
    </row>
    <row r="28" spans="1:10">
      <c r="A28" s="10">
        <v>12298290830</v>
      </c>
      <c r="B28" s="11">
        <v>187557</v>
      </c>
      <c r="C28" s="12">
        <v>26788</v>
      </c>
      <c r="D28" s="12">
        <v>36879</v>
      </c>
      <c r="E28" s="12">
        <v>37499</v>
      </c>
      <c r="F28" s="12" t="s">
        <v>22</v>
      </c>
      <c r="G28" s="11">
        <v>1</v>
      </c>
      <c r="H28" s="11">
        <v>1</v>
      </c>
      <c r="I28" s="11">
        <v>3</v>
      </c>
      <c r="J28" s="11">
        <v>1</v>
      </c>
    </row>
    <row r="29" spans="1:10">
      <c r="A29" s="10">
        <v>5352936740</v>
      </c>
      <c r="B29" s="11">
        <v>187564</v>
      </c>
      <c r="C29" s="12">
        <v>27606</v>
      </c>
      <c r="D29" s="12">
        <v>36165</v>
      </c>
      <c r="E29" s="12">
        <v>37499</v>
      </c>
      <c r="F29" s="12" t="s">
        <v>22</v>
      </c>
      <c r="G29" s="11">
        <v>1</v>
      </c>
      <c r="H29" s="11">
        <v>1</v>
      </c>
      <c r="I29" s="11">
        <v>3</v>
      </c>
      <c r="J29" s="11">
        <v>1</v>
      </c>
    </row>
    <row r="30" spans="1:10">
      <c r="A30" s="10">
        <v>71599649772</v>
      </c>
      <c r="B30" s="11">
        <v>195205</v>
      </c>
      <c r="C30" s="12">
        <v>21999</v>
      </c>
      <c r="D30" s="12">
        <v>38112</v>
      </c>
      <c r="E30" s="12">
        <v>38112</v>
      </c>
      <c r="F30" s="12" t="s">
        <v>22</v>
      </c>
      <c r="G30" s="11">
        <v>5</v>
      </c>
      <c r="H30" s="11">
        <v>5</v>
      </c>
      <c r="I30" s="11">
        <v>3</v>
      </c>
      <c r="J30" s="11">
        <v>1</v>
      </c>
    </row>
    <row r="31" spans="1:10">
      <c r="A31" s="10">
        <v>8419570702</v>
      </c>
      <c r="B31" s="11">
        <v>196022</v>
      </c>
      <c r="C31" s="12">
        <v>29305</v>
      </c>
      <c r="D31" s="12">
        <v>38162</v>
      </c>
      <c r="E31" s="12">
        <v>38177</v>
      </c>
      <c r="F31" s="12" t="s">
        <v>23</v>
      </c>
      <c r="G31" s="11">
        <v>1</v>
      </c>
      <c r="H31" s="11">
        <v>2</v>
      </c>
      <c r="I31" s="11">
        <v>3</v>
      </c>
      <c r="J31" s="11">
        <v>1</v>
      </c>
    </row>
    <row r="32" spans="1:10">
      <c r="A32" s="10">
        <v>79025633749</v>
      </c>
      <c r="B32" s="11">
        <v>194402</v>
      </c>
      <c r="C32" s="12">
        <v>24566</v>
      </c>
      <c r="D32" s="12">
        <v>38112</v>
      </c>
      <c r="E32" s="12">
        <v>38112</v>
      </c>
      <c r="F32" s="12" t="s">
        <v>22</v>
      </c>
      <c r="G32" s="11">
        <v>1</v>
      </c>
      <c r="H32" s="11">
        <v>6</v>
      </c>
      <c r="I32" s="11">
        <v>3</v>
      </c>
      <c r="J32" s="11">
        <v>1</v>
      </c>
    </row>
    <row r="33" spans="1:10">
      <c r="A33" s="10">
        <v>2860846786</v>
      </c>
      <c r="B33" s="11">
        <v>215063</v>
      </c>
      <c r="C33" s="12">
        <v>27646</v>
      </c>
      <c r="D33" s="12">
        <v>38798</v>
      </c>
      <c r="E33" s="12">
        <v>38806</v>
      </c>
      <c r="F33" s="12" t="s">
        <v>22</v>
      </c>
      <c r="G33" s="11">
        <v>1</v>
      </c>
      <c r="H33" s="11">
        <v>1</v>
      </c>
      <c r="I33" s="11">
        <v>3</v>
      </c>
      <c r="J33" s="11">
        <v>1</v>
      </c>
    </row>
    <row r="34" spans="1:10">
      <c r="A34" s="10">
        <v>81443170763</v>
      </c>
      <c r="B34" s="11">
        <v>197416</v>
      </c>
      <c r="C34" s="12">
        <v>23592</v>
      </c>
      <c r="D34" s="12">
        <v>38169</v>
      </c>
      <c r="E34" s="12">
        <v>38174</v>
      </c>
      <c r="F34" s="12" t="s">
        <v>22</v>
      </c>
      <c r="G34" s="11">
        <v>1</v>
      </c>
      <c r="H34" s="11">
        <v>1</v>
      </c>
      <c r="I34" s="11">
        <v>3</v>
      </c>
      <c r="J34" s="11">
        <v>1</v>
      </c>
    </row>
    <row r="35" spans="1:10">
      <c r="A35" s="10">
        <v>97114332734</v>
      </c>
      <c r="B35" s="11">
        <v>193421</v>
      </c>
      <c r="C35" s="12">
        <v>24204</v>
      </c>
      <c r="D35" s="12">
        <v>38112</v>
      </c>
      <c r="E35" s="12">
        <v>38112</v>
      </c>
      <c r="F35" s="12" t="s">
        <v>22</v>
      </c>
      <c r="G35" s="11">
        <v>1</v>
      </c>
      <c r="H35" s="11">
        <v>1</v>
      </c>
      <c r="I35" s="11">
        <v>3</v>
      </c>
      <c r="J35" s="11">
        <v>1</v>
      </c>
    </row>
    <row r="36" spans="1:10">
      <c r="A36" s="10">
        <v>88602770782</v>
      </c>
      <c r="B36" s="11">
        <v>193760</v>
      </c>
      <c r="C36" s="12">
        <v>24122</v>
      </c>
      <c r="D36" s="12">
        <v>38112</v>
      </c>
      <c r="E36" s="12">
        <v>38117</v>
      </c>
      <c r="F36" s="12" t="s">
        <v>23</v>
      </c>
      <c r="G36" s="11">
        <v>1</v>
      </c>
      <c r="H36" s="11">
        <v>1</v>
      </c>
      <c r="I36" s="11">
        <v>3</v>
      </c>
      <c r="J36" s="11">
        <v>1</v>
      </c>
    </row>
    <row r="37" spans="1:10">
      <c r="A37" s="10">
        <v>6934252705</v>
      </c>
      <c r="B37" s="11">
        <v>211951</v>
      </c>
      <c r="C37" s="12">
        <v>27563</v>
      </c>
      <c r="D37" s="12">
        <v>38433</v>
      </c>
      <c r="E37" s="12">
        <v>38443</v>
      </c>
      <c r="F37" s="12" t="s">
        <v>23</v>
      </c>
      <c r="G37" s="11">
        <v>1</v>
      </c>
      <c r="H37" s="11">
        <v>1</v>
      </c>
      <c r="I37" s="11">
        <v>3</v>
      </c>
      <c r="J37" s="11">
        <v>1</v>
      </c>
    </row>
    <row r="38" spans="1:10">
      <c r="A38" s="10">
        <v>97464287720</v>
      </c>
      <c r="B38" s="11">
        <v>195148</v>
      </c>
      <c r="C38" s="12">
        <v>24722</v>
      </c>
      <c r="D38" s="12">
        <v>38112</v>
      </c>
      <c r="E38" s="12">
        <v>38112</v>
      </c>
      <c r="F38" s="12" t="s">
        <v>22</v>
      </c>
      <c r="G38" s="11">
        <v>1</v>
      </c>
      <c r="H38" s="11">
        <v>1</v>
      </c>
      <c r="I38" s="11">
        <v>3</v>
      </c>
      <c r="J38" s="11">
        <v>1</v>
      </c>
    </row>
    <row r="39" spans="1:10">
      <c r="A39" s="10">
        <v>3493555768</v>
      </c>
      <c r="B39" s="11">
        <v>214919</v>
      </c>
      <c r="C39" s="12">
        <v>15849</v>
      </c>
      <c r="D39" s="12">
        <v>38730</v>
      </c>
      <c r="E39" s="12">
        <v>38748</v>
      </c>
      <c r="F39" s="12" t="s">
        <v>22</v>
      </c>
      <c r="G39" s="11">
        <v>5</v>
      </c>
      <c r="H39" s="11">
        <v>5</v>
      </c>
      <c r="I39" s="11">
        <v>3</v>
      </c>
      <c r="J39" s="11">
        <v>1</v>
      </c>
    </row>
    <row r="40" spans="1:10">
      <c r="A40" s="10">
        <v>566447797</v>
      </c>
      <c r="B40" s="11">
        <v>193439</v>
      </c>
      <c r="C40" s="12">
        <v>25104</v>
      </c>
      <c r="D40" s="12">
        <v>38112</v>
      </c>
      <c r="E40" s="12">
        <v>38112</v>
      </c>
      <c r="F40" s="12" t="s">
        <v>22</v>
      </c>
      <c r="G40" s="11">
        <v>1</v>
      </c>
      <c r="H40" s="11">
        <v>6</v>
      </c>
      <c r="I40" s="11">
        <v>3</v>
      </c>
      <c r="J40" s="11">
        <v>1</v>
      </c>
    </row>
    <row r="41" spans="1:10">
      <c r="A41" s="10">
        <v>7907989728</v>
      </c>
      <c r="B41" s="11">
        <v>197310</v>
      </c>
      <c r="C41" s="12">
        <v>28769</v>
      </c>
      <c r="D41" s="12">
        <v>38169</v>
      </c>
      <c r="E41" s="12">
        <v>38173</v>
      </c>
      <c r="F41" s="12" t="s">
        <v>22</v>
      </c>
      <c r="G41" s="11">
        <v>1</v>
      </c>
      <c r="H41" s="11">
        <v>1</v>
      </c>
      <c r="I41" s="11">
        <v>3</v>
      </c>
      <c r="J41" s="11">
        <v>1</v>
      </c>
    </row>
    <row r="42" spans="1:10">
      <c r="A42" s="10">
        <v>83971807704</v>
      </c>
      <c r="B42" s="11">
        <v>193340</v>
      </c>
      <c r="C42" s="12">
        <v>24022</v>
      </c>
      <c r="D42" s="12">
        <v>38141</v>
      </c>
      <c r="E42" s="12">
        <v>38174</v>
      </c>
      <c r="F42" s="12" t="s">
        <v>22</v>
      </c>
      <c r="G42" s="11">
        <v>5</v>
      </c>
      <c r="H42" s="11">
        <v>5</v>
      </c>
      <c r="I42" s="11">
        <v>3</v>
      </c>
      <c r="J42" s="11">
        <v>1</v>
      </c>
    </row>
    <row r="43" spans="1:10">
      <c r="A43" s="10">
        <v>1045286729</v>
      </c>
      <c r="B43" s="11">
        <v>193970</v>
      </c>
      <c r="C43" s="12">
        <v>25494</v>
      </c>
      <c r="D43" s="12">
        <v>38112</v>
      </c>
      <c r="E43" s="12">
        <v>38113</v>
      </c>
      <c r="F43" s="12" t="s">
        <v>22</v>
      </c>
      <c r="G43" s="11">
        <v>1</v>
      </c>
      <c r="H43" s="11">
        <v>2</v>
      </c>
      <c r="I43" s="11">
        <v>3</v>
      </c>
      <c r="J43" s="11">
        <v>1</v>
      </c>
    </row>
    <row r="44" spans="1:10">
      <c r="A44" s="10">
        <v>77521463749</v>
      </c>
      <c r="B44" s="11">
        <v>194548</v>
      </c>
      <c r="C44" s="12">
        <v>22394</v>
      </c>
      <c r="D44" s="12">
        <v>38112</v>
      </c>
      <c r="E44" s="12">
        <v>38112</v>
      </c>
      <c r="F44" s="12" t="s">
        <v>22</v>
      </c>
      <c r="G44" s="11">
        <v>5</v>
      </c>
      <c r="H44" s="11">
        <v>5</v>
      </c>
      <c r="I44" s="11">
        <v>3</v>
      </c>
      <c r="J44" s="11">
        <v>1</v>
      </c>
    </row>
    <row r="45" spans="1:10">
      <c r="A45" s="10">
        <v>69413134715</v>
      </c>
      <c r="B45" s="11">
        <v>194352</v>
      </c>
      <c r="C45" s="12">
        <v>19727</v>
      </c>
      <c r="D45" s="12">
        <v>38112</v>
      </c>
      <c r="E45" s="12">
        <v>38113</v>
      </c>
      <c r="F45" s="12" t="s">
        <v>23</v>
      </c>
      <c r="G45" s="11">
        <v>2</v>
      </c>
      <c r="H45" s="11">
        <v>1</v>
      </c>
      <c r="I45" s="11">
        <v>3</v>
      </c>
      <c r="J45" s="11">
        <v>1</v>
      </c>
    </row>
    <row r="46" spans="1:10">
      <c r="A46" s="10">
        <v>65766571704</v>
      </c>
      <c r="B46" s="11">
        <v>193389</v>
      </c>
      <c r="C46" s="12">
        <v>22391</v>
      </c>
      <c r="D46" s="12">
        <v>38112</v>
      </c>
      <c r="E46" s="12">
        <v>38113</v>
      </c>
      <c r="F46" s="12" t="s">
        <v>23</v>
      </c>
      <c r="G46" s="11">
        <v>5</v>
      </c>
      <c r="H46" s="11">
        <v>5</v>
      </c>
      <c r="I46" s="11">
        <v>3</v>
      </c>
      <c r="J46" s="11">
        <v>1</v>
      </c>
    </row>
    <row r="47" spans="1:10">
      <c r="A47" s="10">
        <v>59983647753</v>
      </c>
      <c r="B47" s="11">
        <v>194570</v>
      </c>
      <c r="C47" s="12">
        <v>21764</v>
      </c>
      <c r="D47" s="12">
        <v>38112</v>
      </c>
      <c r="E47" s="12">
        <v>38113</v>
      </c>
      <c r="F47" s="12" t="s">
        <v>22</v>
      </c>
      <c r="G47" s="11">
        <v>1</v>
      </c>
      <c r="H47" s="11">
        <v>1</v>
      </c>
      <c r="I47" s="11">
        <v>3</v>
      </c>
      <c r="J47" s="11">
        <v>1</v>
      </c>
    </row>
    <row r="48" spans="1:10">
      <c r="A48" s="10">
        <v>76606090768</v>
      </c>
      <c r="B48" s="11">
        <v>193866</v>
      </c>
      <c r="C48" s="12">
        <v>23428</v>
      </c>
      <c r="D48" s="12">
        <v>38112</v>
      </c>
      <c r="E48" s="12">
        <v>38112</v>
      </c>
      <c r="F48" s="12" t="s">
        <v>23</v>
      </c>
      <c r="G48" s="11">
        <v>1</v>
      </c>
      <c r="H48" s="11">
        <v>1</v>
      </c>
      <c r="I48" s="11">
        <v>3</v>
      </c>
      <c r="J48" s="11">
        <v>1</v>
      </c>
    </row>
    <row r="49" spans="1:10">
      <c r="A49" s="10">
        <v>8100592748</v>
      </c>
      <c r="B49" s="11">
        <v>196015</v>
      </c>
      <c r="C49" s="12">
        <v>29160</v>
      </c>
      <c r="D49" s="12">
        <v>38162</v>
      </c>
      <c r="E49" s="12">
        <v>38181</v>
      </c>
      <c r="F49" s="12" t="s">
        <v>22</v>
      </c>
      <c r="G49" s="11">
        <v>3</v>
      </c>
      <c r="H49" s="11">
        <v>2</v>
      </c>
      <c r="I49" s="11">
        <v>3</v>
      </c>
      <c r="J49" s="11">
        <v>1</v>
      </c>
    </row>
    <row r="50" spans="1:10">
      <c r="A50" s="10">
        <v>55184650768</v>
      </c>
      <c r="B50" s="11">
        <v>194701</v>
      </c>
      <c r="C50" s="12">
        <v>21508</v>
      </c>
      <c r="D50" s="12">
        <v>38112</v>
      </c>
      <c r="E50" s="12">
        <v>38114</v>
      </c>
      <c r="F50" s="12" t="s">
        <v>22</v>
      </c>
      <c r="G50" s="11">
        <v>1</v>
      </c>
      <c r="H50" s="11">
        <v>1</v>
      </c>
      <c r="I50" s="11">
        <v>3</v>
      </c>
      <c r="J50" s="11">
        <v>1</v>
      </c>
    </row>
    <row r="51" spans="1:10">
      <c r="A51" s="10">
        <v>377769754</v>
      </c>
      <c r="B51" s="11">
        <v>211411</v>
      </c>
      <c r="C51" s="12">
        <v>25274</v>
      </c>
      <c r="D51" s="12">
        <v>38397</v>
      </c>
      <c r="E51" s="12">
        <v>38407</v>
      </c>
      <c r="F51" s="12" t="s">
        <v>22</v>
      </c>
      <c r="G51" s="11">
        <v>1</v>
      </c>
      <c r="H51" s="11">
        <v>1</v>
      </c>
      <c r="I51" s="11">
        <v>3</v>
      </c>
      <c r="J51" s="11">
        <v>1</v>
      </c>
    </row>
    <row r="52" spans="1:10">
      <c r="A52" s="10">
        <v>405085796</v>
      </c>
      <c r="B52" s="11">
        <v>220085</v>
      </c>
      <c r="C52" s="12">
        <v>25787</v>
      </c>
      <c r="D52" s="12">
        <v>39981</v>
      </c>
      <c r="E52" s="12">
        <v>41075</v>
      </c>
      <c r="F52" s="12" t="s">
        <v>22</v>
      </c>
      <c r="G52" s="11">
        <v>1</v>
      </c>
      <c r="H52" s="11">
        <v>1</v>
      </c>
      <c r="I52" s="11">
        <v>3</v>
      </c>
      <c r="J52" s="11">
        <v>1</v>
      </c>
    </row>
    <row r="53" spans="1:10">
      <c r="A53" s="10">
        <v>63231450730</v>
      </c>
      <c r="B53" s="11">
        <v>194360</v>
      </c>
      <c r="C53" s="12">
        <v>22059</v>
      </c>
      <c r="D53" s="12">
        <v>38112</v>
      </c>
      <c r="E53" s="12">
        <v>38113</v>
      </c>
      <c r="F53" s="12" t="s">
        <v>23</v>
      </c>
      <c r="G53" s="11">
        <v>5</v>
      </c>
      <c r="H53" s="11">
        <v>5</v>
      </c>
      <c r="I53" s="11">
        <v>3</v>
      </c>
      <c r="J53" s="11">
        <v>1</v>
      </c>
    </row>
    <row r="54" spans="1:10">
      <c r="A54" s="10">
        <v>80167543768</v>
      </c>
      <c r="B54" s="11">
        <v>194719</v>
      </c>
      <c r="C54" s="12">
        <v>23652</v>
      </c>
      <c r="D54" s="12">
        <v>38112</v>
      </c>
      <c r="E54" s="12">
        <v>38113</v>
      </c>
      <c r="F54" s="12" t="s">
        <v>23</v>
      </c>
      <c r="G54" s="11">
        <v>1</v>
      </c>
      <c r="H54" s="11">
        <v>1</v>
      </c>
      <c r="I54" s="11">
        <v>3</v>
      </c>
      <c r="J54" s="11">
        <v>1</v>
      </c>
    </row>
    <row r="55" spans="1:10">
      <c r="A55" s="10">
        <v>91388996715</v>
      </c>
      <c r="B55" s="11">
        <v>195746</v>
      </c>
      <c r="C55" s="12">
        <v>23620</v>
      </c>
      <c r="D55" s="12">
        <v>38112</v>
      </c>
      <c r="E55" s="12">
        <v>38134</v>
      </c>
      <c r="F55" s="12" t="s">
        <v>22</v>
      </c>
      <c r="G55" s="11">
        <v>1</v>
      </c>
      <c r="H55" s="11">
        <v>1</v>
      </c>
      <c r="I55" s="11">
        <v>3</v>
      </c>
      <c r="J55" s="11">
        <v>1</v>
      </c>
    </row>
    <row r="56" spans="1:10">
      <c r="A56" s="10">
        <v>28841573791</v>
      </c>
      <c r="B56" s="11">
        <v>195194</v>
      </c>
      <c r="C56" s="12">
        <v>15426</v>
      </c>
      <c r="D56" s="12">
        <v>38112</v>
      </c>
      <c r="E56" s="12">
        <v>38131</v>
      </c>
      <c r="F56" s="12" t="s">
        <v>23</v>
      </c>
      <c r="G56" s="11">
        <v>5</v>
      </c>
      <c r="H56" s="11">
        <v>5</v>
      </c>
      <c r="I56" s="11">
        <v>3</v>
      </c>
      <c r="J56" s="11">
        <v>1</v>
      </c>
    </row>
    <row r="57" spans="1:10">
      <c r="A57" s="10">
        <v>80043542700</v>
      </c>
      <c r="B57" s="11">
        <v>195059</v>
      </c>
      <c r="C57" s="12">
        <v>24003</v>
      </c>
      <c r="D57" s="12">
        <v>38112</v>
      </c>
      <c r="E57" s="12">
        <v>38112</v>
      </c>
      <c r="F57" s="12" t="s">
        <v>22</v>
      </c>
      <c r="G57" s="11">
        <v>1</v>
      </c>
      <c r="H57" s="11">
        <v>1</v>
      </c>
      <c r="I57" s="11">
        <v>3</v>
      </c>
      <c r="J57" s="11">
        <v>1</v>
      </c>
    </row>
    <row r="58" spans="1:10">
      <c r="A58" s="10">
        <v>73987867787</v>
      </c>
      <c r="B58" s="11">
        <v>194594</v>
      </c>
      <c r="C58" s="12">
        <v>22136</v>
      </c>
      <c r="D58" s="12">
        <v>38112</v>
      </c>
      <c r="E58" s="12">
        <v>38117</v>
      </c>
      <c r="F58" s="12" t="s">
        <v>23</v>
      </c>
      <c r="G58" s="11">
        <v>5</v>
      </c>
      <c r="H58" s="11">
        <v>5</v>
      </c>
      <c r="I58" s="11">
        <v>3</v>
      </c>
      <c r="J58" s="11">
        <v>1</v>
      </c>
    </row>
    <row r="59" spans="1:10">
      <c r="A59" s="10">
        <v>76361322734</v>
      </c>
      <c r="B59" s="11">
        <v>194847</v>
      </c>
      <c r="C59" s="12">
        <v>23289</v>
      </c>
      <c r="D59" s="12">
        <v>38112</v>
      </c>
      <c r="E59" s="12">
        <v>38117</v>
      </c>
      <c r="F59" s="12" t="s">
        <v>22</v>
      </c>
      <c r="G59" s="11">
        <v>1</v>
      </c>
      <c r="H59" s="11">
        <v>1</v>
      </c>
      <c r="I59" s="11">
        <v>3</v>
      </c>
      <c r="J59" s="11">
        <v>1</v>
      </c>
    </row>
    <row r="60" spans="1:10">
      <c r="A60" s="10">
        <v>86567845791</v>
      </c>
      <c r="B60" s="11">
        <v>191833</v>
      </c>
      <c r="C60" s="12">
        <v>24100</v>
      </c>
      <c r="D60" s="12">
        <v>38112</v>
      </c>
      <c r="E60" s="12">
        <v>38113</v>
      </c>
      <c r="F60" s="12" t="s">
        <v>23</v>
      </c>
      <c r="G60" s="11">
        <v>5</v>
      </c>
      <c r="H60" s="11">
        <v>5</v>
      </c>
      <c r="I60" s="11">
        <v>3</v>
      </c>
      <c r="J60" s="11">
        <v>1</v>
      </c>
    </row>
    <row r="61" spans="1:10">
      <c r="A61" s="10">
        <v>58961453149</v>
      </c>
      <c r="B61" s="11">
        <v>196595</v>
      </c>
      <c r="C61" s="12">
        <v>27050</v>
      </c>
      <c r="D61" s="12">
        <v>38162</v>
      </c>
      <c r="E61" s="12">
        <v>38177</v>
      </c>
      <c r="F61" s="12" t="s">
        <v>22</v>
      </c>
      <c r="G61" s="11">
        <v>1</v>
      </c>
      <c r="H61" s="11">
        <v>1</v>
      </c>
      <c r="I61" s="11">
        <v>3</v>
      </c>
      <c r="J61" s="11">
        <v>1</v>
      </c>
    </row>
    <row r="62" spans="1:10">
      <c r="A62" s="10">
        <v>61442232749</v>
      </c>
      <c r="B62" s="11">
        <v>194929</v>
      </c>
      <c r="C62" s="12">
        <v>24136</v>
      </c>
      <c r="D62" s="12">
        <v>38112</v>
      </c>
      <c r="E62" s="12">
        <v>38112</v>
      </c>
      <c r="F62" s="12" t="s">
        <v>23</v>
      </c>
      <c r="G62" s="11">
        <v>1</v>
      </c>
      <c r="H62" s="11">
        <v>1</v>
      </c>
      <c r="I62" s="11">
        <v>3</v>
      </c>
      <c r="J62" s="11">
        <v>1</v>
      </c>
    </row>
    <row r="63" spans="1:10">
      <c r="A63" s="10">
        <v>8269947172</v>
      </c>
      <c r="B63" s="11">
        <v>192426</v>
      </c>
      <c r="C63" s="12">
        <v>18336</v>
      </c>
      <c r="D63" s="12">
        <v>38112</v>
      </c>
      <c r="E63" s="12">
        <v>38112</v>
      </c>
      <c r="F63" s="12" t="s">
        <v>22</v>
      </c>
      <c r="G63" s="11">
        <v>5</v>
      </c>
      <c r="H63" s="11">
        <v>13</v>
      </c>
      <c r="I63" s="11">
        <v>3</v>
      </c>
      <c r="J63" s="11">
        <v>1</v>
      </c>
    </row>
    <row r="64" spans="1:10">
      <c r="A64" s="10">
        <v>14473542149</v>
      </c>
      <c r="B64" s="11">
        <v>193834</v>
      </c>
      <c r="C64" s="12">
        <v>20912</v>
      </c>
      <c r="D64" s="12">
        <v>38112</v>
      </c>
      <c r="E64" s="12">
        <v>38113</v>
      </c>
      <c r="F64" s="12" t="s">
        <v>22</v>
      </c>
      <c r="G64" s="11">
        <v>2</v>
      </c>
      <c r="H64" s="11">
        <v>1</v>
      </c>
      <c r="I64" s="11">
        <v>3</v>
      </c>
      <c r="J64" s="11">
        <v>1</v>
      </c>
    </row>
    <row r="65" spans="1:10">
      <c r="A65" s="10">
        <v>82738823734</v>
      </c>
      <c r="B65" s="11">
        <v>191915</v>
      </c>
      <c r="C65" s="12">
        <v>23194</v>
      </c>
      <c r="D65" s="12">
        <v>38112</v>
      </c>
      <c r="E65" s="12">
        <v>38113</v>
      </c>
      <c r="F65" s="12" t="s">
        <v>22</v>
      </c>
      <c r="G65" s="11">
        <v>1</v>
      </c>
      <c r="H65" s="11">
        <v>1</v>
      </c>
      <c r="I65" s="11">
        <v>3</v>
      </c>
      <c r="J65" s="11">
        <v>1</v>
      </c>
    </row>
    <row r="66" spans="1:10">
      <c r="A66" s="10">
        <v>61021598704</v>
      </c>
      <c r="B66" s="11">
        <v>193873</v>
      </c>
      <c r="C66" s="12">
        <v>22144</v>
      </c>
      <c r="D66" s="12">
        <v>38112</v>
      </c>
      <c r="E66" s="12">
        <v>38119</v>
      </c>
      <c r="F66" s="12" t="s">
        <v>22</v>
      </c>
      <c r="G66" s="11">
        <v>1</v>
      </c>
      <c r="H66" s="11">
        <v>1</v>
      </c>
      <c r="I66" s="11">
        <v>3</v>
      </c>
      <c r="J66" s="11">
        <v>1</v>
      </c>
    </row>
    <row r="67" spans="1:10">
      <c r="A67" s="10">
        <v>85098221749</v>
      </c>
      <c r="B67" s="11">
        <v>194741</v>
      </c>
      <c r="C67" s="12">
        <v>23983</v>
      </c>
      <c r="D67" s="12">
        <v>38112</v>
      </c>
      <c r="E67" s="12">
        <v>38112</v>
      </c>
      <c r="F67" s="12" t="s">
        <v>23</v>
      </c>
      <c r="G67" s="11">
        <v>1</v>
      </c>
      <c r="H67" s="11">
        <v>1</v>
      </c>
      <c r="I67" s="11">
        <v>3</v>
      </c>
      <c r="J67" s="11">
        <v>1</v>
      </c>
    </row>
    <row r="68" spans="1:10">
      <c r="A68" s="10">
        <v>80009166734</v>
      </c>
      <c r="B68" s="11">
        <v>193542</v>
      </c>
      <c r="C68" s="12">
        <v>19425</v>
      </c>
      <c r="D68" s="12">
        <v>38141</v>
      </c>
      <c r="E68" s="12">
        <v>38175</v>
      </c>
      <c r="F68" s="12" t="s">
        <v>23</v>
      </c>
      <c r="G68" s="11">
        <v>5</v>
      </c>
      <c r="H68" s="11">
        <v>5</v>
      </c>
      <c r="I68" s="11">
        <v>3</v>
      </c>
      <c r="J68" s="11">
        <v>1</v>
      </c>
    </row>
    <row r="69" spans="1:10">
      <c r="A69" s="10">
        <v>43326714149</v>
      </c>
      <c r="B69" s="11">
        <v>192270</v>
      </c>
      <c r="C69" s="12">
        <v>25567</v>
      </c>
      <c r="D69" s="12">
        <v>38112</v>
      </c>
      <c r="E69" s="12">
        <v>38112</v>
      </c>
      <c r="F69" s="12" t="s">
        <v>22</v>
      </c>
      <c r="G69" s="11">
        <v>1</v>
      </c>
      <c r="H69" s="11">
        <v>1</v>
      </c>
      <c r="I69" s="11">
        <v>3</v>
      </c>
      <c r="J69" s="11">
        <v>1</v>
      </c>
    </row>
    <row r="70" spans="1:10">
      <c r="A70" s="10">
        <v>15443638858</v>
      </c>
      <c r="B70" s="11">
        <v>191841</v>
      </c>
      <c r="C70" s="12">
        <v>25821</v>
      </c>
      <c r="D70" s="12">
        <v>38112</v>
      </c>
      <c r="E70" s="12">
        <v>38112</v>
      </c>
      <c r="F70" s="12" t="s">
        <v>23</v>
      </c>
      <c r="G70" s="11">
        <v>1</v>
      </c>
      <c r="H70" s="11">
        <v>1</v>
      </c>
      <c r="I70" s="11">
        <v>3</v>
      </c>
      <c r="J70" s="11">
        <v>1</v>
      </c>
    </row>
    <row r="71" spans="1:10">
      <c r="A71" s="10">
        <v>350884781</v>
      </c>
      <c r="B71" s="11">
        <v>191986</v>
      </c>
      <c r="C71" s="12">
        <v>24564</v>
      </c>
      <c r="D71" s="12">
        <v>38141</v>
      </c>
      <c r="E71" s="12">
        <v>38174</v>
      </c>
      <c r="F71" s="12" t="s">
        <v>22</v>
      </c>
      <c r="G71" s="11">
        <v>1</v>
      </c>
      <c r="H71" s="11">
        <v>1</v>
      </c>
      <c r="I71" s="11">
        <v>3</v>
      </c>
      <c r="J71" s="11">
        <v>1</v>
      </c>
    </row>
    <row r="72" spans="1:10">
      <c r="A72" s="10">
        <v>74876198772</v>
      </c>
      <c r="B72" s="11">
        <v>193446</v>
      </c>
      <c r="C72" s="12">
        <v>23682</v>
      </c>
      <c r="D72" s="12">
        <v>38112</v>
      </c>
      <c r="E72" s="12">
        <v>38113</v>
      </c>
      <c r="F72" s="12" t="s">
        <v>22</v>
      </c>
      <c r="G72" s="11">
        <v>1</v>
      </c>
      <c r="H72" s="11">
        <v>1</v>
      </c>
      <c r="I72" s="11">
        <v>3</v>
      </c>
      <c r="J72" s="11">
        <v>1</v>
      </c>
    </row>
    <row r="73" spans="1:10">
      <c r="A73" s="10">
        <v>92760791734</v>
      </c>
      <c r="B73" s="11">
        <v>195081</v>
      </c>
      <c r="C73" s="12">
        <v>24789</v>
      </c>
      <c r="D73" s="12">
        <v>38112</v>
      </c>
      <c r="E73" s="12">
        <v>38114</v>
      </c>
      <c r="F73" s="12" t="s">
        <v>22</v>
      </c>
      <c r="G73" s="11">
        <v>1</v>
      </c>
      <c r="H73" s="11">
        <v>1</v>
      </c>
      <c r="I73" s="11">
        <v>3</v>
      </c>
      <c r="J73" s="11">
        <v>1</v>
      </c>
    </row>
    <row r="74" spans="1:10">
      <c r="A74" s="10">
        <v>74002694704</v>
      </c>
      <c r="B74" s="11">
        <v>194321</v>
      </c>
      <c r="C74" s="12">
        <v>22335</v>
      </c>
      <c r="D74" s="12">
        <v>38112</v>
      </c>
      <c r="E74" s="12">
        <v>38114</v>
      </c>
      <c r="F74" s="12" t="s">
        <v>23</v>
      </c>
      <c r="G74" s="11">
        <v>5</v>
      </c>
      <c r="H74" s="11">
        <v>5</v>
      </c>
      <c r="I74" s="11">
        <v>3</v>
      </c>
      <c r="J74" s="11">
        <v>1</v>
      </c>
    </row>
    <row r="75" spans="1:10">
      <c r="A75" s="10">
        <v>7029614771</v>
      </c>
      <c r="B75" s="11">
        <v>213589</v>
      </c>
      <c r="C75" s="12">
        <v>28372</v>
      </c>
      <c r="D75" s="12">
        <v>38574</v>
      </c>
      <c r="E75" s="12">
        <v>38632</v>
      </c>
      <c r="F75" s="12" t="s">
        <v>23</v>
      </c>
      <c r="G75" s="11">
        <v>1</v>
      </c>
      <c r="H75" s="11">
        <v>1</v>
      </c>
      <c r="I75" s="11">
        <v>3</v>
      </c>
      <c r="J75" s="11">
        <v>1</v>
      </c>
    </row>
    <row r="76" spans="1:10">
      <c r="A76" s="10">
        <v>69763275768</v>
      </c>
      <c r="B76" s="11">
        <v>195066</v>
      </c>
      <c r="C76" s="12">
        <v>22714</v>
      </c>
      <c r="D76" s="12">
        <v>38112</v>
      </c>
      <c r="E76" s="12">
        <v>38113</v>
      </c>
      <c r="F76" s="12" t="s">
        <v>22</v>
      </c>
      <c r="G76" s="11">
        <v>5</v>
      </c>
      <c r="H76" s="11">
        <v>5</v>
      </c>
      <c r="I76" s="11">
        <v>3</v>
      </c>
      <c r="J76" s="11">
        <v>1</v>
      </c>
    </row>
    <row r="77" spans="1:10">
      <c r="A77" s="10">
        <v>26692098823</v>
      </c>
      <c r="B77" s="11">
        <v>214602</v>
      </c>
      <c r="C77" s="12">
        <v>28335</v>
      </c>
      <c r="D77" s="12">
        <v>38674</v>
      </c>
      <c r="E77" s="12">
        <v>38674</v>
      </c>
      <c r="F77" s="12" t="s">
        <v>22</v>
      </c>
      <c r="G77" s="11">
        <v>1</v>
      </c>
      <c r="H77" s="11">
        <v>1</v>
      </c>
      <c r="I77" s="11">
        <v>3</v>
      </c>
      <c r="J77" s="11">
        <v>1</v>
      </c>
    </row>
    <row r="78" spans="1:10">
      <c r="A78" s="10">
        <v>54732417787</v>
      </c>
      <c r="B78" s="11">
        <v>194271</v>
      </c>
      <c r="C78" s="12">
        <v>19304</v>
      </c>
      <c r="D78" s="12">
        <v>38112</v>
      </c>
      <c r="E78" s="12">
        <v>38114</v>
      </c>
      <c r="F78" s="12" t="s">
        <v>23</v>
      </c>
      <c r="G78" s="11">
        <v>5</v>
      </c>
      <c r="H78" s="11">
        <v>5</v>
      </c>
      <c r="I78" s="11">
        <v>3</v>
      </c>
      <c r="J78" s="11">
        <v>1</v>
      </c>
    </row>
    <row r="79" spans="1:10">
      <c r="A79" s="10">
        <v>5987270197</v>
      </c>
      <c r="B79" s="11">
        <v>193567</v>
      </c>
      <c r="C79" s="12">
        <v>18304</v>
      </c>
      <c r="D79" s="12">
        <v>38112</v>
      </c>
      <c r="E79" s="12">
        <v>38112</v>
      </c>
      <c r="F79" s="12" t="s">
        <v>23</v>
      </c>
      <c r="G79" s="11">
        <v>5</v>
      </c>
      <c r="H79" s="11">
        <v>5</v>
      </c>
      <c r="I79" s="11">
        <v>3</v>
      </c>
      <c r="J79" s="11">
        <v>1</v>
      </c>
    </row>
    <row r="80" spans="1:10">
      <c r="A80" s="10">
        <v>72880112168</v>
      </c>
      <c r="B80" s="11">
        <v>193041</v>
      </c>
      <c r="C80" s="12">
        <v>21999</v>
      </c>
      <c r="D80" s="12">
        <v>38112</v>
      </c>
      <c r="E80" s="12">
        <v>38112</v>
      </c>
      <c r="F80" s="12" t="s">
        <v>22</v>
      </c>
      <c r="G80" s="11">
        <v>1</v>
      </c>
      <c r="H80" s="11">
        <v>1</v>
      </c>
      <c r="I80" s="11">
        <v>3</v>
      </c>
      <c r="J80" s="11">
        <v>1</v>
      </c>
    </row>
    <row r="81" spans="1:10">
      <c r="A81" s="10">
        <v>83439404153</v>
      </c>
      <c r="B81" s="11">
        <v>218771</v>
      </c>
      <c r="C81" s="12">
        <v>28832</v>
      </c>
      <c r="D81" s="12">
        <v>39552</v>
      </c>
      <c r="E81" s="12">
        <v>39616</v>
      </c>
      <c r="F81" s="12" t="s">
        <v>23</v>
      </c>
      <c r="G81" s="11">
        <v>1</v>
      </c>
      <c r="H81" s="11">
        <v>1</v>
      </c>
      <c r="I81" s="11">
        <v>3</v>
      </c>
      <c r="J81" s="11">
        <v>1</v>
      </c>
    </row>
    <row r="82" spans="1:10">
      <c r="A82" s="10">
        <v>2595851730</v>
      </c>
      <c r="B82" s="11">
        <v>197665</v>
      </c>
      <c r="C82" s="12">
        <v>26649</v>
      </c>
      <c r="D82" s="12">
        <v>38169</v>
      </c>
      <c r="E82" s="12">
        <v>38175</v>
      </c>
      <c r="F82" s="12" t="s">
        <v>23</v>
      </c>
      <c r="G82" s="11">
        <v>1</v>
      </c>
      <c r="H82" s="11">
        <v>1</v>
      </c>
      <c r="I82" s="11">
        <v>3</v>
      </c>
      <c r="J82" s="11">
        <v>1</v>
      </c>
    </row>
    <row r="83" spans="1:10">
      <c r="A83" s="10">
        <v>7209608788</v>
      </c>
      <c r="B83" s="11">
        <v>198817</v>
      </c>
      <c r="C83" s="12">
        <v>27557</v>
      </c>
      <c r="D83" s="12">
        <v>38247</v>
      </c>
      <c r="E83" s="12">
        <v>38247</v>
      </c>
      <c r="F83" s="12" t="s">
        <v>22</v>
      </c>
      <c r="G83" s="11">
        <v>5</v>
      </c>
      <c r="H83" s="11">
        <v>5</v>
      </c>
      <c r="I83" s="11">
        <v>3</v>
      </c>
      <c r="J83" s="11">
        <v>1</v>
      </c>
    </row>
    <row r="84" spans="1:10">
      <c r="A84" s="10">
        <v>60675934753</v>
      </c>
      <c r="B84" s="11">
        <v>195835</v>
      </c>
      <c r="C84" s="12">
        <v>22307</v>
      </c>
      <c r="D84" s="12">
        <v>38162</v>
      </c>
      <c r="E84" s="12">
        <v>38162</v>
      </c>
      <c r="F84" s="12" t="s">
        <v>22</v>
      </c>
      <c r="G84" s="11">
        <v>1</v>
      </c>
      <c r="H84" s="11">
        <v>1</v>
      </c>
      <c r="I84" s="11">
        <v>3</v>
      </c>
      <c r="J84" s="11">
        <v>1</v>
      </c>
    </row>
    <row r="85" spans="1:10">
      <c r="A85" s="10">
        <v>33057559620</v>
      </c>
      <c r="B85" s="11">
        <v>194758</v>
      </c>
      <c r="C85" s="12">
        <v>22102</v>
      </c>
      <c r="D85" s="12">
        <v>38112</v>
      </c>
      <c r="E85" s="12">
        <v>38114</v>
      </c>
      <c r="F85" s="12" t="s">
        <v>22</v>
      </c>
      <c r="G85" s="11">
        <v>5</v>
      </c>
      <c r="H85" s="11">
        <v>5</v>
      </c>
      <c r="I85" s="11">
        <v>3</v>
      </c>
      <c r="J85" s="11">
        <v>1</v>
      </c>
    </row>
    <row r="86" spans="1:10">
      <c r="A86" s="10">
        <v>75474506791</v>
      </c>
      <c r="B86" s="11">
        <v>194263</v>
      </c>
      <c r="C86" s="12">
        <v>23085</v>
      </c>
      <c r="D86" s="12">
        <v>38112</v>
      </c>
      <c r="E86" s="12">
        <v>38112</v>
      </c>
      <c r="F86" s="12" t="s">
        <v>23</v>
      </c>
      <c r="G86" s="11">
        <v>5</v>
      </c>
      <c r="H86" s="11">
        <v>5</v>
      </c>
      <c r="I86" s="11">
        <v>3</v>
      </c>
      <c r="J86" s="11">
        <v>1</v>
      </c>
    </row>
    <row r="87" spans="1:10">
      <c r="A87" s="10">
        <v>7328124709</v>
      </c>
      <c r="B87" s="11">
        <v>198226</v>
      </c>
      <c r="C87" s="12">
        <v>27328</v>
      </c>
      <c r="D87" s="12">
        <v>38218</v>
      </c>
      <c r="E87" s="12">
        <v>38219</v>
      </c>
      <c r="F87" s="12" t="s">
        <v>22</v>
      </c>
      <c r="G87" s="11">
        <v>1</v>
      </c>
      <c r="H87" s="11">
        <v>1</v>
      </c>
      <c r="I87" s="11">
        <v>3</v>
      </c>
      <c r="J87" s="11">
        <v>1</v>
      </c>
    </row>
    <row r="88" spans="1:10">
      <c r="A88" s="10">
        <v>30030528704</v>
      </c>
      <c r="B88" s="11">
        <v>192789</v>
      </c>
      <c r="C88" s="12">
        <v>18891</v>
      </c>
      <c r="D88" s="12">
        <v>38112</v>
      </c>
      <c r="E88" s="12">
        <v>38114</v>
      </c>
      <c r="F88" s="12" t="s">
        <v>22</v>
      </c>
      <c r="G88" s="11">
        <v>5</v>
      </c>
      <c r="H88" s="11">
        <v>5</v>
      </c>
      <c r="I88" s="11">
        <v>3</v>
      </c>
      <c r="J88" s="11">
        <v>1</v>
      </c>
    </row>
    <row r="89" spans="1:10">
      <c r="A89" s="10">
        <v>38273845753</v>
      </c>
      <c r="B89" s="11">
        <v>194683</v>
      </c>
      <c r="C89" s="12">
        <v>20102</v>
      </c>
      <c r="D89" s="12">
        <v>38112</v>
      </c>
      <c r="E89" s="12">
        <v>38113</v>
      </c>
      <c r="F89" s="12" t="s">
        <v>23</v>
      </c>
      <c r="G89" s="11">
        <v>5</v>
      </c>
      <c r="H89" s="11">
        <v>5</v>
      </c>
      <c r="I89" s="11">
        <v>3</v>
      </c>
      <c r="J89" s="11">
        <v>1</v>
      </c>
    </row>
    <row r="90" spans="1:10">
      <c r="A90" s="10">
        <v>15122107653</v>
      </c>
      <c r="B90" s="11">
        <v>211759</v>
      </c>
      <c r="C90" s="12">
        <v>16237</v>
      </c>
      <c r="D90" s="12">
        <v>38427</v>
      </c>
      <c r="E90" s="12">
        <v>38590</v>
      </c>
      <c r="F90" s="12" t="s">
        <v>22</v>
      </c>
      <c r="G90" s="11">
        <v>5</v>
      </c>
      <c r="H90" s="11">
        <v>13</v>
      </c>
      <c r="I90" s="11">
        <v>3</v>
      </c>
      <c r="J90" s="11">
        <v>1</v>
      </c>
    </row>
    <row r="91" spans="1:10">
      <c r="A91" s="10">
        <v>33980896749</v>
      </c>
      <c r="B91" s="11">
        <v>195511</v>
      </c>
      <c r="C91" s="12">
        <v>19070</v>
      </c>
      <c r="D91" s="12">
        <v>38112</v>
      </c>
      <c r="E91" s="12">
        <v>38114</v>
      </c>
      <c r="F91" s="12" t="s">
        <v>22</v>
      </c>
      <c r="G91" s="11">
        <v>5</v>
      </c>
      <c r="H91" s="11">
        <v>5</v>
      </c>
      <c r="I91" s="11">
        <v>3</v>
      </c>
      <c r="J91" s="11">
        <v>1</v>
      </c>
    </row>
    <row r="92" spans="1:10">
      <c r="A92" s="10">
        <v>7603682797</v>
      </c>
      <c r="B92" s="11">
        <v>216813</v>
      </c>
      <c r="C92" s="12">
        <v>28688</v>
      </c>
      <c r="D92" s="12">
        <v>38312</v>
      </c>
      <c r="E92" s="12">
        <v>39323</v>
      </c>
      <c r="F92" s="12" t="s">
        <v>23</v>
      </c>
      <c r="G92" s="11">
        <v>1</v>
      </c>
      <c r="H92" s="11">
        <v>1</v>
      </c>
      <c r="I92" s="11">
        <v>3</v>
      </c>
      <c r="J92" s="11">
        <v>1</v>
      </c>
    </row>
    <row r="93" spans="1:10">
      <c r="A93" s="10">
        <v>59117567149</v>
      </c>
      <c r="B93" s="11">
        <v>199399</v>
      </c>
      <c r="C93" s="12">
        <v>26544</v>
      </c>
      <c r="D93" s="12">
        <v>38324</v>
      </c>
      <c r="E93" s="12">
        <v>38324</v>
      </c>
      <c r="F93" s="12" t="s">
        <v>22</v>
      </c>
      <c r="G93" s="11">
        <v>1</v>
      </c>
      <c r="H93" s="11">
        <v>1</v>
      </c>
      <c r="I93" s="11">
        <v>3</v>
      </c>
      <c r="J93" s="11">
        <v>1</v>
      </c>
    </row>
    <row r="94" spans="1:10">
      <c r="A94" s="10">
        <v>59485086768</v>
      </c>
      <c r="B94" s="11">
        <v>193631</v>
      </c>
      <c r="C94" s="12">
        <v>21754</v>
      </c>
      <c r="D94" s="12">
        <v>38112</v>
      </c>
      <c r="E94" s="12">
        <v>38118</v>
      </c>
      <c r="F94" s="12" t="s">
        <v>22</v>
      </c>
      <c r="G94" s="11">
        <v>5</v>
      </c>
      <c r="H94" s="11">
        <v>5</v>
      </c>
      <c r="I94" s="11">
        <v>3</v>
      </c>
      <c r="J94" s="11">
        <v>1</v>
      </c>
    </row>
    <row r="95" spans="1:10">
      <c r="A95" s="10">
        <v>38086026604</v>
      </c>
      <c r="B95" s="11">
        <v>193492</v>
      </c>
      <c r="C95" s="12">
        <v>22408</v>
      </c>
      <c r="D95" s="12">
        <v>38112</v>
      </c>
      <c r="E95" s="12">
        <v>38113</v>
      </c>
      <c r="F95" s="12" t="s">
        <v>23</v>
      </c>
      <c r="G95" s="11">
        <v>1</v>
      </c>
      <c r="H95" s="11">
        <v>1</v>
      </c>
      <c r="I95" s="11">
        <v>3</v>
      </c>
      <c r="J95" s="11">
        <v>1</v>
      </c>
    </row>
    <row r="96" spans="1:10">
      <c r="A96" s="10">
        <v>78161487715</v>
      </c>
      <c r="B96" s="11">
        <v>194150</v>
      </c>
      <c r="C96" s="12">
        <v>23778</v>
      </c>
      <c r="D96" s="12">
        <v>38112</v>
      </c>
      <c r="E96" s="12">
        <v>38114</v>
      </c>
      <c r="F96" s="12" t="s">
        <v>22</v>
      </c>
      <c r="G96" s="11">
        <v>1</v>
      </c>
      <c r="H96" s="11">
        <v>1</v>
      </c>
      <c r="I96" s="11">
        <v>3</v>
      </c>
      <c r="J96" s="11">
        <v>1</v>
      </c>
    </row>
    <row r="97" spans="1:10">
      <c r="A97" s="10">
        <v>84273755734</v>
      </c>
      <c r="B97" s="11">
        <v>194085</v>
      </c>
      <c r="C97" s="12">
        <v>23897</v>
      </c>
      <c r="D97" s="12">
        <v>38112</v>
      </c>
      <c r="E97" s="12">
        <v>38114</v>
      </c>
      <c r="F97" s="12" t="s">
        <v>22</v>
      </c>
      <c r="G97" s="11">
        <v>1</v>
      </c>
      <c r="H97" s="11">
        <v>1</v>
      </c>
      <c r="I97" s="11">
        <v>3</v>
      </c>
      <c r="J97" s="11">
        <v>1</v>
      </c>
    </row>
    <row r="98" spans="1:10">
      <c r="A98" s="10">
        <v>2930571845</v>
      </c>
      <c r="B98" s="11">
        <v>192231</v>
      </c>
      <c r="C98" s="12">
        <v>21164</v>
      </c>
      <c r="D98" s="12">
        <v>38112</v>
      </c>
      <c r="E98" s="12">
        <v>38112</v>
      </c>
      <c r="F98" s="12" t="s">
        <v>22</v>
      </c>
      <c r="G98" s="11">
        <v>5</v>
      </c>
      <c r="H98" s="11">
        <v>5</v>
      </c>
      <c r="I98" s="11">
        <v>3</v>
      </c>
      <c r="J98" s="11">
        <v>1</v>
      </c>
    </row>
    <row r="99" spans="1:10">
      <c r="A99" s="10">
        <v>8264953115</v>
      </c>
      <c r="B99" s="11">
        <v>216998</v>
      </c>
      <c r="C99" s="12">
        <v>19607</v>
      </c>
      <c r="D99" s="12">
        <v>39350</v>
      </c>
      <c r="E99" s="12">
        <v>39399</v>
      </c>
      <c r="F99" s="12" t="s">
        <v>22</v>
      </c>
      <c r="G99" s="11">
        <v>5</v>
      </c>
      <c r="H99" s="11">
        <v>5</v>
      </c>
      <c r="I99" s="11">
        <v>3</v>
      </c>
      <c r="J99" s="11">
        <v>1</v>
      </c>
    </row>
    <row r="100" spans="1:10">
      <c r="A100" s="10">
        <v>38810042700</v>
      </c>
      <c r="B100" s="11">
        <v>199666</v>
      </c>
      <c r="C100" s="12">
        <v>19722</v>
      </c>
      <c r="D100" s="12">
        <v>38338</v>
      </c>
      <c r="E100" s="12">
        <v>38350</v>
      </c>
      <c r="F100" s="12" t="s">
        <v>22</v>
      </c>
      <c r="G100" s="11">
        <v>5</v>
      </c>
      <c r="H100" s="11">
        <v>5</v>
      </c>
      <c r="I100" s="11">
        <v>3</v>
      </c>
      <c r="J100" s="11">
        <v>1</v>
      </c>
    </row>
    <row r="101" spans="1:10">
      <c r="A101" s="10">
        <v>41259475700</v>
      </c>
      <c r="B101" s="11">
        <v>194174</v>
      </c>
      <c r="C101" s="12">
        <v>20177</v>
      </c>
      <c r="D101" s="12">
        <v>38112</v>
      </c>
      <c r="E101" s="12">
        <v>38112</v>
      </c>
      <c r="F101" s="12" t="s">
        <v>22</v>
      </c>
      <c r="G101" s="11">
        <v>5</v>
      </c>
      <c r="H101" s="11">
        <v>5</v>
      </c>
      <c r="I101" s="11">
        <v>3</v>
      </c>
      <c r="J101" s="11">
        <v>1</v>
      </c>
    </row>
    <row r="102" spans="1:10">
      <c r="A102" s="10">
        <v>59270837734</v>
      </c>
      <c r="B102" s="11">
        <v>194181</v>
      </c>
      <c r="C102" s="12">
        <v>22109</v>
      </c>
      <c r="D102" s="12">
        <v>38112</v>
      </c>
      <c r="E102" s="12">
        <v>38118</v>
      </c>
      <c r="F102" s="12" t="s">
        <v>22</v>
      </c>
      <c r="G102" s="11">
        <v>5</v>
      </c>
      <c r="H102" s="11">
        <v>5</v>
      </c>
      <c r="I102" s="11">
        <v>3</v>
      </c>
      <c r="J102" s="11">
        <v>1</v>
      </c>
    </row>
    <row r="103" spans="1:10">
      <c r="A103" s="10">
        <v>847508714</v>
      </c>
      <c r="B103" s="11">
        <v>195792</v>
      </c>
      <c r="C103" s="12">
        <v>25289</v>
      </c>
      <c r="D103" s="12">
        <v>38162</v>
      </c>
      <c r="E103" s="12">
        <v>38175</v>
      </c>
      <c r="F103" s="12" t="s">
        <v>22</v>
      </c>
      <c r="G103" s="11">
        <v>1</v>
      </c>
      <c r="H103" s="11">
        <v>1</v>
      </c>
      <c r="I103" s="11">
        <v>3</v>
      </c>
      <c r="J103" s="11">
        <v>1</v>
      </c>
    </row>
    <row r="104" spans="1:10">
      <c r="A104" s="10">
        <v>1435314760</v>
      </c>
      <c r="B104" s="11">
        <v>215437</v>
      </c>
      <c r="C104" s="12">
        <v>26177</v>
      </c>
      <c r="D104" s="12">
        <v>38824</v>
      </c>
      <c r="E104" s="12">
        <v>38860</v>
      </c>
      <c r="F104" s="12" t="s">
        <v>22</v>
      </c>
      <c r="G104" s="11">
        <v>1</v>
      </c>
      <c r="H104" s="11">
        <v>1</v>
      </c>
      <c r="I104" s="11">
        <v>3</v>
      </c>
      <c r="J104" s="11">
        <v>1</v>
      </c>
    </row>
    <row r="105" spans="1:10">
      <c r="A105" s="10">
        <v>81570570604</v>
      </c>
      <c r="B105" s="11">
        <v>199374</v>
      </c>
      <c r="C105" s="12">
        <v>26219</v>
      </c>
      <c r="D105" s="12">
        <v>38324</v>
      </c>
      <c r="E105" s="12">
        <v>38324</v>
      </c>
      <c r="F105" s="12" t="s">
        <v>22</v>
      </c>
      <c r="G105" s="11">
        <v>1</v>
      </c>
      <c r="H105" s="11">
        <v>2</v>
      </c>
      <c r="I105" s="11">
        <v>3</v>
      </c>
      <c r="J105" s="11">
        <v>1</v>
      </c>
    </row>
    <row r="106" spans="1:10">
      <c r="A106" s="10">
        <v>7456738726</v>
      </c>
      <c r="B106" s="11">
        <v>213468</v>
      </c>
      <c r="C106" s="12">
        <v>27914</v>
      </c>
      <c r="D106" s="12">
        <v>38565</v>
      </c>
      <c r="E106" s="12">
        <v>38565</v>
      </c>
      <c r="F106" s="12" t="s">
        <v>22</v>
      </c>
      <c r="G106" s="11">
        <v>1</v>
      </c>
      <c r="H106" s="11">
        <v>1</v>
      </c>
      <c r="I106" s="11">
        <v>3</v>
      </c>
      <c r="J106" s="11">
        <v>1</v>
      </c>
    </row>
    <row r="107" spans="1:10">
      <c r="A107" s="10">
        <v>4146582806</v>
      </c>
      <c r="B107" s="11">
        <v>196403</v>
      </c>
      <c r="C107" s="12">
        <v>22736</v>
      </c>
      <c r="D107" s="12">
        <v>38162</v>
      </c>
      <c r="E107" s="12">
        <v>38174</v>
      </c>
      <c r="F107" s="12" t="s">
        <v>22</v>
      </c>
      <c r="G107" s="11">
        <v>5</v>
      </c>
      <c r="H107" s="11">
        <v>5</v>
      </c>
      <c r="I107" s="11">
        <v>3</v>
      </c>
      <c r="J107" s="11">
        <v>1</v>
      </c>
    </row>
    <row r="108" spans="1:10">
      <c r="A108" s="10">
        <v>79103880800</v>
      </c>
      <c r="B108" s="11">
        <v>193550</v>
      </c>
      <c r="C108" s="12">
        <v>18560</v>
      </c>
      <c r="D108" s="12">
        <v>38112</v>
      </c>
      <c r="E108" s="12">
        <v>38120</v>
      </c>
      <c r="F108" s="12" t="s">
        <v>22</v>
      </c>
      <c r="G108" s="11">
        <v>5</v>
      </c>
      <c r="H108" s="11">
        <v>5</v>
      </c>
      <c r="I108" s="11">
        <v>3</v>
      </c>
      <c r="J108" s="11">
        <v>1</v>
      </c>
    </row>
    <row r="109" spans="1:10">
      <c r="A109" s="10">
        <v>54709016704</v>
      </c>
      <c r="B109" s="11">
        <v>193396</v>
      </c>
      <c r="C109" s="12">
        <v>21393</v>
      </c>
      <c r="D109" s="12">
        <v>38112</v>
      </c>
      <c r="E109" s="12">
        <v>38117</v>
      </c>
      <c r="F109" s="12" t="s">
        <v>22</v>
      </c>
      <c r="G109" s="11">
        <v>5</v>
      </c>
      <c r="H109" s="11">
        <v>6</v>
      </c>
      <c r="I109" s="11">
        <v>3</v>
      </c>
      <c r="J109" s="11">
        <v>1</v>
      </c>
    </row>
    <row r="110" spans="1:10">
      <c r="A110" s="10">
        <v>2697005790</v>
      </c>
      <c r="B110" s="11">
        <v>198564</v>
      </c>
      <c r="C110" s="12">
        <v>25931</v>
      </c>
      <c r="D110" s="12">
        <v>38224</v>
      </c>
      <c r="E110" s="12">
        <v>38229</v>
      </c>
      <c r="F110" s="12" t="s">
        <v>22</v>
      </c>
      <c r="G110" s="11">
        <v>1</v>
      </c>
      <c r="H110" s="11">
        <v>1</v>
      </c>
      <c r="I110" s="11">
        <v>3</v>
      </c>
      <c r="J110" s="11">
        <v>1</v>
      </c>
    </row>
    <row r="111" spans="1:10">
      <c r="A111" s="10">
        <v>82754500120</v>
      </c>
      <c r="B111" s="11">
        <v>215864</v>
      </c>
      <c r="C111" s="12">
        <v>28629</v>
      </c>
      <c r="D111" s="12">
        <v>38852</v>
      </c>
      <c r="E111" s="12">
        <v>39010</v>
      </c>
      <c r="F111" s="12" t="s">
        <v>22</v>
      </c>
      <c r="G111" s="11">
        <v>1</v>
      </c>
      <c r="H111" s="11">
        <v>1</v>
      </c>
      <c r="I111" s="11">
        <v>3</v>
      </c>
      <c r="J111" s="11">
        <v>1</v>
      </c>
    </row>
    <row r="112" spans="1:10">
      <c r="A112" s="10">
        <v>86604368734</v>
      </c>
      <c r="B112" s="11">
        <v>194466</v>
      </c>
      <c r="C112" s="12">
        <v>23598</v>
      </c>
      <c r="D112" s="12">
        <v>38112</v>
      </c>
      <c r="E112" s="12">
        <v>38114</v>
      </c>
      <c r="F112" s="12" t="s">
        <v>22</v>
      </c>
      <c r="G112" s="11">
        <v>1</v>
      </c>
      <c r="H112" s="11">
        <v>1</v>
      </c>
      <c r="I112" s="11">
        <v>3</v>
      </c>
      <c r="J112" s="11">
        <v>1</v>
      </c>
    </row>
    <row r="113" spans="1:10">
      <c r="A113" s="10">
        <v>7389363835</v>
      </c>
      <c r="B113" s="11">
        <v>195479</v>
      </c>
      <c r="C113" s="12">
        <v>24148</v>
      </c>
      <c r="D113" s="12">
        <v>38112</v>
      </c>
      <c r="E113" s="12">
        <v>38113</v>
      </c>
      <c r="F113" s="12" t="s">
        <v>22</v>
      </c>
      <c r="G113" s="11">
        <v>1</v>
      </c>
      <c r="H113" s="11">
        <v>1</v>
      </c>
      <c r="I113" s="11">
        <v>3</v>
      </c>
      <c r="J113" s="11">
        <v>1</v>
      </c>
    </row>
    <row r="114" spans="1:10">
      <c r="A114" s="10">
        <v>30199506191</v>
      </c>
      <c r="B114" s="11">
        <v>192593</v>
      </c>
      <c r="C114" s="12">
        <v>22741</v>
      </c>
      <c r="D114" s="12">
        <v>38112</v>
      </c>
      <c r="E114" s="12">
        <v>38113</v>
      </c>
      <c r="F114" s="12" t="s">
        <v>22</v>
      </c>
      <c r="G114" s="11">
        <v>1</v>
      </c>
      <c r="H114" s="11">
        <v>1</v>
      </c>
      <c r="I114" s="11">
        <v>3</v>
      </c>
      <c r="J114" s="11">
        <v>1</v>
      </c>
    </row>
    <row r="115" spans="1:10">
      <c r="A115" s="10">
        <v>7508836774</v>
      </c>
      <c r="B115" s="11">
        <v>198361</v>
      </c>
      <c r="C115" s="12">
        <v>28540</v>
      </c>
      <c r="D115" s="12">
        <v>38219</v>
      </c>
      <c r="E115" s="12">
        <v>38225</v>
      </c>
      <c r="F115" s="12" t="s">
        <v>23</v>
      </c>
      <c r="G115" s="11">
        <v>1</v>
      </c>
      <c r="H115" s="11">
        <v>1</v>
      </c>
      <c r="I115" s="11">
        <v>3</v>
      </c>
      <c r="J115" s="11">
        <v>1</v>
      </c>
    </row>
    <row r="116" spans="1:10">
      <c r="A116" s="10">
        <v>19053754172</v>
      </c>
      <c r="B116" s="11">
        <v>192441</v>
      </c>
      <c r="C116" s="12">
        <v>20682</v>
      </c>
      <c r="D116" s="12">
        <v>38112</v>
      </c>
      <c r="E116" s="12">
        <v>38112</v>
      </c>
      <c r="F116" s="12" t="s">
        <v>23</v>
      </c>
      <c r="G116" s="11">
        <v>5</v>
      </c>
      <c r="H116" s="11">
        <v>5</v>
      </c>
      <c r="I116" s="11">
        <v>3</v>
      </c>
      <c r="J116" s="11">
        <v>1</v>
      </c>
    </row>
    <row r="117" spans="1:10">
      <c r="A117" s="10">
        <v>19117116600</v>
      </c>
      <c r="B117" s="11">
        <v>192419</v>
      </c>
      <c r="C117" s="12">
        <v>19094</v>
      </c>
      <c r="D117" s="12">
        <v>38112</v>
      </c>
      <c r="E117" s="12">
        <v>38112</v>
      </c>
      <c r="F117" s="12" t="s">
        <v>22</v>
      </c>
      <c r="G117" s="11">
        <v>2</v>
      </c>
      <c r="H117" s="11">
        <v>1</v>
      </c>
      <c r="I117" s="11">
        <v>3</v>
      </c>
      <c r="J117" s="11">
        <v>1</v>
      </c>
    </row>
    <row r="118" spans="1:10">
      <c r="A118" s="10">
        <v>38745062153</v>
      </c>
      <c r="B118" s="11">
        <v>192383</v>
      </c>
      <c r="C118" s="12">
        <v>24310</v>
      </c>
      <c r="D118" s="12">
        <v>38112</v>
      </c>
      <c r="E118" s="12">
        <v>38112</v>
      </c>
      <c r="F118" s="12" t="s">
        <v>22</v>
      </c>
      <c r="G118" s="11">
        <v>1</v>
      </c>
      <c r="H118" s="11">
        <v>1</v>
      </c>
      <c r="I118" s="11">
        <v>3</v>
      </c>
      <c r="J118" s="11">
        <v>1</v>
      </c>
    </row>
    <row r="119" spans="1:10">
      <c r="A119" s="10">
        <v>47040700182</v>
      </c>
      <c r="B119" s="11">
        <v>192337</v>
      </c>
      <c r="C119" s="12">
        <v>25276</v>
      </c>
      <c r="D119" s="12">
        <v>38112</v>
      </c>
      <c r="E119" s="12">
        <v>38112</v>
      </c>
      <c r="F119" s="12" t="s">
        <v>22</v>
      </c>
      <c r="G119" s="11">
        <v>1</v>
      </c>
      <c r="H119" s="11">
        <v>1</v>
      </c>
      <c r="I119" s="11">
        <v>3</v>
      </c>
      <c r="J119" s="11">
        <v>1</v>
      </c>
    </row>
    <row r="120" spans="1:10">
      <c r="A120" s="10">
        <v>28518322634</v>
      </c>
      <c r="B120" s="11">
        <v>195170</v>
      </c>
      <c r="C120" s="12">
        <v>21607</v>
      </c>
      <c r="D120" s="12">
        <v>38112</v>
      </c>
      <c r="E120" s="12">
        <v>38113</v>
      </c>
      <c r="F120" s="12" t="s">
        <v>22</v>
      </c>
      <c r="G120" s="11">
        <v>1</v>
      </c>
      <c r="H120" s="11">
        <v>1</v>
      </c>
      <c r="I120" s="11">
        <v>3</v>
      </c>
      <c r="J120" s="11">
        <v>1</v>
      </c>
    </row>
    <row r="121" spans="1:10">
      <c r="A121" s="10">
        <v>97765996720</v>
      </c>
      <c r="B121" s="11">
        <v>213354</v>
      </c>
      <c r="C121" s="12">
        <v>24635</v>
      </c>
      <c r="D121" s="12">
        <v>38547</v>
      </c>
      <c r="E121" s="12">
        <v>38576</v>
      </c>
      <c r="F121" s="12" t="s">
        <v>23</v>
      </c>
      <c r="G121" s="11">
        <v>1</v>
      </c>
      <c r="H121" s="11">
        <v>1</v>
      </c>
      <c r="I121" s="11">
        <v>3</v>
      </c>
      <c r="J121" s="11">
        <v>1</v>
      </c>
    </row>
    <row r="122" spans="1:10">
      <c r="A122" s="10">
        <v>16852516172</v>
      </c>
      <c r="B122" s="11">
        <v>216966</v>
      </c>
      <c r="C122" s="12">
        <v>19283</v>
      </c>
      <c r="D122" s="12">
        <v>39350</v>
      </c>
      <c r="E122" s="12">
        <v>39422</v>
      </c>
      <c r="F122" s="12" t="s">
        <v>22</v>
      </c>
      <c r="G122" s="11">
        <v>5</v>
      </c>
      <c r="H122" s="11">
        <v>5</v>
      </c>
      <c r="I122" s="11">
        <v>3</v>
      </c>
      <c r="J122" s="11">
        <v>1</v>
      </c>
    </row>
    <row r="123" spans="1:10">
      <c r="A123" s="10">
        <v>7478315801</v>
      </c>
      <c r="B123" s="11">
        <v>194936</v>
      </c>
      <c r="C123" s="12">
        <v>23772</v>
      </c>
      <c r="D123" s="12">
        <v>38112</v>
      </c>
      <c r="E123" s="12">
        <v>38132</v>
      </c>
      <c r="F123" s="12" t="s">
        <v>23</v>
      </c>
      <c r="G123" s="11">
        <v>5</v>
      </c>
      <c r="H123" s="11">
        <v>5</v>
      </c>
      <c r="I123" s="11">
        <v>3</v>
      </c>
      <c r="J123" s="11">
        <v>1</v>
      </c>
    </row>
    <row r="124" spans="1:10">
      <c r="A124" s="10">
        <v>36288020672</v>
      </c>
      <c r="B124" s="11">
        <v>193033</v>
      </c>
      <c r="C124" s="12">
        <v>22300</v>
      </c>
      <c r="D124" s="12">
        <v>38112</v>
      </c>
      <c r="E124" s="12">
        <v>38128</v>
      </c>
      <c r="F124" s="12" t="s">
        <v>22</v>
      </c>
      <c r="G124" s="11">
        <v>5</v>
      </c>
      <c r="H124" s="11">
        <v>5</v>
      </c>
      <c r="I124" s="11">
        <v>3</v>
      </c>
      <c r="J124" s="11">
        <v>1</v>
      </c>
    </row>
    <row r="125" spans="1:10">
      <c r="A125" s="10">
        <v>71375562649</v>
      </c>
      <c r="B125" s="11">
        <v>198258</v>
      </c>
      <c r="C125" s="12">
        <v>25125</v>
      </c>
      <c r="D125" s="12">
        <v>38218</v>
      </c>
      <c r="E125" s="12">
        <v>38219</v>
      </c>
      <c r="F125" s="12" t="s">
        <v>22</v>
      </c>
      <c r="G125" s="11">
        <v>1</v>
      </c>
      <c r="H125" s="11">
        <v>1</v>
      </c>
      <c r="I125" s="11">
        <v>3</v>
      </c>
      <c r="J125" s="11">
        <v>1</v>
      </c>
    </row>
    <row r="126" spans="1:10">
      <c r="A126" s="10">
        <v>75199750704</v>
      </c>
      <c r="B126" s="11">
        <v>192725</v>
      </c>
      <c r="C126" s="12">
        <v>23183</v>
      </c>
      <c r="D126" s="12">
        <v>38112</v>
      </c>
      <c r="E126" s="12">
        <v>38112</v>
      </c>
      <c r="F126" s="12" t="s">
        <v>22</v>
      </c>
      <c r="G126" s="11">
        <v>5</v>
      </c>
      <c r="H126" s="11">
        <v>5</v>
      </c>
      <c r="I126" s="11">
        <v>3</v>
      </c>
      <c r="J126" s="11">
        <v>1</v>
      </c>
    </row>
    <row r="127" spans="1:10">
      <c r="A127" s="10">
        <v>14191771841</v>
      </c>
      <c r="B127" s="11">
        <v>198176</v>
      </c>
      <c r="C127" s="12">
        <v>26692</v>
      </c>
      <c r="D127" s="12">
        <v>38218</v>
      </c>
      <c r="E127" s="12">
        <v>38218</v>
      </c>
      <c r="F127" s="12" t="s">
        <v>22</v>
      </c>
      <c r="G127" s="11">
        <v>1</v>
      </c>
      <c r="H127" s="11">
        <v>1</v>
      </c>
      <c r="I127" s="11">
        <v>3</v>
      </c>
      <c r="J127" s="11">
        <v>1</v>
      </c>
    </row>
    <row r="128" spans="1:10">
      <c r="A128" s="10">
        <v>74671294753</v>
      </c>
      <c r="B128" s="11">
        <v>194199</v>
      </c>
      <c r="C128" s="12">
        <v>23237</v>
      </c>
      <c r="D128" s="12">
        <v>38112</v>
      </c>
      <c r="E128" s="12">
        <v>38119</v>
      </c>
      <c r="F128" s="12" t="s">
        <v>22</v>
      </c>
      <c r="G128" s="11">
        <v>1</v>
      </c>
      <c r="H128" s="11">
        <v>1</v>
      </c>
      <c r="I128" s="11">
        <v>3</v>
      </c>
      <c r="J128" s="11">
        <v>1</v>
      </c>
    </row>
    <row r="129" spans="1:10">
      <c r="A129" s="10">
        <v>82004986700</v>
      </c>
      <c r="B129" s="11">
        <v>199068</v>
      </c>
      <c r="C129" s="12">
        <v>23050</v>
      </c>
      <c r="D129" s="12">
        <v>38278</v>
      </c>
      <c r="E129" s="12">
        <v>38650</v>
      </c>
      <c r="F129" s="12" t="s">
        <v>23</v>
      </c>
      <c r="G129" s="11">
        <v>1</v>
      </c>
      <c r="H129" s="11">
        <v>1</v>
      </c>
      <c r="I129" s="11">
        <v>3</v>
      </c>
      <c r="J129" s="11">
        <v>1</v>
      </c>
    </row>
    <row r="130" spans="1:10">
      <c r="A130" s="10">
        <v>15660401830</v>
      </c>
      <c r="B130" s="11">
        <v>218547</v>
      </c>
      <c r="C130" s="12">
        <v>27344</v>
      </c>
      <c r="D130" s="12">
        <v>39549</v>
      </c>
      <c r="E130" s="12">
        <v>39566</v>
      </c>
      <c r="F130" s="12" t="s">
        <v>22</v>
      </c>
      <c r="G130" s="11">
        <v>1</v>
      </c>
      <c r="H130" s="11">
        <v>1</v>
      </c>
      <c r="I130" s="11">
        <v>3</v>
      </c>
      <c r="J130" s="11">
        <v>1</v>
      </c>
    </row>
    <row r="131" spans="1:10">
      <c r="A131" s="10">
        <v>46865403720</v>
      </c>
      <c r="B131" s="11">
        <v>194167</v>
      </c>
      <c r="C131" s="12">
        <v>21021</v>
      </c>
      <c r="D131" s="12">
        <v>38112</v>
      </c>
      <c r="E131" s="12">
        <v>38112</v>
      </c>
      <c r="F131" s="12" t="s">
        <v>22</v>
      </c>
      <c r="G131" s="11">
        <v>5</v>
      </c>
      <c r="H131" s="11">
        <v>5</v>
      </c>
      <c r="I131" s="11">
        <v>3</v>
      </c>
      <c r="J131" s="11">
        <v>1</v>
      </c>
    </row>
    <row r="132" spans="1:10">
      <c r="A132" s="10">
        <v>1105376702</v>
      </c>
      <c r="B132" s="11">
        <v>199164</v>
      </c>
      <c r="C132" s="12">
        <v>25662</v>
      </c>
      <c r="D132" s="12">
        <v>38285</v>
      </c>
      <c r="E132" s="12">
        <v>38308</v>
      </c>
      <c r="F132" s="12" t="s">
        <v>22</v>
      </c>
      <c r="G132" s="11">
        <v>1</v>
      </c>
      <c r="H132" s="11">
        <v>2</v>
      </c>
      <c r="I132" s="11">
        <v>3</v>
      </c>
      <c r="J132" s="11">
        <v>1</v>
      </c>
    </row>
    <row r="133" spans="1:10">
      <c r="A133" s="10">
        <v>4775383639</v>
      </c>
      <c r="B133" s="11">
        <v>197747</v>
      </c>
      <c r="C133" s="12">
        <v>29164</v>
      </c>
      <c r="D133" s="12">
        <v>38215</v>
      </c>
      <c r="E133" s="12">
        <v>38239</v>
      </c>
      <c r="F133" s="12" t="s">
        <v>22</v>
      </c>
      <c r="G133" s="11">
        <v>1</v>
      </c>
      <c r="H133" s="11">
        <v>1</v>
      </c>
      <c r="I133" s="11">
        <v>3</v>
      </c>
      <c r="J133" s="11">
        <v>1</v>
      </c>
    </row>
    <row r="134" spans="1:10">
      <c r="A134" s="10">
        <v>67332692791</v>
      </c>
      <c r="B134" s="11">
        <v>191865</v>
      </c>
      <c r="C134" s="12">
        <v>20949</v>
      </c>
      <c r="D134" s="12">
        <v>38112</v>
      </c>
      <c r="E134" s="12">
        <v>38114</v>
      </c>
      <c r="F134" s="12" t="s">
        <v>22</v>
      </c>
      <c r="G134" s="11">
        <v>5</v>
      </c>
      <c r="H134" s="11">
        <v>6</v>
      </c>
      <c r="I134" s="11">
        <v>3</v>
      </c>
      <c r="J134" s="11">
        <v>1</v>
      </c>
    </row>
    <row r="135" spans="1:10">
      <c r="A135" s="10">
        <v>35106085772</v>
      </c>
      <c r="B135" s="11">
        <v>194053</v>
      </c>
      <c r="C135" s="12">
        <v>16483</v>
      </c>
      <c r="D135" s="12">
        <v>38112</v>
      </c>
      <c r="E135" s="12">
        <v>38114</v>
      </c>
      <c r="F135" s="12" t="s">
        <v>22</v>
      </c>
      <c r="G135" s="11">
        <v>5</v>
      </c>
      <c r="H135" s="11">
        <v>5</v>
      </c>
      <c r="I135" s="11">
        <v>3</v>
      </c>
      <c r="J135" s="11">
        <v>1</v>
      </c>
    </row>
    <row r="136" spans="1:10">
      <c r="A136" s="10">
        <v>3263680781</v>
      </c>
      <c r="B136" s="11">
        <v>198265</v>
      </c>
      <c r="C136" s="12">
        <v>26932</v>
      </c>
      <c r="D136" s="12">
        <v>38218</v>
      </c>
      <c r="E136" s="12">
        <v>38219</v>
      </c>
      <c r="F136" s="12" t="s">
        <v>22</v>
      </c>
      <c r="G136" s="11">
        <v>1</v>
      </c>
      <c r="H136" s="11">
        <v>1</v>
      </c>
      <c r="I136" s="11">
        <v>3</v>
      </c>
      <c r="J136" s="11">
        <v>1</v>
      </c>
    </row>
    <row r="137" spans="1:10">
      <c r="A137" s="10">
        <v>44090668700</v>
      </c>
      <c r="B137" s="11">
        <v>194231</v>
      </c>
      <c r="C137" s="12">
        <v>21030</v>
      </c>
      <c r="D137" s="12">
        <v>38112</v>
      </c>
      <c r="E137" s="12">
        <v>38118</v>
      </c>
      <c r="F137" s="12" t="s">
        <v>22</v>
      </c>
      <c r="G137" s="11">
        <v>5</v>
      </c>
      <c r="H137" s="11">
        <v>5</v>
      </c>
      <c r="I137" s="11">
        <v>3</v>
      </c>
      <c r="J137" s="11">
        <v>1</v>
      </c>
    </row>
    <row r="138" spans="1:10">
      <c r="A138" s="10">
        <v>82914095791</v>
      </c>
      <c r="B138" s="11">
        <v>211638</v>
      </c>
      <c r="C138" s="12">
        <v>22781</v>
      </c>
      <c r="D138" s="12">
        <v>38404</v>
      </c>
      <c r="E138" s="12">
        <v>38763</v>
      </c>
      <c r="F138" s="12" t="s">
        <v>22</v>
      </c>
      <c r="G138" s="11">
        <v>1</v>
      </c>
      <c r="H138" s="11">
        <v>1</v>
      </c>
      <c r="I138" s="11">
        <v>3</v>
      </c>
      <c r="J138" s="11">
        <v>1</v>
      </c>
    </row>
    <row r="139" spans="1:10">
      <c r="A139" s="10">
        <v>12784997847</v>
      </c>
      <c r="B139" s="11">
        <v>195493</v>
      </c>
      <c r="C139" s="12">
        <v>24521</v>
      </c>
      <c r="D139" s="12">
        <v>38112</v>
      </c>
      <c r="E139" s="12">
        <v>38125</v>
      </c>
      <c r="F139" s="12" t="s">
        <v>23</v>
      </c>
      <c r="G139" s="11">
        <v>1</v>
      </c>
      <c r="H139" s="11">
        <v>1</v>
      </c>
      <c r="I139" s="11">
        <v>3</v>
      </c>
      <c r="J139" s="11">
        <v>1</v>
      </c>
    </row>
    <row r="140" spans="1:10">
      <c r="A140" s="10">
        <v>94964670759</v>
      </c>
      <c r="B140" s="11">
        <v>212366</v>
      </c>
      <c r="C140" s="12">
        <v>24556</v>
      </c>
      <c r="D140" s="12">
        <v>38450</v>
      </c>
      <c r="E140" s="12">
        <v>38530</v>
      </c>
      <c r="F140" s="12" t="s">
        <v>22</v>
      </c>
      <c r="G140" s="11">
        <v>1</v>
      </c>
      <c r="H140" s="11">
        <v>1</v>
      </c>
      <c r="I140" s="11">
        <v>3</v>
      </c>
      <c r="J140" s="11">
        <v>1</v>
      </c>
    </row>
    <row r="141" spans="1:10">
      <c r="A141" s="10">
        <v>463288742</v>
      </c>
      <c r="B141" s="11">
        <v>196008</v>
      </c>
      <c r="C141" s="12">
        <v>25253</v>
      </c>
      <c r="D141" s="12">
        <v>38162</v>
      </c>
      <c r="E141" s="12">
        <v>38175</v>
      </c>
      <c r="F141" s="12" t="s">
        <v>22</v>
      </c>
      <c r="G141" s="11">
        <v>4</v>
      </c>
      <c r="H141" s="11">
        <v>2</v>
      </c>
      <c r="I141" s="11">
        <v>3</v>
      </c>
      <c r="J141" s="11">
        <v>1</v>
      </c>
    </row>
    <row r="142" spans="1:10">
      <c r="A142" s="10">
        <v>1234197782</v>
      </c>
      <c r="B142" s="11">
        <v>195995</v>
      </c>
      <c r="C142" s="12">
        <v>25716</v>
      </c>
      <c r="D142" s="12">
        <v>38162</v>
      </c>
      <c r="E142" s="12">
        <v>38173</v>
      </c>
      <c r="F142" s="12" t="s">
        <v>22</v>
      </c>
      <c r="G142" s="11">
        <v>1</v>
      </c>
      <c r="H142" s="11">
        <v>2</v>
      </c>
      <c r="I142" s="11">
        <v>3</v>
      </c>
      <c r="J142" s="11">
        <v>1</v>
      </c>
    </row>
    <row r="143" spans="1:10">
      <c r="A143" s="10">
        <v>46312145620</v>
      </c>
      <c r="B143" s="11">
        <v>192690</v>
      </c>
      <c r="C143" s="12">
        <v>23120</v>
      </c>
      <c r="D143" s="12">
        <v>38112</v>
      </c>
      <c r="E143" s="12">
        <v>38113</v>
      </c>
      <c r="F143" s="12" t="s">
        <v>22</v>
      </c>
      <c r="G143" s="11">
        <v>1</v>
      </c>
      <c r="H143" s="11">
        <v>1</v>
      </c>
      <c r="I143" s="11">
        <v>3</v>
      </c>
      <c r="J143" s="11">
        <v>1</v>
      </c>
    </row>
    <row r="144" spans="1:10">
      <c r="A144" s="10">
        <v>9515553830</v>
      </c>
      <c r="B144" s="11">
        <v>210066</v>
      </c>
      <c r="C144" s="12">
        <v>25830</v>
      </c>
      <c r="D144" s="12">
        <v>38348</v>
      </c>
      <c r="E144" s="12">
        <v>38348</v>
      </c>
      <c r="F144" s="12" t="s">
        <v>22</v>
      </c>
      <c r="G144" s="11">
        <v>1</v>
      </c>
      <c r="H144" s="11">
        <v>1</v>
      </c>
      <c r="I144" s="11">
        <v>3</v>
      </c>
      <c r="J144" s="11">
        <v>1</v>
      </c>
    </row>
    <row r="145" spans="1:10">
      <c r="A145" s="10">
        <v>22831762715</v>
      </c>
      <c r="B145" s="11">
        <v>218472</v>
      </c>
      <c r="C145" s="12">
        <v>17882</v>
      </c>
      <c r="D145" s="12">
        <v>39549</v>
      </c>
      <c r="E145" s="12">
        <v>39566</v>
      </c>
      <c r="F145" s="12" t="s">
        <v>22</v>
      </c>
      <c r="G145" s="11">
        <v>1</v>
      </c>
      <c r="H145" s="11">
        <v>1</v>
      </c>
      <c r="I145" s="11">
        <v>3</v>
      </c>
      <c r="J145" s="11">
        <v>1</v>
      </c>
    </row>
    <row r="146" spans="1:10">
      <c r="A146" s="10">
        <v>3687653773</v>
      </c>
      <c r="B146" s="11">
        <v>195811</v>
      </c>
      <c r="C146" s="12">
        <v>27095</v>
      </c>
      <c r="D146" s="12">
        <v>38162</v>
      </c>
      <c r="E146" s="12">
        <v>38174</v>
      </c>
      <c r="F146" s="12" t="s">
        <v>22</v>
      </c>
      <c r="G146" s="11">
        <v>1</v>
      </c>
      <c r="H146" s="11">
        <v>1</v>
      </c>
      <c r="I146" s="11">
        <v>3</v>
      </c>
      <c r="J146" s="11">
        <v>1</v>
      </c>
    </row>
    <row r="147" spans="1:10">
      <c r="A147" s="10">
        <v>50818260734</v>
      </c>
      <c r="B147" s="11">
        <v>194943</v>
      </c>
      <c r="C147" s="12">
        <v>20827</v>
      </c>
      <c r="D147" s="12">
        <v>38112</v>
      </c>
      <c r="E147" s="12">
        <v>38112</v>
      </c>
      <c r="F147" s="12" t="s">
        <v>22</v>
      </c>
      <c r="G147" s="11">
        <v>2</v>
      </c>
      <c r="H147" s="11">
        <v>1</v>
      </c>
      <c r="I147" s="11">
        <v>3</v>
      </c>
      <c r="J147" s="11">
        <v>1</v>
      </c>
    </row>
    <row r="148" spans="1:10">
      <c r="A148" s="10">
        <v>2876501627</v>
      </c>
      <c r="B148" s="11">
        <v>197971</v>
      </c>
      <c r="C148" s="12">
        <v>28306</v>
      </c>
      <c r="D148" s="12">
        <v>38201</v>
      </c>
      <c r="E148" s="12">
        <v>38230</v>
      </c>
      <c r="F148" s="12" t="s">
        <v>22</v>
      </c>
      <c r="G148" s="11">
        <v>1</v>
      </c>
      <c r="H148" s="11">
        <v>1</v>
      </c>
      <c r="I148" s="11">
        <v>3</v>
      </c>
      <c r="J148" s="11">
        <v>1</v>
      </c>
    </row>
    <row r="149" spans="1:10">
      <c r="A149" s="10">
        <v>86538098134</v>
      </c>
      <c r="B149" s="11">
        <v>217744</v>
      </c>
      <c r="C149" s="12">
        <v>29123</v>
      </c>
      <c r="D149" s="12">
        <v>39496</v>
      </c>
      <c r="E149" s="12">
        <v>39667</v>
      </c>
      <c r="F149" s="12" t="s">
        <v>22</v>
      </c>
      <c r="G149" s="11">
        <v>1</v>
      </c>
      <c r="H149" s="11">
        <v>1</v>
      </c>
      <c r="I149" s="11">
        <v>3</v>
      </c>
      <c r="J149" s="11">
        <v>1</v>
      </c>
    </row>
    <row r="150" spans="1:10">
      <c r="A150" s="10">
        <v>136560741</v>
      </c>
      <c r="B150" s="11">
        <v>194481</v>
      </c>
      <c r="C150" s="12">
        <v>25534</v>
      </c>
      <c r="D150" s="12">
        <v>38112</v>
      </c>
      <c r="E150" s="12">
        <v>38112</v>
      </c>
      <c r="F150" s="12" t="s">
        <v>22</v>
      </c>
      <c r="G150" s="11">
        <v>1</v>
      </c>
      <c r="H150" s="11">
        <v>1</v>
      </c>
      <c r="I150" s="11">
        <v>3</v>
      </c>
      <c r="J150" s="11">
        <v>1</v>
      </c>
    </row>
    <row r="151" spans="1:10">
      <c r="A151" s="10">
        <v>93722460778</v>
      </c>
      <c r="B151" s="11">
        <v>196677</v>
      </c>
      <c r="C151" s="12">
        <v>24533</v>
      </c>
      <c r="D151" s="12">
        <v>38215</v>
      </c>
      <c r="E151" s="12">
        <v>38219</v>
      </c>
      <c r="F151" s="12" t="s">
        <v>22</v>
      </c>
      <c r="G151" s="11">
        <v>1</v>
      </c>
      <c r="H151" s="11">
        <v>1</v>
      </c>
      <c r="I151" s="11">
        <v>3</v>
      </c>
      <c r="J151" s="11">
        <v>1</v>
      </c>
    </row>
    <row r="152" spans="1:10">
      <c r="A152" s="10">
        <v>90464168791</v>
      </c>
      <c r="B152" s="11">
        <v>187607</v>
      </c>
      <c r="C152" s="12">
        <v>24090</v>
      </c>
      <c r="D152" s="12">
        <v>36956</v>
      </c>
      <c r="E152" s="12">
        <v>37499</v>
      </c>
      <c r="F152" s="12" t="s">
        <v>22</v>
      </c>
      <c r="G152" s="11">
        <v>1</v>
      </c>
      <c r="H152" s="11">
        <v>1</v>
      </c>
      <c r="I152" s="11">
        <v>3</v>
      </c>
      <c r="J152" s="11">
        <v>1</v>
      </c>
    </row>
    <row r="153" spans="1:10">
      <c r="A153" s="10">
        <v>13053144840</v>
      </c>
      <c r="B153" s="11">
        <v>187614</v>
      </c>
      <c r="C153" s="12">
        <v>25192</v>
      </c>
      <c r="D153" s="12">
        <v>36956</v>
      </c>
      <c r="E153" s="12">
        <v>37499</v>
      </c>
      <c r="F153" s="12" t="s">
        <v>22</v>
      </c>
      <c r="G153" s="11">
        <v>1</v>
      </c>
      <c r="H153" s="11">
        <v>1</v>
      </c>
      <c r="I153" s="11">
        <v>3</v>
      </c>
      <c r="J153" s="11">
        <v>1</v>
      </c>
    </row>
    <row r="154" spans="1:10">
      <c r="A154" s="10">
        <v>71298983649</v>
      </c>
      <c r="B154" s="11">
        <v>187621</v>
      </c>
      <c r="C154" s="12">
        <v>25007</v>
      </c>
      <c r="D154" s="12">
        <v>36956</v>
      </c>
      <c r="E154" s="12">
        <v>37499</v>
      </c>
      <c r="F154" s="12" t="s">
        <v>22</v>
      </c>
      <c r="G154" s="11">
        <v>1</v>
      </c>
      <c r="H154" s="11">
        <v>1</v>
      </c>
      <c r="I154" s="11">
        <v>3</v>
      </c>
      <c r="J154" s="11">
        <v>1</v>
      </c>
    </row>
    <row r="155" spans="1:10">
      <c r="A155" s="10">
        <v>13671272899</v>
      </c>
      <c r="B155" s="11">
        <v>187639</v>
      </c>
      <c r="C155" s="12">
        <v>26102</v>
      </c>
      <c r="D155" s="12">
        <v>36956</v>
      </c>
      <c r="E155" s="12">
        <v>37499</v>
      </c>
      <c r="F155" s="12" t="s">
        <v>23</v>
      </c>
      <c r="G155" s="11">
        <v>1</v>
      </c>
      <c r="H155" s="11">
        <v>1</v>
      </c>
      <c r="I155" s="11">
        <v>3</v>
      </c>
      <c r="J155" s="11">
        <v>1</v>
      </c>
    </row>
    <row r="156" spans="1:10">
      <c r="A156" s="10">
        <v>72328533191</v>
      </c>
      <c r="B156" s="11">
        <v>212680</v>
      </c>
      <c r="C156" s="12">
        <v>30292</v>
      </c>
      <c r="D156" s="12">
        <v>38485</v>
      </c>
      <c r="E156" s="12">
        <v>38916</v>
      </c>
      <c r="F156" s="12" t="s">
        <v>23</v>
      </c>
      <c r="G156" s="11">
        <v>1</v>
      </c>
      <c r="H156" s="11">
        <v>1</v>
      </c>
      <c r="I156" s="11">
        <v>3</v>
      </c>
      <c r="J156" s="11">
        <v>1</v>
      </c>
    </row>
    <row r="157" spans="1:10">
      <c r="A157" s="10">
        <v>82634742134</v>
      </c>
      <c r="B157" s="11">
        <v>199051</v>
      </c>
      <c r="C157" s="12">
        <v>27740</v>
      </c>
      <c r="D157" s="12">
        <v>38279</v>
      </c>
      <c r="E157" s="12">
        <v>38280</v>
      </c>
      <c r="F157" s="12" t="s">
        <v>22</v>
      </c>
      <c r="G157" s="11">
        <v>1</v>
      </c>
      <c r="H157" s="11">
        <v>1</v>
      </c>
      <c r="I157" s="11">
        <v>3</v>
      </c>
      <c r="J157" s="11">
        <v>1</v>
      </c>
    </row>
    <row r="158" spans="1:10">
      <c r="A158" s="10">
        <v>25219626</v>
      </c>
      <c r="B158" s="11">
        <v>213678</v>
      </c>
      <c r="C158" s="12">
        <v>27782</v>
      </c>
      <c r="D158" s="12">
        <v>38596</v>
      </c>
      <c r="E158" s="12">
        <v>38632</v>
      </c>
      <c r="F158" s="12" t="s">
        <v>22</v>
      </c>
      <c r="G158" s="11">
        <v>1</v>
      </c>
      <c r="H158" s="11">
        <v>1</v>
      </c>
      <c r="I158" s="11">
        <v>3</v>
      </c>
      <c r="J158" s="11">
        <v>1</v>
      </c>
    </row>
    <row r="159" spans="1:10">
      <c r="A159" s="10">
        <v>8175189754</v>
      </c>
      <c r="B159" s="11">
        <v>196136</v>
      </c>
      <c r="C159" s="12">
        <v>28502</v>
      </c>
      <c r="D159" s="12">
        <v>38162</v>
      </c>
      <c r="E159" s="12">
        <v>38173</v>
      </c>
      <c r="F159" s="12" t="s">
        <v>23</v>
      </c>
      <c r="G159" s="11">
        <v>1</v>
      </c>
      <c r="H159" s="11">
        <v>2</v>
      </c>
      <c r="I159" s="11">
        <v>3</v>
      </c>
      <c r="J159" s="11">
        <v>1</v>
      </c>
    </row>
    <row r="160" spans="1:10">
      <c r="A160" s="10">
        <v>11224128869</v>
      </c>
      <c r="B160" s="11">
        <v>219414</v>
      </c>
      <c r="C160" s="12">
        <v>24481</v>
      </c>
      <c r="D160" s="12">
        <v>39734</v>
      </c>
      <c r="E160" s="12">
        <v>39734</v>
      </c>
      <c r="F160" s="12" t="s">
        <v>22</v>
      </c>
      <c r="G160" s="11">
        <v>1</v>
      </c>
      <c r="H160" s="11">
        <v>1</v>
      </c>
      <c r="I160" s="11">
        <v>3</v>
      </c>
      <c r="J160" s="11">
        <v>1</v>
      </c>
    </row>
    <row r="161" spans="1:10">
      <c r="A161" s="10">
        <v>89289269715</v>
      </c>
      <c r="B161" s="11">
        <v>194516</v>
      </c>
      <c r="C161" s="12">
        <v>23668</v>
      </c>
      <c r="D161" s="12">
        <v>38112</v>
      </c>
      <c r="E161" s="12">
        <v>38112</v>
      </c>
      <c r="F161" s="12" t="s">
        <v>23</v>
      </c>
      <c r="G161" s="11">
        <v>5</v>
      </c>
      <c r="H161" s="11">
        <v>5</v>
      </c>
      <c r="I161" s="11">
        <v>3</v>
      </c>
      <c r="J161" s="11">
        <v>1</v>
      </c>
    </row>
    <row r="162" spans="1:10">
      <c r="A162" s="10">
        <v>83989390791</v>
      </c>
      <c r="B162" s="11">
        <v>210568</v>
      </c>
      <c r="C162" s="12">
        <v>23119</v>
      </c>
      <c r="D162" s="12">
        <v>38362</v>
      </c>
      <c r="E162" s="12">
        <v>38383</v>
      </c>
      <c r="F162" s="12" t="s">
        <v>23</v>
      </c>
      <c r="G162" s="11">
        <v>5</v>
      </c>
      <c r="H162" s="11">
        <v>5</v>
      </c>
      <c r="I162" s="11">
        <v>3</v>
      </c>
      <c r="J162" s="11">
        <v>1</v>
      </c>
    </row>
    <row r="163" spans="1:10">
      <c r="A163" s="10">
        <v>35006005149</v>
      </c>
      <c r="B163" s="11">
        <v>192351</v>
      </c>
      <c r="C163" s="12">
        <v>24134</v>
      </c>
      <c r="D163" s="12">
        <v>38112</v>
      </c>
      <c r="E163" s="12">
        <v>38112</v>
      </c>
      <c r="F163" s="12" t="s">
        <v>22</v>
      </c>
      <c r="G163" s="11">
        <v>1</v>
      </c>
      <c r="H163" s="11">
        <v>1</v>
      </c>
      <c r="I163" s="11">
        <v>3</v>
      </c>
      <c r="J163" s="11">
        <v>1</v>
      </c>
    </row>
    <row r="164" spans="1:10">
      <c r="A164" s="10">
        <v>97366277720</v>
      </c>
      <c r="B164" s="11">
        <v>198151</v>
      </c>
      <c r="C164" s="12">
        <v>25556</v>
      </c>
      <c r="D164" s="12">
        <v>38215</v>
      </c>
      <c r="E164" s="12">
        <v>38219</v>
      </c>
      <c r="F164" s="12" t="s">
        <v>22</v>
      </c>
      <c r="G164" s="11">
        <v>1</v>
      </c>
      <c r="H164" s="11">
        <v>1</v>
      </c>
      <c r="I164" s="11">
        <v>3</v>
      </c>
      <c r="J164" s="11">
        <v>1</v>
      </c>
    </row>
    <row r="165" spans="1:10">
      <c r="A165" s="10">
        <v>31960162187</v>
      </c>
      <c r="B165" s="11">
        <v>192305</v>
      </c>
      <c r="C165" s="12">
        <v>23513</v>
      </c>
      <c r="D165" s="12">
        <v>38112</v>
      </c>
      <c r="E165" s="12">
        <v>38112</v>
      </c>
      <c r="F165" s="12" t="s">
        <v>22</v>
      </c>
      <c r="G165" s="11">
        <v>1</v>
      </c>
      <c r="H165" s="11">
        <v>1</v>
      </c>
      <c r="I165" s="11">
        <v>3</v>
      </c>
      <c r="J165" s="11">
        <v>1</v>
      </c>
    </row>
    <row r="166" spans="1:10">
      <c r="A166" s="10">
        <v>41012437191</v>
      </c>
      <c r="B166" s="11">
        <v>219834</v>
      </c>
      <c r="C166" s="12">
        <v>24567</v>
      </c>
      <c r="D166" s="12">
        <v>32325</v>
      </c>
      <c r="E166" s="12">
        <v>39870</v>
      </c>
      <c r="F166" s="12" t="s">
        <v>22</v>
      </c>
      <c r="G166" s="11">
        <v>1</v>
      </c>
      <c r="H166" s="11">
        <v>1</v>
      </c>
      <c r="I166" s="11">
        <v>3</v>
      </c>
      <c r="J166" s="11">
        <v>1</v>
      </c>
    </row>
    <row r="167" spans="1:10">
      <c r="A167" s="10">
        <v>9174929860</v>
      </c>
      <c r="B167" s="11">
        <v>210170</v>
      </c>
      <c r="C167" s="12">
        <v>24664</v>
      </c>
      <c r="D167" s="12">
        <v>38348</v>
      </c>
      <c r="E167" s="12">
        <v>38348</v>
      </c>
      <c r="F167" s="12" t="s">
        <v>22</v>
      </c>
      <c r="G167" s="11">
        <v>1</v>
      </c>
      <c r="H167" s="11">
        <v>1</v>
      </c>
      <c r="I167" s="11">
        <v>3</v>
      </c>
      <c r="J167" s="11">
        <v>1</v>
      </c>
    </row>
    <row r="168" spans="1:10">
      <c r="A168" s="10">
        <v>4580328671</v>
      </c>
      <c r="B168" s="11">
        <v>197569</v>
      </c>
      <c r="C168" s="12">
        <v>29159</v>
      </c>
      <c r="D168" s="12">
        <v>38169</v>
      </c>
      <c r="E168" s="12">
        <v>38169</v>
      </c>
      <c r="F168" s="12" t="s">
        <v>22</v>
      </c>
      <c r="G168" s="11">
        <v>1</v>
      </c>
      <c r="H168" s="11">
        <v>1</v>
      </c>
      <c r="I168" s="11">
        <v>3</v>
      </c>
      <c r="J168" s="11">
        <v>1</v>
      </c>
    </row>
    <row r="169" spans="1:10">
      <c r="A169" s="10">
        <v>31110665768</v>
      </c>
      <c r="B169" s="11">
        <v>194726</v>
      </c>
      <c r="C169" s="12">
        <v>18486</v>
      </c>
      <c r="D169" s="12">
        <v>38112</v>
      </c>
      <c r="E169" s="12">
        <v>38112</v>
      </c>
      <c r="F169" s="12" t="s">
        <v>22</v>
      </c>
      <c r="G169" s="11">
        <v>5</v>
      </c>
      <c r="H169" s="11">
        <v>5</v>
      </c>
      <c r="I169" s="11">
        <v>3</v>
      </c>
      <c r="J169" s="11">
        <v>1</v>
      </c>
    </row>
    <row r="170" spans="1:10">
      <c r="A170" s="10">
        <v>2398532887</v>
      </c>
      <c r="B170" s="11">
        <v>194377</v>
      </c>
      <c r="C170" s="12">
        <v>12636</v>
      </c>
      <c r="D170" s="12">
        <v>38112</v>
      </c>
      <c r="E170" s="12">
        <v>38118</v>
      </c>
      <c r="F170" s="12" t="s">
        <v>22</v>
      </c>
      <c r="G170" s="11">
        <v>5</v>
      </c>
      <c r="H170" s="11">
        <v>5</v>
      </c>
      <c r="I170" s="11">
        <v>3</v>
      </c>
      <c r="J170" s="11">
        <v>1</v>
      </c>
    </row>
    <row r="171" spans="1:10">
      <c r="A171" s="10">
        <v>84593512700</v>
      </c>
      <c r="B171" s="11">
        <v>194780</v>
      </c>
      <c r="C171" s="12">
        <v>24640</v>
      </c>
      <c r="D171" s="12">
        <v>38112</v>
      </c>
      <c r="E171" s="12">
        <v>38112</v>
      </c>
      <c r="F171" s="12" t="s">
        <v>23</v>
      </c>
      <c r="G171" s="11">
        <v>1</v>
      </c>
      <c r="H171" s="11">
        <v>1</v>
      </c>
      <c r="I171" s="11">
        <v>3</v>
      </c>
      <c r="J171" s="11">
        <v>1</v>
      </c>
    </row>
    <row r="172" spans="1:10">
      <c r="A172" s="10">
        <v>32198272768</v>
      </c>
      <c r="B172" s="11">
        <v>194651</v>
      </c>
      <c r="C172" s="12">
        <v>20540</v>
      </c>
      <c r="D172" s="12">
        <v>38112</v>
      </c>
      <c r="E172" s="12">
        <v>38118</v>
      </c>
      <c r="F172" s="12" t="s">
        <v>22</v>
      </c>
      <c r="G172" s="11">
        <v>5</v>
      </c>
      <c r="H172" s="11">
        <v>5</v>
      </c>
      <c r="I172" s="11">
        <v>3</v>
      </c>
      <c r="J172" s="11">
        <v>1</v>
      </c>
    </row>
    <row r="173" spans="1:10">
      <c r="A173" s="10">
        <v>76698220744</v>
      </c>
      <c r="B173" s="11">
        <v>194669</v>
      </c>
      <c r="C173" s="12">
        <v>23093</v>
      </c>
      <c r="D173" s="12">
        <v>38112</v>
      </c>
      <c r="E173" s="12">
        <v>38118</v>
      </c>
      <c r="F173" s="12" t="s">
        <v>22</v>
      </c>
      <c r="G173" s="11">
        <v>5</v>
      </c>
      <c r="H173" s="11">
        <v>5</v>
      </c>
      <c r="I173" s="11">
        <v>3</v>
      </c>
      <c r="J173" s="11">
        <v>1</v>
      </c>
    </row>
    <row r="174" spans="1:10">
      <c r="A174" s="10">
        <v>84724706791</v>
      </c>
      <c r="B174" s="11">
        <v>194772</v>
      </c>
      <c r="C174" s="12">
        <v>22911</v>
      </c>
      <c r="D174" s="12">
        <v>38112</v>
      </c>
      <c r="E174" s="12">
        <v>38114</v>
      </c>
      <c r="F174" s="12" t="s">
        <v>23</v>
      </c>
      <c r="G174" s="11">
        <v>1</v>
      </c>
      <c r="H174" s="11">
        <v>1</v>
      </c>
      <c r="I174" s="11">
        <v>3</v>
      </c>
      <c r="J174" s="11">
        <v>1</v>
      </c>
    </row>
    <row r="175" spans="1:10">
      <c r="A175" s="10">
        <v>88769100772</v>
      </c>
      <c r="B175" s="11">
        <v>195010</v>
      </c>
      <c r="C175" s="12">
        <v>22558</v>
      </c>
      <c r="D175" s="12">
        <v>38112</v>
      </c>
      <c r="E175" s="12">
        <v>38112</v>
      </c>
      <c r="F175" s="12" t="s">
        <v>22</v>
      </c>
      <c r="G175" s="11">
        <v>5</v>
      </c>
      <c r="H175" s="11">
        <v>5</v>
      </c>
      <c r="I175" s="11">
        <v>3</v>
      </c>
      <c r="J175" s="11">
        <v>1</v>
      </c>
    </row>
    <row r="176" spans="1:10">
      <c r="A176" s="10">
        <v>1443024708</v>
      </c>
      <c r="B176" s="11">
        <v>218522</v>
      </c>
      <c r="C176" s="12">
        <v>27697</v>
      </c>
      <c r="D176" s="12">
        <v>39549</v>
      </c>
      <c r="E176" s="12">
        <v>39573</v>
      </c>
      <c r="F176" s="12" t="s">
        <v>22</v>
      </c>
      <c r="G176" s="11">
        <v>1</v>
      </c>
      <c r="H176" s="11">
        <v>1</v>
      </c>
      <c r="I176" s="11">
        <v>3</v>
      </c>
      <c r="J176" s="11">
        <v>1</v>
      </c>
    </row>
    <row r="177" spans="1:10">
      <c r="A177" s="10">
        <v>72257865715</v>
      </c>
      <c r="B177" s="11">
        <v>195155</v>
      </c>
      <c r="C177" s="12">
        <v>22884</v>
      </c>
      <c r="D177" s="12">
        <v>38112</v>
      </c>
      <c r="E177" s="12">
        <v>38120</v>
      </c>
      <c r="F177" s="12" t="s">
        <v>22</v>
      </c>
      <c r="G177" s="11">
        <v>1</v>
      </c>
      <c r="H177" s="11">
        <v>1</v>
      </c>
      <c r="I177" s="11">
        <v>3</v>
      </c>
      <c r="J177" s="11">
        <v>1</v>
      </c>
    </row>
    <row r="178" spans="1:10">
      <c r="A178" s="10">
        <v>16007867153</v>
      </c>
      <c r="B178" s="11">
        <v>216959</v>
      </c>
      <c r="C178" s="12">
        <v>20904</v>
      </c>
      <c r="D178" s="12">
        <v>39356</v>
      </c>
      <c r="E178" s="12">
        <v>39422</v>
      </c>
      <c r="F178" s="12" t="s">
        <v>22</v>
      </c>
      <c r="G178" s="11">
        <v>5</v>
      </c>
      <c r="H178" s="11">
        <v>5</v>
      </c>
      <c r="I178" s="11">
        <v>3</v>
      </c>
      <c r="J178" s="11">
        <v>1</v>
      </c>
    </row>
    <row r="179" spans="1:10">
      <c r="A179" s="10">
        <v>11658493800</v>
      </c>
      <c r="B179" s="11">
        <v>215444</v>
      </c>
      <c r="C179" s="12">
        <v>25995</v>
      </c>
      <c r="D179" s="12">
        <v>38839</v>
      </c>
      <c r="E179" s="12">
        <v>38861</v>
      </c>
      <c r="F179" s="12" t="s">
        <v>22</v>
      </c>
      <c r="G179" s="11">
        <v>1</v>
      </c>
      <c r="H179" s="11">
        <v>1</v>
      </c>
      <c r="I179" s="11">
        <v>3</v>
      </c>
      <c r="J179" s="11">
        <v>1</v>
      </c>
    </row>
    <row r="180" spans="1:10">
      <c r="A180" s="10">
        <v>15794806168</v>
      </c>
      <c r="B180" s="11">
        <v>193290</v>
      </c>
      <c r="C180" s="12">
        <v>21058</v>
      </c>
      <c r="D180" s="12">
        <v>38112</v>
      </c>
      <c r="E180" s="12">
        <v>38112</v>
      </c>
      <c r="F180" s="12" t="s">
        <v>23</v>
      </c>
      <c r="G180" s="11">
        <v>5</v>
      </c>
      <c r="H180" s="11">
        <v>5</v>
      </c>
      <c r="I180" s="11">
        <v>3</v>
      </c>
      <c r="J180" s="11">
        <v>1</v>
      </c>
    </row>
    <row r="181" spans="1:10">
      <c r="A181" s="10">
        <v>16646100144</v>
      </c>
      <c r="B181" s="11">
        <v>192497</v>
      </c>
      <c r="C181" s="12">
        <v>21372</v>
      </c>
      <c r="D181" s="12">
        <v>38112</v>
      </c>
      <c r="E181" s="12">
        <v>38112</v>
      </c>
      <c r="F181" s="12" t="s">
        <v>22</v>
      </c>
      <c r="G181" s="11">
        <v>5</v>
      </c>
      <c r="H181" s="11">
        <v>5</v>
      </c>
      <c r="I181" s="11">
        <v>3</v>
      </c>
      <c r="J181" s="11">
        <v>1</v>
      </c>
    </row>
    <row r="182" spans="1:10">
      <c r="A182" s="10">
        <v>11614024898</v>
      </c>
      <c r="B182" s="11">
        <v>191712</v>
      </c>
      <c r="C182" s="12">
        <v>25041</v>
      </c>
      <c r="D182" s="12">
        <v>38112</v>
      </c>
      <c r="E182" s="12">
        <v>38126</v>
      </c>
      <c r="F182" s="12" t="s">
        <v>22</v>
      </c>
      <c r="G182" s="11">
        <v>1</v>
      </c>
      <c r="H182" s="11">
        <v>1</v>
      </c>
      <c r="I182" s="11">
        <v>3</v>
      </c>
      <c r="J182" s="11">
        <v>1</v>
      </c>
    </row>
    <row r="183" spans="1:10">
      <c r="A183" s="10">
        <v>78719348720</v>
      </c>
      <c r="B183" s="11">
        <v>217783</v>
      </c>
      <c r="C183" s="12">
        <v>23199</v>
      </c>
      <c r="D183" s="12">
        <v>39510</v>
      </c>
      <c r="E183" s="12">
        <v>39510</v>
      </c>
      <c r="F183" s="12" t="s">
        <v>22</v>
      </c>
      <c r="G183" s="11">
        <v>1</v>
      </c>
      <c r="H183" s="11">
        <v>1</v>
      </c>
      <c r="I183" s="11">
        <v>3</v>
      </c>
      <c r="J183" s="11">
        <v>1</v>
      </c>
    </row>
    <row r="184" spans="1:10">
      <c r="A184" s="10">
        <v>69727805787</v>
      </c>
      <c r="B184" s="11">
        <v>197455</v>
      </c>
      <c r="C184" s="12">
        <v>22529</v>
      </c>
      <c r="D184" s="12">
        <v>38169</v>
      </c>
      <c r="E184" s="12">
        <v>38174</v>
      </c>
      <c r="F184" s="12" t="s">
        <v>22</v>
      </c>
      <c r="G184" s="11">
        <v>1</v>
      </c>
      <c r="H184" s="11">
        <v>1</v>
      </c>
      <c r="I184" s="11">
        <v>3</v>
      </c>
      <c r="J184" s="11">
        <v>1</v>
      </c>
    </row>
    <row r="185" spans="1:10">
      <c r="A185" s="10">
        <v>1673001726</v>
      </c>
      <c r="B185" s="11">
        <v>219122</v>
      </c>
      <c r="C185" s="12">
        <v>25001</v>
      </c>
      <c r="D185" s="12">
        <v>39708</v>
      </c>
      <c r="E185" s="12">
        <v>39723</v>
      </c>
      <c r="F185" s="12" t="s">
        <v>22</v>
      </c>
      <c r="G185" s="11">
        <v>1</v>
      </c>
      <c r="H185" s="11">
        <v>1</v>
      </c>
      <c r="I185" s="11">
        <v>3</v>
      </c>
      <c r="J185" s="11">
        <v>1</v>
      </c>
    </row>
    <row r="186" spans="1:10">
      <c r="A186" s="10">
        <v>50318241820</v>
      </c>
      <c r="B186" s="11">
        <v>191776</v>
      </c>
      <c r="C186" s="12">
        <v>16963</v>
      </c>
      <c r="D186" s="12">
        <v>38112</v>
      </c>
      <c r="E186" s="12">
        <v>38133</v>
      </c>
      <c r="F186" s="12" t="s">
        <v>22</v>
      </c>
      <c r="G186" s="11">
        <v>5</v>
      </c>
      <c r="H186" s="11">
        <v>5</v>
      </c>
      <c r="I186" s="11">
        <v>3</v>
      </c>
      <c r="J186" s="11">
        <v>1</v>
      </c>
    </row>
    <row r="187" spans="1:10">
      <c r="A187" s="10">
        <v>85607568768</v>
      </c>
      <c r="B187" s="11">
        <v>194587</v>
      </c>
      <c r="C187" s="12">
        <v>24201</v>
      </c>
      <c r="D187" s="12">
        <v>38112</v>
      </c>
      <c r="E187" s="12">
        <v>38114</v>
      </c>
      <c r="F187" s="12" t="s">
        <v>22</v>
      </c>
      <c r="G187" s="11">
        <v>1</v>
      </c>
      <c r="H187" s="11">
        <v>1</v>
      </c>
      <c r="I187" s="11">
        <v>3</v>
      </c>
      <c r="J187" s="11">
        <v>1</v>
      </c>
    </row>
    <row r="188" spans="1:10">
      <c r="A188" s="10">
        <v>4456312793</v>
      </c>
      <c r="B188" s="11">
        <v>199673</v>
      </c>
      <c r="C188" s="12">
        <v>26714</v>
      </c>
      <c r="D188" s="12">
        <v>38338</v>
      </c>
      <c r="E188" s="12">
        <v>38355</v>
      </c>
      <c r="F188" s="12" t="s">
        <v>23</v>
      </c>
      <c r="G188" s="11">
        <v>1</v>
      </c>
      <c r="H188" s="11">
        <v>1</v>
      </c>
      <c r="I188" s="11">
        <v>3</v>
      </c>
      <c r="J188" s="11">
        <v>1</v>
      </c>
    </row>
    <row r="189" spans="1:10">
      <c r="A189" s="10">
        <v>28872665604</v>
      </c>
      <c r="B189" s="11">
        <v>219026</v>
      </c>
      <c r="C189" s="12">
        <v>20437</v>
      </c>
      <c r="D189" s="12">
        <v>39661</v>
      </c>
      <c r="E189" s="12">
        <v>39661</v>
      </c>
      <c r="F189" s="12" t="s">
        <v>22</v>
      </c>
      <c r="G189" s="11">
        <v>5</v>
      </c>
      <c r="H189" s="11">
        <v>5</v>
      </c>
      <c r="I189" s="11">
        <v>3</v>
      </c>
      <c r="J189" s="11">
        <v>1</v>
      </c>
    </row>
    <row r="190" spans="1:10">
      <c r="A190" s="10">
        <v>5300697761</v>
      </c>
      <c r="B190" s="11">
        <v>194854</v>
      </c>
      <c r="C190" s="12">
        <v>28354</v>
      </c>
      <c r="D190" s="12">
        <v>36956</v>
      </c>
      <c r="E190" s="12">
        <v>38201</v>
      </c>
      <c r="F190" s="12" t="s">
        <v>22</v>
      </c>
      <c r="G190" s="11">
        <v>1</v>
      </c>
      <c r="H190" s="11">
        <v>1</v>
      </c>
      <c r="I190" s="11">
        <v>3</v>
      </c>
      <c r="J190" s="11">
        <v>1</v>
      </c>
    </row>
    <row r="191" spans="1:10">
      <c r="A191" s="10">
        <v>54553555700</v>
      </c>
      <c r="B191" s="11">
        <v>195116</v>
      </c>
      <c r="C191" s="12">
        <v>19700</v>
      </c>
      <c r="D191" s="12">
        <v>38112</v>
      </c>
      <c r="E191" s="12">
        <v>38114</v>
      </c>
      <c r="F191" s="12" t="s">
        <v>23</v>
      </c>
      <c r="G191" s="11">
        <v>5</v>
      </c>
      <c r="H191" s="11">
        <v>5</v>
      </c>
      <c r="I191" s="11">
        <v>3</v>
      </c>
      <c r="J191" s="11">
        <v>1</v>
      </c>
    </row>
    <row r="192" spans="1:10">
      <c r="A192" s="10">
        <v>46899502704</v>
      </c>
      <c r="B192" s="11">
        <v>192006</v>
      </c>
      <c r="C192" s="12">
        <v>20228</v>
      </c>
      <c r="D192" s="12">
        <v>38141</v>
      </c>
      <c r="E192" s="12">
        <v>38219</v>
      </c>
      <c r="F192" s="12" t="s">
        <v>22</v>
      </c>
      <c r="G192" s="11">
        <v>5</v>
      </c>
      <c r="H192" s="11">
        <v>5</v>
      </c>
      <c r="I192" s="11">
        <v>3</v>
      </c>
      <c r="J192" s="11">
        <v>1</v>
      </c>
    </row>
    <row r="193" spans="1:10">
      <c r="A193" s="10">
        <v>300972741</v>
      </c>
      <c r="B193" s="11">
        <v>194531</v>
      </c>
      <c r="C193" s="12">
        <v>24920</v>
      </c>
      <c r="D193" s="12">
        <v>38112</v>
      </c>
      <c r="E193" s="12">
        <v>38113</v>
      </c>
      <c r="F193" s="12" t="s">
        <v>22</v>
      </c>
      <c r="G193" s="11">
        <v>1</v>
      </c>
      <c r="H193" s="11">
        <v>1</v>
      </c>
      <c r="I193" s="11">
        <v>3</v>
      </c>
      <c r="J193" s="11">
        <v>1</v>
      </c>
    </row>
    <row r="194" spans="1:10">
      <c r="A194" s="10">
        <v>5303718719</v>
      </c>
      <c r="B194" s="11">
        <v>198169</v>
      </c>
      <c r="C194" s="12">
        <v>29792</v>
      </c>
      <c r="D194" s="12">
        <v>38215</v>
      </c>
      <c r="E194" s="12">
        <v>38219</v>
      </c>
      <c r="F194" s="12" t="s">
        <v>22</v>
      </c>
      <c r="G194" s="11">
        <v>1</v>
      </c>
      <c r="H194" s="11">
        <v>1</v>
      </c>
      <c r="I194" s="11">
        <v>3</v>
      </c>
      <c r="J194" s="11">
        <v>1</v>
      </c>
    </row>
    <row r="195" spans="1:10">
      <c r="A195" s="10">
        <v>1684042739</v>
      </c>
      <c r="B195" s="11">
        <v>187661</v>
      </c>
      <c r="C195" s="12">
        <v>26049</v>
      </c>
      <c r="D195" s="12">
        <v>35873</v>
      </c>
      <c r="E195" s="12">
        <v>37499</v>
      </c>
      <c r="F195" s="12" t="s">
        <v>22</v>
      </c>
      <c r="G195" s="11">
        <v>1</v>
      </c>
      <c r="H195" s="11">
        <v>1</v>
      </c>
      <c r="I195" s="11">
        <v>3</v>
      </c>
      <c r="J195" s="11">
        <v>1</v>
      </c>
    </row>
    <row r="196" spans="1:10">
      <c r="A196" s="10">
        <v>42624665900</v>
      </c>
      <c r="B196" s="11">
        <v>193115</v>
      </c>
      <c r="C196" s="12">
        <v>22554</v>
      </c>
      <c r="D196" s="12">
        <v>38105</v>
      </c>
      <c r="E196" s="12">
        <v>38105</v>
      </c>
      <c r="F196" s="12" t="s">
        <v>22</v>
      </c>
      <c r="G196" s="11">
        <v>5</v>
      </c>
      <c r="H196" s="11">
        <v>5</v>
      </c>
      <c r="I196" s="11">
        <v>3</v>
      </c>
      <c r="J196" s="11">
        <v>1</v>
      </c>
    </row>
    <row r="197" spans="1:10">
      <c r="A197" s="10">
        <v>44067658753</v>
      </c>
      <c r="B197" s="11">
        <v>193802</v>
      </c>
      <c r="C197" s="12">
        <v>19917</v>
      </c>
      <c r="D197" s="12">
        <v>38112</v>
      </c>
      <c r="E197" s="12">
        <v>38154</v>
      </c>
      <c r="F197" s="12" t="s">
        <v>22</v>
      </c>
      <c r="G197" s="11">
        <v>5</v>
      </c>
      <c r="H197" s="11">
        <v>5</v>
      </c>
      <c r="I197" s="11">
        <v>3</v>
      </c>
      <c r="J197" s="11">
        <v>1</v>
      </c>
    </row>
    <row r="198" spans="1:10">
      <c r="A198" s="10">
        <v>1112870733</v>
      </c>
      <c r="B198" s="11">
        <v>195269</v>
      </c>
      <c r="C198" s="12">
        <v>25562</v>
      </c>
      <c r="D198" s="12">
        <v>38112</v>
      </c>
      <c r="E198" s="12">
        <v>38113</v>
      </c>
      <c r="F198" s="12" t="s">
        <v>23</v>
      </c>
      <c r="G198" s="11">
        <v>1</v>
      </c>
      <c r="H198" s="11">
        <v>1</v>
      </c>
      <c r="I198" s="11">
        <v>3</v>
      </c>
      <c r="J198" s="11">
        <v>1</v>
      </c>
    </row>
    <row r="199" spans="1:10">
      <c r="A199" s="10">
        <v>46909125720</v>
      </c>
      <c r="B199" s="11">
        <v>187646</v>
      </c>
      <c r="C199" s="12">
        <v>19516</v>
      </c>
      <c r="D199" s="12">
        <v>36053</v>
      </c>
      <c r="E199" s="12">
        <v>37499</v>
      </c>
      <c r="F199" s="12" t="s">
        <v>22</v>
      </c>
      <c r="G199" s="11">
        <v>5</v>
      </c>
      <c r="H199" s="11">
        <v>5</v>
      </c>
      <c r="I199" s="11">
        <v>3</v>
      </c>
      <c r="J199" s="11">
        <v>1</v>
      </c>
    </row>
    <row r="200" spans="1:10">
      <c r="A200" s="10">
        <v>955535760</v>
      </c>
      <c r="B200" s="11">
        <v>187678</v>
      </c>
      <c r="C200" s="12">
        <v>25472</v>
      </c>
      <c r="D200" s="12">
        <v>35873</v>
      </c>
      <c r="E200" s="12">
        <v>37499</v>
      </c>
      <c r="F200" s="12" t="s">
        <v>23</v>
      </c>
      <c r="G200" s="11">
        <v>1</v>
      </c>
      <c r="H200" s="11">
        <v>1</v>
      </c>
      <c r="I200" s="11">
        <v>3</v>
      </c>
      <c r="J200" s="11">
        <v>1</v>
      </c>
    </row>
    <row r="201" spans="1:10">
      <c r="A201" s="10">
        <v>2107442789</v>
      </c>
      <c r="B201" s="11">
        <v>187685</v>
      </c>
      <c r="C201" s="12">
        <v>25715</v>
      </c>
      <c r="D201" s="12">
        <v>35873</v>
      </c>
      <c r="E201" s="12">
        <v>37499</v>
      </c>
      <c r="F201" s="12" t="s">
        <v>22</v>
      </c>
      <c r="G201" s="11">
        <v>1</v>
      </c>
      <c r="H201" s="11">
        <v>1</v>
      </c>
      <c r="I201" s="11">
        <v>3</v>
      </c>
      <c r="J201" s="11">
        <v>1</v>
      </c>
    </row>
    <row r="202" spans="1:10">
      <c r="A202" s="10">
        <v>55318142753</v>
      </c>
      <c r="B202" s="11">
        <v>187692</v>
      </c>
      <c r="C202" s="12">
        <v>20424</v>
      </c>
      <c r="D202" s="12">
        <v>35873</v>
      </c>
      <c r="E202" s="12">
        <v>37499</v>
      </c>
      <c r="F202" s="12" t="s">
        <v>23</v>
      </c>
      <c r="G202" s="11">
        <v>2</v>
      </c>
      <c r="H202" s="11">
        <v>1</v>
      </c>
      <c r="I202" s="11">
        <v>3</v>
      </c>
      <c r="J202" s="11">
        <v>1</v>
      </c>
    </row>
    <row r="203" spans="1:10">
      <c r="A203" s="10">
        <v>1303395711</v>
      </c>
      <c r="B203" s="11">
        <v>187703</v>
      </c>
      <c r="C203" s="12">
        <v>24937</v>
      </c>
      <c r="D203" s="12">
        <v>35873</v>
      </c>
      <c r="E203" s="12">
        <v>37499</v>
      </c>
      <c r="F203" s="12" t="s">
        <v>22</v>
      </c>
      <c r="G203" s="11">
        <v>1</v>
      </c>
      <c r="H203" s="11">
        <v>1</v>
      </c>
      <c r="I203" s="11">
        <v>3</v>
      </c>
      <c r="J203" s="11">
        <v>1</v>
      </c>
    </row>
    <row r="204" spans="1:10">
      <c r="A204" s="10">
        <v>1245235796</v>
      </c>
      <c r="B204" s="11">
        <v>187711</v>
      </c>
      <c r="C204" s="12">
        <v>25865</v>
      </c>
      <c r="D204" s="12">
        <v>35873</v>
      </c>
      <c r="E204" s="12">
        <v>37499</v>
      </c>
      <c r="F204" s="12" t="s">
        <v>22</v>
      </c>
      <c r="G204" s="11">
        <v>1</v>
      </c>
      <c r="H204" s="11">
        <v>1</v>
      </c>
      <c r="I204" s="11">
        <v>3</v>
      </c>
      <c r="J204" s="11">
        <v>1</v>
      </c>
    </row>
    <row r="205" spans="1:10">
      <c r="A205" s="10">
        <v>81733780700</v>
      </c>
      <c r="B205" s="11">
        <v>187728</v>
      </c>
      <c r="C205" s="12">
        <v>24429</v>
      </c>
      <c r="D205" s="12">
        <v>35873</v>
      </c>
      <c r="E205" s="12">
        <v>37499</v>
      </c>
      <c r="F205" s="12" t="s">
        <v>22</v>
      </c>
      <c r="G205" s="11">
        <v>1</v>
      </c>
      <c r="H205" s="11">
        <v>1</v>
      </c>
      <c r="I205" s="11">
        <v>3</v>
      </c>
      <c r="J205" s="11">
        <v>1</v>
      </c>
    </row>
    <row r="206" spans="1:10">
      <c r="A206" s="10">
        <v>83670149791</v>
      </c>
      <c r="B206" s="11">
        <v>187735</v>
      </c>
      <c r="C206" s="12">
        <v>24985</v>
      </c>
      <c r="D206" s="12">
        <v>35873</v>
      </c>
      <c r="E206" s="12">
        <v>37499</v>
      </c>
      <c r="F206" s="12" t="s">
        <v>22</v>
      </c>
      <c r="G206" s="11">
        <v>1</v>
      </c>
      <c r="H206" s="11">
        <v>1</v>
      </c>
      <c r="I206" s="11">
        <v>3</v>
      </c>
      <c r="J206" s="11">
        <v>1</v>
      </c>
    </row>
    <row r="207" spans="1:10">
      <c r="A207" s="10">
        <v>3412335797</v>
      </c>
      <c r="B207" s="11">
        <v>187742</v>
      </c>
      <c r="C207" s="12">
        <v>25273</v>
      </c>
      <c r="D207" s="12">
        <v>35873</v>
      </c>
      <c r="E207" s="12">
        <v>37499</v>
      </c>
      <c r="F207" s="12" t="s">
        <v>22</v>
      </c>
      <c r="G207" s="11">
        <v>1</v>
      </c>
      <c r="H207" s="11">
        <v>1</v>
      </c>
      <c r="I207" s="11">
        <v>3</v>
      </c>
      <c r="J207" s="11">
        <v>1</v>
      </c>
    </row>
    <row r="208" spans="1:10">
      <c r="A208" s="10">
        <v>87484765600</v>
      </c>
      <c r="B208" s="11">
        <v>187750</v>
      </c>
      <c r="C208" s="12">
        <v>26862</v>
      </c>
      <c r="D208" s="12">
        <v>36312</v>
      </c>
      <c r="E208" s="12">
        <v>37499</v>
      </c>
      <c r="F208" s="12" t="s">
        <v>22</v>
      </c>
      <c r="G208" s="11">
        <v>1</v>
      </c>
      <c r="H208" s="11">
        <v>1</v>
      </c>
      <c r="I208" s="11">
        <v>3</v>
      </c>
      <c r="J208" s="11">
        <v>1</v>
      </c>
    </row>
    <row r="209" spans="1:10">
      <c r="A209" s="10">
        <v>8152181846</v>
      </c>
      <c r="B209" s="11">
        <v>187767</v>
      </c>
      <c r="C209" s="12">
        <v>24498</v>
      </c>
      <c r="D209" s="12">
        <v>36189</v>
      </c>
      <c r="E209" s="12">
        <v>37499</v>
      </c>
      <c r="F209" s="12" t="s">
        <v>22</v>
      </c>
      <c r="G209" s="11">
        <v>1</v>
      </c>
      <c r="H209" s="11">
        <v>1</v>
      </c>
      <c r="I209" s="11">
        <v>3</v>
      </c>
      <c r="J209" s="11">
        <v>1</v>
      </c>
    </row>
    <row r="210" spans="1:10">
      <c r="A210" s="10">
        <v>8844169762</v>
      </c>
      <c r="B210" s="11">
        <v>220007</v>
      </c>
      <c r="C210" s="12">
        <v>29700</v>
      </c>
      <c r="D210" s="12">
        <v>39937</v>
      </c>
      <c r="E210" s="12">
        <v>39952</v>
      </c>
      <c r="F210" s="12" t="s">
        <v>22</v>
      </c>
      <c r="G210" s="11">
        <v>1</v>
      </c>
      <c r="H210" s="11">
        <v>1</v>
      </c>
      <c r="I210" s="11">
        <v>3</v>
      </c>
      <c r="J210" s="11">
        <v>1</v>
      </c>
    </row>
    <row r="211" spans="1:10">
      <c r="A211" s="10">
        <v>16061136153</v>
      </c>
      <c r="B211" s="11">
        <v>216375</v>
      </c>
      <c r="C211" s="12">
        <v>21098</v>
      </c>
      <c r="D211" s="12">
        <v>38996</v>
      </c>
      <c r="E211" s="12">
        <v>39029</v>
      </c>
      <c r="F211" s="12" t="s">
        <v>22</v>
      </c>
      <c r="G211" s="11">
        <v>5</v>
      </c>
      <c r="H211" s="11">
        <v>6</v>
      </c>
      <c r="I211" s="11">
        <v>3</v>
      </c>
      <c r="J211" s="11">
        <v>1</v>
      </c>
    </row>
    <row r="212" spans="1:10">
      <c r="A212" s="10">
        <v>18302017787</v>
      </c>
      <c r="B212" s="11">
        <v>194904</v>
      </c>
      <c r="C212" s="12">
        <v>17274</v>
      </c>
      <c r="D212" s="12">
        <v>38112</v>
      </c>
      <c r="E212" s="12">
        <v>38118</v>
      </c>
      <c r="F212" s="12" t="s">
        <v>22</v>
      </c>
      <c r="G212" s="11">
        <v>1</v>
      </c>
      <c r="H212" s="11">
        <v>6</v>
      </c>
      <c r="I212" s="11">
        <v>3</v>
      </c>
      <c r="J212" s="11">
        <v>1</v>
      </c>
    </row>
    <row r="213" spans="1:10">
      <c r="A213" s="10">
        <v>1076627790</v>
      </c>
      <c r="B213" s="11">
        <v>211905</v>
      </c>
      <c r="C213" s="12">
        <v>25752</v>
      </c>
      <c r="D213" s="12">
        <v>38434</v>
      </c>
      <c r="E213" s="12">
        <v>38533</v>
      </c>
      <c r="F213" s="12" t="s">
        <v>23</v>
      </c>
      <c r="G213" s="11">
        <v>1</v>
      </c>
      <c r="H213" s="11">
        <v>1</v>
      </c>
      <c r="I213" s="11">
        <v>3</v>
      </c>
      <c r="J213" s="11">
        <v>1</v>
      </c>
    </row>
    <row r="214" spans="1:10">
      <c r="A214" s="10">
        <v>71401270778</v>
      </c>
      <c r="B214" s="11">
        <v>195632</v>
      </c>
      <c r="C214" s="12">
        <v>22153</v>
      </c>
      <c r="D214" s="12">
        <v>38112</v>
      </c>
      <c r="E214" s="12">
        <v>38118</v>
      </c>
      <c r="F214" s="12" t="s">
        <v>22</v>
      </c>
      <c r="G214" s="11">
        <v>5</v>
      </c>
      <c r="H214" s="11">
        <v>5</v>
      </c>
      <c r="I214" s="11">
        <v>3</v>
      </c>
      <c r="J214" s="11">
        <v>1</v>
      </c>
    </row>
    <row r="215" spans="1:10">
      <c r="A215" s="10">
        <v>55735304968</v>
      </c>
      <c r="B215" s="11">
        <v>193147</v>
      </c>
      <c r="C215" s="12">
        <v>23527</v>
      </c>
      <c r="D215" s="12">
        <v>38105</v>
      </c>
      <c r="E215" s="12">
        <v>38105</v>
      </c>
      <c r="F215" s="12" t="s">
        <v>22</v>
      </c>
      <c r="G215" s="11">
        <v>1</v>
      </c>
      <c r="H215" s="11">
        <v>1</v>
      </c>
      <c r="I215" s="11">
        <v>3</v>
      </c>
      <c r="J215" s="11">
        <v>1</v>
      </c>
    </row>
    <row r="216" spans="1:10">
      <c r="A216" s="10">
        <v>66880785700</v>
      </c>
      <c r="B216" s="11">
        <v>194498</v>
      </c>
      <c r="C216" s="12">
        <v>21327</v>
      </c>
      <c r="D216" s="12">
        <v>38112</v>
      </c>
      <c r="E216" s="12">
        <v>38114</v>
      </c>
      <c r="F216" s="12" t="s">
        <v>22</v>
      </c>
      <c r="G216" s="11">
        <v>5</v>
      </c>
      <c r="H216" s="11">
        <v>5</v>
      </c>
      <c r="I216" s="11">
        <v>3</v>
      </c>
      <c r="J216" s="11">
        <v>1</v>
      </c>
    </row>
    <row r="217" spans="1:10">
      <c r="A217" s="10">
        <v>80731309715</v>
      </c>
      <c r="B217" s="11">
        <v>193108</v>
      </c>
      <c r="C217" s="12">
        <v>23446</v>
      </c>
      <c r="D217" s="12">
        <v>38105</v>
      </c>
      <c r="E217" s="12">
        <v>38105</v>
      </c>
      <c r="F217" s="12" t="s">
        <v>22</v>
      </c>
      <c r="G217" s="11">
        <v>1</v>
      </c>
      <c r="H217" s="11">
        <v>1</v>
      </c>
      <c r="I217" s="11">
        <v>3</v>
      </c>
      <c r="J217" s="11">
        <v>1</v>
      </c>
    </row>
    <row r="218" spans="1:10">
      <c r="A218" s="10">
        <v>74093509700</v>
      </c>
      <c r="B218" s="11">
        <v>191930</v>
      </c>
      <c r="C218" s="12">
        <v>22863</v>
      </c>
      <c r="D218" s="12">
        <v>38141</v>
      </c>
      <c r="E218" s="12">
        <v>38175</v>
      </c>
      <c r="F218" s="12" t="s">
        <v>22</v>
      </c>
      <c r="G218" s="11">
        <v>5</v>
      </c>
      <c r="H218" s="11">
        <v>5</v>
      </c>
      <c r="I218" s="11">
        <v>3</v>
      </c>
      <c r="J218" s="11">
        <v>1</v>
      </c>
    </row>
    <row r="219" spans="1:10">
      <c r="A219" s="10">
        <v>61417432772</v>
      </c>
      <c r="B219" s="11">
        <v>212213</v>
      </c>
      <c r="C219" s="12">
        <v>22500</v>
      </c>
      <c r="D219" s="12">
        <v>38443</v>
      </c>
      <c r="E219" s="12">
        <v>38490</v>
      </c>
      <c r="F219" s="12" t="s">
        <v>22</v>
      </c>
      <c r="G219" s="11">
        <v>1</v>
      </c>
      <c r="H219" s="11">
        <v>1</v>
      </c>
      <c r="I219" s="11">
        <v>3</v>
      </c>
      <c r="J219" s="11">
        <v>1</v>
      </c>
    </row>
    <row r="220" spans="1:10">
      <c r="A220" s="10">
        <v>2121076743</v>
      </c>
      <c r="B220" s="11">
        <v>213742</v>
      </c>
      <c r="C220" s="12">
        <v>26618</v>
      </c>
      <c r="D220" s="12">
        <v>38596</v>
      </c>
      <c r="E220" s="12">
        <v>38660</v>
      </c>
      <c r="F220" s="12" t="s">
        <v>22</v>
      </c>
      <c r="G220" s="11">
        <v>1</v>
      </c>
      <c r="H220" s="11">
        <v>1</v>
      </c>
      <c r="I220" s="11">
        <v>3</v>
      </c>
      <c r="J220" s="11">
        <v>1</v>
      </c>
    </row>
    <row r="221" spans="1:10">
      <c r="A221" s="10">
        <v>1972068911</v>
      </c>
      <c r="B221" s="11">
        <v>187774</v>
      </c>
      <c r="C221" s="12">
        <v>28151</v>
      </c>
      <c r="D221" s="12">
        <v>37266</v>
      </c>
      <c r="E221" s="12">
        <v>37499</v>
      </c>
      <c r="F221" s="12" t="s">
        <v>22</v>
      </c>
      <c r="G221" s="11">
        <v>1</v>
      </c>
      <c r="H221" s="11">
        <v>2</v>
      </c>
      <c r="I221" s="11">
        <v>3</v>
      </c>
      <c r="J221" s="11">
        <v>1</v>
      </c>
    </row>
    <row r="222" spans="1:10">
      <c r="A222" s="10">
        <v>19823722811</v>
      </c>
      <c r="B222" s="11">
        <v>187781</v>
      </c>
      <c r="C222" s="12">
        <v>28518</v>
      </c>
      <c r="D222" s="12">
        <v>37266</v>
      </c>
      <c r="E222" s="12">
        <v>37499</v>
      </c>
      <c r="F222" s="12" t="s">
        <v>22</v>
      </c>
      <c r="G222" s="11">
        <v>1</v>
      </c>
      <c r="H222" s="11">
        <v>1</v>
      </c>
      <c r="I222" s="11">
        <v>3</v>
      </c>
      <c r="J222" s="11">
        <v>1</v>
      </c>
    </row>
    <row r="223" spans="1:10">
      <c r="A223" s="10">
        <v>1869844998</v>
      </c>
      <c r="B223" s="11">
        <v>187799</v>
      </c>
      <c r="C223" s="12">
        <v>28158</v>
      </c>
      <c r="D223" s="12">
        <v>37266</v>
      </c>
      <c r="E223" s="12">
        <v>37499</v>
      </c>
      <c r="F223" s="12" t="s">
        <v>22</v>
      </c>
      <c r="G223" s="11">
        <v>1</v>
      </c>
      <c r="H223" s="11">
        <v>1</v>
      </c>
      <c r="I223" s="11">
        <v>3</v>
      </c>
      <c r="J223" s="11">
        <v>1</v>
      </c>
    </row>
    <row r="224" spans="1:10">
      <c r="A224" s="10">
        <v>1939460921</v>
      </c>
      <c r="B224" s="11">
        <v>187800</v>
      </c>
      <c r="C224" s="12">
        <v>27735</v>
      </c>
      <c r="D224" s="12">
        <v>37266</v>
      </c>
      <c r="E224" s="12">
        <v>37499</v>
      </c>
      <c r="F224" s="12" t="s">
        <v>22</v>
      </c>
      <c r="G224" s="11">
        <v>1</v>
      </c>
      <c r="H224" s="11">
        <v>1</v>
      </c>
      <c r="I224" s="11">
        <v>3</v>
      </c>
      <c r="J224" s="11">
        <v>1</v>
      </c>
    </row>
    <row r="225" spans="1:10">
      <c r="A225" s="10">
        <v>402738900</v>
      </c>
      <c r="B225" s="11">
        <v>187817</v>
      </c>
      <c r="C225" s="12">
        <v>28619</v>
      </c>
      <c r="D225" s="12">
        <v>37266</v>
      </c>
      <c r="E225" s="12">
        <v>37499</v>
      </c>
      <c r="F225" s="12" t="s">
        <v>22</v>
      </c>
      <c r="G225" s="11">
        <v>1</v>
      </c>
      <c r="H225" s="11">
        <v>1</v>
      </c>
      <c r="I225" s="11">
        <v>3</v>
      </c>
      <c r="J225" s="11">
        <v>1</v>
      </c>
    </row>
    <row r="226" spans="1:10">
      <c r="A226" s="10">
        <v>2075071985</v>
      </c>
      <c r="B226" s="11">
        <v>187824</v>
      </c>
      <c r="C226" s="12">
        <v>27971</v>
      </c>
      <c r="D226" s="12">
        <v>37266</v>
      </c>
      <c r="E226" s="12">
        <v>37499</v>
      </c>
      <c r="F226" s="12" t="s">
        <v>22</v>
      </c>
      <c r="G226" s="11">
        <v>1</v>
      </c>
      <c r="H226" s="11">
        <v>1</v>
      </c>
      <c r="I226" s="11">
        <v>3</v>
      </c>
      <c r="J226" s="11">
        <v>1</v>
      </c>
    </row>
    <row r="227" spans="1:10">
      <c r="A227" s="10">
        <v>96925825900</v>
      </c>
      <c r="B227" s="11">
        <v>187831</v>
      </c>
      <c r="C227" s="12">
        <v>28485</v>
      </c>
      <c r="D227" s="12">
        <v>37266</v>
      </c>
      <c r="E227" s="12">
        <v>37499</v>
      </c>
      <c r="F227" s="12" t="s">
        <v>22</v>
      </c>
      <c r="G227" s="11">
        <v>1</v>
      </c>
      <c r="H227" s="11">
        <v>1</v>
      </c>
      <c r="I227" s="11">
        <v>3</v>
      </c>
      <c r="J227" s="11">
        <v>1</v>
      </c>
    </row>
    <row r="228" spans="1:10">
      <c r="A228" s="10">
        <v>2831738903</v>
      </c>
      <c r="B228" s="11">
        <v>187849</v>
      </c>
      <c r="C228" s="12">
        <v>28605</v>
      </c>
      <c r="D228" s="12">
        <v>37266</v>
      </c>
      <c r="E228" s="12">
        <v>37499</v>
      </c>
      <c r="F228" s="12" t="s">
        <v>22</v>
      </c>
      <c r="G228" s="11">
        <v>1</v>
      </c>
      <c r="H228" s="11">
        <v>1</v>
      </c>
      <c r="I228" s="11">
        <v>3</v>
      </c>
      <c r="J228" s="11">
        <v>1</v>
      </c>
    </row>
    <row r="229" spans="1:10">
      <c r="A229" s="10">
        <v>1638655901</v>
      </c>
      <c r="B229" s="11">
        <v>187856</v>
      </c>
      <c r="C229" s="12">
        <v>28484</v>
      </c>
      <c r="D229" s="12">
        <v>37266</v>
      </c>
      <c r="E229" s="12">
        <v>37499</v>
      </c>
      <c r="F229" s="12" t="s">
        <v>22</v>
      </c>
      <c r="G229" s="11">
        <v>1</v>
      </c>
      <c r="H229" s="11">
        <v>1</v>
      </c>
      <c r="I229" s="11">
        <v>3</v>
      </c>
      <c r="J229" s="11">
        <v>1</v>
      </c>
    </row>
    <row r="230" spans="1:10">
      <c r="A230" s="10">
        <v>85132381634</v>
      </c>
      <c r="B230" s="11">
        <v>187871</v>
      </c>
      <c r="C230" s="12">
        <v>26409</v>
      </c>
      <c r="D230" s="12">
        <v>37266</v>
      </c>
      <c r="E230" s="12">
        <v>37499</v>
      </c>
      <c r="F230" s="12" t="s">
        <v>22</v>
      </c>
      <c r="G230" s="11">
        <v>5</v>
      </c>
      <c r="H230" s="11">
        <v>13</v>
      </c>
      <c r="I230" s="11">
        <v>3</v>
      </c>
      <c r="J230" s="11">
        <v>1</v>
      </c>
    </row>
    <row r="231" spans="1:10">
      <c r="A231" s="10">
        <v>61895946700</v>
      </c>
      <c r="B231" s="11">
        <v>187888</v>
      </c>
      <c r="C231" s="12">
        <v>20733</v>
      </c>
      <c r="D231" s="12">
        <v>37266</v>
      </c>
      <c r="E231" s="12">
        <v>37499</v>
      </c>
      <c r="F231" s="12" t="s">
        <v>23</v>
      </c>
      <c r="G231" s="11">
        <v>5</v>
      </c>
      <c r="H231" s="11">
        <v>5</v>
      </c>
      <c r="I231" s="11">
        <v>3</v>
      </c>
      <c r="J231" s="11">
        <v>1</v>
      </c>
    </row>
    <row r="232" spans="1:10">
      <c r="A232" s="10">
        <v>3106245689</v>
      </c>
      <c r="B232" s="11">
        <v>187895</v>
      </c>
      <c r="C232" s="12">
        <v>28512</v>
      </c>
      <c r="D232" s="12">
        <v>37270</v>
      </c>
      <c r="E232" s="12">
        <v>37499</v>
      </c>
      <c r="F232" s="12" t="s">
        <v>22</v>
      </c>
      <c r="G232" s="11">
        <v>2</v>
      </c>
      <c r="H232" s="11">
        <v>2</v>
      </c>
      <c r="I232" s="11">
        <v>3</v>
      </c>
      <c r="J232" s="11">
        <v>1</v>
      </c>
    </row>
    <row r="233" spans="1:10">
      <c r="A233" s="10">
        <v>87677741134</v>
      </c>
      <c r="B233" s="11">
        <v>187906</v>
      </c>
      <c r="C233" s="12">
        <v>29101</v>
      </c>
      <c r="D233" s="12">
        <v>37266</v>
      </c>
      <c r="E233" s="12">
        <v>37499</v>
      </c>
      <c r="F233" s="12" t="s">
        <v>22</v>
      </c>
      <c r="G233" s="11">
        <v>1</v>
      </c>
      <c r="H233" s="11">
        <v>1</v>
      </c>
      <c r="I233" s="11">
        <v>3</v>
      </c>
      <c r="J233" s="11">
        <v>1</v>
      </c>
    </row>
    <row r="234" spans="1:10">
      <c r="A234" s="10">
        <v>79978797149</v>
      </c>
      <c r="B234" s="11">
        <v>187913</v>
      </c>
      <c r="C234" s="12">
        <v>27887</v>
      </c>
      <c r="D234" s="12">
        <v>37270</v>
      </c>
      <c r="E234" s="12">
        <v>37499</v>
      </c>
      <c r="F234" s="12" t="s">
        <v>22</v>
      </c>
      <c r="G234" s="11">
        <v>1</v>
      </c>
      <c r="H234" s="11">
        <v>1</v>
      </c>
      <c r="I234" s="11">
        <v>3</v>
      </c>
      <c r="J234" s="11">
        <v>1</v>
      </c>
    </row>
    <row r="235" spans="1:10">
      <c r="A235" s="10">
        <v>83946322115</v>
      </c>
      <c r="B235" s="11">
        <v>187921</v>
      </c>
      <c r="C235" s="12">
        <v>28328</v>
      </c>
      <c r="D235" s="12">
        <v>37270</v>
      </c>
      <c r="E235" s="12">
        <v>37499</v>
      </c>
      <c r="F235" s="12" t="s">
        <v>22</v>
      </c>
      <c r="G235" s="11">
        <v>1</v>
      </c>
      <c r="H235" s="11">
        <v>1</v>
      </c>
      <c r="I235" s="11">
        <v>3</v>
      </c>
      <c r="J235" s="11">
        <v>1</v>
      </c>
    </row>
    <row r="236" spans="1:10">
      <c r="A236" s="10">
        <v>69074798691</v>
      </c>
      <c r="B236" s="11">
        <v>187938</v>
      </c>
      <c r="C236" s="12">
        <v>24078</v>
      </c>
      <c r="D236" s="12">
        <v>37273</v>
      </c>
      <c r="E236" s="12">
        <v>37499</v>
      </c>
      <c r="F236" s="12" t="s">
        <v>22</v>
      </c>
      <c r="G236" s="11">
        <v>1</v>
      </c>
      <c r="H236" s="11">
        <v>1</v>
      </c>
      <c r="I236" s="11">
        <v>3</v>
      </c>
      <c r="J236" s="11">
        <v>1</v>
      </c>
    </row>
    <row r="237" spans="1:10">
      <c r="A237" s="10">
        <v>80807500178</v>
      </c>
      <c r="B237" s="11">
        <v>187945</v>
      </c>
      <c r="C237" s="12">
        <v>27750</v>
      </c>
      <c r="D237" s="12">
        <v>37270</v>
      </c>
      <c r="E237" s="12">
        <v>37499</v>
      </c>
      <c r="F237" s="12" t="s">
        <v>22</v>
      </c>
      <c r="G237" s="11">
        <v>1</v>
      </c>
      <c r="H237" s="11">
        <v>1</v>
      </c>
      <c r="I237" s="11">
        <v>3</v>
      </c>
      <c r="J237" s="11">
        <v>1</v>
      </c>
    </row>
    <row r="238" spans="1:10">
      <c r="A238" s="10">
        <v>78116104187</v>
      </c>
      <c r="B238" s="11">
        <v>187952</v>
      </c>
      <c r="C238" s="12">
        <v>28343</v>
      </c>
      <c r="D238" s="12">
        <v>37270</v>
      </c>
      <c r="E238" s="12">
        <v>37499</v>
      </c>
      <c r="F238" s="12" t="s">
        <v>22</v>
      </c>
      <c r="G238" s="11">
        <v>1</v>
      </c>
      <c r="H238" s="11">
        <v>1</v>
      </c>
      <c r="I238" s="11">
        <v>3</v>
      </c>
      <c r="J238" s="11">
        <v>1</v>
      </c>
    </row>
    <row r="239" spans="1:10">
      <c r="A239" s="10">
        <v>80660878100</v>
      </c>
      <c r="B239" s="11">
        <v>187960</v>
      </c>
      <c r="C239" s="12">
        <v>28159</v>
      </c>
      <c r="D239" s="12">
        <v>37270</v>
      </c>
      <c r="E239" s="12">
        <v>37499</v>
      </c>
      <c r="F239" s="12" t="s">
        <v>22</v>
      </c>
      <c r="G239" s="11">
        <v>1</v>
      </c>
      <c r="H239" s="11">
        <v>1</v>
      </c>
      <c r="I239" s="11">
        <v>3</v>
      </c>
      <c r="J239" s="11">
        <v>1</v>
      </c>
    </row>
    <row r="240" spans="1:10">
      <c r="A240" s="10">
        <v>82281688100</v>
      </c>
      <c r="B240" s="11">
        <v>187977</v>
      </c>
      <c r="C240" s="12">
        <v>29046</v>
      </c>
      <c r="D240" s="12">
        <v>37266</v>
      </c>
      <c r="E240" s="12">
        <v>37499</v>
      </c>
      <c r="F240" s="12" t="s">
        <v>22</v>
      </c>
      <c r="G240" s="11">
        <v>1</v>
      </c>
      <c r="H240" s="11">
        <v>1</v>
      </c>
      <c r="I240" s="11">
        <v>3</v>
      </c>
      <c r="J240" s="11">
        <v>1</v>
      </c>
    </row>
    <row r="241" spans="1:10">
      <c r="A241" s="10">
        <v>69000662168</v>
      </c>
      <c r="B241" s="11">
        <v>187984</v>
      </c>
      <c r="C241" s="12">
        <v>28972</v>
      </c>
      <c r="D241" s="12">
        <v>37270</v>
      </c>
      <c r="E241" s="12">
        <v>37499</v>
      </c>
      <c r="F241" s="12" t="s">
        <v>22</v>
      </c>
      <c r="G241" s="11">
        <v>1</v>
      </c>
      <c r="H241" s="11">
        <v>1</v>
      </c>
      <c r="I241" s="11">
        <v>3</v>
      </c>
      <c r="J241" s="11">
        <v>1</v>
      </c>
    </row>
    <row r="242" spans="1:10">
      <c r="A242" s="10">
        <v>82624569120</v>
      </c>
      <c r="B242" s="11">
        <v>187991</v>
      </c>
      <c r="C242" s="12">
        <v>28842</v>
      </c>
      <c r="D242" s="12">
        <v>37270</v>
      </c>
      <c r="E242" s="12">
        <v>37499</v>
      </c>
      <c r="F242" s="12" t="s">
        <v>22</v>
      </c>
      <c r="G242" s="11">
        <v>1</v>
      </c>
      <c r="H242" s="11">
        <v>1</v>
      </c>
      <c r="I242" s="11">
        <v>3</v>
      </c>
      <c r="J242" s="11">
        <v>1</v>
      </c>
    </row>
    <row r="243" spans="1:10">
      <c r="A243" s="10">
        <v>57864535100</v>
      </c>
      <c r="B243" s="11">
        <v>188004</v>
      </c>
      <c r="C243" s="12">
        <v>27663</v>
      </c>
      <c r="D243" s="12">
        <v>37270</v>
      </c>
      <c r="E243" s="12">
        <v>37499</v>
      </c>
      <c r="F243" s="12" t="s">
        <v>22</v>
      </c>
      <c r="G243" s="11">
        <v>1</v>
      </c>
      <c r="H243" s="11">
        <v>1</v>
      </c>
      <c r="I243" s="11">
        <v>3</v>
      </c>
      <c r="J243" s="11">
        <v>1</v>
      </c>
    </row>
    <row r="244" spans="1:10">
      <c r="A244" s="10">
        <v>83140930178</v>
      </c>
      <c r="B244" s="11">
        <v>188011</v>
      </c>
      <c r="C244" s="12">
        <v>28788</v>
      </c>
      <c r="D244" s="12">
        <v>37270</v>
      </c>
      <c r="E244" s="12">
        <v>37499</v>
      </c>
      <c r="F244" s="12" t="s">
        <v>22</v>
      </c>
      <c r="G244" s="11">
        <v>1</v>
      </c>
      <c r="H244" s="11">
        <v>1</v>
      </c>
      <c r="I244" s="11">
        <v>3</v>
      </c>
      <c r="J244" s="11">
        <v>1</v>
      </c>
    </row>
    <row r="245" spans="1:10">
      <c r="A245" s="10">
        <v>475762940</v>
      </c>
      <c r="B245" s="11">
        <v>188029</v>
      </c>
      <c r="C245" s="12">
        <v>28200</v>
      </c>
      <c r="D245" s="12">
        <v>37270</v>
      </c>
      <c r="E245" s="12">
        <v>37499</v>
      </c>
      <c r="F245" s="12" t="s">
        <v>22</v>
      </c>
      <c r="G245" s="11">
        <v>1</v>
      </c>
      <c r="H245" s="11">
        <v>1</v>
      </c>
      <c r="I245" s="11">
        <v>3</v>
      </c>
      <c r="J245" s="11">
        <v>1</v>
      </c>
    </row>
    <row r="246" spans="1:10">
      <c r="A246" s="10">
        <v>26149864880</v>
      </c>
      <c r="B246" s="11">
        <v>188036</v>
      </c>
      <c r="C246" s="12">
        <v>28282</v>
      </c>
      <c r="D246" s="12">
        <v>37270</v>
      </c>
      <c r="E246" s="12">
        <v>37499</v>
      </c>
      <c r="F246" s="12" t="s">
        <v>22</v>
      </c>
      <c r="G246" s="11">
        <v>1</v>
      </c>
      <c r="H246" s="11">
        <v>2</v>
      </c>
      <c r="I246" s="11">
        <v>3</v>
      </c>
      <c r="J246" s="11">
        <v>1</v>
      </c>
    </row>
    <row r="247" spans="1:10">
      <c r="A247" s="10">
        <v>14230701861</v>
      </c>
      <c r="B247" s="11">
        <v>188043</v>
      </c>
      <c r="C247" s="12">
        <v>27681</v>
      </c>
      <c r="D247" s="12">
        <v>37270</v>
      </c>
      <c r="E247" s="12">
        <v>37499</v>
      </c>
      <c r="F247" s="12" t="s">
        <v>22</v>
      </c>
      <c r="G247" s="11">
        <v>1</v>
      </c>
      <c r="H247" s="11">
        <v>1</v>
      </c>
      <c r="I247" s="11">
        <v>3</v>
      </c>
      <c r="J247" s="11">
        <v>1</v>
      </c>
    </row>
    <row r="248" spans="1:10">
      <c r="A248" s="10">
        <v>49648160791</v>
      </c>
      <c r="B248" s="11">
        <v>188068</v>
      </c>
      <c r="C248" s="12">
        <v>21395</v>
      </c>
      <c r="D248" s="12">
        <v>37266</v>
      </c>
      <c r="E248" s="12">
        <v>37499</v>
      </c>
      <c r="F248" s="12" t="s">
        <v>23</v>
      </c>
      <c r="G248" s="11">
        <v>5</v>
      </c>
      <c r="H248" s="11">
        <v>5</v>
      </c>
      <c r="I248" s="11">
        <v>3</v>
      </c>
      <c r="J248" s="11">
        <v>1</v>
      </c>
    </row>
    <row r="249" spans="1:10">
      <c r="A249" s="10">
        <v>82944636715</v>
      </c>
      <c r="B249" s="11">
        <v>188075</v>
      </c>
      <c r="C249" s="12">
        <v>23626</v>
      </c>
      <c r="D249" s="12">
        <v>37273</v>
      </c>
      <c r="E249" s="12">
        <v>37499</v>
      </c>
      <c r="F249" s="12" t="s">
        <v>23</v>
      </c>
      <c r="G249" s="11">
        <v>5</v>
      </c>
      <c r="H249" s="11">
        <v>5</v>
      </c>
      <c r="I249" s="11">
        <v>3</v>
      </c>
      <c r="J249" s="11">
        <v>1</v>
      </c>
    </row>
    <row r="250" spans="1:10">
      <c r="A250" s="10">
        <v>4588821865</v>
      </c>
      <c r="B250" s="11">
        <v>188082</v>
      </c>
      <c r="C250" s="12">
        <v>23438</v>
      </c>
      <c r="D250" s="12">
        <v>37273</v>
      </c>
      <c r="E250" s="12">
        <v>37499</v>
      </c>
      <c r="F250" s="12" t="s">
        <v>22</v>
      </c>
      <c r="G250" s="11">
        <v>1</v>
      </c>
      <c r="H250" s="11">
        <v>1</v>
      </c>
      <c r="I250" s="11">
        <v>3</v>
      </c>
      <c r="J250" s="11">
        <v>1</v>
      </c>
    </row>
    <row r="251" spans="1:10">
      <c r="A251" s="10">
        <v>79284167191</v>
      </c>
      <c r="B251" s="11">
        <v>188090</v>
      </c>
      <c r="C251" s="12">
        <v>28494</v>
      </c>
      <c r="D251" s="12">
        <v>37277</v>
      </c>
      <c r="E251" s="12">
        <v>37499</v>
      </c>
      <c r="F251" s="12" t="s">
        <v>22</v>
      </c>
      <c r="G251" s="11">
        <v>1</v>
      </c>
      <c r="H251" s="11">
        <v>2</v>
      </c>
      <c r="I251" s="11">
        <v>3</v>
      </c>
      <c r="J251" s="11">
        <v>1</v>
      </c>
    </row>
    <row r="252" spans="1:10">
      <c r="A252" s="10">
        <v>57168970534</v>
      </c>
      <c r="B252" s="11">
        <v>188101</v>
      </c>
      <c r="C252" s="12">
        <v>27795</v>
      </c>
      <c r="D252" s="12">
        <v>35989</v>
      </c>
      <c r="E252" s="12">
        <v>37499</v>
      </c>
      <c r="F252" s="12" t="s">
        <v>22</v>
      </c>
      <c r="G252" s="11">
        <v>1</v>
      </c>
      <c r="H252" s="11">
        <v>1</v>
      </c>
      <c r="I252" s="11">
        <v>3</v>
      </c>
      <c r="J252" s="11">
        <v>1</v>
      </c>
    </row>
    <row r="253" spans="1:10">
      <c r="A253" s="10">
        <v>12179018843</v>
      </c>
      <c r="B253" s="11">
        <v>188118</v>
      </c>
      <c r="C253" s="12">
        <v>27708</v>
      </c>
      <c r="D253" s="12">
        <v>35863</v>
      </c>
      <c r="E253" s="12">
        <v>37499</v>
      </c>
      <c r="F253" s="12" t="s">
        <v>22</v>
      </c>
      <c r="G253" s="11">
        <v>1</v>
      </c>
      <c r="H253" s="11">
        <v>1</v>
      </c>
      <c r="I253" s="11">
        <v>3</v>
      </c>
      <c r="J253" s="11">
        <v>1</v>
      </c>
    </row>
    <row r="254" spans="1:10">
      <c r="A254" s="10">
        <v>86018191172</v>
      </c>
      <c r="B254" s="11">
        <v>188125</v>
      </c>
      <c r="C254" s="12">
        <v>28845</v>
      </c>
      <c r="D254" s="12">
        <v>35989</v>
      </c>
      <c r="E254" s="12">
        <v>37499</v>
      </c>
      <c r="F254" s="12" t="s">
        <v>22</v>
      </c>
      <c r="G254" s="11">
        <v>1</v>
      </c>
      <c r="H254" s="11">
        <v>1</v>
      </c>
      <c r="I254" s="11">
        <v>3</v>
      </c>
      <c r="J254" s="11">
        <v>1</v>
      </c>
    </row>
    <row r="255" spans="1:10">
      <c r="A255" s="10">
        <v>82794731149</v>
      </c>
      <c r="B255" s="11">
        <v>188132</v>
      </c>
      <c r="C255" s="12">
        <v>28603</v>
      </c>
      <c r="D255" s="12">
        <v>35989</v>
      </c>
      <c r="E255" s="12">
        <v>37499</v>
      </c>
      <c r="F255" s="12" t="s">
        <v>22</v>
      </c>
      <c r="G255" s="11">
        <v>1</v>
      </c>
      <c r="H255" s="11">
        <v>1</v>
      </c>
      <c r="I255" s="11">
        <v>3</v>
      </c>
      <c r="J255" s="11">
        <v>1</v>
      </c>
    </row>
    <row r="256" spans="1:10">
      <c r="A256" s="10">
        <v>85346365168</v>
      </c>
      <c r="B256" s="11">
        <v>188140</v>
      </c>
      <c r="C256" s="12">
        <v>28482</v>
      </c>
      <c r="D256" s="12">
        <v>35989</v>
      </c>
      <c r="E256" s="12">
        <v>37499</v>
      </c>
      <c r="F256" s="12" t="s">
        <v>22</v>
      </c>
      <c r="G256" s="11">
        <v>1</v>
      </c>
      <c r="H256" s="11">
        <v>1</v>
      </c>
      <c r="I256" s="11">
        <v>3</v>
      </c>
      <c r="J256" s="11">
        <v>1</v>
      </c>
    </row>
    <row r="257" spans="1:10">
      <c r="A257" s="10">
        <v>76827046168</v>
      </c>
      <c r="B257" s="11">
        <v>188157</v>
      </c>
      <c r="C257" s="12">
        <v>28125</v>
      </c>
      <c r="D257" s="12">
        <v>35989</v>
      </c>
      <c r="E257" s="12">
        <v>37499</v>
      </c>
      <c r="F257" s="12" t="s">
        <v>22</v>
      </c>
      <c r="G257" s="11">
        <v>1</v>
      </c>
      <c r="H257" s="11">
        <v>1</v>
      </c>
      <c r="I257" s="11">
        <v>3</v>
      </c>
      <c r="J257" s="11">
        <v>1</v>
      </c>
    </row>
    <row r="258" spans="1:10">
      <c r="A258" s="10">
        <v>2318892407</v>
      </c>
      <c r="B258" s="11">
        <v>188164</v>
      </c>
      <c r="C258" s="12">
        <v>28023</v>
      </c>
      <c r="D258" s="12">
        <v>35989</v>
      </c>
      <c r="E258" s="12">
        <v>37499</v>
      </c>
      <c r="F258" s="12" t="s">
        <v>22</v>
      </c>
      <c r="G258" s="11">
        <v>1</v>
      </c>
      <c r="H258" s="11">
        <v>1</v>
      </c>
      <c r="I258" s="11">
        <v>3</v>
      </c>
      <c r="J258" s="11">
        <v>1</v>
      </c>
    </row>
    <row r="259" spans="1:10">
      <c r="A259" s="10">
        <v>83349472168</v>
      </c>
      <c r="B259" s="11">
        <v>188171</v>
      </c>
      <c r="C259" s="12">
        <v>29020</v>
      </c>
      <c r="D259" s="12">
        <v>37277</v>
      </c>
      <c r="E259" s="12">
        <v>37499</v>
      </c>
      <c r="F259" s="12" t="s">
        <v>22</v>
      </c>
      <c r="G259" s="11">
        <v>1</v>
      </c>
      <c r="H259" s="11">
        <v>1</v>
      </c>
      <c r="I259" s="11">
        <v>3</v>
      </c>
      <c r="J259" s="11">
        <v>1</v>
      </c>
    </row>
    <row r="260" spans="1:10">
      <c r="A260" s="10">
        <v>3709838665</v>
      </c>
      <c r="B260" s="11">
        <v>188189</v>
      </c>
      <c r="C260" s="12">
        <v>28374</v>
      </c>
      <c r="D260" s="12">
        <v>37277</v>
      </c>
      <c r="E260" s="12">
        <v>37499</v>
      </c>
      <c r="F260" s="12" t="s">
        <v>22</v>
      </c>
      <c r="G260" s="11">
        <v>1</v>
      </c>
      <c r="H260" s="11">
        <v>1</v>
      </c>
      <c r="I260" s="11">
        <v>3</v>
      </c>
      <c r="J260" s="11">
        <v>1</v>
      </c>
    </row>
    <row r="261" spans="1:10">
      <c r="A261" s="10">
        <v>26442399826</v>
      </c>
      <c r="B261" s="11">
        <v>188196</v>
      </c>
      <c r="C261" s="12">
        <v>28398</v>
      </c>
      <c r="D261" s="12">
        <v>37277</v>
      </c>
      <c r="E261" s="12">
        <v>37499</v>
      </c>
      <c r="F261" s="12" t="s">
        <v>22</v>
      </c>
      <c r="G261" s="11">
        <v>1</v>
      </c>
      <c r="H261" s="11">
        <v>2</v>
      </c>
      <c r="I261" s="11">
        <v>3</v>
      </c>
      <c r="J261" s="11">
        <v>1</v>
      </c>
    </row>
    <row r="262" spans="1:10">
      <c r="A262" s="10">
        <v>18410102862</v>
      </c>
      <c r="B262" s="11">
        <v>188207</v>
      </c>
      <c r="C262" s="12">
        <v>28458</v>
      </c>
      <c r="D262" s="12">
        <v>37277</v>
      </c>
      <c r="E262" s="12">
        <v>37499</v>
      </c>
      <c r="F262" s="12" t="s">
        <v>22</v>
      </c>
      <c r="G262" s="11">
        <v>1</v>
      </c>
      <c r="H262" s="11">
        <v>1</v>
      </c>
      <c r="I262" s="11">
        <v>3</v>
      </c>
      <c r="J262" s="11">
        <v>1</v>
      </c>
    </row>
    <row r="263" spans="1:10">
      <c r="A263" s="10">
        <v>2876537656</v>
      </c>
      <c r="B263" s="11">
        <v>188214</v>
      </c>
      <c r="C263" s="12">
        <v>27343</v>
      </c>
      <c r="D263" s="12">
        <v>37277</v>
      </c>
      <c r="E263" s="12">
        <v>37499</v>
      </c>
      <c r="F263" s="12" t="s">
        <v>22</v>
      </c>
      <c r="G263" s="11">
        <v>1</v>
      </c>
      <c r="H263" s="11">
        <v>1</v>
      </c>
      <c r="I263" s="11">
        <v>3</v>
      </c>
      <c r="J263" s="11">
        <v>1</v>
      </c>
    </row>
    <row r="264" spans="1:10">
      <c r="A264" s="10">
        <v>66643090687</v>
      </c>
      <c r="B264" s="11">
        <v>188221</v>
      </c>
      <c r="C264" s="12">
        <v>25611</v>
      </c>
      <c r="D264" s="12">
        <v>37277</v>
      </c>
      <c r="E264" s="12">
        <v>37499</v>
      </c>
      <c r="F264" s="12" t="s">
        <v>23</v>
      </c>
      <c r="G264" s="11">
        <v>1</v>
      </c>
      <c r="H264" s="11">
        <v>1</v>
      </c>
      <c r="I264" s="11">
        <v>3</v>
      </c>
      <c r="J264" s="11">
        <v>1</v>
      </c>
    </row>
    <row r="265" spans="1:10">
      <c r="A265" s="10">
        <v>95190996620</v>
      </c>
      <c r="B265" s="11">
        <v>188239</v>
      </c>
      <c r="C265" s="12">
        <v>26086</v>
      </c>
      <c r="D265" s="12">
        <v>37277</v>
      </c>
      <c r="E265" s="12">
        <v>37499</v>
      </c>
      <c r="F265" s="12" t="s">
        <v>22</v>
      </c>
      <c r="G265" s="11">
        <v>1</v>
      </c>
      <c r="H265" s="11">
        <v>1</v>
      </c>
      <c r="I265" s="11">
        <v>3</v>
      </c>
      <c r="J265" s="11">
        <v>1</v>
      </c>
    </row>
    <row r="266" spans="1:10">
      <c r="A266" s="10">
        <v>31047149753</v>
      </c>
      <c r="B266" s="11">
        <v>188246</v>
      </c>
      <c r="C266" s="12">
        <v>18886</v>
      </c>
      <c r="D266" s="12">
        <v>37277</v>
      </c>
      <c r="E266" s="12">
        <v>37499</v>
      </c>
      <c r="F266" s="12" t="s">
        <v>22</v>
      </c>
      <c r="G266" s="11">
        <v>5</v>
      </c>
      <c r="H266" s="11">
        <v>5</v>
      </c>
      <c r="I266" s="11">
        <v>3</v>
      </c>
      <c r="J266" s="11">
        <v>1</v>
      </c>
    </row>
    <row r="267" spans="1:10">
      <c r="A267" s="10">
        <v>66176999987</v>
      </c>
      <c r="B267" s="11">
        <v>188253</v>
      </c>
      <c r="C267" s="12">
        <v>24383</v>
      </c>
      <c r="D267" s="12">
        <v>37277</v>
      </c>
      <c r="E267" s="12">
        <v>37499</v>
      </c>
      <c r="F267" s="12" t="s">
        <v>22</v>
      </c>
      <c r="G267" s="11">
        <v>1</v>
      </c>
      <c r="H267" s="11">
        <v>1</v>
      </c>
      <c r="I267" s="11">
        <v>3</v>
      </c>
      <c r="J267" s="11">
        <v>1</v>
      </c>
    </row>
    <row r="268" spans="1:10">
      <c r="A268" s="10">
        <v>999417754</v>
      </c>
      <c r="B268" s="11">
        <v>188261</v>
      </c>
      <c r="C268" s="12">
        <v>25678</v>
      </c>
      <c r="D268" s="12">
        <v>37277</v>
      </c>
      <c r="E268" s="12">
        <v>37499</v>
      </c>
      <c r="F268" s="12" t="s">
        <v>22</v>
      </c>
      <c r="G268" s="11">
        <v>1</v>
      </c>
      <c r="H268" s="11">
        <v>1</v>
      </c>
      <c r="I268" s="11">
        <v>3</v>
      </c>
      <c r="J268" s="11">
        <v>1</v>
      </c>
    </row>
    <row r="269" spans="1:10">
      <c r="A269" s="10">
        <v>79601871772</v>
      </c>
      <c r="B269" s="11">
        <v>188278</v>
      </c>
      <c r="C269" s="12">
        <v>22219</v>
      </c>
      <c r="D269" s="12">
        <v>37277</v>
      </c>
      <c r="E269" s="12">
        <v>37499</v>
      </c>
      <c r="F269" s="12" t="s">
        <v>22</v>
      </c>
      <c r="G269" s="11">
        <v>1</v>
      </c>
      <c r="H269" s="11">
        <v>1</v>
      </c>
      <c r="I269" s="11">
        <v>3</v>
      </c>
      <c r="J269" s="11">
        <v>1</v>
      </c>
    </row>
    <row r="270" spans="1:10">
      <c r="A270" s="10">
        <v>370379942</v>
      </c>
      <c r="B270" s="11">
        <v>188285</v>
      </c>
      <c r="C270" s="12">
        <v>28995</v>
      </c>
      <c r="D270" s="12">
        <v>37277</v>
      </c>
      <c r="E270" s="12">
        <v>37499</v>
      </c>
      <c r="F270" s="12" t="s">
        <v>22</v>
      </c>
      <c r="G270" s="11">
        <v>5</v>
      </c>
      <c r="H270" s="11">
        <v>5</v>
      </c>
      <c r="I270" s="11">
        <v>3</v>
      </c>
      <c r="J270" s="11">
        <v>1</v>
      </c>
    </row>
    <row r="271" spans="1:10">
      <c r="A271" s="10">
        <v>45680256720</v>
      </c>
      <c r="B271" s="11">
        <v>188303</v>
      </c>
      <c r="C271" s="12">
        <v>20883</v>
      </c>
      <c r="D271" s="12">
        <v>37277</v>
      </c>
      <c r="E271" s="12">
        <v>37753</v>
      </c>
      <c r="F271" s="12" t="s">
        <v>23</v>
      </c>
      <c r="G271" s="11">
        <v>5</v>
      </c>
      <c r="H271" s="11">
        <v>5</v>
      </c>
      <c r="I271" s="11">
        <v>3</v>
      </c>
      <c r="J271" s="11">
        <v>1</v>
      </c>
    </row>
    <row r="272" spans="1:10">
      <c r="A272" s="10">
        <v>581543882</v>
      </c>
      <c r="B272" s="11">
        <v>188311</v>
      </c>
      <c r="C272" s="12">
        <v>21417</v>
      </c>
      <c r="D272" s="12">
        <v>37280</v>
      </c>
      <c r="E272" s="12">
        <v>37499</v>
      </c>
      <c r="F272" s="12" t="s">
        <v>22</v>
      </c>
      <c r="G272" s="11">
        <v>1</v>
      </c>
      <c r="H272" s="11">
        <v>1</v>
      </c>
      <c r="I272" s="11">
        <v>3</v>
      </c>
      <c r="J272" s="11">
        <v>1</v>
      </c>
    </row>
    <row r="273" spans="1:10">
      <c r="A273" s="10">
        <v>29707374420</v>
      </c>
      <c r="B273" s="11">
        <v>188328</v>
      </c>
      <c r="C273" s="12">
        <v>22498</v>
      </c>
      <c r="D273" s="12">
        <v>37280</v>
      </c>
      <c r="E273" s="12">
        <v>37499</v>
      </c>
      <c r="F273" s="12" t="s">
        <v>22</v>
      </c>
      <c r="G273" s="11">
        <v>1</v>
      </c>
      <c r="H273" s="11">
        <v>1</v>
      </c>
      <c r="I273" s="11">
        <v>3</v>
      </c>
      <c r="J273" s="11">
        <v>1</v>
      </c>
    </row>
    <row r="274" spans="1:10">
      <c r="A274" s="10">
        <v>34419438649</v>
      </c>
      <c r="B274" s="11">
        <v>188335</v>
      </c>
      <c r="C274" s="12">
        <v>20707</v>
      </c>
      <c r="D274" s="12">
        <v>37280</v>
      </c>
      <c r="E274" s="12">
        <v>37499</v>
      </c>
      <c r="F274" s="12" t="s">
        <v>22</v>
      </c>
      <c r="G274" s="11">
        <v>5</v>
      </c>
      <c r="H274" s="11">
        <v>5</v>
      </c>
      <c r="I274" s="11">
        <v>3</v>
      </c>
      <c r="J274" s="11">
        <v>1</v>
      </c>
    </row>
    <row r="275" spans="1:10">
      <c r="A275" s="10">
        <v>12232508811</v>
      </c>
      <c r="B275" s="11">
        <v>188342</v>
      </c>
      <c r="C275" s="12">
        <v>23122</v>
      </c>
      <c r="D275" s="12">
        <v>37280</v>
      </c>
      <c r="E275" s="12">
        <v>37499</v>
      </c>
      <c r="F275" s="12" t="s">
        <v>22</v>
      </c>
      <c r="G275" s="11">
        <v>1</v>
      </c>
      <c r="H275" s="11">
        <v>1</v>
      </c>
      <c r="I275" s="11">
        <v>3</v>
      </c>
      <c r="J275" s="11">
        <v>1</v>
      </c>
    </row>
    <row r="276" spans="1:10">
      <c r="A276" s="10">
        <v>49984667715</v>
      </c>
      <c r="B276" s="11">
        <v>188350</v>
      </c>
      <c r="C276" s="12">
        <v>21409</v>
      </c>
      <c r="D276" s="12">
        <v>37280</v>
      </c>
      <c r="E276" s="12">
        <v>37499</v>
      </c>
      <c r="F276" s="12" t="s">
        <v>22</v>
      </c>
      <c r="G276" s="11">
        <v>5</v>
      </c>
      <c r="H276" s="11">
        <v>5</v>
      </c>
      <c r="I276" s="11">
        <v>3</v>
      </c>
      <c r="J276" s="11">
        <v>1</v>
      </c>
    </row>
    <row r="277" spans="1:10">
      <c r="A277" s="10">
        <v>41851650130</v>
      </c>
      <c r="B277" s="11">
        <v>188367</v>
      </c>
      <c r="C277" s="12">
        <v>24376</v>
      </c>
      <c r="D277" s="12">
        <v>37280</v>
      </c>
      <c r="E277" s="12">
        <v>37499</v>
      </c>
      <c r="F277" s="12" t="s">
        <v>23</v>
      </c>
      <c r="G277" s="11">
        <v>5</v>
      </c>
      <c r="H277" s="11">
        <v>5</v>
      </c>
      <c r="I277" s="11">
        <v>3</v>
      </c>
      <c r="J277" s="11">
        <v>1</v>
      </c>
    </row>
    <row r="278" spans="1:10">
      <c r="A278" s="10">
        <v>62432192672</v>
      </c>
      <c r="B278" s="11">
        <v>188381</v>
      </c>
      <c r="C278" s="12">
        <v>23834</v>
      </c>
      <c r="D278" s="12">
        <v>37280</v>
      </c>
      <c r="E278" s="12">
        <v>37499</v>
      </c>
      <c r="F278" s="12" t="s">
        <v>22</v>
      </c>
      <c r="G278" s="11">
        <v>1</v>
      </c>
      <c r="H278" s="11">
        <v>1</v>
      </c>
      <c r="I278" s="11">
        <v>3</v>
      </c>
      <c r="J278" s="11">
        <v>1</v>
      </c>
    </row>
    <row r="279" spans="1:10">
      <c r="A279" s="10">
        <v>72866187849</v>
      </c>
      <c r="B279" s="11">
        <v>188399</v>
      </c>
      <c r="C279" s="12">
        <v>17851</v>
      </c>
      <c r="D279" s="12">
        <v>37280</v>
      </c>
      <c r="E279" s="12">
        <v>37499</v>
      </c>
      <c r="F279" s="12" t="s">
        <v>22</v>
      </c>
      <c r="G279" s="11">
        <v>5</v>
      </c>
      <c r="H279" s="11">
        <v>5</v>
      </c>
      <c r="I279" s="11">
        <v>3</v>
      </c>
      <c r="J279" s="11">
        <v>1</v>
      </c>
    </row>
    <row r="280" spans="1:10">
      <c r="A280" s="10">
        <v>26858312153</v>
      </c>
      <c r="B280" s="11">
        <v>188400</v>
      </c>
      <c r="C280" s="12">
        <v>21159</v>
      </c>
      <c r="D280" s="12">
        <v>37280</v>
      </c>
      <c r="E280" s="12">
        <v>37499</v>
      </c>
      <c r="F280" s="12" t="s">
        <v>22</v>
      </c>
      <c r="G280" s="11">
        <v>1</v>
      </c>
      <c r="H280" s="11">
        <v>1</v>
      </c>
      <c r="I280" s="11">
        <v>3</v>
      </c>
      <c r="J280" s="11">
        <v>1</v>
      </c>
    </row>
    <row r="281" spans="1:10">
      <c r="A281" s="10">
        <v>41355180104</v>
      </c>
      <c r="B281" s="11">
        <v>188417</v>
      </c>
      <c r="C281" s="12">
        <v>24762</v>
      </c>
      <c r="D281" s="12">
        <v>37280</v>
      </c>
      <c r="E281" s="12">
        <v>37499</v>
      </c>
      <c r="F281" s="12" t="s">
        <v>22</v>
      </c>
      <c r="G281" s="11">
        <v>1</v>
      </c>
      <c r="H281" s="11">
        <v>1</v>
      </c>
      <c r="I281" s="11">
        <v>3</v>
      </c>
      <c r="J281" s="11">
        <v>1</v>
      </c>
    </row>
    <row r="282" spans="1:10">
      <c r="A282" s="10">
        <v>16704525653</v>
      </c>
      <c r="B282" s="11">
        <v>188424</v>
      </c>
      <c r="C282" s="12">
        <v>17976</v>
      </c>
      <c r="D282" s="12">
        <v>37280</v>
      </c>
      <c r="E282" s="12">
        <v>37499</v>
      </c>
      <c r="F282" s="12" t="s">
        <v>22</v>
      </c>
      <c r="G282" s="11">
        <v>5</v>
      </c>
      <c r="H282" s="11">
        <v>5</v>
      </c>
      <c r="I282" s="11">
        <v>3</v>
      </c>
      <c r="J282" s="11">
        <v>1</v>
      </c>
    </row>
    <row r="283" spans="1:10">
      <c r="A283" s="10">
        <v>52401162615</v>
      </c>
      <c r="B283" s="11">
        <v>188431</v>
      </c>
      <c r="C283" s="12">
        <v>23950</v>
      </c>
      <c r="D283" s="12">
        <v>37280</v>
      </c>
      <c r="E283" s="12">
        <v>37499</v>
      </c>
      <c r="F283" s="12" t="s">
        <v>22</v>
      </c>
      <c r="G283" s="11">
        <v>1</v>
      </c>
      <c r="H283" s="11">
        <v>1</v>
      </c>
      <c r="I283" s="11">
        <v>3</v>
      </c>
      <c r="J283" s="11">
        <v>1</v>
      </c>
    </row>
    <row r="284" spans="1:10">
      <c r="A284" s="10">
        <v>28647947649</v>
      </c>
      <c r="B284" s="11">
        <v>188449</v>
      </c>
      <c r="C284" s="12">
        <v>20553</v>
      </c>
      <c r="D284" s="12">
        <v>37280</v>
      </c>
      <c r="E284" s="12">
        <v>37499</v>
      </c>
      <c r="F284" s="12" t="s">
        <v>22</v>
      </c>
      <c r="G284" s="11">
        <v>2</v>
      </c>
      <c r="H284" s="11">
        <v>1</v>
      </c>
      <c r="I284" s="11">
        <v>3</v>
      </c>
      <c r="J284" s="11">
        <v>1</v>
      </c>
    </row>
    <row r="285" spans="1:10">
      <c r="A285" s="10">
        <v>33644942668</v>
      </c>
      <c r="B285" s="11">
        <v>188456</v>
      </c>
      <c r="C285" s="12">
        <v>21013</v>
      </c>
      <c r="D285" s="12">
        <v>37280</v>
      </c>
      <c r="E285" s="12">
        <v>37499</v>
      </c>
      <c r="F285" s="12" t="s">
        <v>22</v>
      </c>
      <c r="G285" s="11">
        <v>2</v>
      </c>
      <c r="H285" s="11">
        <v>1</v>
      </c>
      <c r="I285" s="11">
        <v>3</v>
      </c>
      <c r="J285" s="11">
        <v>1</v>
      </c>
    </row>
    <row r="286" spans="1:10">
      <c r="A286" s="10">
        <v>77773640653</v>
      </c>
      <c r="B286" s="11">
        <v>188463</v>
      </c>
      <c r="C286" s="12">
        <v>25420</v>
      </c>
      <c r="D286" s="12">
        <v>37280</v>
      </c>
      <c r="E286" s="12">
        <v>37499</v>
      </c>
      <c r="F286" s="12" t="s">
        <v>23</v>
      </c>
      <c r="G286" s="11">
        <v>1</v>
      </c>
      <c r="H286" s="11">
        <v>1</v>
      </c>
      <c r="I286" s="11">
        <v>3</v>
      </c>
      <c r="J286" s="11">
        <v>1</v>
      </c>
    </row>
    <row r="287" spans="1:10">
      <c r="A287" s="10">
        <v>38274582691</v>
      </c>
      <c r="B287" s="11">
        <v>188471</v>
      </c>
      <c r="C287" s="12">
        <v>21023</v>
      </c>
      <c r="D287" s="12">
        <v>37280</v>
      </c>
      <c r="E287" s="12">
        <v>37498</v>
      </c>
      <c r="F287" s="12" t="s">
        <v>22</v>
      </c>
      <c r="G287" s="11">
        <v>5</v>
      </c>
      <c r="H287" s="11">
        <v>5</v>
      </c>
      <c r="I287" s="11">
        <v>3</v>
      </c>
      <c r="J287" s="11">
        <v>1</v>
      </c>
    </row>
    <row r="288" spans="1:10">
      <c r="A288" s="10">
        <v>59801751134</v>
      </c>
      <c r="B288" s="11">
        <v>188488</v>
      </c>
      <c r="C288" s="12">
        <v>24464</v>
      </c>
      <c r="D288" s="12">
        <v>37280</v>
      </c>
      <c r="E288" s="12">
        <v>37499</v>
      </c>
      <c r="F288" s="12" t="s">
        <v>22</v>
      </c>
      <c r="G288" s="11">
        <v>1</v>
      </c>
      <c r="H288" s="11">
        <v>1</v>
      </c>
      <c r="I288" s="11">
        <v>3</v>
      </c>
      <c r="J288" s="11">
        <v>1</v>
      </c>
    </row>
    <row r="289" spans="1:10">
      <c r="A289" s="10">
        <v>58962271168</v>
      </c>
      <c r="B289" s="11">
        <v>188495</v>
      </c>
      <c r="C289" s="12">
        <v>26292</v>
      </c>
      <c r="D289" s="12">
        <v>37280</v>
      </c>
      <c r="E289" s="12">
        <v>37499</v>
      </c>
      <c r="F289" s="12" t="s">
        <v>22</v>
      </c>
      <c r="G289" s="11">
        <v>1</v>
      </c>
      <c r="H289" s="11">
        <v>1</v>
      </c>
      <c r="I289" s="11">
        <v>3</v>
      </c>
      <c r="J289" s="11">
        <v>1</v>
      </c>
    </row>
    <row r="290" spans="1:10">
      <c r="A290" s="10">
        <v>52159647187</v>
      </c>
      <c r="B290" s="11">
        <v>188506</v>
      </c>
      <c r="C290" s="12">
        <v>25888</v>
      </c>
      <c r="D290" s="12">
        <v>37280</v>
      </c>
      <c r="E290" s="12">
        <v>37499</v>
      </c>
      <c r="F290" s="12" t="s">
        <v>23</v>
      </c>
      <c r="G290" s="11">
        <v>5</v>
      </c>
      <c r="H290" s="11">
        <v>5</v>
      </c>
      <c r="I290" s="11">
        <v>3</v>
      </c>
      <c r="J290" s="11">
        <v>1</v>
      </c>
    </row>
    <row r="291" spans="1:10">
      <c r="A291" s="10">
        <v>28378675866</v>
      </c>
      <c r="B291" s="11">
        <v>188513</v>
      </c>
      <c r="C291" s="12">
        <v>29035</v>
      </c>
      <c r="D291" s="12">
        <v>37277</v>
      </c>
      <c r="E291" s="12">
        <v>37499</v>
      </c>
      <c r="F291" s="12" t="s">
        <v>22</v>
      </c>
      <c r="G291" s="11">
        <v>1</v>
      </c>
      <c r="H291" s="11">
        <v>1</v>
      </c>
      <c r="I291" s="11">
        <v>3</v>
      </c>
      <c r="J291" s="11">
        <v>1</v>
      </c>
    </row>
    <row r="292" spans="1:10">
      <c r="A292" s="10">
        <v>20052347885</v>
      </c>
      <c r="B292" s="11">
        <v>188521</v>
      </c>
      <c r="C292" s="12">
        <v>27795</v>
      </c>
      <c r="D292" s="12">
        <v>37277</v>
      </c>
      <c r="E292" s="12">
        <v>37499</v>
      </c>
      <c r="F292" s="12" t="s">
        <v>22</v>
      </c>
      <c r="G292" s="11">
        <v>1</v>
      </c>
      <c r="H292" s="11">
        <v>1</v>
      </c>
      <c r="I292" s="11">
        <v>3</v>
      </c>
      <c r="J292" s="11">
        <v>1</v>
      </c>
    </row>
    <row r="293" spans="1:10">
      <c r="A293" s="10">
        <v>26471872828</v>
      </c>
      <c r="B293" s="11">
        <v>188552</v>
      </c>
      <c r="C293" s="12">
        <v>28554</v>
      </c>
      <c r="D293" s="12">
        <v>37277</v>
      </c>
      <c r="E293" s="12">
        <v>37499</v>
      </c>
      <c r="F293" s="12" t="s">
        <v>22</v>
      </c>
      <c r="G293" s="11">
        <v>1</v>
      </c>
      <c r="H293" s="11">
        <v>1</v>
      </c>
      <c r="I293" s="11">
        <v>3</v>
      </c>
      <c r="J293" s="11">
        <v>1</v>
      </c>
    </row>
    <row r="294" spans="1:10">
      <c r="A294" s="10">
        <v>98505599691</v>
      </c>
      <c r="B294" s="11">
        <v>188560</v>
      </c>
      <c r="C294" s="12">
        <v>28055</v>
      </c>
      <c r="D294" s="12">
        <v>37277</v>
      </c>
      <c r="E294" s="12">
        <v>37499</v>
      </c>
      <c r="F294" s="12" t="s">
        <v>22</v>
      </c>
      <c r="G294" s="11">
        <v>1</v>
      </c>
      <c r="H294" s="11">
        <v>1</v>
      </c>
      <c r="I294" s="11">
        <v>3</v>
      </c>
      <c r="J294" s="11">
        <v>1</v>
      </c>
    </row>
    <row r="295" spans="1:10">
      <c r="A295" s="10">
        <v>26858695818</v>
      </c>
      <c r="B295" s="11">
        <v>188577</v>
      </c>
      <c r="C295" s="12">
        <v>28447</v>
      </c>
      <c r="D295" s="12">
        <v>37277</v>
      </c>
      <c r="E295" s="12">
        <v>37499</v>
      </c>
      <c r="F295" s="12" t="s">
        <v>22</v>
      </c>
      <c r="G295" s="11">
        <v>1</v>
      </c>
      <c r="H295" s="11">
        <v>1</v>
      </c>
      <c r="I295" s="11">
        <v>3</v>
      </c>
      <c r="J295" s="11">
        <v>1</v>
      </c>
    </row>
    <row r="296" spans="1:10">
      <c r="A296" s="10">
        <v>28324337822</v>
      </c>
      <c r="B296" s="11">
        <v>188584</v>
      </c>
      <c r="C296" s="12">
        <v>29005</v>
      </c>
      <c r="D296" s="12">
        <v>37277</v>
      </c>
      <c r="E296" s="12">
        <v>37499</v>
      </c>
      <c r="F296" s="12" t="s">
        <v>22</v>
      </c>
      <c r="G296" s="11">
        <v>1</v>
      </c>
      <c r="H296" s="11">
        <v>1</v>
      </c>
      <c r="I296" s="11">
        <v>3</v>
      </c>
      <c r="J296" s="11">
        <v>1</v>
      </c>
    </row>
    <row r="297" spans="1:10">
      <c r="A297" s="10">
        <v>30229642691</v>
      </c>
      <c r="B297" s="11">
        <v>188591</v>
      </c>
      <c r="C297" s="12">
        <v>21511</v>
      </c>
      <c r="D297" s="12">
        <v>37280</v>
      </c>
      <c r="E297" s="12">
        <v>37499</v>
      </c>
      <c r="F297" s="12" t="s">
        <v>22</v>
      </c>
      <c r="G297" s="11">
        <v>1</v>
      </c>
      <c r="H297" s="11">
        <v>1</v>
      </c>
      <c r="I297" s="11">
        <v>3</v>
      </c>
      <c r="J297" s="11">
        <v>1</v>
      </c>
    </row>
    <row r="298" spans="1:10">
      <c r="A298" s="10">
        <v>6882294844</v>
      </c>
      <c r="B298" s="11">
        <v>188602</v>
      </c>
      <c r="C298" s="12">
        <v>25012</v>
      </c>
      <c r="D298" s="12">
        <v>37277</v>
      </c>
      <c r="E298" s="12">
        <v>37499</v>
      </c>
      <c r="F298" s="12" t="s">
        <v>22</v>
      </c>
      <c r="G298" s="11">
        <v>1</v>
      </c>
      <c r="H298" s="11">
        <v>1</v>
      </c>
      <c r="I298" s="11">
        <v>3</v>
      </c>
      <c r="J298" s="11">
        <v>1</v>
      </c>
    </row>
    <row r="299" spans="1:10">
      <c r="A299" s="10">
        <v>4001391627</v>
      </c>
      <c r="B299" s="11">
        <v>188641</v>
      </c>
      <c r="C299" s="12">
        <v>28732</v>
      </c>
      <c r="D299" s="12">
        <v>37280</v>
      </c>
      <c r="E299" s="12">
        <v>37499</v>
      </c>
      <c r="F299" s="12" t="s">
        <v>22</v>
      </c>
      <c r="G299" s="11">
        <v>1</v>
      </c>
      <c r="H299" s="11">
        <v>1</v>
      </c>
      <c r="I299" s="11">
        <v>3</v>
      </c>
      <c r="J299" s="11">
        <v>1</v>
      </c>
    </row>
    <row r="300" spans="1:10">
      <c r="A300" s="10">
        <v>593463617</v>
      </c>
      <c r="B300" s="11">
        <v>188659</v>
      </c>
      <c r="C300" s="12">
        <v>27923</v>
      </c>
      <c r="D300" s="12">
        <v>37280</v>
      </c>
      <c r="E300" s="12">
        <v>37499</v>
      </c>
      <c r="F300" s="12" t="s">
        <v>22</v>
      </c>
      <c r="G300" s="11">
        <v>1</v>
      </c>
      <c r="H300" s="11">
        <v>1</v>
      </c>
      <c r="I300" s="11">
        <v>3</v>
      </c>
      <c r="J300" s="11">
        <v>1</v>
      </c>
    </row>
    <row r="301" spans="1:10">
      <c r="A301" s="10">
        <v>3599192600</v>
      </c>
      <c r="B301" s="11">
        <v>188666</v>
      </c>
      <c r="C301" s="12">
        <v>28271</v>
      </c>
      <c r="D301" s="12">
        <v>37280</v>
      </c>
      <c r="E301" s="12">
        <v>37499</v>
      </c>
      <c r="F301" s="12" t="s">
        <v>22</v>
      </c>
      <c r="G301" s="11">
        <v>1</v>
      </c>
      <c r="H301" s="11">
        <v>1</v>
      </c>
      <c r="I301" s="11">
        <v>3</v>
      </c>
      <c r="J301" s="11">
        <v>1</v>
      </c>
    </row>
    <row r="302" spans="1:10">
      <c r="A302" s="10">
        <v>3346987663</v>
      </c>
      <c r="B302" s="11">
        <v>188673</v>
      </c>
      <c r="C302" s="12">
        <v>28657</v>
      </c>
      <c r="D302" s="12">
        <v>37280</v>
      </c>
      <c r="E302" s="12">
        <v>37499</v>
      </c>
      <c r="F302" s="12" t="s">
        <v>22</v>
      </c>
      <c r="G302" s="11">
        <v>4</v>
      </c>
      <c r="H302" s="11">
        <v>2</v>
      </c>
      <c r="I302" s="11">
        <v>3</v>
      </c>
      <c r="J302" s="11">
        <v>1</v>
      </c>
    </row>
    <row r="303" spans="1:10">
      <c r="A303" s="10">
        <v>3156293636</v>
      </c>
      <c r="B303" s="11">
        <v>188681</v>
      </c>
      <c r="C303" s="12">
        <v>28531</v>
      </c>
      <c r="D303" s="12">
        <v>37280</v>
      </c>
      <c r="E303" s="12">
        <v>37499</v>
      </c>
      <c r="F303" s="12" t="s">
        <v>22</v>
      </c>
      <c r="G303" s="11">
        <v>1</v>
      </c>
      <c r="H303" s="11">
        <v>1</v>
      </c>
      <c r="I303" s="11">
        <v>3</v>
      </c>
      <c r="J303" s="11">
        <v>1</v>
      </c>
    </row>
    <row r="304" spans="1:10">
      <c r="A304" s="10">
        <v>294121617</v>
      </c>
      <c r="B304" s="11">
        <v>188698</v>
      </c>
      <c r="C304" s="12">
        <v>27997</v>
      </c>
      <c r="D304" s="12">
        <v>37280</v>
      </c>
      <c r="E304" s="12">
        <v>37499</v>
      </c>
      <c r="F304" s="12" t="s">
        <v>22</v>
      </c>
      <c r="G304" s="11">
        <v>1</v>
      </c>
      <c r="H304" s="11">
        <v>1</v>
      </c>
      <c r="I304" s="11">
        <v>3</v>
      </c>
      <c r="J304" s="11">
        <v>1</v>
      </c>
    </row>
    <row r="305" spans="1:10">
      <c r="A305" s="10">
        <v>2718112697</v>
      </c>
      <c r="B305" s="11">
        <v>188709</v>
      </c>
      <c r="C305" s="12">
        <v>28138</v>
      </c>
      <c r="D305" s="12">
        <v>37280</v>
      </c>
      <c r="E305" s="12">
        <v>37499</v>
      </c>
      <c r="F305" s="12" t="s">
        <v>22</v>
      </c>
      <c r="G305" s="11">
        <v>1</v>
      </c>
      <c r="H305" s="11">
        <v>1</v>
      </c>
      <c r="I305" s="11">
        <v>3</v>
      </c>
      <c r="J305" s="11">
        <v>1</v>
      </c>
    </row>
    <row r="306" spans="1:10">
      <c r="A306" s="10">
        <v>93142617</v>
      </c>
      <c r="B306" s="11">
        <v>188716</v>
      </c>
      <c r="C306" s="12">
        <v>27145</v>
      </c>
      <c r="D306" s="12">
        <v>37280</v>
      </c>
      <c r="E306" s="12">
        <v>37499</v>
      </c>
      <c r="F306" s="12" t="s">
        <v>22</v>
      </c>
      <c r="G306" s="11">
        <v>1</v>
      </c>
      <c r="H306" s="11">
        <v>1</v>
      </c>
      <c r="I306" s="11">
        <v>3</v>
      </c>
      <c r="J306" s="11">
        <v>1</v>
      </c>
    </row>
    <row r="307" spans="1:10">
      <c r="A307" s="10">
        <v>24559695687</v>
      </c>
      <c r="B307" s="11">
        <v>188723</v>
      </c>
      <c r="C307" s="12">
        <v>21145</v>
      </c>
      <c r="D307" s="12">
        <v>37280</v>
      </c>
      <c r="E307" s="12">
        <v>37499</v>
      </c>
      <c r="F307" s="12" t="s">
        <v>22</v>
      </c>
      <c r="G307" s="11">
        <v>5</v>
      </c>
      <c r="H307" s="11">
        <v>5</v>
      </c>
      <c r="I307" s="11">
        <v>3</v>
      </c>
      <c r="J307" s="11">
        <v>1</v>
      </c>
    </row>
    <row r="308" spans="1:10">
      <c r="A308" s="10">
        <v>13744766845</v>
      </c>
      <c r="B308" s="11">
        <v>188731</v>
      </c>
      <c r="C308" s="12">
        <v>26204</v>
      </c>
      <c r="D308" s="12">
        <v>37280</v>
      </c>
      <c r="E308" s="12">
        <v>37499</v>
      </c>
      <c r="F308" s="12" t="s">
        <v>22</v>
      </c>
      <c r="G308" s="11">
        <v>1</v>
      </c>
      <c r="H308" s="11">
        <v>1</v>
      </c>
      <c r="I308" s="11">
        <v>3</v>
      </c>
      <c r="J308" s="11">
        <v>1</v>
      </c>
    </row>
    <row r="309" spans="1:10">
      <c r="A309" s="10">
        <v>87378345172</v>
      </c>
      <c r="B309" s="11">
        <v>188748</v>
      </c>
      <c r="C309" s="12">
        <v>29063</v>
      </c>
      <c r="D309" s="12">
        <v>37280</v>
      </c>
      <c r="E309" s="12">
        <v>37499</v>
      </c>
      <c r="F309" s="12" t="s">
        <v>22</v>
      </c>
      <c r="G309" s="11">
        <v>1</v>
      </c>
      <c r="H309" s="11">
        <v>1</v>
      </c>
      <c r="I309" s="11">
        <v>3</v>
      </c>
      <c r="J309" s="11">
        <v>1</v>
      </c>
    </row>
    <row r="310" spans="1:10">
      <c r="A310" s="10">
        <v>80230555187</v>
      </c>
      <c r="B310" s="11">
        <v>188755</v>
      </c>
      <c r="C310" s="12">
        <v>28698</v>
      </c>
      <c r="D310" s="12">
        <v>37280</v>
      </c>
      <c r="E310" s="12">
        <v>37499</v>
      </c>
      <c r="F310" s="12" t="s">
        <v>22</v>
      </c>
      <c r="G310" s="11">
        <v>5</v>
      </c>
      <c r="H310" s="11">
        <v>5</v>
      </c>
      <c r="I310" s="11">
        <v>3</v>
      </c>
      <c r="J310" s="11">
        <v>1</v>
      </c>
    </row>
    <row r="311" spans="1:10">
      <c r="A311" s="10">
        <v>66963354120</v>
      </c>
      <c r="B311" s="11">
        <v>188762</v>
      </c>
      <c r="C311" s="12">
        <v>28793</v>
      </c>
      <c r="D311" s="12">
        <v>37280</v>
      </c>
      <c r="E311" s="12">
        <v>37499</v>
      </c>
      <c r="F311" s="12" t="s">
        <v>22</v>
      </c>
      <c r="G311" s="11">
        <v>1</v>
      </c>
      <c r="H311" s="11">
        <v>1</v>
      </c>
      <c r="I311" s="11">
        <v>3</v>
      </c>
      <c r="J311" s="11">
        <v>1</v>
      </c>
    </row>
    <row r="312" spans="1:10">
      <c r="A312" s="10">
        <v>2875703633</v>
      </c>
      <c r="B312" s="11">
        <v>188770</v>
      </c>
      <c r="C312" s="12">
        <v>27737</v>
      </c>
      <c r="D312" s="12">
        <v>37280</v>
      </c>
      <c r="E312" s="12">
        <v>37499</v>
      </c>
      <c r="F312" s="12" t="s">
        <v>22</v>
      </c>
      <c r="G312" s="11">
        <v>1</v>
      </c>
      <c r="H312" s="11">
        <v>1</v>
      </c>
      <c r="I312" s="11">
        <v>3</v>
      </c>
      <c r="J312" s="11">
        <v>1</v>
      </c>
    </row>
    <row r="313" spans="1:10">
      <c r="A313" s="10">
        <v>67195105768</v>
      </c>
      <c r="B313" s="11">
        <v>188933</v>
      </c>
      <c r="C313" s="12">
        <v>22663</v>
      </c>
      <c r="D313" s="12">
        <v>37280</v>
      </c>
      <c r="E313" s="12">
        <v>37499</v>
      </c>
      <c r="F313" s="12" t="s">
        <v>22</v>
      </c>
      <c r="G313" s="11">
        <v>1</v>
      </c>
      <c r="H313" s="11">
        <v>2</v>
      </c>
      <c r="I313" s="11">
        <v>3</v>
      </c>
      <c r="J313" s="11">
        <v>1</v>
      </c>
    </row>
    <row r="314" spans="1:10">
      <c r="A314" s="10">
        <v>42735637700</v>
      </c>
      <c r="B314" s="11">
        <v>188941</v>
      </c>
      <c r="C314" s="12">
        <v>20583</v>
      </c>
      <c r="D314" s="12">
        <v>37280</v>
      </c>
      <c r="E314" s="12">
        <v>37499</v>
      </c>
      <c r="F314" s="12" t="s">
        <v>22</v>
      </c>
      <c r="G314" s="11">
        <v>5</v>
      </c>
      <c r="H314" s="11">
        <v>5</v>
      </c>
      <c r="I314" s="11">
        <v>3</v>
      </c>
      <c r="J314" s="11">
        <v>1</v>
      </c>
    </row>
    <row r="315" spans="1:10">
      <c r="A315" s="10">
        <v>70308241720</v>
      </c>
      <c r="B315" s="11">
        <v>189063</v>
      </c>
      <c r="C315" s="12">
        <v>22135</v>
      </c>
      <c r="D315" s="12">
        <v>37280</v>
      </c>
      <c r="E315" s="12">
        <v>37499</v>
      </c>
      <c r="F315" s="12" t="s">
        <v>22</v>
      </c>
      <c r="G315" s="11">
        <v>1</v>
      </c>
      <c r="H315" s="11">
        <v>1</v>
      </c>
      <c r="I315" s="11">
        <v>3</v>
      </c>
      <c r="J315" s="11">
        <v>1</v>
      </c>
    </row>
    <row r="316" spans="1:10">
      <c r="A316" s="10">
        <v>18444642886</v>
      </c>
      <c r="B316" s="11">
        <v>189071</v>
      </c>
      <c r="C316" s="12">
        <v>27050</v>
      </c>
      <c r="D316" s="12">
        <v>37280</v>
      </c>
      <c r="E316" s="12">
        <v>37499</v>
      </c>
      <c r="F316" s="12" t="s">
        <v>22</v>
      </c>
      <c r="G316" s="11">
        <v>1</v>
      </c>
      <c r="H316" s="11">
        <v>1</v>
      </c>
      <c r="I316" s="11">
        <v>3</v>
      </c>
      <c r="J316" s="11">
        <v>1</v>
      </c>
    </row>
    <row r="317" spans="1:10">
      <c r="A317" s="10">
        <v>98417355634</v>
      </c>
      <c r="B317" s="11">
        <v>189088</v>
      </c>
      <c r="C317" s="12">
        <v>27949</v>
      </c>
      <c r="D317" s="12">
        <v>37280</v>
      </c>
      <c r="E317" s="12">
        <v>37499</v>
      </c>
      <c r="F317" s="12" t="s">
        <v>22</v>
      </c>
      <c r="G317" s="11">
        <v>1</v>
      </c>
      <c r="H317" s="11">
        <v>1</v>
      </c>
      <c r="I317" s="11">
        <v>3</v>
      </c>
      <c r="J317" s="11">
        <v>1</v>
      </c>
    </row>
    <row r="318" spans="1:10">
      <c r="A318" s="10">
        <v>7378950807</v>
      </c>
      <c r="B318" s="11">
        <v>189095</v>
      </c>
      <c r="C318" s="12">
        <v>22426</v>
      </c>
      <c r="D318" s="12">
        <v>37280</v>
      </c>
      <c r="E318" s="12">
        <v>37499</v>
      </c>
      <c r="F318" s="12" t="s">
        <v>22</v>
      </c>
      <c r="G318" s="11">
        <v>1</v>
      </c>
      <c r="H318" s="11">
        <v>6</v>
      </c>
      <c r="I318" s="11">
        <v>3</v>
      </c>
      <c r="J318" s="11">
        <v>1</v>
      </c>
    </row>
    <row r="319" spans="1:10">
      <c r="A319" s="10">
        <v>14450339843</v>
      </c>
      <c r="B319" s="11">
        <v>189106</v>
      </c>
      <c r="C319" s="12">
        <v>27080</v>
      </c>
      <c r="D319" s="12">
        <v>37280</v>
      </c>
      <c r="E319" s="12">
        <v>37499</v>
      </c>
      <c r="F319" s="12" t="s">
        <v>22</v>
      </c>
      <c r="G319" s="11">
        <v>1</v>
      </c>
      <c r="H319" s="11">
        <v>1</v>
      </c>
      <c r="I319" s="11">
        <v>3</v>
      </c>
      <c r="J319" s="11">
        <v>1</v>
      </c>
    </row>
    <row r="320" spans="1:10">
      <c r="A320" s="10">
        <v>49854445615</v>
      </c>
      <c r="B320" s="11">
        <v>189210</v>
      </c>
      <c r="C320" s="12">
        <v>23491</v>
      </c>
      <c r="D320" s="12">
        <v>37285</v>
      </c>
      <c r="E320" s="12">
        <v>37499</v>
      </c>
      <c r="F320" s="12" t="s">
        <v>22</v>
      </c>
      <c r="G320" s="11">
        <v>1</v>
      </c>
      <c r="H320" s="11">
        <v>1</v>
      </c>
      <c r="I320" s="11">
        <v>3</v>
      </c>
      <c r="J320" s="11">
        <v>1</v>
      </c>
    </row>
    <row r="321" spans="1:10">
      <c r="A321" s="10">
        <v>57078068653</v>
      </c>
      <c r="B321" s="11">
        <v>189227</v>
      </c>
      <c r="C321" s="12">
        <v>22965</v>
      </c>
      <c r="D321" s="12">
        <v>37284</v>
      </c>
      <c r="E321" s="12">
        <v>37499</v>
      </c>
      <c r="F321" s="12" t="s">
        <v>22</v>
      </c>
      <c r="G321" s="11">
        <v>1</v>
      </c>
      <c r="H321" s="11">
        <v>1</v>
      </c>
      <c r="I321" s="11">
        <v>3</v>
      </c>
      <c r="J321" s="11">
        <v>1</v>
      </c>
    </row>
    <row r="322" spans="1:10">
      <c r="A322" s="10">
        <v>3198668662</v>
      </c>
      <c r="B322" s="11">
        <v>189234</v>
      </c>
      <c r="C322" s="12">
        <v>28485</v>
      </c>
      <c r="D322" s="12">
        <v>37284</v>
      </c>
      <c r="E322" s="12">
        <v>37499</v>
      </c>
      <c r="F322" s="12" t="s">
        <v>22</v>
      </c>
      <c r="G322" s="11">
        <v>1</v>
      </c>
      <c r="H322" s="11">
        <v>1</v>
      </c>
      <c r="I322" s="11">
        <v>3</v>
      </c>
      <c r="J322" s="11">
        <v>1</v>
      </c>
    </row>
    <row r="323" spans="1:10">
      <c r="A323" s="10">
        <v>46097309600</v>
      </c>
      <c r="B323" s="11">
        <v>189241</v>
      </c>
      <c r="C323" s="12">
        <v>23197</v>
      </c>
      <c r="D323" s="12">
        <v>37285</v>
      </c>
      <c r="E323" s="12">
        <v>37499</v>
      </c>
      <c r="F323" s="12" t="s">
        <v>22</v>
      </c>
      <c r="G323" s="11">
        <v>1</v>
      </c>
      <c r="H323" s="11">
        <v>1</v>
      </c>
      <c r="I323" s="11">
        <v>3</v>
      </c>
      <c r="J323" s="11">
        <v>1</v>
      </c>
    </row>
    <row r="324" spans="1:10">
      <c r="A324" s="10">
        <v>31928315100</v>
      </c>
      <c r="B324" s="11">
        <v>189266</v>
      </c>
      <c r="C324" s="12">
        <v>23051</v>
      </c>
      <c r="D324" s="12">
        <v>37285</v>
      </c>
      <c r="E324" s="12">
        <v>37499</v>
      </c>
      <c r="F324" s="12" t="s">
        <v>22</v>
      </c>
      <c r="G324" s="11">
        <v>1</v>
      </c>
      <c r="H324" s="11">
        <v>1</v>
      </c>
      <c r="I324" s="11">
        <v>3</v>
      </c>
      <c r="J324" s="11">
        <v>1</v>
      </c>
    </row>
    <row r="325" spans="1:10">
      <c r="A325" s="10">
        <v>5904496800</v>
      </c>
      <c r="B325" s="11">
        <v>189273</v>
      </c>
      <c r="C325" s="12">
        <v>23645</v>
      </c>
      <c r="D325" s="12">
        <v>37285</v>
      </c>
      <c r="E325" s="12">
        <v>37499</v>
      </c>
      <c r="F325" s="12" t="s">
        <v>22</v>
      </c>
      <c r="G325" s="11">
        <v>5</v>
      </c>
      <c r="H325" s="11">
        <v>5</v>
      </c>
      <c r="I325" s="11">
        <v>3</v>
      </c>
      <c r="J325" s="11">
        <v>1</v>
      </c>
    </row>
    <row r="326" spans="1:10">
      <c r="A326" s="10">
        <v>37404717604</v>
      </c>
      <c r="B326" s="11">
        <v>189281</v>
      </c>
      <c r="C326" s="12">
        <v>21425</v>
      </c>
      <c r="D326" s="12">
        <v>37285</v>
      </c>
      <c r="E326" s="12">
        <v>37499</v>
      </c>
      <c r="F326" s="12" t="s">
        <v>22</v>
      </c>
      <c r="G326" s="11">
        <v>5</v>
      </c>
      <c r="H326" s="11">
        <v>5</v>
      </c>
      <c r="I326" s="11">
        <v>3</v>
      </c>
      <c r="J326" s="11">
        <v>1</v>
      </c>
    </row>
    <row r="327" spans="1:10">
      <c r="A327" s="10">
        <v>20925484768</v>
      </c>
      <c r="B327" s="11">
        <v>189298</v>
      </c>
      <c r="C327" s="12">
        <v>17247</v>
      </c>
      <c r="D327" s="12">
        <v>37285</v>
      </c>
      <c r="E327" s="12">
        <v>37499</v>
      </c>
      <c r="F327" s="12" t="s">
        <v>22</v>
      </c>
      <c r="G327" s="11">
        <v>5</v>
      </c>
      <c r="H327" s="11">
        <v>5</v>
      </c>
      <c r="I327" s="11">
        <v>3</v>
      </c>
      <c r="J327" s="11">
        <v>1</v>
      </c>
    </row>
    <row r="328" spans="1:10">
      <c r="A328" s="10">
        <v>34688510730</v>
      </c>
      <c r="B328" s="11">
        <v>189309</v>
      </c>
      <c r="C328" s="12">
        <v>19825</v>
      </c>
      <c r="D328" s="12">
        <v>37284</v>
      </c>
      <c r="E328" s="12">
        <v>37499</v>
      </c>
      <c r="F328" s="12" t="s">
        <v>22</v>
      </c>
      <c r="G328" s="11">
        <v>1</v>
      </c>
      <c r="H328" s="11">
        <v>2</v>
      </c>
      <c r="I328" s="11">
        <v>3</v>
      </c>
      <c r="J328" s="11">
        <v>1</v>
      </c>
    </row>
    <row r="329" spans="1:10">
      <c r="A329" s="10">
        <v>73868620753</v>
      </c>
      <c r="B329" s="11">
        <v>189316</v>
      </c>
      <c r="C329" s="12">
        <v>23100</v>
      </c>
      <c r="D329" s="12">
        <v>37284</v>
      </c>
      <c r="E329" s="12">
        <v>37499</v>
      </c>
      <c r="F329" s="12" t="s">
        <v>22</v>
      </c>
      <c r="G329" s="11">
        <v>5</v>
      </c>
      <c r="H329" s="11">
        <v>5</v>
      </c>
      <c r="I329" s="11">
        <v>3</v>
      </c>
      <c r="J329" s="11">
        <v>1</v>
      </c>
    </row>
    <row r="330" spans="1:10">
      <c r="A330" s="10">
        <v>2622351704</v>
      </c>
      <c r="B330" s="11">
        <v>189355</v>
      </c>
      <c r="C330" s="12">
        <v>16441</v>
      </c>
      <c r="D330" s="12">
        <v>37284</v>
      </c>
      <c r="E330" s="12">
        <v>39790</v>
      </c>
      <c r="F330" s="12" t="s">
        <v>22</v>
      </c>
      <c r="G330" s="11">
        <v>1</v>
      </c>
      <c r="H330" s="11">
        <v>6</v>
      </c>
      <c r="I330" s="11">
        <v>3</v>
      </c>
      <c r="J330" s="11">
        <v>1</v>
      </c>
    </row>
    <row r="331" spans="1:10">
      <c r="A331" s="10">
        <v>14495028812</v>
      </c>
      <c r="B331" s="11">
        <v>189362</v>
      </c>
      <c r="C331" s="12">
        <v>26230</v>
      </c>
      <c r="D331" s="12">
        <v>37288</v>
      </c>
      <c r="E331" s="12">
        <v>37499</v>
      </c>
      <c r="F331" s="12" t="s">
        <v>22</v>
      </c>
      <c r="G331" s="11">
        <v>1</v>
      </c>
      <c r="H331" s="11">
        <v>1</v>
      </c>
      <c r="I331" s="11">
        <v>3</v>
      </c>
      <c r="J331" s="11">
        <v>1</v>
      </c>
    </row>
    <row r="332" spans="1:10">
      <c r="A332" s="10">
        <v>26204268805</v>
      </c>
      <c r="B332" s="11">
        <v>189533</v>
      </c>
      <c r="C332" s="12">
        <v>28162</v>
      </c>
      <c r="D332" s="12">
        <v>37288</v>
      </c>
      <c r="E332" s="12">
        <v>37499</v>
      </c>
      <c r="F332" s="12" t="s">
        <v>22</v>
      </c>
      <c r="G332" s="11">
        <v>1</v>
      </c>
      <c r="H332" s="11">
        <v>1</v>
      </c>
      <c r="I332" s="11">
        <v>3</v>
      </c>
      <c r="J332" s="11">
        <v>1</v>
      </c>
    </row>
    <row r="333" spans="1:10">
      <c r="A333" s="10">
        <v>7435802735</v>
      </c>
      <c r="B333" s="11">
        <v>189686</v>
      </c>
      <c r="C333" s="12">
        <v>28039</v>
      </c>
      <c r="D333" s="12">
        <v>37288</v>
      </c>
      <c r="E333" s="12">
        <v>37499</v>
      </c>
      <c r="F333" s="12" t="s">
        <v>22</v>
      </c>
      <c r="G333" s="11">
        <v>1</v>
      </c>
      <c r="H333" s="11">
        <v>1</v>
      </c>
      <c r="I333" s="11">
        <v>3</v>
      </c>
      <c r="J333" s="11">
        <v>1</v>
      </c>
    </row>
    <row r="334" spans="1:10">
      <c r="A334" s="10">
        <v>7712481725</v>
      </c>
      <c r="B334" s="11">
        <v>189693</v>
      </c>
      <c r="C334" s="12">
        <v>28214</v>
      </c>
      <c r="D334" s="12">
        <v>37288</v>
      </c>
      <c r="E334" s="12">
        <v>37499</v>
      </c>
      <c r="F334" s="12" t="s">
        <v>22</v>
      </c>
      <c r="G334" s="11">
        <v>1</v>
      </c>
      <c r="H334" s="11">
        <v>1</v>
      </c>
      <c r="I334" s="11">
        <v>3</v>
      </c>
      <c r="J334" s="11">
        <v>1</v>
      </c>
    </row>
    <row r="335" spans="1:10">
      <c r="A335" s="10">
        <v>9193731</v>
      </c>
      <c r="B335" s="11">
        <v>189704</v>
      </c>
      <c r="C335" s="12">
        <v>25579</v>
      </c>
      <c r="D335" s="12">
        <v>37288</v>
      </c>
      <c r="E335" s="12">
        <v>37499</v>
      </c>
      <c r="F335" s="12" t="s">
        <v>22</v>
      </c>
      <c r="G335" s="11">
        <v>1</v>
      </c>
      <c r="H335" s="11">
        <v>2</v>
      </c>
      <c r="I335" s="11">
        <v>3</v>
      </c>
      <c r="J335" s="11">
        <v>1</v>
      </c>
    </row>
    <row r="336" spans="1:10">
      <c r="A336" s="10">
        <v>46288619787</v>
      </c>
      <c r="B336" s="11">
        <v>189711</v>
      </c>
      <c r="C336" s="12">
        <v>20716</v>
      </c>
      <c r="D336" s="12">
        <v>37288</v>
      </c>
      <c r="E336" s="12">
        <v>37499</v>
      </c>
      <c r="F336" s="12" t="s">
        <v>22</v>
      </c>
      <c r="G336" s="11">
        <v>5</v>
      </c>
      <c r="H336" s="11">
        <v>5</v>
      </c>
      <c r="I336" s="11">
        <v>3</v>
      </c>
      <c r="J336" s="11">
        <v>1</v>
      </c>
    </row>
    <row r="337" spans="1:10">
      <c r="A337" s="10">
        <v>1118173740</v>
      </c>
      <c r="B337" s="11">
        <v>189729</v>
      </c>
      <c r="C337" s="12">
        <v>24652</v>
      </c>
      <c r="D337" s="12">
        <v>37288</v>
      </c>
      <c r="E337" s="12">
        <v>37499</v>
      </c>
      <c r="F337" s="12" t="s">
        <v>22</v>
      </c>
      <c r="G337" s="11">
        <v>1</v>
      </c>
      <c r="H337" s="11">
        <v>2</v>
      </c>
      <c r="I337" s="11">
        <v>3</v>
      </c>
      <c r="J337" s="11">
        <v>1</v>
      </c>
    </row>
    <row r="338" spans="1:10">
      <c r="A338" s="10">
        <v>61538663791</v>
      </c>
      <c r="B338" s="11">
        <v>189736</v>
      </c>
      <c r="C338" s="12">
        <v>22070</v>
      </c>
      <c r="D338" s="12">
        <v>37288</v>
      </c>
      <c r="E338" s="12">
        <v>37499</v>
      </c>
      <c r="F338" s="12" t="s">
        <v>22</v>
      </c>
      <c r="G338" s="11">
        <v>5</v>
      </c>
      <c r="H338" s="11">
        <v>6</v>
      </c>
      <c r="I338" s="11">
        <v>3</v>
      </c>
      <c r="J338" s="11">
        <v>1</v>
      </c>
    </row>
    <row r="339" spans="1:10">
      <c r="A339" s="10">
        <v>1173620770</v>
      </c>
      <c r="B339" s="11">
        <v>189743</v>
      </c>
      <c r="C339" s="12">
        <v>26339</v>
      </c>
      <c r="D339" s="12">
        <v>37288</v>
      </c>
      <c r="E339" s="12">
        <v>37499</v>
      </c>
      <c r="F339" s="12" t="s">
        <v>22</v>
      </c>
      <c r="G339" s="11">
        <v>1</v>
      </c>
      <c r="H339" s="11">
        <v>1</v>
      </c>
      <c r="I339" s="11">
        <v>3</v>
      </c>
      <c r="J339" s="11">
        <v>1</v>
      </c>
    </row>
    <row r="340" spans="1:10">
      <c r="A340" s="10">
        <v>52802736</v>
      </c>
      <c r="B340" s="11">
        <v>189751</v>
      </c>
      <c r="C340" s="12">
        <v>25806</v>
      </c>
      <c r="D340" s="12">
        <v>37288</v>
      </c>
      <c r="E340" s="12">
        <v>37499</v>
      </c>
      <c r="F340" s="12" t="s">
        <v>22</v>
      </c>
      <c r="G340" s="11">
        <v>1</v>
      </c>
      <c r="H340" s="11">
        <v>1</v>
      </c>
      <c r="I340" s="11">
        <v>3</v>
      </c>
      <c r="J340" s="11">
        <v>1</v>
      </c>
    </row>
    <row r="341" spans="1:10">
      <c r="A341" s="10">
        <v>92827020734</v>
      </c>
      <c r="B341" s="11">
        <v>189768</v>
      </c>
      <c r="C341" s="12">
        <v>25227</v>
      </c>
      <c r="D341" s="12">
        <v>37288</v>
      </c>
      <c r="E341" s="12">
        <v>37499</v>
      </c>
      <c r="F341" s="12" t="s">
        <v>22</v>
      </c>
      <c r="G341" s="11">
        <v>1</v>
      </c>
      <c r="H341" s="11">
        <v>1</v>
      </c>
      <c r="I341" s="11">
        <v>3</v>
      </c>
      <c r="J341" s="11">
        <v>1</v>
      </c>
    </row>
    <row r="342" spans="1:10">
      <c r="A342" s="10">
        <v>1624367771</v>
      </c>
      <c r="B342" s="11">
        <v>189775</v>
      </c>
      <c r="C342" s="12">
        <v>25892</v>
      </c>
      <c r="D342" s="12">
        <v>37288</v>
      </c>
      <c r="E342" s="12">
        <v>37499</v>
      </c>
      <c r="F342" s="12" t="s">
        <v>23</v>
      </c>
      <c r="G342" s="11">
        <v>1</v>
      </c>
      <c r="H342" s="11">
        <v>1</v>
      </c>
      <c r="I342" s="11">
        <v>3</v>
      </c>
      <c r="J342" s="11">
        <v>1</v>
      </c>
    </row>
    <row r="343" spans="1:10">
      <c r="A343" s="10">
        <v>876412754</v>
      </c>
      <c r="B343" s="11">
        <v>189782</v>
      </c>
      <c r="C343" s="12">
        <v>26005</v>
      </c>
      <c r="D343" s="12">
        <v>37288</v>
      </c>
      <c r="E343" s="12">
        <v>37499</v>
      </c>
      <c r="F343" s="12" t="s">
        <v>23</v>
      </c>
      <c r="G343" s="11">
        <v>1</v>
      </c>
      <c r="H343" s="11">
        <v>1</v>
      </c>
      <c r="I343" s="11">
        <v>3</v>
      </c>
      <c r="J343" s="11">
        <v>1</v>
      </c>
    </row>
    <row r="344" spans="1:10">
      <c r="A344" s="10">
        <v>81580070744</v>
      </c>
      <c r="B344" s="11">
        <v>199731</v>
      </c>
      <c r="C344" s="12">
        <v>23229</v>
      </c>
      <c r="D344" s="12">
        <v>38338</v>
      </c>
      <c r="E344" s="12">
        <v>38347</v>
      </c>
      <c r="F344" s="12" t="s">
        <v>22</v>
      </c>
      <c r="G344" s="11">
        <v>1</v>
      </c>
      <c r="H344" s="11">
        <v>1</v>
      </c>
      <c r="I344" s="11">
        <v>3</v>
      </c>
      <c r="J344" s="11">
        <v>1</v>
      </c>
    </row>
    <row r="345" spans="1:10">
      <c r="A345" s="10">
        <v>72602660744</v>
      </c>
      <c r="B345" s="11">
        <v>194808</v>
      </c>
      <c r="C345" s="12">
        <v>22770</v>
      </c>
      <c r="D345" s="12">
        <v>38112</v>
      </c>
      <c r="E345" s="12">
        <v>38120</v>
      </c>
      <c r="F345" s="12" t="s">
        <v>22</v>
      </c>
      <c r="G345" s="11">
        <v>1</v>
      </c>
      <c r="H345" s="11">
        <v>1</v>
      </c>
      <c r="I345" s="11">
        <v>3</v>
      </c>
      <c r="J345" s="11">
        <v>1</v>
      </c>
    </row>
    <row r="346" spans="1:10">
      <c r="A346" s="10">
        <v>1531435769</v>
      </c>
      <c r="B346" s="11">
        <v>210333</v>
      </c>
      <c r="C346" s="12">
        <v>25832</v>
      </c>
      <c r="D346" s="12">
        <v>38348</v>
      </c>
      <c r="E346" s="12">
        <v>38359</v>
      </c>
      <c r="F346" s="12" t="s">
        <v>22</v>
      </c>
      <c r="G346" s="11">
        <v>1</v>
      </c>
      <c r="H346" s="11">
        <v>1</v>
      </c>
      <c r="I346" s="11">
        <v>3</v>
      </c>
      <c r="J346" s="11">
        <v>1</v>
      </c>
    </row>
    <row r="347" spans="1:10">
      <c r="A347" s="10">
        <v>2247169805</v>
      </c>
      <c r="B347" s="11">
        <v>188374</v>
      </c>
      <c r="C347" s="12">
        <v>21085</v>
      </c>
      <c r="D347" s="12">
        <v>37288</v>
      </c>
      <c r="E347" s="12">
        <v>37499</v>
      </c>
      <c r="F347" s="12" t="s">
        <v>22</v>
      </c>
      <c r="G347" s="11">
        <v>2</v>
      </c>
      <c r="H347" s="11">
        <v>1</v>
      </c>
      <c r="I347" s="11">
        <v>3</v>
      </c>
      <c r="J347" s="11">
        <v>1</v>
      </c>
    </row>
    <row r="348" spans="1:10">
      <c r="A348" s="10">
        <v>4245582626</v>
      </c>
      <c r="B348" s="11">
        <v>188538</v>
      </c>
      <c r="C348" s="12">
        <v>29043</v>
      </c>
      <c r="D348" s="12">
        <v>37277</v>
      </c>
      <c r="E348" s="12">
        <v>37499</v>
      </c>
      <c r="F348" s="12" t="s">
        <v>22</v>
      </c>
      <c r="G348" s="11">
        <v>1</v>
      </c>
      <c r="H348" s="11">
        <v>1</v>
      </c>
      <c r="I348" s="11">
        <v>3</v>
      </c>
      <c r="J348" s="11">
        <v>1</v>
      </c>
    </row>
    <row r="349" spans="1:10">
      <c r="A349" s="10">
        <v>3307191659</v>
      </c>
      <c r="B349" s="11">
        <v>188545</v>
      </c>
      <c r="C349" s="12">
        <v>28366</v>
      </c>
      <c r="D349" s="12">
        <v>37277</v>
      </c>
      <c r="E349" s="12">
        <v>37499</v>
      </c>
      <c r="F349" s="12" t="s">
        <v>22</v>
      </c>
      <c r="G349" s="11">
        <v>1</v>
      </c>
      <c r="H349" s="11">
        <v>1</v>
      </c>
      <c r="I349" s="11">
        <v>3</v>
      </c>
      <c r="J349" s="11">
        <v>1</v>
      </c>
    </row>
    <row r="350" spans="1:10">
      <c r="A350" s="10">
        <v>2044796732</v>
      </c>
      <c r="B350" s="11">
        <v>188610</v>
      </c>
      <c r="C350" s="12">
        <v>25969</v>
      </c>
      <c r="D350" s="12">
        <v>37280</v>
      </c>
      <c r="E350" s="12">
        <v>37951</v>
      </c>
      <c r="F350" s="12" t="s">
        <v>22</v>
      </c>
      <c r="G350" s="11">
        <v>1</v>
      </c>
      <c r="H350" s="11">
        <v>1</v>
      </c>
      <c r="I350" s="11">
        <v>3</v>
      </c>
      <c r="J350" s="11">
        <v>1</v>
      </c>
    </row>
    <row r="351" spans="1:10">
      <c r="A351" s="10">
        <v>3549168748</v>
      </c>
      <c r="B351" s="11">
        <v>188627</v>
      </c>
      <c r="C351" s="12">
        <v>27812</v>
      </c>
      <c r="D351" s="12">
        <v>37280</v>
      </c>
      <c r="E351" s="12">
        <v>37499</v>
      </c>
      <c r="F351" s="12" t="s">
        <v>22</v>
      </c>
      <c r="G351" s="11">
        <v>1</v>
      </c>
      <c r="H351" s="11">
        <v>6</v>
      </c>
      <c r="I351" s="11">
        <v>3</v>
      </c>
      <c r="J351" s="11">
        <v>1</v>
      </c>
    </row>
    <row r="352" spans="1:10">
      <c r="A352" s="10">
        <v>4154883704</v>
      </c>
      <c r="B352" s="11">
        <v>188634</v>
      </c>
      <c r="C352" s="12">
        <v>27661</v>
      </c>
      <c r="D352" s="12">
        <v>37280</v>
      </c>
      <c r="E352" s="12">
        <v>37499</v>
      </c>
      <c r="F352" s="12" t="s">
        <v>22</v>
      </c>
      <c r="G352" s="11">
        <v>1</v>
      </c>
      <c r="H352" s="11">
        <v>1</v>
      </c>
      <c r="I352" s="11">
        <v>3</v>
      </c>
      <c r="J352" s="11">
        <v>1</v>
      </c>
    </row>
    <row r="353" spans="1:10">
      <c r="A353" s="10">
        <v>5700636719</v>
      </c>
      <c r="B353" s="11">
        <v>188787</v>
      </c>
      <c r="C353" s="12">
        <v>27793</v>
      </c>
      <c r="D353" s="12">
        <v>37280</v>
      </c>
      <c r="E353" s="12">
        <v>37499</v>
      </c>
      <c r="F353" s="12" t="s">
        <v>22</v>
      </c>
      <c r="G353" s="11">
        <v>1</v>
      </c>
      <c r="H353" s="11">
        <v>1</v>
      </c>
      <c r="I353" s="11">
        <v>3</v>
      </c>
      <c r="J353" s="11">
        <v>1</v>
      </c>
    </row>
    <row r="354" spans="1:10">
      <c r="A354" s="10">
        <v>7860918781</v>
      </c>
      <c r="B354" s="11">
        <v>188794</v>
      </c>
      <c r="C354" s="12">
        <v>27569</v>
      </c>
      <c r="D354" s="12">
        <v>37280</v>
      </c>
      <c r="E354" s="12">
        <v>37499</v>
      </c>
      <c r="F354" s="12" t="s">
        <v>22</v>
      </c>
      <c r="G354" s="11">
        <v>1</v>
      </c>
      <c r="H354" s="11">
        <v>1</v>
      </c>
      <c r="I354" s="11">
        <v>3</v>
      </c>
      <c r="J354" s="11">
        <v>1</v>
      </c>
    </row>
    <row r="355" spans="1:10">
      <c r="A355" s="10">
        <v>7482840796</v>
      </c>
      <c r="B355" s="11">
        <v>188805</v>
      </c>
      <c r="C355" s="12">
        <v>28111</v>
      </c>
      <c r="D355" s="12">
        <v>37280</v>
      </c>
      <c r="E355" s="12">
        <v>37499</v>
      </c>
      <c r="F355" s="12" t="s">
        <v>22</v>
      </c>
      <c r="G355" s="11">
        <v>1</v>
      </c>
      <c r="H355" s="11">
        <v>1</v>
      </c>
      <c r="I355" s="11">
        <v>3</v>
      </c>
      <c r="J355" s="11">
        <v>1</v>
      </c>
    </row>
    <row r="356" spans="1:10">
      <c r="A356" s="10">
        <v>75520893772</v>
      </c>
      <c r="B356" s="11">
        <v>188812</v>
      </c>
      <c r="C356" s="12">
        <v>23131</v>
      </c>
      <c r="D356" s="12">
        <v>37280</v>
      </c>
      <c r="E356" s="12">
        <v>37499</v>
      </c>
      <c r="F356" s="12" t="s">
        <v>22</v>
      </c>
      <c r="G356" s="11">
        <v>1</v>
      </c>
      <c r="H356" s="11">
        <v>1</v>
      </c>
      <c r="I356" s="11">
        <v>3</v>
      </c>
      <c r="J356" s="11">
        <v>1</v>
      </c>
    </row>
    <row r="357" spans="1:10">
      <c r="A357" s="10">
        <v>4507318718</v>
      </c>
      <c r="B357" s="11">
        <v>188820</v>
      </c>
      <c r="C357" s="12">
        <v>27942</v>
      </c>
      <c r="D357" s="12">
        <v>37280</v>
      </c>
      <c r="E357" s="12">
        <v>37499</v>
      </c>
      <c r="F357" s="12" t="s">
        <v>22</v>
      </c>
      <c r="G357" s="11">
        <v>1</v>
      </c>
      <c r="H357" s="11">
        <v>1</v>
      </c>
      <c r="I357" s="11">
        <v>3</v>
      </c>
      <c r="J357" s="11">
        <v>1</v>
      </c>
    </row>
    <row r="358" spans="1:10">
      <c r="A358" s="10">
        <v>3080262760</v>
      </c>
      <c r="B358" s="11">
        <v>188837</v>
      </c>
      <c r="C358" s="12">
        <v>27204</v>
      </c>
      <c r="D358" s="12">
        <v>37280</v>
      </c>
      <c r="E358" s="12">
        <v>37499</v>
      </c>
      <c r="F358" s="12" t="s">
        <v>22</v>
      </c>
      <c r="G358" s="11">
        <v>1</v>
      </c>
      <c r="H358" s="11">
        <v>1</v>
      </c>
      <c r="I358" s="11">
        <v>3</v>
      </c>
      <c r="J358" s="11">
        <v>1</v>
      </c>
    </row>
    <row r="359" spans="1:10">
      <c r="A359" s="10">
        <v>4494171743</v>
      </c>
      <c r="B359" s="11">
        <v>188844</v>
      </c>
      <c r="C359" s="12">
        <v>27800</v>
      </c>
      <c r="D359" s="12">
        <v>37280</v>
      </c>
      <c r="E359" s="12">
        <v>37499</v>
      </c>
      <c r="F359" s="12" t="s">
        <v>22</v>
      </c>
      <c r="G359" s="11">
        <v>1</v>
      </c>
      <c r="H359" s="11">
        <v>1</v>
      </c>
      <c r="I359" s="11">
        <v>3</v>
      </c>
      <c r="J359" s="11">
        <v>1</v>
      </c>
    </row>
    <row r="360" spans="1:10">
      <c r="A360" s="10">
        <v>7817382700</v>
      </c>
      <c r="B360" s="11">
        <v>188851</v>
      </c>
      <c r="C360" s="12">
        <v>28321</v>
      </c>
      <c r="D360" s="12">
        <v>37280</v>
      </c>
      <c r="E360" s="12">
        <v>37499</v>
      </c>
      <c r="F360" s="12" t="s">
        <v>22</v>
      </c>
      <c r="G360" s="11">
        <v>1</v>
      </c>
      <c r="H360" s="11">
        <v>1</v>
      </c>
      <c r="I360" s="11">
        <v>3</v>
      </c>
      <c r="J360" s="11">
        <v>1</v>
      </c>
    </row>
    <row r="361" spans="1:10">
      <c r="A361" s="10">
        <v>729166724</v>
      </c>
      <c r="B361" s="11">
        <v>188869</v>
      </c>
      <c r="C361" s="12">
        <v>25728</v>
      </c>
      <c r="D361" s="12">
        <v>37280</v>
      </c>
      <c r="E361" s="12">
        <v>37499</v>
      </c>
      <c r="F361" s="12" t="s">
        <v>22</v>
      </c>
      <c r="G361" s="11">
        <v>1</v>
      </c>
      <c r="H361" s="11">
        <v>1</v>
      </c>
      <c r="I361" s="11">
        <v>3</v>
      </c>
      <c r="J361" s="11">
        <v>1</v>
      </c>
    </row>
    <row r="362" spans="1:10">
      <c r="A362" s="10">
        <v>7857930709</v>
      </c>
      <c r="B362" s="11">
        <v>188876</v>
      </c>
      <c r="C362" s="12">
        <v>26761</v>
      </c>
      <c r="D362" s="12">
        <v>37280</v>
      </c>
      <c r="E362" s="12">
        <v>37499</v>
      </c>
      <c r="F362" s="12" t="s">
        <v>22</v>
      </c>
      <c r="G362" s="11">
        <v>1</v>
      </c>
      <c r="H362" s="11">
        <v>1</v>
      </c>
      <c r="I362" s="11">
        <v>3</v>
      </c>
      <c r="J362" s="11">
        <v>1</v>
      </c>
    </row>
    <row r="363" spans="1:10">
      <c r="A363" s="10">
        <v>3972219750</v>
      </c>
      <c r="B363" s="11">
        <v>188883</v>
      </c>
      <c r="C363" s="12">
        <v>27840</v>
      </c>
      <c r="D363" s="12">
        <v>37280</v>
      </c>
      <c r="E363" s="12">
        <v>37499</v>
      </c>
      <c r="F363" s="12" t="s">
        <v>22</v>
      </c>
      <c r="G363" s="11">
        <v>1</v>
      </c>
      <c r="H363" s="11">
        <v>1</v>
      </c>
      <c r="I363" s="11">
        <v>3</v>
      </c>
      <c r="J363" s="11">
        <v>1</v>
      </c>
    </row>
    <row r="364" spans="1:10">
      <c r="A364" s="10">
        <v>32032404753</v>
      </c>
      <c r="B364" s="11">
        <v>188891</v>
      </c>
      <c r="C364" s="12">
        <v>19037</v>
      </c>
      <c r="D364" s="12">
        <v>37280</v>
      </c>
      <c r="E364" s="12">
        <v>37499</v>
      </c>
      <c r="F364" s="12" t="s">
        <v>22</v>
      </c>
      <c r="G364" s="11">
        <v>5</v>
      </c>
      <c r="H364" s="11">
        <v>5</v>
      </c>
      <c r="I364" s="11">
        <v>3</v>
      </c>
      <c r="J364" s="11">
        <v>1</v>
      </c>
    </row>
    <row r="365" spans="1:10">
      <c r="A365" s="10">
        <v>99254310778</v>
      </c>
      <c r="B365" s="11">
        <v>188901</v>
      </c>
      <c r="C365" s="12">
        <v>24710</v>
      </c>
      <c r="D365" s="12">
        <v>37280</v>
      </c>
      <c r="E365" s="12">
        <v>37499</v>
      </c>
      <c r="F365" s="12" t="s">
        <v>22</v>
      </c>
      <c r="G365" s="11">
        <v>1</v>
      </c>
      <c r="H365" s="11">
        <v>1</v>
      </c>
      <c r="I365" s="11">
        <v>3</v>
      </c>
      <c r="J365" s="11">
        <v>1</v>
      </c>
    </row>
    <row r="366" spans="1:10">
      <c r="A366" s="10">
        <v>709067771</v>
      </c>
      <c r="B366" s="11">
        <v>188919</v>
      </c>
      <c r="C366" s="12">
        <v>25506</v>
      </c>
      <c r="D366" s="12">
        <v>37280</v>
      </c>
      <c r="E366" s="12">
        <v>37499</v>
      </c>
      <c r="F366" s="12" t="s">
        <v>22</v>
      </c>
      <c r="G366" s="11">
        <v>1</v>
      </c>
      <c r="H366" s="11">
        <v>6</v>
      </c>
      <c r="I366" s="11">
        <v>3</v>
      </c>
      <c r="J366" s="11">
        <v>1</v>
      </c>
    </row>
    <row r="367" spans="1:10">
      <c r="A367" s="10">
        <v>3065474735</v>
      </c>
      <c r="B367" s="11">
        <v>188926</v>
      </c>
      <c r="C367" s="12">
        <v>26379</v>
      </c>
      <c r="D367" s="12">
        <v>37280</v>
      </c>
      <c r="E367" s="12">
        <v>37499</v>
      </c>
      <c r="F367" s="12" t="s">
        <v>22</v>
      </c>
      <c r="G367" s="11">
        <v>1</v>
      </c>
      <c r="H367" s="11">
        <v>1</v>
      </c>
      <c r="I367" s="11">
        <v>3</v>
      </c>
      <c r="J367" s="11">
        <v>1</v>
      </c>
    </row>
    <row r="368" spans="1:10">
      <c r="A368" s="10">
        <v>49899015687</v>
      </c>
      <c r="B368" s="11">
        <v>188958</v>
      </c>
      <c r="C368" s="12">
        <v>23419</v>
      </c>
      <c r="D368" s="12">
        <v>36404</v>
      </c>
      <c r="E368" s="12">
        <v>37499</v>
      </c>
      <c r="F368" s="12" t="s">
        <v>22</v>
      </c>
      <c r="G368" s="11">
        <v>1</v>
      </c>
      <c r="H368" s="11">
        <v>1</v>
      </c>
      <c r="I368" s="11">
        <v>3</v>
      </c>
      <c r="J368" s="11">
        <v>1</v>
      </c>
    </row>
    <row r="369" spans="1:10">
      <c r="A369" s="10">
        <v>3108385682</v>
      </c>
      <c r="B369" s="11">
        <v>188965</v>
      </c>
      <c r="C369" s="12">
        <v>28364</v>
      </c>
      <c r="D369" s="12">
        <v>37280</v>
      </c>
      <c r="E369" s="12">
        <v>37499</v>
      </c>
      <c r="F369" s="12" t="s">
        <v>22</v>
      </c>
      <c r="G369" s="11">
        <v>1</v>
      </c>
      <c r="H369" s="11">
        <v>1</v>
      </c>
      <c r="I369" s="11">
        <v>3</v>
      </c>
      <c r="J369" s="11">
        <v>1</v>
      </c>
    </row>
    <row r="370" spans="1:10">
      <c r="A370" s="10">
        <v>96115696615</v>
      </c>
      <c r="B370" s="11">
        <v>188972</v>
      </c>
      <c r="C370" s="12">
        <v>27959</v>
      </c>
      <c r="D370" s="12">
        <v>37280</v>
      </c>
      <c r="E370" s="12">
        <v>37499</v>
      </c>
      <c r="F370" s="12" t="s">
        <v>22</v>
      </c>
      <c r="G370" s="11">
        <v>1</v>
      </c>
      <c r="H370" s="11">
        <v>1</v>
      </c>
      <c r="I370" s="11">
        <v>3</v>
      </c>
      <c r="J370" s="11">
        <v>1</v>
      </c>
    </row>
    <row r="371" spans="1:10">
      <c r="A371" s="10">
        <v>4394523680</v>
      </c>
      <c r="B371" s="11">
        <v>188980</v>
      </c>
      <c r="C371" s="12">
        <v>29031</v>
      </c>
      <c r="D371" s="12">
        <v>37280</v>
      </c>
      <c r="E371" s="12">
        <v>37499</v>
      </c>
      <c r="F371" s="12" t="s">
        <v>22</v>
      </c>
      <c r="G371" s="11">
        <v>1</v>
      </c>
      <c r="H371" s="11">
        <v>1</v>
      </c>
      <c r="I371" s="11">
        <v>3</v>
      </c>
      <c r="J371" s="11">
        <v>1</v>
      </c>
    </row>
    <row r="372" spans="1:10">
      <c r="A372" s="10">
        <v>3307211609</v>
      </c>
      <c r="B372" s="11">
        <v>188997</v>
      </c>
      <c r="C372" s="12">
        <v>28408</v>
      </c>
      <c r="D372" s="12">
        <v>37280</v>
      </c>
      <c r="E372" s="12">
        <v>37499</v>
      </c>
      <c r="F372" s="12" t="s">
        <v>22</v>
      </c>
      <c r="G372" s="11">
        <v>1</v>
      </c>
      <c r="H372" s="11">
        <v>1</v>
      </c>
      <c r="I372" s="11">
        <v>3</v>
      </c>
      <c r="J372" s="11">
        <v>1</v>
      </c>
    </row>
    <row r="373" spans="1:10">
      <c r="A373" s="10">
        <v>55215602620</v>
      </c>
      <c r="B373" s="11">
        <v>189000</v>
      </c>
      <c r="C373" s="12">
        <v>24408</v>
      </c>
      <c r="D373" s="12">
        <v>37280</v>
      </c>
      <c r="E373" s="12">
        <v>37499</v>
      </c>
      <c r="F373" s="12" t="s">
        <v>22</v>
      </c>
      <c r="G373" s="11">
        <v>5</v>
      </c>
      <c r="H373" s="11">
        <v>13</v>
      </c>
      <c r="I373" s="11">
        <v>3</v>
      </c>
      <c r="J373" s="11">
        <v>1</v>
      </c>
    </row>
    <row r="374" spans="1:10">
      <c r="A374" s="10">
        <v>782082629</v>
      </c>
      <c r="B374" s="11">
        <v>189017</v>
      </c>
      <c r="C374" s="12">
        <v>27556</v>
      </c>
      <c r="D374" s="12">
        <v>37280</v>
      </c>
      <c r="E374" s="12">
        <v>37499</v>
      </c>
      <c r="F374" s="12" t="s">
        <v>22</v>
      </c>
      <c r="G374" s="11">
        <v>1</v>
      </c>
      <c r="H374" s="11">
        <v>1</v>
      </c>
      <c r="I374" s="11">
        <v>3</v>
      </c>
      <c r="J374" s="11">
        <v>1</v>
      </c>
    </row>
    <row r="375" spans="1:10">
      <c r="A375" s="10">
        <v>3388434697</v>
      </c>
      <c r="B375" s="11">
        <v>189024</v>
      </c>
      <c r="C375" s="12">
        <v>26994</v>
      </c>
      <c r="D375" s="12">
        <v>36557</v>
      </c>
      <c r="E375" s="12">
        <v>37499</v>
      </c>
      <c r="F375" s="12" t="s">
        <v>22</v>
      </c>
      <c r="G375" s="11">
        <v>1</v>
      </c>
      <c r="H375" s="11">
        <v>1</v>
      </c>
      <c r="I375" s="11">
        <v>3</v>
      </c>
      <c r="J375" s="11">
        <v>1</v>
      </c>
    </row>
    <row r="376" spans="1:10">
      <c r="A376" s="10">
        <v>98543750644</v>
      </c>
      <c r="B376" s="11">
        <v>189031</v>
      </c>
      <c r="C376" s="12">
        <v>26829</v>
      </c>
      <c r="D376" s="12">
        <v>37280</v>
      </c>
      <c r="E376" s="12">
        <v>37499</v>
      </c>
      <c r="F376" s="12" t="s">
        <v>22</v>
      </c>
      <c r="G376" s="11">
        <v>1</v>
      </c>
      <c r="H376" s="11">
        <v>1</v>
      </c>
      <c r="I376" s="11">
        <v>3</v>
      </c>
      <c r="J376" s="11">
        <v>1</v>
      </c>
    </row>
    <row r="377" spans="1:10">
      <c r="A377" s="10">
        <v>69836612653</v>
      </c>
      <c r="B377" s="11">
        <v>189049</v>
      </c>
      <c r="C377" s="12">
        <v>24962</v>
      </c>
      <c r="D377" s="12">
        <v>37280</v>
      </c>
      <c r="E377" s="12">
        <v>37499</v>
      </c>
      <c r="F377" s="12" t="s">
        <v>22</v>
      </c>
      <c r="G377" s="11">
        <v>1</v>
      </c>
      <c r="H377" s="11">
        <v>1</v>
      </c>
      <c r="I377" s="11">
        <v>3</v>
      </c>
      <c r="J377" s="11">
        <v>1</v>
      </c>
    </row>
    <row r="378" spans="1:10">
      <c r="A378" s="10">
        <v>2766160655</v>
      </c>
      <c r="B378" s="11">
        <v>189056</v>
      </c>
      <c r="C378" s="12">
        <v>28164</v>
      </c>
      <c r="D378" s="12">
        <v>37280</v>
      </c>
      <c r="E378" s="12">
        <v>37499</v>
      </c>
      <c r="F378" s="12" t="s">
        <v>22</v>
      </c>
      <c r="G378" s="11">
        <v>1</v>
      </c>
      <c r="H378" s="11">
        <v>1</v>
      </c>
      <c r="I378" s="11">
        <v>3</v>
      </c>
      <c r="J378" s="11">
        <v>1</v>
      </c>
    </row>
    <row r="379" spans="1:10">
      <c r="A379" s="10">
        <v>2746434725</v>
      </c>
      <c r="B379" s="11">
        <v>189113</v>
      </c>
      <c r="C379" s="12">
        <v>28076</v>
      </c>
      <c r="D379" s="12">
        <v>37284</v>
      </c>
      <c r="E379" s="12">
        <v>37499</v>
      </c>
      <c r="F379" s="12" t="s">
        <v>22</v>
      </c>
      <c r="G379" s="11">
        <v>1</v>
      </c>
      <c r="H379" s="11">
        <v>2</v>
      </c>
      <c r="I379" s="11">
        <v>3</v>
      </c>
      <c r="J379" s="11">
        <v>1</v>
      </c>
    </row>
    <row r="380" spans="1:10">
      <c r="A380" s="10">
        <v>54943388787</v>
      </c>
      <c r="B380" s="11">
        <v>189121</v>
      </c>
      <c r="C380" s="12">
        <v>21782</v>
      </c>
      <c r="D380" s="12">
        <v>37284</v>
      </c>
      <c r="E380" s="12">
        <v>37911</v>
      </c>
      <c r="F380" s="12" t="s">
        <v>22</v>
      </c>
      <c r="G380" s="11">
        <v>5</v>
      </c>
      <c r="H380" s="11">
        <v>5</v>
      </c>
      <c r="I380" s="11">
        <v>3</v>
      </c>
      <c r="J380" s="11">
        <v>1</v>
      </c>
    </row>
    <row r="381" spans="1:10">
      <c r="A381" s="10">
        <v>4411282704</v>
      </c>
      <c r="B381" s="11">
        <v>189138</v>
      </c>
      <c r="C381" s="12">
        <v>27233</v>
      </c>
      <c r="D381" s="12">
        <v>37284</v>
      </c>
      <c r="E381" s="12">
        <v>38903</v>
      </c>
      <c r="F381" s="12" t="s">
        <v>22</v>
      </c>
      <c r="G381" s="11">
        <v>1</v>
      </c>
      <c r="H381" s="11">
        <v>1</v>
      </c>
      <c r="I381" s="11">
        <v>3</v>
      </c>
      <c r="J381" s="11">
        <v>1</v>
      </c>
    </row>
    <row r="382" spans="1:10">
      <c r="A382" s="10">
        <v>84202734734</v>
      </c>
      <c r="B382" s="11">
        <v>189145</v>
      </c>
      <c r="C382" s="12">
        <v>24077</v>
      </c>
      <c r="D382" s="12">
        <v>37284</v>
      </c>
      <c r="E382" s="12">
        <v>39331</v>
      </c>
      <c r="F382" s="12" t="s">
        <v>22</v>
      </c>
      <c r="G382" s="11">
        <v>1</v>
      </c>
      <c r="H382" s="11">
        <v>1</v>
      </c>
      <c r="I382" s="11">
        <v>3</v>
      </c>
      <c r="J382" s="11">
        <v>1</v>
      </c>
    </row>
    <row r="383" spans="1:10">
      <c r="A383" s="10">
        <v>92989560700</v>
      </c>
      <c r="B383" s="11">
        <v>189152</v>
      </c>
      <c r="C383" s="12">
        <v>24737</v>
      </c>
      <c r="D383" s="12">
        <v>37284</v>
      </c>
      <c r="E383" s="12">
        <v>37499</v>
      </c>
      <c r="F383" s="12" t="s">
        <v>22</v>
      </c>
      <c r="G383" s="11">
        <v>1</v>
      </c>
      <c r="H383" s="11">
        <v>1</v>
      </c>
      <c r="I383" s="11">
        <v>3</v>
      </c>
      <c r="J383" s="11">
        <v>1</v>
      </c>
    </row>
    <row r="384" spans="1:10">
      <c r="A384" s="10">
        <v>2472931999</v>
      </c>
      <c r="B384" s="11">
        <v>189160</v>
      </c>
      <c r="C384" s="12">
        <v>28461</v>
      </c>
      <c r="D384" s="12">
        <v>37284</v>
      </c>
      <c r="E384" s="12">
        <v>37499</v>
      </c>
      <c r="F384" s="12" t="s">
        <v>22</v>
      </c>
      <c r="G384" s="11">
        <v>1</v>
      </c>
      <c r="H384" s="11">
        <v>1</v>
      </c>
      <c r="I384" s="11">
        <v>3</v>
      </c>
      <c r="J384" s="11">
        <v>1</v>
      </c>
    </row>
    <row r="385" spans="1:10">
      <c r="A385" s="10">
        <v>25169535856</v>
      </c>
      <c r="B385" s="11">
        <v>189177</v>
      </c>
      <c r="C385" s="12">
        <v>28075</v>
      </c>
      <c r="D385" s="12">
        <v>37284</v>
      </c>
      <c r="E385" s="12">
        <v>37499</v>
      </c>
      <c r="F385" s="12" t="s">
        <v>22</v>
      </c>
      <c r="G385" s="11">
        <v>1</v>
      </c>
      <c r="H385" s="11">
        <v>1</v>
      </c>
      <c r="I385" s="11">
        <v>3</v>
      </c>
      <c r="J385" s="11">
        <v>1</v>
      </c>
    </row>
    <row r="386" spans="1:10">
      <c r="A386" s="10">
        <v>28582393806</v>
      </c>
      <c r="B386" s="11">
        <v>189184</v>
      </c>
      <c r="C386" s="12">
        <v>28475</v>
      </c>
      <c r="D386" s="12">
        <v>37284</v>
      </c>
      <c r="E386" s="12">
        <v>37499</v>
      </c>
      <c r="F386" s="12" t="s">
        <v>22</v>
      </c>
      <c r="G386" s="11">
        <v>1</v>
      </c>
      <c r="H386" s="11">
        <v>1</v>
      </c>
      <c r="I386" s="11">
        <v>3</v>
      </c>
      <c r="J386" s="11">
        <v>1</v>
      </c>
    </row>
    <row r="387" spans="1:10">
      <c r="A387" s="10">
        <v>28682016877</v>
      </c>
      <c r="B387" s="11">
        <v>189191</v>
      </c>
      <c r="C387" s="12">
        <v>28353</v>
      </c>
      <c r="D387" s="12">
        <v>37284</v>
      </c>
      <c r="E387" s="12">
        <v>37499</v>
      </c>
      <c r="F387" s="12" t="s">
        <v>22</v>
      </c>
      <c r="G387" s="11">
        <v>1</v>
      </c>
      <c r="H387" s="11">
        <v>2</v>
      </c>
      <c r="I387" s="11">
        <v>3</v>
      </c>
      <c r="J387" s="11">
        <v>1</v>
      </c>
    </row>
    <row r="388" spans="1:10">
      <c r="A388" s="10">
        <v>6958548795</v>
      </c>
      <c r="B388" s="11">
        <v>189202</v>
      </c>
      <c r="C388" s="12">
        <v>28288</v>
      </c>
      <c r="D388" s="12">
        <v>37284</v>
      </c>
      <c r="E388" s="12">
        <v>37499</v>
      </c>
      <c r="F388" s="12" t="s">
        <v>22</v>
      </c>
      <c r="G388" s="11">
        <v>1</v>
      </c>
      <c r="H388" s="11">
        <v>1</v>
      </c>
      <c r="I388" s="11">
        <v>3</v>
      </c>
      <c r="J388" s="11">
        <v>1</v>
      </c>
    </row>
    <row r="389" spans="1:10">
      <c r="A389" s="10">
        <v>28908880615</v>
      </c>
      <c r="B389" s="11">
        <v>189259</v>
      </c>
      <c r="C389" s="12">
        <v>19699</v>
      </c>
      <c r="D389" s="12">
        <v>37285</v>
      </c>
      <c r="E389" s="12">
        <v>37499</v>
      </c>
      <c r="F389" s="12" t="s">
        <v>22</v>
      </c>
      <c r="G389" s="11">
        <v>5</v>
      </c>
      <c r="H389" s="11">
        <v>5</v>
      </c>
      <c r="I389" s="11">
        <v>3</v>
      </c>
      <c r="J389" s="11">
        <v>1</v>
      </c>
    </row>
    <row r="390" spans="1:10">
      <c r="A390" s="10">
        <v>841423679</v>
      </c>
      <c r="B390" s="11">
        <v>189323</v>
      </c>
      <c r="C390" s="12">
        <v>27245</v>
      </c>
      <c r="D390" s="12">
        <v>37284</v>
      </c>
      <c r="E390" s="12">
        <v>37499</v>
      </c>
      <c r="F390" s="12" t="s">
        <v>22</v>
      </c>
      <c r="G390" s="11">
        <v>1</v>
      </c>
      <c r="H390" s="11">
        <v>1</v>
      </c>
      <c r="I390" s="11">
        <v>3</v>
      </c>
      <c r="J390" s="11">
        <v>1</v>
      </c>
    </row>
    <row r="391" spans="1:10">
      <c r="A391" s="10">
        <v>28580451604</v>
      </c>
      <c r="B391" s="11">
        <v>189331</v>
      </c>
      <c r="C391" s="12">
        <v>21034</v>
      </c>
      <c r="D391" s="12">
        <v>37284</v>
      </c>
      <c r="E391" s="12">
        <v>37499</v>
      </c>
      <c r="F391" s="12" t="s">
        <v>22</v>
      </c>
      <c r="G391" s="11">
        <v>5</v>
      </c>
      <c r="H391" s="11">
        <v>5</v>
      </c>
      <c r="I391" s="11">
        <v>3</v>
      </c>
      <c r="J391" s="11">
        <v>1</v>
      </c>
    </row>
    <row r="392" spans="1:10">
      <c r="A392" s="10">
        <v>15967766847</v>
      </c>
      <c r="B392" s="11">
        <v>189348</v>
      </c>
      <c r="C392" s="12">
        <v>27930</v>
      </c>
      <c r="D392" s="12">
        <v>37284</v>
      </c>
      <c r="E392" s="12">
        <v>37499</v>
      </c>
      <c r="F392" s="12" t="s">
        <v>22</v>
      </c>
      <c r="G392" s="11">
        <v>1</v>
      </c>
      <c r="H392" s="11">
        <v>1</v>
      </c>
      <c r="I392" s="11">
        <v>3</v>
      </c>
      <c r="J392" s="11">
        <v>1</v>
      </c>
    </row>
    <row r="393" spans="1:10">
      <c r="A393" s="10">
        <v>18644662864</v>
      </c>
      <c r="B393" s="11">
        <v>189370</v>
      </c>
      <c r="C393" s="12">
        <v>27372</v>
      </c>
      <c r="D393" s="12">
        <v>37288</v>
      </c>
      <c r="E393" s="12">
        <v>37499</v>
      </c>
      <c r="F393" s="12" t="s">
        <v>22</v>
      </c>
      <c r="G393" s="11">
        <v>1</v>
      </c>
      <c r="H393" s="11">
        <v>1</v>
      </c>
      <c r="I393" s="11">
        <v>3</v>
      </c>
      <c r="J393" s="11">
        <v>1</v>
      </c>
    </row>
    <row r="394" spans="1:10">
      <c r="A394" s="10">
        <v>25183510865</v>
      </c>
      <c r="B394" s="11">
        <v>189387</v>
      </c>
      <c r="C394" s="12">
        <v>28273</v>
      </c>
      <c r="D394" s="12">
        <v>37288</v>
      </c>
      <c r="E394" s="12">
        <v>37499</v>
      </c>
      <c r="F394" s="12" t="s">
        <v>22</v>
      </c>
      <c r="G394" s="11">
        <v>1</v>
      </c>
      <c r="H394" s="11">
        <v>1</v>
      </c>
      <c r="I394" s="11">
        <v>3</v>
      </c>
      <c r="J394" s="11">
        <v>1</v>
      </c>
    </row>
    <row r="395" spans="1:10">
      <c r="A395" s="10">
        <v>88218848649</v>
      </c>
      <c r="B395" s="11">
        <v>189394</v>
      </c>
      <c r="C395" s="12">
        <v>25949</v>
      </c>
      <c r="D395" s="12">
        <v>37288</v>
      </c>
      <c r="E395" s="12">
        <v>37499</v>
      </c>
      <c r="F395" s="12" t="s">
        <v>22</v>
      </c>
      <c r="G395" s="11">
        <v>1</v>
      </c>
      <c r="H395" s="11">
        <v>1</v>
      </c>
      <c r="I395" s="11">
        <v>3</v>
      </c>
      <c r="J395" s="11">
        <v>1</v>
      </c>
    </row>
    <row r="396" spans="1:10">
      <c r="A396" s="10">
        <v>94964491668</v>
      </c>
      <c r="B396" s="11">
        <v>189405</v>
      </c>
      <c r="C396" s="12">
        <v>26694</v>
      </c>
      <c r="D396" s="12">
        <v>37288</v>
      </c>
      <c r="E396" s="12">
        <v>37499</v>
      </c>
      <c r="F396" s="12" t="s">
        <v>22</v>
      </c>
      <c r="G396" s="11">
        <v>1</v>
      </c>
      <c r="H396" s="11">
        <v>1</v>
      </c>
      <c r="I396" s="11">
        <v>3</v>
      </c>
      <c r="J396" s="11">
        <v>1</v>
      </c>
    </row>
    <row r="397" spans="1:10">
      <c r="A397" s="10">
        <v>50528203649</v>
      </c>
      <c r="B397" s="11">
        <v>189412</v>
      </c>
      <c r="C397" s="12">
        <v>22785</v>
      </c>
      <c r="D397" s="12">
        <v>37288</v>
      </c>
      <c r="E397" s="12">
        <v>37499</v>
      </c>
      <c r="F397" s="12" t="s">
        <v>22</v>
      </c>
      <c r="G397" s="11">
        <v>5</v>
      </c>
      <c r="H397" s="11">
        <v>5</v>
      </c>
      <c r="I397" s="11">
        <v>3</v>
      </c>
      <c r="J397" s="11">
        <v>1</v>
      </c>
    </row>
    <row r="398" spans="1:10">
      <c r="A398" s="10">
        <v>92956483668</v>
      </c>
      <c r="B398" s="11">
        <v>189420</v>
      </c>
      <c r="C398" s="12">
        <v>27871</v>
      </c>
      <c r="D398" s="12">
        <v>37288</v>
      </c>
      <c r="E398" s="12">
        <v>37499</v>
      </c>
      <c r="F398" s="12" t="s">
        <v>22</v>
      </c>
      <c r="G398" s="11">
        <v>1</v>
      </c>
      <c r="H398" s="11">
        <v>1</v>
      </c>
      <c r="I398" s="11">
        <v>3</v>
      </c>
      <c r="J398" s="11">
        <v>1</v>
      </c>
    </row>
    <row r="399" spans="1:10">
      <c r="A399" s="10">
        <v>41354486668</v>
      </c>
      <c r="B399" s="11">
        <v>189437</v>
      </c>
      <c r="C399" s="12">
        <v>22522</v>
      </c>
      <c r="D399" s="12">
        <v>37288</v>
      </c>
      <c r="E399" s="12">
        <v>37499</v>
      </c>
      <c r="F399" s="12" t="s">
        <v>22</v>
      </c>
      <c r="G399" s="11">
        <v>1</v>
      </c>
      <c r="H399" s="11">
        <v>1</v>
      </c>
      <c r="I399" s="11">
        <v>3</v>
      </c>
      <c r="J399" s="11">
        <v>1</v>
      </c>
    </row>
    <row r="400" spans="1:10">
      <c r="A400" s="10">
        <v>90480538620</v>
      </c>
      <c r="B400" s="11">
        <v>189444</v>
      </c>
      <c r="C400" s="12">
        <v>27859</v>
      </c>
      <c r="D400" s="12">
        <v>37288</v>
      </c>
      <c r="E400" s="12">
        <v>37499</v>
      </c>
      <c r="F400" s="12" t="s">
        <v>22</v>
      </c>
      <c r="G400" s="11">
        <v>1</v>
      </c>
      <c r="H400" s="11">
        <v>1</v>
      </c>
      <c r="I400" s="11">
        <v>3</v>
      </c>
      <c r="J400" s="11">
        <v>1</v>
      </c>
    </row>
    <row r="401" spans="1:10">
      <c r="A401" s="10">
        <v>3369778670</v>
      </c>
      <c r="B401" s="11">
        <v>189451</v>
      </c>
      <c r="C401" s="12">
        <v>28819</v>
      </c>
      <c r="D401" s="12">
        <v>37288</v>
      </c>
      <c r="E401" s="12">
        <v>37499</v>
      </c>
      <c r="F401" s="12" t="s">
        <v>22</v>
      </c>
      <c r="G401" s="11">
        <v>5</v>
      </c>
      <c r="H401" s="11">
        <v>5</v>
      </c>
      <c r="I401" s="11">
        <v>3</v>
      </c>
      <c r="J401" s="11">
        <v>1</v>
      </c>
    </row>
    <row r="402" spans="1:10">
      <c r="A402" s="10">
        <v>2715771690</v>
      </c>
      <c r="B402" s="11">
        <v>189469</v>
      </c>
      <c r="C402" s="12">
        <v>27995</v>
      </c>
      <c r="D402" s="12">
        <v>37288</v>
      </c>
      <c r="E402" s="12">
        <v>37499</v>
      </c>
      <c r="F402" s="12" t="s">
        <v>22</v>
      </c>
      <c r="G402" s="11">
        <v>1</v>
      </c>
      <c r="H402" s="11">
        <v>1</v>
      </c>
      <c r="I402" s="11">
        <v>3</v>
      </c>
      <c r="J402" s="11">
        <v>1</v>
      </c>
    </row>
    <row r="403" spans="1:10">
      <c r="A403" s="10">
        <v>42522889320</v>
      </c>
      <c r="B403" s="11">
        <v>189476</v>
      </c>
      <c r="C403" s="12">
        <v>27266</v>
      </c>
      <c r="D403" s="12">
        <v>37288</v>
      </c>
      <c r="E403" s="12">
        <v>37499</v>
      </c>
      <c r="F403" s="12" t="s">
        <v>22</v>
      </c>
      <c r="G403" s="11">
        <v>1</v>
      </c>
      <c r="H403" s="11">
        <v>1</v>
      </c>
      <c r="I403" s="11">
        <v>3</v>
      </c>
      <c r="J403" s="11">
        <v>1</v>
      </c>
    </row>
    <row r="404" spans="1:10">
      <c r="A404" s="10">
        <v>79280234153</v>
      </c>
      <c r="B404" s="11">
        <v>189483</v>
      </c>
      <c r="C404" s="12">
        <v>27942</v>
      </c>
      <c r="D404" s="12">
        <v>37288</v>
      </c>
      <c r="E404" s="12">
        <v>37499</v>
      </c>
      <c r="F404" s="12" t="s">
        <v>22</v>
      </c>
      <c r="G404" s="11">
        <v>3</v>
      </c>
      <c r="H404" s="11">
        <v>2</v>
      </c>
      <c r="I404" s="11">
        <v>3</v>
      </c>
      <c r="J404" s="11">
        <v>1</v>
      </c>
    </row>
    <row r="405" spans="1:10">
      <c r="A405" s="10">
        <v>82495858104</v>
      </c>
      <c r="B405" s="11">
        <v>189491</v>
      </c>
      <c r="C405" s="12">
        <v>27750</v>
      </c>
      <c r="D405" s="12">
        <v>37288</v>
      </c>
      <c r="E405" s="12">
        <v>37499</v>
      </c>
      <c r="F405" s="12" t="s">
        <v>22</v>
      </c>
      <c r="G405" s="11">
        <v>1</v>
      </c>
      <c r="H405" s="11">
        <v>1</v>
      </c>
      <c r="I405" s="11">
        <v>3</v>
      </c>
      <c r="J405" s="11">
        <v>1</v>
      </c>
    </row>
    <row r="406" spans="1:10">
      <c r="A406" s="10">
        <v>82980640115</v>
      </c>
      <c r="B406" s="11">
        <v>189501</v>
      </c>
      <c r="C406" s="12">
        <v>26627</v>
      </c>
      <c r="D406" s="12">
        <v>37288</v>
      </c>
      <c r="E406" s="12">
        <v>37499</v>
      </c>
      <c r="F406" s="12" t="s">
        <v>22</v>
      </c>
      <c r="G406" s="11">
        <v>1</v>
      </c>
      <c r="H406" s="11">
        <v>1</v>
      </c>
      <c r="I406" s="11">
        <v>3</v>
      </c>
      <c r="J406" s="11">
        <v>1</v>
      </c>
    </row>
    <row r="407" spans="1:10">
      <c r="A407" s="10">
        <v>82804630110</v>
      </c>
      <c r="B407" s="11">
        <v>189519</v>
      </c>
      <c r="C407" s="12">
        <v>28709</v>
      </c>
      <c r="D407" s="12">
        <v>37288</v>
      </c>
      <c r="E407" s="12">
        <v>37499</v>
      </c>
      <c r="F407" s="12" t="s">
        <v>22</v>
      </c>
      <c r="G407" s="11">
        <v>1</v>
      </c>
      <c r="H407" s="11">
        <v>1</v>
      </c>
      <c r="I407" s="11">
        <v>3</v>
      </c>
      <c r="J407" s="11">
        <v>1</v>
      </c>
    </row>
    <row r="408" spans="1:10">
      <c r="A408" s="10">
        <v>87977346168</v>
      </c>
      <c r="B408" s="11">
        <v>189526</v>
      </c>
      <c r="C408" s="12">
        <v>28542</v>
      </c>
      <c r="D408" s="12">
        <v>37288</v>
      </c>
      <c r="E408" s="12">
        <v>37499</v>
      </c>
      <c r="F408" s="12" t="s">
        <v>22</v>
      </c>
      <c r="G408" s="11">
        <v>1</v>
      </c>
      <c r="H408" s="11">
        <v>1</v>
      </c>
      <c r="I408" s="11">
        <v>3</v>
      </c>
      <c r="J408" s="11">
        <v>1</v>
      </c>
    </row>
    <row r="409" spans="1:10">
      <c r="A409" s="10">
        <v>28373656880</v>
      </c>
      <c r="B409" s="11">
        <v>189541</v>
      </c>
      <c r="C409" s="12">
        <v>28419</v>
      </c>
      <c r="D409" s="12">
        <v>37288</v>
      </c>
      <c r="E409" s="12">
        <v>37499</v>
      </c>
      <c r="F409" s="12" t="s">
        <v>22</v>
      </c>
      <c r="G409" s="11">
        <v>1</v>
      </c>
      <c r="H409" s="11">
        <v>1</v>
      </c>
      <c r="I409" s="11">
        <v>3</v>
      </c>
      <c r="J409" s="11">
        <v>1</v>
      </c>
    </row>
    <row r="410" spans="1:10">
      <c r="A410" s="10">
        <v>3882967633</v>
      </c>
      <c r="B410" s="11">
        <v>189558</v>
      </c>
      <c r="C410" s="12">
        <v>28586</v>
      </c>
      <c r="D410" s="12">
        <v>37288</v>
      </c>
      <c r="E410" s="12">
        <v>37499</v>
      </c>
      <c r="F410" s="12" t="s">
        <v>22</v>
      </c>
      <c r="G410" s="11">
        <v>1</v>
      </c>
      <c r="H410" s="11">
        <v>1</v>
      </c>
      <c r="I410" s="11">
        <v>3</v>
      </c>
      <c r="J410" s="11">
        <v>1</v>
      </c>
    </row>
    <row r="411" spans="1:10">
      <c r="A411" s="10">
        <v>81285612</v>
      </c>
      <c r="B411" s="11">
        <v>189565</v>
      </c>
      <c r="C411" s="12">
        <v>28642</v>
      </c>
      <c r="D411" s="12">
        <v>37288</v>
      </c>
      <c r="E411" s="12">
        <v>37499</v>
      </c>
      <c r="F411" s="12" t="s">
        <v>22</v>
      </c>
      <c r="G411" s="11">
        <v>1</v>
      </c>
      <c r="H411" s="11">
        <v>1</v>
      </c>
      <c r="I411" s="11">
        <v>3</v>
      </c>
      <c r="J411" s="11">
        <v>1</v>
      </c>
    </row>
    <row r="412" spans="1:10">
      <c r="A412" s="10">
        <v>3426722666</v>
      </c>
      <c r="B412" s="11">
        <v>189572</v>
      </c>
      <c r="C412" s="12">
        <v>28765</v>
      </c>
      <c r="D412" s="12">
        <v>37288</v>
      </c>
      <c r="E412" s="12">
        <v>37499</v>
      </c>
      <c r="F412" s="12" t="s">
        <v>22</v>
      </c>
      <c r="G412" s="11">
        <v>1</v>
      </c>
      <c r="H412" s="11">
        <v>1</v>
      </c>
      <c r="I412" s="11">
        <v>3</v>
      </c>
      <c r="J412" s="11">
        <v>1</v>
      </c>
    </row>
    <row r="413" spans="1:10">
      <c r="A413" s="10">
        <v>655545662</v>
      </c>
      <c r="B413" s="11">
        <v>189580</v>
      </c>
      <c r="C413" s="12">
        <v>27972</v>
      </c>
      <c r="D413" s="12">
        <v>37288</v>
      </c>
      <c r="E413" s="12">
        <v>37499</v>
      </c>
      <c r="F413" s="12" t="s">
        <v>22</v>
      </c>
      <c r="G413" s="11">
        <v>1</v>
      </c>
      <c r="H413" s="11">
        <v>1</v>
      </c>
      <c r="I413" s="11">
        <v>3</v>
      </c>
      <c r="J413" s="11">
        <v>1</v>
      </c>
    </row>
    <row r="414" spans="1:10">
      <c r="A414" s="10">
        <v>3268320686</v>
      </c>
      <c r="B414" s="11">
        <v>189597</v>
      </c>
      <c r="C414" s="12">
        <v>28575</v>
      </c>
      <c r="D414" s="12">
        <v>37288</v>
      </c>
      <c r="E414" s="12">
        <v>37499</v>
      </c>
      <c r="F414" s="12" t="s">
        <v>22</v>
      </c>
      <c r="G414" s="11">
        <v>1</v>
      </c>
      <c r="H414" s="11">
        <v>1</v>
      </c>
      <c r="I414" s="11">
        <v>3</v>
      </c>
      <c r="J414" s="11">
        <v>1</v>
      </c>
    </row>
    <row r="415" spans="1:10">
      <c r="A415" s="10">
        <v>26443202830</v>
      </c>
      <c r="B415" s="11">
        <v>189608</v>
      </c>
      <c r="C415" s="12">
        <v>28664</v>
      </c>
      <c r="D415" s="12">
        <v>37288</v>
      </c>
      <c r="E415" s="12">
        <v>37499</v>
      </c>
      <c r="F415" s="12" t="s">
        <v>22</v>
      </c>
      <c r="G415" s="11">
        <v>1</v>
      </c>
      <c r="H415" s="11">
        <v>1</v>
      </c>
      <c r="I415" s="11">
        <v>3</v>
      </c>
      <c r="J415" s="11">
        <v>1</v>
      </c>
    </row>
    <row r="416" spans="1:10">
      <c r="A416" s="10">
        <v>27300800823</v>
      </c>
      <c r="B416" s="11">
        <v>189615</v>
      </c>
      <c r="C416" s="12">
        <v>28618</v>
      </c>
      <c r="D416" s="12">
        <v>37288</v>
      </c>
      <c r="E416" s="12">
        <v>37499</v>
      </c>
      <c r="F416" s="12" t="s">
        <v>22</v>
      </c>
      <c r="G416" s="11">
        <v>1</v>
      </c>
      <c r="H416" s="11">
        <v>1</v>
      </c>
      <c r="I416" s="11">
        <v>3</v>
      </c>
      <c r="J416" s="11">
        <v>1</v>
      </c>
    </row>
    <row r="417" spans="1:10">
      <c r="A417" s="10">
        <v>62332333649</v>
      </c>
      <c r="B417" s="11">
        <v>189622</v>
      </c>
      <c r="C417" s="12">
        <v>25168</v>
      </c>
      <c r="D417" s="12">
        <v>37288</v>
      </c>
      <c r="E417" s="12">
        <v>37499</v>
      </c>
      <c r="F417" s="12" t="s">
        <v>22</v>
      </c>
      <c r="G417" s="11">
        <v>1</v>
      </c>
      <c r="H417" s="11">
        <v>1</v>
      </c>
      <c r="I417" s="11">
        <v>3</v>
      </c>
      <c r="J417" s="11">
        <v>1</v>
      </c>
    </row>
    <row r="418" spans="1:10">
      <c r="A418" s="10">
        <v>84121068149</v>
      </c>
      <c r="B418" s="11">
        <v>189630</v>
      </c>
      <c r="C418" s="12">
        <v>28283</v>
      </c>
      <c r="D418" s="12">
        <v>37288</v>
      </c>
      <c r="E418" s="12">
        <v>37499</v>
      </c>
      <c r="F418" s="12" t="s">
        <v>22</v>
      </c>
      <c r="G418" s="11">
        <v>1</v>
      </c>
      <c r="H418" s="11">
        <v>1</v>
      </c>
      <c r="I418" s="11">
        <v>3</v>
      </c>
      <c r="J418" s="11">
        <v>1</v>
      </c>
    </row>
    <row r="419" spans="1:10">
      <c r="A419" s="10">
        <v>79743676104</v>
      </c>
      <c r="B419" s="11">
        <v>189647</v>
      </c>
      <c r="C419" s="12">
        <v>27513</v>
      </c>
      <c r="D419" s="12">
        <v>37288</v>
      </c>
      <c r="E419" s="12">
        <v>37499</v>
      </c>
      <c r="F419" s="12" t="s">
        <v>22</v>
      </c>
      <c r="G419" s="11">
        <v>1</v>
      </c>
      <c r="H419" s="11">
        <v>1</v>
      </c>
      <c r="I419" s="11">
        <v>3</v>
      </c>
      <c r="J419" s="11">
        <v>1</v>
      </c>
    </row>
    <row r="420" spans="1:10">
      <c r="A420" s="10">
        <v>38693003372</v>
      </c>
      <c r="B420" s="11">
        <v>189654</v>
      </c>
      <c r="C420" s="12">
        <v>25190</v>
      </c>
      <c r="D420" s="12">
        <v>37288</v>
      </c>
      <c r="E420" s="12">
        <v>37499</v>
      </c>
      <c r="F420" s="12" t="s">
        <v>22</v>
      </c>
      <c r="G420" s="11">
        <v>1</v>
      </c>
      <c r="H420" s="11">
        <v>1</v>
      </c>
      <c r="I420" s="11">
        <v>3</v>
      </c>
      <c r="J420" s="11">
        <v>1</v>
      </c>
    </row>
    <row r="421" spans="1:10">
      <c r="A421" s="10">
        <v>52951987153</v>
      </c>
      <c r="B421" s="11">
        <v>189661</v>
      </c>
      <c r="C421" s="12">
        <v>25924</v>
      </c>
      <c r="D421" s="12">
        <v>37288</v>
      </c>
      <c r="E421" s="12">
        <v>37499</v>
      </c>
      <c r="F421" s="12" t="s">
        <v>22</v>
      </c>
      <c r="G421" s="11">
        <v>1</v>
      </c>
      <c r="H421" s="11">
        <v>6</v>
      </c>
      <c r="I421" s="11">
        <v>3</v>
      </c>
      <c r="J421" s="11">
        <v>1</v>
      </c>
    </row>
    <row r="422" spans="1:10">
      <c r="A422" s="10">
        <v>20755880153</v>
      </c>
      <c r="B422" s="11">
        <v>189679</v>
      </c>
      <c r="C422" s="12">
        <v>21646</v>
      </c>
      <c r="D422" s="12">
        <v>37288</v>
      </c>
      <c r="E422" s="12">
        <v>37499</v>
      </c>
      <c r="F422" s="12" t="s">
        <v>22</v>
      </c>
      <c r="G422" s="11">
        <v>1</v>
      </c>
      <c r="H422" s="11">
        <v>1</v>
      </c>
      <c r="I422" s="11">
        <v>3</v>
      </c>
      <c r="J422" s="11">
        <v>1</v>
      </c>
    </row>
    <row r="423" spans="1:10">
      <c r="A423" s="10">
        <v>19742672881</v>
      </c>
      <c r="B423" s="11">
        <v>189790</v>
      </c>
      <c r="C423" s="12">
        <v>28398</v>
      </c>
      <c r="D423" s="12">
        <v>37294</v>
      </c>
      <c r="E423" s="12">
        <v>37499</v>
      </c>
      <c r="F423" s="12" t="s">
        <v>22</v>
      </c>
      <c r="G423" s="11">
        <v>1</v>
      </c>
      <c r="H423" s="11">
        <v>1</v>
      </c>
      <c r="I423" s="11">
        <v>3</v>
      </c>
      <c r="J423" s="11">
        <v>1</v>
      </c>
    </row>
    <row r="424" spans="1:10">
      <c r="A424" s="10">
        <v>7269824746</v>
      </c>
      <c r="B424" s="11">
        <v>189801</v>
      </c>
      <c r="C424" s="12">
        <v>28026</v>
      </c>
      <c r="D424" s="12">
        <v>37294</v>
      </c>
      <c r="E424" s="12">
        <v>37499</v>
      </c>
      <c r="F424" s="12" t="s">
        <v>22</v>
      </c>
      <c r="G424" s="11">
        <v>1</v>
      </c>
      <c r="H424" s="11">
        <v>2</v>
      </c>
      <c r="I424" s="11">
        <v>3</v>
      </c>
      <c r="J424" s="11">
        <v>1</v>
      </c>
    </row>
    <row r="425" spans="1:10">
      <c r="A425" s="10">
        <v>19636593841</v>
      </c>
      <c r="B425" s="11">
        <v>189825</v>
      </c>
      <c r="C425" s="12">
        <v>26981</v>
      </c>
      <c r="D425" s="12">
        <v>37294</v>
      </c>
      <c r="E425" s="12">
        <v>37499</v>
      </c>
      <c r="F425" s="12" t="s">
        <v>22</v>
      </c>
      <c r="G425" s="11">
        <v>1</v>
      </c>
      <c r="H425" s="11">
        <v>1</v>
      </c>
      <c r="I425" s="11">
        <v>3</v>
      </c>
      <c r="J425" s="11">
        <v>1</v>
      </c>
    </row>
    <row r="426" spans="1:10">
      <c r="A426" s="10">
        <v>7152085862</v>
      </c>
      <c r="B426" s="11">
        <v>189832</v>
      </c>
      <c r="C426" s="12">
        <v>24842</v>
      </c>
      <c r="D426" s="12">
        <v>37294</v>
      </c>
      <c r="E426" s="12">
        <v>37499</v>
      </c>
      <c r="F426" s="12" t="s">
        <v>22</v>
      </c>
      <c r="G426" s="11">
        <v>1</v>
      </c>
      <c r="H426" s="11">
        <v>1</v>
      </c>
      <c r="I426" s="11">
        <v>3</v>
      </c>
      <c r="J426" s="11">
        <v>1</v>
      </c>
    </row>
    <row r="427" spans="1:10">
      <c r="A427" s="10">
        <v>62354400144</v>
      </c>
      <c r="B427" s="11">
        <v>189840</v>
      </c>
      <c r="C427" s="12">
        <v>27006</v>
      </c>
      <c r="D427" s="12">
        <v>37294</v>
      </c>
      <c r="E427" s="12">
        <v>37499</v>
      </c>
      <c r="F427" s="12" t="s">
        <v>22</v>
      </c>
      <c r="G427" s="11">
        <v>1</v>
      </c>
      <c r="H427" s="11">
        <v>1</v>
      </c>
      <c r="I427" s="11">
        <v>3</v>
      </c>
      <c r="J427" s="11">
        <v>1</v>
      </c>
    </row>
    <row r="428" spans="1:10">
      <c r="A428" s="10">
        <v>17708311691</v>
      </c>
      <c r="B428" s="11">
        <v>189857</v>
      </c>
      <c r="C428" s="12">
        <v>20220</v>
      </c>
      <c r="D428" s="12">
        <v>37305</v>
      </c>
      <c r="E428" s="12">
        <v>37499</v>
      </c>
      <c r="F428" s="12" t="s">
        <v>22</v>
      </c>
      <c r="G428" s="11">
        <v>5</v>
      </c>
      <c r="H428" s="11">
        <v>5</v>
      </c>
      <c r="I428" s="11">
        <v>3</v>
      </c>
      <c r="J428" s="11">
        <v>1</v>
      </c>
    </row>
    <row r="429" spans="1:10">
      <c r="A429" s="10">
        <v>877952728</v>
      </c>
      <c r="B429" s="11">
        <v>189864</v>
      </c>
      <c r="C429" s="12">
        <v>25281</v>
      </c>
      <c r="D429" s="12">
        <v>37305</v>
      </c>
      <c r="E429" s="12">
        <v>37499</v>
      </c>
      <c r="F429" s="12" t="s">
        <v>23</v>
      </c>
      <c r="G429" s="11">
        <v>1</v>
      </c>
      <c r="H429" s="11">
        <v>1</v>
      </c>
      <c r="I429" s="11">
        <v>3</v>
      </c>
      <c r="J429" s="11">
        <v>1</v>
      </c>
    </row>
    <row r="430" spans="1:10">
      <c r="A430" s="10">
        <v>3530263796</v>
      </c>
      <c r="B430" s="11">
        <v>189871</v>
      </c>
      <c r="C430" s="12">
        <v>28344</v>
      </c>
      <c r="D430" s="12">
        <v>37306</v>
      </c>
      <c r="E430" s="12">
        <v>37499</v>
      </c>
      <c r="F430" s="12" t="s">
        <v>22</v>
      </c>
      <c r="G430" s="11">
        <v>1</v>
      </c>
      <c r="H430" s="11">
        <v>1</v>
      </c>
      <c r="I430" s="11">
        <v>3</v>
      </c>
      <c r="J430" s="11">
        <v>1</v>
      </c>
    </row>
    <row r="431" spans="1:10">
      <c r="A431" s="10">
        <v>7264681777</v>
      </c>
      <c r="B431" s="11">
        <v>189889</v>
      </c>
      <c r="C431" s="12">
        <v>27740</v>
      </c>
      <c r="D431" s="12">
        <v>37306</v>
      </c>
      <c r="E431" s="12">
        <v>37653</v>
      </c>
      <c r="F431" s="12" t="s">
        <v>22</v>
      </c>
      <c r="G431" s="11">
        <v>1</v>
      </c>
      <c r="H431" s="11">
        <v>1</v>
      </c>
      <c r="I431" s="11">
        <v>3</v>
      </c>
      <c r="J431" s="11">
        <v>1</v>
      </c>
    </row>
    <row r="432" spans="1:10">
      <c r="A432" s="10">
        <v>4496902702</v>
      </c>
      <c r="B432" s="11">
        <v>189896</v>
      </c>
      <c r="C432" s="12">
        <v>28849</v>
      </c>
      <c r="D432" s="12">
        <v>37306</v>
      </c>
      <c r="E432" s="12">
        <v>37499</v>
      </c>
      <c r="F432" s="12" t="s">
        <v>22</v>
      </c>
      <c r="G432" s="11">
        <v>1</v>
      </c>
      <c r="H432" s="11">
        <v>1</v>
      </c>
      <c r="I432" s="11">
        <v>3</v>
      </c>
      <c r="J432" s="11">
        <v>1</v>
      </c>
    </row>
    <row r="433" spans="1:10">
      <c r="A433" s="10">
        <v>7431047738</v>
      </c>
      <c r="B433" s="11">
        <v>189907</v>
      </c>
      <c r="C433" s="12">
        <v>28067</v>
      </c>
      <c r="D433" s="12">
        <v>37306</v>
      </c>
      <c r="E433" s="12">
        <v>37561</v>
      </c>
      <c r="F433" s="12" t="s">
        <v>22</v>
      </c>
      <c r="G433" s="11">
        <v>1</v>
      </c>
      <c r="H433" s="11">
        <v>1</v>
      </c>
      <c r="I433" s="11">
        <v>3</v>
      </c>
      <c r="J433" s="11">
        <v>1</v>
      </c>
    </row>
    <row r="434" spans="1:10">
      <c r="A434" s="10">
        <v>7587151702</v>
      </c>
      <c r="B434" s="11">
        <v>189914</v>
      </c>
      <c r="C434" s="12">
        <v>28273</v>
      </c>
      <c r="D434" s="12">
        <v>37306</v>
      </c>
      <c r="E434" s="12">
        <v>38084</v>
      </c>
      <c r="F434" s="12" t="s">
        <v>22</v>
      </c>
      <c r="G434" s="11">
        <v>1</v>
      </c>
      <c r="H434" s="11">
        <v>1</v>
      </c>
      <c r="I434" s="11">
        <v>3</v>
      </c>
      <c r="J434" s="11">
        <v>1</v>
      </c>
    </row>
    <row r="435" spans="1:10">
      <c r="A435" s="10">
        <v>7305359750</v>
      </c>
      <c r="B435" s="11">
        <v>189939</v>
      </c>
      <c r="C435" s="12">
        <v>27775</v>
      </c>
      <c r="D435" s="12">
        <v>37306</v>
      </c>
      <c r="E435" s="12">
        <v>37653</v>
      </c>
      <c r="F435" s="12" t="s">
        <v>22</v>
      </c>
      <c r="G435" s="11">
        <v>1</v>
      </c>
      <c r="H435" s="11">
        <v>1</v>
      </c>
      <c r="I435" s="11">
        <v>3</v>
      </c>
      <c r="J435" s="11">
        <v>1</v>
      </c>
    </row>
    <row r="436" spans="1:10">
      <c r="A436" s="10">
        <v>8453539774</v>
      </c>
      <c r="B436" s="11">
        <v>189946</v>
      </c>
      <c r="C436" s="12">
        <v>28859</v>
      </c>
      <c r="D436" s="12">
        <v>37306</v>
      </c>
      <c r="E436" s="12">
        <v>37499</v>
      </c>
      <c r="F436" s="12" t="s">
        <v>22</v>
      </c>
      <c r="G436" s="11">
        <v>1</v>
      </c>
      <c r="H436" s="11">
        <v>1</v>
      </c>
      <c r="I436" s="11">
        <v>3</v>
      </c>
      <c r="J436" s="11">
        <v>1</v>
      </c>
    </row>
    <row r="437" spans="1:10">
      <c r="A437" s="10">
        <v>8585742763</v>
      </c>
      <c r="B437" s="11">
        <v>189961</v>
      </c>
      <c r="C437" s="12">
        <v>28650</v>
      </c>
      <c r="D437" s="12">
        <v>37306</v>
      </c>
      <c r="E437" s="12">
        <v>38082</v>
      </c>
      <c r="F437" s="12" t="s">
        <v>22</v>
      </c>
      <c r="G437" s="11">
        <v>1</v>
      </c>
      <c r="H437" s="11">
        <v>1</v>
      </c>
      <c r="I437" s="11">
        <v>3</v>
      </c>
      <c r="J437" s="11">
        <v>1</v>
      </c>
    </row>
    <row r="438" spans="1:10">
      <c r="A438" s="10">
        <v>7842719764</v>
      </c>
      <c r="B438" s="11">
        <v>189978</v>
      </c>
      <c r="C438" s="12">
        <v>27990</v>
      </c>
      <c r="D438" s="12">
        <v>37306</v>
      </c>
      <c r="E438" s="12">
        <v>37949</v>
      </c>
      <c r="F438" s="12" t="s">
        <v>22</v>
      </c>
      <c r="G438" s="11">
        <v>1</v>
      </c>
      <c r="H438" s="11">
        <v>1</v>
      </c>
      <c r="I438" s="11">
        <v>3</v>
      </c>
      <c r="J438" s="11">
        <v>1</v>
      </c>
    </row>
    <row r="439" spans="1:10">
      <c r="A439" s="10">
        <v>4768718752</v>
      </c>
      <c r="B439" s="11">
        <v>189985</v>
      </c>
      <c r="C439" s="12">
        <v>27959</v>
      </c>
      <c r="D439" s="12">
        <v>37306</v>
      </c>
      <c r="E439" s="12">
        <v>37499</v>
      </c>
      <c r="F439" s="12" t="s">
        <v>22</v>
      </c>
      <c r="G439" s="11">
        <v>1</v>
      </c>
      <c r="H439" s="11">
        <v>1</v>
      </c>
      <c r="I439" s="11">
        <v>3</v>
      </c>
      <c r="J439" s="11">
        <v>1</v>
      </c>
    </row>
    <row r="440" spans="1:10">
      <c r="A440" s="10">
        <v>4199895795</v>
      </c>
      <c r="B440" s="11">
        <v>190037</v>
      </c>
      <c r="C440" s="12">
        <v>27742</v>
      </c>
      <c r="D440" s="12">
        <v>37306</v>
      </c>
      <c r="E440" s="12">
        <v>37499</v>
      </c>
      <c r="F440" s="12" t="s">
        <v>22</v>
      </c>
      <c r="G440" s="11">
        <v>1</v>
      </c>
      <c r="H440" s="11">
        <v>2</v>
      </c>
      <c r="I440" s="11">
        <v>3</v>
      </c>
      <c r="J440" s="11">
        <v>1</v>
      </c>
    </row>
    <row r="441" spans="1:10">
      <c r="A441" s="10">
        <v>3078631745</v>
      </c>
      <c r="B441" s="11">
        <v>190044</v>
      </c>
      <c r="C441" s="12">
        <v>26876</v>
      </c>
      <c r="D441" s="12">
        <v>37306</v>
      </c>
      <c r="E441" s="12">
        <v>38590</v>
      </c>
      <c r="F441" s="12" t="s">
        <v>22</v>
      </c>
      <c r="G441" s="11">
        <v>1</v>
      </c>
      <c r="H441" s="11">
        <v>1</v>
      </c>
      <c r="I441" s="11">
        <v>3</v>
      </c>
      <c r="J441" s="11">
        <v>1</v>
      </c>
    </row>
    <row r="442" spans="1:10">
      <c r="A442" s="10">
        <v>76450155353</v>
      </c>
      <c r="B442" s="11">
        <v>190069</v>
      </c>
      <c r="C442" s="12">
        <v>27824</v>
      </c>
      <c r="D442" s="12">
        <v>37305</v>
      </c>
      <c r="E442" s="12">
        <v>37499</v>
      </c>
      <c r="F442" s="12" t="s">
        <v>22</v>
      </c>
      <c r="G442" s="11">
        <v>1</v>
      </c>
      <c r="H442" s="11">
        <v>1</v>
      </c>
      <c r="I442" s="11">
        <v>3</v>
      </c>
      <c r="J442" s="11">
        <v>1</v>
      </c>
    </row>
    <row r="443" spans="1:10">
      <c r="A443" s="10">
        <v>77409949791</v>
      </c>
      <c r="B443" s="11">
        <v>190076</v>
      </c>
      <c r="C443" s="12">
        <v>23409</v>
      </c>
      <c r="D443" s="12">
        <v>37288</v>
      </c>
      <c r="E443" s="12">
        <v>37499</v>
      </c>
      <c r="F443" s="12" t="s">
        <v>22</v>
      </c>
      <c r="G443" s="11">
        <v>1</v>
      </c>
      <c r="H443" s="11">
        <v>1</v>
      </c>
      <c r="I443" s="11">
        <v>3</v>
      </c>
      <c r="J443" s="11">
        <v>1</v>
      </c>
    </row>
    <row r="444" spans="1:10">
      <c r="A444" s="10">
        <v>27431983700</v>
      </c>
      <c r="B444" s="11">
        <v>190083</v>
      </c>
      <c r="C444" s="12">
        <v>17915</v>
      </c>
      <c r="D444" s="12">
        <v>37306</v>
      </c>
      <c r="E444" s="12">
        <v>37499</v>
      </c>
      <c r="F444" s="12" t="s">
        <v>22</v>
      </c>
      <c r="G444" s="11">
        <v>5</v>
      </c>
      <c r="H444" s="11">
        <v>5</v>
      </c>
      <c r="I444" s="11">
        <v>3</v>
      </c>
      <c r="J444" s="11">
        <v>1</v>
      </c>
    </row>
    <row r="445" spans="1:10">
      <c r="A445" s="10">
        <v>2897766786</v>
      </c>
      <c r="B445" s="11">
        <v>190091</v>
      </c>
      <c r="C445" s="12">
        <v>25408</v>
      </c>
      <c r="D445" s="12">
        <v>37306</v>
      </c>
      <c r="E445" s="12">
        <v>37499</v>
      </c>
      <c r="F445" s="12" t="s">
        <v>23</v>
      </c>
      <c r="G445" s="11">
        <v>1</v>
      </c>
      <c r="H445" s="11">
        <v>1</v>
      </c>
      <c r="I445" s="11">
        <v>3</v>
      </c>
      <c r="J445" s="11">
        <v>1</v>
      </c>
    </row>
    <row r="446" spans="1:10">
      <c r="A446" s="10">
        <v>92385486768</v>
      </c>
      <c r="B446" s="11">
        <v>190101</v>
      </c>
      <c r="C446" s="12">
        <v>23598</v>
      </c>
      <c r="D446" s="12">
        <v>37306</v>
      </c>
      <c r="E446" s="12">
        <v>37499</v>
      </c>
      <c r="F446" s="12" t="s">
        <v>22</v>
      </c>
      <c r="G446" s="11">
        <v>1</v>
      </c>
      <c r="H446" s="11">
        <v>1</v>
      </c>
      <c r="I446" s="11">
        <v>3</v>
      </c>
      <c r="J446" s="11">
        <v>1</v>
      </c>
    </row>
    <row r="447" spans="1:10">
      <c r="A447" s="10">
        <v>33274428787</v>
      </c>
      <c r="B447" s="11">
        <v>190119</v>
      </c>
      <c r="C447" s="12">
        <v>18901</v>
      </c>
      <c r="D447" s="12">
        <v>37306</v>
      </c>
      <c r="E447" s="12">
        <v>37499</v>
      </c>
      <c r="F447" s="12" t="s">
        <v>22</v>
      </c>
      <c r="G447" s="11">
        <v>2</v>
      </c>
      <c r="H447" s="11">
        <v>1</v>
      </c>
      <c r="I447" s="11">
        <v>3</v>
      </c>
      <c r="J447" s="11">
        <v>1</v>
      </c>
    </row>
    <row r="448" spans="1:10">
      <c r="A448" s="10">
        <v>25663931848</v>
      </c>
      <c r="B448" s="11">
        <v>190126</v>
      </c>
      <c r="C448" s="12">
        <v>27476</v>
      </c>
      <c r="D448" s="12">
        <v>37307</v>
      </c>
      <c r="E448" s="12">
        <v>37499</v>
      </c>
      <c r="F448" s="12" t="s">
        <v>22</v>
      </c>
      <c r="G448" s="11">
        <v>1</v>
      </c>
      <c r="H448" s="11">
        <v>1</v>
      </c>
      <c r="I448" s="11">
        <v>3</v>
      </c>
      <c r="J448" s="11">
        <v>1</v>
      </c>
    </row>
    <row r="449" spans="1:10">
      <c r="A449" s="10">
        <v>242273742</v>
      </c>
      <c r="B449" s="11">
        <v>190133</v>
      </c>
      <c r="C449" s="12">
        <v>24575</v>
      </c>
      <c r="D449" s="12">
        <v>37307</v>
      </c>
      <c r="E449" s="12">
        <v>37499</v>
      </c>
      <c r="F449" s="12" t="s">
        <v>22</v>
      </c>
      <c r="G449" s="11">
        <v>1</v>
      </c>
      <c r="H449" s="11">
        <v>1</v>
      </c>
      <c r="I449" s="11">
        <v>3</v>
      </c>
      <c r="J449" s="11">
        <v>1</v>
      </c>
    </row>
    <row r="450" spans="1:10">
      <c r="A450" s="10">
        <v>5278575727</v>
      </c>
      <c r="B450" s="11">
        <v>190141</v>
      </c>
      <c r="C450" s="12">
        <v>28556</v>
      </c>
      <c r="D450" s="12">
        <v>37307</v>
      </c>
      <c r="E450" s="12">
        <v>37840</v>
      </c>
      <c r="F450" s="12" t="s">
        <v>22</v>
      </c>
      <c r="G450" s="11">
        <v>1</v>
      </c>
      <c r="H450" s="11">
        <v>1</v>
      </c>
      <c r="I450" s="11">
        <v>3</v>
      </c>
      <c r="J450" s="11">
        <v>1</v>
      </c>
    </row>
    <row r="451" spans="1:10">
      <c r="A451" s="10">
        <v>33245479700</v>
      </c>
      <c r="B451" s="11">
        <v>190158</v>
      </c>
      <c r="C451" s="12">
        <v>18162</v>
      </c>
      <c r="D451" s="12">
        <v>37307</v>
      </c>
      <c r="E451" s="12">
        <v>37499</v>
      </c>
      <c r="F451" s="12" t="s">
        <v>22</v>
      </c>
      <c r="G451" s="11">
        <v>5</v>
      </c>
      <c r="H451" s="11">
        <v>5</v>
      </c>
      <c r="I451" s="11">
        <v>3</v>
      </c>
      <c r="J451" s="11">
        <v>1</v>
      </c>
    </row>
    <row r="452" spans="1:10">
      <c r="A452" s="10">
        <v>22268197700</v>
      </c>
      <c r="B452" s="11">
        <v>190165</v>
      </c>
      <c r="C452" s="12">
        <v>17141</v>
      </c>
      <c r="D452" s="12">
        <v>37307</v>
      </c>
      <c r="E452" s="12">
        <v>37499</v>
      </c>
      <c r="F452" s="12" t="s">
        <v>22</v>
      </c>
      <c r="G452" s="11">
        <v>5</v>
      </c>
      <c r="H452" s="11">
        <v>13</v>
      </c>
      <c r="I452" s="11">
        <v>3</v>
      </c>
      <c r="J452" s="11">
        <v>1</v>
      </c>
    </row>
    <row r="453" spans="1:10">
      <c r="A453" s="10">
        <v>1306195748</v>
      </c>
      <c r="B453" s="11">
        <v>190172</v>
      </c>
      <c r="C453" s="12">
        <v>25437</v>
      </c>
      <c r="D453" s="12">
        <v>37308</v>
      </c>
      <c r="E453" s="12">
        <v>37557</v>
      </c>
      <c r="F453" s="12" t="s">
        <v>22</v>
      </c>
      <c r="G453" s="11">
        <v>1</v>
      </c>
      <c r="H453" s="11">
        <v>1</v>
      </c>
      <c r="I453" s="11">
        <v>3</v>
      </c>
      <c r="J453" s="11">
        <v>1</v>
      </c>
    </row>
    <row r="454" spans="1:10">
      <c r="A454" s="10">
        <v>494825723</v>
      </c>
      <c r="B454" s="11">
        <v>190180</v>
      </c>
      <c r="C454" s="12">
        <v>24911</v>
      </c>
      <c r="D454" s="12">
        <v>37308</v>
      </c>
      <c r="E454" s="12">
        <v>37499</v>
      </c>
      <c r="F454" s="12" t="s">
        <v>22</v>
      </c>
      <c r="G454" s="11">
        <v>1</v>
      </c>
      <c r="H454" s="11">
        <v>1</v>
      </c>
      <c r="I454" s="11">
        <v>3</v>
      </c>
      <c r="J454" s="11">
        <v>1</v>
      </c>
    </row>
    <row r="455" spans="1:10">
      <c r="A455" s="10">
        <v>87490960797</v>
      </c>
      <c r="B455" s="11">
        <v>190215</v>
      </c>
      <c r="C455" s="12">
        <v>23326</v>
      </c>
      <c r="D455" s="12">
        <v>37308</v>
      </c>
      <c r="E455" s="12">
        <v>37499</v>
      </c>
      <c r="F455" s="12" t="s">
        <v>22</v>
      </c>
      <c r="G455" s="11">
        <v>1</v>
      </c>
      <c r="H455" s="11">
        <v>1</v>
      </c>
      <c r="I455" s="11">
        <v>3</v>
      </c>
      <c r="J455" s="11">
        <v>1</v>
      </c>
    </row>
    <row r="456" spans="1:10">
      <c r="A456" s="10">
        <v>85230251700</v>
      </c>
      <c r="B456" s="11">
        <v>190222</v>
      </c>
      <c r="C456" s="12">
        <v>23278</v>
      </c>
      <c r="D456" s="12">
        <v>37308</v>
      </c>
      <c r="E456" s="12">
        <v>37499</v>
      </c>
      <c r="F456" s="12" t="s">
        <v>23</v>
      </c>
      <c r="G456" s="11">
        <v>1</v>
      </c>
      <c r="H456" s="11">
        <v>1</v>
      </c>
      <c r="I456" s="11">
        <v>3</v>
      </c>
      <c r="J456" s="11">
        <v>1</v>
      </c>
    </row>
    <row r="457" spans="1:10">
      <c r="A457" s="10">
        <v>33847231715</v>
      </c>
      <c r="B457" s="11">
        <v>190230</v>
      </c>
      <c r="C457" s="12">
        <v>16228</v>
      </c>
      <c r="D457" s="12">
        <v>37308</v>
      </c>
      <c r="E457" s="12">
        <v>37499</v>
      </c>
      <c r="F457" s="12" t="s">
        <v>22</v>
      </c>
      <c r="G457" s="11">
        <v>5</v>
      </c>
      <c r="H457" s="11">
        <v>6</v>
      </c>
      <c r="I457" s="11">
        <v>3</v>
      </c>
      <c r="J457" s="11">
        <v>1</v>
      </c>
    </row>
    <row r="458" spans="1:10">
      <c r="A458" s="10">
        <v>27516385700</v>
      </c>
      <c r="B458" s="11">
        <v>190247</v>
      </c>
      <c r="C458" s="12">
        <v>18590</v>
      </c>
      <c r="D458" s="12">
        <v>37308</v>
      </c>
      <c r="E458" s="12">
        <v>37499</v>
      </c>
      <c r="F458" s="12" t="s">
        <v>22</v>
      </c>
      <c r="G458" s="11">
        <v>5</v>
      </c>
      <c r="H458" s="11">
        <v>5</v>
      </c>
      <c r="I458" s="11">
        <v>3</v>
      </c>
      <c r="J458" s="11">
        <v>1</v>
      </c>
    </row>
    <row r="459" spans="1:10">
      <c r="A459" s="10">
        <v>85149659720</v>
      </c>
      <c r="B459" s="11">
        <v>190254</v>
      </c>
      <c r="C459" s="12">
        <v>23894</v>
      </c>
      <c r="D459" s="12">
        <v>37308</v>
      </c>
      <c r="E459" s="12">
        <v>37499</v>
      </c>
      <c r="F459" s="12" t="s">
        <v>22</v>
      </c>
      <c r="G459" s="11">
        <v>1</v>
      </c>
      <c r="H459" s="11">
        <v>1</v>
      </c>
      <c r="I459" s="11">
        <v>3</v>
      </c>
      <c r="J459" s="11">
        <v>1</v>
      </c>
    </row>
    <row r="460" spans="1:10">
      <c r="A460" s="10">
        <v>1669945707</v>
      </c>
      <c r="B460" s="11">
        <v>190261</v>
      </c>
      <c r="C460" s="12">
        <v>26151</v>
      </c>
      <c r="D460" s="12">
        <v>37308</v>
      </c>
      <c r="E460" s="12">
        <v>37499</v>
      </c>
      <c r="F460" s="12" t="s">
        <v>23</v>
      </c>
      <c r="G460" s="11">
        <v>4</v>
      </c>
      <c r="H460" s="11">
        <v>2</v>
      </c>
      <c r="I460" s="11">
        <v>3</v>
      </c>
      <c r="J460" s="11">
        <v>1</v>
      </c>
    </row>
    <row r="461" spans="1:10">
      <c r="A461" s="10">
        <v>2168761760</v>
      </c>
      <c r="B461" s="11">
        <v>190279</v>
      </c>
      <c r="C461" s="12">
        <v>26083</v>
      </c>
      <c r="D461" s="12">
        <v>36619</v>
      </c>
      <c r="E461" s="12">
        <v>37499</v>
      </c>
      <c r="F461" s="12" t="s">
        <v>22</v>
      </c>
      <c r="G461" s="11">
        <v>1</v>
      </c>
      <c r="H461" s="11">
        <v>1</v>
      </c>
      <c r="I461" s="11">
        <v>3</v>
      </c>
      <c r="J461" s="11">
        <v>1</v>
      </c>
    </row>
    <row r="462" spans="1:10">
      <c r="A462" s="10">
        <v>3061695761</v>
      </c>
      <c r="B462" s="11">
        <v>190286</v>
      </c>
      <c r="C462" s="12">
        <v>26953</v>
      </c>
      <c r="D462" s="12">
        <v>36161</v>
      </c>
      <c r="E462" s="12">
        <v>38924</v>
      </c>
      <c r="F462" s="12" t="s">
        <v>22</v>
      </c>
      <c r="G462" s="11">
        <v>1</v>
      </c>
      <c r="H462" s="11">
        <v>1</v>
      </c>
      <c r="I462" s="11">
        <v>3</v>
      </c>
      <c r="J462" s="11">
        <v>1</v>
      </c>
    </row>
    <row r="463" spans="1:10">
      <c r="A463" s="10">
        <v>364791799</v>
      </c>
      <c r="B463" s="11">
        <v>190311</v>
      </c>
      <c r="C463" s="12">
        <v>24391</v>
      </c>
      <c r="D463" s="12">
        <v>37309</v>
      </c>
      <c r="E463" s="12">
        <v>37499</v>
      </c>
      <c r="F463" s="12" t="s">
        <v>22</v>
      </c>
      <c r="G463" s="11">
        <v>1</v>
      </c>
      <c r="H463" s="11">
        <v>1</v>
      </c>
      <c r="I463" s="11">
        <v>3</v>
      </c>
      <c r="J463" s="11">
        <v>1</v>
      </c>
    </row>
    <row r="464" spans="1:10">
      <c r="A464" s="10">
        <v>18295240706</v>
      </c>
      <c r="B464" s="11">
        <v>190329</v>
      </c>
      <c r="C464" s="12">
        <v>16547</v>
      </c>
      <c r="D464" s="12">
        <v>37309</v>
      </c>
      <c r="E464" s="12">
        <v>37499</v>
      </c>
      <c r="F464" s="12" t="s">
        <v>22</v>
      </c>
      <c r="G464" s="11">
        <v>5</v>
      </c>
      <c r="H464" s="11">
        <v>5</v>
      </c>
      <c r="I464" s="11">
        <v>3</v>
      </c>
      <c r="J464" s="11">
        <v>1</v>
      </c>
    </row>
    <row r="465" spans="1:10">
      <c r="A465" s="10">
        <v>1249211751</v>
      </c>
      <c r="B465" s="11">
        <v>190336</v>
      </c>
      <c r="C465" s="12">
        <v>25595</v>
      </c>
      <c r="D465" s="12">
        <v>37309</v>
      </c>
      <c r="E465" s="12">
        <v>37499</v>
      </c>
      <c r="F465" s="12" t="s">
        <v>22</v>
      </c>
      <c r="G465" s="11">
        <v>1</v>
      </c>
      <c r="H465" s="11">
        <v>1</v>
      </c>
      <c r="I465" s="11">
        <v>3</v>
      </c>
      <c r="J465" s="11">
        <v>1</v>
      </c>
    </row>
    <row r="466" spans="1:10">
      <c r="A466" s="10">
        <v>49304810744</v>
      </c>
      <c r="B466" s="11">
        <v>190368</v>
      </c>
      <c r="C466" s="12">
        <v>19181</v>
      </c>
      <c r="D466" s="12">
        <v>37312</v>
      </c>
      <c r="E466" s="12">
        <v>37499</v>
      </c>
      <c r="F466" s="12" t="s">
        <v>22</v>
      </c>
      <c r="G466" s="11">
        <v>5</v>
      </c>
      <c r="H466" s="11">
        <v>6</v>
      </c>
      <c r="I466" s="11">
        <v>3</v>
      </c>
      <c r="J466" s="11">
        <v>1</v>
      </c>
    </row>
    <row r="467" spans="1:10">
      <c r="A467" s="10">
        <v>29759722704</v>
      </c>
      <c r="B467" s="11">
        <v>190382</v>
      </c>
      <c r="C467" s="12">
        <v>18420</v>
      </c>
      <c r="D467" s="12">
        <v>37309</v>
      </c>
      <c r="E467" s="12">
        <v>37499</v>
      </c>
      <c r="F467" s="12" t="s">
        <v>22</v>
      </c>
      <c r="G467" s="11">
        <v>5</v>
      </c>
      <c r="H467" s="11">
        <v>5</v>
      </c>
      <c r="I467" s="11">
        <v>3</v>
      </c>
      <c r="J467" s="11">
        <v>1</v>
      </c>
    </row>
    <row r="468" spans="1:10">
      <c r="A468" s="10">
        <v>21300976691</v>
      </c>
      <c r="B468" s="11">
        <v>190390</v>
      </c>
      <c r="C468" s="12">
        <v>19073</v>
      </c>
      <c r="D468" s="12">
        <v>37313</v>
      </c>
      <c r="E468" s="12">
        <v>37499</v>
      </c>
      <c r="F468" s="12" t="s">
        <v>22</v>
      </c>
      <c r="G468" s="11">
        <v>2</v>
      </c>
      <c r="H468" s="11">
        <v>1</v>
      </c>
      <c r="I468" s="11">
        <v>3</v>
      </c>
      <c r="J468" s="11">
        <v>1</v>
      </c>
    </row>
    <row r="469" spans="1:10">
      <c r="A469" s="10">
        <v>25524857827</v>
      </c>
      <c r="B469" s="11">
        <v>190401</v>
      </c>
      <c r="C469" s="12">
        <v>27898</v>
      </c>
      <c r="D469" s="12">
        <v>37314</v>
      </c>
      <c r="E469" s="12">
        <v>37499</v>
      </c>
      <c r="F469" s="12" t="s">
        <v>22</v>
      </c>
      <c r="G469" s="11">
        <v>1</v>
      </c>
      <c r="H469" s="11">
        <v>2</v>
      </c>
      <c r="I469" s="11">
        <v>3</v>
      </c>
      <c r="J469" s="11">
        <v>1</v>
      </c>
    </row>
    <row r="470" spans="1:10">
      <c r="A470" s="10">
        <v>15859800568</v>
      </c>
      <c r="B470" s="11">
        <v>190418</v>
      </c>
      <c r="C470" s="12">
        <v>21288</v>
      </c>
      <c r="D470" s="12">
        <v>37313</v>
      </c>
      <c r="E470" s="12">
        <v>37499</v>
      </c>
      <c r="F470" s="12" t="s">
        <v>22</v>
      </c>
      <c r="G470" s="11">
        <v>1</v>
      </c>
      <c r="H470" s="11">
        <v>1</v>
      </c>
      <c r="I470" s="11">
        <v>3</v>
      </c>
      <c r="J470" s="11">
        <v>1</v>
      </c>
    </row>
    <row r="471" spans="1:10">
      <c r="A471" s="10">
        <v>7875939747</v>
      </c>
      <c r="B471" s="11">
        <v>190425</v>
      </c>
      <c r="C471" s="12">
        <v>28501</v>
      </c>
      <c r="D471" s="12">
        <v>37313</v>
      </c>
      <c r="E471" s="12">
        <v>37499</v>
      </c>
      <c r="F471" s="12" t="s">
        <v>22</v>
      </c>
      <c r="G471" s="11">
        <v>5</v>
      </c>
      <c r="H471" s="11">
        <v>5</v>
      </c>
      <c r="I471" s="11">
        <v>3</v>
      </c>
      <c r="J471" s="11">
        <v>1</v>
      </c>
    </row>
    <row r="472" spans="1:10">
      <c r="A472" s="10">
        <v>49965620725</v>
      </c>
      <c r="B472" s="11">
        <v>190432</v>
      </c>
      <c r="C472" s="12">
        <v>21151</v>
      </c>
      <c r="D472" s="12">
        <v>37313</v>
      </c>
      <c r="E472" s="12">
        <v>37499</v>
      </c>
      <c r="F472" s="12" t="s">
        <v>22</v>
      </c>
      <c r="G472" s="11">
        <v>5</v>
      </c>
      <c r="H472" s="11">
        <v>5</v>
      </c>
      <c r="I472" s="11">
        <v>3</v>
      </c>
      <c r="J472" s="11">
        <v>1</v>
      </c>
    </row>
    <row r="473" spans="1:10">
      <c r="A473" s="10">
        <v>37295438734</v>
      </c>
      <c r="B473" s="11">
        <v>190457</v>
      </c>
      <c r="C473" s="12">
        <v>18089</v>
      </c>
      <c r="D473" s="12">
        <v>37313</v>
      </c>
      <c r="E473" s="12">
        <v>37499</v>
      </c>
      <c r="F473" s="12" t="s">
        <v>22</v>
      </c>
      <c r="G473" s="11">
        <v>5</v>
      </c>
      <c r="H473" s="11">
        <v>5</v>
      </c>
      <c r="I473" s="11">
        <v>3</v>
      </c>
      <c r="J473" s="11">
        <v>1</v>
      </c>
    </row>
    <row r="474" spans="1:10">
      <c r="A474" s="10">
        <v>75498545720</v>
      </c>
      <c r="B474" s="11">
        <v>190471</v>
      </c>
      <c r="C474" s="12">
        <v>22048</v>
      </c>
      <c r="D474" s="12">
        <v>37315</v>
      </c>
      <c r="E474" s="12">
        <v>37499</v>
      </c>
      <c r="F474" s="12" t="s">
        <v>23</v>
      </c>
      <c r="G474" s="11">
        <v>5</v>
      </c>
      <c r="H474" s="11">
        <v>5</v>
      </c>
      <c r="I474" s="11">
        <v>3</v>
      </c>
      <c r="J474" s="11">
        <v>1</v>
      </c>
    </row>
    <row r="475" spans="1:10">
      <c r="A475" s="10">
        <v>34487654734</v>
      </c>
      <c r="B475" s="11">
        <v>190489</v>
      </c>
      <c r="C475" s="12">
        <v>19126</v>
      </c>
      <c r="D475" s="12">
        <v>37315</v>
      </c>
      <c r="E475" s="12">
        <v>37499</v>
      </c>
      <c r="F475" s="12" t="s">
        <v>22</v>
      </c>
      <c r="G475" s="11">
        <v>5</v>
      </c>
      <c r="H475" s="11">
        <v>5</v>
      </c>
      <c r="I475" s="11">
        <v>3</v>
      </c>
      <c r="J475" s="11">
        <v>1</v>
      </c>
    </row>
    <row r="476" spans="1:10">
      <c r="A476" s="10">
        <v>19340150759</v>
      </c>
      <c r="B476" s="11">
        <v>190496</v>
      </c>
      <c r="C476" s="12">
        <v>17880</v>
      </c>
      <c r="D476" s="12">
        <v>37316</v>
      </c>
      <c r="E476" s="12">
        <v>37499</v>
      </c>
      <c r="F476" s="12" t="s">
        <v>22</v>
      </c>
      <c r="G476" s="11">
        <v>5</v>
      </c>
      <c r="H476" s="11">
        <v>5</v>
      </c>
      <c r="I476" s="11">
        <v>3</v>
      </c>
      <c r="J476" s="11">
        <v>1</v>
      </c>
    </row>
    <row r="477" spans="1:10">
      <c r="A477" s="10">
        <v>2393026487</v>
      </c>
      <c r="B477" s="11">
        <v>192166</v>
      </c>
      <c r="C477" s="12">
        <v>15903</v>
      </c>
      <c r="D477" s="12">
        <v>38112</v>
      </c>
      <c r="E477" s="12">
        <v>38112</v>
      </c>
      <c r="F477" s="12" t="s">
        <v>22</v>
      </c>
      <c r="G477" s="11">
        <v>5</v>
      </c>
      <c r="H477" s="11">
        <v>13</v>
      </c>
      <c r="I477" s="11">
        <v>3</v>
      </c>
      <c r="J477" s="11">
        <v>1</v>
      </c>
    </row>
    <row r="478" spans="1:10">
      <c r="A478" s="10">
        <v>82166943691</v>
      </c>
      <c r="B478" s="11">
        <v>214335</v>
      </c>
      <c r="C478" s="12">
        <v>27267</v>
      </c>
      <c r="D478" s="12">
        <v>38632</v>
      </c>
      <c r="E478" s="12">
        <v>38632</v>
      </c>
      <c r="F478" s="12" t="s">
        <v>22</v>
      </c>
      <c r="G478" s="11">
        <v>1</v>
      </c>
      <c r="H478" s="11">
        <v>1</v>
      </c>
      <c r="I478" s="11">
        <v>3</v>
      </c>
      <c r="J478" s="11">
        <v>1</v>
      </c>
    </row>
    <row r="479" spans="1:10">
      <c r="A479" s="10">
        <v>12052299149</v>
      </c>
      <c r="B479" s="11">
        <v>196905</v>
      </c>
      <c r="C479" s="12">
        <v>21346</v>
      </c>
      <c r="D479" s="12">
        <v>38162</v>
      </c>
      <c r="E479" s="12">
        <v>38175</v>
      </c>
      <c r="F479" s="12" t="s">
        <v>22</v>
      </c>
      <c r="G479" s="11">
        <v>5</v>
      </c>
      <c r="H479" s="11">
        <v>5</v>
      </c>
      <c r="I479" s="11">
        <v>3</v>
      </c>
      <c r="J479" s="11">
        <v>1</v>
      </c>
    </row>
    <row r="480" spans="1:10">
      <c r="A480" s="10">
        <v>4247044710</v>
      </c>
      <c r="B480" s="11">
        <v>217872</v>
      </c>
      <c r="C480" s="12">
        <v>28174</v>
      </c>
      <c r="D480" s="12">
        <v>39524</v>
      </c>
      <c r="E480" s="12">
        <v>39594</v>
      </c>
      <c r="F480" s="12" t="s">
        <v>22</v>
      </c>
      <c r="G480" s="11">
        <v>1</v>
      </c>
      <c r="H480" s="11">
        <v>1</v>
      </c>
      <c r="I480" s="11">
        <v>3</v>
      </c>
      <c r="J480" s="11">
        <v>1</v>
      </c>
    </row>
    <row r="481" spans="1:10">
      <c r="A481" s="10">
        <v>6867071767</v>
      </c>
      <c r="B481" s="11">
        <v>189953</v>
      </c>
      <c r="C481" s="12">
        <v>28000</v>
      </c>
      <c r="D481" s="12">
        <v>37306</v>
      </c>
      <c r="E481" s="12">
        <v>37499</v>
      </c>
      <c r="F481" s="12" t="s">
        <v>22</v>
      </c>
      <c r="G481" s="11">
        <v>1</v>
      </c>
      <c r="H481" s="11">
        <v>1</v>
      </c>
      <c r="I481" s="11">
        <v>3</v>
      </c>
      <c r="J481" s="11">
        <v>1</v>
      </c>
    </row>
    <row r="482" spans="1:10">
      <c r="A482" s="10">
        <v>2414278781</v>
      </c>
      <c r="B482" s="11">
        <v>189992</v>
      </c>
      <c r="C482" s="12">
        <v>26978</v>
      </c>
      <c r="D482" s="12">
        <v>37306</v>
      </c>
      <c r="E482" s="12">
        <v>37499</v>
      </c>
      <c r="F482" s="12" t="s">
        <v>22</v>
      </c>
      <c r="G482" s="11">
        <v>1</v>
      </c>
      <c r="H482" s="11">
        <v>1</v>
      </c>
      <c r="I482" s="11">
        <v>3</v>
      </c>
      <c r="J482" s="11">
        <v>1</v>
      </c>
    </row>
    <row r="483" spans="1:10">
      <c r="A483" s="10">
        <v>3438467720</v>
      </c>
      <c r="B483" s="11">
        <v>190005</v>
      </c>
      <c r="C483" s="12">
        <v>26802</v>
      </c>
      <c r="D483" s="12">
        <v>37306</v>
      </c>
      <c r="E483" s="12">
        <v>37499</v>
      </c>
      <c r="F483" s="12" t="s">
        <v>22</v>
      </c>
      <c r="G483" s="11">
        <v>1</v>
      </c>
      <c r="H483" s="11">
        <v>1</v>
      </c>
      <c r="I483" s="11">
        <v>3</v>
      </c>
      <c r="J483" s="11">
        <v>1</v>
      </c>
    </row>
    <row r="484" spans="1:10">
      <c r="A484" s="10">
        <v>3528305738</v>
      </c>
      <c r="B484" s="11">
        <v>190012</v>
      </c>
      <c r="C484" s="12">
        <v>26725</v>
      </c>
      <c r="D484" s="12">
        <v>37306</v>
      </c>
      <c r="E484" s="12">
        <v>37499</v>
      </c>
      <c r="F484" s="12" t="s">
        <v>22</v>
      </c>
      <c r="G484" s="11">
        <v>1</v>
      </c>
      <c r="H484" s="11">
        <v>1</v>
      </c>
      <c r="I484" s="11">
        <v>3</v>
      </c>
      <c r="J484" s="11">
        <v>1</v>
      </c>
    </row>
    <row r="485" spans="1:10">
      <c r="A485" s="10">
        <v>3541469714</v>
      </c>
      <c r="B485" s="11">
        <v>190020</v>
      </c>
      <c r="C485" s="12">
        <v>26871</v>
      </c>
      <c r="D485" s="12">
        <v>37306</v>
      </c>
      <c r="E485" s="12">
        <v>37499</v>
      </c>
      <c r="F485" s="12" t="s">
        <v>23</v>
      </c>
      <c r="G485" s="11">
        <v>1</v>
      </c>
      <c r="H485" s="11">
        <v>1</v>
      </c>
      <c r="I485" s="11">
        <v>3</v>
      </c>
      <c r="J485" s="11">
        <v>1</v>
      </c>
    </row>
    <row r="486" spans="1:10">
      <c r="A486" s="10">
        <v>7047871721</v>
      </c>
      <c r="B486" s="11">
        <v>190051</v>
      </c>
      <c r="C486" s="12">
        <v>27607</v>
      </c>
      <c r="D486" s="12">
        <v>37306</v>
      </c>
      <c r="E486" s="12">
        <v>37872</v>
      </c>
      <c r="F486" s="12" t="s">
        <v>22</v>
      </c>
      <c r="G486" s="11">
        <v>1</v>
      </c>
      <c r="H486" s="11">
        <v>1</v>
      </c>
      <c r="I486" s="11">
        <v>3</v>
      </c>
      <c r="J486" s="11">
        <v>1</v>
      </c>
    </row>
    <row r="487" spans="1:10">
      <c r="A487" s="10">
        <v>5149596736</v>
      </c>
      <c r="B487" s="11">
        <v>190197</v>
      </c>
      <c r="C487" s="12">
        <v>27826</v>
      </c>
      <c r="D487" s="12">
        <v>37308</v>
      </c>
      <c r="E487" s="12">
        <v>37499</v>
      </c>
      <c r="F487" s="12" t="s">
        <v>22</v>
      </c>
      <c r="G487" s="11">
        <v>1</v>
      </c>
      <c r="H487" s="11">
        <v>1</v>
      </c>
      <c r="I487" s="11">
        <v>3</v>
      </c>
      <c r="J487" s="11">
        <v>1</v>
      </c>
    </row>
    <row r="488" spans="1:10">
      <c r="A488" s="10">
        <v>7951687723</v>
      </c>
      <c r="B488" s="11">
        <v>190208</v>
      </c>
      <c r="C488" s="12">
        <v>28388</v>
      </c>
      <c r="D488" s="12">
        <v>37308</v>
      </c>
      <c r="E488" s="12">
        <v>37499</v>
      </c>
      <c r="F488" s="12" t="s">
        <v>22</v>
      </c>
      <c r="G488" s="11">
        <v>4</v>
      </c>
      <c r="H488" s="11">
        <v>2</v>
      </c>
      <c r="I488" s="11">
        <v>3</v>
      </c>
      <c r="J488" s="11">
        <v>1</v>
      </c>
    </row>
    <row r="489" spans="1:10">
      <c r="A489" s="10">
        <v>33572780144</v>
      </c>
      <c r="B489" s="11">
        <v>190293</v>
      </c>
      <c r="C489" s="12">
        <v>23153</v>
      </c>
      <c r="D489" s="12">
        <v>37305</v>
      </c>
      <c r="E489" s="12">
        <v>37499</v>
      </c>
      <c r="F489" s="12" t="s">
        <v>23</v>
      </c>
      <c r="G489" s="11">
        <v>5</v>
      </c>
      <c r="H489" s="11">
        <v>5</v>
      </c>
      <c r="I489" s="11">
        <v>3</v>
      </c>
      <c r="J489" s="11">
        <v>1</v>
      </c>
    </row>
    <row r="490" spans="1:10">
      <c r="A490" s="10">
        <v>29713412672</v>
      </c>
      <c r="B490" s="11">
        <v>190304</v>
      </c>
      <c r="C490" s="12">
        <v>20244</v>
      </c>
      <c r="D490" s="12">
        <v>37305</v>
      </c>
      <c r="E490" s="12">
        <v>37499</v>
      </c>
      <c r="F490" s="12" t="s">
        <v>23</v>
      </c>
      <c r="G490" s="11">
        <v>5</v>
      </c>
      <c r="H490" s="11">
        <v>5</v>
      </c>
      <c r="I490" s="11">
        <v>3</v>
      </c>
      <c r="J490" s="11">
        <v>1</v>
      </c>
    </row>
    <row r="491" spans="1:10">
      <c r="A491" s="10">
        <v>2816967727</v>
      </c>
      <c r="B491" s="11">
        <v>190343</v>
      </c>
      <c r="C491" s="12">
        <v>26444</v>
      </c>
      <c r="D491" s="12">
        <v>37313</v>
      </c>
      <c r="E491" s="12">
        <v>37499</v>
      </c>
      <c r="F491" s="12" t="s">
        <v>22</v>
      </c>
      <c r="G491" s="11">
        <v>5</v>
      </c>
      <c r="H491" s="11">
        <v>5</v>
      </c>
      <c r="I491" s="11">
        <v>3</v>
      </c>
      <c r="J491" s="11">
        <v>1</v>
      </c>
    </row>
    <row r="492" spans="1:10">
      <c r="A492" s="10">
        <v>3030349713</v>
      </c>
      <c r="B492" s="11">
        <v>190351</v>
      </c>
      <c r="C492" s="12">
        <v>27286</v>
      </c>
      <c r="D492" s="12">
        <v>37313</v>
      </c>
      <c r="E492" s="12">
        <v>37499</v>
      </c>
      <c r="F492" s="12" t="s">
        <v>22</v>
      </c>
      <c r="G492" s="11">
        <v>1</v>
      </c>
      <c r="H492" s="11">
        <v>1</v>
      </c>
      <c r="I492" s="11">
        <v>3</v>
      </c>
      <c r="J492" s="11">
        <v>1</v>
      </c>
    </row>
    <row r="493" spans="1:10">
      <c r="A493" s="10">
        <v>5141947742</v>
      </c>
      <c r="B493" s="11">
        <v>190375</v>
      </c>
      <c r="C493" s="12">
        <v>28781</v>
      </c>
      <c r="D493" s="12">
        <v>37313</v>
      </c>
      <c r="E493" s="12">
        <v>37499</v>
      </c>
      <c r="F493" s="12" t="s">
        <v>22</v>
      </c>
      <c r="G493" s="11">
        <v>1</v>
      </c>
      <c r="H493" s="11">
        <v>1</v>
      </c>
      <c r="I493" s="11">
        <v>3</v>
      </c>
      <c r="J493" s="11">
        <v>1</v>
      </c>
    </row>
    <row r="494" spans="1:10">
      <c r="A494" s="10">
        <v>47766565749</v>
      </c>
      <c r="B494" s="11">
        <v>190440</v>
      </c>
      <c r="C494" s="12">
        <v>20970</v>
      </c>
      <c r="D494" s="12">
        <v>37314</v>
      </c>
      <c r="E494" s="12">
        <v>37499</v>
      </c>
      <c r="F494" s="12" t="s">
        <v>22</v>
      </c>
      <c r="G494" s="11">
        <v>5</v>
      </c>
      <c r="H494" s="11">
        <v>5</v>
      </c>
      <c r="I494" s="11">
        <v>3</v>
      </c>
      <c r="J494" s="11">
        <v>1</v>
      </c>
    </row>
    <row r="495" spans="1:10">
      <c r="A495" s="10">
        <v>99032880772</v>
      </c>
      <c r="B495" s="11">
        <v>190464</v>
      </c>
      <c r="C495" s="12">
        <v>24685</v>
      </c>
      <c r="D495" s="12">
        <v>37320</v>
      </c>
      <c r="E495" s="12">
        <v>37499</v>
      </c>
      <c r="F495" s="12" t="s">
        <v>22</v>
      </c>
      <c r="G495" s="11">
        <v>1</v>
      </c>
      <c r="H495" s="11">
        <v>2</v>
      </c>
      <c r="I495" s="11">
        <v>3</v>
      </c>
      <c r="J495" s="11">
        <v>1</v>
      </c>
    </row>
    <row r="496" spans="1:10">
      <c r="A496" s="10">
        <v>81933290749</v>
      </c>
      <c r="B496" s="11">
        <v>190507</v>
      </c>
      <c r="C496" s="12">
        <v>23848</v>
      </c>
      <c r="D496" s="12">
        <v>37258</v>
      </c>
      <c r="E496" s="12">
        <v>37499</v>
      </c>
      <c r="F496" s="12" t="s">
        <v>23</v>
      </c>
      <c r="G496" s="11">
        <v>1</v>
      </c>
      <c r="H496" s="11">
        <v>1</v>
      </c>
      <c r="I496" s="11">
        <v>3</v>
      </c>
      <c r="J496" s="11">
        <v>1</v>
      </c>
    </row>
    <row r="497" spans="1:10">
      <c r="A497" s="10">
        <v>81470657104</v>
      </c>
      <c r="B497" s="11">
        <v>190514</v>
      </c>
      <c r="C497" s="12">
        <v>27222</v>
      </c>
      <c r="D497" s="12">
        <v>37319</v>
      </c>
      <c r="E497" s="12">
        <v>37499</v>
      </c>
      <c r="F497" s="12" t="s">
        <v>23</v>
      </c>
      <c r="G497" s="11">
        <v>1</v>
      </c>
      <c r="H497" s="11">
        <v>1</v>
      </c>
      <c r="I497" s="11">
        <v>3</v>
      </c>
      <c r="J497" s="11">
        <v>1</v>
      </c>
    </row>
    <row r="498" spans="1:10">
      <c r="A498" s="10">
        <v>61509639772</v>
      </c>
      <c r="B498" s="11">
        <v>190521</v>
      </c>
      <c r="C498" s="12">
        <v>20592</v>
      </c>
      <c r="D498" s="12">
        <v>37320</v>
      </c>
      <c r="E498" s="12">
        <v>37499</v>
      </c>
      <c r="F498" s="12" t="s">
        <v>22</v>
      </c>
      <c r="G498" s="11">
        <v>5</v>
      </c>
      <c r="H498" s="11">
        <v>5</v>
      </c>
      <c r="I498" s="11">
        <v>3</v>
      </c>
      <c r="J498" s="11">
        <v>1</v>
      </c>
    </row>
    <row r="499" spans="1:10">
      <c r="A499" s="10">
        <v>71312960744</v>
      </c>
      <c r="B499" s="11">
        <v>190539</v>
      </c>
      <c r="C499" s="12">
        <v>22408</v>
      </c>
      <c r="D499" s="12">
        <v>37320</v>
      </c>
      <c r="E499" s="12">
        <v>37499</v>
      </c>
      <c r="F499" s="12" t="s">
        <v>23</v>
      </c>
      <c r="G499" s="11">
        <v>5</v>
      </c>
      <c r="H499" s="11">
        <v>5</v>
      </c>
      <c r="I499" s="11">
        <v>3</v>
      </c>
      <c r="J499" s="11">
        <v>1</v>
      </c>
    </row>
    <row r="500" spans="1:10">
      <c r="A500" s="10">
        <v>7863426766</v>
      </c>
      <c r="B500" s="11">
        <v>190546</v>
      </c>
      <c r="C500" s="12">
        <v>28161</v>
      </c>
      <c r="D500" s="12">
        <v>37320</v>
      </c>
      <c r="E500" s="12">
        <v>37499</v>
      </c>
      <c r="F500" s="12" t="s">
        <v>22</v>
      </c>
      <c r="G500" s="11">
        <v>1</v>
      </c>
      <c r="H500" s="11">
        <v>1</v>
      </c>
      <c r="I500" s="11">
        <v>3</v>
      </c>
      <c r="J500" s="11">
        <v>1</v>
      </c>
    </row>
    <row r="501" spans="1:10">
      <c r="A501" s="10">
        <v>60720530768</v>
      </c>
      <c r="B501" s="11">
        <v>190553</v>
      </c>
      <c r="C501" s="12">
        <v>19833</v>
      </c>
      <c r="D501" s="12">
        <v>37320</v>
      </c>
      <c r="E501" s="12">
        <v>37499</v>
      </c>
      <c r="F501" s="12" t="s">
        <v>22</v>
      </c>
      <c r="G501" s="11">
        <v>1</v>
      </c>
      <c r="H501" s="11">
        <v>6</v>
      </c>
      <c r="I501" s="11">
        <v>3</v>
      </c>
      <c r="J501" s="11">
        <v>1</v>
      </c>
    </row>
    <row r="502" spans="1:10">
      <c r="A502" s="10">
        <v>37135899768</v>
      </c>
      <c r="B502" s="11">
        <v>190561</v>
      </c>
      <c r="C502" s="12">
        <v>19191</v>
      </c>
      <c r="D502" s="12">
        <v>37321</v>
      </c>
      <c r="E502" s="12">
        <v>37499</v>
      </c>
      <c r="F502" s="12" t="s">
        <v>22</v>
      </c>
      <c r="G502" s="11">
        <v>1</v>
      </c>
      <c r="H502" s="11">
        <v>6</v>
      </c>
      <c r="I502" s="11">
        <v>3</v>
      </c>
      <c r="J502" s="11">
        <v>1</v>
      </c>
    </row>
    <row r="503" spans="1:10">
      <c r="A503" s="10">
        <v>1958492728</v>
      </c>
      <c r="B503" s="11">
        <v>190578</v>
      </c>
      <c r="C503" s="12">
        <v>26799</v>
      </c>
      <c r="D503" s="12">
        <v>37321</v>
      </c>
      <c r="E503" s="12">
        <v>37499</v>
      </c>
      <c r="F503" s="12" t="s">
        <v>22</v>
      </c>
      <c r="G503" s="11">
        <v>1</v>
      </c>
      <c r="H503" s="11">
        <v>1</v>
      </c>
      <c r="I503" s="11">
        <v>3</v>
      </c>
      <c r="J503" s="11">
        <v>1</v>
      </c>
    </row>
    <row r="504" spans="1:10">
      <c r="A504" s="10">
        <v>4769139772</v>
      </c>
      <c r="B504" s="11">
        <v>190585</v>
      </c>
      <c r="C504" s="12">
        <v>15392</v>
      </c>
      <c r="D504" s="12">
        <v>37321</v>
      </c>
      <c r="E504" s="12">
        <v>37886</v>
      </c>
      <c r="F504" s="12" t="s">
        <v>22</v>
      </c>
      <c r="G504" s="11">
        <v>5</v>
      </c>
      <c r="H504" s="11">
        <v>5</v>
      </c>
      <c r="I504" s="11">
        <v>3</v>
      </c>
      <c r="J504" s="11">
        <v>1</v>
      </c>
    </row>
    <row r="505" spans="1:10">
      <c r="A505" s="10">
        <v>287299783</v>
      </c>
      <c r="B505" s="11">
        <v>190592</v>
      </c>
      <c r="C505" s="12">
        <v>25259</v>
      </c>
      <c r="D505" s="12">
        <v>37321</v>
      </c>
      <c r="E505" s="12">
        <v>37499</v>
      </c>
      <c r="F505" s="12" t="s">
        <v>23</v>
      </c>
      <c r="G505" s="11">
        <v>1</v>
      </c>
      <c r="H505" s="11">
        <v>1</v>
      </c>
      <c r="I505" s="11">
        <v>3</v>
      </c>
      <c r="J505" s="11">
        <v>1</v>
      </c>
    </row>
    <row r="506" spans="1:10">
      <c r="A506" s="10">
        <v>1862497800</v>
      </c>
      <c r="B506" s="11">
        <v>190603</v>
      </c>
      <c r="C506" s="12">
        <v>21463</v>
      </c>
      <c r="D506" s="12">
        <v>37321</v>
      </c>
      <c r="E506" s="12">
        <v>37499</v>
      </c>
      <c r="F506" s="12" t="s">
        <v>23</v>
      </c>
      <c r="G506" s="11">
        <v>5</v>
      </c>
      <c r="H506" s="11">
        <v>5</v>
      </c>
      <c r="I506" s="11">
        <v>3</v>
      </c>
      <c r="J506" s="11">
        <v>1</v>
      </c>
    </row>
    <row r="507" spans="1:10">
      <c r="A507" s="10">
        <v>3313885705</v>
      </c>
      <c r="B507" s="11">
        <v>190611</v>
      </c>
      <c r="C507" s="12">
        <v>27064</v>
      </c>
      <c r="D507" s="12">
        <v>37321</v>
      </c>
      <c r="E507" s="12">
        <v>37499</v>
      </c>
      <c r="F507" s="12" t="s">
        <v>22</v>
      </c>
      <c r="G507" s="11">
        <v>1</v>
      </c>
      <c r="H507" s="11">
        <v>1</v>
      </c>
      <c r="I507" s="11">
        <v>3</v>
      </c>
      <c r="J507" s="11">
        <v>1</v>
      </c>
    </row>
    <row r="508" spans="1:10">
      <c r="A508" s="10">
        <v>96915684972</v>
      </c>
      <c r="B508" s="11">
        <v>190628</v>
      </c>
      <c r="C508" s="12">
        <v>27655</v>
      </c>
      <c r="D508" s="12">
        <v>37321</v>
      </c>
      <c r="E508" s="12">
        <v>37499</v>
      </c>
      <c r="F508" s="12" t="s">
        <v>22</v>
      </c>
      <c r="G508" s="11">
        <v>1</v>
      </c>
      <c r="H508" s="11">
        <v>1</v>
      </c>
      <c r="I508" s="11">
        <v>3</v>
      </c>
      <c r="J508" s="11">
        <v>1</v>
      </c>
    </row>
    <row r="509" spans="1:10">
      <c r="A509" s="10">
        <v>98183818749</v>
      </c>
      <c r="B509" s="11">
        <v>190635</v>
      </c>
      <c r="C509" s="12">
        <v>24895</v>
      </c>
      <c r="D509" s="12">
        <v>37323</v>
      </c>
      <c r="E509" s="12">
        <v>37499</v>
      </c>
      <c r="F509" s="12" t="s">
        <v>22</v>
      </c>
      <c r="G509" s="11">
        <v>1</v>
      </c>
      <c r="H509" s="11">
        <v>1</v>
      </c>
      <c r="I509" s="11">
        <v>3</v>
      </c>
      <c r="J509" s="11">
        <v>1</v>
      </c>
    </row>
    <row r="510" spans="1:10">
      <c r="A510" s="10">
        <v>1453016996</v>
      </c>
      <c r="B510" s="11">
        <v>190642</v>
      </c>
      <c r="C510" s="12">
        <v>26881</v>
      </c>
      <c r="D510" s="12">
        <v>37321</v>
      </c>
      <c r="E510" s="12">
        <v>37499</v>
      </c>
      <c r="F510" s="12" t="s">
        <v>22</v>
      </c>
      <c r="G510" s="11">
        <v>1</v>
      </c>
      <c r="H510" s="11">
        <v>1</v>
      </c>
      <c r="I510" s="11">
        <v>3</v>
      </c>
      <c r="J510" s="11">
        <v>1</v>
      </c>
    </row>
    <row r="511" spans="1:10">
      <c r="A511" s="10">
        <v>5182959745</v>
      </c>
      <c r="B511" s="11">
        <v>190650</v>
      </c>
      <c r="C511" s="12">
        <v>28555</v>
      </c>
      <c r="D511" s="12">
        <v>37321</v>
      </c>
      <c r="E511" s="12">
        <v>37499</v>
      </c>
      <c r="F511" s="12" t="s">
        <v>22</v>
      </c>
      <c r="G511" s="11">
        <v>1</v>
      </c>
      <c r="H511" s="11">
        <v>1</v>
      </c>
      <c r="I511" s="11">
        <v>3</v>
      </c>
      <c r="J511" s="11">
        <v>1</v>
      </c>
    </row>
    <row r="512" spans="1:10">
      <c r="A512" s="10">
        <v>1959051725</v>
      </c>
      <c r="B512" s="11">
        <v>190667</v>
      </c>
      <c r="C512" s="12">
        <v>26220</v>
      </c>
      <c r="D512" s="12">
        <v>37322</v>
      </c>
      <c r="E512" s="12">
        <v>37499</v>
      </c>
      <c r="F512" s="12" t="s">
        <v>22</v>
      </c>
      <c r="G512" s="11">
        <v>1</v>
      </c>
      <c r="H512" s="11">
        <v>1</v>
      </c>
      <c r="I512" s="11">
        <v>3</v>
      </c>
      <c r="J512" s="11">
        <v>1</v>
      </c>
    </row>
    <row r="513" spans="1:10">
      <c r="A513" s="10">
        <v>13064053604</v>
      </c>
      <c r="B513" s="11">
        <v>190674</v>
      </c>
      <c r="C513" s="12">
        <v>17820</v>
      </c>
      <c r="D513" s="12">
        <v>37322</v>
      </c>
      <c r="E513" s="12">
        <v>37499</v>
      </c>
      <c r="F513" s="12" t="s">
        <v>22</v>
      </c>
      <c r="G513" s="11">
        <v>5</v>
      </c>
      <c r="H513" s="11">
        <v>5</v>
      </c>
      <c r="I513" s="11">
        <v>3</v>
      </c>
      <c r="J513" s="11">
        <v>1</v>
      </c>
    </row>
    <row r="514" spans="1:10">
      <c r="A514" s="10">
        <v>1443259691</v>
      </c>
      <c r="B514" s="11">
        <v>190681</v>
      </c>
      <c r="C514" s="12">
        <v>16902</v>
      </c>
      <c r="D514" s="12">
        <v>37322</v>
      </c>
      <c r="E514" s="12">
        <v>37499</v>
      </c>
      <c r="F514" s="12" t="s">
        <v>22</v>
      </c>
      <c r="G514" s="11">
        <v>5</v>
      </c>
      <c r="H514" s="11">
        <v>13</v>
      </c>
      <c r="I514" s="11">
        <v>3</v>
      </c>
      <c r="J514" s="11">
        <v>1</v>
      </c>
    </row>
    <row r="515" spans="1:10">
      <c r="A515" s="10">
        <v>114571716</v>
      </c>
      <c r="B515" s="11">
        <v>190699</v>
      </c>
      <c r="C515" s="12">
        <v>24978</v>
      </c>
      <c r="D515" s="12">
        <v>37322</v>
      </c>
      <c r="E515" s="12">
        <v>37499</v>
      </c>
      <c r="F515" s="12" t="s">
        <v>22</v>
      </c>
      <c r="G515" s="11">
        <v>1</v>
      </c>
      <c r="H515" s="11">
        <v>2</v>
      </c>
      <c r="I515" s="11">
        <v>3</v>
      </c>
      <c r="J515" s="11">
        <v>1</v>
      </c>
    </row>
    <row r="516" spans="1:10">
      <c r="A516" s="10">
        <v>34358781772</v>
      </c>
      <c r="B516" s="11">
        <v>190700</v>
      </c>
      <c r="C516" s="12">
        <v>19505</v>
      </c>
      <c r="D516" s="12">
        <v>37322</v>
      </c>
      <c r="E516" s="12">
        <v>37499</v>
      </c>
      <c r="F516" s="12" t="s">
        <v>22</v>
      </c>
      <c r="G516" s="11">
        <v>5</v>
      </c>
      <c r="H516" s="11">
        <v>5</v>
      </c>
      <c r="I516" s="11">
        <v>3</v>
      </c>
      <c r="J516" s="11">
        <v>1</v>
      </c>
    </row>
    <row r="517" spans="1:10">
      <c r="A517" s="10">
        <v>60663189772</v>
      </c>
      <c r="B517" s="11">
        <v>190717</v>
      </c>
      <c r="C517" s="12">
        <v>21263</v>
      </c>
      <c r="D517" s="12">
        <v>37323</v>
      </c>
      <c r="E517" s="12">
        <v>37499</v>
      </c>
      <c r="F517" s="12" t="s">
        <v>22</v>
      </c>
      <c r="G517" s="11">
        <v>1</v>
      </c>
      <c r="H517" s="11">
        <v>2</v>
      </c>
      <c r="I517" s="11">
        <v>3</v>
      </c>
      <c r="J517" s="11">
        <v>1</v>
      </c>
    </row>
    <row r="518" spans="1:10">
      <c r="A518" s="10">
        <v>63416778715</v>
      </c>
      <c r="B518" s="11">
        <v>190724</v>
      </c>
      <c r="C518" s="12">
        <v>22290</v>
      </c>
      <c r="D518" s="12">
        <v>37323</v>
      </c>
      <c r="E518" s="12">
        <v>37499</v>
      </c>
      <c r="F518" s="12" t="s">
        <v>22</v>
      </c>
      <c r="G518" s="11">
        <v>1</v>
      </c>
      <c r="H518" s="11">
        <v>6</v>
      </c>
      <c r="I518" s="11">
        <v>3</v>
      </c>
      <c r="J518" s="11">
        <v>1</v>
      </c>
    </row>
    <row r="519" spans="1:10">
      <c r="A519" s="10">
        <v>99213796749</v>
      </c>
      <c r="B519" s="11">
        <v>190731</v>
      </c>
      <c r="C519" s="12">
        <v>24413</v>
      </c>
      <c r="D519" s="12">
        <v>37323</v>
      </c>
      <c r="E519" s="12">
        <v>37499</v>
      </c>
      <c r="F519" s="12" t="s">
        <v>22</v>
      </c>
      <c r="G519" s="11">
        <v>1</v>
      </c>
      <c r="H519" s="11">
        <v>1</v>
      </c>
      <c r="I519" s="11">
        <v>3</v>
      </c>
      <c r="J519" s="11">
        <v>1</v>
      </c>
    </row>
    <row r="520" spans="1:10">
      <c r="A520" s="10">
        <v>49301438704</v>
      </c>
      <c r="B520" s="11">
        <v>190749</v>
      </c>
      <c r="C520" s="12">
        <v>20969</v>
      </c>
      <c r="D520" s="12">
        <v>37322</v>
      </c>
      <c r="E520" s="12">
        <v>37499</v>
      </c>
      <c r="F520" s="12" t="s">
        <v>22</v>
      </c>
      <c r="G520" s="11">
        <v>5</v>
      </c>
      <c r="H520" s="11">
        <v>5</v>
      </c>
      <c r="I520" s="11">
        <v>3</v>
      </c>
      <c r="J520" s="11">
        <v>1</v>
      </c>
    </row>
    <row r="521" spans="1:10">
      <c r="A521" s="10">
        <v>74220527753</v>
      </c>
      <c r="B521" s="11">
        <v>190756</v>
      </c>
      <c r="C521" s="12">
        <v>23335</v>
      </c>
      <c r="D521" s="12">
        <v>37323</v>
      </c>
      <c r="E521" s="12">
        <v>37499</v>
      </c>
      <c r="F521" s="12" t="s">
        <v>22</v>
      </c>
      <c r="G521" s="11">
        <v>1</v>
      </c>
      <c r="H521" s="11">
        <v>1</v>
      </c>
      <c r="I521" s="11">
        <v>3</v>
      </c>
      <c r="J521" s="11">
        <v>1</v>
      </c>
    </row>
    <row r="522" spans="1:10">
      <c r="A522" s="10">
        <v>63403170730</v>
      </c>
      <c r="B522" s="11">
        <v>190763</v>
      </c>
      <c r="C522" s="12">
        <v>21656</v>
      </c>
      <c r="D522" s="12">
        <v>37326</v>
      </c>
      <c r="E522" s="12">
        <v>37499</v>
      </c>
      <c r="F522" s="12" t="s">
        <v>22</v>
      </c>
      <c r="G522" s="11">
        <v>1</v>
      </c>
      <c r="H522" s="11">
        <v>1</v>
      </c>
      <c r="I522" s="11">
        <v>3</v>
      </c>
      <c r="J522" s="11">
        <v>1</v>
      </c>
    </row>
    <row r="523" spans="1:10">
      <c r="A523" s="10">
        <v>83998446753</v>
      </c>
      <c r="B523" s="11">
        <v>190771</v>
      </c>
      <c r="C523" s="12">
        <v>23756</v>
      </c>
      <c r="D523" s="12">
        <v>37326</v>
      </c>
      <c r="E523" s="12">
        <v>37499</v>
      </c>
      <c r="F523" s="12" t="s">
        <v>22</v>
      </c>
      <c r="G523" s="11">
        <v>1</v>
      </c>
      <c r="H523" s="11">
        <v>2</v>
      </c>
      <c r="I523" s="11">
        <v>3</v>
      </c>
      <c r="J523" s="11">
        <v>1</v>
      </c>
    </row>
    <row r="524" spans="1:10">
      <c r="A524" s="10">
        <v>40324788720</v>
      </c>
      <c r="B524" s="11">
        <v>190788</v>
      </c>
      <c r="C524" s="12">
        <v>20812</v>
      </c>
      <c r="D524" s="12">
        <v>37326</v>
      </c>
      <c r="E524" s="12">
        <v>37499</v>
      </c>
      <c r="F524" s="12" t="s">
        <v>22</v>
      </c>
      <c r="G524" s="11">
        <v>2</v>
      </c>
      <c r="H524" s="11">
        <v>1</v>
      </c>
      <c r="I524" s="11">
        <v>3</v>
      </c>
      <c r="J524" s="11">
        <v>1</v>
      </c>
    </row>
    <row r="525" spans="1:10">
      <c r="A525" s="10">
        <v>53908295734</v>
      </c>
      <c r="B525" s="11">
        <v>190795</v>
      </c>
      <c r="C525" s="12">
        <v>21659</v>
      </c>
      <c r="D525" s="12">
        <v>37326</v>
      </c>
      <c r="E525" s="12">
        <v>37499</v>
      </c>
      <c r="F525" s="12" t="s">
        <v>22</v>
      </c>
      <c r="G525" s="11">
        <v>1</v>
      </c>
      <c r="H525" s="11">
        <v>1</v>
      </c>
      <c r="I525" s="11">
        <v>3</v>
      </c>
      <c r="J525" s="11">
        <v>1</v>
      </c>
    </row>
    <row r="526" spans="1:10">
      <c r="A526" s="10">
        <v>96622156700</v>
      </c>
      <c r="B526" s="11">
        <v>190806</v>
      </c>
      <c r="C526" s="12">
        <v>24078</v>
      </c>
      <c r="D526" s="12">
        <v>37323</v>
      </c>
      <c r="E526" s="12">
        <v>37499</v>
      </c>
      <c r="F526" s="12" t="s">
        <v>22</v>
      </c>
      <c r="G526" s="11">
        <v>1</v>
      </c>
      <c r="H526" s="11">
        <v>1</v>
      </c>
      <c r="I526" s="11">
        <v>3</v>
      </c>
      <c r="J526" s="11">
        <v>1</v>
      </c>
    </row>
    <row r="527" spans="1:10">
      <c r="A527" s="10">
        <v>3442202736</v>
      </c>
      <c r="B527" s="11">
        <v>190838</v>
      </c>
      <c r="C527" s="12">
        <v>24775</v>
      </c>
      <c r="D527" s="12">
        <v>37327</v>
      </c>
      <c r="E527" s="12">
        <v>37499</v>
      </c>
      <c r="F527" s="12" t="s">
        <v>22</v>
      </c>
      <c r="G527" s="11">
        <v>1</v>
      </c>
      <c r="H527" s="11">
        <v>2</v>
      </c>
      <c r="I527" s="11">
        <v>3</v>
      </c>
      <c r="J527" s="11">
        <v>1</v>
      </c>
    </row>
    <row r="528" spans="1:10">
      <c r="A528" s="10">
        <v>1149243767</v>
      </c>
      <c r="B528" s="11">
        <v>190845</v>
      </c>
      <c r="C528" s="12">
        <v>25242</v>
      </c>
      <c r="D528" s="12">
        <v>37327</v>
      </c>
      <c r="E528" s="12">
        <v>37499</v>
      </c>
      <c r="F528" s="12" t="s">
        <v>22</v>
      </c>
      <c r="G528" s="11">
        <v>1</v>
      </c>
      <c r="H528" s="11">
        <v>1</v>
      </c>
      <c r="I528" s="11">
        <v>3</v>
      </c>
      <c r="J528" s="11">
        <v>1</v>
      </c>
    </row>
    <row r="529" spans="1:10">
      <c r="A529" s="10">
        <v>81355017815</v>
      </c>
      <c r="B529" s="11">
        <v>190852</v>
      </c>
      <c r="C529" s="12">
        <v>21288</v>
      </c>
      <c r="D529" s="12">
        <v>37328</v>
      </c>
      <c r="E529" s="12">
        <v>37499</v>
      </c>
      <c r="F529" s="12" t="s">
        <v>22</v>
      </c>
      <c r="G529" s="11">
        <v>5</v>
      </c>
      <c r="H529" s="11">
        <v>5</v>
      </c>
      <c r="I529" s="11">
        <v>3</v>
      </c>
      <c r="J529" s="11">
        <v>1</v>
      </c>
    </row>
    <row r="530" spans="1:10">
      <c r="A530" s="10">
        <v>87007398715</v>
      </c>
      <c r="B530" s="11">
        <v>190860</v>
      </c>
      <c r="C530" s="12">
        <v>24250</v>
      </c>
      <c r="D530" s="12">
        <v>37328</v>
      </c>
      <c r="E530" s="12">
        <v>37499</v>
      </c>
      <c r="F530" s="12" t="s">
        <v>22</v>
      </c>
      <c r="G530" s="11">
        <v>1</v>
      </c>
      <c r="H530" s="11">
        <v>1</v>
      </c>
      <c r="I530" s="11">
        <v>3</v>
      </c>
      <c r="J530" s="11">
        <v>1</v>
      </c>
    </row>
    <row r="531" spans="1:10">
      <c r="A531" s="10">
        <v>85354686768</v>
      </c>
      <c r="B531" s="11">
        <v>190877</v>
      </c>
      <c r="C531" s="12">
        <v>24204</v>
      </c>
      <c r="D531" s="12">
        <v>37328</v>
      </c>
      <c r="E531" s="12">
        <v>37499</v>
      </c>
      <c r="F531" s="12" t="s">
        <v>22</v>
      </c>
      <c r="G531" s="11">
        <v>1</v>
      </c>
      <c r="H531" s="11">
        <v>6</v>
      </c>
      <c r="I531" s="11">
        <v>3</v>
      </c>
      <c r="J531" s="11">
        <v>1</v>
      </c>
    </row>
    <row r="532" spans="1:10">
      <c r="A532" s="10">
        <v>85091618791</v>
      </c>
      <c r="B532" s="11">
        <v>190884</v>
      </c>
      <c r="C532" s="12">
        <v>24110</v>
      </c>
      <c r="D532" s="12">
        <v>37328</v>
      </c>
      <c r="E532" s="12">
        <v>37499</v>
      </c>
      <c r="F532" s="12" t="s">
        <v>22</v>
      </c>
      <c r="G532" s="11">
        <v>1</v>
      </c>
      <c r="H532" s="11">
        <v>1</v>
      </c>
      <c r="I532" s="11">
        <v>3</v>
      </c>
      <c r="J532" s="11">
        <v>1</v>
      </c>
    </row>
    <row r="533" spans="1:10">
      <c r="A533" s="10">
        <v>4408839701</v>
      </c>
      <c r="B533" s="11">
        <v>190891</v>
      </c>
      <c r="C533" s="12">
        <v>26805</v>
      </c>
      <c r="D533" s="12">
        <v>37323</v>
      </c>
      <c r="E533" s="12">
        <v>37499</v>
      </c>
      <c r="F533" s="12" t="s">
        <v>22</v>
      </c>
      <c r="G533" s="11">
        <v>1</v>
      </c>
      <c r="H533" s="11">
        <v>1</v>
      </c>
      <c r="I533" s="11">
        <v>3</v>
      </c>
      <c r="J533" s="11">
        <v>1</v>
      </c>
    </row>
    <row r="534" spans="1:10">
      <c r="A534" s="10">
        <v>1745799770</v>
      </c>
      <c r="B534" s="11">
        <v>190902</v>
      </c>
      <c r="C534" s="12">
        <v>26472</v>
      </c>
      <c r="D534" s="12">
        <v>37329</v>
      </c>
      <c r="E534" s="12">
        <v>37499</v>
      </c>
      <c r="F534" s="12" t="s">
        <v>22</v>
      </c>
      <c r="G534" s="11">
        <v>1</v>
      </c>
      <c r="H534" s="11">
        <v>1</v>
      </c>
      <c r="I534" s="11">
        <v>3</v>
      </c>
      <c r="J534" s="11">
        <v>1</v>
      </c>
    </row>
    <row r="535" spans="1:10">
      <c r="A535" s="10">
        <v>1677202793</v>
      </c>
      <c r="B535" s="11">
        <v>190927</v>
      </c>
      <c r="C535" s="12">
        <v>26009</v>
      </c>
      <c r="D535" s="12">
        <v>37329</v>
      </c>
      <c r="E535" s="12">
        <v>37499</v>
      </c>
      <c r="F535" s="12" t="s">
        <v>23</v>
      </c>
      <c r="G535" s="11">
        <v>1</v>
      </c>
      <c r="H535" s="11">
        <v>1</v>
      </c>
      <c r="I535" s="11">
        <v>3</v>
      </c>
      <c r="J535" s="11">
        <v>1</v>
      </c>
    </row>
    <row r="536" spans="1:10">
      <c r="A536" s="10">
        <v>719145600</v>
      </c>
      <c r="B536" s="11">
        <v>190959</v>
      </c>
      <c r="C536" s="12">
        <v>15417</v>
      </c>
      <c r="D536" s="12">
        <v>37330</v>
      </c>
      <c r="E536" s="12">
        <v>37923</v>
      </c>
      <c r="F536" s="12" t="s">
        <v>22</v>
      </c>
      <c r="G536" s="11">
        <v>5</v>
      </c>
      <c r="H536" s="11">
        <v>5</v>
      </c>
      <c r="I536" s="11">
        <v>3</v>
      </c>
      <c r="J536" s="11">
        <v>1</v>
      </c>
    </row>
    <row r="537" spans="1:10">
      <c r="A537" s="10">
        <v>4217638841</v>
      </c>
      <c r="B537" s="11">
        <v>190966</v>
      </c>
      <c r="C537" s="12">
        <v>23524</v>
      </c>
      <c r="D537" s="12">
        <v>37330</v>
      </c>
      <c r="E537" s="12">
        <v>37499</v>
      </c>
      <c r="F537" s="12" t="s">
        <v>22</v>
      </c>
      <c r="G537" s="11">
        <v>5</v>
      </c>
      <c r="H537" s="11">
        <v>5</v>
      </c>
      <c r="I537" s="11">
        <v>3</v>
      </c>
      <c r="J537" s="11">
        <v>1</v>
      </c>
    </row>
    <row r="538" spans="1:10">
      <c r="A538" s="10">
        <v>21924030896</v>
      </c>
      <c r="B538" s="11">
        <v>190981</v>
      </c>
      <c r="C538" s="12">
        <v>25575</v>
      </c>
      <c r="D538" s="12">
        <v>37330</v>
      </c>
      <c r="E538" s="12">
        <v>37499</v>
      </c>
      <c r="F538" s="12" t="s">
        <v>22</v>
      </c>
      <c r="G538" s="11">
        <v>1</v>
      </c>
      <c r="H538" s="11">
        <v>2</v>
      </c>
      <c r="I538" s="11">
        <v>3</v>
      </c>
      <c r="J538" s="11">
        <v>1</v>
      </c>
    </row>
    <row r="539" spans="1:10">
      <c r="A539" s="10">
        <v>13773442823</v>
      </c>
      <c r="B539" s="11">
        <v>190998</v>
      </c>
      <c r="C539" s="12">
        <v>23337</v>
      </c>
      <c r="D539" s="12">
        <v>37330</v>
      </c>
      <c r="E539" s="12">
        <v>37499</v>
      </c>
      <c r="F539" s="12" t="s">
        <v>22</v>
      </c>
      <c r="G539" s="11">
        <v>1</v>
      </c>
      <c r="H539" s="11">
        <v>1</v>
      </c>
      <c r="I539" s="11">
        <v>3</v>
      </c>
      <c r="J539" s="11">
        <v>1</v>
      </c>
    </row>
    <row r="540" spans="1:10">
      <c r="A540" s="10">
        <v>10610591894</v>
      </c>
      <c r="B540" s="11">
        <v>191018</v>
      </c>
      <c r="C540" s="12">
        <v>25005</v>
      </c>
      <c r="D540" s="12">
        <v>37330</v>
      </c>
      <c r="E540" s="12">
        <v>37499</v>
      </c>
      <c r="F540" s="12" t="s">
        <v>22</v>
      </c>
      <c r="G540" s="11">
        <v>1</v>
      </c>
      <c r="H540" s="11">
        <v>1</v>
      </c>
      <c r="I540" s="11">
        <v>3</v>
      </c>
      <c r="J540" s="11">
        <v>1</v>
      </c>
    </row>
    <row r="541" spans="1:10">
      <c r="A541" s="10">
        <v>98045504749</v>
      </c>
      <c r="B541" s="11">
        <v>191032</v>
      </c>
      <c r="C541" s="12">
        <v>25451</v>
      </c>
      <c r="D541" s="12">
        <v>37326</v>
      </c>
      <c r="E541" s="12">
        <v>37499</v>
      </c>
      <c r="F541" s="12" t="s">
        <v>22</v>
      </c>
      <c r="G541" s="11">
        <v>4</v>
      </c>
      <c r="H541" s="11">
        <v>12</v>
      </c>
      <c r="I541" s="11">
        <v>3</v>
      </c>
      <c r="J541" s="11">
        <v>1</v>
      </c>
    </row>
    <row r="542" spans="1:10">
      <c r="A542" s="10">
        <v>98995588772</v>
      </c>
      <c r="B542" s="11">
        <v>191040</v>
      </c>
      <c r="C542" s="12">
        <v>25152</v>
      </c>
      <c r="D542" s="12">
        <v>37326</v>
      </c>
      <c r="E542" s="12">
        <v>37499</v>
      </c>
      <c r="F542" s="12" t="s">
        <v>22</v>
      </c>
      <c r="G542" s="11">
        <v>1</v>
      </c>
      <c r="H542" s="11">
        <v>1</v>
      </c>
      <c r="I542" s="11">
        <v>3</v>
      </c>
      <c r="J542" s="11">
        <v>1</v>
      </c>
    </row>
    <row r="543" spans="1:10">
      <c r="A543" s="10">
        <v>56363362920</v>
      </c>
      <c r="B543" s="11">
        <v>193072</v>
      </c>
      <c r="C543" s="12">
        <v>23194</v>
      </c>
      <c r="D543" s="12">
        <v>38105</v>
      </c>
      <c r="E543" s="12">
        <v>38105</v>
      </c>
      <c r="F543" s="12" t="s">
        <v>22</v>
      </c>
      <c r="G543" s="11">
        <v>1</v>
      </c>
      <c r="H543" s="11">
        <v>6</v>
      </c>
      <c r="I543" s="11">
        <v>3</v>
      </c>
      <c r="J543" s="11">
        <v>1</v>
      </c>
    </row>
    <row r="544" spans="1:10">
      <c r="A544" s="10">
        <v>68430752749</v>
      </c>
      <c r="B544" s="11">
        <v>194092</v>
      </c>
      <c r="C544" s="12">
        <v>21914</v>
      </c>
      <c r="D544" s="12">
        <v>38112</v>
      </c>
      <c r="E544" s="12">
        <v>38114</v>
      </c>
      <c r="F544" s="12" t="s">
        <v>22</v>
      </c>
      <c r="G544" s="11">
        <v>1</v>
      </c>
      <c r="H544" s="11">
        <v>6</v>
      </c>
      <c r="I544" s="11">
        <v>3</v>
      </c>
      <c r="J544" s="11">
        <v>1</v>
      </c>
    </row>
    <row r="545" spans="1:10">
      <c r="A545" s="10">
        <v>8577090701</v>
      </c>
      <c r="B545" s="11">
        <v>217324</v>
      </c>
      <c r="C545" s="12">
        <v>29222</v>
      </c>
      <c r="D545" s="12">
        <v>39449</v>
      </c>
      <c r="E545" s="12">
        <v>39458</v>
      </c>
      <c r="F545" s="12" t="s">
        <v>22</v>
      </c>
      <c r="G545" s="11">
        <v>1</v>
      </c>
      <c r="H545" s="11">
        <v>1</v>
      </c>
      <c r="I545" s="11">
        <v>3</v>
      </c>
      <c r="J545" s="11">
        <v>1</v>
      </c>
    </row>
    <row r="546" spans="1:10">
      <c r="A546" s="10">
        <v>55209815668</v>
      </c>
      <c r="B546" s="11">
        <v>211691</v>
      </c>
      <c r="C546" s="12">
        <v>24459</v>
      </c>
      <c r="D546" s="12">
        <v>38427</v>
      </c>
      <c r="E546" s="12">
        <v>38442</v>
      </c>
      <c r="F546" s="12" t="s">
        <v>22</v>
      </c>
      <c r="G546" s="11">
        <v>4</v>
      </c>
      <c r="H546" s="11">
        <v>1</v>
      </c>
      <c r="I546" s="11">
        <v>3</v>
      </c>
      <c r="J546" s="11">
        <v>1</v>
      </c>
    </row>
    <row r="547" spans="1:10">
      <c r="A547" s="10">
        <v>53299965700</v>
      </c>
      <c r="B547" s="11">
        <v>190941</v>
      </c>
      <c r="C547" s="12">
        <v>20537</v>
      </c>
      <c r="D547" s="12">
        <v>37333</v>
      </c>
      <c r="E547" s="12">
        <v>37499</v>
      </c>
      <c r="F547" s="12" t="s">
        <v>23</v>
      </c>
      <c r="G547" s="11">
        <v>5</v>
      </c>
      <c r="H547" s="11">
        <v>5</v>
      </c>
      <c r="I547" s="11">
        <v>3</v>
      </c>
      <c r="J547" s="11">
        <v>1</v>
      </c>
    </row>
    <row r="548" spans="1:10">
      <c r="A548" s="10">
        <v>83393064720</v>
      </c>
      <c r="B548" s="11">
        <v>191001</v>
      </c>
      <c r="C548" s="12">
        <v>23626</v>
      </c>
      <c r="D548" s="12">
        <v>37330</v>
      </c>
      <c r="E548" s="12">
        <v>37499</v>
      </c>
      <c r="F548" s="12" t="s">
        <v>22</v>
      </c>
      <c r="G548" s="11">
        <v>1</v>
      </c>
      <c r="H548" s="11">
        <v>1</v>
      </c>
      <c r="I548" s="11">
        <v>3</v>
      </c>
      <c r="J548" s="11">
        <v>1</v>
      </c>
    </row>
    <row r="549" spans="1:10">
      <c r="A549" s="10">
        <v>359525717</v>
      </c>
      <c r="B549" s="11">
        <v>191057</v>
      </c>
      <c r="C549" s="12">
        <v>25460</v>
      </c>
      <c r="D549" s="12">
        <v>37323</v>
      </c>
      <c r="E549" s="12">
        <v>37499</v>
      </c>
      <c r="F549" s="12" t="s">
        <v>22</v>
      </c>
      <c r="G549" s="11">
        <v>1</v>
      </c>
      <c r="H549" s="11">
        <v>1</v>
      </c>
      <c r="I549" s="11">
        <v>3</v>
      </c>
      <c r="J549" s="11">
        <v>1</v>
      </c>
    </row>
    <row r="550" spans="1:10">
      <c r="A550" s="10">
        <v>29431508869</v>
      </c>
      <c r="B550" s="11">
        <v>214043</v>
      </c>
      <c r="C550" s="12">
        <v>29615</v>
      </c>
      <c r="D550" s="12">
        <v>38628</v>
      </c>
      <c r="E550" s="12">
        <v>38628</v>
      </c>
      <c r="F550" s="12" t="s">
        <v>22</v>
      </c>
      <c r="G550" s="11">
        <v>1</v>
      </c>
      <c r="H550" s="11">
        <v>1</v>
      </c>
      <c r="I550" s="11">
        <v>3</v>
      </c>
      <c r="J550" s="11">
        <v>1</v>
      </c>
    </row>
    <row r="551" spans="1:10">
      <c r="A551" s="10">
        <v>79990339791</v>
      </c>
      <c r="B551" s="11">
        <v>195220</v>
      </c>
      <c r="C551" s="12">
        <v>22804</v>
      </c>
      <c r="D551" s="12">
        <v>38112</v>
      </c>
      <c r="E551" s="12">
        <v>38112</v>
      </c>
      <c r="F551" s="12" t="s">
        <v>22</v>
      </c>
      <c r="G551" s="11">
        <v>1</v>
      </c>
      <c r="H551" s="11">
        <v>1</v>
      </c>
      <c r="I551" s="11">
        <v>3</v>
      </c>
      <c r="J551" s="11">
        <v>1</v>
      </c>
    </row>
    <row r="552" spans="1:10">
      <c r="A552" s="10">
        <v>49951220100</v>
      </c>
      <c r="B552" s="11">
        <v>190821</v>
      </c>
      <c r="C552" s="12">
        <v>25855</v>
      </c>
      <c r="D552" s="12">
        <v>37327</v>
      </c>
      <c r="E552" s="12">
        <v>37499</v>
      </c>
      <c r="F552" s="12" t="s">
        <v>22</v>
      </c>
      <c r="G552" s="11">
        <v>1</v>
      </c>
      <c r="H552" s="11">
        <v>1</v>
      </c>
      <c r="I552" s="11">
        <v>3</v>
      </c>
      <c r="J552" s="11">
        <v>1</v>
      </c>
    </row>
    <row r="553" spans="1:10">
      <c r="A553" s="10">
        <v>56502320163</v>
      </c>
      <c r="B553" s="11">
        <v>190934</v>
      </c>
      <c r="C553" s="12">
        <v>26341</v>
      </c>
      <c r="D553" s="12">
        <v>37328</v>
      </c>
      <c r="E553" s="12">
        <v>37499</v>
      </c>
      <c r="F553" s="12" t="s">
        <v>22</v>
      </c>
      <c r="G553" s="11">
        <v>1</v>
      </c>
      <c r="H553" s="11">
        <v>1</v>
      </c>
      <c r="I553" s="11">
        <v>3</v>
      </c>
      <c r="J553" s="11">
        <v>1</v>
      </c>
    </row>
    <row r="554" spans="1:10">
      <c r="A554" s="10">
        <v>80360726100</v>
      </c>
      <c r="B554" s="11">
        <v>190973</v>
      </c>
      <c r="C554" s="12">
        <v>26927</v>
      </c>
      <c r="D554" s="12">
        <v>37330</v>
      </c>
      <c r="E554" s="12">
        <v>37499</v>
      </c>
      <c r="F554" s="12" t="s">
        <v>22</v>
      </c>
      <c r="G554" s="11">
        <v>1</v>
      </c>
      <c r="H554" s="11">
        <v>1</v>
      </c>
      <c r="I554" s="11">
        <v>3</v>
      </c>
      <c r="J554" s="11">
        <v>1</v>
      </c>
    </row>
    <row r="555" spans="1:10">
      <c r="A555" s="10">
        <v>98453556768</v>
      </c>
      <c r="B555" s="11">
        <v>191025</v>
      </c>
      <c r="C555" s="12">
        <v>25215</v>
      </c>
      <c r="D555" s="12">
        <v>37333</v>
      </c>
      <c r="E555" s="12">
        <v>37499</v>
      </c>
      <c r="F555" s="12" t="s">
        <v>22</v>
      </c>
      <c r="G555" s="11">
        <v>1</v>
      </c>
      <c r="H555" s="11">
        <v>1</v>
      </c>
      <c r="I555" s="11">
        <v>3</v>
      </c>
      <c r="J555" s="11">
        <v>1</v>
      </c>
    </row>
    <row r="556" spans="1:10">
      <c r="A556" s="10">
        <v>33633029168</v>
      </c>
      <c r="B556" s="11">
        <v>191064</v>
      </c>
      <c r="C556" s="12">
        <v>24686</v>
      </c>
      <c r="D556" s="12">
        <v>37333</v>
      </c>
      <c r="E556" s="12">
        <v>37499</v>
      </c>
      <c r="F556" s="12" t="s">
        <v>22</v>
      </c>
      <c r="G556" s="11">
        <v>1</v>
      </c>
      <c r="H556" s="11">
        <v>1</v>
      </c>
      <c r="I556" s="11">
        <v>3</v>
      </c>
      <c r="J556" s="11">
        <v>1</v>
      </c>
    </row>
    <row r="557" spans="1:10">
      <c r="A557" s="10">
        <v>11271246848</v>
      </c>
      <c r="B557" s="11">
        <v>191071</v>
      </c>
      <c r="C557" s="12">
        <v>23649</v>
      </c>
      <c r="D557" s="12">
        <v>37333</v>
      </c>
      <c r="E557" s="12">
        <v>37499</v>
      </c>
      <c r="F557" s="12" t="s">
        <v>22</v>
      </c>
      <c r="G557" s="11">
        <v>1</v>
      </c>
      <c r="H557" s="11">
        <v>1</v>
      </c>
      <c r="I557" s="11">
        <v>3</v>
      </c>
      <c r="J557" s="11">
        <v>1</v>
      </c>
    </row>
    <row r="558" spans="1:10">
      <c r="A558" s="10">
        <v>71721878734</v>
      </c>
      <c r="B558" s="11">
        <v>191096</v>
      </c>
      <c r="C558" s="12">
        <v>22645</v>
      </c>
      <c r="D558" s="12">
        <v>37333</v>
      </c>
      <c r="E558" s="12">
        <v>37499</v>
      </c>
      <c r="F558" s="12" t="s">
        <v>22</v>
      </c>
      <c r="G558" s="11">
        <v>1</v>
      </c>
      <c r="H558" s="11">
        <v>1</v>
      </c>
      <c r="I558" s="11">
        <v>3</v>
      </c>
      <c r="J558" s="11">
        <v>1</v>
      </c>
    </row>
    <row r="559" spans="1:10">
      <c r="A559" s="10">
        <v>1666360708</v>
      </c>
      <c r="B559" s="11">
        <v>191107</v>
      </c>
      <c r="C559" s="12">
        <v>26215</v>
      </c>
      <c r="D559" s="12">
        <v>37333</v>
      </c>
      <c r="E559" s="12">
        <v>37499</v>
      </c>
      <c r="F559" s="12" t="s">
        <v>22</v>
      </c>
      <c r="G559" s="11">
        <v>1</v>
      </c>
      <c r="H559" s="11">
        <v>1</v>
      </c>
      <c r="I559" s="11">
        <v>3</v>
      </c>
      <c r="J559" s="11">
        <v>1</v>
      </c>
    </row>
    <row r="560" spans="1:10">
      <c r="A560" s="10">
        <v>62776347715</v>
      </c>
      <c r="B560" s="11">
        <v>191114</v>
      </c>
      <c r="C560" s="12">
        <v>21283</v>
      </c>
      <c r="D560" s="12">
        <v>37333</v>
      </c>
      <c r="E560" s="12">
        <v>37499</v>
      </c>
      <c r="F560" s="12" t="s">
        <v>23</v>
      </c>
      <c r="G560" s="11">
        <v>5</v>
      </c>
      <c r="H560" s="11">
        <v>5</v>
      </c>
      <c r="I560" s="11">
        <v>3</v>
      </c>
      <c r="J560" s="11">
        <v>1</v>
      </c>
    </row>
    <row r="561" spans="1:10">
      <c r="A561" s="10">
        <v>45597707</v>
      </c>
      <c r="B561" s="11">
        <v>191121</v>
      </c>
      <c r="C561" s="12">
        <v>25429</v>
      </c>
      <c r="D561" s="12">
        <v>37333</v>
      </c>
      <c r="E561" s="12">
        <v>37499</v>
      </c>
      <c r="F561" s="12" t="s">
        <v>22</v>
      </c>
      <c r="G561" s="11">
        <v>1</v>
      </c>
      <c r="H561" s="11">
        <v>1</v>
      </c>
      <c r="I561" s="11">
        <v>3</v>
      </c>
      <c r="J561" s="11">
        <v>1</v>
      </c>
    </row>
    <row r="562" spans="1:10">
      <c r="A562" s="10">
        <v>358780705</v>
      </c>
      <c r="B562" s="11">
        <v>191139</v>
      </c>
      <c r="C562" s="12">
        <v>25419</v>
      </c>
      <c r="D562" s="12">
        <v>37333</v>
      </c>
      <c r="E562" s="12">
        <v>37499</v>
      </c>
      <c r="F562" s="12" t="s">
        <v>22</v>
      </c>
      <c r="G562" s="11">
        <v>1</v>
      </c>
      <c r="H562" s="11">
        <v>1</v>
      </c>
      <c r="I562" s="11">
        <v>3</v>
      </c>
      <c r="J562" s="11">
        <v>1</v>
      </c>
    </row>
    <row r="563" spans="1:10">
      <c r="A563" s="10">
        <v>2377695736</v>
      </c>
      <c r="B563" s="11">
        <v>191146</v>
      </c>
      <c r="C563" s="12">
        <v>25748</v>
      </c>
      <c r="D563" s="12">
        <v>37333</v>
      </c>
      <c r="E563" s="12">
        <v>37499</v>
      </c>
      <c r="F563" s="12" t="s">
        <v>22</v>
      </c>
      <c r="G563" s="11">
        <v>1</v>
      </c>
      <c r="H563" s="11">
        <v>1</v>
      </c>
      <c r="I563" s="11">
        <v>3</v>
      </c>
      <c r="J563" s="11">
        <v>1</v>
      </c>
    </row>
    <row r="564" spans="1:10">
      <c r="A564" s="10">
        <v>86926721734</v>
      </c>
      <c r="B564" s="11">
        <v>191153</v>
      </c>
      <c r="C564" s="12">
        <v>23827</v>
      </c>
      <c r="D564" s="12">
        <v>37333</v>
      </c>
      <c r="E564" s="12">
        <v>37499</v>
      </c>
      <c r="F564" s="12" t="s">
        <v>22</v>
      </c>
      <c r="G564" s="11">
        <v>1</v>
      </c>
      <c r="H564" s="11">
        <v>1</v>
      </c>
      <c r="I564" s="11">
        <v>3</v>
      </c>
      <c r="J564" s="11">
        <v>1</v>
      </c>
    </row>
    <row r="565" spans="1:10">
      <c r="A565" s="10">
        <v>89229240710</v>
      </c>
      <c r="B565" s="11">
        <v>191161</v>
      </c>
      <c r="C565" s="12">
        <v>24046</v>
      </c>
      <c r="D565" s="12">
        <v>37333</v>
      </c>
      <c r="E565" s="12">
        <v>39567</v>
      </c>
      <c r="F565" s="12" t="s">
        <v>23</v>
      </c>
      <c r="G565" s="11">
        <v>1</v>
      </c>
      <c r="H565" s="11">
        <v>1</v>
      </c>
      <c r="I565" s="11">
        <v>3</v>
      </c>
      <c r="J565" s="11">
        <v>1</v>
      </c>
    </row>
    <row r="566" spans="1:10">
      <c r="A566" s="10">
        <v>71091289700</v>
      </c>
      <c r="B566" s="11">
        <v>191178</v>
      </c>
      <c r="C566" s="12">
        <v>21413</v>
      </c>
      <c r="D566" s="12">
        <v>37333</v>
      </c>
      <c r="E566" s="12">
        <v>37499</v>
      </c>
      <c r="F566" s="12" t="s">
        <v>22</v>
      </c>
      <c r="G566" s="11">
        <v>1</v>
      </c>
      <c r="H566" s="11">
        <v>1</v>
      </c>
      <c r="I566" s="11">
        <v>3</v>
      </c>
      <c r="J566" s="11">
        <v>1</v>
      </c>
    </row>
    <row r="567" spans="1:10">
      <c r="A567" s="10">
        <v>1487114729</v>
      </c>
      <c r="B567" s="11">
        <v>191185</v>
      </c>
      <c r="C567" s="12">
        <v>26027</v>
      </c>
      <c r="D567" s="12">
        <v>37333</v>
      </c>
      <c r="E567" s="12">
        <v>37499</v>
      </c>
      <c r="F567" s="12" t="s">
        <v>22</v>
      </c>
      <c r="G567" s="11">
        <v>1</v>
      </c>
      <c r="H567" s="11">
        <v>1</v>
      </c>
      <c r="I567" s="11">
        <v>3</v>
      </c>
      <c r="J567" s="11">
        <v>1</v>
      </c>
    </row>
    <row r="568" spans="1:10">
      <c r="A568" s="10">
        <v>69567166668</v>
      </c>
      <c r="B568" s="11">
        <v>191192</v>
      </c>
      <c r="C568" s="12">
        <v>25482</v>
      </c>
      <c r="D568" s="12">
        <v>37333</v>
      </c>
      <c r="E568" s="12">
        <v>37499</v>
      </c>
      <c r="F568" s="12" t="s">
        <v>22</v>
      </c>
      <c r="G568" s="11">
        <v>1</v>
      </c>
      <c r="H568" s="11">
        <v>1</v>
      </c>
      <c r="I568" s="11">
        <v>3</v>
      </c>
      <c r="J568" s="11">
        <v>1</v>
      </c>
    </row>
    <row r="569" spans="1:10">
      <c r="A569" s="10">
        <v>1800030703</v>
      </c>
      <c r="B569" s="11">
        <v>191203</v>
      </c>
      <c r="C569" s="12">
        <v>27095</v>
      </c>
      <c r="D569" s="12">
        <v>37333</v>
      </c>
      <c r="E569" s="12">
        <v>37499</v>
      </c>
      <c r="F569" s="12" t="s">
        <v>22</v>
      </c>
      <c r="G569" s="11">
        <v>1</v>
      </c>
      <c r="H569" s="11">
        <v>1</v>
      </c>
      <c r="I569" s="11">
        <v>3</v>
      </c>
      <c r="J569" s="11">
        <v>1</v>
      </c>
    </row>
    <row r="570" spans="1:10">
      <c r="A570" s="10">
        <v>37277464753</v>
      </c>
      <c r="B570" s="11">
        <v>191211</v>
      </c>
      <c r="C570" s="12">
        <v>20134</v>
      </c>
      <c r="D570" s="12">
        <v>37333</v>
      </c>
      <c r="E570" s="12">
        <v>37499</v>
      </c>
      <c r="F570" s="12" t="s">
        <v>22</v>
      </c>
      <c r="G570" s="11">
        <v>1</v>
      </c>
      <c r="H570" s="11">
        <v>2</v>
      </c>
      <c r="I570" s="11">
        <v>3</v>
      </c>
      <c r="J570" s="11">
        <v>1</v>
      </c>
    </row>
    <row r="571" spans="1:10">
      <c r="A571" s="10">
        <v>4344191846</v>
      </c>
      <c r="B571" s="11">
        <v>210397</v>
      </c>
      <c r="C571" s="12">
        <v>23000</v>
      </c>
      <c r="D571" s="12">
        <v>38397</v>
      </c>
      <c r="E571" s="12">
        <v>38397</v>
      </c>
      <c r="F571" s="12" t="s">
        <v>22</v>
      </c>
      <c r="G571" s="11">
        <v>1</v>
      </c>
      <c r="H571" s="11">
        <v>1</v>
      </c>
      <c r="I571" s="11">
        <v>3</v>
      </c>
      <c r="J571" s="11">
        <v>1</v>
      </c>
    </row>
    <row r="572" spans="1:10">
      <c r="A572" s="10">
        <v>60639474772</v>
      </c>
      <c r="B572" s="11">
        <v>192903</v>
      </c>
      <c r="C572" s="12">
        <v>20626</v>
      </c>
      <c r="D572" s="12">
        <v>38112</v>
      </c>
      <c r="E572" s="12">
        <v>38112</v>
      </c>
      <c r="F572" s="12" t="s">
        <v>23</v>
      </c>
      <c r="G572" s="11">
        <v>5</v>
      </c>
      <c r="H572" s="11">
        <v>5</v>
      </c>
      <c r="I572" s="11">
        <v>3</v>
      </c>
      <c r="J572" s="11">
        <v>1</v>
      </c>
    </row>
    <row r="573" spans="1:10">
      <c r="A573" s="10">
        <v>54709121753</v>
      </c>
      <c r="B573" s="11">
        <v>191089</v>
      </c>
      <c r="C573" s="12">
        <v>21182</v>
      </c>
      <c r="D573" s="12">
        <v>37333</v>
      </c>
      <c r="E573" s="12">
        <v>37499</v>
      </c>
      <c r="F573" s="12" t="s">
        <v>22</v>
      </c>
      <c r="G573" s="11">
        <v>1</v>
      </c>
      <c r="H573" s="11">
        <v>2</v>
      </c>
      <c r="I573" s="11">
        <v>3</v>
      </c>
      <c r="J573" s="11">
        <v>1</v>
      </c>
    </row>
    <row r="574" spans="1:10">
      <c r="A574" s="10">
        <v>67800432734</v>
      </c>
      <c r="B574" s="11">
        <v>220384</v>
      </c>
      <c r="C574" s="12">
        <v>23947</v>
      </c>
      <c r="D574" s="12">
        <v>40077</v>
      </c>
      <c r="E574" s="12">
        <v>40107</v>
      </c>
      <c r="F574" s="12" t="s">
        <v>23</v>
      </c>
      <c r="G574" s="11">
        <v>1</v>
      </c>
      <c r="H574" s="11">
        <v>1</v>
      </c>
      <c r="I574" s="11">
        <v>3</v>
      </c>
      <c r="J574" s="11">
        <v>1</v>
      </c>
    </row>
    <row r="575" spans="1:10">
      <c r="A575" s="10">
        <v>89554884834</v>
      </c>
      <c r="B575" s="11">
        <v>192974</v>
      </c>
      <c r="C575" s="12">
        <v>19767</v>
      </c>
      <c r="D575" s="12">
        <v>38112</v>
      </c>
      <c r="E575" s="12">
        <v>38125</v>
      </c>
      <c r="F575" s="12" t="s">
        <v>22</v>
      </c>
      <c r="G575" s="11">
        <v>5</v>
      </c>
      <c r="H575" s="11">
        <v>5</v>
      </c>
      <c r="I575" s="11">
        <v>3</v>
      </c>
      <c r="J575" s="11">
        <v>1</v>
      </c>
    </row>
    <row r="576" spans="1:10">
      <c r="A576" s="10">
        <v>8893837153</v>
      </c>
      <c r="B576" s="11">
        <v>190910</v>
      </c>
      <c r="C576" s="12">
        <v>18056</v>
      </c>
      <c r="D576" s="12">
        <v>37333</v>
      </c>
      <c r="E576" s="12">
        <v>37499</v>
      </c>
      <c r="F576" s="12" t="s">
        <v>22</v>
      </c>
      <c r="G576" s="11">
        <v>1</v>
      </c>
      <c r="H576" s="11">
        <v>2</v>
      </c>
      <c r="I576" s="11">
        <v>3</v>
      </c>
      <c r="J576" s="11">
        <v>1</v>
      </c>
    </row>
    <row r="577" spans="1:10">
      <c r="A577" s="10">
        <v>366165755</v>
      </c>
      <c r="B577" s="11">
        <v>187653</v>
      </c>
      <c r="C577" s="12">
        <v>24204</v>
      </c>
      <c r="D577" s="12">
        <v>35873</v>
      </c>
      <c r="E577" s="12">
        <v>37499</v>
      </c>
      <c r="F577" s="12" t="s">
        <v>22</v>
      </c>
      <c r="G577" s="11">
        <v>1</v>
      </c>
      <c r="H577" s="11">
        <v>1</v>
      </c>
      <c r="I577" s="11">
        <v>3</v>
      </c>
      <c r="J577" s="11">
        <v>1</v>
      </c>
    </row>
    <row r="578" spans="1:10">
      <c r="A578" s="10">
        <v>7100624789</v>
      </c>
      <c r="B578" s="11">
        <v>195963</v>
      </c>
      <c r="C578" s="12">
        <v>27848</v>
      </c>
      <c r="D578" s="12">
        <v>38162</v>
      </c>
      <c r="E578" s="12">
        <v>38173</v>
      </c>
      <c r="F578" s="12" t="s">
        <v>22</v>
      </c>
      <c r="G578" s="11">
        <v>1</v>
      </c>
      <c r="H578" s="11">
        <v>1</v>
      </c>
      <c r="I578" s="11">
        <v>3</v>
      </c>
      <c r="J578" s="11">
        <v>1</v>
      </c>
    </row>
    <row r="579" spans="1:10">
      <c r="A579" s="10">
        <v>98558110620</v>
      </c>
      <c r="B579" s="11">
        <v>217655</v>
      </c>
      <c r="C579" s="12">
        <v>28892</v>
      </c>
      <c r="D579" s="12">
        <v>39479</v>
      </c>
      <c r="E579" s="12">
        <v>39504</v>
      </c>
      <c r="F579" s="12" t="s">
        <v>22</v>
      </c>
      <c r="G579" s="11">
        <v>1</v>
      </c>
      <c r="H579" s="11">
        <v>1</v>
      </c>
      <c r="I579" s="11">
        <v>3</v>
      </c>
      <c r="J579" s="11">
        <v>1</v>
      </c>
    </row>
    <row r="580" spans="1:10">
      <c r="A580" s="10">
        <v>93391986700</v>
      </c>
      <c r="B580" s="11">
        <v>193511</v>
      </c>
      <c r="C580" s="12">
        <v>24707</v>
      </c>
      <c r="D580" s="12">
        <v>38141</v>
      </c>
      <c r="E580" s="12">
        <v>38173</v>
      </c>
      <c r="F580" s="12" t="s">
        <v>22</v>
      </c>
      <c r="G580" s="11">
        <v>1</v>
      </c>
      <c r="H580" s="11">
        <v>1</v>
      </c>
      <c r="I580" s="11">
        <v>3</v>
      </c>
      <c r="J580" s="11">
        <v>1</v>
      </c>
    </row>
    <row r="581" spans="1:10">
      <c r="A581" s="10">
        <v>76106977100</v>
      </c>
      <c r="B581" s="11">
        <v>219866</v>
      </c>
      <c r="C581" s="12">
        <v>27567</v>
      </c>
      <c r="D581" s="12">
        <v>39818</v>
      </c>
      <c r="E581" s="12">
        <v>39886</v>
      </c>
      <c r="F581" s="12" t="s">
        <v>22</v>
      </c>
      <c r="G581" s="11">
        <v>1</v>
      </c>
      <c r="H581" s="11">
        <v>1</v>
      </c>
      <c r="I581" s="11">
        <v>3</v>
      </c>
      <c r="J581" s="11">
        <v>1</v>
      </c>
    </row>
    <row r="582" spans="1:10">
      <c r="A582" s="10">
        <v>12371254649</v>
      </c>
      <c r="B582" s="11">
        <v>192134</v>
      </c>
      <c r="C582" s="12">
        <v>16488</v>
      </c>
      <c r="D582" s="12">
        <v>38112</v>
      </c>
      <c r="E582" s="12">
        <v>38112</v>
      </c>
      <c r="F582" s="12" t="s">
        <v>22</v>
      </c>
      <c r="G582" s="11">
        <v>1</v>
      </c>
      <c r="H582" s="11">
        <v>2</v>
      </c>
      <c r="I582" s="11">
        <v>3</v>
      </c>
      <c r="J582" s="11">
        <v>1</v>
      </c>
    </row>
    <row r="583" spans="1:10">
      <c r="A583" s="10">
        <v>2348069741</v>
      </c>
      <c r="B583" s="11">
        <v>217040</v>
      </c>
      <c r="C583" s="12">
        <v>25320</v>
      </c>
      <c r="D583" s="12">
        <v>39419</v>
      </c>
      <c r="E583" s="12">
        <v>39443</v>
      </c>
      <c r="F583" s="12" t="s">
        <v>22</v>
      </c>
      <c r="G583" s="11">
        <v>1</v>
      </c>
      <c r="H583" s="11">
        <v>1</v>
      </c>
      <c r="I583" s="11">
        <v>3</v>
      </c>
      <c r="J583" s="11">
        <v>1</v>
      </c>
    </row>
    <row r="584" spans="1:10">
      <c r="A584" s="10">
        <v>837707714</v>
      </c>
      <c r="B584" s="11">
        <v>194886</v>
      </c>
      <c r="C584" s="12">
        <v>25708</v>
      </c>
      <c r="D584" s="12">
        <v>38112</v>
      </c>
      <c r="E584" s="12">
        <v>38117</v>
      </c>
      <c r="F584" s="12" t="s">
        <v>23</v>
      </c>
      <c r="G584" s="11">
        <v>1</v>
      </c>
      <c r="H584" s="11">
        <v>1</v>
      </c>
      <c r="I584" s="11">
        <v>3</v>
      </c>
      <c r="J584" s="11">
        <v>1</v>
      </c>
    </row>
    <row r="585" spans="1:10">
      <c r="A585" s="10">
        <v>2416649779</v>
      </c>
      <c r="B585" s="11">
        <v>211403</v>
      </c>
      <c r="C585" s="12">
        <v>29418</v>
      </c>
      <c r="D585" s="12">
        <v>38397</v>
      </c>
      <c r="E585" s="12">
        <v>38407</v>
      </c>
      <c r="F585" s="12" t="s">
        <v>22</v>
      </c>
      <c r="G585" s="11">
        <v>1</v>
      </c>
      <c r="H585" s="11">
        <v>1</v>
      </c>
      <c r="I585" s="11">
        <v>3</v>
      </c>
      <c r="J585" s="11">
        <v>1</v>
      </c>
    </row>
    <row r="586" spans="1:10">
      <c r="A586" s="10">
        <v>4492992600</v>
      </c>
      <c r="B586" s="11">
        <v>217648</v>
      </c>
      <c r="C586" s="12">
        <v>28753</v>
      </c>
      <c r="D586" s="12">
        <v>39471</v>
      </c>
      <c r="E586" s="12">
        <v>39496</v>
      </c>
      <c r="F586" s="12" t="s">
        <v>22</v>
      </c>
      <c r="G586" s="11">
        <v>1</v>
      </c>
      <c r="H586" s="11">
        <v>1</v>
      </c>
      <c r="I586" s="11">
        <v>3</v>
      </c>
      <c r="J586" s="11">
        <v>1</v>
      </c>
    </row>
    <row r="587" spans="1:10">
      <c r="A587" s="10">
        <v>2873018771</v>
      </c>
      <c r="B587" s="11">
        <v>196079</v>
      </c>
      <c r="C587" s="12">
        <v>29283</v>
      </c>
      <c r="D587" s="12">
        <v>38162</v>
      </c>
      <c r="E587" s="12">
        <v>38162</v>
      </c>
      <c r="F587" s="12" t="s">
        <v>22</v>
      </c>
      <c r="G587" s="11">
        <v>5</v>
      </c>
      <c r="H587" s="11">
        <v>5</v>
      </c>
      <c r="I587" s="11">
        <v>3</v>
      </c>
      <c r="J587" s="11">
        <v>1</v>
      </c>
    </row>
    <row r="588" spans="1:10">
      <c r="A588" s="10">
        <v>2370225750</v>
      </c>
      <c r="B588" s="11">
        <v>218757</v>
      </c>
      <c r="C588" s="12">
        <v>26963</v>
      </c>
      <c r="D588" s="12">
        <v>39563</v>
      </c>
      <c r="E588" s="12">
        <v>39580</v>
      </c>
      <c r="F588" s="12" t="s">
        <v>22</v>
      </c>
      <c r="G588" s="11">
        <v>1</v>
      </c>
      <c r="H588" s="11">
        <v>1</v>
      </c>
      <c r="I588" s="11">
        <v>3</v>
      </c>
      <c r="J588" s="11">
        <v>1</v>
      </c>
    </row>
    <row r="589" spans="1:10">
      <c r="A589" s="10">
        <v>3301175805</v>
      </c>
      <c r="B589" s="11">
        <v>195372</v>
      </c>
      <c r="C589" s="12">
        <v>22086</v>
      </c>
      <c r="D589" s="12">
        <v>38112</v>
      </c>
      <c r="E589" s="12">
        <v>38120</v>
      </c>
      <c r="F589" s="12" t="s">
        <v>23</v>
      </c>
      <c r="G589" s="11">
        <v>1</v>
      </c>
      <c r="H589" s="11">
        <v>1</v>
      </c>
      <c r="I589" s="11">
        <v>3</v>
      </c>
      <c r="J589" s="11">
        <v>1</v>
      </c>
    </row>
    <row r="590" spans="1:10">
      <c r="A590" s="10">
        <v>257449760</v>
      </c>
      <c r="B590" s="11">
        <v>191897</v>
      </c>
      <c r="C590" s="12">
        <v>25476</v>
      </c>
      <c r="D590" s="12">
        <v>38112</v>
      </c>
      <c r="E590" s="12">
        <v>38117</v>
      </c>
      <c r="F590" s="12" t="s">
        <v>22</v>
      </c>
      <c r="G590" s="11">
        <v>1</v>
      </c>
      <c r="H590" s="11">
        <v>1</v>
      </c>
      <c r="I590" s="11">
        <v>3</v>
      </c>
      <c r="J590" s="11">
        <v>1</v>
      </c>
    </row>
    <row r="591" spans="1:10">
      <c r="A591" s="10">
        <v>5836303673</v>
      </c>
      <c r="B591" s="11">
        <v>197672</v>
      </c>
      <c r="C591" s="12">
        <v>28098</v>
      </c>
      <c r="D591" s="12">
        <v>38169</v>
      </c>
      <c r="E591" s="12">
        <v>38253</v>
      </c>
      <c r="F591" s="12" t="s">
        <v>23</v>
      </c>
      <c r="G591" s="11">
        <v>1</v>
      </c>
      <c r="H591" s="11">
        <v>1</v>
      </c>
      <c r="I591" s="11">
        <v>3</v>
      </c>
      <c r="J591" s="11">
        <v>1</v>
      </c>
    </row>
    <row r="592" spans="1:10">
      <c r="A592" s="10">
        <v>7239810780</v>
      </c>
      <c r="B592" s="11">
        <v>195874</v>
      </c>
      <c r="C592" s="12">
        <v>27905</v>
      </c>
      <c r="D592" s="12">
        <v>38162</v>
      </c>
      <c r="E592" s="12">
        <v>38174</v>
      </c>
      <c r="F592" s="12" t="s">
        <v>23</v>
      </c>
      <c r="G592" s="11">
        <v>1</v>
      </c>
      <c r="H592" s="11">
        <v>1</v>
      </c>
      <c r="I592" s="11">
        <v>3</v>
      </c>
      <c r="J592" s="11">
        <v>1</v>
      </c>
    </row>
    <row r="593" spans="1:10">
      <c r="A593" s="10">
        <v>88656292749</v>
      </c>
      <c r="B593" s="11">
        <v>193923</v>
      </c>
      <c r="C593" s="12">
        <v>24265</v>
      </c>
      <c r="D593" s="12">
        <v>38112</v>
      </c>
      <c r="E593" s="12">
        <v>38125</v>
      </c>
      <c r="F593" s="12" t="s">
        <v>22</v>
      </c>
      <c r="G593" s="11">
        <v>1</v>
      </c>
      <c r="H593" s="11">
        <v>1</v>
      </c>
      <c r="I593" s="11">
        <v>3</v>
      </c>
      <c r="J593" s="11">
        <v>1</v>
      </c>
    </row>
    <row r="594" spans="1:10">
      <c r="A594" s="10">
        <v>26434270178</v>
      </c>
      <c r="B594" s="11">
        <v>195447</v>
      </c>
      <c r="C594" s="12">
        <v>22935</v>
      </c>
      <c r="D594" s="12">
        <v>38112</v>
      </c>
      <c r="E594" s="12">
        <v>38127</v>
      </c>
      <c r="F594" s="12" t="s">
        <v>22</v>
      </c>
      <c r="G594" s="11">
        <v>5</v>
      </c>
      <c r="H594" s="11">
        <v>5</v>
      </c>
      <c r="I594" s="11">
        <v>3</v>
      </c>
      <c r="J594" s="11">
        <v>1</v>
      </c>
    </row>
    <row r="595" spans="1:10">
      <c r="A595" s="10">
        <v>35005700110</v>
      </c>
      <c r="B595" s="11">
        <v>192401</v>
      </c>
      <c r="C595" s="12">
        <v>24140</v>
      </c>
      <c r="D595" s="12">
        <v>38112</v>
      </c>
      <c r="E595" s="12">
        <v>38127</v>
      </c>
      <c r="F595" s="12" t="s">
        <v>22</v>
      </c>
      <c r="G595" s="11">
        <v>1</v>
      </c>
      <c r="H595" s="11">
        <v>1</v>
      </c>
      <c r="I595" s="11">
        <v>3</v>
      </c>
      <c r="J595" s="11">
        <v>1</v>
      </c>
    </row>
    <row r="596" spans="1:10">
      <c r="A596" s="10">
        <v>21671761120</v>
      </c>
      <c r="B596" s="11">
        <v>216981</v>
      </c>
      <c r="C596" s="12">
        <v>20349</v>
      </c>
      <c r="D596" s="12">
        <v>39350</v>
      </c>
      <c r="E596" s="12">
        <v>39394</v>
      </c>
      <c r="F596" s="12" t="s">
        <v>22</v>
      </c>
      <c r="G596" s="11">
        <v>5</v>
      </c>
      <c r="H596" s="11">
        <v>5</v>
      </c>
      <c r="I596" s="11">
        <v>3</v>
      </c>
      <c r="J596" s="11">
        <v>1</v>
      </c>
    </row>
    <row r="597" spans="1:10">
      <c r="A597" s="10">
        <v>26292475115</v>
      </c>
      <c r="B597" s="11">
        <v>192433</v>
      </c>
      <c r="C597" s="12">
        <v>25617</v>
      </c>
      <c r="D597" s="12">
        <v>38112</v>
      </c>
      <c r="E597" s="12">
        <v>38112</v>
      </c>
      <c r="F597" s="12" t="s">
        <v>22</v>
      </c>
      <c r="G597" s="11">
        <v>1</v>
      </c>
      <c r="H597" s="11">
        <v>1</v>
      </c>
      <c r="I597" s="11">
        <v>3</v>
      </c>
      <c r="J597" s="11">
        <v>1</v>
      </c>
    </row>
    <row r="598" spans="1:10">
      <c r="A598" s="10">
        <v>27097924861</v>
      </c>
      <c r="B598" s="11">
        <v>198952</v>
      </c>
      <c r="C598" s="12">
        <v>28494</v>
      </c>
      <c r="D598" s="12">
        <v>38266</v>
      </c>
      <c r="E598" s="12">
        <v>38266</v>
      </c>
      <c r="F598" s="12" t="s">
        <v>22</v>
      </c>
      <c r="G598" s="11">
        <v>1</v>
      </c>
      <c r="H598" s="11">
        <v>1</v>
      </c>
      <c r="I598" s="11">
        <v>3</v>
      </c>
      <c r="J598" s="11">
        <v>1</v>
      </c>
    </row>
    <row r="599" spans="1:10">
      <c r="A599" s="10">
        <v>77188071772</v>
      </c>
      <c r="B599" s="11">
        <v>195867</v>
      </c>
      <c r="C599" s="12">
        <v>23784</v>
      </c>
      <c r="D599" s="12">
        <v>38162</v>
      </c>
      <c r="E599" s="12">
        <v>38173</v>
      </c>
      <c r="F599" s="12" t="s">
        <v>23</v>
      </c>
      <c r="G599" s="11">
        <v>5</v>
      </c>
      <c r="H599" s="11">
        <v>5</v>
      </c>
      <c r="I599" s="11">
        <v>3</v>
      </c>
      <c r="J599" s="11">
        <v>1</v>
      </c>
    </row>
    <row r="600" spans="1:10">
      <c r="A600" s="10">
        <v>8351619191</v>
      </c>
      <c r="B600" s="11">
        <v>192209</v>
      </c>
      <c r="C600" s="12">
        <v>19957</v>
      </c>
      <c r="D600" s="12">
        <v>38112</v>
      </c>
      <c r="E600" s="12">
        <v>38112</v>
      </c>
      <c r="F600" s="12" t="s">
        <v>22</v>
      </c>
      <c r="G600" s="11">
        <v>5</v>
      </c>
      <c r="H600" s="11">
        <v>5</v>
      </c>
      <c r="I600" s="11">
        <v>3</v>
      </c>
      <c r="J600" s="11">
        <v>1</v>
      </c>
    </row>
    <row r="601" spans="1:10">
      <c r="A601" s="10">
        <v>973366885</v>
      </c>
      <c r="B601" s="11">
        <v>192892</v>
      </c>
      <c r="C601" s="12">
        <v>17811</v>
      </c>
      <c r="D601" s="12">
        <v>38112</v>
      </c>
      <c r="E601" s="12">
        <v>38112</v>
      </c>
      <c r="F601" s="12" t="s">
        <v>22</v>
      </c>
      <c r="G601" s="11">
        <v>5</v>
      </c>
      <c r="H601" s="11">
        <v>5</v>
      </c>
      <c r="I601" s="11">
        <v>3</v>
      </c>
      <c r="J601" s="11">
        <v>1</v>
      </c>
    </row>
    <row r="602" spans="1:10">
      <c r="A602" s="10">
        <v>3207198635</v>
      </c>
      <c r="B602" s="11">
        <v>197448</v>
      </c>
      <c r="C602" s="12">
        <v>28290</v>
      </c>
      <c r="D602" s="12">
        <v>38169</v>
      </c>
      <c r="E602" s="12">
        <v>38173</v>
      </c>
      <c r="F602" s="12" t="s">
        <v>22</v>
      </c>
      <c r="G602" s="11">
        <v>1</v>
      </c>
      <c r="H602" s="11">
        <v>1</v>
      </c>
      <c r="I602" s="11">
        <v>3</v>
      </c>
      <c r="J602" s="11">
        <v>1</v>
      </c>
    </row>
    <row r="603" spans="1:10">
      <c r="A603" s="10">
        <v>92777279772</v>
      </c>
      <c r="B603" s="11">
        <v>199171</v>
      </c>
      <c r="C603" s="12">
        <v>24278</v>
      </c>
      <c r="D603" s="12">
        <v>38285</v>
      </c>
      <c r="E603" s="12">
        <v>38308</v>
      </c>
      <c r="F603" s="12" t="s">
        <v>23</v>
      </c>
      <c r="G603" s="11">
        <v>1</v>
      </c>
      <c r="H603" s="11">
        <v>3</v>
      </c>
      <c r="I603" s="11">
        <v>3</v>
      </c>
      <c r="J603" s="11">
        <v>1</v>
      </c>
    </row>
    <row r="604" spans="1:10">
      <c r="A604" s="10">
        <v>80515770191</v>
      </c>
      <c r="B604" s="11">
        <v>198728</v>
      </c>
      <c r="C604" s="12">
        <v>28106</v>
      </c>
      <c r="D604" s="12">
        <v>38247</v>
      </c>
      <c r="E604" s="12">
        <v>38252</v>
      </c>
      <c r="F604" s="12" t="s">
        <v>22</v>
      </c>
      <c r="G604" s="11">
        <v>1</v>
      </c>
      <c r="H604" s="11">
        <v>1</v>
      </c>
      <c r="I604" s="11">
        <v>3</v>
      </c>
      <c r="J604" s="11">
        <v>1</v>
      </c>
    </row>
    <row r="605" spans="1:10">
      <c r="A605" s="10">
        <v>3786312680</v>
      </c>
      <c r="B605" s="11">
        <v>197901</v>
      </c>
      <c r="C605" s="12">
        <v>29011</v>
      </c>
      <c r="D605" s="12">
        <v>38187</v>
      </c>
      <c r="E605" s="12">
        <v>38187</v>
      </c>
      <c r="F605" s="12" t="s">
        <v>22</v>
      </c>
      <c r="G605" s="11">
        <v>1</v>
      </c>
      <c r="H605" s="11">
        <v>1</v>
      </c>
      <c r="I605" s="11">
        <v>3</v>
      </c>
      <c r="J605" s="11">
        <v>1</v>
      </c>
    </row>
    <row r="606" spans="1:10">
      <c r="A606" s="10">
        <v>8645336758</v>
      </c>
      <c r="B606" s="11">
        <v>210739</v>
      </c>
      <c r="C606" s="12">
        <v>29416</v>
      </c>
      <c r="D606" s="12">
        <v>38362</v>
      </c>
      <c r="E606" s="12">
        <v>38386</v>
      </c>
      <c r="F606" s="12" t="s">
        <v>22</v>
      </c>
      <c r="G606" s="11">
        <v>1</v>
      </c>
      <c r="H606" s="11">
        <v>1</v>
      </c>
      <c r="I606" s="11">
        <v>3</v>
      </c>
      <c r="J606" s="11">
        <v>1</v>
      </c>
    </row>
    <row r="607" spans="1:10">
      <c r="A607" s="10">
        <v>42364825172</v>
      </c>
      <c r="B607" s="11">
        <v>195543</v>
      </c>
      <c r="C607" s="12">
        <v>24394</v>
      </c>
      <c r="D607" s="12">
        <v>38112</v>
      </c>
      <c r="E607" s="12">
        <v>38141</v>
      </c>
      <c r="F607" s="12" t="s">
        <v>22</v>
      </c>
      <c r="G607" s="11">
        <v>1</v>
      </c>
      <c r="H607" s="11">
        <v>1</v>
      </c>
      <c r="I607" s="11">
        <v>3</v>
      </c>
      <c r="J607" s="11">
        <v>1</v>
      </c>
    </row>
    <row r="608" spans="1:10">
      <c r="A608" s="10">
        <v>2497398798</v>
      </c>
      <c r="B608" s="11">
        <v>211652</v>
      </c>
      <c r="C608" s="12">
        <v>26425</v>
      </c>
      <c r="D608" s="12">
        <v>38408</v>
      </c>
      <c r="E608" s="12">
        <v>39598</v>
      </c>
      <c r="F608" s="12" t="s">
        <v>23</v>
      </c>
      <c r="G608" s="11">
        <v>1</v>
      </c>
      <c r="H608" s="11">
        <v>1</v>
      </c>
      <c r="I608" s="11">
        <v>3</v>
      </c>
      <c r="J608" s="11">
        <v>1</v>
      </c>
    </row>
    <row r="609" spans="1:10">
      <c r="A609" s="10">
        <v>70829705791</v>
      </c>
      <c r="B609" s="11">
        <v>212011</v>
      </c>
      <c r="C609" s="12">
        <v>22187</v>
      </c>
      <c r="D609" s="12">
        <v>38433</v>
      </c>
      <c r="E609" s="12">
        <v>38443</v>
      </c>
      <c r="F609" s="12" t="s">
        <v>22</v>
      </c>
      <c r="G609" s="11">
        <v>1</v>
      </c>
      <c r="H609" s="11">
        <v>1</v>
      </c>
      <c r="I609" s="11">
        <v>3</v>
      </c>
      <c r="J609" s="11">
        <v>1</v>
      </c>
    </row>
    <row r="610" spans="1:10">
      <c r="A610" s="10">
        <v>88259285720</v>
      </c>
      <c r="B610" s="11">
        <v>194078</v>
      </c>
      <c r="C610" s="12">
        <v>22937</v>
      </c>
      <c r="D610" s="12">
        <v>38112</v>
      </c>
      <c r="E610" s="12">
        <v>38114</v>
      </c>
      <c r="F610" s="12" t="s">
        <v>22</v>
      </c>
      <c r="G610" s="11">
        <v>1</v>
      </c>
      <c r="H610" s="11">
        <v>1</v>
      </c>
      <c r="I610" s="11">
        <v>3</v>
      </c>
      <c r="J610" s="11">
        <v>1</v>
      </c>
    </row>
    <row r="611" spans="1:10">
      <c r="A611" s="10">
        <v>46122095672</v>
      </c>
      <c r="B611" s="11">
        <v>215031</v>
      </c>
      <c r="C611" s="12">
        <v>22430</v>
      </c>
      <c r="D611" s="12">
        <v>38792</v>
      </c>
      <c r="E611" s="12">
        <v>38792</v>
      </c>
      <c r="F611" s="12" t="s">
        <v>22</v>
      </c>
      <c r="G611" s="11">
        <v>1</v>
      </c>
      <c r="H611" s="11">
        <v>1</v>
      </c>
      <c r="I611" s="11">
        <v>3</v>
      </c>
      <c r="J611" s="11">
        <v>1</v>
      </c>
    </row>
    <row r="612" spans="1:10">
      <c r="A612" s="10">
        <v>7488646797</v>
      </c>
      <c r="B612" s="11">
        <v>197462</v>
      </c>
      <c r="C612" s="12">
        <v>28378</v>
      </c>
      <c r="D612" s="12">
        <v>38169</v>
      </c>
      <c r="E612" s="12">
        <v>38173</v>
      </c>
      <c r="F612" s="12" t="s">
        <v>22</v>
      </c>
      <c r="G612" s="11">
        <v>1</v>
      </c>
      <c r="H612" s="11">
        <v>1</v>
      </c>
      <c r="I612" s="11">
        <v>3</v>
      </c>
      <c r="J612" s="11">
        <v>1</v>
      </c>
    </row>
    <row r="613" spans="1:10">
      <c r="A613" s="10">
        <v>62864726734</v>
      </c>
      <c r="B613" s="11">
        <v>194637</v>
      </c>
      <c r="C613" s="12">
        <v>21083</v>
      </c>
      <c r="D613" s="12">
        <v>38112</v>
      </c>
      <c r="E613" s="12">
        <v>38112</v>
      </c>
      <c r="F613" s="12" t="s">
        <v>23</v>
      </c>
      <c r="G613" s="11">
        <v>2</v>
      </c>
      <c r="H613" s="11">
        <v>1</v>
      </c>
      <c r="I613" s="11">
        <v>3</v>
      </c>
      <c r="J613" s="11">
        <v>1</v>
      </c>
    </row>
    <row r="614" spans="1:10">
      <c r="A614" s="10">
        <v>74925784820</v>
      </c>
      <c r="B614" s="11">
        <v>192911</v>
      </c>
      <c r="C614" s="12">
        <v>18893</v>
      </c>
      <c r="D614" s="12">
        <v>38112</v>
      </c>
      <c r="E614" s="12">
        <v>38112</v>
      </c>
      <c r="F614" s="12" t="s">
        <v>22</v>
      </c>
      <c r="G614" s="11">
        <v>5</v>
      </c>
      <c r="H614" s="11">
        <v>5</v>
      </c>
      <c r="I614" s="11">
        <v>3</v>
      </c>
      <c r="J614" s="11">
        <v>1</v>
      </c>
    </row>
    <row r="615" spans="1:10">
      <c r="A615" s="10">
        <v>73382124734</v>
      </c>
      <c r="B615" s="11">
        <v>195109</v>
      </c>
      <c r="C615" s="12">
        <v>15565</v>
      </c>
      <c r="D615" s="12">
        <v>38112</v>
      </c>
      <c r="E615" s="12">
        <v>38112</v>
      </c>
      <c r="F615" s="12" t="s">
        <v>23</v>
      </c>
      <c r="G615" s="11">
        <v>5</v>
      </c>
      <c r="H615" s="11">
        <v>5</v>
      </c>
      <c r="I615" s="11">
        <v>3</v>
      </c>
      <c r="J615" s="11">
        <v>1</v>
      </c>
    </row>
    <row r="616" spans="1:10">
      <c r="A616" s="10">
        <v>3083629699</v>
      </c>
      <c r="B616" s="11">
        <v>218134</v>
      </c>
      <c r="C616" s="12">
        <v>28525</v>
      </c>
      <c r="D616" s="12">
        <v>39539</v>
      </c>
      <c r="E616" s="12">
        <v>39563</v>
      </c>
      <c r="F616" s="12" t="s">
        <v>22</v>
      </c>
      <c r="G616" s="11">
        <v>1</v>
      </c>
      <c r="H616" s="11">
        <v>1</v>
      </c>
      <c r="I616" s="11">
        <v>3</v>
      </c>
      <c r="J616" s="11">
        <v>1</v>
      </c>
    </row>
    <row r="617" spans="1:10">
      <c r="A617" s="10">
        <v>90262441772</v>
      </c>
      <c r="B617" s="11">
        <v>194975</v>
      </c>
      <c r="C617" s="12">
        <v>24392</v>
      </c>
      <c r="D617" s="12">
        <v>38112</v>
      </c>
      <c r="E617" s="12">
        <v>38113</v>
      </c>
      <c r="F617" s="12" t="s">
        <v>23</v>
      </c>
      <c r="G617" s="11">
        <v>1</v>
      </c>
      <c r="H617" s="11">
        <v>1</v>
      </c>
      <c r="I617" s="11">
        <v>3</v>
      </c>
      <c r="J617" s="11">
        <v>1</v>
      </c>
    </row>
    <row r="618" spans="1:10">
      <c r="A618" s="10">
        <v>39426165134</v>
      </c>
      <c r="B618" s="11">
        <v>216973</v>
      </c>
      <c r="C618" s="12">
        <v>24441</v>
      </c>
      <c r="D618" s="12">
        <v>39350</v>
      </c>
      <c r="E618" s="12">
        <v>39422</v>
      </c>
      <c r="F618" s="12" t="s">
        <v>22</v>
      </c>
      <c r="G618" s="11">
        <v>1</v>
      </c>
      <c r="H618" s="11">
        <v>1</v>
      </c>
      <c r="I618" s="11">
        <v>3</v>
      </c>
      <c r="J618" s="11">
        <v>1</v>
      </c>
    </row>
    <row r="619" spans="1:10">
      <c r="A619" s="10">
        <v>52301753700</v>
      </c>
      <c r="B619" s="11">
        <v>194911</v>
      </c>
      <c r="C619" s="12">
        <v>20894</v>
      </c>
      <c r="D619" s="12">
        <v>38112</v>
      </c>
      <c r="E619" s="12">
        <v>38114</v>
      </c>
      <c r="F619" s="12" t="s">
        <v>22</v>
      </c>
      <c r="G619" s="11">
        <v>1</v>
      </c>
      <c r="H619" s="11">
        <v>6</v>
      </c>
      <c r="I619" s="11">
        <v>3</v>
      </c>
      <c r="J619" s="11">
        <v>1</v>
      </c>
    </row>
    <row r="620" spans="1:10">
      <c r="A620" s="10">
        <v>36414581100</v>
      </c>
      <c r="B620" s="11">
        <v>195582</v>
      </c>
      <c r="C620" s="12">
        <v>23645</v>
      </c>
      <c r="D620" s="12">
        <v>38112</v>
      </c>
      <c r="E620" s="12">
        <v>38112</v>
      </c>
      <c r="F620" s="12" t="s">
        <v>22</v>
      </c>
      <c r="G620" s="11">
        <v>1</v>
      </c>
      <c r="H620" s="11">
        <v>1</v>
      </c>
      <c r="I620" s="11">
        <v>3</v>
      </c>
      <c r="J620" s="11">
        <v>1</v>
      </c>
    </row>
    <row r="621" spans="1:10">
      <c r="A621" s="10">
        <v>2974564828</v>
      </c>
      <c r="B621" s="11">
        <v>192928</v>
      </c>
      <c r="C621" s="12">
        <v>21789</v>
      </c>
      <c r="D621" s="12">
        <v>38112</v>
      </c>
      <c r="E621" s="12">
        <v>38124</v>
      </c>
      <c r="F621" s="12" t="s">
        <v>22</v>
      </c>
      <c r="G621" s="11">
        <v>5</v>
      </c>
      <c r="H621" s="11">
        <v>5</v>
      </c>
      <c r="I621" s="11">
        <v>3</v>
      </c>
      <c r="J621" s="11">
        <v>1</v>
      </c>
    </row>
    <row r="622" spans="1:10">
      <c r="A622" s="10">
        <v>58284745615</v>
      </c>
      <c r="B622" s="11">
        <v>193663</v>
      </c>
      <c r="C622" s="12">
        <v>24477</v>
      </c>
      <c r="D622" s="12">
        <v>38112</v>
      </c>
      <c r="E622" s="12">
        <v>38121</v>
      </c>
      <c r="F622" s="12" t="s">
        <v>22</v>
      </c>
      <c r="G622" s="11">
        <v>1</v>
      </c>
      <c r="H622" s="11">
        <v>6</v>
      </c>
      <c r="I622" s="11">
        <v>3</v>
      </c>
      <c r="J622" s="11">
        <v>1</v>
      </c>
    </row>
    <row r="623" spans="1:10">
      <c r="A623" s="10">
        <v>81933312734</v>
      </c>
      <c r="B623" s="11">
        <v>191228</v>
      </c>
      <c r="C623" s="12">
        <v>23132</v>
      </c>
      <c r="D623" s="12">
        <v>37623</v>
      </c>
      <c r="E623" s="12">
        <v>37637</v>
      </c>
      <c r="F623" s="12" t="s">
        <v>22</v>
      </c>
      <c r="G623" s="11">
        <v>5</v>
      </c>
      <c r="H623" s="11">
        <v>5</v>
      </c>
      <c r="I623" s="11">
        <v>3</v>
      </c>
      <c r="J623" s="11">
        <v>1</v>
      </c>
    </row>
    <row r="624" spans="1:10">
      <c r="A624" s="10">
        <v>24112038704</v>
      </c>
      <c r="B624" s="11">
        <v>214157</v>
      </c>
      <c r="C624" s="12">
        <v>17316</v>
      </c>
      <c r="D624" s="12">
        <v>38622</v>
      </c>
      <c r="E624" s="12">
        <v>38632</v>
      </c>
      <c r="F624" s="12" t="s">
        <v>22</v>
      </c>
      <c r="G624" s="11">
        <v>5</v>
      </c>
      <c r="H624" s="11">
        <v>13</v>
      </c>
      <c r="I624" s="11">
        <v>3</v>
      </c>
      <c r="J624" s="11">
        <v>1</v>
      </c>
    </row>
    <row r="625" spans="1:10">
      <c r="A625" s="10">
        <v>1131098730</v>
      </c>
      <c r="B625" s="11">
        <v>195956</v>
      </c>
      <c r="C625" s="12">
        <v>25712</v>
      </c>
      <c r="D625" s="12">
        <v>38162</v>
      </c>
      <c r="E625" s="12">
        <v>38201</v>
      </c>
      <c r="F625" s="12" t="s">
        <v>22</v>
      </c>
      <c r="G625" s="11">
        <v>1</v>
      </c>
      <c r="H625" s="11">
        <v>1</v>
      </c>
      <c r="I625" s="11">
        <v>3</v>
      </c>
      <c r="J625" s="11">
        <v>1</v>
      </c>
    </row>
    <row r="626" spans="1:10">
      <c r="A626" s="10">
        <v>51358239991</v>
      </c>
      <c r="B626" s="11">
        <v>211862</v>
      </c>
      <c r="C626" s="12">
        <v>23268</v>
      </c>
      <c r="D626" s="12">
        <v>38427</v>
      </c>
      <c r="E626" s="12">
        <v>38454</v>
      </c>
      <c r="F626" s="12" t="s">
        <v>22</v>
      </c>
      <c r="G626" s="11">
        <v>1</v>
      </c>
      <c r="H626" s="11">
        <v>1</v>
      </c>
      <c r="I626" s="11">
        <v>3</v>
      </c>
      <c r="J626" s="11">
        <v>1</v>
      </c>
    </row>
    <row r="627" spans="1:10">
      <c r="A627" s="10">
        <v>97114774753</v>
      </c>
      <c r="B627" s="11">
        <v>192052</v>
      </c>
      <c r="C627" s="12">
        <v>24789</v>
      </c>
      <c r="D627" s="12">
        <v>38141</v>
      </c>
      <c r="E627" s="12">
        <v>38175</v>
      </c>
      <c r="F627" s="12" t="s">
        <v>22</v>
      </c>
      <c r="G627" s="11">
        <v>1</v>
      </c>
      <c r="H627" s="11">
        <v>1</v>
      </c>
      <c r="I627" s="11">
        <v>3</v>
      </c>
      <c r="J627" s="11">
        <v>1</v>
      </c>
    </row>
    <row r="628" spans="1:10">
      <c r="A628" s="10">
        <v>8497745</v>
      </c>
      <c r="B628" s="11">
        <v>198297</v>
      </c>
      <c r="C628" s="12">
        <v>25200</v>
      </c>
      <c r="D628" s="12">
        <v>38218</v>
      </c>
      <c r="E628" s="12">
        <v>38254</v>
      </c>
      <c r="F628" s="12" t="s">
        <v>22</v>
      </c>
      <c r="G628" s="11">
        <v>1</v>
      </c>
      <c r="H628" s="11">
        <v>1</v>
      </c>
      <c r="I628" s="11">
        <v>3</v>
      </c>
      <c r="J628" s="11">
        <v>1</v>
      </c>
    </row>
    <row r="629" spans="1:10">
      <c r="A629" s="10">
        <v>85539490797</v>
      </c>
      <c r="B629" s="11">
        <v>194391</v>
      </c>
      <c r="C629" s="12">
        <v>23943</v>
      </c>
      <c r="D629" s="12">
        <v>38112</v>
      </c>
      <c r="E629" s="12">
        <v>38114</v>
      </c>
      <c r="F629" s="12" t="s">
        <v>22</v>
      </c>
      <c r="G629" s="11">
        <v>1</v>
      </c>
      <c r="H629" s="11">
        <v>1</v>
      </c>
      <c r="I629" s="11">
        <v>3</v>
      </c>
      <c r="J629" s="11">
        <v>1</v>
      </c>
    </row>
    <row r="630" spans="1:10">
      <c r="A630" s="10">
        <v>40596443749</v>
      </c>
      <c r="B630" s="11">
        <v>215234</v>
      </c>
      <c r="C630" s="12">
        <v>20858</v>
      </c>
      <c r="D630" s="12">
        <v>38810</v>
      </c>
      <c r="E630" s="12">
        <v>38824</v>
      </c>
      <c r="F630" s="12" t="s">
        <v>22</v>
      </c>
      <c r="G630" s="11">
        <v>5</v>
      </c>
      <c r="H630" s="11">
        <v>5</v>
      </c>
      <c r="I630" s="11">
        <v>3</v>
      </c>
      <c r="J630" s="11">
        <v>1</v>
      </c>
    </row>
    <row r="631" spans="1:10">
      <c r="A631" s="10">
        <v>72467533700</v>
      </c>
      <c r="B631" s="11">
        <v>191235</v>
      </c>
      <c r="C631" s="12">
        <v>22240</v>
      </c>
      <c r="D631" s="12">
        <v>37711</v>
      </c>
      <c r="E631" s="12">
        <v>37754</v>
      </c>
      <c r="F631" s="12" t="s">
        <v>22</v>
      </c>
      <c r="G631" s="11">
        <v>5</v>
      </c>
      <c r="H631" s="11">
        <v>5</v>
      </c>
      <c r="I631" s="11">
        <v>3</v>
      </c>
      <c r="J631" s="11">
        <v>1</v>
      </c>
    </row>
    <row r="632" spans="1:10">
      <c r="A632" s="10">
        <v>52891860772</v>
      </c>
      <c r="B632" s="11">
        <v>191242</v>
      </c>
      <c r="C632" s="12">
        <v>21363</v>
      </c>
      <c r="D632" s="12">
        <v>37711</v>
      </c>
      <c r="E632" s="12">
        <v>37754</v>
      </c>
      <c r="F632" s="12" t="s">
        <v>22</v>
      </c>
      <c r="G632" s="11">
        <v>1</v>
      </c>
      <c r="H632" s="11">
        <v>1</v>
      </c>
      <c r="I632" s="11">
        <v>3</v>
      </c>
      <c r="J632" s="11">
        <v>1</v>
      </c>
    </row>
    <row r="633" spans="1:10">
      <c r="A633" s="10">
        <v>41117840700</v>
      </c>
      <c r="B633" s="11">
        <v>191267</v>
      </c>
      <c r="C633" s="12">
        <v>20241</v>
      </c>
      <c r="D633" s="12">
        <v>37711</v>
      </c>
      <c r="E633" s="12">
        <v>37769</v>
      </c>
      <c r="F633" s="12" t="s">
        <v>22</v>
      </c>
      <c r="G633" s="11">
        <v>2</v>
      </c>
      <c r="H633" s="11">
        <v>1</v>
      </c>
      <c r="I633" s="11">
        <v>3</v>
      </c>
      <c r="J633" s="11">
        <v>1</v>
      </c>
    </row>
    <row r="634" spans="1:10">
      <c r="A634" s="10">
        <v>71897305753</v>
      </c>
      <c r="B634" s="11">
        <v>191274</v>
      </c>
      <c r="C634" s="12">
        <v>22453</v>
      </c>
      <c r="D634" s="12">
        <v>37711</v>
      </c>
      <c r="E634" s="12">
        <v>37753</v>
      </c>
      <c r="F634" s="12" t="s">
        <v>23</v>
      </c>
      <c r="G634" s="11">
        <v>1</v>
      </c>
      <c r="H634" s="11">
        <v>1</v>
      </c>
      <c r="I634" s="11">
        <v>3</v>
      </c>
      <c r="J634" s="11">
        <v>1</v>
      </c>
    </row>
    <row r="635" spans="1:10">
      <c r="A635" s="10">
        <v>24151165720</v>
      </c>
      <c r="B635" s="11">
        <v>191281</v>
      </c>
      <c r="C635" s="12">
        <v>17342</v>
      </c>
      <c r="D635" s="12">
        <v>37711</v>
      </c>
      <c r="E635" s="12">
        <v>37811</v>
      </c>
      <c r="F635" s="12" t="s">
        <v>22</v>
      </c>
      <c r="G635" s="11">
        <v>5</v>
      </c>
      <c r="H635" s="11">
        <v>6</v>
      </c>
      <c r="I635" s="11">
        <v>3</v>
      </c>
      <c r="J635" s="11">
        <v>1</v>
      </c>
    </row>
    <row r="636" spans="1:10">
      <c r="A636" s="10">
        <v>30434637734</v>
      </c>
      <c r="B636" s="11">
        <v>191300</v>
      </c>
      <c r="C636" s="12">
        <v>18041</v>
      </c>
      <c r="D636" s="12">
        <v>37711</v>
      </c>
      <c r="E636" s="12">
        <v>37754</v>
      </c>
      <c r="F636" s="12" t="s">
        <v>23</v>
      </c>
      <c r="G636" s="11">
        <v>5</v>
      </c>
      <c r="H636" s="11">
        <v>5</v>
      </c>
      <c r="I636" s="11">
        <v>3</v>
      </c>
      <c r="J636" s="11">
        <v>1</v>
      </c>
    </row>
    <row r="637" spans="1:10">
      <c r="A637" s="10">
        <v>2101681706</v>
      </c>
      <c r="B637" s="11">
        <v>217032</v>
      </c>
      <c r="C637" s="12">
        <v>27098</v>
      </c>
      <c r="D637" s="12">
        <v>39378</v>
      </c>
      <c r="E637" s="12">
        <v>39449</v>
      </c>
      <c r="F637" s="12" t="s">
        <v>22</v>
      </c>
      <c r="G637" s="11">
        <v>5</v>
      </c>
      <c r="H637" s="11">
        <v>5</v>
      </c>
      <c r="I637" s="11">
        <v>3</v>
      </c>
      <c r="J637" s="11">
        <v>1</v>
      </c>
    </row>
    <row r="638" spans="1:10">
      <c r="A638" s="10">
        <v>3604843600</v>
      </c>
      <c r="B638" s="11">
        <v>197505</v>
      </c>
      <c r="C638" s="12">
        <v>28806</v>
      </c>
      <c r="D638" s="12">
        <v>38169</v>
      </c>
      <c r="E638" s="12">
        <v>38189</v>
      </c>
      <c r="F638" s="12" t="s">
        <v>22</v>
      </c>
      <c r="G638" s="11">
        <v>1</v>
      </c>
      <c r="H638" s="11">
        <v>1</v>
      </c>
      <c r="I638" s="11">
        <v>3</v>
      </c>
      <c r="J638" s="11">
        <v>1</v>
      </c>
    </row>
    <row r="639" spans="1:10">
      <c r="A639" s="10">
        <v>49135880791</v>
      </c>
      <c r="B639" s="11">
        <v>193898</v>
      </c>
      <c r="C639" s="12">
        <v>19326</v>
      </c>
      <c r="D639" s="12">
        <v>38112</v>
      </c>
      <c r="E639" s="12">
        <v>38114</v>
      </c>
      <c r="F639" s="12" t="s">
        <v>23</v>
      </c>
      <c r="G639" s="11">
        <v>5</v>
      </c>
      <c r="H639" s="11">
        <v>5</v>
      </c>
      <c r="I639" s="11">
        <v>3</v>
      </c>
      <c r="J639" s="11">
        <v>1</v>
      </c>
    </row>
    <row r="640" spans="1:10">
      <c r="A640" s="10">
        <v>2294932706</v>
      </c>
      <c r="B640" s="11">
        <v>217769</v>
      </c>
      <c r="C640" s="12">
        <v>27038</v>
      </c>
      <c r="D640" s="12">
        <v>39510</v>
      </c>
      <c r="E640" s="12">
        <v>39545</v>
      </c>
      <c r="F640" s="12" t="s">
        <v>23</v>
      </c>
      <c r="G640" s="11">
        <v>1</v>
      </c>
      <c r="H640" s="11">
        <v>1</v>
      </c>
      <c r="I640" s="11">
        <v>3</v>
      </c>
      <c r="J640" s="11">
        <v>1</v>
      </c>
    </row>
    <row r="641" spans="1:10">
      <c r="A641" s="10">
        <v>8992591705</v>
      </c>
      <c r="B641" s="11">
        <v>218351</v>
      </c>
      <c r="C641" s="12">
        <v>29729</v>
      </c>
      <c r="D641" s="12">
        <v>39549</v>
      </c>
      <c r="E641" s="12">
        <v>39549</v>
      </c>
      <c r="F641" s="12" t="s">
        <v>22</v>
      </c>
      <c r="G641" s="11">
        <v>1</v>
      </c>
      <c r="H641" s="11">
        <v>1</v>
      </c>
      <c r="I641" s="11">
        <v>3</v>
      </c>
      <c r="J641" s="11">
        <v>1</v>
      </c>
    </row>
    <row r="642" spans="1:10">
      <c r="A642" s="10">
        <v>2051146799</v>
      </c>
      <c r="B642" s="11">
        <v>199495</v>
      </c>
      <c r="C642" s="12">
        <v>26369</v>
      </c>
      <c r="D642" s="12">
        <v>38328</v>
      </c>
      <c r="E642" s="12">
        <v>38338</v>
      </c>
      <c r="F642" s="12" t="s">
        <v>23</v>
      </c>
      <c r="G642" s="11">
        <v>1</v>
      </c>
      <c r="H642" s="11">
        <v>1</v>
      </c>
      <c r="I642" s="11">
        <v>3</v>
      </c>
      <c r="J642" s="11">
        <v>1</v>
      </c>
    </row>
    <row r="643" spans="1:10">
      <c r="A643" s="10">
        <v>23071923953</v>
      </c>
      <c r="B643" s="11">
        <v>192515</v>
      </c>
      <c r="C643" s="12">
        <v>21020</v>
      </c>
      <c r="D643" s="12">
        <v>38112</v>
      </c>
      <c r="E643" s="12">
        <v>38112</v>
      </c>
      <c r="F643" s="12" t="s">
        <v>22</v>
      </c>
      <c r="G643" s="11">
        <v>5</v>
      </c>
      <c r="H643" s="11">
        <v>5</v>
      </c>
      <c r="I643" s="11">
        <v>3</v>
      </c>
      <c r="J643" s="11">
        <v>1</v>
      </c>
    </row>
    <row r="644" spans="1:10">
      <c r="A644" s="10">
        <v>46618252768</v>
      </c>
      <c r="B644" s="11">
        <v>193503</v>
      </c>
      <c r="C644" s="12">
        <v>19231</v>
      </c>
      <c r="D644" s="12">
        <v>38112</v>
      </c>
      <c r="E644" s="12">
        <v>38112</v>
      </c>
      <c r="F644" s="12" t="s">
        <v>22</v>
      </c>
      <c r="G644" s="11">
        <v>5</v>
      </c>
      <c r="H644" s="11">
        <v>5</v>
      </c>
      <c r="I644" s="11">
        <v>3</v>
      </c>
      <c r="J644" s="11">
        <v>1</v>
      </c>
    </row>
    <row r="645" spans="1:10">
      <c r="A645" s="10">
        <v>2688180703</v>
      </c>
      <c r="B645" s="11">
        <v>195828</v>
      </c>
      <c r="C645" s="12">
        <v>26379</v>
      </c>
      <c r="D645" s="12">
        <v>38162</v>
      </c>
      <c r="E645" s="12">
        <v>38162</v>
      </c>
      <c r="F645" s="12" t="s">
        <v>23</v>
      </c>
      <c r="G645" s="11">
        <v>1</v>
      </c>
      <c r="H645" s="11">
        <v>1</v>
      </c>
      <c r="I645" s="11">
        <v>3</v>
      </c>
      <c r="J645" s="11">
        <v>1</v>
      </c>
    </row>
    <row r="646" spans="1:10">
      <c r="A646" s="10">
        <v>43005314634</v>
      </c>
      <c r="B646" s="11">
        <v>193251</v>
      </c>
      <c r="C646" s="12">
        <v>23755</v>
      </c>
      <c r="D646" s="12">
        <v>38112</v>
      </c>
      <c r="E646" s="12">
        <v>38112</v>
      </c>
      <c r="F646" s="12" t="s">
        <v>22</v>
      </c>
      <c r="G646" s="11">
        <v>1</v>
      </c>
      <c r="H646" s="11">
        <v>1</v>
      </c>
      <c r="I646" s="11">
        <v>3</v>
      </c>
      <c r="J646" s="11">
        <v>1</v>
      </c>
    </row>
    <row r="647" spans="1:10">
      <c r="A647" s="10">
        <v>26131250120</v>
      </c>
      <c r="B647" s="11">
        <v>192255</v>
      </c>
      <c r="C647" s="12">
        <v>22543</v>
      </c>
      <c r="D647" s="12">
        <v>38112</v>
      </c>
      <c r="E647" s="12">
        <v>38112</v>
      </c>
      <c r="F647" s="12" t="s">
        <v>22</v>
      </c>
      <c r="G647" s="11">
        <v>1</v>
      </c>
      <c r="H647" s="11">
        <v>1</v>
      </c>
      <c r="I647" s="11">
        <v>3</v>
      </c>
      <c r="J647" s="11">
        <v>1</v>
      </c>
    </row>
    <row r="648" spans="1:10">
      <c r="A648" s="10">
        <v>8269903710</v>
      </c>
      <c r="B648" s="11">
        <v>196030</v>
      </c>
      <c r="C648" s="12">
        <v>28947</v>
      </c>
      <c r="D648" s="12">
        <v>38162</v>
      </c>
      <c r="E648" s="12">
        <v>38175</v>
      </c>
      <c r="F648" s="12" t="s">
        <v>22</v>
      </c>
      <c r="G648" s="11">
        <v>3</v>
      </c>
      <c r="H648" s="11">
        <v>2</v>
      </c>
      <c r="I648" s="11">
        <v>3</v>
      </c>
      <c r="J648" s="11">
        <v>1</v>
      </c>
    </row>
    <row r="649" spans="1:10">
      <c r="A649" s="10">
        <v>13909371604</v>
      </c>
      <c r="B649" s="11">
        <v>192643</v>
      </c>
      <c r="C649" s="12">
        <v>16970</v>
      </c>
      <c r="D649" s="12">
        <v>38112</v>
      </c>
      <c r="E649" s="12">
        <v>38113</v>
      </c>
      <c r="F649" s="12" t="s">
        <v>22</v>
      </c>
      <c r="G649" s="11">
        <v>1</v>
      </c>
      <c r="H649" s="11">
        <v>6</v>
      </c>
      <c r="I649" s="11">
        <v>3</v>
      </c>
      <c r="J649" s="11">
        <v>1</v>
      </c>
    </row>
    <row r="650" spans="1:10">
      <c r="A650" s="10">
        <v>37735802749</v>
      </c>
      <c r="B650" s="11">
        <v>194135</v>
      </c>
      <c r="C650" s="12">
        <v>20119</v>
      </c>
      <c r="D650" s="12">
        <v>38112</v>
      </c>
      <c r="E650" s="12">
        <v>38114</v>
      </c>
      <c r="F650" s="12" t="s">
        <v>22</v>
      </c>
      <c r="G650" s="11">
        <v>5</v>
      </c>
      <c r="H650" s="11">
        <v>5</v>
      </c>
      <c r="I650" s="11">
        <v>3</v>
      </c>
      <c r="J650" s="11">
        <v>1</v>
      </c>
    </row>
    <row r="651" spans="1:10">
      <c r="A651" s="10">
        <v>7121597705</v>
      </c>
      <c r="B651" s="11">
        <v>216351</v>
      </c>
      <c r="C651" s="12">
        <v>27404</v>
      </c>
      <c r="D651" s="12">
        <v>38964</v>
      </c>
      <c r="E651" s="12">
        <v>38993</v>
      </c>
      <c r="F651" s="12" t="s">
        <v>23</v>
      </c>
      <c r="G651" s="11">
        <v>1</v>
      </c>
      <c r="H651" s="11">
        <v>1</v>
      </c>
      <c r="I651" s="11">
        <v>3</v>
      </c>
      <c r="J651" s="11">
        <v>1</v>
      </c>
    </row>
    <row r="652" spans="1:10">
      <c r="A652" s="10">
        <v>50815083149</v>
      </c>
      <c r="B652" s="11">
        <v>193649</v>
      </c>
      <c r="C652" s="12">
        <v>25752</v>
      </c>
      <c r="D652" s="12">
        <v>38112</v>
      </c>
      <c r="E652" s="12">
        <v>38112</v>
      </c>
      <c r="F652" s="12" t="s">
        <v>23</v>
      </c>
      <c r="G652" s="11">
        <v>1</v>
      </c>
      <c r="H652" s="11">
        <v>1</v>
      </c>
      <c r="I652" s="11">
        <v>3</v>
      </c>
      <c r="J652" s="11">
        <v>1</v>
      </c>
    </row>
    <row r="653" spans="1:10">
      <c r="A653" s="10">
        <v>25123430814</v>
      </c>
      <c r="B653" s="11">
        <v>213226</v>
      </c>
      <c r="C653" s="12">
        <v>27736</v>
      </c>
      <c r="D653" s="12">
        <v>38541</v>
      </c>
      <c r="E653" s="12">
        <v>38580</v>
      </c>
      <c r="F653" s="12" t="s">
        <v>22</v>
      </c>
      <c r="G653" s="11">
        <v>1</v>
      </c>
      <c r="H653" s="11">
        <v>1</v>
      </c>
      <c r="I653" s="11">
        <v>3</v>
      </c>
      <c r="J653" s="11">
        <v>1</v>
      </c>
    </row>
    <row r="654" spans="1:10">
      <c r="A654" s="10">
        <v>687945763</v>
      </c>
      <c r="B654" s="11">
        <v>199132</v>
      </c>
      <c r="C654" s="12">
        <v>25898</v>
      </c>
      <c r="D654" s="12">
        <v>38285</v>
      </c>
      <c r="E654" s="12">
        <v>38308</v>
      </c>
      <c r="F654" s="12" t="s">
        <v>22</v>
      </c>
      <c r="G654" s="11">
        <v>1</v>
      </c>
      <c r="H654" s="11">
        <v>2</v>
      </c>
      <c r="I654" s="11">
        <v>3</v>
      </c>
      <c r="J654" s="11">
        <v>1</v>
      </c>
    </row>
    <row r="655" spans="1:10">
      <c r="A655" s="10">
        <v>83397744172</v>
      </c>
      <c r="B655" s="11">
        <v>197890</v>
      </c>
      <c r="C655" s="12">
        <v>27564</v>
      </c>
      <c r="D655" s="12">
        <v>38119</v>
      </c>
      <c r="E655" s="12">
        <v>38180</v>
      </c>
      <c r="F655" s="12" t="s">
        <v>22</v>
      </c>
      <c r="G655" s="11">
        <v>1</v>
      </c>
      <c r="H655" s="11">
        <v>2</v>
      </c>
      <c r="I655" s="11">
        <v>3</v>
      </c>
      <c r="J655" s="11">
        <v>1</v>
      </c>
    </row>
    <row r="656" spans="1:10">
      <c r="A656" s="10">
        <v>76801942700</v>
      </c>
      <c r="B656" s="11">
        <v>191737</v>
      </c>
      <c r="C656" s="12">
        <v>23558</v>
      </c>
      <c r="D656" s="12">
        <v>38112</v>
      </c>
      <c r="E656" s="12">
        <v>38125</v>
      </c>
      <c r="F656" s="12" t="s">
        <v>23</v>
      </c>
      <c r="G656" s="11">
        <v>1</v>
      </c>
      <c r="H656" s="11">
        <v>1</v>
      </c>
      <c r="I656" s="11">
        <v>3</v>
      </c>
      <c r="J656" s="11">
        <v>1</v>
      </c>
    </row>
    <row r="657" spans="1:10">
      <c r="A657" s="10">
        <v>58173757615</v>
      </c>
      <c r="B657" s="11">
        <v>219041</v>
      </c>
      <c r="C657" s="12">
        <v>24476</v>
      </c>
      <c r="D657" s="12">
        <v>39661</v>
      </c>
      <c r="E657" s="12">
        <v>39661</v>
      </c>
      <c r="F657" s="12" t="s">
        <v>22</v>
      </c>
      <c r="G657" s="11">
        <v>1</v>
      </c>
      <c r="H657" s="11">
        <v>1</v>
      </c>
      <c r="I657" s="11">
        <v>3</v>
      </c>
      <c r="J657" s="11">
        <v>1</v>
      </c>
    </row>
    <row r="658" spans="1:10">
      <c r="A658" s="10">
        <v>37389815787</v>
      </c>
      <c r="B658" s="11">
        <v>194434</v>
      </c>
      <c r="C658" s="12">
        <v>19901</v>
      </c>
      <c r="D658" s="12">
        <v>38112</v>
      </c>
      <c r="E658" s="12">
        <v>38114</v>
      </c>
      <c r="F658" s="12" t="s">
        <v>22</v>
      </c>
      <c r="G658" s="11">
        <v>2</v>
      </c>
      <c r="H658" s="11">
        <v>1</v>
      </c>
      <c r="I658" s="11">
        <v>3</v>
      </c>
      <c r="J658" s="11">
        <v>1</v>
      </c>
    </row>
    <row r="659" spans="1:10">
      <c r="A659" s="10">
        <v>77234316604</v>
      </c>
      <c r="B659" s="11">
        <v>211225</v>
      </c>
      <c r="C659" s="12">
        <v>23630</v>
      </c>
      <c r="D659" s="12">
        <v>38364</v>
      </c>
      <c r="E659" s="12">
        <v>38386</v>
      </c>
      <c r="F659" s="12" t="s">
        <v>22</v>
      </c>
      <c r="G659" s="11">
        <v>1</v>
      </c>
      <c r="H659" s="11">
        <v>1</v>
      </c>
      <c r="I659" s="11">
        <v>3</v>
      </c>
      <c r="J659" s="11">
        <v>1</v>
      </c>
    </row>
    <row r="660" spans="1:10">
      <c r="A660" s="10">
        <v>13899909828</v>
      </c>
      <c r="B660" s="11">
        <v>210034</v>
      </c>
      <c r="C660" s="12">
        <v>25560</v>
      </c>
      <c r="D660" s="12">
        <v>38348</v>
      </c>
      <c r="E660" s="12">
        <v>38348</v>
      </c>
      <c r="F660" s="12" t="s">
        <v>22</v>
      </c>
      <c r="G660" s="11">
        <v>1</v>
      </c>
      <c r="H660" s="11">
        <v>1</v>
      </c>
      <c r="I660" s="11">
        <v>3</v>
      </c>
      <c r="J660" s="11">
        <v>1</v>
      </c>
    </row>
    <row r="661" spans="1:10">
      <c r="A661" s="10">
        <v>8669003732</v>
      </c>
      <c r="B661" s="11">
        <v>210761</v>
      </c>
      <c r="C661" s="12">
        <v>29354</v>
      </c>
      <c r="D661" s="12">
        <v>38362</v>
      </c>
      <c r="E661" s="12">
        <v>38379</v>
      </c>
      <c r="F661" s="12" t="s">
        <v>22</v>
      </c>
      <c r="G661" s="11">
        <v>1</v>
      </c>
      <c r="H661" s="11">
        <v>1</v>
      </c>
      <c r="I661" s="11">
        <v>3</v>
      </c>
      <c r="J661" s="11">
        <v>1</v>
      </c>
    </row>
    <row r="662" spans="1:10">
      <c r="A662" s="10">
        <v>30379732858</v>
      </c>
      <c r="B662" s="11">
        <v>212901</v>
      </c>
      <c r="C662" s="12">
        <v>30025</v>
      </c>
      <c r="D662" s="12">
        <v>38506</v>
      </c>
      <c r="E662" s="12">
        <v>38531</v>
      </c>
      <c r="F662" s="12" t="s">
        <v>22</v>
      </c>
      <c r="G662" s="11">
        <v>1</v>
      </c>
      <c r="H662" s="11">
        <v>1</v>
      </c>
      <c r="I662" s="11">
        <v>3</v>
      </c>
      <c r="J662" s="11">
        <v>1</v>
      </c>
    </row>
    <row r="663" spans="1:10">
      <c r="A663" s="10">
        <v>15574266865</v>
      </c>
      <c r="B663" s="11">
        <v>197918</v>
      </c>
      <c r="C663" s="12">
        <v>26421</v>
      </c>
      <c r="D663" s="12">
        <v>38187</v>
      </c>
      <c r="E663" s="12">
        <v>38196</v>
      </c>
      <c r="F663" s="12" t="s">
        <v>22</v>
      </c>
      <c r="G663" s="11">
        <v>1</v>
      </c>
      <c r="H663" s="11">
        <v>1</v>
      </c>
      <c r="I663" s="11">
        <v>3</v>
      </c>
      <c r="J663" s="11">
        <v>1</v>
      </c>
    </row>
    <row r="664" spans="1:10">
      <c r="A664" s="10">
        <v>4733182619</v>
      </c>
      <c r="B664" s="11">
        <v>197423</v>
      </c>
      <c r="C664" s="12">
        <v>29313</v>
      </c>
      <c r="D664" s="12">
        <v>38169</v>
      </c>
      <c r="E664" s="12">
        <v>38190</v>
      </c>
      <c r="F664" s="12" t="s">
        <v>22</v>
      </c>
      <c r="G664" s="11">
        <v>1</v>
      </c>
      <c r="H664" s="11">
        <v>1</v>
      </c>
      <c r="I664" s="11">
        <v>3</v>
      </c>
      <c r="J664" s="11">
        <v>1</v>
      </c>
    </row>
    <row r="665" spans="1:10">
      <c r="A665" s="10">
        <v>89968638749</v>
      </c>
      <c r="B665" s="11">
        <v>195971</v>
      </c>
      <c r="C665" s="12">
        <v>24804</v>
      </c>
      <c r="D665" s="12">
        <v>38162</v>
      </c>
      <c r="E665" s="12">
        <v>38174</v>
      </c>
      <c r="F665" s="12" t="s">
        <v>22</v>
      </c>
      <c r="G665" s="11">
        <v>5</v>
      </c>
      <c r="H665" s="11">
        <v>5</v>
      </c>
      <c r="I665" s="11">
        <v>3</v>
      </c>
      <c r="J665" s="11">
        <v>1</v>
      </c>
    </row>
    <row r="666" spans="1:10">
      <c r="A666" s="10">
        <v>34051678172</v>
      </c>
      <c r="B666" s="11">
        <v>192472</v>
      </c>
      <c r="C666" s="12">
        <v>24572</v>
      </c>
      <c r="D666" s="12">
        <v>38112</v>
      </c>
      <c r="E666" s="12">
        <v>38112</v>
      </c>
      <c r="F666" s="12" t="s">
        <v>22</v>
      </c>
      <c r="G666" s="11">
        <v>1</v>
      </c>
      <c r="H666" s="11">
        <v>1</v>
      </c>
      <c r="I666" s="11">
        <v>3</v>
      </c>
      <c r="J666" s="11">
        <v>1</v>
      </c>
    </row>
    <row r="667" spans="1:10">
      <c r="A667" s="10">
        <v>3735495710</v>
      </c>
      <c r="B667" s="11">
        <v>195850</v>
      </c>
      <c r="C667" s="12">
        <v>26662</v>
      </c>
      <c r="D667" s="12">
        <v>38162</v>
      </c>
      <c r="E667" s="12">
        <v>38174</v>
      </c>
      <c r="F667" s="12" t="s">
        <v>22</v>
      </c>
      <c r="G667" s="11">
        <v>1</v>
      </c>
      <c r="H667" s="11">
        <v>1</v>
      </c>
      <c r="I667" s="11">
        <v>3</v>
      </c>
      <c r="J667" s="11">
        <v>1</v>
      </c>
    </row>
    <row r="668" spans="1:10">
      <c r="A668" s="10">
        <v>11944668691</v>
      </c>
      <c r="B668" s="11">
        <v>191317</v>
      </c>
      <c r="C668" s="12">
        <v>18280</v>
      </c>
      <c r="D668" s="12">
        <v>37865</v>
      </c>
      <c r="E668" s="12">
        <v>38348</v>
      </c>
      <c r="F668" s="12" t="s">
        <v>22</v>
      </c>
      <c r="G668" s="11">
        <v>1</v>
      </c>
      <c r="H668" s="11">
        <v>2</v>
      </c>
      <c r="I668" s="11">
        <v>3</v>
      </c>
      <c r="J668" s="11">
        <v>1</v>
      </c>
    </row>
    <row r="669" spans="1:10">
      <c r="A669" s="10">
        <v>2383716707</v>
      </c>
      <c r="B669" s="11">
        <v>191331</v>
      </c>
      <c r="C669" s="12">
        <v>26311</v>
      </c>
      <c r="D669" s="12">
        <v>37288</v>
      </c>
      <c r="E669" s="12">
        <v>37865</v>
      </c>
      <c r="F669" s="12" t="s">
        <v>23</v>
      </c>
      <c r="G669" s="11">
        <v>1</v>
      </c>
      <c r="H669" s="11">
        <v>2</v>
      </c>
      <c r="I669" s="11">
        <v>3</v>
      </c>
      <c r="J669" s="11">
        <v>1</v>
      </c>
    </row>
    <row r="670" spans="1:10">
      <c r="A670" s="10">
        <v>76441636700</v>
      </c>
      <c r="B670" s="11">
        <v>195504</v>
      </c>
      <c r="C670" s="12">
        <v>23065</v>
      </c>
      <c r="D670" s="12">
        <v>38112</v>
      </c>
      <c r="E670" s="12">
        <v>38114</v>
      </c>
      <c r="F670" s="12" t="s">
        <v>22</v>
      </c>
      <c r="G670" s="11">
        <v>1</v>
      </c>
      <c r="H670" s="11">
        <v>1</v>
      </c>
      <c r="I670" s="11">
        <v>3</v>
      </c>
      <c r="J670" s="11">
        <v>1</v>
      </c>
    </row>
    <row r="671" spans="1:10">
      <c r="A671" s="10">
        <v>70811687791</v>
      </c>
      <c r="B671" s="11">
        <v>214560</v>
      </c>
      <c r="C671" s="12">
        <v>22732</v>
      </c>
      <c r="D671" s="12">
        <v>38667</v>
      </c>
      <c r="E671" s="12">
        <v>38688</v>
      </c>
      <c r="F671" s="12" t="s">
        <v>22</v>
      </c>
      <c r="G671" s="11">
        <v>1</v>
      </c>
      <c r="H671" s="11">
        <v>1</v>
      </c>
      <c r="I671" s="11">
        <v>3</v>
      </c>
      <c r="J671" s="11">
        <v>1</v>
      </c>
    </row>
    <row r="672" spans="1:10">
      <c r="A672" s="10">
        <v>88333728715</v>
      </c>
      <c r="B672" s="11">
        <v>192038</v>
      </c>
      <c r="C672" s="12">
        <v>24283</v>
      </c>
      <c r="D672" s="12">
        <v>38141</v>
      </c>
      <c r="E672" s="12">
        <v>38173</v>
      </c>
      <c r="F672" s="12" t="s">
        <v>22</v>
      </c>
      <c r="G672" s="11">
        <v>1</v>
      </c>
      <c r="H672" s="11">
        <v>1</v>
      </c>
      <c r="I672" s="11">
        <v>3</v>
      </c>
      <c r="J672" s="11">
        <v>1</v>
      </c>
    </row>
    <row r="673" spans="1:10">
      <c r="A673" s="10">
        <v>32160802859</v>
      </c>
      <c r="B673" s="11">
        <v>213436</v>
      </c>
      <c r="C673" s="12">
        <v>30581</v>
      </c>
      <c r="D673" s="12">
        <v>38565</v>
      </c>
      <c r="E673" s="12">
        <v>38593</v>
      </c>
      <c r="F673" s="12" t="s">
        <v>22</v>
      </c>
      <c r="G673" s="11">
        <v>1</v>
      </c>
      <c r="H673" s="11">
        <v>1</v>
      </c>
      <c r="I673" s="11">
        <v>3</v>
      </c>
      <c r="J673" s="11">
        <v>1</v>
      </c>
    </row>
    <row r="674" spans="1:10">
      <c r="A674" s="10">
        <v>77094980787</v>
      </c>
      <c r="B674" s="11">
        <v>212851</v>
      </c>
      <c r="C674" s="12">
        <v>23251</v>
      </c>
      <c r="D674" s="12">
        <v>38625</v>
      </c>
      <c r="E674" s="12">
        <v>38642</v>
      </c>
      <c r="F674" s="12" t="s">
        <v>22</v>
      </c>
      <c r="G674" s="11">
        <v>1</v>
      </c>
      <c r="H674" s="11">
        <v>1</v>
      </c>
      <c r="I674" s="11">
        <v>3</v>
      </c>
      <c r="J674" s="11">
        <v>1</v>
      </c>
    </row>
    <row r="675" spans="1:10">
      <c r="A675" s="10">
        <v>3839072689</v>
      </c>
      <c r="B675" s="11">
        <v>197537</v>
      </c>
      <c r="C675" s="12">
        <v>29346</v>
      </c>
      <c r="D675" s="12">
        <v>38169</v>
      </c>
      <c r="E675" s="12">
        <v>38194</v>
      </c>
      <c r="F675" s="12" t="s">
        <v>22</v>
      </c>
      <c r="G675" s="11">
        <v>1</v>
      </c>
      <c r="H675" s="11">
        <v>1</v>
      </c>
      <c r="I675" s="11">
        <v>3</v>
      </c>
      <c r="J675" s="11">
        <v>1</v>
      </c>
    </row>
    <row r="676" spans="1:10">
      <c r="A676" s="10">
        <v>43530184934</v>
      </c>
      <c r="B676" s="11">
        <v>192942</v>
      </c>
      <c r="C676" s="12">
        <v>23199</v>
      </c>
      <c r="D676" s="12">
        <v>38112</v>
      </c>
      <c r="E676" s="12">
        <v>38112</v>
      </c>
      <c r="F676" s="12" t="s">
        <v>22</v>
      </c>
      <c r="G676" s="11">
        <v>5</v>
      </c>
      <c r="H676" s="11">
        <v>5</v>
      </c>
      <c r="I676" s="11">
        <v>3</v>
      </c>
      <c r="J676" s="11">
        <v>1</v>
      </c>
    </row>
    <row r="677" spans="1:10">
      <c r="A677" s="10">
        <v>22704185816</v>
      </c>
      <c r="B677" s="11">
        <v>216304</v>
      </c>
      <c r="C677" s="12">
        <v>30476</v>
      </c>
      <c r="D677" s="12">
        <v>38312</v>
      </c>
      <c r="E677" s="12">
        <v>39308</v>
      </c>
      <c r="F677" s="12" t="s">
        <v>22</v>
      </c>
      <c r="G677" s="11">
        <v>1</v>
      </c>
      <c r="H677" s="11">
        <v>1</v>
      </c>
      <c r="I677" s="11">
        <v>3</v>
      </c>
      <c r="J677" s="11">
        <v>1</v>
      </c>
    </row>
    <row r="678" spans="1:10">
      <c r="A678" s="10">
        <v>80571166768</v>
      </c>
      <c r="B678" s="11">
        <v>191744</v>
      </c>
      <c r="C678" s="12">
        <v>23203</v>
      </c>
      <c r="D678" s="12">
        <v>38112</v>
      </c>
      <c r="E678" s="12">
        <v>38118</v>
      </c>
      <c r="F678" s="12" t="s">
        <v>22</v>
      </c>
      <c r="G678" s="11">
        <v>1</v>
      </c>
      <c r="H678" s="11">
        <v>1</v>
      </c>
      <c r="I678" s="11">
        <v>3</v>
      </c>
      <c r="J678" s="11">
        <v>1</v>
      </c>
    </row>
    <row r="679" spans="1:10">
      <c r="A679" s="10">
        <v>77228294734</v>
      </c>
      <c r="B679" s="11">
        <v>198607</v>
      </c>
      <c r="C679" s="12">
        <v>23159</v>
      </c>
      <c r="D679" s="12">
        <v>38231</v>
      </c>
      <c r="E679" s="12">
        <v>38252</v>
      </c>
      <c r="F679" s="12" t="s">
        <v>22</v>
      </c>
      <c r="G679" s="11">
        <v>1</v>
      </c>
      <c r="H679" s="11">
        <v>1</v>
      </c>
      <c r="I679" s="11">
        <v>3</v>
      </c>
      <c r="J679" s="11">
        <v>1</v>
      </c>
    </row>
    <row r="680" spans="1:10">
      <c r="A680" s="10">
        <v>7920416744</v>
      </c>
      <c r="B680" s="11">
        <v>196047</v>
      </c>
      <c r="C680" s="12">
        <v>28917</v>
      </c>
      <c r="D680" s="12">
        <v>38162</v>
      </c>
      <c r="E680" s="12">
        <v>38184</v>
      </c>
      <c r="F680" s="12" t="s">
        <v>22</v>
      </c>
      <c r="G680" s="11">
        <v>1</v>
      </c>
      <c r="H680" s="11">
        <v>2</v>
      </c>
      <c r="I680" s="11">
        <v>3</v>
      </c>
      <c r="J680" s="11">
        <v>1</v>
      </c>
    </row>
    <row r="681" spans="1:10">
      <c r="A681" s="10">
        <v>7995777744</v>
      </c>
      <c r="B681" s="11">
        <v>197302</v>
      </c>
      <c r="C681" s="12">
        <v>28786</v>
      </c>
      <c r="D681" s="12">
        <v>38169</v>
      </c>
      <c r="E681" s="12">
        <v>38180</v>
      </c>
      <c r="F681" s="12" t="s">
        <v>22</v>
      </c>
      <c r="G681" s="11">
        <v>1</v>
      </c>
      <c r="H681" s="11">
        <v>2</v>
      </c>
      <c r="I681" s="11">
        <v>3</v>
      </c>
      <c r="J681" s="11">
        <v>1</v>
      </c>
    </row>
    <row r="682" spans="1:10">
      <c r="A682" s="10">
        <v>3076634771</v>
      </c>
      <c r="B682" s="11">
        <v>215348</v>
      </c>
      <c r="C682" s="12">
        <v>26784</v>
      </c>
      <c r="D682" s="12">
        <v>38312</v>
      </c>
      <c r="E682" s="12">
        <v>38995</v>
      </c>
      <c r="F682" s="12" t="s">
        <v>22</v>
      </c>
      <c r="G682" s="11">
        <v>1</v>
      </c>
      <c r="H682" s="11">
        <v>1</v>
      </c>
      <c r="I682" s="11">
        <v>3</v>
      </c>
      <c r="J682" s="11">
        <v>1</v>
      </c>
    </row>
    <row r="683" spans="1:10">
      <c r="A683" s="10">
        <v>56739273715</v>
      </c>
      <c r="B683" s="11">
        <v>195341</v>
      </c>
      <c r="C683" s="12">
        <v>21797</v>
      </c>
      <c r="D683" s="12">
        <v>38112</v>
      </c>
      <c r="E683" s="12">
        <v>38118</v>
      </c>
      <c r="F683" s="12" t="s">
        <v>22</v>
      </c>
      <c r="G683" s="11">
        <v>5</v>
      </c>
      <c r="H683" s="11">
        <v>5</v>
      </c>
      <c r="I683" s="11">
        <v>3</v>
      </c>
      <c r="J683" s="11">
        <v>1</v>
      </c>
    </row>
    <row r="684" spans="1:10">
      <c r="A684" s="10">
        <v>4647986632</v>
      </c>
      <c r="B684" s="11">
        <v>218127</v>
      </c>
      <c r="C684" s="12">
        <v>30029</v>
      </c>
      <c r="D684" s="12">
        <v>39539</v>
      </c>
      <c r="E684" s="12">
        <v>39552</v>
      </c>
      <c r="F684" s="12" t="s">
        <v>23</v>
      </c>
      <c r="G684" s="11">
        <v>5</v>
      </c>
      <c r="H684" s="11">
        <v>5</v>
      </c>
      <c r="I684" s="11">
        <v>3</v>
      </c>
      <c r="J684" s="11">
        <v>1</v>
      </c>
    </row>
    <row r="685" spans="1:10">
      <c r="A685" s="10">
        <v>25926438004</v>
      </c>
      <c r="B685" s="11">
        <v>192878</v>
      </c>
      <c r="C685" s="12">
        <v>21220</v>
      </c>
      <c r="D685" s="12">
        <v>38105</v>
      </c>
      <c r="E685" s="12">
        <v>38105</v>
      </c>
      <c r="F685" s="12" t="s">
        <v>22</v>
      </c>
      <c r="G685" s="11">
        <v>1</v>
      </c>
      <c r="H685" s="11">
        <v>1</v>
      </c>
      <c r="I685" s="11">
        <v>3</v>
      </c>
      <c r="J685" s="11">
        <v>1</v>
      </c>
    </row>
    <row r="686" spans="1:10">
      <c r="A686" s="10">
        <v>77844653</v>
      </c>
      <c r="B686" s="11">
        <v>191438</v>
      </c>
      <c r="C686" s="12">
        <v>13490</v>
      </c>
      <c r="D686" s="12">
        <v>37315</v>
      </c>
      <c r="E686" s="12">
        <v>38055</v>
      </c>
      <c r="F686" s="12" t="s">
        <v>22</v>
      </c>
      <c r="G686" s="11">
        <v>5</v>
      </c>
      <c r="H686" s="11">
        <v>6</v>
      </c>
      <c r="I686" s="11">
        <v>3</v>
      </c>
      <c r="J686" s="11">
        <v>1</v>
      </c>
    </row>
    <row r="687" spans="1:10">
      <c r="A687" s="10">
        <v>104060697</v>
      </c>
      <c r="B687" s="11">
        <v>191445</v>
      </c>
      <c r="C687" s="12">
        <v>14710</v>
      </c>
      <c r="D687" s="12">
        <v>37315</v>
      </c>
      <c r="E687" s="12">
        <v>38055</v>
      </c>
      <c r="F687" s="12" t="s">
        <v>22</v>
      </c>
      <c r="G687" s="11">
        <v>5</v>
      </c>
      <c r="H687" s="11">
        <v>5</v>
      </c>
      <c r="I687" s="11">
        <v>3</v>
      </c>
      <c r="J687" s="11">
        <v>1</v>
      </c>
    </row>
    <row r="688" spans="1:10">
      <c r="A688" s="10">
        <v>54879302791</v>
      </c>
      <c r="B688" s="11">
        <v>194111</v>
      </c>
      <c r="C688" s="12">
        <v>21492</v>
      </c>
      <c r="D688" s="12">
        <v>38112</v>
      </c>
      <c r="E688" s="12">
        <v>38114</v>
      </c>
      <c r="F688" s="12" t="s">
        <v>22</v>
      </c>
      <c r="G688" s="11">
        <v>5</v>
      </c>
      <c r="H688" s="11">
        <v>5</v>
      </c>
      <c r="I688" s="11">
        <v>3</v>
      </c>
      <c r="J688" s="11">
        <v>1</v>
      </c>
    </row>
    <row r="689" spans="1:10">
      <c r="A689" s="10">
        <v>837492769</v>
      </c>
      <c r="B689" s="11">
        <v>193535</v>
      </c>
      <c r="C689" s="12">
        <v>25020</v>
      </c>
      <c r="D689" s="12">
        <v>38141</v>
      </c>
      <c r="E689" s="12">
        <v>38175</v>
      </c>
      <c r="F689" s="12" t="s">
        <v>22</v>
      </c>
      <c r="G689" s="11">
        <v>1</v>
      </c>
      <c r="H689" s="11">
        <v>1</v>
      </c>
      <c r="I689" s="11">
        <v>3</v>
      </c>
      <c r="J689" s="11">
        <v>1</v>
      </c>
    </row>
    <row r="690" spans="1:10">
      <c r="A690" s="10">
        <v>24006378653</v>
      </c>
      <c r="B690" s="11">
        <v>191705</v>
      </c>
      <c r="C690" s="12">
        <v>18550</v>
      </c>
      <c r="D690" s="12">
        <v>38112</v>
      </c>
      <c r="E690" s="12">
        <v>38112</v>
      </c>
      <c r="F690" s="12" t="s">
        <v>22</v>
      </c>
      <c r="G690" s="11">
        <v>5</v>
      </c>
      <c r="H690" s="11">
        <v>5</v>
      </c>
      <c r="I690" s="11">
        <v>3</v>
      </c>
      <c r="J690" s="11">
        <v>1</v>
      </c>
    </row>
    <row r="691" spans="1:10">
      <c r="A691" s="10">
        <v>66030960725</v>
      </c>
      <c r="B691" s="11">
        <v>191720</v>
      </c>
      <c r="C691" s="12">
        <v>22188</v>
      </c>
      <c r="D691" s="12">
        <v>38112</v>
      </c>
      <c r="E691" s="12">
        <v>38118</v>
      </c>
      <c r="F691" s="12" t="s">
        <v>22</v>
      </c>
      <c r="G691" s="11">
        <v>5</v>
      </c>
      <c r="H691" s="11">
        <v>5</v>
      </c>
      <c r="I691" s="11">
        <v>3</v>
      </c>
      <c r="J691" s="11">
        <v>1</v>
      </c>
    </row>
    <row r="692" spans="1:10">
      <c r="A692" s="10">
        <v>82015023887</v>
      </c>
      <c r="B692" s="11">
        <v>191751</v>
      </c>
      <c r="C692" s="12">
        <v>19946</v>
      </c>
      <c r="D692" s="12">
        <v>38112</v>
      </c>
      <c r="E692" s="12">
        <v>38128</v>
      </c>
      <c r="F692" s="12" t="s">
        <v>22</v>
      </c>
      <c r="G692" s="11">
        <v>5</v>
      </c>
      <c r="H692" s="11">
        <v>5</v>
      </c>
      <c r="I692" s="11">
        <v>3</v>
      </c>
      <c r="J692" s="11">
        <v>1</v>
      </c>
    </row>
    <row r="693" spans="1:10">
      <c r="A693" s="10">
        <v>1692916858</v>
      </c>
      <c r="B693" s="11">
        <v>191769</v>
      </c>
      <c r="C693" s="12">
        <v>21949</v>
      </c>
      <c r="D693" s="12">
        <v>38112</v>
      </c>
      <c r="E693" s="12">
        <v>38133</v>
      </c>
      <c r="F693" s="12" t="s">
        <v>22</v>
      </c>
      <c r="G693" s="11">
        <v>5</v>
      </c>
      <c r="H693" s="11">
        <v>13</v>
      </c>
      <c r="I693" s="11">
        <v>3</v>
      </c>
      <c r="J693" s="11">
        <v>1</v>
      </c>
    </row>
    <row r="694" spans="1:10">
      <c r="A694" s="10">
        <v>83216278891</v>
      </c>
      <c r="B694" s="11">
        <v>191783</v>
      </c>
      <c r="C694" s="12">
        <v>20638</v>
      </c>
      <c r="D694" s="12">
        <v>38112</v>
      </c>
      <c r="E694" s="12">
        <v>38126</v>
      </c>
      <c r="F694" s="12" t="s">
        <v>22</v>
      </c>
      <c r="G694" s="11">
        <v>5</v>
      </c>
      <c r="H694" s="11">
        <v>6</v>
      </c>
      <c r="I694" s="11">
        <v>3</v>
      </c>
      <c r="J694" s="11">
        <v>1</v>
      </c>
    </row>
    <row r="695" spans="1:10">
      <c r="A695" s="10">
        <v>9251081972</v>
      </c>
      <c r="B695" s="11">
        <v>191791</v>
      </c>
      <c r="C695" s="12">
        <v>13683</v>
      </c>
      <c r="D695" s="12">
        <v>38112</v>
      </c>
      <c r="E695" s="12">
        <v>38127</v>
      </c>
      <c r="F695" s="12" t="s">
        <v>22</v>
      </c>
      <c r="G695" s="11">
        <v>5</v>
      </c>
      <c r="H695" s="11">
        <v>6</v>
      </c>
      <c r="I695" s="11">
        <v>3</v>
      </c>
      <c r="J695" s="11">
        <v>1</v>
      </c>
    </row>
    <row r="696" spans="1:10">
      <c r="A696" s="10">
        <v>28286768892</v>
      </c>
      <c r="B696" s="11">
        <v>191801</v>
      </c>
      <c r="C696" s="12">
        <v>16771</v>
      </c>
      <c r="D696" s="12">
        <v>38112</v>
      </c>
      <c r="E696" s="12">
        <v>38128</v>
      </c>
      <c r="F696" s="12" t="s">
        <v>23</v>
      </c>
      <c r="G696" s="11">
        <v>1</v>
      </c>
      <c r="H696" s="11">
        <v>2</v>
      </c>
      <c r="I696" s="11">
        <v>3</v>
      </c>
      <c r="J696" s="11">
        <v>1</v>
      </c>
    </row>
    <row r="697" spans="1:10">
      <c r="A697" s="10">
        <v>58713840720</v>
      </c>
      <c r="B697" s="11">
        <v>191819</v>
      </c>
      <c r="C697" s="12">
        <v>22081</v>
      </c>
      <c r="D697" s="12">
        <v>38112</v>
      </c>
      <c r="E697" s="12">
        <v>38118</v>
      </c>
      <c r="F697" s="12" t="s">
        <v>22</v>
      </c>
      <c r="G697" s="11">
        <v>5</v>
      </c>
      <c r="H697" s="11">
        <v>5</v>
      </c>
      <c r="I697" s="11">
        <v>3</v>
      </c>
      <c r="J697" s="11">
        <v>1</v>
      </c>
    </row>
    <row r="698" spans="1:10">
      <c r="A698" s="10">
        <v>75923629704</v>
      </c>
      <c r="B698" s="11">
        <v>191826</v>
      </c>
      <c r="C698" s="12">
        <v>21031</v>
      </c>
      <c r="D698" s="12">
        <v>38112</v>
      </c>
      <c r="E698" s="12">
        <v>38118</v>
      </c>
      <c r="F698" s="12" t="s">
        <v>22</v>
      </c>
      <c r="G698" s="11">
        <v>2</v>
      </c>
      <c r="H698" s="11">
        <v>1</v>
      </c>
      <c r="I698" s="11">
        <v>3</v>
      </c>
      <c r="J698" s="11">
        <v>1</v>
      </c>
    </row>
    <row r="699" spans="1:10">
      <c r="A699" s="10">
        <v>18286402391</v>
      </c>
      <c r="B699" s="11">
        <v>191858</v>
      </c>
      <c r="C699" s="12">
        <v>22244</v>
      </c>
      <c r="D699" s="12">
        <v>38112</v>
      </c>
      <c r="E699" s="12">
        <v>38112</v>
      </c>
      <c r="F699" s="12" t="s">
        <v>22</v>
      </c>
      <c r="G699" s="11">
        <v>1</v>
      </c>
      <c r="H699" s="11">
        <v>11</v>
      </c>
      <c r="I699" s="11">
        <v>3</v>
      </c>
      <c r="J699" s="11">
        <v>1</v>
      </c>
    </row>
    <row r="700" spans="1:10">
      <c r="A700" s="10">
        <v>94400679772</v>
      </c>
      <c r="B700" s="11">
        <v>191872</v>
      </c>
      <c r="C700" s="12">
        <v>24337</v>
      </c>
      <c r="D700" s="12">
        <v>38112</v>
      </c>
      <c r="E700" s="12">
        <v>38113</v>
      </c>
      <c r="F700" s="12" t="s">
        <v>22</v>
      </c>
      <c r="G700" s="11">
        <v>1</v>
      </c>
      <c r="H700" s="11">
        <v>1</v>
      </c>
      <c r="I700" s="11">
        <v>3</v>
      </c>
      <c r="J700" s="11">
        <v>1</v>
      </c>
    </row>
    <row r="701" spans="1:10">
      <c r="A701" s="10">
        <v>61040061753</v>
      </c>
      <c r="B701" s="11">
        <v>191880</v>
      </c>
      <c r="C701" s="12">
        <v>17817</v>
      </c>
      <c r="D701" s="12">
        <v>38112</v>
      </c>
      <c r="E701" s="12">
        <v>38114</v>
      </c>
      <c r="F701" s="12" t="s">
        <v>22</v>
      </c>
      <c r="G701" s="11">
        <v>5</v>
      </c>
      <c r="H701" s="11">
        <v>6</v>
      </c>
      <c r="I701" s="11">
        <v>3</v>
      </c>
      <c r="J701" s="11">
        <v>1</v>
      </c>
    </row>
    <row r="702" spans="1:10">
      <c r="A702" s="10">
        <v>79973205715</v>
      </c>
      <c r="B702" s="11">
        <v>191908</v>
      </c>
      <c r="C702" s="12">
        <v>22246</v>
      </c>
      <c r="D702" s="12">
        <v>38112</v>
      </c>
      <c r="E702" s="12">
        <v>38113</v>
      </c>
      <c r="F702" s="12" t="s">
        <v>22</v>
      </c>
      <c r="G702" s="11">
        <v>5</v>
      </c>
      <c r="H702" s="11">
        <v>5</v>
      </c>
      <c r="I702" s="11">
        <v>3</v>
      </c>
      <c r="J702" s="11">
        <v>1</v>
      </c>
    </row>
    <row r="703" spans="1:10">
      <c r="A703" s="10">
        <v>89195434704</v>
      </c>
      <c r="B703" s="11">
        <v>191922</v>
      </c>
      <c r="C703" s="12">
        <v>24510</v>
      </c>
      <c r="D703" s="12">
        <v>38112</v>
      </c>
      <c r="E703" s="12">
        <v>38112</v>
      </c>
      <c r="F703" s="12" t="s">
        <v>22</v>
      </c>
      <c r="G703" s="11">
        <v>1</v>
      </c>
      <c r="H703" s="11">
        <v>1</v>
      </c>
      <c r="I703" s="11">
        <v>3</v>
      </c>
      <c r="J703" s="11">
        <v>1</v>
      </c>
    </row>
    <row r="704" spans="1:10">
      <c r="A704" s="10">
        <v>12041328878</v>
      </c>
      <c r="B704" s="11">
        <v>192077</v>
      </c>
      <c r="C704" s="12">
        <v>24220</v>
      </c>
      <c r="D704" s="12">
        <v>38112</v>
      </c>
      <c r="E704" s="12">
        <v>38126</v>
      </c>
      <c r="F704" s="12" t="s">
        <v>22</v>
      </c>
      <c r="G704" s="11">
        <v>1</v>
      </c>
      <c r="H704" s="11">
        <v>6</v>
      </c>
      <c r="I704" s="11">
        <v>3</v>
      </c>
      <c r="J704" s="11">
        <v>1</v>
      </c>
    </row>
    <row r="705" spans="1:10">
      <c r="A705" s="10">
        <v>18409032104</v>
      </c>
      <c r="B705" s="11">
        <v>192084</v>
      </c>
      <c r="C705" s="12">
        <v>22845</v>
      </c>
      <c r="D705" s="12">
        <v>38112</v>
      </c>
      <c r="E705" s="12">
        <v>38112</v>
      </c>
      <c r="F705" s="12" t="s">
        <v>22</v>
      </c>
      <c r="G705" s="11">
        <v>5</v>
      </c>
      <c r="H705" s="11">
        <v>5</v>
      </c>
      <c r="I705" s="11">
        <v>3</v>
      </c>
      <c r="J705" s="11">
        <v>1</v>
      </c>
    </row>
    <row r="706" spans="1:10">
      <c r="A706" s="10">
        <v>6134955604</v>
      </c>
      <c r="B706" s="11">
        <v>192091</v>
      </c>
      <c r="C706" s="12">
        <v>18114</v>
      </c>
      <c r="D706" s="12">
        <v>38112</v>
      </c>
      <c r="E706" s="12">
        <v>38114</v>
      </c>
      <c r="F706" s="12" t="s">
        <v>22</v>
      </c>
      <c r="G706" s="11">
        <v>5</v>
      </c>
      <c r="H706" s="11">
        <v>5</v>
      </c>
      <c r="I706" s="11">
        <v>3</v>
      </c>
      <c r="J706" s="11">
        <v>1</v>
      </c>
    </row>
    <row r="707" spans="1:10">
      <c r="A707" s="10">
        <v>26224666687</v>
      </c>
      <c r="B707" s="11">
        <v>192102</v>
      </c>
      <c r="C707" s="12">
        <v>19730</v>
      </c>
      <c r="D707" s="12">
        <v>38112</v>
      </c>
      <c r="E707" s="12">
        <v>38112</v>
      </c>
      <c r="F707" s="12" t="s">
        <v>22</v>
      </c>
      <c r="G707" s="11">
        <v>5</v>
      </c>
      <c r="H707" s="11">
        <v>5</v>
      </c>
      <c r="I707" s="11">
        <v>3</v>
      </c>
      <c r="J707" s="11">
        <v>1</v>
      </c>
    </row>
    <row r="708" spans="1:10">
      <c r="A708" s="10">
        <v>16611616187</v>
      </c>
      <c r="B708" s="11">
        <v>192110</v>
      </c>
      <c r="C708" s="12">
        <v>20232</v>
      </c>
      <c r="D708" s="12">
        <v>38112</v>
      </c>
      <c r="E708" s="12">
        <v>38112</v>
      </c>
      <c r="F708" s="12" t="s">
        <v>22</v>
      </c>
      <c r="G708" s="11">
        <v>5</v>
      </c>
      <c r="H708" s="11">
        <v>5</v>
      </c>
      <c r="I708" s="11">
        <v>3</v>
      </c>
      <c r="J708" s="11">
        <v>1</v>
      </c>
    </row>
    <row r="709" spans="1:10">
      <c r="A709" s="10">
        <v>59445726804</v>
      </c>
      <c r="B709" s="11">
        <v>192127</v>
      </c>
      <c r="C709" s="12">
        <v>18700</v>
      </c>
      <c r="D709" s="12">
        <v>38112</v>
      </c>
      <c r="E709" s="12">
        <v>38112</v>
      </c>
      <c r="F709" s="12" t="s">
        <v>22</v>
      </c>
      <c r="G709" s="11">
        <v>5</v>
      </c>
      <c r="H709" s="11">
        <v>6</v>
      </c>
      <c r="I709" s="11">
        <v>3</v>
      </c>
      <c r="J709" s="11">
        <v>1</v>
      </c>
    </row>
    <row r="710" spans="1:10">
      <c r="A710" s="10">
        <v>13640240634</v>
      </c>
      <c r="B710" s="11">
        <v>192141</v>
      </c>
      <c r="C710" s="12">
        <v>20083</v>
      </c>
      <c r="D710" s="12">
        <v>38112</v>
      </c>
      <c r="E710" s="12">
        <v>38112</v>
      </c>
      <c r="F710" s="12" t="s">
        <v>22</v>
      </c>
      <c r="G710" s="11">
        <v>5</v>
      </c>
      <c r="H710" s="11">
        <v>5</v>
      </c>
      <c r="I710" s="11">
        <v>3</v>
      </c>
      <c r="J710" s="11">
        <v>1</v>
      </c>
    </row>
    <row r="711" spans="1:10">
      <c r="A711" s="10">
        <v>25212320178</v>
      </c>
      <c r="B711" s="11">
        <v>192159</v>
      </c>
      <c r="C711" s="12">
        <v>22719</v>
      </c>
      <c r="D711" s="12">
        <v>38112</v>
      </c>
      <c r="E711" s="12">
        <v>38112</v>
      </c>
      <c r="F711" s="12" t="s">
        <v>22</v>
      </c>
      <c r="G711" s="11">
        <v>5</v>
      </c>
      <c r="H711" s="11">
        <v>5</v>
      </c>
      <c r="I711" s="11">
        <v>3</v>
      </c>
      <c r="J711" s="11">
        <v>1</v>
      </c>
    </row>
    <row r="712" spans="1:10">
      <c r="A712" s="10">
        <v>7423101834</v>
      </c>
      <c r="B712" s="11">
        <v>192173</v>
      </c>
      <c r="C712" s="12">
        <v>16597</v>
      </c>
      <c r="D712" s="12">
        <v>38112</v>
      </c>
      <c r="E712" s="12">
        <v>38114</v>
      </c>
      <c r="F712" s="12" t="s">
        <v>22</v>
      </c>
      <c r="G712" s="11">
        <v>5</v>
      </c>
      <c r="H712" s="11">
        <v>5</v>
      </c>
      <c r="I712" s="11">
        <v>3</v>
      </c>
      <c r="J712" s="11">
        <v>1</v>
      </c>
    </row>
    <row r="713" spans="1:10">
      <c r="A713" s="10">
        <v>23967919668</v>
      </c>
      <c r="B713" s="11">
        <v>192181</v>
      </c>
      <c r="C713" s="12">
        <v>19267</v>
      </c>
      <c r="D713" s="12">
        <v>38112</v>
      </c>
      <c r="E713" s="12">
        <v>38154</v>
      </c>
      <c r="F713" s="12" t="s">
        <v>22</v>
      </c>
      <c r="G713" s="11">
        <v>2</v>
      </c>
      <c r="H713" s="11">
        <v>1</v>
      </c>
      <c r="I713" s="11">
        <v>3</v>
      </c>
      <c r="J713" s="11">
        <v>1</v>
      </c>
    </row>
    <row r="714" spans="1:10">
      <c r="A714" s="10">
        <v>45200513634</v>
      </c>
      <c r="B714" s="11">
        <v>192198</v>
      </c>
      <c r="C714" s="12">
        <v>22271</v>
      </c>
      <c r="D714" s="12">
        <v>38112</v>
      </c>
      <c r="E714" s="12">
        <v>38113</v>
      </c>
      <c r="F714" s="12" t="s">
        <v>22</v>
      </c>
      <c r="G714" s="11">
        <v>1</v>
      </c>
      <c r="H714" s="11">
        <v>1</v>
      </c>
      <c r="I714" s="11">
        <v>3</v>
      </c>
      <c r="J714" s="11">
        <v>1</v>
      </c>
    </row>
    <row r="715" spans="1:10">
      <c r="A715" s="10">
        <v>3351530200</v>
      </c>
      <c r="B715" s="11">
        <v>192216</v>
      </c>
      <c r="C715" s="12">
        <v>20802</v>
      </c>
      <c r="D715" s="12">
        <v>38112</v>
      </c>
      <c r="E715" s="12">
        <v>38112</v>
      </c>
      <c r="F715" s="12" t="s">
        <v>22</v>
      </c>
      <c r="G715" s="11">
        <v>5</v>
      </c>
      <c r="H715" s="11">
        <v>5</v>
      </c>
      <c r="I715" s="11">
        <v>3</v>
      </c>
      <c r="J715" s="11">
        <v>1</v>
      </c>
    </row>
    <row r="716" spans="1:10">
      <c r="A716" s="10">
        <v>10836772253</v>
      </c>
      <c r="B716" s="11">
        <v>192223</v>
      </c>
      <c r="C716" s="12">
        <v>22680</v>
      </c>
      <c r="D716" s="12">
        <v>38112</v>
      </c>
      <c r="E716" s="12">
        <v>38112</v>
      </c>
      <c r="F716" s="12" t="s">
        <v>22</v>
      </c>
      <c r="G716" s="11">
        <v>1</v>
      </c>
      <c r="H716" s="11">
        <v>1</v>
      </c>
      <c r="I716" s="11">
        <v>3</v>
      </c>
      <c r="J716" s="11">
        <v>1</v>
      </c>
    </row>
    <row r="717" spans="1:10">
      <c r="A717" s="10">
        <v>27769739187</v>
      </c>
      <c r="B717" s="11">
        <v>192248</v>
      </c>
      <c r="C717" s="12">
        <v>22951</v>
      </c>
      <c r="D717" s="12">
        <v>38112</v>
      </c>
      <c r="E717" s="12">
        <v>38112</v>
      </c>
      <c r="F717" s="12" t="s">
        <v>22</v>
      </c>
      <c r="G717" s="11">
        <v>1</v>
      </c>
      <c r="H717" s="11">
        <v>1</v>
      </c>
      <c r="I717" s="11">
        <v>3</v>
      </c>
      <c r="J717" s="11">
        <v>1</v>
      </c>
    </row>
    <row r="718" spans="1:10">
      <c r="A718" s="10">
        <v>57026890620</v>
      </c>
      <c r="B718" s="11">
        <v>192262</v>
      </c>
      <c r="C718" s="12">
        <v>22766</v>
      </c>
      <c r="D718" s="12">
        <v>31659</v>
      </c>
      <c r="E718" s="12">
        <v>38112</v>
      </c>
      <c r="F718" s="12" t="s">
        <v>22</v>
      </c>
      <c r="G718" s="11">
        <v>1</v>
      </c>
      <c r="H718" s="11">
        <v>1</v>
      </c>
      <c r="I718" s="11">
        <v>3</v>
      </c>
      <c r="J718" s="11">
        <v>1</v>
      </c>
    </row>
    <row r="719" spans="1:10">
      <c r="A719" s="10">
        <v>64211460668</v>
      </c>
      <c r="B719" s="11">
        <v>192287</v>
      </c>
      <c r="C719" s="12">
        <v>22476</v>
      </c>
      <c r="D719" s="12">
        <v>38112</v>
      </c>
      <c r="E719" s="12">
        <v>38112</v>
      </c>
      <c r="F719" s="12" t="s">
        <v>22</v>
      </c>
      <c r="G719" s="11">
        <v>5</v>
      </c>
      <c r="H719" s="11">
        <v>5</v>
      </c>
      <c r="I719" s="11">
        <v>3</v>
      </c>
      <c r="J719" s="11">
        <v>1</v>
      </c>
    </row>
    <row r="720" spans="1:10">
      <c r="A720" s="10">
        <v>33665826187</v>
      </c>
      <c r="B720" s="11">
        <v>192294</v>
      </c>
      <c r="C720" s="12">
        <v>23568</v>
      </c>
      <c r="D720" s="12">
        <v>38112</v>
      </c>
      <c r="E720" s="12">
        <v>38112</v>
      </c>
      <c r="F720" s="12" t="s">
        <v>22</v>
      </c>
      <c r="G720" s="11">
        <v>1</v>
      </c>
      <c r="H720" s="11">
        <v>1</v>
      </c>
      <c r="I720" s="11">
        <v>3</v>
      </c>
      <c r="J720" s="11">
        <v>1</v>
      </c>
    </row>
    <row r="721" spans="1:10">
      <c r="A721" s="10">
        <v>39479501104</v>
      </c>
      <c r="B721" s="11">
        <v>192312</v>
      </c>
      <c r="C721" s="12">
        <v>24536</v>
      </c>
      <c r="D721" s="12">
        <v>38112</v>
      </c>
      <c r="E721" s="12">
        <v>38112</v>
      </c>
      <c r="F721" s="12" t="s">
        <v>22</v>
      </c>
      <c r="G721" s="11">
        <v>1</v>
      </c>
      <c r="H721" s="11">
        <v>1</v>
      </c>
      <c r="I721" s="11">
        <v>3</v>
      </c>
      <c r="J721" s="11">
        <v>1</v>
      </c>
    </row>
    <row r="722" spans="1:10">
      <c r="A722" s="10">
        <v>55943748687</v>
      </c>
      <c r="B722" s="11">
        <v>192320</v>
      </c>
      <c r="C722" s="12">
        <v>22776</v>
      </c>
      <c r="D722" s="12">
        <v>38112</v>
      </c>
      <c r="E722" s="12">
        <v>38112</v>
      </c>
      <c r="F722" s="12" t="s">
        <v>22</v>
      </c>
      <c r="G722" s="11">
        <v>1</v>
      </c>
      <c r="H722" s="11">
        <v>1</v>
      </c>
      <c r="I722" s="11">
        <v>3</v>
      </c>
      <c r="J722" s="11">
        <v>1</v>
      </c>
    </row>
    <row r="723" spans="1:10">
      <c r="A723" s="10">
        <v>33287899791</v>
      </c>
      <c r="B723" s="11">
        <v>192344</v>
      </c>
      <c r="C723" s="12">
        <v>19294</v>
      </c>
      <c r="D723" s="12">
        <v>38112</v>
      </c>
      <c r="E723" s="12">
        <v>38112</v>
      </c>
      <c r="F723" s="12" t="s">
        <v>22</v>
      </c>
      <c r="G723" s="11">
        <v>5</v>
      </c>
      <c r="H723" s="11">
        <v>5</v>
      </c>
      <c r="I723" s="11">
        <v>3</v>
      </c>
      <c r="J723" s="11">
        <v>1</v>
      </c>
    </row>
    <row r="724" spans="1:10">
      <c r="A724" s="10">
        <v>8797579149</v>
      </c>
      <c r="B724" s="11">
        <v>192369</v>
      </c>
      <c r="C724" s="12">
        <v>18070</v>
      </c>
      <c r="D724" s="12">
        <v>38112</v>
      </c>
      <c r="E724" s="12">
        <v>38112</v>
      </c>
      <c r="F724" s="12" t="s">
        <v>22</v>
      </c>
      <c r="G724" s="11">
        <v>5</v>
      </c>
      <c r="H724" s="11">
        <v>5</v>
      </c>
      <c r="I724" s="11">
        <v>3</v>
      </c>
      <c r="J724" s="11">
        <v>1</v>
      </c>
    </row>
    <row r="725" spans="1:10">
      <c r="A725" s="10">
        <v>12535419149</v>
      </c>
      <c r="B725" s="11">
        <v>192376</v>
      </c>
      <c r="C725" s="12">
        <v>19180</v>
      </c>
      <c r="D725" s="12">
        <v>38112</v>
      </c>
      <c r="E725" s="12">
        <v>38112</v>
      </c>
      <c r="F725" s="12" t="s">
        <v>22</v>
      </c>
      <c r="G725" s="11">
        <v>2</v>
      </c>
      <c r="H725" s="11">
        <v>1</v>
      </c>
      <c r="I725" s="11">
        <v>3</v>
      </c>
      <c r="J725" s="11">
        <v>1</v>
      </c>
    </row>
    <row r="726" spans="1:10">
      <c r="A726" s="10">
        <v>53769724704</v>
      </c>
      <c r="B726" s="11">
        <v>192391</v>
      </c>
      <c r="C726" s="12">
        <v>21214</v>
      </c>
      <c r="D726" s="12">
        <v>38112</v>
      </c>
      <c r="E726" s="12">
        <v>38112</v>
      </c>
      <c r="F726" s="12" t="s">
        <v>22</v>
      </c>
      <c r="G726" s="11">
        <v>5</v>
      </c>
      <c r="H726" s="11">
        <v>6</v>
      </c>
      <c r="I726" s="11">
        <v>3</v>
      </c>
      <c r="J726" s="11">
        <v>1</v>
      </c>
    </row>
    <row r="727" spans="1:10">
      <c r="A727" s="10">
        <v>21956308172</v>
      </c>
      <c r="B727" s="11">
        <v>192458</v>
      </c>
      <c r="C727" s="12">
        <v>21091</v>
      </c>
      <c r="D727" s="12">
        <v>38112</v>
      </c>
      <c r="E727" s="12">
        <v>38117</v>
      </c>
      <c r="F727" s="12" t="s">
        <v>23</v>
      </c>
      <c r="G727" s="11">
        <v>2</v>
      </c>
      <c r="H727" s="11">
        <v>1</v>
      </c>
      <c r="I727" s="11">
        <v>3</v>
      </c>
      <c r="J727" s="11">
        <v>1</v>
      </c>
    </row>
    <row r="728" spans="1:10">
      <c r="A728" s="10">
        <v>11817216104</v>
      </c>
      <c r="B728" s="11">
        <v>192465</v>
      </c>
      <c r="C728" s="12">
        <v>20571</v>
      </c>
      <c r="D728" s="12">
        <v>38112</v>
      </c>
      <c r="E728" s="12">
        <v>38112</v>
      </c>
      <c r="F728" s="12" t="s">
        <v>22</v>
      </c>
      <c r="G728" s="11">
        <v>2</v>
      </c>
      <c r="H728" s="11">
        <v>1</v>
      </c>
      <c r="I728" s="11">
        <v>3</v>
      </c>
      <c r="J728" s="11">
        <v>1</v>
      </c>
    </row>
    <row r="729" spans="1:10">
      <c r="A729" s="10">
        <v>12357600144</v>
      </c>
      <c r="B729" s="11">
        <v>192480</v>
      </c>
      <c r="C729" s="12">
        <v>18358</v>
      </c>
      <c r="D729" s="12">
        <v>38112</v>
      </c>
      <c r="E729" s="12">
        <v>38112</v>
      </c>
      <c r="F729" s="12" t="s">
        <v>22</v>
      </c>
      <c r="G729" s="11">
        <v>5</v>
      </c>
      <c r="H729" s="11">
        <v>6</v>
      </c>
      <c r="I729" s="11">
        <v>3</v>
      </c>
      <c r="J729" s="11">
        <v>1</v>
      </c>
    </row>
    <row r="730" spans="1:10">
      <c r="A730" s="10">
        <v>8192243168</v>
      </c>
      <c r="B730" s="11">
        <v>192508</v>
      </c>
      <c r="C730" s="12">
        <v>20416</v>
      </c>
      <c r="D730" s="12">
        <v>38112</v>
      </c>
      <c r="E730" s="12">
        <v>38112</v>
      </c>
      <c r="F730" s="12" t="s">
        <v>22</v>
      </c>
      <c r="G730" s="11">
        <v>5</v>
      </c>
      <c r="H730" s="11">
        <v>5</v>
      </c>
      <c r="I730" s="11">
        <v>3</v>
      </c>
      <c r="J730" s="11">
        <v>1</v>
      </c>
    </row>
    <row r="731" spans="1:10">
      <c r="A731" s="10">
        <v>9170669104</v>
      </c>
      <c r="B731" s="11">
        <v>192522</v>
      </c>
      <c r="C731" s="12">
        <v>17499</v>
      </c>
      <c r="D731" s="12">
        <v>38112</v>
      </c>
      <c r="E731" s="12">
        <v>38112</v>
      </c>
      <c r="F731" s="12" t="s">
        <v>22</v>
      </c>
      <c r="G731" s="11">
        <v>5</v>
      </c>
      <c r="H731" s="11">
        <v>5</v>
      </c>
      <c r="I731" s="11">
        <v>3</v>
      </c>
      <c r="J731" s="11">
        <v>1</v>
      </c>
    </row>
    <row r="732" spans="1:10">
      <c r="A732" s="10">
        <v>46407502187</v>
      </c>
      <c r="B732" s="11">
        <v>192530</v>
      </c>
      <c r="C732" s="12">
        <v>24937</v>
      </c>
      <c r="D732" s="12">
        <v>38112</v>
      </c>
      <c r="E732" s="12">
        <v>38113</v>
      </c>
      <c r="F732" s="12" t="s">
        <v>22</v>
      </c>
      <c r="G732" s="11">
        <v>1</v>
      </c>
      <c r="H732" s="11">
        <v>1</v>
      </c>
      <c r="I732" s="11">
        <v>3</v>
      </c>
      <c r="J732" s="11">
        <v>1</v>
      </c>
    </row>
    <row r="733" spans="1:10">
      <c r="A733" s="10">
        <v>24013811634</v>
      </c>
      <c r="B733" s="11">
        <v>192547</v>
      </c>
      <c r="C733" s="12">
        <v>19277</v>
      </c>
      <c r="D733" s="12">
        <v>38112</v>
      </c>
      <c r="E733" s="12">
        <v>38113</v>
      </c>
      <c r="F733" s="12" t="s">
        <v>22</v>
      </c>
      <c r="G733" s="11">
        <v>5</v>
      </c>
      <c r="H733" s="11">
        <v>5</v>
      </c>
      <c r="I733" s="11">
        <v>3</v>
      </c>
      <c r="J733" s="11">
        <v>1</v>
      </c>
    </row>
    <row r="734" spans="1:10">
      <c r="A734" s="10">
        <v>51192497872</v>
      </c>
      <c r="B734" s="11">
        <v>192554</v>
      </c>
      <c r="C734" s="12">
        <v>16408</v>
      </c>
      <c r="D734" s="12">
        <v>38112</v>
      </c>
      <c r="E734" s="12">
        <v>38113</v>
      </c>
      <c r="F734" s="12" t="s">
        <v>22</v>
      </c>
      <c r="G734" s="11">
        <v>5</v>
      </c>
      <c r="H734" s="11">
        <v>5</v>
      </c>
      <c r="I734" s="11">
        <v>3</v>
      </c>
      <c r="J734" s="11">
        <v>1</v>
      </c>
    </row>
    <row r="735" spans="1:10">
      <c r="A735" s="10">
        <v>2393409220</v>
      </c>
      <c r="B735" s="11">
        <v>192561</v>
      </c>
      <c r="C735" s="12">
        <v>19452</v>
      </c>
      <c r="D735" s="12">
        <v>38112</v>
      </c>
      <c r="E735" s="12">
        <v>38113</v>
      </c>
      <c r="F735" s="12" t="s">
        <v>22</v>
      </c>
      <c r="G735" s="11">
        <v>5</v>
      </c>
      <c r="H735" s="11">
        <v>5</v>
      </c>
      <c r="I735" s="11">
        <v>3</v>
      </c>
      <c r="J735" s="11">
        <v>1</v>
      </c>
    </row>
    <row r="736" spans="1:10">
      <c r="A736" s="10">
        <v>16610520100</v>
      </c>
      <c r="B736" s="11">
        <v>192579</v>
      </c>
      <c r="C736" s="12">
        <v>18691</v>
      </c>
      <c r="D736" s="12">
        <v>38112</v>
      </c>
      <c r="E736" s="12">
        <v>38112</v>
      </c>
      <c r="F736" s="12" t="s">
        <v>22</v>
      </c>
      <c r="G736" s="11">
        <v>5</v>
      </c>
      <c r="H736" s="11">
        <v>13</v>
      </c>
      <c r="I736" s="11">
        <v>3</v>
      </c>
      <c r="J736" s="11">
        <v>1</v>
      </c>
    </row>
    <row r="737" spans="1:10">
      <c r="A737" s="10">
        <v>31911170163</v>
      </c>
      <c r="B737" s="11">
        <v>192586</v>
      </c>
      <c r="C737" s="12">
        <v>23738</v>
      </c>
      <c r="D737" s="12">
        <v>38112</v>
      </c>
      <c r="E737" s="12">
        <v>38113</v>
      </c>
      <c r="F737" s="12" t="s">
        <v>22</v>
      </c>
      <c r="G737" s="11">
        <v>1</v>
      </c>
      <c r="H737" s="11">
        <v>1</v>
      </c>
      <c r="I737" s="11">
        <v>3</v>
      </c>
      <c r="J737" s="11">
        <v>1</v>
      </c>
    </row>
    <row r="738" spans="1:10">
      <c r="A738" s="10">
        <v>26175100697</v>
      </c>
      <c r="B738" s="11">
        <v>192604</v>
      </c>
      <c r="C738" s="12">
        <v>20925</v>
      </c>
      <c r="D738" s="12">
        <v>38112</v>
      </c>
      <c r="E738" s="12">
        <v>38184</v>
      </c>
      <c r="F738" s="12" t="s">
        <v>22</v>
      </c>
      <c r="G738" s="11">
        <v>5</v>
      </c>
      <c r="H738" s="11">
        <v>5</v>
      </c>
      <c r="I738" s="11">
        <v>3</v>
      </c>
      <c r="J738" s="11">
        <v>1</v>
      </c>
    </row>
    <row r="739" spans="1:10">
      <c r="A739" s="10">
        <v>11816848115</v>
      </c>
      <c r="B739" s="11">
        <v>192611</v>
      </c>
      <c r="C739" s="12">
        <v>18039</v>
      </c>
      <c r="D739" s="12">
        <v>38112</v>
      </c>
      <c r="E739" s="12">
        <v>38113</v>
      </c>
      <c r="F739" s="12" t="s">
        <v>22</v>
      </c>
      <c r="G739" s="11">
        <v>5</v>
      </c>
      <c r="H739" s="11">
        <v>5</v>
      </c>
      <c r="I739" s="11">
        <v>3</v>
      </c>
      <c r="J739" s="11">
        <v>1</v>
      </c>
    </row>
    <row r="740" spans="1:10">
      <c r="A740" s="10">
        <v>18353193604</v>
      </c>
      <c r="B740" s="11">
        <v>192629</v>
      </c>
      <c r="C740" s="12">
        <v>17690</v>
      </c>
      <c r="D740" s="12">
        <v>38112</v>
      </c>
      <c r="E740" s="12">
        <v>38117</v>
      </c>
      <c r="F740" s="12" t="s">
        <v>22</v>
      </c>
      <c r="G740" s="11">
        <v>5</v>
      </c>
      <c r="H740" s="11">
        <v>5</v>
      </c>
      <c r="I740" s="11">
        <v>3</v>
      </c>
      <c r="J740" s="11">
        <v>1</v>
      </c>
    </row>
    <row r="741" spans="1:10">
      <c r="A741" s="10">
        <v>62579010653</v>
      </c>
      <c r="B741" s="11">
        <v>192636</v>
      </c>
      <c r="C741" s="12">
        <v>21852</v>
      </c>
      <c r="D741" s="12">
        <v>38112</v>
      </c>
      <c r="E741" s="12">
        <v>38112</v>
      </c>
      <c r="F741" s="12" t="s">
        <v>22</v>
      </c>
      <c r="G741" s="11">
        <v>1</v>
      </c>
      <c r="H741" s="11">
        <v>1</v>
      </c>
      <c r="I741" s="11">
        <v>3</v>
      </c>
      <c r="J741" s="11">
        <v>1</v>
      </c>
    </row>
    <row r="742" spans="1:10">
      <c r="A742" s="10">
        <v>15795586153</v>
      </c>
      <c r="B742" s="11">
        <v>192651</v>
      </c>
      <c r="C742" s="12">
        <v>21175</v>
      </c>
      <c r="D742" s="12">
        <v>38112</v>
      </c>
      <c r="E742" s="12">
        <v>38113</v>
      </c>
      <c r="F742" s="12" t="s">
        <v>22</v>
      </c>
      <c r="G742" s="11">
        <v>5</v>
      </c>
      <c r="H742" s="11">
        <v>5</v>
      </c>
      <c r="I742" s="11">
        <v>3</v>
      </c>
      <c r="J742" s="11">
        <v>1</v>
      </c>
    </row>
    <row r="743" spans="1:10">
      <c r="A743" s="10">
        <v>17099420615</v>
      </c>
      <c r="B743" s="11">
        <v>192668</v>
      </c>
      <c r="C743" s="12">
        <v>15772</v>
      </c>
      <c r="D743" s="12">
        <v>38112</v>
      </c>
      <c r="E743" s="12">
        <v>38113</v>
      </c>
      <c r="F743" s="12" t="s">
        <v>22</v>
      </c>
      <c r="G743" s="11">
        <v>5</v>
      </c>
      <c r="H743" s="11">
        <v>5</v>
      </c>
      <c r="I743" s="11">
        <v>3</v>
      </c>
      <c r="J743" s="11">
        <v>1</v>
      </c>
    </row>
    <row r="744" spans="1:10">
      <c r="A744" s="10">
        <v>8266832153</v>
      </c>
      <c r="B744" s="11">
        <v>192675</v>
      </c>
      <c r="C744" s="12">
        <v>18388</v>
      </c>
      <c r="D744" s="12">
        <v>38112</v>
      </c>
      <c r="E744" s="12">
        <v>38112</v>
      </c>
      <c r="F744" s="12" t="s">
        <v>22</v>
      </c>
      <c r="G744" s="11">
        <v>5</v>
      </c>
      <c r="H744" s="11">
        <v>5</v>
      </c>
      <c r="I744" s="11">
        <v>3</v>
      </c>
      <c r="J744" s="11">
        <v>1</v>
      </c>
    </row>
    <row r="745" spans="1:10">
      <c r="A745" s="10">
        <v>12618179587</v>
      </c>
      <c r="B745" s="11">
        <v>192682</v>
      </c>
      <c r="C745" s="12">
        <v>20999</v>
      </c>
      <c r="D745" s="12">
        <v>38112</v>
      </c>
      <c r="E745" s="12">
        <v>38113</v>
      </c>
      <c r="F745" s="12" t="s">
        <v>22</v>
      </c>
      <c r="G745" s="11">
        <v>5</v>
      </c>
      <c r="H745" s="11">
        <v>5</v>
      </c>
      <c r="I745" s="11">
        <v>3</v>
      </c>
      <c r="J745" s="11">
        <v>1</v>
      </c>
    </row>
    <row r="746" spans="1:10">
      <c r="A746" s="10">
        <v>97935557853</v>
      </c>
      <c r="B746" s="11">
        <v>192701</v>
      </c>
      <c r="C746" s="12">
        <v>21105</v>
      </c>
      <c r="D746" s="12">
        <v>38112</v>
      </c>
      <c r="E746" s="12">
        <v>38112</v>
      </c>
      <c r="F746" s="12" t="s">
        <v>22</v>
      </c>
      <c r="G746" s="11">
        <v>5</v>
      </c>
      <c r="H746" s="11">
        <v>5</v>
      </c>
      <c r="I746" s="11">
        <v>3</v>
      </c>
      <c r="J746" s="11">
        <v>1</v>
      </c>
    </row>
    <row r="747" spans="1:10">
      <c r="A747" s="10">
        <v>66146658715</v>
      </c>
      <c r="B747" s="11">
        <v>192718</v>
      </c>
      <c r="C747" s="12">
        <v>22160</v>
      </c>
      <c r="D747" s="12">
        <v>38112</v>
      </c>
      <c r="E747" s="12">
        <v>38112</v>
      </c>
      <c r="F747" s="12" t="s">
        <v>22</v>
      </c>
      <c r="G747" s="11">
        <v>1</v>
      </c>
      <c r="H747" s="11">
        <v>1</v>
      </c>
      <c r="I747" s="11">
        <v>3</v>
      </c>
      <c r="J747" s="11">
        <v>1</v>
      </c>
    </row>
    <row r="748" spans="1:10">
      <c r="A748" s="10">
        <v>55444245787</v>
      </c>
      <c r="B748" s="11">
        <v>192732</v>
      </c>
      <c r="C748" s="12">
        <v>20379</v>
      </c>
      <c r="D748" s="12">
        <v>38112</v>
      </c>
      <c r="E748" s="12">
        <v>38114</v>
      </c>
      <c r="F748" s="12" t="s">
        <v>22</v>
      </c>
      <c r="G748" s="11">
        <v>2</v>
      </c>
      <c r="H748" s="11">
        <v>1</v>
      </c>
      <c r="I748" s="11">
        <v>3</v>
      </c>
      <c r="J748" s="11">
        <v>1</v>
      </c>
    </row>
    <row r="749" spans="1:10">
      <c r="A749" s="10">
        <v>43568599953</v>
      </c>
      <c r="B749" s="11">
        <v>192740</v>
      </c>
      <c r="C749" s="12">
        <v>22795</v>
      </c>
      <c r="D749" s="12">
        <v>38112</v>
      </c>
      <c r="E749" s="12">
        <v>38112</v>
      </c>
      <c r="F749" s="12" t="s">
        <v>23</v>
      </c>
      <c r="G749" s="11">
        <v>5</v>
      </c>
      <c r="H749" s="11">
        <v>5</v>
      </c>
      <c r="I749" s="11">
        <v>3</v>
      </c>
      <c r="J749" s="11">
        <v>1</v>
      </c>
    </row>
    <row r="750" spans="1:10">
      <c r="A750" s="10">
        <v>39888339168</v>
      </c>
      <c r="B750" s="11">
        <v>192764</v>
      </c>
      <c r="C750" s="12">
        <v>23755</v>
      </c>
      <c r="D750" s="12">
        <v>38112</v>
      </c>
      <c r="E750" s="12">
        <v>38112</v>
      </c>
      <c r="F750" s="12" t="s">
        <v>22</v>
      </c>
      <c r="G750" s="11">
        <v>1</v>
      </c>
      <c r="H750" s="11">
        <v>1</v>
      </c>
      <c r="I750" s="11">
        <v>3</v>
      </c>
      <c r="J750" s="11">
        <v>1</v>
      </c>
    </row>
    <row r="751" spans="1:10">
      <c r="A751" s="10">
        <v>19965060487</v>
      </c>
      <c r="B751" s="11">
        <v>192771</v>
      </c>
      <c r="C751" s="12">
        <v>19816</v>
      </c>
      <c r="D751" s="12">
        <v>38112</v>
      </c>
      <c r="E751" s="12">
        <v>38112</v>
      </c>
      <c r="F751" s="12" t="s">
        <v>23</v>
      </c>
      <c r="G751" s="11">
        <v>5</v>
      </c>
      <c r="H751" s="11">
        <v>5</v>
      </c>
      <c r="I751" s="11">
        <v>3</v>
      </c>
      <c r="J751" s="11">
        <v>1</v>
      </c>
    </row>
    <row r="752" spans="1:10">
      <c r="A752" s="10">
        <v>23770244672</v>
      </c>
      <c r="B752" s="11">
        <v>192796</v>
      </c>
      <c r="C752" s="12">
        <v>18914</v>
      </c>
      <c r="D752" s="12">
        <v>38112</v>
      </c>
      <c r="E752" s="12">
        <v>38112</v>
      </c>
      <c r="F752" s="12" t="s">
        <v>22</v>
      </c>
      <c r="G752" s="11">
        <v>5</v>
      </c>
      <c r="H752" s="11">
        <v>5</v>
      </c>
      <c r="I752" s="11">
        <v>3</v>
      </c>
      <c r="J752" s="11">
        <v>1</v>
      </c>
    </row>
    <row r="753" spans="1:10">
      <c r="A753" s="10">
        <v>55157084820</v>
      </c>
      <c r="B753" s="11">
        <v>192807</v>
      </c>
      <c r="C753" s="12">
        <v>17960</v>
      </c>
      <c r="D753" s="12">
        <v>38112</v>
      </c>
      <c r="E753" s="12">
        <v>38112</v>
      </c>
      <c r="F753" s="12" t="s">
        <v>22</v>
      </c>
      <c r="G753" s="11">
        <v>1</v>
      </c>
      <c r="H753" s="11">
        <v>6</v>
      </c>
      <c r="I753" s="11">
        <v>3</v>
      </c>
      <c r="J753" s="11">
        <v>1</v>
      </c>
    </row>
    <row r="754" spans="1:10">
      <c r="A754" s="10">
        <v>70337217904</v>
      </c>
      <c r="B754" s="11">
        <v>192814</v>
      </c>
      <c r="C754" s="12">
        <v>24981</v>
      </c>
      <c r="D754" s="12">
        <v>38112</v>
      </c>
      <c r="E754" s="12">
        <v>38112</v>
      </c>
      <c r="F754" s="12" t="s">
        <v>23</v>
      </c>
      <c r="G754" s="11">
        <v>5</v>
      </c>
      <c r="H754" s="11">
        <v>5</v>
      </c>
      <c r="I754" s="11">
        <v>3</v>
      </c>
      <c r="J754" s="11">
        <v>1</v>
      </c>
    </row>
    <row r="755" spans="1:10">
      <c r="A755" s="10">
        <v>32064063153</v>
      </c>
      <c r="B755" s="11">
        <v>192821</v>
      </c>
      <c r="C755" s="12">
        <v>23443</v>
      </c>
      <c r="D755" s="12">
        <v>38112</v>
      </c>
      <c r="E755" s="12">
        <v>38112</v>
      </c>
      <c r="F755" s="12" t="s">
        <v>22</v>
      </c>
      <c r="G755" s="11">
        <v>1</v>
      </c>
      <c r="H755" s="11">
        <v>1</v>
      </c>
      <c r="I755" s="11">
        <v>3</v>
      </c>
      <c r="J755" s="11">
        <v>1</v>
      </c>
    </row>
    <row r="756" spans="1:10">
      <c r="A756" s="10">
        <v>32050810644</v>
      </c>
      <c r="B756" s="11">
        <v>192839</v>
      </c>
      <c r="C756" s="12">
        <v>18080</v>
      </c>
      <c r="D756" s="12">
        <v>38112</v>
      </c>
      <c r="E756" s="12">
        <v>38112</v>
      </c>
      <c r="F756" s="12" t="s">
        <v>22</v>
      </c>
      <c r="G756" s="11">
        <v>5</v>
      </c>
      <c r="H756" s="11">
        <v>5</v>
      </c>
      <c r="I756" s="11">
        <v>3</v>
      </c>
      <c r="J756" s="11">
        <v>1</v>
      </c>
    </row>
    <row r="757" spans="1:10">
      <c r="A757" s="10">
        <v>38340208691</v>
      </c>
      <c r="B757" s="11">
        <v>192846</v>
      </c>
      <c r="C757" s="12">
        <v>21532</v>
      </c>
      <c r="D757" s="12">
        <v>38112</v>
      </c>
      <c r="E757" s="12">
        <v>38112</v>
      </c>
      <c r="F757" s="12" t="s">
        <v>22</v>
      </c>
      <c r="G757" s="11">
        <v>1</v>
      </c>
      <c r="H757" s="11">
        <v>1</v>
      </c>
      <c r="I757" s="11">
        <v>3</v>
      </c>
      <c r="J757" s="11">
        <v>1</v>
      </c>
    </row>
    <row r="758" spans="1:10">
      <c r="A758" s="10">
        <v>15158438153</v>
      </c>
      <c r="B758" s="11">
        <v>192853</v>
      </c>
      <c r="C758" s="12">
        <v>20391</v>
      </c>
      <c r="D758" s="12">
        <v>38112</v>
      </c>
      <c r="E758" s="12">
        <v>38112</v>
      </c>
      <c r="F758" s="12" t="s">
        <v>23</v>
      </c>
      <c r="G758" s="11">
        <v>5</v>
      </c>
      <c r="H758" s="11">
        <v>13</v>
      </c>
      <c r="I758" s="11">
        <v>3</v>
      </c>
      <c r="J758" s="11">
        <v>1</v>
      </c>
    </row>
    <row r="759" spans="1:10">
      <c r="A759" s="10">
        <v>62086995920</v>
      </c>
      <c r="B759" s="11">
        <v>192861</v>
      </c>
      <c r="C759" s="12">
        <v>24497</v>
      </c>
      <c r="D759" s="12">
        <v>38112</v>
      </c>
      <c r="E759" s="12">
        <v>38112</v>
      </c>
      <c r="F759" s="12" t="s">
        <v>22</v>
      </c>
      <c r="G759" s="11">
        <v>1</v>
      </c>
      <c r="H759" s="11">
        <v>6</v>
      </c>
      <c r="I759" s="11">
        <v>3</v>
      </c>
      <c r="J759" s="11">
        <v>1</v>
      </c>
    </row>
    <row r="760" spans="1:10">
      <c r="A760" s="10">
        <v>76076687991</v>
      </c>
      <c r="B760" s="11">
        <v>192885</v>
      </c>
      <c r="C760" s="12">
        <v>26005</v>
      </c>
      <c r="D760" s="12">
        <v>38112</v>
      </c>
      <c r="E760" s="12">
        <v>38112</v>
      </c>
      <c r="F760" s="12" t="s">
        <v>23</v>
      </c>
      <c r="G760" s="11">
        <v>1</v>
      </c>
      <c r="H760" s="11">
        <v>1</v>
      </c>
      <c r="I760" s="11">
        <v>3</v>
      </c>
      <c r="J760" s="11">
        <v>1</v>
      </c>
    </row>
    <row r="761" spans="1:10">
      <c r="A761" s="10">
        <v>2096681804</v>
      </c>
      <c r="B761" s="11">
        <v>192935</v>
      </c>
      <c r="C761" s="12">
        <v>21389</v>
      </c>
      <c r="D761" s="12">
        <v>38112</v>
      </c>
      <c r="E761" s="12">
        <v>38126</v>
      </c>
      <c r="F761" s="12" t="s">
        <v>22</v>
      </c>
      <c r="G761" s="11">
        <v>1</v>
      </c>
      <c r="H761" s="11">
        <v>6</v>
      </c>
      <c r="I761" s="11">
        <v>3</v>
      </c>
      <c r="J761" s="11">
        <v>1</v>
      </c>
    </row>
    <row r="762" spans="1:10">
      <c r="A762" s="10">
        <v>46232966953</v>
      </c>
      <c r="B762" s="11">
        <v>192950</v>
      </c>
      <c r="C762" s="12">
        <v>22541</v>
      </c>
      <c r="D762" s="12">
        <v>38112</v>
      </c>
      <c r="E762" s="12">
        <v>38112</v>
      </c>
      <c r="F762" s="12" t="s">
        <v>22</v>
      </c>
      <c r="G762" s="11">
        <v>5</v>
      </c>
      <c r="H762" s="11">
        <v>5</v>
      </c>
      <c r="I762" s="11">
        <v>3</v>
      </c>
      <c r="J762" s="11">
        <v>1</v>
      </c>
    </row>
    <row r="763" spans="1:10">
      <c r="A763" s="10">
        <v>62449761853</v>
      </c>
      <c r="B763" s="11">
        <v>192967</v>
      </c>
      <c r="C763" s="12">
        <v>13844</v>
      </c>
      <c r="D763" s="12">
        <v>38112</v>
      </c>
      <c r="E763" s="12">
        <v>38127</v>
      </c>
      <c r="F763" s="12" t="s">
        <v>22</v>
      </c>
      <c r="G763" s="11">
        <v>5</v>
      </c>
      <c r="H763" s="11">
        <v>5</v>
      </c>
      <c r="I763" s="11">
        <v>3</v>
      </c>
      <c r="J763" s="11">
        <v>1</v>
      </c>
    </row>
    <row r="764" spans="1:10">
      <c r="A764" s="10">
        <v>6621473320</v>
      </c>
      <c r="B764" s="11">
        <v>192981</v>
      </c>
      <c r="C764" s="12">
        <v>19029</v>
      </c>
      <c r="D764" s="12">
        <v>38112</v>
      </c>
      <c r="E764" s="12">
        <v>38112</v>
      </c>
      <c r="F764" s="12" t="s">
        <v>22</v>
      </c>
      <c r="G764" s="11">
        <v>5</v>
      </c>
      <c r="H764" s="11">
        <v>5</v>
      </c>
      <c r="I764" s="11">
        <v>3</v>
      </c>
      <c r="J764" s="11">
        <v>1</v>
      </c>
    </row>
    <row r="765" spans="1:10">
      <c r="A765" s="10">
        <v>14384051115</v>
      </c>
      <c r="B765" s="11">
        <v>192999</v>
      </c>
      <c r="C765" s="12">
        <v>21066</v>
      </c>
      <c r="D765" s="12">
        <v>38112</v>
      </c>
      <c r="E765" s="12">
        <v>38112</v>
      </c>
      <c r="F765" s="12" t="s">
        <v>22</v>
      </c>
      <c r="G765" s="11">
        <v>5</v>
      </c>
      <c r="H765" s="11">
        <v>5</v>
      </c>
      <c r="I765" s="11">
        <v>3</v>
      </c>
      <c r="J765" s="11">
        <v>1</v>
      </c>
    </row>
    <row r="766" spans="1:10">
      <c r="A766" s="10">
        <v>1855382822</v>
      </c>
      <c r="B766" s="11">
        <v>193001</v>
      </c>
      <c r="C766" s="12">
        <v>21859</v>
      </c>
      <c r="D766" s="12">
        <v>38112</v>
      </c>
      <c r="E766" s="12">
        <v>38112</v>
      </c>
      <c r="F766" s="12" t="s">
        <v>22</v>
      </c>
      <c r="G766" s="11">
        <v>5</v>
      </c>
      <c r="H766" s="11">
        <v>5</v>
      </c>
      <c r="I766" s="11">
        <v>3</v>
      </c>
      <c r="J766" s="11">
        <v>1</v>
      </c>
    </row>
    <row r="767" spans="1:10">
      <c r="A767" s="10">
        <v>3852441854</v>
      </c>
      <c r="B767" s="11">
        <v>193019</v>
      </c>
      <c r="C767" s="12">
        <v>21841</v>
      </c>
      <c r="D767" s="12">
        <v>38112</v>
      </c>
      <c r="E767" s="12">
        <v>38112</v>
      </c>
      <c r="F767" s="12" t="s">
        <v>23</v>
      </c>
      <c r="G767" s="11">
        <v>5</v>
      </c>
      <c r="H767" s="11">
        <v>13</v>
      </c>
      <c r="I767" s="11">
        <v>3</v>
      </c>
      <c r="J767" s="11">
        <v>1</v>
      </c>
    </row>
    <row r="768" spans="1:10">
      <c r="A768" s="10">
        <v>74702556800</v>
      </c>
      <c r="B768" s="11">
        <v>193026</v>
      </c>
      <c r="C768" s="12">
        <v>20052</v>
      </c>
      <c r="D768" s="12">
        <v>38112</v>
      </c>
      <c r="E768" s="12">
        <v>38147</v>
      </c>
      <c r="F768" s="12" t="s">
        <v>22</v>
      </c>
      <c r="G768" s="11">
        <v>5</v>
      </c>
      <c r="H768" s="11">
        <v>5</v>
      </c>
      <c r="I768" s="11">
        <v>3</v>
      </c>
      <c r="J768" s="11">
        <v>1</v>
      </c>
    </row>
    <row r="769" spans="1:10">
      <c r="A769" s="10">
        <v>30058066934</v>
      </c>
      <c r="B769" s="11">
        <v>193058</v>
      </c>
      <c r="C769" s="12">
        <v>16886</v>
      </c>
      <c r="D769" s="12">
        <v>38105</v>
      </c>
      <c r="E769" s="12">
        <v>38105</v>
      </c>
      <c r="F769" s="12" t="s">
        <v>22</v>
      </c>
      <c r="G769" s="11">
        <v>5</v>
      </c>
      <c r="H769" s="11">
        <v>5</v>
      </c>
      <c r="I769" s="11">
        <v>3</v>
      </c>
      <c r="J769" s="11">
        <v>1</v>
      </c>
    </row>
    <row r="770" spans="1:10">
      <c r="A770" s="10">
        <v>42650747900</v>
      </c>
      <c r="B770" s="11">
        <v>193065</v>
      </c>
      <c r="C770" s="12">
        <v>22401</v>
      </c>
      <c r="D770" s="12">
        <v>38105</v>
      </c>
      <c r="E770" s="12">
        <v>38105</v>
      </c>
      <c r="F770" s="12" t="s">
        <v>22</v>
      </c>
      <c r="G770" s="11">
        <v>1</v>
      </c>
      <c r="H770" s="11">
        <v>1</v>
      </c>
      <c r="I770" s="11">
        <v>3</v>
      </c>
      <c r="J770" s="11">
        <v>1</v>
      </c>
    </row>
    <row r="771" spans="1:10">
      <c r="A771" s="10">
        <v>34875875053</v>
      </c>
      <c r="B771" s="11">
        <v>193080</v>
      </c>
      <c r="C771" s="12">
        <v>24902</v>
      </c>
      <c r="D771" s="12">
        <v>38105</v>
      </c>
      <c r="E771" s="12">
        <v>38105</v>
      </c>
      <c r="F771" s="12" t="s">
        <v>22</v>
      </c>
      <c r="G771" s="11">
        <v>1</v>
      </c>
      <c r="H771" s="11">
        <v>1</v>
      </c>
      <c r="I771" s="11">
        <v>3</v>
      </c>
      <c r="J771" s="11">
        <v>1</v>
      </c>
    </row>
    <row r="772" spans="1:10">
      <c r="A772" s="10">
        <v>4645022920</v>
      </c>
      <c r="B772" s="11">
        <v>193097</v>
      </c>
      <c r="C772" s="12">
        <v>16514</v>
      </c>
      <c r="D772" s="12">
        <v>38105</v>
      </c>
      <c r="E772" s="12">
        <v>38105</v>
      </c>
      <c r="F772" s="12" t="s">
        <v>22</v>
      </c>
      <c r="G772" s="11">
        <v>5</v>
      </c>
      <c r="H772" s="11">
        <v>6</v>
      </c>
      <c r="I772" s="11">
        <v>3</v>
      </c>
      <c r="J772" s="11">
        <v>1</v>
      </c>
    </row>
    <row r="773" spans="1:10">
      <c r="A773" s="10">
        <v>24224952904</v>
      </c>
      <c r="B773" s="11">
        <v>193122</v>
      </c>
      <c r="C773" s="12">
        <v>20758</v>
      </c>
      <c r="D773" s="12">
        <v>38105</v>
      </c>
      <c r="E773" s="12">
        <v>38105</v>
      </c>
      <c r="F773" s="12" t="s">
        <v>22</v>
      </c>
      <c r="G773" s="11">
        <v>2</v>
      </c>
      <c r="H773" s="11">
        <v>1</v>
      </c>
      <c r="I773" s="11">
        <v>3</v>
      </c>
      <c r="J773" s="11">
        <v>1</v>
      </c>
    </row>
    <row r="774" spans="1:10">
      <c r="A774" s="10">
        <v>46808167915</v>
      </c>
      <c r="B774" s="11">
        <v>193130</v>
      </c>
      <c r="C774" s="12">
        <v>22821</v>
      </c>
      <c r="D774" s="12">
        <v>38105</v>
      </c>
      <c r="E774" s="12">
        <v>38105</v>
      </c>
      <c r="F774" s="12" t="s">
        <v>22</v>
      </c>
      <c r="G774" s="11">
        <v>1</v>
      </c>
      <c r="H774" s="11">
        <v>1</v>
      </c>
      <c r="I774" s="11">
        <v>3</v>
      </c>
      <c r="J774" s="11">
        <v>1</v>
      </c>
    </row>
    <row r="775" spans="1:10">
      <c r="A775" s="10">
        <v>27230392691</v>
      </c>
      <c r="B775" s="11">
        <v>193154</v>
      </c>
      <c r="C775" s="12">
        <v>21196</v>
      </c>
      <c r="D775" s="12">
        <v>38105</v>
      </c>
      <c r="E775" s="12">
        <v>38105</v>
      </c>
      <c r="F775" s="12" t="s">
        <v>22</v>
      </c>
      <c r="G775" s="11">
        <v>5</v>
      </c>
      <c r="H775" s="11">
        <v>5</v>
      </c>
      <c r="I775" s="11">
        <v>3</v>
      </c>
      <c r="J775" s="11">
        <v>1</v>
      </c>
    </row>
    <row r="776" spans="1:10">
      <c r="A776" s="10">
        <v>51725924900</v>
      </c>
      <c r="B776" s="11">
        <v>193161</v>
      </c>
      <c r="C776" s="12">
        <v>23539</v>
      </c>
      <c r="D776" s="12">
        <v>38105</v>
      </c>
      <c r="E776" s="12">
        <v>38105</v>
      </c>
      <c r="F776" s="12" t="s">
        <v>22</v>
      </c>
      <c r="G776" s="11">
        <v>5</v>
      </c>
      <c r="H776" s="11">
        <v>5</v>
      </c>
      <c r="I776" s="11">
        <v>3</v>
      </c>
      <c r="J776" s="11">
        <v>1</v>
      </c>
    </row>
    <row r="777" spans="1:10">
      <c r="A777" s="10">
        <v>79706029915</v>
      </c>
      <c r="B777" s="11">
        <v>193179</v>
      </c>
      <c r="C777" s="12">
        <v>25140</v>
      </c>
      <c r="D777" s="12">
        <v>38105</v>
      </c>
      <c r="E777" s="12">
        <v>38105</v>
      </c>
      <c r="F777" s="12" t="s">
        <v>23</v>
      </c>
      <c r="G777" s="11">
        <v>1</v>
      </c>
      <c r="H777" s="11">
        <v>1</v>
      </c>
      <c r="I777" s="11">
        <v>3</v>
      </c>
      <c r="J777" s="11">
        <v>1</v>
      </c>
    </row>
    <row r="778" spans="1:10">
      <c r="A778" s="10">
        <v>41145348904</v>
      </c>
      <c r="B778" s="11">
        <v>193186</v>
      </c>
      <c r="C778" s="12">
        <v>21319</v>
      </c>
      <c r="D778" s="12">
        <v>38105</v>
      </c>
      <c r="E778" s="12">
        <v>38105</v>
      </c>
      <c r="F778" s="12" t="s">
        <v>22</v>
      </c>
      <c r="G778" s="11">
        <v>5</v>
      </c>
      <c r="H778" s="11">
        <v>5</v>
      </c>
      <c r="I778" s="11">
        <v>3</v>
      </c>
      <c r="J778" s="11">
        <v>1</v>
      </c>
    </row>
    <row r="779" spans="1:10">
      <c r="A779" s="10">
        <v>23500387934</v>
      </c>
      <c r="B779" s="11">
        <v>193193</v>
      </c>
      <c r="C779" s="12">
        <v>20773</v>
      </c>
      <c r="D779" s="12">
        <v>38105</v>
      </c>
      <c r="E779" s="12">
        <v>38113</v>
      </c>
      <c r="F779" s="12" t="s">
        <v>22</v>
      </c>
      <c r="G779" s="11">
        <v>5</v>
      </c>
      <c r="H779" s="11">
        <v>5</v>
      </c>
      <c r="I779" s="11">
        <v>3</v>
      </c>
      <c r="J779" s="11">
        <v>1</v>
      </c>
    </row>
    <row r="780" spans="1:10">
      <c r="A780" s="10">
        <v>11697199887</v>
      </c>
      <c r="B780" s="11">
        <v>193204</v>
      </c>
      <c r="C780" s="12">
        <v>16068</v>
      </c>
      <c r="D780" s="12">
        <v>38112</v>
      </c>
      <c r="E780" s="12">
        <v>38112</v>
      </c>
      <c r="F780" s="12" t="s">
        <v>22</v>
      </c>
      <c r="G780" s="11">
        <v>5</v>
      </c>
      <c r="H780" s="11">
        <v>5</v>
      </c>
      <c r="I780" s="11">
        <v>3</v>
      </c>
      <c r="J780" s="11">
        <v>1</v>
      </c>
    </row>
    <row r="781" spans="1:10">
      <c r="A781" s="10">
        <v>75113201804</v>
      </c>
      <c r="B781" s="11">
        <v>193211</v>
      </c>
      <c r="C781" s="12">
        <v>18538</v>
      </c>
      <c r="D781" s="12">
        <v>38112</v>
      </c>
      <c r="E781" s="12">
        <v>38112</v>
      </c>
      <c r="F781" s="12" t="s">
        <v>22</v>
      </c>
      <c r="G781" s="11">
        <v>5</v>
      </c>
      <c r="H781" s="11">
        <v>5</v>
      </c>
      <c r="I781" s="11">
        <v>3</v>
      </c>
      <c r="J781" s="11">
        <v>1</v>
      </c>
    </row>
    <row r="782" spans="1:10">
      <c r="A782" s="10">
        <v>7274073842</v>
      </c>
      <c r="B782" s="11">
        <v>193229</v>
      </c>
      <c r="C782" s="12">
        <v>24214</v>
      </c>
      <c r="D782" s="12">
        <v>38112</v>
      </c>
      <c r="E782" s="12">
        <v>38112</v>
      </c>
      <c r="F782" s="12" t="s">
        <v>22</v>
      </c>
      <c r="G782" s="11">
        <v>1</v>
      </c>
      <c r="H782" s="11">
        <v>1</v>
      </c>
      <c r="I782" s="11">
        <v>3</v>
      </c>
      <c r="J782" s="11">
        <v>1</v>
      </c>
    </row>
    <row r="783" spans="1:10">
      <c r="A783" s="10">
        <v>35522003634</v>
      </c>
      <c r="B783" s="11">
        <v>193236</v>
      </c>
      <c r="C783" s="12">
        <v>22767</v>
      </c>
      <c r="D783" s="12">
        <v>38112</v>
      </c>
      <c r="E783" s="12">
        <v>38112</v>
      </c>
      <c r="F783" s="12" t="s">
        <v>22</v>
      </c>
      <c r="G783" s="11">
        <v>5</v>
      </c>
      <c r="H783" s="11">
        <v>5</v>
      </c>
      <c r="I783" s="11">
        <v>3</v>
      </c>
      <c r="J783" s="11">
        <v>1</v>
      </c>
    </row>
    <row r="784" spans="1:10">
      <c r="A784" s="10">
        <v>9906501898</v>
      </c>
      <c r="B784" s="11">
        <v>193243</v>
      </c>
      <c r="C784" s="12">
        <v>23393</v>
      </c>
      <c r="D784" s="12">
        <v>38112</v>
      </c>
      <c r="E784" s="12">
        <v>38112</v>
      </c>
      <c r="F784" s="12" t="s">
        <v>22</v>
      </c>
      <c r="G784" s="11">
        <v>1</v>
      </c>
      <c r="H784" s="11">
        <v>1</v>
      </c>
      <c r="I784" s="11">
        <v>3</v>
      </c>
      <c r="J784" s="11">
        <v>1</v>
      </c>
    </row>
    <row r="785" spans="1:10">
      <c r="A785" s="10">
        <v>7733246822</v>
      </c>
      <c r="B785" s="11">
        <v>193268</v>
      </c>
      <c r="C785" s="12">
        <v>23150</v>
      </c>
      <c r="D785" s="12">
        <v>38112</v>
      </c>
      <c r="E785" s="12">
        <v>38112</v>
      </c>
      <c r="F785" s="12" t="s">
        <v>22</v>
      </c>
      <c r="G785" s="11">
        <v>5</v>
      </c>
      <c r="H785" s="11">
        <v>5</v>
      </c>
      <c r="I785" s="11">
        <v>3</v>
      </c>
      <c r="J785" s="11">
        <v>1</v>
      </c>
    </row>
    <row r="786" spans="1:10">
      <c r="A786" s="10">
        <v>2646990847</v>
      </c>
      <c r="B786" s="11">
        <v>193275</v>
      </c>
      <c r="C786" s="12">
        <v>21054</v>
      </c>
      <c r="D786" s="12">
        <v>38112</v>
      </c>
      <c r="E786" s="12">
        <v>38112</v>
      </c>
      <c r="F786" s="12" t="s">
        <v>22</v>
      </c>
      <c r="G786" s="11">
        <v>5</v>
      </c>
      <c r="H786" s="11">
        <v>5</v>
      </c>
      <c r="I786" s="11">
        <v>3</v>
      </c>
      <c r="J786" s="11">
        <v>1</v>
      </c>
    </row>
    <row r="787" spans="1:10">
      <c r="A787" s="10">
        <v>93170777815</v>
      </c>
      <c r="B787" s="11">
        <v>193282</v>
      </c>
      <c r="C787" s="12">
        <v>21526</v>
      </c>
      <c r="D787" s="12">
        <v>38105</v>
      </c>
      <c r="E787" s="12">
        <v>38105</v>
      </c>
      <c r="F787" s="12" t="s">
        <v>22</v>
      </c>
      <c r="G787" s="11">
        <v>1</v>
      </c>
      <c r="H787" s="11">
        <v>1</v>
      </c>
      <c r="I787" s="11">
        <v>3</v>
      </c>
      <c r="J787" s="11">
        <v>1</v>
      </c>
    </row>
    <row r="788" spans="1:10">
      <c r="A788" s="10">
        <v>22831010187</v>
      </c>
      <c r="B788" s="11">
        <v>193301</v>
      </c>
      <c r="C788" s="12">
        <v>21251</v>
      </c>
      <c r="D788" s="12">
        <v>38112</v>
      </c>
      <c r="E788" s="12">
        <v>38112</v>
      </c>
      <c r="F788" s="12" t="s">
        <v>22</v>
      </c>
      <c r="G788" s="11">
        <v>1</v>
      </c>
      <c r="H788" s="11">
        <v>6</v>
      </c>
      <c r="I788" s="11">
        <v>3</v>
      </c>
      <c r="J788" s="11">
        <v>1</v>
      </c>
    </row>
    <row r="789" spans="1:10">
      <c r="A789" s="10">
        <v>43842127120</v>
      </c>
      <c r="B789" s="11">
        <v>193318</v>
      </c>
      <c r="C789" s="12">
        <v>24684</v>
      </c>
      <c r="D789" s="12">
        <v>38112</v>
      </c>
      <c r="E789" s="12">
        <v>38112</v>
      </c>
      <c r="F789" s="12" t="s">
        <v>22</v>
      </c>
      <c r="G789" s="11">
        <v>1</v>
      </c>
      <c r="H789" s="11">
        <v>1</v>
      </c>
      <c r="I789" s="11">
        <v>3</v>
      </c>
      <c r="J789" s="11">
        <v>1</v>
      </c>
    </row>
    <row r="790" spans="1:10">
      <c r="A790" s="10">
        <v>7189311300</v>
      </c>
      <c r="B790" s="11">
        <v>193325</v>
      </c>
      <c r="C790" s="12">
        <v>21049</v>
      </c>
      <c r="D790" s="12">
        <v>38112</v>
      </c>
      <c r="E790" s="12">
        <v>38112</v>
      </c>
      <c r="F790" s="12" t="s">
        <v>22</v>
      </c>
      <c r="G790" s="11">
        <v>2</v>
      </c>
      <c r="H790" s="11">
        <v>1</v>
      </c>
      <c r="I790" s="11">
        <v>3</v>
      </c>
      <c r="J790" s="11">
        <v>1</v>
      </c>
    </row>
    <row r="791" spans="1:10">
      <c r="A791" s="10">
        <v>46939628134</v>
      </c>
      <c r="B791" s="11">
        <v>193357</v>
      </c>
      <c r="C791" s="12">
        <v>24528</v>
      </c>
      <c r="D791" s="12">
        <v>38112</v>
      </c>
      <c r="E791" s="12">
        <v>38112</v>
      </c>
      <c r="F791" s="12" t="s">
        <v>22</v>
      </c>
      <c r="G791" s="11">
        <v>1</v>
      </c>
      <c r="H791" s="11">
        <v>1</v>
      </c>
      <c r="I791" s="11">
        <v>3</v>
      </c>
      <c r="J791" s="11">
        <v>1</v>
      </c>
    </row>
    <row r="792" spans="1:10">
      <c r="A792" s="10">
        <v>34094997172</v>
      </c>
      <c r="B792" s="11">
        <v>193364</v>
      </c>
      <c r="C792" s="12">
        <v>23784</v>
      </c>
      <c r="D792" s="12">
        <v>38112</v>
      </c>
      <c r="E792" s="12">
        <v>38112</v>
      </c>
      <c r="F792" s="12" t="s">
        <v>22</v>
      </c>
      <c r="G792" s="11">
        <v>1</v>
      </c>
      <c r="H792" s="11">
        <v>1</v>
      </c>
      <c r="I792" s="11">
        <v>3</v>
      </c>
      <c r="J792" s="11">
        <v>1</v>
      </c>
    </row>
    <row r="793" spans="1:10">
      <c r="A793" s="10">
        <v>81187734772</v>
      </c>
      <c r="B793" s="11">
        <v>193371</v>
      </c>
      <c r="C793" s="12">
        <v>23111</v>
      </c>
      <c r="D793" s="12">
        <v>38112</v>
      </c>
      <c r="E793" s="12">
        <v>38114</v>
      </c>
      <c r="F793" s="12" t="s">
        <v>23</v>
      </c>
      <c r="G793" s="11">
        <v>5</v>
      </c>
      <c r="H793" s="11">
        <v>5</v>
      </c>
      <c r="I793" s="11">
        <v>3</v>
      </c>
      <c r="J793" s="11">
        <v>1</v>
      </c>
    </row>
    <row r="794" spans="1:10">
      <c r="A794" s="10">
        <v>75842149753</v>
      </c>
      <c r="B794" s="11">
        <v>193407</v>
      </c>
      <c r="C794" s="12">
        <v>23692</v>
      </c>
      <c r="D794" s="12">
        <v>38112</v>
      </c>
      <c r="E794" s="12">
        <v>38112</v>
      </c>
      <c r="F794" s="12" t="s">
        <v>22</v>
      </c>
      <c r="G794" s="11">
        <v>5</v>
      </c>
      <c r="H794" s="11">
        <v>5</v>
      </c>
      <c r="I794" s="11">
        <v>3</v>
      </c>
      <c r="J794" s="11">
        <v>1</v>
      </c>
    </row>
    <row r="795" spans="1:10">
      <c r="A795" s="10">
        <v>63447835753</v>
      </c>
      <c r="B795" s="11">
        <v>193453</v>
      </c>
      <c r="C795" s="12">
        <v>19823</v>
      </c>
      <c r="D795" s="12">
        <v>38112</v>
      </c>
      <c r="E795" s="12">
        <v>38144</v>
      </c>
      <c r="F795" s="12" t="s">
        <v>22</v>
      </c>
      <c r="G795" s="11">
        <v>5</v>
      </c>
      <c r="H795" s="11">
        <v>5</v>
      </c>
      <c r="I795" s="11">
        <v>3</v>
      </c>
      <c r="J795" s="11">
        <v>1</v>
      </c>
    </row>
    <row r="796" spans="1:10">
      <c r="A796" s="10">
        <v>257404740</v>
      </c>
      <c r="B796" s="11">
        <v>193461</v>
      </c>
      <c r="C796" s="12">
        <v>24527</v>
      </c>
      <c r="D796" s="12">
        <v>38112</v>
      </c>
      <c r="E796" s="12">
        <v>38113</v>
      </c>
      <c r="F796" s="12" t="s">
        <v>22</v>
      </c>
      <c r="G796" s="11">
        <v>1</v>
      </c>
      <c r="H796" s="11">
        <v>1</v>
      </c>
      <c r="I796" s="11">
        <v>3</v>
      </c>
      <c r="J796" s="11">
        <v>1</v>
      </c>
    </row>
    <row r="797" spans="1:10">
      <c r="A797" s="10">
        <v>71153098768</v>
      </c>
      <c r="B797" s="11">
        <v>193478</v>
      </c>
      <c r="C797" s="12">
        <v>22521</v>
      </c>
      <c r="D797" s="12">
        <v>38112</v>
      </c>
      <c r="E797" s="12">
        <v>38113</v>
      </c>
      <c r="F797" s="12" t="s">
        <v>22</v>
      </c>
      <c r="G797" s="11">
        <v>1</v>
      </c>
      <c r="H797" s="11">
        <v>2</v>
      </c>
      <c r="I797" s="11">
        <v>3</v>
      </c>
      <c r="J797" s="11">
        <v>1</v>
      </c>
    </row>
    <row r="798" spans="1:10">
      <c r="A798" s="10">
        <v>304084743</v>
      </c>
      <c r="B798" s="11">
        <v>193485</v>
      </c>
      <c r="C798" s="12">
        <v>25185</v>
      </c>
      <c r="D798" s="12">
        <v>38112</v>
      </c>
      <c r="E798" s="12">
        <v>38113</v>
      </c>
      <c r="F798" s="12" t="s">
        <v>23</v>
      </c>
      <c r="G798" s="11">
        <v>1</v>
      </c>
      <c r="H798" s="11">
        <v>1</v>
      </c>
      <c r="I798" s="11">
        <v>3</v>
      </c>
      <c r="J798" s="11">
        <v>1</v>
      </c>
    </row>
    <row r="799" spans="1:10">
      <c r="A799" s="10">
        <v>36217620782</v>
      </c>
      <c r="B799" s="11">
        <v>193528</v>
      </c>
      <c r="C799" s="12">
        <v>20556</v>
      </c>
      <c r="D799" s="12">
        <v>38112</v>
      </c>
      <c r="E799" s="12">
        <v>38113</v>
      </c>
      <c r="F799" s="12" t="s">
        <v>22</v>
      </c>
      <c r="G799" s="11">
        <v>5</v>
      </c>
      <c r="H799" s="11">
        <v>5</v>
      </c>
      <c r="I799" s="11">
        <v>3</v>
      </c>
      <c r="J799" s="11">
        <v>1</v>
      </c>
    </row>
    <row r="800" spans="1:10">
      <c r="A800" s="10">
        <v>68527330768</v>
      </c>
      <c r="B800" s="11">
        <v>193574</v>
      </c>
      <c r="C800" s="12">
        <v>24340</v>
      </c>
      <c r="D800" s="12">
        <v>38112</v>
      </c>
      <c r="E800" s="12">
        <v>38125</v>
      </c>
      <c r="F800" s="12" t="s">
        <v>22</v>
      </c>
      <c r="G800" s="11">
        <v>1</v>
      </c>
      <c r="H800" s="11">
        <v>1</v>
      </c>
      <c r="I800" s="11">
        <v>3</v>
      </c>
      <c r="J800" s="11">
        <v>1</v>
      </c>
    </row>
    <row r="801" spans="1:10">
      <c r="A801" s="10">
        <v>67690319734</v>
      </c>
      <c r="B801" s="11">
        <v>193581</v>
      </c>
      <c r="C801" s="12">
        <v>21873</v>
      </c>
      <c r="D801" s="12">
        <v>38112</v>
      </c>
      <c r="E801" s="12">
        <v>38112</v>
      </c>
      <c r="F801" s="12" t="s">
        <v>22</v>
      </c>
      <c r="G801" s="11">
        <v>1</v>
      </c>
      <c r="H801" s="11">
        <v>1</v>
      </c>
      <c r="I801" s="11">
        <v>3</v>
      </c>
      <c r="J801" s="11">
        <v>1</v>
      </c>
    </row>
    <row r="802" spans="1:10">
      <c r="A802" s="10">
        <v>44136757115</v>
      </c>
      <c r="B802" s="11">
        <v>193599</v>
      </c>
      <c r="C802" s="12">
        <v>23663</v>
      </c>
      <c r="D802" s="12">
        <v>38112</v>
      </c>
      <c r="E802" s="12">
        <v>38112</v>
      </c>
      <c r="F802" s="12" t="s">
        <v>22</v>
      </c>
      <c r="G802" s="11">
        <v>1</v>
      </c>
      <c r="H802" s="11">
        <v>1</v>
      </c>
      <c r="I802" s="11">
        <v>3</v>
      </c>
      <c r="J802" s="11">
        <v>1</v>
      </c>
    </row>
    <row r="803" spans="1:10">
      <c r="A803" s="10">
        <v>492772789</v>
      </c>
      <c r="B803" s="11">
        <v>193624</v>
      </c>
      <c r="C803" s="12">
        <v>25091</v>
      </c>
      <c r="D803" s="12">
        <v>38112</v>
      </c>
      <c r="E803" s="12">
        <v>38139</v>
      </c>
      <c r="F803" s="12" t="s">
        <v>22</v>
      </c>
      <c r="G803" s="11">
        <v>5</v>
      </c>
      <c r="H803" s="11">
        <v>5</v>
      </c>
      <c r="I803" s="11">
        <v>3</v>
      </c>
      <c r="J803" s="11">
        <v>1</v>
      </c>
    </row>
    <row r="804" spans="1:10">
      <c r="A804" s="10">
        <v>38258641115</v>
      </c>
      <c r="B804" s="11">
        <v>193656</v>
      </c>
      <c r="C804" s="12">
        <v>24395</v>
      </c>
      <c r="D804" s="12">
        <v>38112</v>
      </c>
      <c r="E804" s="12">
        <v>38112</v>
      </c>
      <c r="F804" s="12" t="s">
        <v>22</v>
      </c>
      <c r="G804" s="11">
        <v>1</v>
      </c>
      <c r="H804" s="11">
        <v>1</v>
      </c>
      <c r="I804" s="11">
        <v>3</v>
      </c>
      <c r="J804" s="11">
        <v>1</v>
      </c>
    </row>
    <row r="805" spans="1:10">
      <c r="A805" s="10">
        <v>21651736120</v>
      </c>
      <c r="B805" s="11">
        <v>193671</v>
      </c>
      <c r="C805" s="12">
        <v>22337</v>
      </c>
      <c r="D805" s="12">
        <v>38112</v>
      </c>
      <c r="E805" s="12">
        <v>38112</v>
      </c>
      <c r="F805" s="12" t="s">
        <v>22</v>
      </c>
      <c r="G805" s="11">
        <v>5</v>
      </c>
      <c r="H805" s="11">
        <v>5</v>
      </c>
      <c r="I805" s="11">
        <v>3</v>
      </c>
      <c r="J805" s="11">
        <v>1</v>
      </c>
    </row>
    <row r="806" spans="1:10">
      <c r="A806" s="10">
        <v>25827375187</v>
      </c>
      <c r="B806" s="11">
        <v>193688</v>
      </c>
      <c r="C806" s="12">
        <v>22649</v>
      </c>
      <c r="D806" s="12">
        <v>38112</v>
      </c>
      <c r="E806" s="12">
        <v>38112</v>
      </c>
      <c r="F806" s="12" t="s">
        <v>23</v>
      </c>
      <c r="G806" s="11">
        <v>5</v>
      </c>
      <c r="H806" s="11">
        <v>13</v>
      </c>
      <c r="I806" s="11">
        <v>3</v>
      </c>
      <c r="J806" s="11">
        <v>1</v>
      </c>
    </row>
    <row r="807" spans="1:10">
      <c r="A807" s="10">
        <v>13794996828</v>
      </c>
      <c r="B807" s="11">
        <v>193695</v>
      </c>
      <c r="C807" s="12">
        <v>24771</v>
      </c>
      <c r="D807" s="12">
        <v>38112</v>
      </c>
      <c r="E807" s="12">
        <v>38126</v>
      </c>
      <c r="F807" s="12" t="s">
        <v>22</v>
      </c>
      <c r="G807" s="11">
        <v>1</v>
      </c>
      <c r="H807" s="11">
        <v>1</v>
      </c>
      <c r="I807" s="11">
        <v>3</v>
      </c>
      <c r="J807" s="11">
        <v>1</v>
      </c>
    </row>
    <row r="808" spans="1:10">
      <c r="A808" s="10">
        <v>14744007104</v>
      </c>
      <c r="B808" s="11">
        <v>193706</v>
      </c>
      <c r="C808" s="12">
        <v>21746</v>
      </c>
      <c r="D808" s="12">
        <v>38112</v>
      </c>
      <c r="E808" s="12">
        <v>38112</v>
      </c>
      <c r="F808" s="12" t="s">
        <v>22</v>
      </c>
      <c r="G808" s="11">
        <v>5</v>
      </c>
      <c r="H808" s="11">
        <v>5</v>
      </c>
      <c r="I808" s="11">
        <v>3</v>
      </c>
      <c r="J808" s="11">
        <v>1</v>
      </c>
    </row>
    <row r="809" spans="1:10">
      <c r="A809" s="10">
        <v>22461833168</v>
      </c>
      <c r="B809" s="11">
        <v>193713</v>
      </c>
      <c r="C809" s="12">
        <v>21607</v>
      </c>
      <c r="D809" s="12">
        <v>38112</v>
      </c>
      <c r="E809" s="12">
        <v>38112</v>
      </c>
      <c r="F809" s="12" t="s">
        <v>22</v>
      </c>
      <c r="G809" s="11">
        <v>1</v>
      </c>
      <c r="H809" s="11">
        <v>1</v>
      </c>
      <c r="I809" s="11">
        <v>3</v>
      </c>
      <c r="J809" s="11">
        <v>1</v>
      </c>
    </row>
    <row r="810" spans="1:10">
      <c r="A810" s="10">
        <v>44515170791</v>
      </c>
      <c r="B810" s="11">
        <v>193721</v>
      </c>
      <c r="C810" s="12">
        <v>20497</v>
      </c>
      <c r="D810" s="12">
        <v>38112</v>
      </c>
      <c r="E810" s="12">
        <v>38114</v>
      </c>
      <c r="F810" s="12" t="s">
        <v>22</v>
      </c>
      <c r="G810" s="11">
        <v>5</v>
      </c>
      <c r="H810" s="11">
        <v>5</v>
      </c>
      <c r="I810" s="11">
        <v>3</v>
      </c>
      <c r="J810" s="11">
        <v>1</v>
      </c>
    </row>
    <row r="811" spans="1:10">
      <c r="A811" s="10">
        <v>50404970672</v>
      </c>
      <c r="B811" s="11">
        <v>193738</v>
      </c>
      <c r="C811" s="12">
        <v>23512</v>
      </c>
      <c r="D811" s="12">
        <v>38112</v>
      </c>
      <c r="E811" s="12">
        <v>38114</v>
      </c>
      <c r="F811" s="12" t="s">
        <v>22</v>
      </c>
      <c r="G811" s="11">
        <v>5</v>
      </c>
      <c r="H811" s="11">
        <v>5</v>
      </c>
      <c r="I811" s="11">
        <v>3</v>
      </c>
      <c r="J811" s="11">
        <v>1</v>
      </c>
    </row>
    <row r="812" spans="1:10">
      <c r="A812" s="10">
        <v>40041964772</v>
      </c>
      <c r="B812" s="11">
        <v>193745</v>
      </c>
      <c r="C812" s="12">
        <v>19379</v>
      </c>
      <c r="D812" s="12">
        <v>38112</v>
      </c>
      <c r="E812" s="12">
        <v>38114</v>
      </c>
      <c r="F812" s="12" t="s">
        <v>22</v>
      </c>
      <c r="G812" s="11">
        <v>5</v>
      </c>
      <c r="H812" s="11">
        <v>5</v>
      </c>
      <c r="I812" s="11">
        <v>3</v>
      </c>
      <c r="J812" s="11">
        <v>1</v>
      </c>
    </row>
    <row r="813" spans="1:10">
      <c r="A813" s="10">
        <v>26969297772</v>
      </c>
      <c r="B813" s="11">
        <v>193752</v>
      </c>
      <c r="C813" s="12">
        <v>18980</v>
      </c>
      <c r="D813" s="12">
        <v>38112</v>
      </c>
      <c r="E813" s="12">
        <v>38127</v>
      </c>
      <c r="F813" s="12" t="s">
        <v>22</v>
      </c>
      <c r="G813" s="11">
        <v>1</v>
      </c>
      <c r="H813" s="11">
        <v>6</v>
      </c>
      <c r="I813" s="11">
        <v>3</v>
      </c>
      <c r="J813" s="11">
        <v>1</v>
      </c>
    </row>
    <row r="814" spans="1:10">
      <c r="A814" s="10">
        <v>7031319749</v>
      </c>
      <c r="B814" s="11">
        <v>193784</v>
      </c>
      <c r="C814" s="12">
        <v>17198</v>
      </c>
      <c r="D814" s="12">
        <v>38112</v>
      </c>
      <c r="E814" s="12">
        <v>39232</v>
      </c>
      <c r="F814" s="12" t="s">
        <v>22</v>
      </c>
      <c r="G814" s="11">
        <v>5</v>
      </c>
      <c r="H814" s="11">
        <v>5</v>
      </c>
      <c r="I814" s="11">
        <v>3</v>
      </c>
      <c r="J814" s="11">
        <v>1</v>
      </c>
    </row>
    <row r="815" spans="1:10">
      <c r="A815" s="10">
        <v>35232625772</v>
      </c>
      <c r="B815" s="11">
        <v>193791</v>
      </c>
      <c r="C815" s="12">
        <v>19232</v>
      </c>
      <c r="D815" s="12">
        <v>38112</v>
      </c>
      <c r="E815" s="12">
        <v>38147</v>
      </c>
      <c r="F815" s="12" t="s">
        <v>22</v>
      </c>
      <c r="G815" s="11">
        <v>5</v>
      </c>
      <c r="H815" s="11">
        <v>5</v>
      </c>
      <c r="I815" s="11">
        <v>3</v>
      </c>
      <c r="J815" s="11">
        <v>1</v>
      </c>
    </row>
    <row r="816" spans="1:10">
      <c r="A816" s="10">
        <v>8965560500</v>
      </c>
      <c r="B816" s="11">
        <v>193810</v>
      </c>
      <c r="C816" s="12">
        <v>17830</v>
      </c>
      <c r="D816" s="12">
        <v>38112</v>
      </c>
      <c r="E816" s="12">
        <v>38139</v>
      </c>
      <c r="F816" s="12" t="s">
        <v>22</v>
      </c>
      <c r="G816" s="11">
        <v>5</v>
      </c>
      <c r="H816" s="11">
        <v>5</v>
      </c>
      <c r="I816" s="11">
        <v>3</v>
      </c>
      <c r="J816" s="11">
        <v>1</v>
      </c>
    </row>
    <row r="817" spans="1:10">
      <c r="A817" s="10">
        <v>35226340710</v>
      </c>
      <c r="B817" s="11">
        <v>193827</v>
      </c>
      <c r="C817" s="12">
        <v>13777</v>
      </c>
      <c r="D817" s="12">
        <v>38112</v>
      </c>
      <c r="E817" s="12">
        <v>38650</v>
      </c>
      <c r="F817" s="12" t="s">
        <v>22</v>
      </c>
      <c r="G817" s="11">
        <v>5</v>
      </c>
      <c r="H817" s="11">
        <v>6</v>
      </c>
      <c r="I817" s="11">
        <v>3</v>
      </c>
      <c r="J817" s="11">
        <v>1</v>
      </c>
    </row>
    <row r="818" spans="1:10">
      <c r="A818" s="10">
        <v>36923133734</v>
      </c>
      <c r="B818" s="11">
        <v>193841</v>
      </c>
      <c r="C818" s="12">
        <v>19522</v>
      </c>
      <c r="D818" s="12">
        <v>38112</v>
      </c>
      <c r="E818" s="12">
        <v>38113</v>
      </c>
      <c r="F818" s="12" t="s">
        <v>22</v>
      </c>
      <c r="G818" s="11">
        <v>5</v>
      </c>
      <c r="H818" s="11">
        <v>5</v>
      </c>
      <c r="I818" s="11">
        <v>3</v>
      </c>
      <c r="J818" s="11">
        <v>1</v>
      </c>
    </row>
    <row r="819" spans="1:10">
      <c r="A819" s="10">
        <v>25819011791</v>
      </c>
      <c r="B819" s="11">
        <v>193859</v>
      </c>
      <c r="C819" s="12">
        <v>17469</v>
      </c>
      <c r="D819" s="12">
        <v>38112</v>
      </c>
      <c r="E819" s="12">
        <v>38114</v>
      </c>
      <c r="F819" s="12" t="s">
        <v>22</v>
      </c>
      <c r="G819" s="11">
        <v>5</v>
      </c>
      <c r="H819" s="11">
        <v>5</v>
      </c>
      <c r="I819" s="11">
        <v>3</v>
      </c>
      <c r="J819" s="11">
        <v>1</v>
      </c>
    </row>
    <row r="820" spans="1:10">
      <c r="A820" s="10">
        <v>86189913768</v>
      </c>
      <c r="B820" s="11">
        <v>193881</v>
      </c>
      <c r="C820" s="12">
        <v>23131</v>
      </c>
      <c r="D820" s="12">
        <v>38112</v>
      </c>
      <c r="E820" s="12">
        <v>38114</v>
      </c>
      <c r="F820" s="12" t="s">
        <v>22</v>
      </c>
      <c r="G820" s="11">
        <v>1</v>
      </c>
      <c r="H820" s="11">
        <v>1</v>
      </c>
      <c r="I820" s="11">
        <v>3</v>
      </c>
      <c r="J820" s="11">
        <v>1</v>
      </c>
    </row>
    <row r="821" spans="1:10">
      <c r="A821" s="10">
        <v>22035982715</v>
      </c>
      <c r="B821" s="11">
        <v>193909</v>
      </c>
      <c r="C821" s="12">
        <v>19143</v>
      </c>
      <c r="D821" s="12">
        <v>38112</v>
      </c>
      <c r="E821" s="12">
        <v>38113</v>
      </c>
      <c r="F821" s="12" t="s">
        <v>23</v>
      </c>
      <c r="G821" s="11">
        <v>5</v>
      </c>
      <c r="H821" s="11">
        <v>5</v>
      </c>
      <c r="I821" s="11">
        <v>3</v>
      </c>
      <c r="J821" s="11">
        <v>1</v>
      </c>
    </row>
    <row r="822" spans="1:10">
      <c r="A822" s="10">
        <v>78550467715</v>
      </c>
      <c r="B822" s="11">
        <v>193916</v>
      </c>
      <c r="C822" s="12">
        <v>23596</v>
      </c>
      <c r="D822" s="12">
        <v>38112</v>
      </c>
      <c r="E822" s="12">
        <v>38125</v>
      </c>
      <c r="F822" s="12" t="s">
        <v>22</v>
      </c>
      <c r="G822" s="11">
        <v>5</v>
      </c>
      <c r="H822" s="11">
        <v>5</v>
      </c>
      <c r="I822" s="11">
        <v>3</v>
      </c>
      <c r="J822" s="11">
        <v>1</v>
      </c>
    </row>
    <row r="823" spans="1:10">
      <c r="A823" s="10">
        <v>67360823749</v>
      </c>
      <c r="B823" s="11">
        <v>193931</v>
      </c>
      <c r="C823" s="12">
        <v>22808</v>
      </c>
      <c r="D823" s="12">
        <v>38112</v>
      </c>
      <c r="E823" s="12">
        <v>38113</v>
      </c>
      <c r="F823" s="12" t="s">
        <v>23</v>
      </c>
      <c r="G823" s="11">
        <v>5</v>
      </c>
      <c r="H823" s="11">
        <v>5</v>
      </c>
      <c r="I823" s="11">
        <v>3</v>
      </c>
      <c r="J823" s="11">
        <v>1</v>
      </c>
    </row>
    <row r="824" spans="1:10">
      <c r="A824" s="10">
        <v>51522470700</v>
      </c>
      <c r="B824" s="11">
        <v>193948</v>
      </c>
      <c r="C824" s="12">
        <v>21513</v>
      </c>
      <c r="D824" s="12">
        <v>38112</v>
      </c>
      <c r="E824" s="12">
        <v>38134</v>
      </c>
      <c r="F824" s="12" t="s">
        <v>22</v>
      </c>
      <c r="G824" s="11">
        <v>5</v>
      </c>
      <c r="H824" s="11">
        <v>5</v>
      </c>
      <c r="I824" s="11">
        <v>3</v>
      </c>
      <c r="J824" s="11">
        <v>1</v>
      </c>
    </row>
    <row r="825" spans="1:10">
      <c r="A825" s="10">
        <v>88773663700</v>
      </c>
      <c r="B825" s="11">
        <v>193955</v>
      </c>
      <c r="C825" s="12">
        <v>24204</v>
      </c>
      <c r="D825" s="12">
        <v>38112</v>
      </c>
      <c r="E825" s="12">
        <v>38112</v>
      </c>
      <c r="F825" s="12" t="s">
        <v>22</v>
      </c>
      <c r="G825" s="11">
        <v>1</v>
      </c>
      <c r="H825" s="11">
        <v>1</v>
      </c>
      <c r="I825" s="11">
        <v>3</v>
      </c>
      <c r="J825" s="11">
        <v>1</v>
      </c>
    </row>
    <row r="826" spans="1:10">
      <c r="A826" s="10">
        <v>33272204768</v>
      </c>
      <c r="B826" s="11">
        <v>193962</v>
      </c>
      <c r="C826" s="12">
        <v>18917</v>
      </c>
      <c r="D826" s="12">
        <v>38112</v>
      </c>
      <c r="E826" s="12">
        <v>38114</v>
      </c>
      <c r="F826" s="12" t="s">
        <v>22</v>
      </c>
      <c r="G826" s="11">
        <v>5</v>
      </c>
      <c r="H826" s="11">
        <v>5</v>
      </c>
      <c r="I826" s="11">
        <v>3</v>
      </c>
      <c r="J826" s="11">
        <v>1</v>
      </c>
    </row>
    <row r="827" spans="1:10">
      <c r="A827" s="10">
        <v>1357861770</v>
      </c>
      <c r="B827" s="11">
        <v>193987</v>
      </c>
      <c r="C827" s="12">
        <v>25368</v>
      </c>
      <c r="D827" s="12">
        <v>38112</v>
      </c>
      <c r="E827" s="12">
        <v>38112</v>
      </c>
      <c r="F827" s="12" t="s">
        <v>22</v>
      </c>
      <c r="G827" s="11">
        <v>1</v>
      </c>
      <c r="H827" s="11">
        <v>1</v>
      </c>
      <c r="I827" s="11">
        <v>3</v>
      </c>
      <c r="J827" s="11">
        <v>1</v>
      </c>
    </row>
    <row r="828" spans="1:10">
      <c r="A828" s="10">
        <v>24009334649</v>
      </c>
      <c r="B828" s="11">
        <v>194007</v>
      </c>
      <c r="C828" s="12">
        <v>17301</v>
      </c>
      <c r="D828" s="12">
        <v>38112</v>
      </c>
      <c r="E828" s="12">
        <v>38112</v>
      </c>
      <c r="F828" s="12" t="s">
        <v>22</v>
      </c>
      <c r="G828" s="11">
        <v>5</v>
      </c>
      <c r="H828" s="11">
        <v>5</v>
      </c>
      <c r="I828" s="11">
        <v>3</v>
      </c>
      <c r="J828" s="11">
        <v>1</v>
      </c>
    </row>
    <row r="829" spans="1:10">
      <c r="A829" s="10">
        <v>54963141787</v>
      </c>
      <c r="B829" s="11">
        <v>194039</v>
      </c>
      <c r="C829" s="12">
        <v>19927</v>
      </c>
      <c r="D829" s="12">
        <v>38112</v>
      </c>
      <c r="E829" s="12">
        <v>38114</v>
      </c>
      <c r="F829" s="12" t="s">
        <v>22</v>
      </c>
      <c r="G829" s="11">
        <v>2</v>
      </c>
      <c r="H829" s="11">
        <v>1</v>
      </c>
      <c r="I829" s="11">
        <v>3</v>
      </c>
      <c r="J829" s="11">
        <v>1</v>
      </c>
    </row>
    <row r="830" spans="1:10">
      <c r="A830" s="10">
        <v>33145024787</v>
      </c>
      <c r="B830" s="11">
        <v>194046</v>
      </c>
      <c r="C830" s="12">
        <v>19116</v>
      </c>
      <c r="D830" s="12">
        <v>38112</v>
      </c>
      <c r="E830" s="12">
        <v>38114</v>
      </c>
      <c r="F830" s="12" t="s">
        <v>22</v>
      </c>
      <c r="G830" s="11">
        <v>5</v>
      </c>
      <c r="H830" s="11">
        <v>5</v>
      </c>
      <c r="I830" s="11">
        <v>3</v>
      </c>
      <c r="J830" s="11">
        <v>1</v>
      </c>
    </row>
    <row r="831" spans="1:10">
      <c r="A831" s="10">
        <v>68328184753</v>
      </c>
      <c r="B831" s="11">
        <v>194061</v>
      </c>
      <c r="C831" s="12">
        <v>15655</v>
      </c>
      <c r="D831" s="12">
        <v>38112</v>
      </c>
      <c r="E831" s="12">
        <v>38114</v>
      </c>
      <c r="F831" s="12" t="s">
        <v>22</v>
      </c>
      <c r="G831" s="11">
        <v>1</v>
      </c>
      <c r="H831" s="11">
        <v>2</v>
      </c>
      <c r="I831" s="11">
        <v>3</v>
      </c>
      <c r="J831" s="11">
        <v>1</v>
      </c>
    </row>
    <row r="832" spans="1:10">
      <c r="A832" s="10">
        <v>44342292734</v>
      </c>
      <c r="B832" s="11">
        <v>194103</v>
      </c>
      <c r="C832" s="12">
        <v>19451</v>
      </c>
      <c r="D832" s="12">
        <v>38112</v>
      </c>
      <c r="E832" s="12">
        <v>38114</v>
      </c>
      <c r="F832" s="12" t="s">
        <v>22</v>
      </c>
      <c r="G832" s="11">
        <v>2</v>
      </c>
      <c r="H832" s="11">
        <v>1</v>
      </c>
      <c r="I832" s="11">
        <v>3</v>
      </c>
      <c r="J832" s="11">
        <v>1</v>
      </c>
    </row>
    <row r="833" spans="1:10">
      <c r="A833" s="10">
        <v>84003898753</v>
      </c>
      <c r="B833" s="11">
        <v>194128</v>
      </c>
      <c r="C833" s="12">
        <v>15414</v>
      </c>
      <c r="D833" s="12">
        <v>38112</v>
      </c>
      <c r="E833" s="12">
        <v>38114</v>
      </c>
      <c r="F833" s="12" t="s">
        <v>22</v>
      </c>
      <c r="G833" s="11">
        <v>5</v>
      </c>
      <c r="H833" s="11">
        <v>6</v>
      </c>
      <c r="I833" s="11">
        <v>3</v>
      </c>
      <c r="J833" s="11">
        <v>1</v>
      </c>
    </row>
    <row r="834" spans="1:10">
      <c r="A834" s="10">
        <v>47441410720</v>
      </c>
      <c r="B834" s="11">
        <v>194142</v>
      </c>
      <c r="C834" s="12">
        <v>19447</v>
      </c>
      <c r="D834" s="12">
        <v>38112</v>
      </c>
      <c r="E834" s="12">
        <v>38114</v>
      </c>
      <c r="F834" s="12" t="s">
        <v>22</v>
      </c>
      <c r="G834" s="11">
        <v>5</v>
      </c>
      <c r="H834" s="11">
        <v>5</v>
      </c>
      <c r="I834" s="11">
        <v>3</v>
      </c>
      <c r="J834" s="11">
        <v>1</v>
      </c>
    </row>
    <row r="835" spans="1:10">
      <c r="A835" s="10">
        <v>1682758729</v>
      </c>
      <c r="B835" s="11">
        <v>194200</v>
      </c>
      <c r="C835" s="12">
        <v>13447</v>
      </c>
      <c r="D835" s="12">
        <v>38112</v>
      </c>
      <c r="E835" s="12">
        <v>38118</v>
      </c>
      <c r="F835" s="12" t="s">
        <v>22</v>
      </c>
      <c r="G835" s="11">
        <v>5</v>
      </c>
      <c r="H835" s="11">
        <v>13</v>
      </c>
      <c r="I835" s="11">
        <v>3</v>
      </c>
      <c r="J835" s="11">
        <v>1</v>
      </c>
    </row>
    <row r="836" spans="1:10">
      <c r="A836" s="10">
        <v>22417729768</v>
      </c>
      <c r="B836" s="11">
        <v>194217</v>
      </c>
      <c r="C836" s="12">
        <v>17838</v>
      </c>
      <c r="D836" s="12">
        <v>38112</v>
      </c>
      <c r="E836" s="12">
        <v>38118</v>
      </c>
      <c r="F836" s="12" t="s">
        <v>22</v>
      </c>
      <c r="G836" s="11">
        <v>5</v>
      </c>
      <c r="H836" s="11">
        <v>5</v>
      </c>
      <c r="I836" s="11">
        <v>3</v>
      </c>
      <c r="J836" s="11">
        <v>1</v>
      </c>
    </row>
    <row r="837" spans="1:10">
      <c r="A837" s="10">
        <v>91747066753</v>
      </c>
      <c r="B837" s="11">
        <v>194224</v>
      </c>
      <c r="C837" s="12">
        <v>23179</v>
      </c>
      <c r="D837" s="12">
        <v>38112</v>
      </c>
      <c r="E837" s="12">
        <v>38112</v>
      </c>
      <c r="F837" s="12" t="s">
        <v>23</v>
      </c>
      <c r="G837" s="11">
        <v>5</v>
      </c>
      <c r="H837" s="11">
        <v>5</v>
      </c>
      <c r="I837" s="11">
        <v>3</v>
      </c>
      <c r="J837" s="11">
        <v>1</v>
      </c>
    </row>
    <row r="838" spans="1:10">
      <c r="A838" s="10">
        <v>71346783772</v>
      </c>
      <c r="B838" s="11">
        <v>194249</v>
      </c>
      <c r="C838" s="12">
        <v>22735</v>
      </c>
      <c r="D838" s="12">
        <v>38112</v>
      </c>
      <c r="E838" s="12">
        <v>38118</v>
      </c>
      <c r="F838" s="12" t="s">
        <v>23</v>
      </c>
      <c r="G838" s="11">
        <v>1</v>
      </c>
      <c r="H838" s="11">
        <v>1</v>
      </c>
      <c r="I838" s="11">
        <v>3</v>
      </c>
      <c r="J838" s="11">
        <v>1</v>
      </c>
    </row>
    <row r="839" spans="1:10">
      <c r="A839" s="10">
        <v>2490298801</v>
      </c>
      <c r="B839" s="11">
        <v>194256</v>
      </c>
      <c r="C839" s="12">
        <v>20908</v>
      </c>
      <c r="D839" s="12">
        <v>38112</v>
      </c>
      <c r="E839" s="12">
        <v>38114</v>
      </c>
      <c r="F839" s="12" t="s">
        <v>22</v>
      </c>
      <c r="G839" s="11">
        <v>5</v>
      </c>
      <c r="H839" s="11">
        <v>5</v>
      </c>
      <c r="I839" s="11">
        <v>3</v>
      </c>
      <c r="J839" s="11">
        <v>1</v>
      </c>
    </row>
    <row r="840" spans="1:10">
      <c r="A840" s="10">
        <v>36864102734</v>
      </c>
      <c r="B840" s="11">
        <v>194288</v>
      </c>
      <c r="C840" s="12">
        <v>20149</v>
      </c>
      <c r="D840" s="12">
        <v>38112</v>
      </c>
      <c r="E840" s="12">
        <v>38114</v>
      </c>
      <c r="F840" s="12" t="s">
        <v>22</v>
      </c>
      <c r="G840" s="11">
        <v>5</v>
      </c>
      <c r="H840" s="11">
        <v>5</v>
      </c>
      <c r="I840" s="11">
        <v>3</v>
      </c>
      <c r="J840" s="11">
        <v>1</v>
      </c>
    </row>
    <row r="841" spans="1:10">
      <c r="A841" s="10">
        <v>54945674787</v>
      </c>
      <c r="B841" s="11">
        <v>194295</v>
      </c>
      <c r="C841" s="12">
        <v>20999</v>
      </c>
      <c r="D841" s="12">
        <v>38112</v>
      </c>
      <c r="E841" s="12">
        <v>38112</v>
      </c>
      <c r="F841" s="12" t="s">
        <v>22</v>
      </c>
      <c r="G841" s="11">
        <v>5</v>
      </c>
      <c r="H841" s="11">
        <v>5</v>
      </c>
      <c r="I841" s="11">
        <v>3</v>
      </c>
      <c r="J841" s="11">
        <v>1</v>
      </c>
    </row>
    <row r="842" spans="1:10">
      <c r="A842" s="10">
        <v>62496727704</v>
      </c>
      <c r="B842" s="11">
        <v>194306</v>
      </c>
      <c r="C842" s="12">
        <v>21776</v>
      </c>
      <c r="D842" s="12">
        <v>38112</v>
      </c>
      <c r="E842" s="12">
        <v>38112</v>
      </c>
      <c r="F842" s="12" t="s">
        <v>22</v>
      </c>
      <c r="G842" s="11">
        <v>5</v>
      </c>
      <c r="H842" s="11">
        <v>6</v>
      </c>
      <c r="I842" s="11">
        <v>3</v>
      </c>
      <c r="J842" s="11">
        <v>1</v>
      </c>
    </row>
    <row r="843" spans="1:10">
      <c r="A843" s="10">
        <v>36373931749</v>
      </c>
      <c r="B843" s="11">
        <v>194313</v>
      </c>
      <c r="C843" s="12">
        <v>20038</v>
      </c>
      <c r="D843" s="12">
        <v>38112</v>
      </c>
      <c r="E843" s="12">
        <v>38117</v>
      </c>
      <c r="F843" s="12" t="s">
        <v>22</v>
      </c>
      <c r="G843" s="11">
        <v>5</v>
      </c>
      <c r="H843" s="11">
        <v>5</v>
      </c>
      <c r="I843" s="11">
        <v>3</v>
      </c>
      <c r="J843" s="11">
        <v>1</v>
      </c>
    </row>
    <row r="844" spans="1:10">
      <c r="A844" s="10">
        <v>1454633700</v>
      </c>
      <c r="B844" s="11">
        <v>194338</v>
      </c>
      <c r="C844" s="12">
        <v>15728</v>
      </c>
      <c r="D844" s="12">
        <v>38112</v>
      </c>
      <c r="E844" s="12">
        <v>38112</v>
      </c>
      <c r="F844" s="12" t="s">
        <v>22</v>
      </c>
      <c r="G844" s="11">
        <v>5</v>
      </c>
      <c r="H844" s="11">
        <v>5</v>
      </c>
      <c r="I844" s="11">
        <v>3</v>
      </c>
      <c r="J844" s="11">
        <v>1</v>
      </c>
    </row>
    <row r="845" spans="1:10">
      <c r="A845" s="10">
        <v>33545723704</v>
      </c>
      <c r="B845" s="11">
        <v>194345</v>
      </c>
      <c r="C845" s="12">
        <v>18749</v>
      </c>
      <c r="D845" s="12">
        <v>38112</v>
      </c>
      <c r="E845" s="12">
        <v>38112</v>
      </c>
      <c r="F845" s="12" t="s">
        <v>22</v>
      </c>
      <c r="G845" s="11">
        <v>5</v>
      </c>
      <c r="H845" s="11">
        <v>5</v>
      </c>
      <c r="I845" s="11">
        <v>3</v>
      </c>
      <c r="J845" s="11">
        <v>1</v>
      </c>
    </row>
    <row r="846" spans="1:10">
      <c r="A846" s="10">
        <v>59749725700</v>
      </c>
      <c r="B846" s="11">
        <v>194384</v>
      </c>
      <c r="C846" s="12">
        <v>21355</v>
      </c>
      <c r="D846" s="12">
        <v>38112</v>
      </c>
      <c r="E846" s="12">
        <v>38112</v>
      </c>
      <c r="F846" s="12" t="s">
        <v>22</v>
      </c>
      <c r="G846" s="11">
        <v>1</v>
      </c>
      <c r="H846" s="11">
        <v>1</v>
      </c>
      <c r="I846" s="11">
        <v>3</v>
      </c>
      <c r="J846" s="11">
        <v>1</v>
      </c>
    </row>
    <row r="847" spans="1:10">
      <c r="A847" s="10">
        <v>54739080710</v>
      </c>
      <c r="B847" s="11">
        <v>194410</v>
      </c>
      <c r="C847" s="12">
        <v>21099</v>
      </c>
      <c r="D847" s="12">
        <v>38112</v>
      </c>
      <c r="E847" s="12">
        <v>38114</v>
      </c>
      <c r="F847" s="12" t="s">
        <v>22</v>
      </c>
      <c r="G847" s="11">
        <v>2</v>
      </c>
      <c r="H847" s="11">
        <v>1</v>
      </c>
      <c r="I847" s="11">
        <v>3</v>
      </c>
      <c r="J847" s="11">
        <v>1</v>
      </c>
    </row>
    <row r="848" spans="1:10">
      <c r="A848" s="10">
        <v>41116925753</v>
      </c>
      <c r="B848" s="11">
        <v>194427</v>
      </c>
      <c r="C848" s="12">
        <v>20774</v>
      </c>
      <c r="D848" s="12">
        <v>38112</v>
      </c>
      <c r="E848" s="12">
        <v>38114</v>
      </c>
      <c r="F848" s="12" t="s">
        <v>22</v>
      </c>
      <c r="G848" s="11">
        <v>2</v>
      </c>
      <c r="H848" s="11">
        <v>1</v>
      </c>
      <c r="I848" s="11">
        <v>3</v>
      </c>
      <c r="J848" s="11">
        <v>1</v>
      </c>
    </row>
    <row r="849" spans="1:10">
      <c r="A849" s="10">
        <v>61632066734</v>
      </c>
      <c r="B849" s="11">
        <v>194441</v>
      </c>
      <c r="C849" s="12">
        <v>19435</v>
      </c>
      <c r="D849" s="12">
        <v>38112</v>
      </c>
      <c r="E849" s="12">
        <v>38114</v>
      </c>
      <c r="F849" s="12" t="s">
        <v>22</v>
      </c>
      <c r="G849" s="11">
        <v>5</v>
      </c>
      <c r="H849" s="11">
        <v>6</v>
      </c>
      <c r="I849" s="11">
        <v>3</v>
      </c>
      <c r="J849" s="11">
        <v>1</v>
      </c>
    </row>
    <row r="850" spans="1:10">
      <c r="A850" s="10">
        <v>55556787700</v>
      </c>
      <c r="B850" s="11">
        <v>194459</v>
      </c>
      <c r="C850" s="12">
        <v>21270</v>
      </c>
      <c r="D850" s="12">
        <v>38112</v>
      </c>
      <c r="E850" s="12">
        <v>38114</v>
      </c>
      <c r="F850" s="12" t="s">
        <v>22</v>
      </c>
      <c r="G850" s="11">
        <v>5</v>
      </c>
      <c r="H850" s="11">
        <v>5</v>
      </c>
      <c r="I850" s="11">
        <v>3</v>
      </c>
      <c r="J850" s="11">
        <v>1</v>
      </c>
    </row>
    <row r="851" spans="1:10">
      <c r="A851" s="10">
        <v>33701717753</v>
      </c>
      <c r="B851" s="11">
        <v>194473</v>
      </c>
      <c r="C851" s="12">
        <v>18118</v>
      </c>
      <c r="D851" s="12">
        <v>38112</v>
      </c>
      <c r="E851" s="12">
        <v>38114</v>
      </c>
      <c r="F851" s="12" t="s">
        <v>22</v>
      </c>
      <c r="G851" s="11">
        <v>5</v>
      </c>
      <c r="H851" s="11">
        <v>5</v>
      </c>
      <c r="I851" s="11">
        <v>3</v>
      </c>
      <c r="J851" s="11">
        <v>1</v>
      </c>
    </row>
    <row r="852" spans="1:10">
      <c r="A852" s="10">
        <v>72012161715</v>
      </c>
      <c r="B852" s="11">
        <v>194509</v>
      </c>
      <c r="C852" s="12">
        <v>22511</v>
      </c>
      <c r="D852" s="12">
        <v>38112</v>
      </c>
      <c r="E852" s="12">
        <v>38133</v>
      </c>
      <c r="F852" s="12" t="s">
        <v>23</v>
      </c>
      <c r="G852" s="11">
        <v>5</v>
      </c>
      <c r="H852" s="11">
        <v>5</v>
      </c>
      <c r="I852" s="11">
        <v>3</v>
      </c>
      <c r="J852" s="11">
        <v>1</v>
      </c>
    </row>
    <row r="853" spans="1:10">
      <c r="A853" s="10">
        <v>3432769253</v>
      </c>
      <c r="B853" s="11">
        <v>194523</v>
      </c>
      <c r="C853" s="12">
        <v>17744</v>
      </c>
      <c r="D853" s="12">
        <v>38112</v>
      </c>
      <c r="E853" s="12">
        <v>38114</v>
      </c>
      <c r="F853" s="12" t="s">
        <v>22</v>
      </c>
      <c r="G853" s="11">
        <v>5</v>
      </c>
      <c r="H853" s="11">
        <v>13</v>
      </c>
      <c r="I853" s="11">
        <v>3</v>
      </c>
      <c r="J853" s="11">
        <v>1</v>
      </c>
    </row>
    <row r="854" spans="1:10">
      <c r="A854" s="10">
        <v>67310605772</v>
      </c>
      <c r="B854" s="11">
        <v>194555</v>
      </c>
      <c r="C854" s="12">
        <v>22423</v>
      </c>
      <c r="D854" s="12">
        <v>38112</v>
      </c>
      <c r="E854" s="12">
        <v>38117</v>
      </c>
      <c r="F854" s="12" t="s">
        <v>23</v>
      </c>
      <c r="G854" s="11">
        <v>1</v>
      </c>
      <c r="H854" s="11">
        <v>1</v>
      </c>
      <c r="I854" s="11">
        <v>3</v>
      </c>
      <c r="J854" s="11">
        <v>1</v>
      </c>
    </row>
    <row r="855" spans="1:10">
      <c r="A855" s="10">
        <v>39935159787</v>
      </c>
      <c r="B855" s="11">
        <v>194562</v>
      </c>
      <c r="C855" s="12">
        <v>20142</v>
      </c>
      <c r="D855" s="12">
        <v>38112</v>
      </c>
      <c r="E855" s="12">
        <v>38114</v>
      </c>
      <c r="F855" s="12" t="s">
        <v>23</v>
      </c>
      <c r="G855" s="11">
        <v>5</v>
      </c>
      <c r="H855" s="11">
        <v>5</v>
      </c>
      <c r="I855" s="11">
        <v>3</v>
      </c>
      <c r="J855" s="11">
        <v>1</v>
      </c>
    </row>
    <row r="856" spans="1:10">
      <c r="A856" s="10">
        <v>66179254753</v>
      </c>
      <c r="B856" s="11">
        <v>194605</v>
      </c>
      <c r="C856" s="12">
        <v>22162</v>
      </c>
      <c r="D856" s="12">
        <v>38112</v>
      </c>
      <c r="E856" s="12">
        <v>38120</v>
      </c>
      <c r="F856" s="12" t="s">
        <v>23</v>
      </c>
      <c r="G856" s="11">
        <v>5</v>
      </c>
      <c r="H856" s="11">
        <v>5</v>
      </c>
      <c r="I856" s="11">
        <v>3</v>
      </c>
      <c r="J856" s="11">
        <v>1</v>
      </c>
    </row>
    <row r="857" spans="1:10">
      <c r="A857" s="10">
        <v>95050205700</v>
      </c>
      <c r="B857" s="11">
        <v>194612</v>
      </c>
      <c r="C857" s="12">
        <v>23296</v>
      </c>
      <c r="D857" s="12">
        <v>38112</v>
      </c>
      <c r="E857" s="12">
        <v>38113</v>
      </c>
      <c r="F857" s="12" t="s">
        <v>23</v>
      </c>
      <c r="G857" s="11">
        <v>5</v>
      </c>
      <c r="H857" s="11">
        <v>5</v>
      </c>
      <c r="I857" s="11">
        <v>3</v>
      </c>
      <c r="J857" s="11">
        <v>1</v>
      </c>
    </row>
    <row r="858" spans="1:10">
      <c r="A858" s="10">
        <v>4732251749</v>
      </c>
      <c r="B858" s="11">
        <v>194620</v>
      </c>
      <c r="C858" s="12">
        <v>15791</v>
      </c>
      <c r="D858" s="12">
        <v>38112</v>
      </c>
      <c r="E858" s="12">
        <v>39422</v>
      </c>
      <c r="F858" s="12" t="s">
        <v>22</v>
      </c>
      <c r="G858" s="11">
        <v>5</v>
      </c>
      <c r="H858" s="11">
        <v>5</v>
      </c>
      <c r="I858" s="11">
        <v>3</v>
      </c>
      <c r="J858" s="11">
        <v>1</v>
      </c>
    </row>
    <row r="859" spans="1:10">
      <c r="A859" s="10">
        <v>65949315804</v>
      </c>
      <c r="B859" s="11">
        <v>194644</v>
      </c>
      <c r="C859" s="12">
        <v>18388</v>
      </c>
      <c r="D859" s="12">
        <v>38112</v>
      </c>
      <c r="E859" s="12">
        <v>38112</v>
      </c>
      <c r="F859" s="12" t="s">
        <v>22</v>
      </c>
      <c r="G859" s="11">
        <v>1</v>
      </c>
      <c r="H859" s="11">
        <v>6</v>
      </c>
      <c r="I859" s="11">
        <v>3</v>
      </c>
      <c r="J859" s="11">
        <v>1</v>
      </c>
    </row>
    <row r="860" spans="1:10">
      <c r="A860" s="10">
        <v>42449847715</v>
      </c>
      <c r="B860" s="11">
        <v>194676</v>
      </c>
      <c r="C860" s="12">
        <v>20276</v>
      </c>
      <c r="D860" s="12">
        <v>38112</v>
      </c>
      <c r="E860" s="12">
        <v>38118</v>
      </c>
      <c r="F860" s="12" t="s">
        <v>22</v>
      </c>
      <c r="G860" s="11">
        <v>5</v>
      </c>
      <c r="H860" s="11">
        <v>5</v>
      </c>
      <c r="I860" s="11">
        <v>3</v>
      </c>
      <c r="J860" s="11">
        <v>1</v>
      </c>
    </row>
    <row r="861" spans="1:10">
      <c r="A861" s="10">
        <v>31357180772</v>
      </c>
      <c r="B861" s="11">
        <v>194691</v>
      </c>
      <c r="C861" s="12">
        <v>17684</v>
      </c>
      <c r="D861" s="12">
        <v>38112</v>
      </c>
      <c r="E861" s="12">
        <v>38118</v>
      </c>
      <c r="F861" s="12" t="s">
        <v>22</v>
      </c>
      <c r="G861" s="11">
        <v>5</v>
      </c>
      <c r="H861" s="11">
        <v>5</v>
      </c>
      <c r="I861" s="11">
        <v>3</v>
      </c>
      <c r="J861" s="11">
        <v>1</v>
      </c>
    </row>
    <row r="862" spans="1:10">
      <c r="A862" s="10">
        <v>80710360720</v>
      </c>
      <c r="B862" s="11">
        <v>194733</v>
      </c>
      <c r="C862" s="12">
        <v>23775</v>
      </c>
      <c r="D862" s="12">
        <v>38112</v>
      </c>
      <c r="E862" s="12">
        <v>38114</v>
      </c>
      <c r="F862" s="12" t="s">
        <v>23</v>
      </c>
      <c r="G862" s="11">
        <v>1</v>
      </c>
      <c r="H862" s="11">
        <v>1</v>
      </c>
      <c r="I862" s="11">
        <v>3</v>
      </c>
      <c r="J862" s="11">
        <v>1</v>
      </c>
    </row>
    <row r="863" spans="1:10">
      <c r="A863" s="10">
        <v>33404909615</v>
      </c>
      <c r="B863" s="11">
        <v>194765</v>
      </c>
      <c r="C863" s="12">
        <v>22174</v>
      </c>
      <c r="D863" s="12">
        <v>38112</v>
      </c>
      <c r="E863" s="12">
        <v>38117</v>
      </c>
      <c r="F863" s="12" t="s">
        <v>23</v>
      </c>
      <c r="G863" s="11">
        <v>5</v>
      </c>
      <c r="H863" s="11">
        <v>5</v>
      </c>
      <c r="I863" s="11">
        <v>3</v>
      </c>
      <c r="J863" s="11">
        <v>1</v>
      </c>
    </row>
    <row r="864" spans="1:10">
      <c r="A864" s="10">
        <v>59034505715</v>
      </c>
      <c r="B864" s="11">
        <v>194797</v>
      </c>
      <c r="C864" s="12">
        <v>18954</v>
      </c>
      <c r="D864" s="12">
        <v>38112</v>
      </c>
      <c r="E864" s="12">
        <v>38121</v>
      </c>
      <c r="F864" s="12" t="s">
        <v>22</v>
      </c>
      <c r="G864" s="11">
        <v>5</v>
      </c>
      <c r="H864" s="11">
        <v>6</v>
      </c>
      <c r="I864" s="11">
        <v>3</v>
      </c>
      <c r="J864" s="11">
        <v>1</v>
      </c>
    </row>
    <row r="865" spans="1:10">
      <c r="A865" s="10">
        <v>68342888720</v>
      </c>
      <c r="B865" s="11">
        <v>194815</v>
      </c>
      <c r="C865" s="12">
        <v>24686</v>
      </c>
      <c r="D865" s="12">
        <v>38112</v>
      </c>
      <c r="E865" s="12">
        <v>38118</v>
      </c>
      <c r="F865" s="12" t="s">
        <v>22</v>
      </c>
      <c r="G865" s="11">
        <v>1</v>
      </c>
      <c r="H865" s="11">
        <v>1</v>
      </c>
      <c r="I865" s="11">
        <v>3</v>
      </c>
      <c r="J865" s="11">
        <v>1</v>
      </c>
    </row>
    <row r="866" spans="1:10">
      <c r="A866" s="10">
        <v>87504383791</v>
      </c>
      <c r="B866" s="11">
        <v>194822</v>
      </c>
      <c r="C866" s="12">
        <v>23977</v>
      </c>
      <c r="D866" s="12">
        <v>38112</v>
      </c>
      <c r="E866" s="12">
        <v>38118</v>
      </c>
      <c r="F866" s="12" t="s">
        <v>22</v>
      </c>
      <c r="G866" s="11">
        <v>1</v>
      </c>
      <c r="H866" s="11">
        <v>1</v>
      </c>
      <c r="I866" s="11">
        <v>3</v>
      </c>
      <c r="J866" s="11">
        <v>1</v>
      </c>
    </row>
    <row r="867" spans="1:10">
      <c r="A867" s="10">
        <v>54246776734</v>
      </c>
      <c r="B867" s="11">
        <v>194830</v>
      </c>
      <c r="C867" s="12">
        <v>21451</v>
      </c>
      <c r="D867" s="12">
        <v>38112</v>
      </c>
      <c r="E867" s="12">
        <v>38118</v>
      </c>
      <c r="F867" s="12" t="s">
        <v>22</v>
      </c>
      <c r="G867" s="11">
        <v>5</v>
      </c>
      <c r="H867" s="11">
        <v>6</v>
      </c>
      <c r="I867" s="11">
        <v>3</v>
      </c>
      <c r="J867" s="11">
        <v>1</v>
      </c>
    </row>
    <row r="868" spans="1:10">
      <c r="A868" s="10">
        <v>94011052787</v>
      </c>
      <c r="B868" s="11">
        <v>194861</v>
      </c>
      <c r="C868" s="12">
        <v>24144</v>
      </c>
      <c r="D868" s="12">
        <v>38112</v>
      </c>
      <c r="E868" s="12">
        <v>38118</v>
      </c>
      <c r="F868" s="12" t="s">
        <v>22</v>
      </c>
      <c r="G868" s="11">
        <v>1</v>
      </c>
      <c r="H868" s="11">
        <v>1</v>
      </c>
      <c r="I868" s="11">
        <v>3</v>
      </c>
      <c r="J868" s="11">
        <v>1</v>
      </c>
    </row>
    <row r="869" spans="1:10">
      <c r="A869" s="10">
        <v>98001108791</v>
      </c>
      <c r="B869" s="11">
        <v>194879</v>
      </c>
      <c r="C869" s="12">
        <v>24505</v>
      </c>
      <c r="D869" s="12">
        <v>38112</v>
      </c>
      <c r="E869" s="12">
        <v>38112</v>
      </c>
      <c r="F869" s="12" t="s">
        <v>22</v>
      </c>
      <c r="G869" s="11">
        <v>1</v>
      </c>
      <c r="H869" s="11">
        <v>1</v>
      </c>
      <c r="I869" s="11">
        <v>3</v>
      </c>
      <c r="J869" s="11">
        <v>1</v>
      </c>
    </row>
    <row r="870" spans="1:10">
      <c r="A870" s="10">
        <v>36529710787</v>
      </c>
      <c r="B870" s="11">
        <v>194893</v>
      </c>
      <c r="C870" s="12">
        <v>18396</v>
      </c>
      <c r="D870" s="12">
        <v>38112</v>
      </c>
      <c r="E870" s="12">
        <v>38118</v>
      </c>
      <c r="F870" s="12" t="s">
        <v>22</v>
      </c>
      <c r="G870" s="11">
        <v>5</v>
      </c>
      <c r="H870" s="11">
        <v>13</v>
      </c>
      <c r="I870" s="11">
        <v>3</v>
      </c>
      <c r="J870" s="11">
        <v>1</v>
      </c>
    </row>
    <row r="871" spans="1:10">
      <c r="A871" s="10">
        <v>28781872100</v>
      </c>
      <c r="B871" s="11">
        <v>194951</v>
      </c>
      <c r="C871" s="12">
        <v>23404</v>
      </c>
      <c r="D871" s="12">
        <v>38112</v>
      </c>
      <c r="E871" s="12">
        <v>38112</v>
      </c>
      <c r="F871" s="12" t="s">
        <v>22</v>
      </c>
      <c r="G871" s="11">
        <v>1</v>
      </c>
      <c r="H871" s="11">
        <v>1</v>
      </c>
      <c r="I871" s="11">
        <v>3</v>
      </c>
      <c r="J871" s="11">
        <v>1</v>
      </c>
    </row>
    <row r="872" spans="1:10">
      <c r="A872" s="10">
        <v>69086630782</v>
      </c>
      <c r="B872" s="11">
        <v>194968</v>
      </c>
      <c r="C872" s="12">
        <v>22674</v>
      </c>
      <c r="D872" s="12">
        <v>38112</v>
      </c>
      <c r="E872" s="12">
        <v>38113</v>
      </c>
      <c r="F872" s="12" t="s">
        <v>23</v>
      </c>
      <c r="G872" s="11">
        <v>5</v>
      </c>
      <c r="H872" s="11">
        <v>5</v>
      </c>
      <c r="I872" s="11">
        <v>3</v>
      </c>
      <c r="J872" s="11">
        <v>1</v>
      </c>
    </row>
    <row r="873" spans="1:10">
      <c r="A873" s="10">
        <v>121548732</v>
      </c>
      <c r="B873" s="11">
        <v>194982</v>
      </c>
      <c r="C873" s="12">
        <v>25027</v>
      </c>
      <c r="D873" s="12">
        <v>38112</v>
      </c>
      <c r="E873" s="12">
        <v>38112</v>
      </c>
      <c r="F873" s="12" t="s">
        <v>22</v>
      </c>
      <c r="G873" s="11">
        <v>1</v>
      </c>
      <c r="H873" s="11">
        <v>1</v>
      </c>
      <c r="I873" s="11">
        <v>3</v>
      </c>
      <c r="J873" s="11">
        <v>1</v>
      </c>
    </row>
    <row r="874" spans="1:10">
      <c r="A874" s="10">
        <v>34483586734</v>
      </c>
      <c r="B874" s="11">
        <v>194990</v>
      </c>
      <c r="C874" s="12">
        <v>19432</v>
      </c>
      <c r="D874" s="12">
        <v>38112</v>
      </c>
      <c r="E874" s="12">
        <v>38131</v>
      </c>
      <c r="F874" s="12" t="s">
        <v>23</v>
      </c>
      <c r="G874" s="11">
        <v>5</v>
      </c>
      <c r="H874" s="11">
        <v>5</v>
      </c>
      <c r="I874" s="11">
        <v>3</v>
      </c>
      <c r="J874" s="11">
        <v>1</v>
      </c>
    </row>
    <row r="875" spans="1:10">
      <c r="A875" s="10">
        <v>95687769749</v>
      </c>
      <c r="B875" s="11">
        <v>195002</v>
      </c>
      <c r="C875" s="12">
        <v>23367</v>
      </c>
      <c r="D875" s="12">
        <v>38112</v>
      </c>
      <c r="E875" s="12">
        <v>38113</v>
      </c>
      <c r="F875" s="12" t="s">
        <v>22</v>
      </c>
      <c r="G875" s="11">
        <v>1</v>
      </c>
      <c r="H875" s="11">
        <v>1</v>
      </c>
      <c r="I875" s="11">
        <v>3</v>
      </c>
      <c r="J875" s="11">
        <v>1</v>
      </c>
    </row>
    <row r="876" spans="1:10">
      <c r="A876" s="10">
        <v>84375590734</v>
      </c>
      <c r="B876" s="11">
        <v>195027</v>
      </c>
      <c r="C876" s="12">
        <v>23715</v>
      </c>
      <c r="D876" s="12">
        <v>38112</v>
      </c>
      <c r="E876" s="12">
        <v>38113</v>
      </c>
      <c r="F876" s="12" t="s">
        <v>22</v>
      </c>
      <c r="G876" s="11">
        <v>1</v>
      </c>
      <c r="H876" s="11">
        <v>1</v>
      </c>
      <c r="I876" s="11">
        <v>3</v>
      </c>
      <c r="J876" s="11">
        <v>1</v>
      </c>
    </row>
    <row r="877" spans="1:10">
      <c r="A877" s="10">
        <v>89867378768</v>
      </c>
      <c r="B877" s="11">
        <v>195034</v>
      </c>
      <c r="C877" s="12">
        <v>23792</v>
      </c>
      <c r="D877" s="12">
        <v>38112</v>
      </c>
      <c r="E877" s="12">
        <v>38112</v>
      </c>
      <c r="F877" s="12" t="s">
        <v>22</v>
      </c>
      <c r="G877" s="11">
        <v>5</v>
      </c>
      <c r="H877" s="11">
        <v>5</v>
      </c>
      <c r="I877" s="11">
        <v>3</v>
      </c>
      <c r="J877" s="11">
        <v>1</v>
      </c>
    </row>
    <row r="878" spans="1:10">
      <c r="A878" s="10">
        <v>91353106772</v>
      </c>
      <c r="B878" s="11">
        <v>195041</v>
      </c>
      <c r="C878" s="12">
        <v>25262</v>
      </c>
      <c r="D878" s="12">
        <v>38112</v>
      </c>
      <c r="E878" s="12">
        <v>38118</v>
      </c>
      <c r="F878" s="12" t="s">
        <v>23</v>
      </c>
      <c r="G878" s="11">
        <v>1</v>
      </c>
      <c r="H878" s="11">
        <v>1</v>
      </c>
      <c r="I878" s="11">
        <v>3</v>
      </c>
      <c r="J878" s="11">
        <v>1</v>
      </c>
    </row>
    <row r="879" spans="1:10">
      <c r="A879" s="10">
        <v>79102840715</v>
      </c>
      <c r="B879" s="11">
        <v>195073</v>
      </c>
      <c r="C879" s="12">
        <v>17639</v>
      </c>
      <c r="D879" s="12">
        <v>38112</v>
      </c>
      <c r="E879" s="12">
        <v>38113</v>
      </c>
      <c r="F879" s="12" t="s">
        <v>22</v>
      </c>
      <c r="G879" s="11">
        <v>2</v>
      </c>
      <c r="H879" s="11">
        <v>1</v>
      </c>
      <c r="I879" s="11">
        <v>3</v>
      </c>
      <c r="J879" s="11">
        <v>1</v>
      </c>
    </row>
    <row r="880" spans="1:10">
      <c r="A880" s="10">
        <v>80848621700</v>
      </c>
      <c r="B880" s="11">
        <v>195098</v>
      </c>
      <c r="C880" s="12">
        <v>24243</v>
      </c>
      <c r="D880" s="12">
        <v>38112</v>
      </c>
      <c r="E880" s="12">
        <v>38112</v>
      </c>
      <c r="F880" s="12" t="s">
        <v>23</v>
      </c>
      <c r="G880" s="11">
        <v>1</v>
      </c>
      <c r="H880" s="11">
        <v>1</v>
      </c>
      <c r="I880" s="11">
        <v>3</v>
      </c>
      <c r="J880" s="11">
        <v>1</v>
      </c>
    </row>
    <row r="881" spans="1:10">
      <c r="A881" s="10">
        <v>68094779772</v>
      </c>
      <c r="B881" s="11">
        <v>195123</v>
      </c>
      <c r="C881" s="12">
        <v>23098</v>
      </c>
      <c r="D881" s="12">
        <v>38112</v>
      </c>
      <c r="E881" s="12">
        <v>38112</v>
      </c>
      <c r="F881" s="12" t="s">
        <v>22</v>
      </c>
      <c r="G881" s="11">
        <v>1</v>
      </c>
      <c r="H881" s="11">
        <v>1</v>
      </c>
      <c r="I881" s="11">
        <v>3</v>
      </c>
      <c r="J881" s="11">
        <v>1</v>
      </c>
    </row>
    <row r="882" spans="1:10">
      <c r="A882" s="10">
        <v>66545218700</v>
      </c>
      <c r="B882" s="11">
        <v>195131</v>
      </c>
      <c r="C882" s="12">
        <v>21827</v>
      </c>
      <c r="D882" s="12">
        <v>38112</v>
      </c>
      <c r="E882" s="12">
        <v>38119</v>
      </c>
      <c r="F882" s="12" t="s">
        <v>22</v>
      </c>
      <c r="G882" s="11">
        <v>5</v>
      </c>
      <c r="H882" s="11">
        <v>5</v>
      </c>
      <c r="I882" s="11">
        <v>3</v>
      </c>
      <c r="J882" s="11">
        <v>1</v>
      </c>
    </row>
    <row r="883" spans="1:10">
      <c r="A883" s="10">
        <v>3134105772</v>
      </c>
      <c r="B883" s="11">
        <v>195162</v>
      </c>
      <c r="C883" s="12">
        <v>14085</v>
      </c>
      <c r="D883" s="12">
        <v>38112</v>
      </c>
      <c r="E883" s="12">
        <v>38112</v>
      </c>
      <c r="F883" s="12" t="s">
        <v>22</v>
      </c>
      <c r="G883" s="11">
        <v>1</v>
      </c>
      <c r="H883" s="11">
        <v>6</v>
      </c>
      <c r="I883" s="11">
        <v>3</v>
      </c>
      <c r="J883" s="11">
        <v>1</v>
      </c>
    </row>
    <row r="884" spans="1:10">
      <c r="A884" s="10">
        <v>26029472704</v>
      </c>
      <c r="B884" s="11">
        <v>195187</v>
      </c>
      <c r="C884" s="12">
        <v>17645</v>
      </c>
      <c r="D884" s="12">
        <v>38112</v>
      </c>
      <c r="E884" s="12">
        <v>38112</v>
      </c>
      <c r="F884" s="12" t="s">
        <v>22</v>
      </c>
      <c r="G884" s="11">
        <v>5</v>
      </c>
      <c r="H884" s="11">
        <v>5</v>
      </c>
      <c r="I884" s="11">
        <v>3</v>
      </c>
      <c r="J884" s="11">
        <v>1</v>
      </c>
    </row>
    <row r="885" spans="1:10">
      <c r="A885" s="10">
        <v>77271181768</v>
      </c>
      <c r="B885" s="11">
        <v>195212</v>
      </c>
      <c r="C885" s="12">
        <v>22508</v>
      </c>
      <c r="D885" s="12">
        <v>38112</v>
      </c>
      <c r="E885" s="12">
        <v>38118</v>
      </c>
      <c r="F885" s="12" t="s">
        <v>23</v>
      </c>
      <c r="G885" s="11">
        <v>1</v>
      </c>
      <c r="H885" s="11">
        <v>1</v>
      </c>
      <c r="I885" s="11">
        <v>3</v>
      </c>
      <c r="J885" s="11">
        <v>1</v>
      </c>
    </row>
    <row r="886" spans="1:10">
      <c r="A886" s="10">
        <v>83758666791</v>
      </c>
      <c r="B886" s="11">
        <v>195237</v>
      </c>
      <c r="C886" s="12">
        <v>22769</v>
      </c>
      <c r="D886" s="12">
        <v>38112</v>
      </c>
      <c r="E886" s="12">
        <v>38113</v>
      </c>
      <c r="F886" s="12" t="s">
        <v>23</v>
      </c>
      <c r="G886" s="11">
        <v>5</v>
      </c>
      <c r="H886" s="11">
        <v>5</v>
      </c>
      <c r="I886" s="11">
        <v>3</v>
      </c>
      <c r="J886" s="11">
        <v>1</v>
      </c>
    </row>
    <row r="887" spans="1:10">
      <c r="A887" s="10">
        <v>25352318753</v>
      </c>
      <c r="B887" s="11">
        <v>195244</v>
      </c>
      <c r="C887" s="12">
        <v>19564</v>
      </c>
      <c r="D887" s="12">
        <v>38112</v>
      </c>
      <c r="E887" s="12">
        <v>38112</v>
      </c>
      <c r="F887" s="12" t="s">
        <v>23</v>
      </c>
      <c r="G887" s="11">
        <v>5</v>
      </c>
      <c r="H887" s="11">
        <v>5</v>
      </c>
      <c r="I887" s="11">
        <v>3</v>
      </c>
      <c r="J887" s="11">
        <v>1</v>
      </c>
    </row>
    <row r="888" spans="1:10">
      <c r="A888" s="10">
        <v>33915601772</v>
      </c>
      <c r="B888" s="11">
        <v>195251</v>
      </c>
      <c r="C888" s="12">
        <v>19732</v>
      </c>
      <c r="D888" s="12">
        <v>38112</v>
      </c>
      <c r="E888" s="12">
        <v>38112</v>
      </c>
      <c r="F888" s="12" t="s">
        <v>23</v>
      </c>
      <c r="G888" s="11">
        <v>5</v>
      </c>
      <c r="H888" s="11">
        <v>5</v>
      </c>
      <c r="I888" s="11">
        <v>3</v>
      </c>
      <c r="J888" s="11">
        <v>1</v>
      </c>
    </row>
    <row r="889" spans="1:10">
      <c r="A889" s="10">
        <v>1010650785</v>
      </c>
      <c r="B889" s="11">
        <v>195276</v>
      </c>
      <c r="C889" s="12">
        <v>25161</v>
      </c>
      <c r="D889" s="12">
        <v>38112</v>
      </c>
      <c r="E889" s="12">
        <v>38169</v>
      </c>
      <c r="F889" s="12" t="s">
        <v>22</v>
      </c>
      <c r="G889" s="11">
        <v>1</v>
      </c>
      <c r="H889" s="11">
        <v>1</v>
      </c>
      <c r="I889" s="11">
        <v>3</v>
      </c>
      <c r="J889" s="11">
        <v>1</v>
      </c>
    </row>
    <row r="890" spans="1:10">
      <c r="A890" s="10">
        <v>46610693749</v>
      </c>
      <c r="B890" s="11">
        <v>195283</v>
      </c>
      <c r="C890" s="12">
        <v>20707</v>
      </c>
      <c r="D890" s="12">
        <v>38112</v>
      </c>
      <c r="E890" s="12">
        <v>38120</v>
      </c>
      <c r="F890" s="12" t="s">
        <v>23</v>
      </c>
      <c r="G890" s="11">
        <v>5</v>
      </c>
      <c r="H890" s="11">
        <v>5</v>
      </c>
      <c r="I890" s="11">
        <v>3</v>
      </c>
      <c r="J890" s="11">
        <v>1</v>
      </c>
    </row>
    <row r="891" spans="1:10">
      <c r="A891" s="10">
        <v>40100596720</v>
      </c>
      <c r="B891" s="11">
        <v>195291</v>
      </c>
      <c r="C891" s="12">
        <v>20394</v>
      </c>
      <c r="D891" s="12">
        <v>38112</v>
      </c>
      <c r="E891" s="12">
        <v>38113</v>
      </c>
      <c r="F891" s="12" t="s">
        <v>23</v>
      </c>
      <c r="G891" s="11">
        <v>5</v>
      </c>
      <c r="H891" s="11">
        <v>5</v>
      </c>
      <c r="I891" s="11">
        <v>3</v>
      </c>
      <c r="J891" s="11">
        <v>1</v>
      </c>
    </row>
    <row r="892" spans="1:10">
      <c r="A892" s="10">
        <v>63287404768</v>
      </c>
      <c r="B892" s="11">
        <v>195301</v>
      </c>
      <c r="C892" s="12">
        <v>20727</v>
      </c>
      <c r="D892" s="12">
        <v>38112</v>
      </c>
      <c r="E892" s="12">
        <v>38113</v>
      </c>
      <c r="F892" s="12" t="s">
        <v>22</v>
      </c>
      <c r="G892" s="11">
        <v>5</v>
      </c>
      <c r="H892" s="11">
        <v>5</v>
      </c>
      <c r="I892" s="11">
        <v>3</v>
      </c>
      <c r="J892" s="11">
        <v>1</v>
      </c>
    </row>
    <row r="893" spans="1:10">
      <c r="A893" s="10">
        <v>50391836820</v>
      </c>
      <c r="B893" s="11">
        <v>195319</v>
      </c>
      <c r="C893" s="12">
        <v>15113</v>
      </c>
      <c r="D893" s="12">
        <v>38112</v>
      </c>
      <c r="E893" s="12">
        <v>38406</v>
      </c>
      <c r="F893" s="12" t="s">
        <v>22</v>
      </c>
      <c r="G893" s="11">
        <v>5</v>
      </c>
      <c r="H893" s="11">
        <v>6</v>
      </c>
      <c r="I893" s="11">
        <v>3</v>
      </c>
      <c r="J893" s="11">
        <v>1</v>
      </c>
    </row>
    <row r="894" spans="1:10">
      <c r="A894" s="10">
        <v>58243992715</v>
      </c>
      <c r="B894" s="11">
        <v>195326</v>
      </c>
      <c r="C894" s="12">
        <v>21229</v>
      </c>
      <c r="D894" s="12">
        <v>38112</v>
      </c>
      <c r="E894" s="12">
        <v>38113</v>
      </c>
      <c r="F894" s="12" t="s">
        <v>22</v>
      </c>
      <c r="G894" s="11">
        <v>5</v>
      </c>
      <c r="H894" s="11">
        <v>5</v>
      </c>
      <c r="I894" s="11">
        <v>3</v>
      </c>
      <c r="J894" s="11">
        <v>1</v>
      </c>
    </row>
    <row r="895" spans="1:10">
      <c r="A895" s="10">
        <v>3448088749</v>
      </c>
      <c r="B895" s="11">
        <v>195333</v>
      </c>
      <c r="C895" s="12">
        <v>16614</v>
      </c>
      <c r="D895" s="12">
        <v>38112</v>
      </c>
      <c r="E895" s="12">
        <v>38118</v>
      </c>
      <c r="F895" s="12" t="s">
        <v>22</v>
      </c>
      <c r="G895" s="11">
        <v>5</v>
      </c>
      <c r="H895" s="11">
        <v>13</v>
      </c>
      <c r="I895" s="11">
        <v>3</v>
      </c>
      <c r="J895" s="11">
        <v>1</v>
      </c>
    </row>
    <row r="896" spans="1:10">
      <c r="A896" s="10">
        <v>43319831704</v>
      </c>
      <c r="B896" s="11">
        <v>195358</v>
      </c>
      <c r="C896" s="12">
        <v>18460</v>
      </c>
      <c r="D896" s="12">
        <v>38112</v>
      </c>
      <c r="E896" s="12">
        <v>38118</v>
      </c>
      <c r="F896" s="12" t="s">
        <v>22</v>
      </c>
      <c r="G896" s="11">
        <v>1</v>
      </c>
      <c r="H896" s="11">
        <v>6</v>
      </c>
      <c r="I896" s="11">
        <v>3</v>
      </c>
      <c r="J896" s="11">
        <v>1</v>
      </c>
    </row>
    <row r="897" spans="1:10">
      <c r="A897" s="10">
        <v>56094396634</v>
      </c>
      <c r="B897" s="11">
        <v>195365</v>
      </c>
      <c r="C897" s="12">
        <v>24062</v>
      </c>
      <c r="D897" s="12">
        <v>38112</v>
      </c>
      <c r="E897" s="12">
        <v>38124</v>
      </c>
      <c r="F897" s="12" t="s">
        <v>22</v>
      </c>
      <c r="G897" s="11">
        <v>1</v>
      </c>
      <c r="H897" s="11">
        <v>1</v>
      </c>
      <c r="I897" s="11">
        <v>3</v>
      </c>
      <c r="J897" s="11">
        <v>1</v>
      </c>
    </row>
    <row r="898" spans="1:10">
      <c r="A898" s="10">
        <v>74146661820</v>
      </c>
      <c r="B898" s="11">
        <v>195380</v>
      </c>
      <c r="C898" s="12">
        <v>20038</v>
      </c>
      <c r="D898" s="12">
        <v>38112</v>
      </c>
      <c r="E898" s="12">
        <v>38124</v>
      </c>
      <c r="F898" s="12" t="s">
        <v>22</v>
      </c>
      <c r="G898" s="11">
        <v>5</v>
      </c>
      <c r="H898" s="11">
        <v>5</v>
      </c>
      <c r="I898" s="11">
        <v>3</v>
      </c>
      <c r="J898" s="11">
        <v>1</v>
      </c>
    </row>
    <row r="899" spans="1:10">
      <c r="A899" s="10">
        <v>9736514153</v>
      </c>
      <c r="B899" s="11">
        <v>195397</v>
      </c>
      <c r="C899" s="12">
        <v>17742</v>
      </c>
      <c r="D899" s="12">
        <v>38112</v>
      </c>
      <c r="E899" s="12">
        <v>38112</v>
      </c>
      <c r="F899" s="12" t="s">
        <v>22</v>
      </c>
      <c r="G899" s="11">
        <v>5</v>
      </c>
      <c r="H899" s="11">
        <v>5</v>
      </c>
      <c r="I899" s="11">
        <v>3</v>
      </c>
      <c r="J899" s="11">
        <v>1</v>
      </c>
    </row>
    <row r="900" spans="1:10">
      <c r="A900" s="10">
        <v>98393804868</v>
      </c>
      <c r="B900" s="11">
        <v>195408</v>
      </c>
      <c r="C900" s="12">
        <v>21192</v>
      </c>
      <c r="D900" s="12">
        <v>38112</v>
      </c>
      <c r="E900" s="12">
        <v>38112</v>
      </c>
      <c r="F900" s="12" t="s">
        <v>22</v>
      </c>
      <c r="G900" s="11">
        <v>5</v>
      </c>
      <c r="H900" s="11">
        <v>5</v>
      </c>
      <c r="I900" s="11">
        <v>3</v>
      </c>
      <c r="J900" s="11">
        <v>1</v>
      </c>
    </row>
    <row r="901" spans="1:10">
      <c r="A901" s="10">
        <v>1920743855</v>
      </c>
      <c r="B901" s="11">
        <v>195415</v>
      </c>
      <c r="C901" s="12">
        <v>21245</v>
      </c>
      <c r="D901" s="12">
        <v>38112</v>
      </c>
      <c r="E901" s="12">
        <v>38127</v>
      </c>
      <c r="F901" s="12" t="s">
        <v>22</v>
      </c>
      <c r="G901" s="11">
        <v>1</v>
      </c>
      <c r="H901" s="11">
        <v>1</v>
      </c>
      <c r="I901" s="11">
        <v>3</v>
      </c>
      <c r="J901" s="11">
        <v>1</v>
      </c>
    </row>
    <row r="902" spans="1:10">
      <c r="A902" s="10">
        <v>78852269800</v>
      </c>
      <c r="B902" s="11">
        <v>195422</v>
      </c>
      <c r="C902" s="12">
        <v>19104</v>
      </c>
      <c r="D902" s="12">
        <v>38112</v>
      </c>
      <c r="E902" s="12">
        <v>38124</v>
      </c>
      <c r="F902" s="12" t="s">
        <v>22</v>
      </c>
      <c r="G902" s="11">
        <v>5</v>
      </c>
      <c r="H902" s="11">
        <v>5</v>
      </c>
      <c r="I902" s="11">
        <v>3</v>
      </c>
      <c r="J902" s="11">
        <v>1</v>
      </c>
    </row>
    <row r="903" spans="1:10">
      <c r="A903" s="10">
        <v>74460072815</v>
      </c>
      <c r="B903" s="11">
        <v>195430</v>
      </c>
      <c r="C903" s="12">
        <v>20042</v>
      </c>
      <c r="D903" s="12">
        <v>38112</v>
      </c>
      <c r="E903" s="12">
        <v>38114</v>
      </c>
      <c r="F903" s="12" t="s">
        <v>22</v>
      </c>
      <c r="G903" s="11">
        <v>5</v>
      </c>
      <c r="H903" s="11">
        <v>13</v>
      </c>
      <c r="I903" s="11">
        <v>3</v>
      </c>
      <c r="J903" s="11">
        <v>1</v>
      </c>
    </row>
    <row r="904" spans="1:10">
      <c r="A904" s="10">
        <v>39170810168</v>
      </c>
      <c r="B904" s="11">
        <v>195454</v>
      </c>
      <c r="C904" s="12">
        <v>24745</v>
      </c>
      <c r="D904" s="12">
        <v>38112</v>
      </c>
      <c r="E904" s="12">
        <v>38113</v>
      </c>
      <c r="F904" s="12" t="s">
        <v>22</v>
      </c>
      <c r="G904" s="11">
        <v>1</v>
      </c>
      <c r="H904" s="11">
        <v>1</v>
      </c>
      <c r="I904" s="11">
        <v>3</v>
      </c>
      <c r="J904" s="11">
        <v>1</v>
      </c>
    </row>
    <row r="905" spans="1:10">
      <c r="A905" s="10">
        <v>6765386149</v>
      </c>
      <c r="B905" s="11">
        <v>195461</v>
      </c>
      <c r="C905" s="12">
        <v>18824</v>
      </c>
      <c r="D905" s="12">
        <v>38112</v>
      </c>
      <c r="E905" s="12">
        <v>38112</v>
      </c>
      <c r="F905" s="12" t="s">
        <v>22</v>
      </c>
      <c r="G905" s="11">
        <v>5</v>
      </c>
      <c r="H905" s="11">
        <v>5</v>
      </c>
      <c r="I905" s="11">
        <v>3</v>
      </c>
      <c r="J905" s="11">
        <v>1</v>
      </c>
    </row>
    <row r="906" spans="1:10">
      <c r="A906" s="10">
        <v>35988274749</v>
      </c>
      <c r="B906" s="11">
        <v>195529</v>
      </c>
      <c r="C906" s="12">
        <v>18288</v>
      </c>
      <c r="D906" s="12">
        <v>38112</v>
      </c>
      <c r="E906" s="12">
        <v>38114</v>
      </c>
      <c r="F906" s="12" t="s">
        <v>22</v>
      </c>
      <c r="G906" s="11">
        <v>5</v>
      </c>
      <c r="H906" s="11">
        <v>5</v>
      </c>
      <c r="I906" s="11">
        <v>3</v>
      </c>
      <c r="J906" s="11">
        <v>1</v>
      </c>
    </row>
    <row r="907" spans="1:10">
      <c r="A907" s="10">
        <v>11782102191</v>
      </c>
      <c r="B907" s="11">
        <v>195536</v>
      </c>
      <c r="C907" s="12">
        <v>19876</v>
      </c>
      <c r="D907" s="12">
        <v>38112</v>
      </c>
      <c r="E907" s="12">
        <v>38112</v>
      </c>
      <c r="F907" s="12" t="s">
        <v>22</v>
      </c>
      <c r="G907" s="11">
        <v>5</v>
      </c>
      <c r="H907" s="11">
        <v>5</v>
      </c>
      <c r="I907" s="11">
        <v>3</v>
      </c>
      <c r="J907" s="11">
        <v>1</v>
      </c>
    </row>
    <row r="908" spans="1:10">
      <c r="A908" s="10">
        <v>40136264115</v>
      </c>
      <c r="B908" s="11">
        <v>195551</v>
      </c>
      <c r="C908" s="12">
        <v>24759</v>
      </c>
      <c r="D908" s="12">
        <v>38112</v>
      </c>
      <c r="E908" s="12">
        <v>38112</v>
      </c>
      <c r="F908" s="12" t="s">
        <v>22</v>
      </c>
      <c r="G908" s="11">
        <v>1</v>
      </c>
      <c r="H908" s="11">
        <v>1</v>
      </c>
      <c r="I908" s="11">
        <v>3</v>
      </c>
      <c r="J908" s="11">
        <v>1</v>
      </c>
    </row>
    <row r="909" spans="1:10">
      <c r="A909" s="10">
        <v>42364604168</v>
      </c>
      <c r="B909" s="11">
        <v>195568</v>
      </c>
      <c r="C909" s="12">
        <v>23673</v>
      </c>
      <c r="D909" s="12">
        <v>38112</v>
      </c>
      <c r="E909" s="12">
        <v>38561</v>
      </c>
      <c r="F909" s="12" t="s">
        <v>22</v>
      </c>
      <c r="G909" s="11">
        <v>1</v>
      </c>
      <c r="H909" s="11">
        <v>1</v>
      </c>
      <c r="I909" s="11">
        <v>3</v>
      </c>
      <c r="J909" s="11">
        <v>1</v>
      </c>
    </row>
    <row r="910" spans="1:10">
      <c r="A910" s="10">
        <v>64794377649</v>
      </c>
      <c r="B910" s="11">
        <v>195575</v>
      </c>
      <c r="C910" s="12">
        <v>24766</v>
      </c>
      <c r="D910" s="12">
        <v>32155</v>
      </c>
      <c r="E910" s="12">
        <v>38114</v>
      </c>
      <c r="F910" s="12" t="s">
        <v>22</v>
      </c>
      <c r="G910" s="11">
        <v>1</v>
      </c>
      <c r="H910" s="11">
        <v>1</v>
      </c>
      <c r="I910" s="11">
        <v>3</v>
      </c>
      <c r="J910" s="11">
        <v>1</v>
      </c>
    </row>
    <row r="911" spans="1:10">
      <c r="A911" s="10">
        <v>1309415730</v>
      </c>
      <c r="B911" s="11">
        <v>195590</v>
      </c>
      <c r="C911" s="12">
        <v>25374</v>
      </c>
      <c r="D911" s="12">
        <v>38112</v>
      </c>
      <c r="E911" s="12">
        <v>38118</v>
      </c>
      <c r="F911" s="12" t="s">
        <v>22</v>
      </c>
      <c r="G911" s="11">
        <v>1</v>
      </c>
      <c r="H911" s="11">
        <v>1</v>
      </c>
      <c r="I911" s="11">
        <v>3</v>
      </c>
      <c r="J911" s="11">
        <v>1</v>
      </c>
    </row>
    <row r="912" spans="1:10">
      <c r="A912" s="10">
        <v>91656389720</v>
      </c>
      <c r="B912" s="11">
        <v>195601</v>
      </c>
      <c r="C912" s="12">
        <v>24462</v>
      </c>
      <c r="D912" s="12">
        <v>38112</v>
      </c>
      <c r="E912" s="12">
        <v>38118</v>
      </c>
      <c r="F912" s="12" t="s">
        <v>22</v>
      </c>
      <c r="G912" s="11">
        <v>1</v>
      </c>
      <c r="H912" s="11">
        <v>1</v>
      </c>
      <c r="I912" s="11">
        <v>3</v>
      </c>
      <c r="J912" s="11">
        <v>1</v>
      </c>
    </row>
    <row r="913" spans="1:10">
      <c r="A913" s="10">
        <v>33597910700</v>
      </c>
      <c r="B913" s="11">
        <v>195618</v>
      </c>
      <c r="C913" s="12">
        <v>15703</v>
      </c>
      <c r="D913" s="12">
        <v>38112</v>
      </c>
      <c r="E913" s="12">
        <v>38118</v>
      </c>
      <c r="F913" s="12" t="s">
        <v>22</v>
      </c>
      <c r="G913" s="11">
        <v>5</v>
      </c>
      <c r="H913" s="11">
        <v>13</v>
      </c>
      <c r="I913" s="11">
        <v>3</v>
      </c>
      <c r="J913" s="11">
        <v>1</v>
      </c>
    </row>
    <row r="914" spans="1:10">
      <c r="A914" s="10">
        <v>82521077704</v>
      </c>
      <c r="B914" s="11">
        <v>195625</v>
      </c>
      <c r="C914" s="12">
        <v>22404</v>
      </c>
      <c r="D914" s="12">
        <v>38112</v>
      </c>
      <c r="E914" s="12">
        <v>38118</v>
      </c>
      <c r="F914" s="12" t="s">
        <v>22</v>
      </c>
      <c r="G914" s="11">
        <v>1</v>
      </c>
      <c r="H914" s="11">
        <v>1</v>
      </c>
      <c r="I914" s="11">
        <v>3</v>
      </c>
      <c r="J914" s="11">
        <v>1</v>
      </c>
    </row>
    <row r="915" spans="1:10">
      <c r="A915" s="10">
        <v>22064737120</v>
      </c>
      <c r="B915" s="11">
        <v>195640</v>
      </c>
      <c r="C915" s="12">
        <v>20048</v>
      </c>
      <c r="D915" s="12">
        <v>38112</v>
      </c>
      <c r="E915" s="12">
        <v>38112</v>
      </c>
      <c r="F915" s="12" t="s">
        <v>22</v>
      </c>
      <c r="G915" s="11">
        <v>1</v>
      </c>
      <c r="H915" s="11">
        <v>6</v>
      </c>
      <c r="I915" s="11">
        <v>3</v>
      </c>
      <c r="J915" s="11">
        <v>1</v>
      </c>
    </row>
    <row r="916" spans="1:10">
      <c r="A916" s="10">
        <v>27706907104</v>
      </c>
      <c r="B916" s="11">
        <v>195657</v>
      </c>
      <c r="C916" s="12">
        <v>22925</v>
      </c>
      <c r="D916" s="12">
        <v>38112</v>
      </c>
      <c r="E916" s="12">
        <v>38112</v>
      </c>
      <c r="F916" s="12" t="s">
        <v>22</v>
      </c>
      <c r="G916" s="11">
        <v>1</v>
      </c>
      <c r="H916" s="11">
        <v>1</v>
      </c>
      <c r="I916" s="11">
        <v>3</v>
      </c>
      <c r="J916" s="11">
        <v>1</v>
      </c>
    </row>
    <row r="917" spans="1:10">
      <c r="A917" s="10">
        <v>18279457615</v>
      </c>
      <c r="B917" s="11">
        <v>195664</v>
      </c>
      <c r="C917" s="12">
        <v>19256</v>
      </c>
      <c r="D917" s="12">
        <v>38112</v>
      </c>
      <c r="E917" s="12">
        <v>38113</v>
      </c>
      <c r="F917" s="12" t="s">
        <v>22</v>
      </c>
      <c r="G917" s="11">
        <v>1</v>
      </c>
      <c r="H917" s="11">
        <v>6</v>
      </c>
      <c r="I917" s="11">
        <v>3</v>
      </c>
      <c r="J917" s="11">
        <v>1</v>
      </c>
    </row>
    <row r="918" spans="1:10">
      <c r="A918" s="10">
        <v>84700092734</v>
      </c>
      <c r="B918" s="11">
        <v>195671</v>
      </c>
      <c r="C918" s="12">
        <v>23990</v>
      </c>
      <c r="D918" s="12">
        <v>38112</v>
      </c>
      <c r="E918" s="12">
        <v>38112</v>
      </c>
      <c r="F918" s="12" t="s">
        <v>22</v>
      </c>
      <c r="G918" s="11">
        <v>5</v>
      </c>
      <c r="H918" s="11">
        <v>5</v>
      </c>
      <c r="I918" s="11">
        <v>3</v>
      </c>
      <c r="J918" s="11">
        <v>1</v>
      </c>
    </row>
    <row r="919" spans="1:10">
      <c r="A919" s="10">
        <v>35976543120</v>
      </c>
      <c r="B919" s="11">
        <v>195689</v>
      </c>
      <c r="C919" s="12">
        <v>23599</v>
      </c>
      <c r="D919" s="12">
        <v>38112</v>
      </c>
      <c r="E919" s="12">
        <v>38112</v>
      </c>
      <c r="F919" s="12" t="s">
        <v>22</v>
      </c>
      <c r="G919" s="11">
        <v>1</v>
      </c>
      <c r="H919" s="11">
        <v>1</v>
      </c>
      <c r="I919" s="11">
        <v>3</v>
      </c>
      <c r="J919" s="11">
        <v>1</v>
      </c>
    </row>
    <row r="920" spans="1:10">
      <c r="A920" s="10">
        <v>9190833821</v>
      </c>
      <c r="B920" s="11">
        <v>195696</v>
      </c>
      <c r="C920" s="12">
        <v>24499</v>
      </c>
      <c r="D920" s="12">
        <v>38112</v>
      </c>
      <c r="E920" s="12">
        <v>38112</v>
      </c>
      <c r="F920" s="12" t="s">
        <v>22</v>
      </c>
      <c r="G920" s="11">
        <v>1</v>
      </c>
      <c r="H920" s="11">
        <v>1</v>
      </c>
      <c r="I920" s="11">
        <v>3</v>
      </c>
      <c r="J920" s="11">
        <v>1</v>
      </c>
    </row>
    <row r="921" spans="1:10">
      <c r="A921" s="10">
        <v>3725569819</v>
      </c>
      <c r="B921" s="11">
        <v>195707</v>
      </c>
      <c r="C921" s="12">
        <v>22922</v>
      </c>
      <c r="D921" s="12">
        <v>38112</v>
      </c>
      <c r="E921" s="12">
        <v>38112</v>
      </c>
      <c r="F921" s="12" t="s">
        <v>22</v>
      </c>
      <c r="G921" s="11">
        <v>1</v>
      </c>
      <c r="H921" s="11">
        <v>1</v>
      </c>
      <c r="I921" s="11">
        <v>3</v>
      </c>
      <c r="J921" s="11">
        <v>1</v>
      </c>
    </row>
    <row r="922" spans="1:10">
      <c r="A922" s="10">
        <v>16839501191</v>
      </c>
      <c r="B922" s="11">
        <v>195714</v>
      </c>
      <c r="C922" s="12">
        <v>21536</v>
      </c>
      <c r="D922" s="12">
        <v>38112</v>
      </c>
      <c r="E922" s="12">
        <v>38112</v>
      </c>
      <c r="F922" s="12" t="s">
        <v>22</v>
      </c>
      <c r="G922" s="11">
        <v>5</v>
      </c>
      <c r="H922" s="11">
        <v>5</v>
      </c>
      <c r="I922" s="11">
        <v>3</v>
      </c>
      <c r="J922" s="11">
        <v>1</v>
      </c>
    </row>
    <row r="923" spans="1:10">
      <c r="A923" s="10">
        <v>43808271191</v>
      </c>
      <c r="B923" s="11">
        <v>195721</v>
      </c>
      <c r="C923" s="12">
        <v>24810</v>
      </c>
      <c r="D923" s="12">
        <v>38112</v>
      </c>
      <c r="E923" s="12">
        <v>38113</v>
      </c>
      <c r="F923" s="12" t="s">
        <v>22</v>
      </c>
      <c r="G923" s="11">
        <v>1</v>
      </c>
      <c r="H923" s="11">
        <v>1</v>
      </c>
      <c r="I923" s="11">
        <v>3</v>
      </c>
      <c r="J923" s="11">
        <v>1</v>
      </c>
    </row>
    <row r="924" spans="1:10">
      <c r="A924" s="10">
        <v>7711158653</v>
      </c>
      <c r="B924" s="11">
        <v>195739</v>
      </c>
      <c r="C924" s="12">
        <v>17758</v>
      </c>
      <c r="D924" s="12">
        <v>38112</v>
      </c>
      <c r="E924" s="12">
        <v>38112</v>
      </c>
      <c r="F924" s="12" t="s">
        <v>22</v>
      </c>
      <c r="G924" s="11">
        <v>5</v>
      </c>
      <c r="H924" s="11">
        <v>6</v>
      </c>
      <c r="I924" s="11">
        <v>3</v>
      </c>
      <c r="J924" s="11">
        <v>1</v>
      </c>
    </row>
    <row r="925" spans="1:10">
      <c r="A925" s="10">
        <v>93966300710</v>
      </c>
      <c r="B925" s="11">
        <v>195753</v>
      </c>
      <c r="C925" s="12">
        <v>24293</v>
      </c>
      <c r="D925" s="12">
        <v>38112</v>
      </c>
      <c r="E925" s="12">
        <v>38114</v>
      </c>
      <c r="F925" s="12" t="s">
        <v>22</v>
      </c>
      <c r="G925" s="11">
        <v>1</v>
      </c>
      <c r="H925" s="11">
        <v>1</v>
      </c>
      <c r="I925" s="11">
        <v>3</v>
      </c>
      <c r="J925" s="11">
        <v>1</v>
      </c>
    </row>
    <row r="926" spans="1:10">
      <c r="A926" s="10">
        <v>45088764120</v>
      </c>
      <c r="B926" s="11">
        <v>195761</v>
      </c>
      <c r="C926" s="12">
        <v>24947</v>
      </c>
      <c r="D926" s="12">
        <v>38112</v>
      </c>
      <c r="E926" s="12">
        <v>38112</v>
      </c>
      <c r="F926" s="12" t="s">
        <v>23</v>
      </c>
      <c r="G926" s="11">
        <v>1</v>
      </c>
      <c r="H926" s="11">
        <v>1</v>
      </c>
      <c r="I926" s="11">
        <v>3</v>
      </c>
      <c r="J926" s="11">
        <v>1</v>
      </c>
    </row>
    <row r="927" spans="1:10">
      <c r="A927" s="10">
        <v>40590712691</v>
      </c>
      <c r="B927" s="11">
        <v>195778</v>
      </c>
      <c r="C927" s="12">
        <v>21442</v>
      </c>
      <c r="D927" s="12">
        <v>38112</v>
      </c>
      <c r="E927" s="12">
        <v>38112</v>
      </c>
      <c r="F927" s="12" t="s">
        <v>22</v>
      </c>
      <c r="G927" s="11">
        <v>5</v>
      </c>
      <c r="H927" s="11">
        <v>5</v>
      </c>
      <c r="I927" s="11">
        <v>3</v>
      </c>
      <c r="J927" s="11">
        <v>1</v>
      </c>
    </row>
    <row r="928" spans="1:10">
      <c r="A928" s="10">
        <v>8043930600</v>
      </c>
      <c r="B928" s="11">
        <v>192757</v>
      </c>
      <c r="C928" s="12">
        <v>13926</v>
      </c>
      <c r="D928" s="12">
        <v>38112</v>
      </c>
      <c r="E928" s="12">
        <v>38112</v>
      </c>
      <c r="F928" s="12" t="s">
        <v>22</v>
      </c>
      <c r="G928" s="11">
        <v>5</v>
      </c>
      <c r="H928" s="11">
        <v>13</v>
      </c>
      <c r="I928" s="11">
        <v>3</v>
      </c>
      <c r="J928" s="11">
        <v>1</v>
      </c>
    </row>
    <row r="929" spans="1:10">
      <c r="A929" s="10">
        <v>5409681703</v>
      </c>
      <c r="B929" s="11">
        <v>210803</v>
      </c>
      <c r="C929" s="12">
        <v>29421</v>
      </c>
      <c r="D929" s="12">
        <v>38362</v>
      </c>
      <c r="E929" s="12">
        <v>38379</v>
      </c>
      <c r="F929" s="12" t="s">
        <v>22</v>
      </c>
      <c r="G929" s="11">
        <v>3</v>
      </c>
      <c r="H929" s="11">
        <v>2</v>
      </c>
      <c r="I929" s="11">
        <v>3</v>
      </c>
      <c r="J929" s="11">
        <v>1</v>
      </c>
    </row>
    <row r="930" spans="1:10">
      <c r="A930" s="10">
        <v>6840898741</v>
      </c>
      <c r="B930" s="11">
        <v>195803</v>
      </c>
      <c r="C930" s="12">
        <v>26162</v>
      </c>
      <c r="D930" s="12">
        <v>38162</v>
      </c>
      <c r="E930" s="12">
        <v>38173</v>
      </c>
      <c r="F930" s="12" t="s">
        <v>23</v>
      </c>
      <c r="G930" s="11">
        <v>1</v>
      </c>
      <c r="H930" s="11">
        <v>1</v>
      </c>
      <c r="I930" s="11">
        <v>3</v>
      </c>
      <c r="J930" s="11">
        <v>1</v>
      </c>
    </row>
    <row r="931" spans="1:10">
      <c r="A931" s="10">
        <v>1320216765</v>
      </c>
      <c r="B931" s="11">
        <v>195842</v>
      </c>
      <c r="C931" s="12">
        <v>25705</v>
      </c>
      <c r="D931" s="12">
        <v>38162</v>
      </c>
      <c r="E931" s="12">
        <v>38162</v>
      </c>
      <c r="F931" s="12" t="s">
        <v>22</v>
      </c>
      <c r="G931" s="11">
        <v>1</v>
      </c>
      <c r="H931" s="11">
        <v>1</v>
      </c>
      <c r="I931" s="11">
        <v>3</v>
      </c>
      <c r="J931" s="11">
        <v>1</v>
      </c>
    </row>
    <row r="932" spans="1:10">
      <c r="A932" s="10">
        <v>7545591739</v>
      </c>
      <c r="B932" s="11">
        <v>195881</v>
      </c>
      <c r="C932" s="12">
        <v>28265</v>
      </c>
      <c r="D932" s="12">
        <v>38162</v>
      </c>
      <c r="E932" s="12">
        <v>38174</v>
      </c>
      <c r="F932" s="12" t="s">
        <v>22</v>
      </c>
      <c r="G932" s="11">
        <v>1</v>
      </c>
      <c r="H932" s="11">
        <v>1</v>
      </c>
      <c r="I932" s="11">
        <v>3</v>
      </c>
      <c r="J932" s="11">
        <v>1</v>
      </c>
    </row>
    <row r="933" spans="1:10">
      <c r="A933" s="10">
        <v>1236110757</v>
      </c>
      <c r="B933" s="11">
        <v>195899</v>
      </c>
      <c r="C933" s="12">
        <v>26055</v>
      </c>
      <c r="D933" s="12">
        <v>38162</v>
      </c>
      <c r="E933" s="12">
        <v>38174</v>
      </c>
      <c r="F933" s="12" t="s">
        <v>23</v>
      </c>
      <c r="G933" s="11">
        <v>1</v>
      </c>
      <c r="H933" s="11">
        <v>1</v>
      </c>
      <c r="I933" s="11">
        <v>3</v>
      </c>
      <c r="J933" s="11">
        <v>1</v>
      </c>
    </row>
    <row r="934" spans="1:10">
      <c r="A934" s="10">
        <v>85990787715</v>
      </c>
      <c r="B934" s="11">
        <v>195900</v>
      </c>
      <c r="C934" s="12">
        <v>24211</v>
      </c>
      <c r="D934" s="12">
        <v>38162</v>
      </c>
      <c r="E934" s="12">
        <v>38174</v>
      </c>
      <c r="F934" s="12" t="s">
        <v>22</v>
      </c>
      <c r="G934" s="11">
        <v>1</v>
      </c>
      <c r="H934" s="11">
        <v>1</v>
      </c>
      <c r="I934" s="11">
        <v>3</v>
      </c>
      <c r="J934" s="11">
        <v>1</v>
      </c>
    </row>
    <row r="935" spans="1:10">
      <c r="A935" s="10">
        <v>43831222720</v>
      </c>
      <c r="B935" s="11">
        <v>195917</v>
      </c>
      <c r="C935" s="12">
        <v>19889</v>
      </c>
      <c r="D935" s="12">
        <v>38162</v>
      </c>
      <c r="E935" s="12">
        <v>38174</v>
      </c>
      <c r="F935" s="12" t="s">
        <v>23</v>
      </c>
      <c r="G935" s="11">
        <v>5</v>
      </c>
      <c r="H935" s="11">
        <v>5</v>
      </c>
      <c r="I935" s="11">
        <v>3</v>
      </c>
      <c r="J935" s="11">
        <v>1</v>
      </c>
    </row>
    <row r="936" spans="1:10">
      <c r="A936" s="10">
        <v>1785634712</v>
      </c>
      <c r="B936" s="11">
        <v>195924</v>
      </c>
      <c r="C936" s="12">
        <v>26227</v>
      </c>
      <c r="D936" s="12">
        <v>38162</v>
      </c>
      <c r="E936" s="12">
        <v>38174</v>
      </c>
      <c r="F936" s="12" t="s">
        <v>23</v>
      </c>
      <c r="G936" s="11">
        <v>1</v>
      </c>
      <c r="H936" s="11">
        <v>1</v>
      </c>
      <c r="I936" s="11">
        <v>3</v>
      </c>
      <c r="J936" s="11">
        <v>1</v>
      </c>
    </row>
    <row r="937" spans="1:10">
      <c r="A937" s="10">
        <v>1670457761</v>
      </c>
      <c r="B937" s="11">
        <v>195931</v>
      </c>
      <c r="C937" s="12">
        <v>26466</v>
      </c>
      <c r="D937" s="12">
        <v>38162</v>
      </c>
      <c r="E937" s="12">
        <v>38173</v>
      </c>
      <c r="F937" s="12" t="s">
        <v>23</v>
      </c>
      <c r="G937" s="11">
        <v>1</v>
      </c>
      <c r="H937" s="11">
        <v>1</v>
      </c>
      <c r="I937" s="11">
        <v>3</v>
      </c>
      <c r="J937" s="11">
        <v>1</v>
      </c>
    </row>
    <row r="938" spans="1:10">
      <c r="A938" s="10">
        <v>98753231791</v>
      </c>
      <c r="B938" s="11">
        <v>195988</v>
      </c>
      <c r="C938" s="12">
        <v>24064</v>
      </c>
      <c r="D938" s="12">
        <v>38162</v>
      </c>
      <c r="E938" s="12">
        <v>38173</v>
      </c>
      <c r="F938" s="12" t="s">
        <v>23</v>
      </c>
      <c r="G938" s="11">
        <v>1</v>
      </c>
      <c r="H938" s="11">
        <v>1</v>
      </c>
      <c r="I938" s="11">
        <v>3</v>
      </c>
      <c r="J938" s="11">
        <v>1</v>
      </c>
    </row>
    <row r="939" spans="1:10">
      <c r="A939" s="10">
        <v>8814844747</v>
      </c>
      <c r="B939" s="11">
        <v>196054</v>
      </c>
      <c r="C939" s="12">
        <v>29099</v>
      </c>
      <c r="D939" s="12">
        <v>38162</v>
      </c>
      <c r="E939" s="12">
        <v>38180</v>
      </c>
      <c r="F939" s="12" t="s">
        <v>22</v>
      </c>
      <c r="G939" s="11">
        <v>3</v>
      </c>
      <c r="H939" s="11">
        <v>2</v>
      </c>
      <c r="I939" s="11">
        <v>3</v>
      </c>
      <c r="J939" s="11">
        <v>1</v>
      </c>
    </row>
    <row r="940" spans="1:10">
      <c r="A940" s="10">
        <v>8778193788</v>
      </c>
      <c r="B940" s="11">
        <v>196061</v>
      </c>
      <c r="C940" s="12">
        <v>29248</v>
      </c>
      <c r="D940" s="12">
        <v>38162</v>
      </c>
      <c r="E940" s="12">
        <v>38175</v>
      </c>
      <c r="F940" s="12" t="s">
        <v>22</v>
      </c>
      <c r="G940" s="11">
        <v>1</v>
      </c>
      <c r="H940" s="11">
        <v>1</v>
      </c>
      <c r="I940" s="11">
        <v>3</v>
      </c>
      <c r="J940" s="11">
        <v>1</v>
      </c>
    </row>
    <row r="941" spans="1:10">
      <c r="A941" s="10">
        <v>7070725736</v>
      </c>
      <c r="B941" s="11">
        <v>196093</v>
      </c>
      <c r="C941" s="12">
        <v>27981</v>
      </c>
      <c r="D941" s="12">
        <v>38162</v>
      </c>
      <c r="E941" s="12">
        <v>38174</v>
      </c>
      <c r="F941" s="12" t="s">
        <v>22</v>
      </c>
      <c r="G941" s="11">
        <v>1</v>
      </c>
      <c r="H941" s="11">
        <v>2</v>
      </c>
      <c r="I941" s="11">
        <v>3</v>
      </c>
      <c r="J941" s="11">
        <v>1</v>
      </c>
    </row>
    <row r="942" spans="1:10">
      <c r="A942" s="10">
        <v>7926395706</v>
      </c>
      <c r="B942" s="11">
        <v>196104</v>
      </c>
      <c r="C942" s="12">
        <v>28576</v>
      </c>
      <c r="D942" s="12">
        <v>38162</v>
      </c>
      <c r="E942" s="12">
        <v>38174</v>
      </c>
      <c r="F942" s="12" t="s">
        <v>22</v>
      </c>
      <c r="G942" s="11">
        <v>1</v>
      </c>
      <c r="H942" s="11">
        <v>1</v>
      </c>
      <c r="I942" s="11">
        <v>3</v>
      </c>
      <c r="J942" s="11">
        <v>1</v>
      </c>
    </row>
    <row r="943" spans="1:10">
      <c r="A943" s="10">
        <v>59202912149</v>
      </c>
      <c r="B943" s="11">
        <v>196129</v>
      </c>
      <c r="C943" s="12">
        <v>26581</v>
      </c>
      <c r="D943" s="12">
        <v>38162</v>
      </c>
      <c r="E943" s="12">
        <v>38173</v>
      </c>
      <c r="F943" s="12" t="s">
        <v>22</v>
      </c>
      <c r="G943" s="11">
        <v>3</v>
      </c>
      <c r="H943" s="11">
        <v>2</v>
      </c>
      <c r="I943" s="11">
        <v>3</v>
      </c>
      <c r="J943" s="11">
        <v>1</v>
      </c>
    </row>
    <row r="944" spans="1:10">
      <c r="A944" s="10">
        <v>357559703</v>
      </c>
      <c r="B944" s="11">
        <v>196143</v>
      </c>
      <c r="C944" s="12">
        <v>25296</v>
      </c>
      <c r="D944" s="12">
        <v>38162</v>
      </c>
      <c r="E944" s="12">
        <v>38173</v>
      </c>
      <c r="F944" s="12" t="s">
        <v>22</v>
      </c>
      <c r="G944" s="11">
        <v>3</v>
      </c>
      <c r="H944" s="11">
        <v>2</v>
      </c>
      <c r="I944" s="11">
        <v>3</v>
      </c>
      <c r="J944" s="11">
        <v>1</v>
      </c>
    </row>
    <row r="945" spans="1:10">
      <c r="A945" s="10">
        <v>1987879791</v>
      </c>
      <c r="B945" s="11">
        <v>196168</v>
      </c>
      <c r="C945" s="12">
        <v>16969</v>
      </c>
      <c r="D945" s="12">
        <v>38162</v>
      </c>
      <c r="E945" s="12">
        <v>38175</v>
      </c>
      <c r="F945" s="12" t="s">
        <v>22</v>
      </c>
      <c r="G945" s="11">
        <v>5</v>
      </c>
      <c r="H945" s="11">
        <v>5</v>
      </c>
      <c r="I945" s="11">
        <v>3</v>
      </c>
      <c r="J945" s="11">
        <v>1</v>
      </c>
    </row>
    <row r="946" spans="1:10">
      <c r="A946" s="10">
        <v>3411274778</v>
      </c>
      <c r="B946" s="11">
        <v>196175</v>
      </c>
      <c r="C946" s="12">
        <v>27097</v>
      </c>
      <c r="D946" s="12">
        <v>38162</v>
      </c>
      <c r="E946" s="12">
        <v>38180</v>
      </c>
      <c r="F946" s="12" t="s">
        <v>22</v>
      </c>
      <c r="G946" s="11">
        <v>1</v>
      </c>
      <c r="H946" s="11">
        <v>1</v>
      </c>
      <c r="I946" s="11">
        <v>3</v>
      </c>
      <c r="J946" s="11">
        <v>1</v>
      </c>
    </row>
    <row r="947" spans="1:10">
      <c r="A947" s="10">
        <v>3925643605</v>
      </c>
      <c r="B947" s="11">
        <v>196182</v>
      </c>
      <c r="C947" s="12">
        <v>28817</v>
      </c>
      <c r="D947" s="12">
        <v>38162</v>
      </c>
      <c r="E947" s="12">
        <v>38175</v>
      </c>
      <c r="F947" s="12" t="s">
        <v>22</v>
      </c>
      <c r="G947" s="11">
        <v>1</v>
      </c>
      <c r="H947" s="11">
        <v>1</v>
      </c>
      <c r="I947" s="11">
        <v>3</v>
      </c>
      <c r="J947" s="11">
        <v>1</v>
      </c>
    </row>
    <row r="948" spans="1:10">
      <c r="A948" s="10">
        <v>8846780752</v>
      </c>
      <c r="B948" s="11">
        <v>196190</v>
      </c>
      <c r="C948" s="12">
        <v>29598</v>
      </c>
      <c r="D948" s="12">
        <v>38162</v>
      </c>
      <c r="E948" s="12">
        <v>38174</v>
      </c>
      <c r="F948" s="12" t="s">
        <v>22</v>
      </c>
      <c r="G948" s="11">
        <v>3</v>
      </c>
      <c r="H948" s="11">
        <v>1</v>
      </c>
      <c r="I948" s="11">
        <v>3</v>
      </c>
      <c r="J948" s="11">
        <v>1</v>
      </c>
    </row>
    <row r="949" spans="1:10">
      <c r="A949" s="10">
        <v>8216420730</v>
      </c>
      <c r="B949" s="11">
        <v>196201</v>
      </c>
      <c r="C949" s="12">
        <v>29138</v>
      </c>
      <c r="D949" s="12">
        <v>38162</v>
      </c>
      <c r="E949" s="12">
        <v>38173</v>
      </c>
      <c r="F949" s="12" t="s">
        <v>22</v>
      </c>
      <c r="G949" s="11">
        <v>3</v>
      </c>
      <c r="H949" s="11">
        <v>2</v>
      </c>
      <c r="I949" s="11">
        <v>3</v>
      </c>
      <c r="J949" s="11">
        <v>1</v>
      </c>
    </row>
    <row r="950" spans="1:10">
      <c r="A950" s="10">
        <v>7162233767</v>
      </c>
      <c r="B950" s="11">
        <v>196225</v>
      </c>
      <c r="C950" s="12">
        <v>28412</v>
      </c>
      <c r="D950" s="12">
        <v>38162</v>
      </c>
      <c r="E950" s="12">
        <v>38173</v>
      </c>
      <c r="F950" s="12" t="s">
        <v>22</v>
      </c>
      <c r="G950" s="11">
        <v>1</v>
      </c>
      <c r="H950" s="11">
        <v>2</v>
      </c>
      <c r="I950" s="11">
        <v>3</v>
      </c>
      <c r="J950" s="11">
        <v>1</v>
      </c>
    </row>
    <row r="951" spans="1:10">
      <c r="A951" s="10">
        <v>1246750775</v>
      </c>
      <c r="B951" s="11">
        <v>196232</v>
      </c>
      <c r="C951" s="12">
        <v>25540</v>
      </c>
      <c r="D951" s="12">
        <v>38162</v>
      </c>
      <c r="E951" s="12">
        <v>38173</v>
      </c>
      <c r="F951" s="12" t="s">
        <v>22</v>
      </c>
      <c r="G951" s="11">
        <v>1</v>
      </c>
      <c r="H951" s="11">
        <v>1</v>
      </c>
      <c r="I951" s="11">
        <v>3</v>
      </c>
      <c r="J951" s="11">
        <v>1</v>
      </c>
    </row>
    <row r="952" spans="1:10">
      <c r="A952" s="10">
        <v>81090749791</v>
      </c>
      <c r="B952" s="11">
        <v>196240</v>
      </c>
      <c r="C952" s="12">
        <v>23085</v>
      </c>
      <c r="D952" s="12">
        <v>38162</v>
      </c>
      <c r="E952" s="12">
        <v>38175</v>
      </c>
      <c r="F952" s="12" t="s">
        <v>22</v>
      </c>
      <c r="G952" s="11">
        <v>1</v>
      </c>
      <c r="H952" s="11">
        <v>1</v>
      </c>
      <c r="I952" s="11">
        <v>3</v>
      </c>
      <c r="J952" s="11">
        <v>1</v>
      </c>
    </row>
    <row r="953" spans="1:10">
      <c r="A953" s="10">
        <v>4554234746</v>
      </c>
      <c r="B953" s="11">
        <v>196257</v>
      </c>
      <c r="C953" s="12">
        <v>27612</v>
      </c>
      <c r="D953" s="12">
        <v>38162</v>
      </c>
      <c r="E953" s="12">
        <v>38173</v>
      </c>
      <c r="F953" s="12" t="s">
        <v>22</v>
      </c>
      <c r="G953" s="11">
        <v>1</v>
      </c>
      <c r="H953" s="11">
        <v>2</v>
      </c>
      <c r="I953" s="11">
        <v>3</v>
      </c>
      <c r="J953" s="11">
        <v>1</v>
      </c>
    </row>
    <row r="954" spans="1:10">
      <c r="A954" s="10">
        <v>7833448729</v>
      </c>
      <c r="B954" s="11">
        <v>196264</v>
      </c>
      <c r="C954" s="12">
        <v>29197</v>
      </c>
      <c r="D954" s="12">
        <v>38162</v>
      </c>
      <c r="E954" s="12">
        <v>38173</v>
      </c>
      <c r="F954" s="12" t="s">
        <v>23</v>
      </c>
      <c r="G954" s="11">
        <v>1</v>
      </c>
      <c r="H954" s="11">
        <v>2</v>
      </c>
      <c r="I954" s="11">
        <v>3</v>
      </c>
      <c r="J954" s="11">
        <v>1</v>
      </c>
    </row>
    <row r="955" spans="1:10">
      <c r="A955" s="10">
        <v>7040951738</v>
      </c>
      <c r="B955" s="11">
        <v>196289</v>
      </c>
      <c r="C955" s="12">
        <v>27612</v>
      </c>
      <c r="D955" s="12">
        <v>38162</v>
      </c>
      <c r="E955" s="12">
        <v>38728</v>
      </c>
      <c r="F955" s="12" t="s">
        <v>22</v>
      </c>
      <c r="G955" s="11">
        <v>1</v>
      </c>
      <c r="H955" s="11">
        <v>1</v>
      </c>
      <c r="I955" s="11">
        <v>3</v>
      </c>
      <c r="J955" s="11">
        <v>1</v>
      </c>
    </row>
    <row r="956" spans="1:10">
      <c r="A956" s="10">
        <v>5490285796</v>
      </c>
      <c r="B956" s="11">
        <v>196296</v>
      </c>
      <c r="C956" s="12">
        <v>28806</v>
      </c>
      <c r="D956" s="12">
        <v>38162</v>
      </c>
      <c r="E956" s="12">
        <v>38175</v>
      </c>
      <c r="F956" s="12" t="s">
        <v>22</v>
      </c>
      <c r="G956" s="11">
        <v>1</v>
      </c>
      <c r="H956" s="11">
        <v>1</v>
      </c>
      <c r="I956" s="11">
        <v>3</v>
      </c>
      <c r="J956" s="11">
        <v>1</v>
      </c>
    </row>
    <row r="957" spans="1:10">
      <c r="A957" s="10">
        <v>85171468753</v>
      </c>
      <c r="B957" s="11">
        <v>196314</v>
      </c>
      <c r="C957" s="12">
        <v>23351</v>
      </c>
      <c r="D957" s="12">
        <v>38162</v>
      </c>
      <c r="E957" s="12">
        <v>38174</v>
      </c>
      <c r="F957" s="12" t="s">
        <v>22</v>
      </c>
      <c r="G957" s="11">
        <v>1</v>
      </c>
      <c r="H957" s="11">
        <v>1</v>
      </c>
      <c r="I957" s="11">
        <v>3</v>
      </c>
      <c r="J957" s="11">
        <v>1</v>
      </c>
    </row>
    <row r="958" spans="1:10">
      <c r="A958" s="10">
        <v>5614683895</v>
      </c>
      <c r="B958" s="11">
        <v>196321</v>
      </c>
      <c r="C958" s="12">
        <v>23010</v>
      </c>
      <c r="D958" s="12">
        <v>38162</v>
      </c>
      <c r="E958" s="12">
        <v>38173</v>
      </c>
      <c r="F958" s="12" t="s">
        <v>22</v>
      </c>
      <c r="G958" s="11">
        <v>1</v>
      </c>
      <c r="H958" s="11">
        <v>1</v>
      </c>
      <c r="I958" s="11">
        <v>3</v>
      </c>
      <c r="J958" s="11">
        <v>1</v>
      </c>
    </row>
    <row r="959" spans="1:10">
      <c r="A959" s="10">
        <v>70084386720</v>
      </c>
      <c r="B959" s="11">
        <v>196339</v>
      </c>
      <c r="C959" s="12">
        <v>23022</v>
      </c>
      <c r="D959" s="12">
        <v>38162</v>
      </c>
      <c r="E959" s="12">
        <v>38174</v>
      </c>
      <c r="F959" s="12" t="s">
        <v>22</v>
      </c>
      <c r="G959" s="11">
        <v>1</v>
      </c>
      <c r="H959" s="11">
        <v>1</v>
      </c>
      <c r="I959" s="11">
        <v>3</v>
      </c>
      <c r="J959" s="11">
        <v>1</v>
      </c>
    </row>
    <row r="960" spans="1:10">
      <c r="A960" s="10">
        <v>2975528728</v>
      </c>
      <c r="B960" s="11">
        <v>196346</v>
      </c>
      <c r="C960" s="12">
        <v>27371</v>
      </c>
      <c r="D960" s="12">
        <v>38162</v>
      </c>
      <c r="E960" s="12">
        <v>38174</v>
      </c>
      <c r="F960" s="12" t="s">
        <v>22</v>
      </c>
      <c r="G960" s="11">
        <v>1</v>
      </c>
      <c r="H960" s="11">
        <v>1</v>
      </c>
      <c r="I960" s="11">
        <v>3</v>
      </c>
      <c r="J960" s="11">
        <v>1</v>
      </c>
    </row>
    <row r="961" spans="1:10">
      <c r="A961" s="10">
        <v>74933698791</v>
      </c>
      <c r="B961" s="11">
        <v>196353</v>
      </c>
      <c r="C961" s="12">
        <v>23017</v>
      </c>
      <c r="D961" s="12">
        <v>38162</v>
      </c>
      <c r="E961" s="12">
        <v>38174</v>
      </c>
      <c r="F961" s="12" t="s">
        <v>23</v>
      </c>
      <c r="G961" s="11">
        <v>1</v>
      </c>
      <c r="H961" s="11">
        <v>1</v>
      </c>
      <c r="I961" s="11">
        <v>3</v>
      </c>
      <c r="J961" s="11">
        <v>1</v>
      </c>
    </row>
    <row r="962" spans="1:10">
      <c r="A962" s="10">
        <v>7016049728</v>
      </c>
      <c r="B962" s="11">
        <v>196361</v>
      </c>
      <c r="C962" s="12">
        <v>28046</v>
      </c>
      <c r="D962" s="12">
        <v>38162</v>
      </c>
      <c r="E962" s="12">
        <v>38173</v>
      </c>
      <c r="F962" s="12" t="s">
        <v>22</v>
      </c>
      <c r="G962" s="11">
        <v>1</v>
      </c>
      <c r="H962" s="11">
        <v>1</v>
      </c>
      <c r="I962" s="11">
        <v>3</v>
      </c>
      <c r="J962" s="11">
        <v>1</v>
      </c>
    </row>
    <row r="963" spans="1:10">
      <c r="A963" s="10">
        <v>1664408762</v>
      </c>
      <c r="B963" s="11">
        <v>196378</v>
      </c>
      <c r="C963" s="12">
        <v>26564</v>
      </c>
      <c r="D963" s="12">
        <v>38162</v>
      </c>
      <c r="E963" s="12">
        <v>38174</v>
      </c>
      <c r="F963" s="12" t="s">
        <v>23</v>
      </c>
      <c r="G963" s="11">
        <v>1</v>
      </c>
      <c r="H963" s="11">
        <v>1</v>
      </c>
      <c r="I963" s="11">
        <v>3</v>
      </c>
      <c r="J963" s="11">
        <v>1</v>
      </c>
    </row>
    <row r="964" spans="1:10">
      <c r="A964" s="10">
        <v>75079925787</v>
      </c>
      <c r="B964" s="11">
        <v>196392</v>
      </c>
      <c r="C964" s="12">
        <v>23163</v>
      </c>
      <c r="D964" s="12">
        <v>38162</v>
      </c>
      <c r="E964" s="12">
        <v>38169</v>
      </c>
      <c r="F964" s="12" t="s">
        <v>22</v>
      </c>
      <c r="G964" s="11">
        <v>1</v>
      </c>
      <c r="H964" s="11">
        <v>1</v>
      </c>
      <c r="I964" s="11">
        <v>3</v>
      </c>
      <c r="J964" s="11">
        <v>1</v>
      </c>
    </row>
    <row r="965" spans="1:10">
      <c r="A965" s="10">
        <v>81434456749</v>
      </c>
      <c r="B965" s="11">
        <v>196411</v>
      </c>
      <c r="C965" s="12">
        <v>23813</v>
      </c>
      <c r="D965" s="12">
        <v>38162</v>
      </c>
      <c r="E965" s="12">
        <v>38173</v>
      </c>
      <c r="F965" s="12" t="s">
        <v>22</v>
      </c>
      <c r="G965" s="11">
        <v>1</v>
      </c>
      <c r="H965" s="11">
        <v>1</v>
      </c>
      <c r="I965" s="11">
        <v>3</v>
      </c>
      <c r="J965" s="11">
        <v>1</v>
      </c>
    </row>
    <row r="966" spans="1:10">
      <c r="A966" s="10">
        <v>5239373779</v>
      </c>
      <c r="B966" s="11">
        <v>196428</v>
      </c>
      <c r="C966" s="12">
        <v>29036</v>
      </c>
      <c r="D966" s="12">
        <v>38162</v>
      </c>
      <c r="E966" s="12">
        <v>38173</v>
      </c>
      <c r="F966" s="12" t="s">
        <v>22</v>
      </c>
      <c r="G966" s="11">
        <v>1</v>
      </c>
      <c r="H966" s="11">
        <v>1</v>
      </c>
      <c r="I966" s="11">
        <v>3</v>
      </c>
      <c r="J966" s="11">
        <v>1</v>
      </c>
    </row>
    <row r="967" spans="1:10">
      <c r="A967" s="10">
        <v>40968065791</v>
      </c>
      <c r="B967" s="11">
        <v>196435</v>
      </c>
      <c r="C967" s="12">
        <v>20053</v>
      </c>
      <c r="D967" s="12">
        <v>38162</v>
      </c>
      <c r="E967" s="12">
        <v>38173</v>
      </c>
      <c r="F967" s="12" t="s">
        <v>22</v>
      </c>
      <c r="G967" s="11">
        <v>5</v>
      </c>
      <c r="H967" s="11">
        <v>5</v>
      </c>
      <c r="I967" s="11">
        <v>3</v>
      </c>
      <c r="J967" s="11">
        <v>1</v>
      </c>
    </row>
    <row r="968" spans="1:10">
      <c r="A968" s="10">
        <v>89723325772</v>
      </c>
      <c r="B968" s="11">
        <v>196442</v>
      </c>
      <c r="C968" s="12">
        <v>22554</v>
      </c>
      <c r="D968" s="12">
        <v>38162</v>
      </c>
      <c r="E968" s="12">
        <v>38174</v>
      </c>
      <c r="F968" s="12" t="s">
        <v>23</v>
      </c>
      <c r="G968" s="11">
        <v>1</v>
      </c>
      <c r="H968" s="11">
        <v>1</v>
      </c>
      <c r="I968" s="11">
        <v>3</v>
      </c>
      <c r="J968" s="11">
        <v>1</v>
      </c>
    </row>
    <row r="969" spans="1:10">
      <c r="A969" s="10">
        <v>4783719772</v>
      </c>
      <c r="B969" s="11">
        <v>196450</v>
      </c>
      <c r="C969" s="12">
        <v>16229</v>
      </c>
      <c r="D969" s="12">
        <v>38162</v>
      </c>
      <c r="E969" s="12">
        <v>38173</v>
      </c>
      <c r="F969" s="12" t="s">
        <v>22</v>
      </c>
      <c r="G969" s="11">
        <v>5</v>
      </c>
      <c r="H969" s="11">
        <v>5</v>
      </c>
      <c r="I969" s="11">
        <v>3</v>
      </c>
      <c r="J969" s="11">
        <v>1</v>
      </c>
    </row>
    <row r="970" spans="1:10">
      <c r="A970" s="10">
        <v>2941790705</v>
      </c>
      <c r="B970" s="11">
        <v>196467</v>
      </c>
      <c r="C970" s="12">
        <v>27706</v>
      </c>
      <c r="D970" s="12">
        <v>38162</v>
      </c>
      <c r="E970" s="12">
        <v>38174</v>
      </c>
      <c r="F970" s="12" t="s">
        <v>22</v>
      </c>
      <c r="G970" s="11">
        <v>1</v>
      </c>
      <c r="H970" s="11">
        <v>2</v>
      </c>
      <c r="I970" s="11">
        <v>3</v>
      </c>
      <c r="J970" s="11">
        <v>1</v>
      </c>
    </row>
    <row r="971" spans="1:10">
      <c r="A971" s="10">
        <v>399745700</v>
      </c>
      <c r="B971" s="11">
        <v>196474</v>
      </c>
      <c r="C971" s="12">
        <v>25132</v>
      </c>
      <c r="D971" s="12">
        <v>38162</v>
      </c>
      <c r="E971" s="12">
        <v>38173</v>
      </c>
      <c r="F971" s="12" t="s">
        <v>23</v>
      </c>
      <c r="G971" s="11">
        <v>1</v>
      </c>
      <c r="H971" s="11">
        <v>1</v>
      </c>
      <c r="I971" s="11">
        <v>3</v>
      </c>
      <c r="J971" s="11">
        <v>1</v>
      </c>
    </row>
    <row r="972" spans="1:10">
      <c r="A972" s="10">
        <v>4550895748</v>
      </c>
      <c r="B972" s="11">
        <v>196481</v>
      </c>
      <c r="C972" s="12">
        <v>28198</v>
      </c>
      <c r="D972" s="12">
        <v>38162</v>
      </c>
      <c r="E972" s="12">
        <v>38173</v>
      </c>
      <c r="F972" s="12" t="s">
        <v>23</v>
      </c>
      <c r="G972" s="11">
        <v>3</v>
      </c>
      <c r="H972" s="11">
        <v>1</v>
      </c>
      <c r="I972" s="11">
        <v>3</v>
      </c>
      <c r="J972" s="11">
        <v>1</v>
      </c>
    </row>
    <row r="973" spans="1:10">
      <c r="A973" s="10">
        <v>1314500775</v>
      </c>
      <c r="B973" s="11">
        <v>196499</v>
      </c>
      <c r="C973" s="12">
        <v>27272</v>
      </c>
      <c r="D973" s="12">
        <v>38162</v>
      </c>
      <c r="E973" s="12">
        <v>38174</v>
      </c>
      <c r="F973" s="12" t="s">
        <v>22</v>
      </c>
      <c r="G973" s="11">
        <v>1</v>
      </c>
      <c r="H973" s="11">
        <v>1</v>
      </c>
      <c r="I973" s="11">
        <v>3</v>
      </c>
      <c r="J973" s="11">
        <v>1</v>
      </c>
    </row>
    <row r="974" spans="1:10">
      <c r="A974" s="10">
        <v>87781190734</v>
      </c>
      <c r="B974" s="11">
        <v>196500</v>
      </c>
      <c r="C974" s="12">
        <v>24153</v>
      </c>
      <c r="D974" s="12">
        <v>38162</v>
      </c>
      <c r="E974" s="12">
        <v>38174</v>
      </c>
      <c r="F974" s="12" t="s">
        <v>22</v>
      </c>
      <c r="G974" s="11">
        <v>1</v>
      </c>
      <c r="H974" s="11">
        <v>1</v>
      </c>
      <c r="I974" s="11">
        <v>3</v>
      </c>
      <c r="J974" s="11">
        <v>1</v>
      </c>
    </row>
    <row r="975" spans="1:10">
      <c r="A975" s="10">
        <v>77850831772</v>
      </c>
      <c r="B975" s="11">
        <v>196517</v>
      </c>
      <c r="C975" s="12">
        <v>23186</v>
      </c>
      <c r="D975" s="12">
        <v>38162</v>
      </c>
      <c r="E975" s="12">
        <v>38174</v>
      </c>
      <c r="F975" s="12" t="s">
        <v>22</v>
      </c>
      <c r="G975" s="11">
        <v>1</v>
      </c>
      <c r="H975" s="11">
        <v>2</v>
      </c>
      <c r="I975" s="11">
        <v>3</v>
      </c>
      <c r="J975" s="11">
        <v>1</v>
      </c>
    </row>
    <row r="976" spans="1:10">
      <c r="A976" s="10">
        <v>68092466734</v>
      </c>
      <c r="B976" s="11">
        <v>196531</v>
      </c>
      <c r="C976" s="12">
        <v>22828</v>
      </c>
      <c r="D976" s="12">
        <v>38162</v>
      </c>
      <c r="E976" s="12">
        <v>38174</v>
      </c>
      <c r="F976" s="12" t="s">
        <v>22</v>
      </c>
      <c r="G976" s="11">
        <v>5</v>
      </c>
      <c r="H976" s="11">
        <v>5</v>
      </c>
      <c r="I976" s="11">
        <v>3</v>
      </c>
      <c r="J976" s="11">
        <v>1</v>
      </c>
    </row>
    <row r="977" spans="1:10">
      <c r="A977" s="10">
        <v>7484590738</v>
      </c>
      <c r="B977" s="11">
        <v>196563</v>
      </c>
      <c r="C977" s="12">
        <v>28612</v>
      </c>
      <c r="D977" s="12">
        <v>38162</v>
      </c>
      <c r="E977" s="12">
        <v>38180</v>
      </c>
      <c r="F977" s="12" t="s">
        <v>22</v>
      </c>
      <c r="G977" s="11">
        <v>5</v>
      </c>
      <c r="H977" s="11">
        <v>5</v>
      </c>
      <c r="I977" s="11">
        <v>3</v>
      </c>
      <c r="J977" s="11">
        <v>1</v>
      </c>
    </row>
    <row r="978" spans="1:10">
      <c r="A978" s="10">
        <v>6840160793</v>
      </c>
      <c r="B978" s="11">
        <v>196571</v>
      </c>
      <c r="C978" s="12">
        <v>27513</v>
      </c>
      <c r="D978" s="12">
        <v>38162</v>
      </c>
      <c r="E978" s="12">
        <v>38173</v>
      </c>
      <c r="F978" s="12" t="s">
        <v>22</v>
      </c>
      <c r="G978" s="11">
        <v>1</v>
      </c>
      <c r="H978" s="11">
        <v>1</v>
      </c>
      <c r="I978" s="11">
        <v>3</v>
      </c>
      <c r="J978" s="11">
        <v>1</v>
      </c>
    </row>
    <row r="979" spans="1:10">
      <c r="A979" s="10">
        <v>8603915741</v>
      </c>
      <c r="B979" s="11">
        <v>196588</v>
      </c>
      <c r="C979" s="12">
        <v>29113</v>
      </c>
      <c r="D979" s="12">
        <v>38162</v>
      </c>
      <c r="E979" s="12">
        <v>38173</v>
      </c>
      <c r="F979" s="12" t="s">
        <v>23</v>
      </c>
      <c r="G979" s="11">
        <v>1</v>
      </c>
      <c r="H979" s="11">
        <v>2</v>
      </c>
      <c r="I979" s="11">
        <v>3</v>
      </c>
      <c r="J979" s="11">
        <v>1</v>
      </c>
    </row>
    <row r="980" spans="1:10">
      <c r="A980" s="10">
        <v>2382684704</v>
      </c>
      <c r="B980" s="11">
        <v>196606</v>
      </c>
      <c r="C980" s="12">
        <v>27000</v>
      </c>
      <c r="D980" s="12">
        <v>38162</v>
      </c>
      <c r="E980" s="12">
        <v>38176</v>
      </c>
      <c r="F980" s="12" t="s">
        <v>23</v>
      </c>
      <c r="G980" s="11">
        <v>1</v>
      </c>
      <c r="H980" s="11">
        <v>1</v>
      </c>
      <c r="I980" s="11">
        <v>3</v>
      </c>
      <c r="J980" s="11">
        <v>1</v>
      </c>
    </row>
    <row r="981" spans="1:10">
      <c r="A981" s="10">
        <v>7511268706</v>
      </c>
      <c r="B981" s="11">
        <v>196613</v>
      </c>
      <c r="C981" s="12">
        <v>27913</v>
      </c>
      <c r="D981" s="12">
        <v>38162</v>
      </c>
      <c r="E981" s="12">
        <v>38219</v>
      </c>
      <c r="F981" s="12" t="s">
        <v>22</v>
      </c>
      <c r="G981" s="11">
        <v>1</v>
      </c>
      <c r="H981" s="11">
        <v>2</v>
      </c>
      <c r="I981" s="11">
        <v>3</v>
      </c>
      <c r="J981" s="11">
        <v>1</v>
      </c>
    </row>
    <row r="982" spans="1:10">
      <c r="A982" s="10">
        <v>4464119735</v>
      </c>
      <c r="B982" s="11">
        <v>196621</v>
      </c>
      <c r="C982" s="12">
        <v>27779</v>
      </c>
      <c r="D982" s="12">
        <v>38162</v>
      </c>
      <c r="E982" s="12">
        <v>38219</v>
      </c>
      <c r="F982" s="12" t="s">
        <v>22</v>
      </c>
      <c r="G982" s="11">
        <v>1</v>
      </c>
      <c r="H982" s="11">
        <v>2</v>
      </c>
      <c r="I982" s="11">
        <v>3</v>
      </c>
      <c r="J982" s="11">
        <v>1</v>
      </c>
    </row>
    <row r="983" spans="1:10">
      <c r="A983" s="10">
        <v>7697668700</v>
      </c>
      <c r="B983" s="11">
        <v>196638</v>
      </c>
      <c r="C983" s="12">
        <v>28703</v>
      </c>
      <c r="D983" s="12">
        <v>38162</v>
      </c>
      <c r="E983" s="12">
        <v>38173</v>
      </c>
      <c r="F983" s="12" t="s">
        <v>23</v>
      </c>
      <c r="G983" s="11">
        <v>1</v>
      </c>
      <c r="H983" s="11">
        <v>2</v>
      </c>
      <c r="I983" s="11">
        <v>3</v>
      </c>
      <c r="J983" s="11">
        <v>1</v>
      </c>
    </row>
    <row r="984" spans="1:10">
      <c r="A984" s="10">
        <v>5378776732</v>
      </c>
      <c r="B984" s="11">
        <v>196645</v>
      </c>
      <c r="C984" s="12">
        <v>28895</v>
      </c>
      <c r="D984" s="12">
        <v>38162</v>
      </c>
      <c r="E984" s="12">
        <v>38173</v>
      </c>
      <c r="F984" s="12" t="s">
        <v>22</v>
      </c>
      <c r="G984" s="11">
        <v>5</v>
      </c>
      <c r="H984" s="11">
        <v>5</v>
      </c>
      <c r="I984" s="11">
        <v>3</v>
      </c>
      <c r="J984" s="11">
        <v>1</v>
      </c>
    </row>
    <row r="985" spans="1:10">
      <c r="A985" s="10">
        <v>16279635880</v>
      </c>
      <c r="B985" s="11">
        <v>196652</v>
      </c>
      <c r="C985" s="12">
        <v>28091</v>
      </c>
      <c r="D985" s="12">
        <v>38162</v>
      </c>
      <c r="E985" s="12">
        <v>38173</v>
      </c>
      <c r="F985" s="12" t="s">
        <v>22</v>
      </c>
      <c r="G985" s="11">
        <v>3</v>
      </c>
      <c r="H985" s="11">
        <v>2</v>
      </c>
      <c r="I985" s="11">
        <v>3</v>
      </c>
      <c r="J985" s="11">
        <v>1</v>
      </c>
    </row>
    <row r="986" spans="1:10">
      <c r="A986" s="10">
        <v>8709592717</v>
      </c>
      <c r="B986" s="11">
        <v>196660</v>
      </c>
      <c r="C986" s="12">
        <v>29053</v>
      </c>
      <c r="D986" s="12">
        <v>38162</v>
      </c>
      <c r="E986" s="12">
        <v>38174</v>
      </c>
      <c r="F986" s="12" t="s">
        <v>22</v>
      </c>
      <c r="G986" s="11">
        <v>1</v>
      </c>
      <c r="H986" s="11">
        <v>2</v>
      </c>
      <c r="I986" s="11">
        <v>3</v>
      </c>
      <c r="J986" s="11">
        <v>1</v>
      </c>
    </row>
    <row r="987" spans="1:10">
      <c r="A987" s="10">
        <v>8159881762</v>
      </c>
      <c r="B987" s="11">
        <v>196684</v>
      </c>
      <c r="C987" s="12">
        <v>29209</v>
      </c>
      <c r="D987" s="12">
        <v>38162</v>
      </c>
      <c r="E987" s="12">
        <v>38356</v>
      </c>
      <c r="F987" s="12" t="s">
        <v>22</v>
      </c>
      <c r="G987" s="11">
        <v>1</v>
      </c>
      <c r="H987" s="11">
        <v>2</v>
      </c>
      <c r="I987" s="11">
        <v>3</v>
      </c>
      <c r="J987" s="11">
        <v>1</v>
      </c>
    </row>
    <row r="988" spans="1:10">
      <c r="A988" s="10">
        <v>3311170962</v>
      </c>
      <c r="B988" s="11">
        <v>196691</v>
      </c>
      <c r="C988" s="12">
        <v>29391</v>
      </c>
      <c r="D988" s="12">
        <v>38162</v>
      </c>
      <c r="E988" s="12">
        <v>38173</v>
      </c>
      <c r="F988" s="12" t="s">
        <v>22</v>
      </c>
      <c r="G988" s="11">
        <v>1</v>
      </c>
      <c r="H988" s="11">
        <v>2</v>
      </c>
      <c r="I988" s="11">
        <v>3</v>
      </c>
      <c r="J988" s="11">
        <v>1</v>
      </c>
    </row>
    <row r="989" spans="1:10">
      <c r="A989" s="10">
        <v>7546067758</v>
      </c>
      <c r="B989" s="11">
        <v>196702</v>
      </c>
      <c r="C989" s="12">
        <v>28752</v>
      </c>
      <c r="D989" s="12">
        <v>38162</v>
      </c>
      <c r="E989" s="12">
        <v>38175</v>
      </c>
      <c r="F989" s="12" t="s">
        <v>22</v>
      </c>
      <c r="G989" s="11">
        <v>1</v>
      </c>
      <c r="H989" s="11">
        <v>2</v>
      </c>
      <c r="I989" s="11">
        <v>3</v>
      </c>
      <c r="J989" s="11">
        <v>1</v>
      </c>
    </row>
    <row r="990" spans="1:10">
      <c r="A990" s="10">
        <v>3067584660</v>
      </c>
      <c r="B990" s="11">
        <v>196710</v>
      </c>
      <c r="C990" s="12">
        <v>28335</v>
      </c>
      <c r="D990" s="12">
        <v>38162</v>
      </c>
      <c r="E990" s="12">
        <v>38174</v>
      </c>
      <c r="F990" s="12" t="s">
        <v>22</v>
      </c>
      <c r="G990" s="11">
        <v>1</v>
      </c>
      <c r="H990" s="11">
        <v>1</v>
      </c>
      <c r="I990" s="11">
        <v>3</v>
      </c>
      <c r="J990" s="11">
        <v>1</v>
      </c>
    </row>
    <row r="991" spans="1:10">
      <c r="A991" s="10">
        <v>5190968782</v>
      </c>
      <c r="B991" s="11">
        <v>196727</v>
      </c>
      <c r="C991" s="12">
        <v>26757</v>
      </c>
      <c r="D991" s="12">
        <v>38162</v>
      </c>
      <c r="E991" s="12">
        <v>38175</v>
      </c>
      <c r="F991" s="12" t="s">
        <v>22</v>
      </c>
      <c r="G991" s="11">
        <v>1</v>
      </c>
      <c r="H991" s="11">
        <v>1</v>
      </c>
      <c r="I991" s="11">
        <v>3</v>
      </c>
      <c r="J991" s="11">
        <v>1</v>
      </c>
    </row>
    <row r="992" spans="1:10">
      <c r="A992" s="10">
        <v>1914570944</v>
      </c>
      <c r="B992" s="11">
        <v>196734</v>
      </c>
      <c r="C992" s="12">
        <v>16771</v>
      </c>
      <c r="D992" s="12">
        <v>38162</v>
      </c>
      <c r="E992" s="12">
        <v>38175</v>
      </c>
      <c r="F992" s="12" t="s">
        <v>22</v>
      </c>
      <c r="G992" s="11">
        <v>1</v>
      </c>
      <c r="H992" s="11">
        <v>2</v>
      </c>
      <c r="I992" s="11">
        <v>3</v>
      </c>
      <c r="J992" s="11">
        <v>1</v>
      </c>
    </row>
    <row r="993" spans="1:10">
      <c r="A993" s="10">
        <v>2250228779</v>
      </c>
      <c r="B993" s="11">
        <v>196759</v>
      </c>
      <c r="C993" s="12">
        <v>25161</v>
      </c>
      <c r="D993" s="12">
        <v>38162</v>
      </c>
      <c r="E993" s="12">
        <v>39059</v>
      </c>
      <c r="F993" s="12" t="s">
        <v>22</v>
      </c>
      <c r="G993" s="11">
        <v>1</v>
      </c>
      <c r="H993" s="11">
        <v>1</v>
      </c>
      <c r="I993" s="11">
        <v>3</v>
      </c>
      <c r="J993" s="11">
        <v>1</v>
      </c>
    </row>
    <row r="994" spans="1:10">
      <c r="A994" s="10">
        <v>78965853672</v>
      </c>
      <c r="B994" s="11">
        <v>196766</v>
      </c>
      <c r="C994" s="12">
        <v>25635</v>
      </c>
      <c r="D994" s="12">
        <v>38162</v>
      </c>
      <c r="E994" s="12">
        <v>38175</v>
      </c>
      <c r="F994" s="12" t="s">
        <v>22</v>
      </c>
      <c r="G994" s="11">
        <v>1</v>
      </c>
      <c r="H994" s="11">
        <v>1</v>
      </c>
      <c r="I994" s="11">
        <v>3</v>
      </c>
      <c r="J994" s="11">
        <v>1</v>
      </c>
    </row>
    <row r="995" spans="1:10">
      <c r="A995" s="10">
        <v>60122196791</v>
      </c>
      <c r="B995" s="11">
        <v>196773</v>
      </c>
      <c r="C995" s="12">
        <v>21649</v>
      </c>
      <c r="D995" s="12">
        <v>38162</v>
      </c>
      <c r="E995" s="12">
        <v>38174</v>
      </c>
      <c r="F995" s="12" t="s">
        <v>22</v>
      </c>
      <c r="G995" s="11">
        <v>1</v>
      </c>
      <c r="H995" s="11">
        <v>2</v>
      </c>
      <c r="I995" s="11">
        <v>3</v>
      </c>
      <c r="J995" s="11">
        <v>1</v>
      </c>
    </row>
    <row r="996" spans="1:10">
      <c r="A996" s="10">
        <v>1333068794</v>
      </c>
      <c r="B996" s="11">
        <v>196781</v>
      </c>
      <c r="C996" s="12">
        <v>25625</v>
      </c>
      <c r="D996" s="12">
        <v>38162</v>
      </c>
      <c r="E996" s="12">
        <v>38175</v>
      </c>
      <c r="F996" s="12" t="s">
        <v>22</v>
      </c>
      <c r="G996" s="11">
        <v>5</v>
      </c>
      <c r="H996" s="11">
        <v>5</v>
      </c>
      <c r="I996" s="11">
        <v>3</v>
      </c>
      <c r="J996" s="11">
        <v>1</v>
      </c>
    </row>
    <row r="997" spans="1:10">
      <c r="A997" s="10">
        <v>78552290782</v>
      </c>
      <c r="B997" s="11">
        <v>196798</v>
      </c>
      <c r="C997" s="12">
        <v>23605</v>
      </c>
      <c r="D997" s="12">
        <v>38162</v>
      </c>
      <c r="E997" s="12">
        <v>38175</v>
      </c>
      <c r="F997" s="12" t="s">
        <v>22</v>
      </c>
      <c r="G997" s="11">
        <v>5</v>
      </c>
      <c r="H997" s="11">
        <v>5</v>
      </c>
      <c r="I997" s="11">
        <v>3</v>
      </c>
      <c r="J997" s="11">
        <v>1</v>
      </c>
    </row>
    <row r="998" spans="1:10">
      <c r="A998" s="10">
        <v>77234014691</v>
      </c>
      <c r="B998" s="11">
        <v>196816</v>
      </c>
      <c r="C998" s="12">
        <v>25544</v>
      </c>
      <c r="D998" s="12">
        <v>38162</v>
      </c>
      <c r="E998" s="12">
        <v>38175</v>
      </c>
      <c r="F998" s="12" t="s">
        <v>22</v>
      </c>
      <c r="G998" s="11">
        <v>1</v>
      </c>
      <c r="H998" s="11">
        <v>2</v>
      </c>
      <c r="I998" s="11">
        <v>3</v>
      </c>
      <c r="J998" s="11">
        <v>1</v>
      </c>
    </row>
    <row r="999" spans="1:10">
      <c r="A999" s="10">
        <v>29836115749</v>
      </c>
      <c r="B999" s="11">
        <v>196823</v>
      </c>
      <c r="C999" s="12">
        <v>18239</v>
      </c>
      <c r="D999" s="12">
        <v>38162</v>
      </c>
      <c r="E999" s="12">
        <v>38188</v>
      </c>
      <c r="F999" s="12" t="s">
        <v>22</v>
      </c>
      <c r="G999" s="11">
        <v>5</v>
      </c>
      <c r="H999" s="11">
        <v>5</v>
      </c>
      <c r="I999" s="11">
        <v>3</v>
      </c>
      <c r="J999" s="11">
        <v>1</v>
      </c>
    </row>
    <row r="1000" spans="1:10">
      <c r="A1000" s="10">
        <v>80218644787</v>
      </c>
      <c r="B1000" s="11">
        <v>196848</v>
      </c>
      <c r="C1000" s="12">
        <v>23497</v>
      </c>
      <c r="D1000" s="12">
        <v>38162</v>
      </c>
      <c r="E1000" s="12">
        <v>38175</v>
      </c>
      <c r="F1000" s="12" t="s">
        <v>22</v>
      </c>
      <c r="G1000" s="11">
        <v>1</v>
      </c>
      <c r="H1000" s="11">
        <v>1</v>
      </c>
      <c r="I1000" s="11">
        <v>3</v>
      </c>
      <c r="J1000" s="11">
        <v>1</v>
      </c>
    </row>
    <row r="1001" spans="1:10">
      <c r="A1001" s="10">
        <v>44444044772</v>
      </c>
      <c r="B1001" s="11">
        <v>196862</v>
      </c>
      <c r="C1001" s="12">
        <v>20423</v>
      </c>
      <c r="D1001" s="12">
        <v>38162</v>
      </c>
      <c r="E1001" s="12">
        <v>38217</v>
      </c>
      <c r="F1001" s="12" t="s">
        <v>23</v>
      </c>
      <c r="G1001" s="11">
        <v>5</v>
      </c>
      <c r="H1001" s="11">
        <v>5</v>
      </c>
      <c r="I1001" s="11">
        <v>3</v>
      </c>
      <c r="J1001" s="11">
        <v>1</v>
      </c>
    </row>
    <row r="1002" spans="1:10">
      <c r="A1002" s="10">
        <v>33615853768</v>
      </c>
      <c r="B1002" s="11">
        <v>196870</v>
      </c>
      <c r="C1002" s="12">
        <v>17725</v>
      </c>
      <c r="D1002" s="12">
        <v>38162</v>
      </c>
      <c r="E1002" s="12">
        <v>38169</v>
      </c>
      <c r="F1002" s="12" t="s">
        <v>22</v>
      </c>
      <c r="G1002" s="11">
        <v>5</v>
      </c>
      <c r="H1002" s="11">
        <v>5</v>
      </c>
      <c r="I1002" s="11">
        <v>3</v>
      </c>
      <c r="J1002" s="11">
        <v>1</v>
      </c>
    </row>
    <row r="1003" spans="1:10">
      <c r="A1003" s="10">
        <v>69694087791</v>
      </c>
      <c r="B1003" s="11">
        <v>196887</v>
      </c>
      <c r="C1003" s="12">
        <v>21181</v>
      </c>
      <c r="D1003" s="12">
        <v>38162</v>
      </c>
      <c r="E1003" s="12">
        <v>38174</v>
      </c>
      <c r="F1003" s="12" t="s">
        <v>22</v>
      </c>
      <c r="G1003" s="11">
        <v>5</v>
      </c>
      <c r="H1003" s="11">
        <v>5</v>
      </c>
      <c r="I1003" s="11">
        <v>3</v>
      </c>
      <c r="J1003" s="11">
        <v>1</v>
      </c>
    </row>
    <row r="1004" spans="1:10">
      <c r="A1004" s="10">
        <v>4441761791</v>
      </c>
      <c r="B1004" s="11">
        <v>196894</v>
      </c>
      <c r="C1004" s="12">
        <v>16637</v>
      </c>
      <c r="D1004" s="12">
        <v>38162</v>
      </c>
      <c r="E1004" s="12">
        <v>38175</v>
      </c>
      <c r="F1004" s="12" t="s">
        <v>22</v>
      </c>
      <c r="G1004" s="11">
        <v>5</v>
      </c>
      <c r="H1004" s="11">
        <v>5</v>
      </c>
      <c r="I1004" s="11">
        <v>3</v>
      </c>
      <c r="J1004" s="11">
        <v>1</v>
      </c>
    </row>
    <row r="1005" spans="1:10">
      <c r="A1005" s="10">
        <v>26151383672</v>
      </c>
      <c r="B1005" s="11">
        <v>196912</v>
      </c>
      <c r="C1005" s="12">
        <v>21169</v>
      </c>
      <c r="D1005" s="12">
        <v>38162</v>
      </c>
      <c r="E1005" s="12">
        <v>38174</v>
      </c>
      <c r="F1005" s="12" t="s">
        <v>22</v>
      </c>
      <c r="G1005" s="11">
        <v>1</v>
      </c>
      <c r="H1005" s="11">
        <v>2</v>
      </c>
      <c r="I1005" s="11">
        <v>3</v>
      </c>
      <c r="J1005" s="11">
        <v>1</v>
      </c>
    </row>
    <row r="1006" spans="1:10">
      <c r="A1006" s="10">
        <v>7943971744</v>
      </c>
      <c r="B1006" s="11">
        <v>196920</v>
      </c>
      <c r="C1006" s="12">
        <v>28747</v>
      </c>
      <c r="D1006" s="12">
        <v>38162</v>
      </c>
      <c r="E1006" s="12">
        <v>38182</v>
      </c>
      <c r="F1006" s="12" t="s">
        <v>22</v>
      </c>
      <c r="G1006" s="11">
        <v>5</v>
      </c>
      <c r="H1006" s="11">
        <v>5</v>
      </c>
      <c r="I1006" s="11">
        <v>3</v>
      </c>
      <c r="J1006" s="11">
        <v>1</v>
      </c>
    </row>
    <row r="1007" spans="1:10">
      <c r="A1007" s="10">
        <v>66974674791</v>
      </c>
      <c r="B1007" s="11">
        <v>196944</v>
      </c>
      <c r="C1007" s="12">
        <v>22941</v>
      </c>
      <c r="D1007" s="12">
        <v>38162</v>
      </c>
      <c r="E1007" s="12">
        <v>38174</v>
      </c>
      <c r="F1007" s="12" t="s">
        <v>22</v>
      </c>
      <c r="G1007" s="11">
        <v>1</v>
      </c>
      <c r="H1007" s="11">
        <v>2</v>
      </c>
      <c r="I1007" s="11">
        <v>3</v>
      </c>
      <c r="J1007" s="11">
        <v>1</v>
      </c>
    </row>
    <row r="1008" spans="1:10">
      <c r="A1008" s="10">
        <v>75984946734</v>
      </c>
      <c r="B1008" s="11">
        <v>196969</v>
      </c>
      <c r="C1008" s="12">
        <v>21422</v>
      </c>
      <c r="D1008" s="12">
        <v>38162</v>
      </c>
      <c r="E1008" s="12">
        <v>38176</v>
      </c>
      <c r="F1008" s="12" t="s">
        <v>23</v>
      </c>
      <c r="G1008" s="11">
        <v>1</v>
      </c>
      <c r="H1008" s="11">
        <v>2</v>
      </c>
      <c r="I1008" s="11">
        <v>3</v>
      </c>
      <c r="J1008" s="11">
        <v>1</v>
      </c>
    </row>
    <row r="1009" spans="1:10">
      <c r="A1009" s="10">
        <v>742542785</v>
      </c>
      <c r="B1009" s="11">
        <v>196976</v>
      </c>
      <c r="C1009" s="12">
        <v>25910</v>
      </c>
      <c r="D1009" s="12">
        <v>38162</v>
      </c>
      <c r="E1009" s="12">
        <v>38173</v>
      </c>
      <c r="F1009" s="12" t="s">
        <v>22</v>
      </c>
      <c r="G1009" s="11">
        <v>1</v>
      </c>
      <c r="H1009" s="11">
        <v>1</v>
      </c>
      <c r="I1009" s="11">
        <v>3</v>
      </c>
      <c r="J1009" s="11">
        <v>1</v>
      </c>
    </row>
    <row r="1010" spans="1:10">
      <c r="A1010" s="10">
        <v>97622907715</v>
      </c>
      <c r="B1010" s="11">
        <v>196983</v>
      </c>
      <c r="C1010" s="12">
        <v>24809</v>
      </c>
      <c r="D1010" s="12">
        <v>38162</v>
      </c>
      <c r="E1010" s="12">
        <v>38175</v>
      </c>
      <c r="F1010" s="12" t="s">
        <v>22</v>
      </c>
      <c r="G1010" s="11">
        <v>1</v>
      </c>
      <c r="H1010" s="11">
        <v>6</v>
      </c>
      <c r="I1010" s="11">
        <v>3</v>
      </c>
      <c r="J1010" s="11">
        <v>1</v>
      </c>
    </row>
    <row r="1011" spans="1:10">
      <c r="A1011" s="10">
        <v>7076152754</v>
      </c>
      <c r="B1011" s="11">
        <v>196991</v>
      </c>
      <c r="C1011" s="12">
        <v>27591</v>
      </c>
      <c r="D1011" s="12">
        <v>38162</v>
      </c>
      <c r="E1011" s="12">
        <v>38175</v>
      </c>
      <c r="F1011" s="12" t="s">
        <v>22</v>
      </c>
      <c r="G1011" s="11">
        <v>1</v>
      </c>
      <c r="H1011" s="11">
        <v>1</v>
      </c>
      <c r="I1011" s="11">
        <v>3</v>
      </c>
      <c r="J1011" s="11">
        <v>1</v>
      </c>
    </row>
    <row r="1012" spans="1:10">
      <c r="A1012" s="10">
        <v>95836985715</v>
      </c>
      <c r="B1012" s="11">
        <v>197003</v>
      </c>
      <c r="C1012" s="12">
        <v>25389</v>
      </c>
      <c r="D1012" s="12">
        <v>38162</v>
      </c>
      <c r="E1012" s="12">
        <v>38175</v>
      </c>
      <c r="F1012" s="12" t="s">
        <v>22</v>
      </c>
      <c r="G1012" s="11">
        <v>5</v>
      </c>
      <c r="H1012" s="11">
        <v>5</v>
      </c>
      <c r="I1012" s="11">
        <v>3</v>
      </c>
      <c r="J1012" s="11">
        <v>1</v>
      </c>
    </row>
    <row r="1013" spans="1:10">
      <c r="A1013" s="10">
        <v>847758745</v>
      </c>
      <c r="B1013" s="11">
        <v>197011</v>
      </c>
      <c r="C1013" s="12">
        <v>25695</v>
      </c>
      <c r="D1013" s="12">
        <v>38162</v>
      </c>
      <c r="E1013" s="12">
        <v>38175</v>
      </c>
      <c r="F1013" s="12" t="s">
        <v>22</v>
      </c>
      <c r="G1013" s="11">
        <v>1</v>
      </c>
      <c r="H1013" s="11">
        <v>1</v>
      </c>
      <c r="I1013" s="11">
        <v>3</v>
      </c>
      <c r="J1013" s="11">
        <v>1</v>
      </c>
    </row>
    <row r="1014" spans="1:10">
      <c r="A1014" s="10">
        <v>7492609710</v>
      </c>
      <c r="B1014" s="11">
        <v>197028</v>
      </c>
      <c r="C1014" s="12">
        <v>28245</v>
      </c>
      <c r="D1014" s="12">
        <v>38162</v>
      </c>
      <c r="E1014" s="12">
        <v>38173</v>
      </c>
      <c r="F1014" s="12" t="s">
        <v>22</v>
      </c>
      <c r="G1014" s="11">
        <v>3</v>
      </c>
      <c r="H1014" s="11">
        <v>2</v>
      </c>
      <c r="I1014" s="11">
        <v>3</v>
      </c>
      <c r="J1014" s="11">
        <v>1</v>
      </c>
    </row>
    <row r="1015" spans="1:10">
      <c r="A1015" s="10">
        <v>5428909765</v>
      </c>
      <c r="B1015" s="11">
        <v>197042</v>
      </c>
      <c r="C1015" s="12">
        <v>29024</v>
      </c>
      <c r="D1015" s="12">
        <v>38162</v>
      </c>
      <c r="E1015" s="12">
        <v>38173</v>
      </c>
      <c r="F1015" s="12" t="s">
        <v>22</v>
      </c>
      <c r="G1015" s="11">
        <v>1</v>
      </c>
      <c r="H1015" s="11">
        <v>1</v>
      </c>
      <c r="I1015" s="11">
        <v>3</v>
      </c>
      <c r="J1015" s="11">
        <v>1</v>
      </c>
    </row>
    <row r="1016" spans="1:10">
      <c r="A1016" s="10">
        <v>8902398781</v>
      </c>
      <c r="B1016" s="11">
        <v>197050</v>
      </c>
      <c r="C1016" s="12">
        <v>29743</v>
      </c>
      <c r="D1016" s="12">
        <v>38162</v>
      </c>
      <c r="E1016" s="12">
        <v>38173</v>
      </c>
      <c r="F1016" s="12" t="s">
        <v>22</v>
      </c>
      <c r="G1016" s="11">
        <v>4</v>
      </c>
      <c r="H1016" s="11">
        <v>2</v>
      </c>
      <c r="I1016" s="11">
        <v>3</v>
      </c>
      <c r="J1016" s="11">
        <v>1</v>
      </c>
    </row>
    <row r="1017" spans="1:10">
      <c r="A1017" s="10">
        <v>5241131736</v>
      </c>
      <c r="B1017" s="11">
        <v>197067</v>
      </c>
      <c r="C1017" s="12">
        <v>30457</v>
      </c>
      <c r="D1017" s="12">
        <v>38162</v>
      </c>
      <c r="E1017" s="12">
        <v>38175</v>
      </c>
      <c r="F1017" s="12" t="s">
        <v>22</v>
      </c>
      <c r="G1017" s="11">
        <v>1</v>
      </c>
      <c r="H1017" s="11">
        <v>1</v>
      </c>
      <c r="I1017" s="11">
        <v>3</v>
      </c>
      <c r="J1017" s="11">
        <v>1</v>
      </c>
    </row>
    <row r="1018" spans="1:10">
      <c r="A1018" s="10">
        <v>8259067765</v>
      </c>
      <c r="B1018" s="11">
        <v>197074</v>
      </c>
      <c r="C1018" s="12">
        <v>29334</v>
      </c>
      <c r="D1018" s="12">
        <v>38162</v>
      </c>
      <c r="E1018" s="12">
        <v>38175</v>
      </c>
      <c r="F1018" s="12" t="s">
        <v>22</v>
      </c>
      <c r="G1018" s="11">
        <v>3</v>
      </c>
      <c r="H1018" s="11">
        <v>2</v>
      </c>
      <c r="I1018" s="11">
        <v>3</v>
      </c>
      <c r="J1018" s="11">
        <v>1</v>
      </c>
    </row>
    <row r="1019" spans="1:10">
      <c r="A1019" s="10">
        <v>10493564705</v>
      </c>
      <c r="B1019" s="11">
        <v>197081</v>
      </c>
      <c r="C1019" s="12">
        <v>31176</v>
      </c>
      <c r="D1019" s="12">
        <v>38162</v>
      </c>
      <c r="E1019" s="12">
        <v>38175</v>
      </c>
      <c r="F1019" s="12" t="s">
        <v>22</v>
      </c>
      <c r="G1019" s="11">
        <v>1</v>
      </c>
      <c r="H1019" s="11">
        <v>1</v>
      </c>
      <c r="I1019" s="11">
        <v>3</v>
      </c>
      <c r="J1019" s="11">
        <v>1</v>
      </c>
    </row>
    <row r="1020" spans="1:10">
      <c r="A1020" s="10">
        <v>8314247707</v>
      </c>
      <c r="B1020" s="11">
        <v>197099</v>
      </c>
      <c r="C1020" s="12">
        <v>28810</v>
      </c>
      <c r="D1020" s="12">
        <v>38162</v>
      </c>
      <c r="E1020" s="12">
        <v>38175</v>
      </c>
      <c r="F1020" s="12" t="s">
        <v>22</v>
      </c>
      <c r="G1020" s="11">
        <v>4</v>
      </c>
      <c r="H1020" s="11">
        <v>2</v>
      </c>
      <c r="I1020" s="11">
        <v>3</v>
      </c>
      <c r="J1020" s="11">
        <v>1</v>
      </c>
    </row>
    <row r="1021" spans="1:10">
      <c r="A1021" s="10">
        <v>63331292753</v>
      </c>
      <c r="B1021" s="11">
        <v>191947</v>
      </c>
      <c r="C1021" s="12">
        <v>16896</v>
      </c>
      <c r="D1021" s="12">
        <v>38141</v>
      </c>
      <c r="E1021" s="12">
        <v>38176</v>
      </c>
      <c r="F1021" s="12" t="s">
        <v>22</v>
      </c>
      <c r="G1021" s="11">
        <v>1</v>
      </c>
      <c r="H1021" s="11">
        <v>6</v>
      </c>
      <c r="I1021" s="11">
        <v>3</v>
      </c>
      <c r="J1021" s="11">
        <v>1</v>
      </c>
    </row>
    <row r="1022" spans="1:10">
      <c r="A1022" s="10">
        <v>58706119700</v>
      </c>
      <c r="B1022" s="11">
        <v>191954</v>
      </c>
      <c r="C1022" s="12">
        <v>21722</v>
      </c>
      <c r="D1022" s="12">
        <v>38141</v>
      </c>
      <c r="E1022" s="12">
        <v>38174</v>
      </c>
      <c r="F1022" s="12" t="s">
        <v>22</v>
      </c>
      <c r="G1022" s="11">
        <v>5</v>
      </c>
      <c r="H1022" s="11">
        <v>6</v>
      </c>
      <c r="I1022" s="11">
        <v>3</v>
      </c>
      <c r="J1022" s="11">
        <v>1</v>
      </c>
    </row>
    <row r="1023" spans="1:10">
      <c r="A1023" s="10">
        <v>332556794</v>
      </c>
      <c r="B1023" s="11">
        <v>191961</v>
      </c>
      <c r="C1023" s="12">
        <v>25128</v>
      </c>
      <c r="D1023" s="12">
        <v>38141</v>
      </c>
      <c r="E1023" s="12">
        <v>38174</v>
      </c>
      <c r="F1023" s="12" t="s">
        <v>22</v>
      </c>
      <c r="G1023" s="11">
        <v>1</v>
      </c>
      <c r="H1023" s="11">
        <v>1</v>
      </c>
      <c r="I1023" s="11">
        <v>3</v>
      </c>
      <c r="J1023" s="11">
        <v>1</v>
      </c>
    </row>
    <row r="1024" spans="1:10">
      <c r="A1024" s="10">
        <v>93250819700</v>
      </c>
      <c r="B1024" s="11">
        <v>191979</v>
      </c>
      <c r="C1024" s="12">
        <v>23898</v>
      </c>
      <c r="D1024" s="12">
        <v>38141</v>
      </c>
      <c r="E1024" s="12">
        <v>38173</v>
      </c>
      <c r="F1024" s="12" t="s">
        <v>22</v>
      </c>
      <c r="G1024" s="11">
        <v>1</v>
      </c>
      <c r="H1024" s="11">
        <v>1</v>
      </c>
      <c r="I1024" s="11">
        <v>3</v>
      </c>
      <c r="J1024" s="11">
        <v>1</v>
      </c>
    </row>
    <row r="1025" spans="1:10">
      <c r="A1025" s="10">
        <v>350898731</v>
      </c>
      <c r="B1025" s="11">
        <v>191993</v>
      </c>
      <c r="C1025" s="12">
        <v>24057</v>
      </c>
      <c r="D1025" s="12">
        <v>38141</v>
      </c>
      <c r="E1025" s="12">
        <v>38174</v>
      </c>
      <c r="F1025" s="12" t="s">
        <v>22</v>
      </c>
      <c r="G1025" s="11">
        <v>1</v>
      </c>
      <c r="H1025" s="11">
        <v>1</v>
      </c>
      <c r="I1025" s="11">
        <v>3</v>
      </c>
      <c r="J1025" s="11">
        <v>1</v>
      </c>
    </row>
    <row r="1026" spans="1:10">
      <c r="A1026" s="10">
        <v>96093234720</v>
      </c>
      <c r="B1026" s="11">
        <v>192013</v>
      </c>
      <c r="C1026" s="12">
        <v>24835</v>
      </c>
      <c r="D1026" s="12">
        <v>38141</v>
      </c>
      <c r="E1026" s="12">
        <v>38175</v>
      </c>
      <c r="F1026" s="12" t="s">
        <v>22</v>
      </c>
      <c r="G1026" s="11">
        <v>1</v>
      </c>
      <c r="H1026" s="11">
        <v>1</v>
      </c>
      <c r="I1026" s="11">
        <v>3</v>
      </c>
      <c r="J1026" s="11">
        <v>1</v>
      </c>
    </row>
    <row r="1027" spans="1:10">
      <c r="A1027" s="10">
        <v>27361098720</v>
      </c>
      <c r="B1027" s="11">
        <v>192021</v>
      </c>
      <c r="C1027" s="12">
        <v>16998</v>
      </c>
      <c r="D1027" s="12">
        <v>38141</v>
      </c>
      <c r="E1027" s="12">
        <v>38175</v>
      </c>
      <c r="F1027" s="12" t="s">
        <v>22</v>
      </c>
      <c r="G1027" s="11">
        <v>3</v>
      </c>
      <c r="H1027" s="11">
        <v>6</v>
      </c>
      <c r="I1027" s="11">
        <v>3</v>
      </c>
      <c r="J1027" s="11">
        <v>1</v>
      </c>
    </row>
    <row r="1028" spans="1:10">
      <c r="A1028" s="10">
        <v>67034195749</v>
      </c>
      <c r="B1028" s="11">
        <v>192045</v>
      </c>
      <c r="C1028" s="12">
        <v>21754</v>
      </c>
      <c r="D1028" s="12">
        <v>38141</v>
      </c>
      <c r="E1028" s="12">
        <v>38175</v>
      </c>
      <c r="F1028" s="12" t="s">
        <v>22</v>
      </c>
      <c r="G1028" s="11">
        <v>5</v>
      </c>
      <c r="H1028" s="11">
        <v>5</v>
      </c>
      <c r="I1028" s="11">
        <v>3</v>
      </c>
      <c r="J1028" s="11">
        <v>1</v>
      </c>
    </row>
    <row r="1029" spans="1:10">
      <c r="A1029" s="10">
        <v>44002289753</v>
      </c>
      <c r="B1029" s="11">
        <v>192060</v>
      </c>
      <c r="C1029" s="12">
        <v>17292</v>
      </c>
      <c r="D1029" s="12">
        <v>38141</v>
      </c>
      <c r="E1029" s="12">
        <v>38173</v>
      </c>
      <c r="F1029" s="12" t="s">
        <v>22</v>
      </c>
      <c r="G1029" s="11">
        <v>5</v>
      </c>
      <c r="H1029" s="11">
        <v>13</v>
      </c>
      <c r="I1029" s="11">
        <v>3</v>
      </c>
      <c r="J1029" s="11">
        <v>1</v>
      </c>
    </row>
    <row r="1030" spans="1:10">
      <c r="A1030" s="10">
        <v>41097637700</v>
      </c>
      <c r="B1030" s="11">
        <v>193332</v>
      </c>
      <c r="C1030" s="12">
        <v>17363</v>
      </c>
      <c r="D1030" s="12">
        <v>38141</v>
      </c>
      <c r="E1030" s="12">
        <v>38177</v>
      </c>
      <c r="F1030" s="12" t="s">
        <v>22</v>
      </c>
      <c r="G1030" s="11">
        <v>1</v>
      </c>
      <c r="H1030" s="11">
        <v>6</v>
      </c>
      <c r="I1030" s="11">
        <v>3</v>
      </c>
      <c r="J1030" s="11">
        <v>1</v>
      </c>
    </row>
    <row r="1031" spans="1:10">
      <c r="A1031" s="10">
        <v>40851877753</v>
      </c>
      <c r="B1031" s="11">
        <v>193414</v>
      </c>
      <c r="C1031" s="12">
        <v>19638</v>
      </c>
      <c r="D1031" s="12">
        <v>38141</v>
      </c>
      <c r="E1031" s="12">
        <v>38173</v>
      </c>
      <c r="F1031" s="12" t="s">
        <v>23</v>
      </c>
      <c r="G1031" s="11">
        <v>5</v>
      </c>
      <c r="H1031" s="11">
        <v>5</v>
      </c>
      <c r="I1031" s="11">
        <v>3</v>
      </c>
      <c r="J1031" s="11">
        <v>1</v>
      </c>
    </row>
    <row r="1032" spans="1:10">
      <c r="A1032" s="10">
        <v>52827712768</v>
      </c>
      <c r="B1032" s="11">
        <v>193600</v>
      </c>
      <c r="C1032" s="12">
        <v>12245</v>
      </c>
      <c r="D1032" s="12">
        <v>38141</v>
      </c>
      <c r="E1032" s="12">
        <v>38174</v>
      </c>
      <c r="F1032" s="12" t="s">
        <v>23</v>
      </c>
      <c r="G1032" s="11">
        <v>4</v>
      </c>
      <c r="H1032" s="11">
        <v>6</v>
      </c>
      <c r="I1032" s="11">
        <v>3</v>
      </c>
      <c r="J1032" s="11">
        <v>1</v>
      </c>
    </row>
    <row r="1033" spans="1:10">
      <c r="A1033" s="10">
        <v>43955231704</v>
      </c>
      <c r="B1033" s="11">
        <v>193617</v>
      </c>
      <c r="C1033" s="12">
        <v>19856</v>
      </c>
      <c r="D1033" s="12">
        <v>38141</v>
      </c>
      <c r="E1033" s="12">
        <v>38175</v>
      </c>
      <c r="F1033" s="12" t="s">
        <v>23</v>
      </c>
      <c r="G1033" s="11">
        <v>4</v>
      </c>
      <c r="H1033" s="11">
        <v>1</v>
      </c>
      <c r="I1033" s="11">
        <v>3</v>
      </c>
      <c r="J1033" s="11">
        <v>1</v>
      </c>
    </row>
    <row r="1034" spans="1:10">
      <c r="A1034" s="10">
        <v>41415027749</v>
      </c>
      <c r="B1034" s="11">
        <v>193994</v>
      </c>
      <c r="C1034" s="12">
        <v>20488</v>
      </c>
      <c r="D1034" s="12">
        <v>38141</v>
      </c>
      <c r="E1034" s="12">
        <v>38175</v>
      </c>
      <c r="F1034" s="12" t="s">
        <v>22</v>
      </c>
      <c r="G1034" s="11">
        <v>5</v>
      </c>
      <c r="H1034" s="11">
        <v>5</v>
      </c>
      <c r="I1034" s="11">
        <v>3</v>
      </c>
      <c r="J1034" s="11">
        <v>1</v>
      </c>
    </row>
    <row r="1035" spans="1:10">
      <c r="A1035" s="10">
        <v>85143782791</v>
      </c>
      <c r="B1035" s="11">
        <v>194014</v>
      </c>
      <c r="C1035" s="12">
        <v>24066</v>
      </c>
      <c r="D1035" s="12">
        <v>38141</v>
      </c>
      <c r="E1035" s="12">
        <v>38174</v>
      </c>
      <c r="F1035" s="12" t="s">
        <v>22</v>
      </c>
      <c r="G1035" s="11">
        <v>5</v>
      </c>
      <c r="H1035" s="11">
        <v>5</v>
      </c>
      <c r="I1035" s="11">
        <v>3</v>
      </c>
      <c r="J1035" s="11">
        <v>1</v>
      </c>
    </row>
    <row r="1036" spans="1:10">
      <c r="A1036" s="10">
        <v>78674867715</v>
      </c>
      <c r="B1036" s="11">
        <v>194021</v>
      </c>
      <c r="C1036" s="12">
        <v>19954</v>
      </c>
      <c r="D1036" s="12">
        <v>38141</v>
      </c>
      <c r="E1036" s="12">
        <v>38175</v>
      </c>
      <c r="F1036" s="12" t="s">
        <v>22</v>
      </c>
      <c r="G1036" s="11">
        <v>5</v>
      </c>
      <c r="H1036" s="11">
        <v>5</v>
      </c>
      <c r="I1036" s="11">
        <v>3</v>
      </c>
      <c r="J1036" s="11">
        <v>1</v>
      </c>
    </row>
    <row r="1037" spans="1:10">
      <c r="A1037" s="10">
        <v>12618233387</v>
      </c>
      <c r="B1037" s="11">
        <v>197100</v>
      </c>
      <c r="C1037" s="12">
        <v>20055</v>
      </c>
      <c r="D1037" s="12">
        <v>38141</v>
      </c>
      <c r="E1037" s="12">
        <v>38173</v>
      </c>
      <c r="F1037" s="12" t="s">
        <v>22</v>
      </c>
      <c r="G1037" s="11">
        <v>5</v>
      </c>
      <c r="H1037" s="11">
        <v>5</v>
      </c>
      <c r="I1037" s="11">
        <v>3</v>
      </c>
      <c r="J1037" s="11">
        <v>1</v>
      </c>
    </row>
    <row r="1038" spans="1:10">
      <c r="A1038" s="10">
        <v>26683814600</v>
      </c>
      <c r="B1038" s="11">
        <v>197117</v>
      </c>
      <c r="C1038" s="12">
        <v>20963</v>
      </c>
      <c r="D1038" s="12">
        <v>38141</v>
      </c>
      <c r="E1038" s="12">
        <v>38173</v>
      </c>
      <c r="F1038" s="12" t="s">
        <v>22</v>
      </c>
      <c r="G1038" s="11">
        <v>1</v>
      </c>
      <c r="H1038" s="11">
        <v>6</v>
      </c>
      <c r="I1038" s="11">
        <v>3</v>
      </c>
      <c r="J1038" s="11">
        <v>1</v>
      </c>
    </row>
    <row r="1039" spans="1:10">
      <c r="A1039" s="10">
        <v>66685028815</v>
      </c>
      <c r="B1039" s="11">
        <v>197124</v>
      </c>
      <c r="C1039" s="12">
        <v>19096</v>
      </c>
      <c r="D1039" s="12">
        <v>38141</v>
      </c>
      <c r="E1039" s="12">
        <v>38173</v>
      </c>
      <c r="F1039" s="12" t="s">
        <v>22</v>
      </c>
      <c r="G1039" s="11">
        <v>5</v>
      </c>
      <c r="H1039" s="11">
        <v>5</v>
      </c>
      <c r="I1039" s="11">
        <v>3</v>
      </c>
      <c r="J1039" s="11">
        <v>1</v>
      </c>
    </row>
    <row r="1040" spans="1:10">
      <c r="A1040" s="10">
        <v>38779471153</v>
      </c>
      <c r="B1040" s="11">
        <v>197131</v>
      </c>
      <c r="C1040" s="12">
        <v>23891</v>
      </c>
      <c r="D1040" s="12">
        <v>38141</v>
      </c>
      <c r="E1040" s="12">
        <v>38175</v>
      </c>
      <c r="F1040" s="12" t="s">
        <v>22</v>
      </c>
      <c r="G1040" s="11">
        <v>1</v>
      </c>
      <c r="H1040" s="11">
        <v>1</v>
      </c>
      <c r="I1040" s="11">
        <v>3</v>
      </c>
      <c r="J1040" s="11">
        <v>1</v>
      </c>
    </row>
    <row r="1041" spans="1:10">
      <c r="A1041" s="10">
        <v>33088870106</v>
      </c>
      <c r="B1041" s="11">
        <v>197149</v>
      </c>
      <c r="C1041" s="12">
        <v>23796</v>
      </c>
      <c r="D1041" s="12">
        <v>38141</v>
      </c>
      <c r="E1041" s="12">
        <v>38175</v>
      </c>
      <c r="F1041" s="12" t="s">
        <v>22</v>
      </c>
      <c r="G1041" s="11">
        <v>5</v>
      </c>
      <c r="H1041" s="11">
        <v>5</v>
      </c>
      <c r="I1041" s="11">
        <v>3</v>
      </c>
      <c r="J1041" s="11">
        <v>1</v>
      </c>
    </row>
    <row r="1042" spans="1:10">
      <c r="A1042" s="10">
        <v>39694240115</v>
      </c>
      <c r="B1042" s="11">
        <v>197156</v>
      </c>
      <c r="C1042" s="12">
        <v>23949</v>
      </c>
      <c r="D1042" s="12">
        <v>38141</v>
      </c>
      <c r="E1042" s="12">
        <v>38173</v>
      </c>
      <c r="F1042" s="12" t="s">
        <v>22</v>
      </c>
      <c r="G1042" s="11">
        <v>1</v>
      </c>
      <c r="H1042" s="11">
        <v>1</v>
      </c>
      <c r="I1042" s="11">
        <v>3</v>
      </c>
      <c r="J1042" s="11">
        <v>1</v>
      </c>
    </row>
    <row r="1043" spans="1:10">
      <c r="A1043" s="10">
        <v>10042490120</v>
      </c>
      <c r="B1043" s="11">
        <v>197163</v>
      </c>
      <c r="C1043" s="12">
        <v>18999</v>
      </c>
      <c r="D1043" s="12">
        <v>38141</v>
      </c>
      <c r="E1043" s="12">
        <v>38173</v>
      </c>
      <c r="F1043" s="12" t="s">
        <v>22</v>
      </c>
      <c r="G1043" s="11">
        <v>5</v>
      </c>
      <c r="H1043" s="11">
        <v>5</v>
      </c>
      <c r="I1043" s="11">
        <v>3</v>
      </c>
      <c r="J1043" s="11">
        <v>1</v>
      </c>
    </row>
    <row r="1044" spans="1:10">
      <c r="A1044" s="10">
        <v>30169402134</v>
      </c>
      <c r="B1044" s="11">
        <v>197171</v>
      </c>
      <c r="C1044" s="12">
        <v>23389</v>
      </c>
      <c r="D1044" s="12">
        <v>32603</v>
      </c>
      <c r="E1044" s="12">
        <v>38173</v>
      </c>
      <c r="F1044" s="12" t="s">
        <v>22</v>
      </c>
      <c r="G1044" s="11">
        <v>1</v>
      </c>
      <c r="H1044" s="11">
        <v>6</v>
      </c>
      <c r="I1044" s="11">
        <v>3</v>
      </c>
      <c r="J1044" s="11">
        <v>1</v>
      </c>
    </row>
    <row r="1045" spans="1:10">
      <c r="A1045" s="10">
        <v>43071856172</v>
      </c>
      <c r="B1045" s="11">
        <v>197188</v>
      </c>
      <c r="C1045" s="12">
        <v>24719</v>
      </c>
      <c r="D1045" s="12">
        <v>38141</v>
      </c>
      <c r="E1045" s="12">
        <v>38173</v>
      </c>
      <c r="F1045" s="12" t="s">
        <v>22</v>
      </c>
      <c r="G1045" s="11">
        <v>1</v>
      </c>
      <c r="H1045" s="11">
        <v>1</v>
      </c>
      <c r="I1045" s="11">
        <v>3</v>
      </c>
      <c r="J1045" s="11">
        <v>1</v>
      </c>
    </row>
    <row r="1046" spans="1:10">
      <c r="A1046" s="10">
        <v>38331136187</v>
      </c>
      <c r="B1046" s="11">
        <v>197195</v>
      </c>
      <c r="C1046" s="12">
        <v>24155</v>
      </c>
      <c r="D1046" s="12">
        <v>38141</v>
      </c>
      <c r="E1046" s="12">
        <v>38173</v>
      </c>
      <c r="F1046" s="12" t="s">
        <v>22</v>
      </c>
      <c r="G1046" s="11">
        <v>1</v>
      </c>
      <c r="H1046" s="11">
        <v>1</v>
      </c>
      <c r="I1046" s="11">
        <v>3</v>
      </c>
      <c r="J1046" s="11">
        <v>1</v>
      </c>
    </row>
    <row r="1047" spans="1:10">
      <c r="A1047" s="10">
        <v>22866876172</v>
      </c>
      <c r="B1047" s="11">
        <v>197206</v>
      </c>
      <c r="C1047" s="12">
        <v>22383</v>
      </c>
      <c r="D1047" s="12">
        <v>38141</v>
      </c>
      <c r="E1047" s="12">
        <v>38173</v>
      </c>
      <c r="F1047" s="12" t="s">
        <v>23</v>
      </c>
      <c r="G1047" s="11">
        <v>5</v>
      </c>
      <c r="H1047" s="11">
        <v>5</v>
      </c>
      <c r="I1047" s="11">
        <v>3</v>
      </c>
      <c r="J1047" s="11">
        <v>1</v>
      </c>
    </row>
    <row r="1048" spans="1:10">
      <c r="A1048" s="10">
        <v>93170912704</v>
      </c>
      <c r="B1048" s="11">
        <v>197213</v>
      </c>
      <c r="C1048" s="12">
        <v>24055</v>
      </c>
      <c r="D1048" s="12">
        <v>38141</v>
      </c>
      <c r="E1048" s="12">
        <v>38175</v>
      </c>
      <c r="F1048" s="12" t="s">
        <v>22</v>
      </c>
      <c r="G1048" s="11">
        <v>1</v>
      </c>
      <c r="H1048" s="11">
        <v>1</v>
      </c>
      <c r="I1048" s="11">
        <v>3</v>
      </c>
      <c r="J1048" s="11">
        <v>1</v>
      </c>
    </row>
    <row r="1049" spans="1:10">
      <c r="A1049" s="10">
        <v>73874191753</v>
      </c>
      <c r="B1049" s="11">
        <v>197221</v>
      </c>
      <c r="C1049" s="12">
        <v>20880</v>
      </c>
      <c r="D1049" s="12">
        <v>38141</v>
      </c>
      <c r="E1049" s="12">
        <v>38141</v>
      </c>
      <c r="F1049" s="12" t="s">
        <v>22</v>
      </c>
      <c r="G1049" s="11">
        <v>5</v>
      </c>
      <c r="H1049" s="11">
        <v>5</v>
      </c>
      <c r="I1049" s="11">
        <v>3</v>
      </c>
      <c r="J1049" s="11">
        <v>1</v>
      </c>
    </row>
    <row r="1050" spans="1:10">
      <c r="A1050" s="10">
        <v>61500550787</v>
      </c>
      <c r="B1050" s="11">
        <v>197238</v>
      </c>
      <c r="C1050" s="12">
        <v>21206</v>
      </c>
      <c r="D1050" s="12">
        <v>38141</v>
      </c>
      <c r="E1050" s="12">
        <v>38141</v>
      </c>
      <c r="F1050" s="12" t="s">
        <v>22</v>
      </c>
      <c r="G1050" s="11">
        <v>5</v>
      </c>
      <c r="H1050" s="11">
        <v>5</v>
      </c>
      <c r="I1050" s="11">
        <v>3</v>
      </c>
      <c r="J1050" s="11">
        <v>1</v>
      </c>
    </row>
    <row r="1051" spans="1:10">
      <c r="A1051" s="10">
        <v>78679060704</v>
      </c>
      <c r="B1051" s="11">
        <v>197245</v>
      </c>
      <c r="C1051" s="12">
        <v>23187</v>
      </c>
      <c r="D1051" s="12">
        <v>38141</v>
      </c>
      <c r="E1051" s="12">
        <v>38141</v>
      </c>
      <c r="F1051" s="12" t="s">
        <v>22</v>
      </c>
      <c r="G1051" s="11">
        <v>5</v>
      </c>
      <c r="H1051" s="11">
        <v>5</v>
      </c>
      <c r="I1051" s="11">
        <v>3</v>
      </c>
      <c r="J1051" s="11">
        <v>1</v>
      </c>
    </row>
    <row r="1052" spans="1:10">
      <c r="A1052" s="10">
        <v>29897386734</v>
      </c>
      <c r="B1052" s="11">
        <v>195949</v>
      </c>
      <c r="C1052" s="12">
        <v>18046</v>
      </c>
      <c r="D1052" s="12">
        <v>38162</v>
      </c>
      <c r="E1052" s="12">
        <v>38173</v>
      </c>
      <c r="F1052" s="12" t="s">
        <v>22</v>
      </c>
      <c r="G1052" s="11">
        <v>5</v>
      </c>
      <c r="H1052" s="11">
        <v>5</v>
      </c>
      <c r="I1052" s="11">
        <v>3</v>
      </c>
      <c r="J1052" s="11">
        <v>1</v>
      </c>
    </row>
    <row r="1053" spans="1:10">
      <c r="A1053" s="10">
        <v>2180784716</v>
      </c>
      <c r="B1053" s="11">
        <v>196151</v>
      </c>
      <c r="C1053" s="12">
        <v>27713</v>
      </c>
      <c r="D1053" s="12">
        <v>38175</v>
      </c>
      <c r="E1053" s="12">
        <v>38254</v>
      </c>
      <c r="F1053" s="12" t="s">
        <v>23</v>
      </c>
      <c r="G1053" s="11">
        <v>1</v>
      </c>
      <c r="H1053" s="11">
        <v>1</v>
      </c>
      <c r="I1053" s="11">
        <v>3</v>
      </c>
      <c r="J1053" s="11">
        <v>1</v>
      </c>
    </row>
    <row r="1054" spans="1:10">
      <c r="A1054" s="10">
        <v>3587396752</v>
      </c>
      <c r="B1054" s="11">
        <v>197252</v>
      </c>
      <c r="C1054" s="12">
        <v>25934</v>
      </c>
      <c r="D1054" s="12">
        <v>38169</v>
      </c>
      <c r="E1054" s="12">
        <v>38174</v>
      </c>
      <c r="F1054" s="12" t="s">
        <v>22</v>
      </c>
      <c r="G1054" s="11">
        <v>1</v>
      </c>
      <c r="H1054" s="11">
        <v>1</v>
      </c>
      <c r="I1054" s="11">
        <v>3</v>
      </c>
      <c r="J1054" s="11">
        <v>1</v>
      </c>
    </row>
    <row r="1055" spans="1:10">
      <c r="A1055" s="10">
        <v>4305144689</v>
      </c>
      <c r="B1055" s="11">
        <v>197260</v>
      </c>
      <c r="C1055" s="12">
        <v>29088</v>
      </c>
      <c r="D1055" s="12">
        <v>38169</v>
      </c>
      <c r="E1055" s="12">
        <v>38216</v>
      </c>
      <c r="F1055" s="12" t="s">
        <v>22</v>
      </c>
      <c r="G1055" s="11">
        <v>1</v>
      </c>
      <c r="H1055" s="11">
        <v>1</v>
      </c>
      <c r="I1055" s="11">
        <v>3</v>
      </c>
      <c r="J1055" s="11">
        <v>1</v>
      </c>
    </row>
    <row r="1056" spans="1:10">
      <c r="A1056" s="10">
        <v>4408440612</v>
      </c>
      <c r="B1056" s="11">
        <v>197277</v>
      </c>
      <c r="C1056" s="12">
        <v>29138</v>
      </c>
      <c r="D1056" s="12">
        <v>38169</v>
      </c>
      <c r="E1056" s="12">
        <v>38191</v>
      </c>
      <c r="F1056" s="12" t="s">
        <v>23</v>
      </c>
      <c r="G1056" s="11">
        <v>1</v>
      </c>
      <c r="H1056" s="11">
        <v>1</v>
      </c>
      <c r="I1056" s="11">
        <v>3</v>
      </c>
      <c r="J1056" s="11">
        <v>1</v>
      </c>
    </row>
    <row r="1057" spans="1:10">
      <c r="A1057" s="10">
        <v>75012243668</v>
      </c>
      <c r="B1057" s="11">
        <v>197284</v>
      </c>
      <c r="C1057" s="12">
        <v>26234</v>
      </c>
      <c r="D1057" s="12">
        <v>38169</v>
      </c>
      <c r="E1057" s="12">
        <v>38169</v>
      </c>
      <c r="F1057" s="12" t="s">
        <v>22</v>
      </c>
      <c r="G1057" s="11">
        <v>1</v>
      </c>
      <c r="H1057" s="11">
        <v>1</v>
      </c>
      <c r="I1057" s="11">
        <v>3</v>
      </c>
      <c r="J1057" s="11">
        <v>1</v>
      </c>
    </row>
    <row r="1058" spans="1:10">
      <c r="A1058" s="10">
        <v>3605332641</v>
      </c>
      <c r="B1058" s="11">
        <v>197291</v>
      </c>
      <c r="C1058" s="12">
        <v>29077</v>
      </c>
      <c r="D1058" s="12">
        <v>36557</v>
      </c>
      <c r="E1058" s="12">
        <v>38169</v>
      </c>
      <c r="F1058" s="12" t="s">
        <v>22</v>
      </c>
      <c r="G1058" s="11">
        <v>1</v>
      </c>
      <c r="H1058" s="11">
        <v>1</v>
      </c>
      <c r="I1058" s="11">
        <v>3</v>
      </c>
      <c r="J1058" s="11">
        <v>1</v>
      </c>
    </row>
    <row r="1059" spans="1:10">
      <c r="A1059" s="10">
        <v>51891670620</v>
      </c>
      <c r="B1059" s="11">
        <v>197327</v>
      </c>
      <c r="C1059" s="12">
        <v>23448</v>
      </c>
      <c r="D1059" s="12">
        <v>38169</v>
      </c>
      <c r="E1059" s="12">
        <v>38201</v>
      </c>
      <c r="F1059" s="12" t="s">
        <v>22</v>
      </c>
      <c r="G1059" s="11">
        <v>1</v>
      </c>
      <c r="H1059" s="11">
        <v>1</v>
      </c>
      <c r="I1059" s="11">
        <v>3</v>
      </c>
      <c r="J1059" s="11">
        <v>1</v>
      </c>
    </row>
    <row r="1060" spans="1:10">
      <c r="A1060" s="10">
        <v>7029755758</v>
      </c>
      <c r="B1060" s="11">
        <v>197334</v>
      </c>
      <c r="C1060" s="12">
        <v>28336</v>
      </c>
      <c r="D1060" s="12">
        <v>38169</v>
      </c>
      <c r="E1060" s="12">
        <v>38173</v>
      </c>
      <c r="F1060" s="12" t="s">
        <v>23</v>
      </c>
      <c r="G1060" s="11">
        <v>1</v>
      </c>
      <c r="H1060" s="11">
        <v>1</v>
      </c>
      <c r="I1060" s="11">
        <v>3</v>
      </c>
      <c r="J1060" s="11">
        <v>1</v>
      </c>
    </row>
    <row r="1061" spans="1:10">
      <c r="A1061" s="10">
        <v>4899355670</v>
      </c>
      <c r="B1061" s="11">
        <v>197341</v>
      </c>
      <c r="C1061" s="12">
        <v>29510</v>
      </c>
      <c r="D1061" s="12">
        <v>38169</v>
      </c>
      <c r="E1061" s="12">
        <v>38169</v>
      </c>
      <c r="F1061" s="12" t="s">
        <v>22</v>
      </c>
      <c r="G1061" s="11">
        <v>1</v>
      </c>
      <c r="H1061" s="11">
        <v>1</v>
      </c>
      <c r="I1061" s="11">
        <v>3</v>
      </c>
      <c r="J1061" s="11">
        <v>1</v>
      </c>
    </row>
    <row r="1062" spans="1:10">
      <c r="A1062" s="10">
        <v>53553683600</v>
      </c>
      <c r="B1062" s="11">
        <v>197359</v>
      </c>
      <c r="C1062" s="12">
        <v>22849</v>
      </c>
      <c r="D1062" s="12">
        <v>38169</v>
      </c>
      <c r="E1062" s="12">
        <v>38195</v>
      </c>
      <c r="F1062" s="12" t="s">
        <v>22</v>
      </c>
      <c r="G1062" s="11">
        <v>1</v>
      </c>
      <c r="H1062" s="11">
        <v>1</v>
      </c>
      <c r="I1062" s="11">
        <v>3</v>
      </c>
      <c r="J1062" s="11">
        <v>1</v>
      </c>
    </row>
    <row r="1063" spans="1:10">
      <c r="A1063" s="10">
        <v>45954658900</v>
      </c>
      <c r="B1063" s="11">
        <v>197366</v>
      </c>
      <c r="C1063" s="12">
        <v>22793</v>
      </c>
      <c r="D1063" s="12">
        <v>38169</v>
      </c>
      <c r="E1063" s="12">
        <v>38169</v>
      </c>
      <c r="F1063" s="12" t="s">
        <v>22</v>
      </c>
      <c r="G1063" s="11">
        <v>5</v>
      </c>
      <c r="H1063" s="11">
        <v>5</v>
      </c>
      <c r="I1063" s="11">
        <v>3</v>
      </c>
      <c r="J1063" s="11">
        <v>1</v>
      </c>
    </row>
    <row r="1064" spans="1:10">
      <c r="A1064" s="10">
        <v>4413131673</v>
      </c>
      <c r="B1064" s="11">
        <v>197373</v>
      </c>
      <c r="C1064" s="12">
        <v>28812</v>
      </c>
      <c r="D1064" s="12">
        <v>38169</v>
      </c>
      <c r="E1064" s="12">
        <v>38169</v>
      </c>
      <c r="F1064" s="12" t="s">
        <v>22</v>
      </c>
      <c r="G1064" s="11">
        <v>1</v>
      </c>
      <c r="H1064" s="11">
        <v>1</v>
      </c>
      <c r="I1064" s="11">
        <v>3</v>
      </c>
      <c r="J1064" s="11">
        <v>1</v>
      </c>
    </row>
    <row r="1065" spans="1:10">
      <c r="A1065" s="10">
        <v>32710470659</v>
      </c>
      <c r="B1065" s="11">
        <v>197398</v>
      </c>
      <c r="C1065" s="12">
        <v>20896</v>
      </c>
      <c r="D1065" s="12">
        <v>38169</v>
      </c>
      <c r="E1065" s="12">
        <v>38174</v>
      </c>
      <c r="F1065" s="12" t="s">
        <v>23</v>
      </c>
      <c r="G1065" s="11">
        <v>1</v>
      </c>
      <c r="H1065" s="11">
        <v>2</v>
      </c>
      <c r="I1065" s="11">
        <v>3</v>
      </c>
      <c r="J1065" s="11">
        <v>1</v>
      </c>
    </row>
    <row r="1066" spans="1:10">
      <c r="A1066" s="10">
        <v>58594930615</v>
      </c>
      <c r="B1066" s="11">
        <v>197409</v>
      </c>
      <c r="C1066" s="12">
        <v>25343</v>
      </c>
      <c r="D1066" s="12">
        <v>38169</v>
      </c>
      <c r="E1066" s="12">
        <v>40752</v>
      </c>
      <c r="F1066" s="12" t="s">
        <v>22</v>
      </c>
      <c r="G1066" s="11">
        <v>1</v>
      </c>
      <c r="H1066" s="11">
        <v>1</v>
      </c>
      <c r="I1066" s="11">
        <v>3</v>
      </c>
      <c r="J1066" s="11">
        <v>1</v>
      </c>
    </row>
    <row r="1067" spans="1:10">
      <c r="A1067" s="10">
        <v>3266725670</v>
      </c>
      <c r="B1067" s="11">
        <v>197431</v>
      </c>
      <c r="C1067" s="12">
        <v>28196</v>
      </c>
      <c r="D1067" s="12">
        <v>38169</v>
      </c>
      <c r="E1067" s="12">
        <v>41124</v>
      </c>
      <c r="F1067" s="12" t="s">
        <v>22</v>
      </c>
      <c r="G1067" s="11">
        <v>1</v>
      </c>
      <c r="H1067" s="11">
        <v>1</v>
      </c>
      <c r="I1067" s="11">
        <v>3</v>
      </c>
      <c r="J1067" s="11">
        <v>1</v>
      </c>
    </row>
    <row r="1068" spans="1:10">
      <c r="A1068" s="10">
        <v>26201365800</v>
      </c>
      <c r="B1068" s="11">
        <v>197470</v>
      </c>
      <c r="C1068" s="12">
        <v>28423</v>
      </c>
      <c r="D1068" s="12">
        <v>38169</v>
      </c>
      <c r="E1068" s="12">
        <v>38174</v>
      </c>
      <c r="F1068" s="12" t="s">
        <v>22</v>
      </c>
      <c r="G1068" s="11">
        <v>1</v>
      </c>
      <c r="H1068" s="11">
        <v>1</v>
      </c>
      <c r="I1068" s="11">
        <v>3</v>
      </c>
      <c r="J1068" s="11">
        <v>1</v>
      </c>
    </row>
    <row r="1069" spans="1:10">
      <c r="A1069" s="10">
        <v>4303805777</v>
      </c>
      <c r="B1069" s="11">
        <v>197487</v>
      </c>
      <c r="C1069" s="12">
        <v>26403</v>
      </c>
      <c r="D1069" s="12">
        <v>38169</v>
      </c>
      <c r="E1069" s="12">
        <v>38173</v>
      </c>
      <c r="F1069" s="12" t="s">
        <v>23</v>
      </c>
      <c r="G1069" s="11">
        <v>1</v>
      </c>
      <c r="H1069" s="11">
        <v>1</v>
      </c>
      <c r="I1069" s="11">
        <v>3</v>
      </c>
      <c r="J1069" s="11">
        <v>1</v>
      </c>
    </row>
    <row r="1070" spans="1:10">
      <c r="A1070" s="10">
        <v>4421016608</v>
      </c>
      <c r="B1070" s="11">
        <v>197494</v>
      </c>
      <c r="C1070" s="12">
        <v>28372</v>
      </c>
      <c r="D1070" s="12">
        <v>38169</v>
      </c>
      <c r="E1070" s="12">
        <v>38169</v>
      </c>
      <c r="F1070" s="12" t="s">
        <v>22</v>
      </c>
      <c r="G1070" s="11">
        <v>1</v>
      </c>
      <c r="H1070" s="11">
        <v>1</v>
      </c>
      <c r="I1070" s="11">
        <v>3</v>
      </c>
      <c r="J1070" s="11">
        <v>1</v>
      </c>
    </row>
    <row r="1071" spans="1:10">
      <c r="A1071" s="10">
        <v>96365510659</v>
      </c>
      <c r="B1071" s="11">
        <v>197512</v>
      </c>
      <c r="C1071" s="12">
        <v>28250</v>
      </c>
      <c r="D1071" s="12">
        <v>38169</v>
      </c>
      <c r="E1071" s="12">
        <v>38196</v>
      </c>
      <c r="F1071" s="12" t="s">
        <v>22</v>
      </c>
      <c r="G1071" s="11">
        <v>1</v>
      </c>
      <c r="H1071" s="11">
        <v>1</v>
      </c>
      <c r="I1071" s="11">
        <v>3</v>
      </c>
      <c r="J1071" s="11">
        <v>1</v>
      </c>
    </row>
    <row r="1072" spans="1:10">
      <c r="A1072" s="10">
        <v>1353589650</v>
      </c>
      <c r="B1072" s="11">
        <v>197520</v>
      </c>
      <c r="C1072" s="12">
        <v>29561</v>
      </c>
      <c r="D1072" s="12">
        <v>38169</v>
      </c>
      <c r="E1072" s="12">
        <v>38169</v>
      </c>
      <c r="F1072" s="12" t="s">
        <v>22</v>
      </c>
      <c r="G1072" s="11">
        <v>1</v>
      </c>
      <c r="H1072" s="11">
        <v>1</v>
      </c>
      <c r="I1072" s="11">
        <v>3</v>
      </c>
      <c r="J1072" s="11">
        <v>1</v>
      </c>
    </row>
    <row r="1073" spans="1:10">
      <c r="A1073" s="10">
        <v>4539806602</v>
      </c>
      <c r="B1073" s="11">
        <v>197544</v>
      </c>
      <c r="C1073" s="12">
        <v>29225</v>
      </c>
      <c r="D1073" s="12">
        <v>38169</v>
      </c>
      <c r="E1073" s="12">
        <v>38169</v>
      </c>
      <c r="F1073" s="12" t="s">
        <v>22</v>
      </c>
      <c r="G1073" s="11">
        <v>1</v>
      </c>
      <c r="H1073" s="11">
        <v>1</v>
      </c>
      <c r="I1073" s="11">
        <v>3</v>
      </c>
      <c r="J1073" s="11">
        <v>1</v>
      </c>
    </row>
    <row r="1074" spans="1:10">
      <c r="A1074" s="10">
        <v>7556269744</v>
      </c>
      <c r="B1074" s="11">
        <v>197551</v>
      </c>
      <c r="C1074" s="12">
        <v>28789</v>
      </c>
      <c r="D1074" s="12">
        <v>38169</v>
      </c>
      <c r="E1074" s="12">
        <v>38175</v>
      </c>
      <c r="F1074" s="12" t="s">
        <v>22</v>
      </c>
      <c r="G1074" s="11">
        <v>1</v>
      </c>
      <c r="H1074" s="11">
        <v>1</v>
      </c>
      <c r="I1074" s="11">
        <v>3</v>
      </c>
      <c r="J1074" s="11">
        <v>1</v>
      </c>
    </row>
    <row r="1075" spans="1:10">
      <c r="A1075" s="10">
        <v>87678209649</v>
      </c>
      <c r="B1075" s="11">
        <v>197576</v>
      </c>
      <c r="C1075" s="12">
        <v>29137</v>
      </c>
      <c r="D1075" s="12">
        <v>38169</v>
      </c>
      <c r="E1075" s="12">
        <v>38169</v>
      </c>
      <c r="F1075" s="12" t="s">
        <v>22</v>
      </c>
      <c r="G1075" s="11">
        <v>3</v>
      </c>
      <c r="H1075" s="11">
        <v>2</v>
      </c>
      <c r="I1075" s="11">
        <v>3</v>
      </c>
      <c r="J1075" s="11">
        <v>1</v>
      </c>
    </row>
    <row r="1076" spans="1:10">
      <c r="A1076" s="10">
        <v>66404886715</v>
      </c>
      <c r="B1076" s="11">
        <v>197583</v>
      </c>
      <c r="C1076" s="12">
        <v>21806</v>
      </c>
      <c r="D1076" s="12">
        <v>38169</v>
      </c>
      <c r="E1076" s="12">
        <v>38173</v>
      </c>
      <c r="F1076" s="12" t="s">
        <v>22</v>
      </c>
      <c r="G1076" s="11">
        <v>1</v>
      </c>
      <c r="H1076" s="11">
        <v>1</v>
      </c>
      <c r="I1076" s="11">
        <v>3</v>
      </c>
      <c r="J1076" s="11">
        <v>1</v>
      </c>
    </row>
    <row r="1077" spans="1:10">
      <c r="A1077" s="10">
        <v>3017880656</v>
      </c>
      <c r="B1077" s="11">
        <v>197591</v>
      </c>
      <c r="C1077" s="12">
        <v>28081</v>
      </c>
      <c r="D1077" s="12">
        <v>38169</v>
      </c>
      <c r="E1077" s="12">
        <v>38195</v>
      </c>
      <c r="F1077" s="12" t="s">
        <v>22</v>
      </c>
      <c r="G1077" s="11">
        <v>1</v>
      </c>
      <c r="H1077" s="11">
        <v>1</v>
      </c>
      <c r="I1077" s="11">
        <v>3</v>
      </c>
      <c r="J1077" s="11">
        <v>1</v>
      </c>
    </row>
    <row r="1078" spans="1:10">
      <c r="A1078" s="10">
        <v>7869595764</v>
      </c>
      <c r="B1078" s="11">
        <v>197601</v>
      </c>
      <c r="C1078" s="12">
        <v>28780</v>
      </c>
      <c r="D1078" s="12">
        <v>38169</v>
      </c>
      <c r="E1078" s="12">
        <v>38174</v>
      </c>
      <c r="F1078" s="12" t="s">
        <v>23</v>
      </c>
      <c r="G1078" s="11">
        <v>5</v>
      </c>
      <c r="H1078" s="11">
        <v>5</v>
      </c>
      <c r="I1078" s="11">
        <v>3</v>
      </c>
      <c r="J1078" s="11">
        <v>1</v>
      </c>
    </row>
    <row r="1079" spans="1:10">
      <c r="A1079" s="10">
        <v>8880817825</v>
      </c>
      <c r="B1079" s="11">
        <v>197619</v>
      </c>
      <c r="C1079" s="12">
        <v>24666</v>
      </c>
      <c r="D1079" s="12">
        <v>38169</v>
      </c>
      <c r="E1079" s="12">
        <v>38191</v>
      </c>
      <c r="F1079" s="12" t="s">
        <v>22</v>
      </c>
      <c r="G1079" s="11">
        <v>1</v>
      </c>
      <c r="H1079" s="11">
        <v>1</v>
      </c>
      <c r="I1079" s="11">
        <v>3</v>
      </c>
      <c r="J1079" s="11">
        <v>1</v>
      </c>
    </row>
    <row r="1080" spans="1:10">
      <c r="A1080" s="10">
        <v>17129626801</v>
      </c>
      <c r="B1080" s="11">
        <v>197633</v>
      </c>
      <c r="C1080" s="12">
        <v>27453</v>
      </c>
      <c r="D1080" s="12">
        <v>38169</v>
      </c>
      <c r="E1080" s="12">
        <v>38174</v>
      </c>
      <c r="F1080" s="12" t="s">
        <v>22</v>
      </c>
      <c r="G1080" s="11">
        <v>1</v>
      </c>
      <c r="H1080" s="11">
        <v>1</v>
      </c>
      <c r="I1080" s="11">
        <v>3</v>
      </c>
      <c r="J1080" s="11">
        <v>1</v>
      </c>
    </row>
    <row r="1081" spans="1:10">
      <c r="A1081" s="10">
        <v>1247122662</v>
      </c>
      <c r="B1081" s="11">
        <v>197641</v>
      </c>
      <c r="C1081" s="12">
        <v>29101</v>
      </c>
      <c r="D1081" s="12">
        <v>38169</v>
      </c>
      <c r="E1081" s="12">
        <v>38169</v>
      </c>
      <c r="F1081" s="12" t="s">
        <v>22</v>
      </c>
      <c r="G1081" s="11">
        <v>1</v>
      </c>
      <c r="H1081" s="11">
        <v>1</v>
      </c>
      <c r="I1081" s="11">
        <v>3</v>
      </c>
      <c r="J1081" s="11">
        <v>1</v>
      </c>
    </row>
    <row r="1082" spans="1:10">
      <c r="A1082" s="10">
        <v>8706587780</v>
      </c>
      <c r="B1082" s="11">
        <v>197680</v>
      </c>
      <c r="C1082" s="12">
        <v>29221</v>
      </c>
      <c r="D1082" s="12">
        <v>38169</v>
      </c>
      <c r="E1082" s="12">
        <v>38175</v>
      </c>
      <c r="F1082" s="12" t="s">
        <v>22</v>
      </c>
      <c r="G1082" s="11">
        <v>1</v>
      </c>
      <c r="H1082" s="11">
        <v>1</v>
      </c>
      <c r="I1082" s="11">
        <v>3</v>
      </c>
      <c r="J1082" s="11">
        <v>1</v>
      </c>
    </row>
    <row r="1083" spans="1:10">
      <c r="A1083" s="10">
        <v>80128564768</v>
      </c>
      <c r="B1083" s="11">
        <v>197697</v>
      </c>
      <c r="C1083" s="12">
        <v>23224</v>
      </c>
      <c r="D1083" s="12">
        <v>38169</v>
      </c>
      <c r="E1083" s="12">
        <v>38457</v>
      </c>
      <c r="F1083" s="12" t="s">
        <v>22</v>
      </c>
      <c r="G1083" s="11">
        <v>1</v>
      </c>
      <c r="H1083" s="11">
        <v>1</v>
      </c>
      <c r="I1083" s="11">
        <v>3</v>
      </c>
      <c r="J1083" s="11">
        <v>1</v>
      </c>
    </row>
    <row r="1084" spans="1:10">
      <c r="A1084" s="10">
        <v>1451287763</v>
      </c>
      <c r="B1084" s="11">
        <v>197708</v>
      </c>
      <c r="C1084" s="12">
        <v>25712</v>
      </c>
      <c r="D1084" s="12">
        <v>38169</v>
      </c>
      <c r="E1084" s="12">
        <v>38184</v>
      </c>
      <c r="F1084" s="12" t="s">
        <v>23</v>
      </c>
      <c r="G1084" s="11">
        <v>1</v>
      </c>
      <c r="H1084" s="11">
        <v>1</v>
      </c>
      <c r="I1084" s="11">
        <v>3</v>
      </c>
      <c r="J1084" s="11">
        <v>1</v>
      </c>
    </row>
    <row r="1085" spans="1:10">
      <c r="A1085" s="10">
        <v>80467318700</v>
      </c>
      <c r="B1085" s="11">
        <v>197715</v>
      </c>
      <c r="C1085" s="12">
        <v>23319</v>
      </c>
      <c r="D1085" s="12">
        <v>38169</v>
      </c>
      <c r="E1085" s="12">
        <v>38173</v>
      </c>
      <c r="F1085" s="12" t="s">
        <v>22</v>
      </c>
      <c r="G1085" s="11">
        <v>1</v>
      </c>
      <c r="H1085" s="11">
        <v>1</v>
      </c>
      <c r="I1085" s="11">
        <v>3</v>
      </c>
      <c r="J1085" s="11">
        <v>1</v>
      </c>
    </row>
    <row r="1086" spans="1:10">
      <c r="A1086" s="10">
        <v>2922130770</v>
      </c>
      <c r="B1086" s="11">
        <v>197722</v>
      </c>
      <c r="C1086" s="12">
        <v>27254</v>
      </c>
      <c r="D1086" s="12">
        <v>38169</v>
      </c>
      <c r="E1086" s="12">
        <v>38174</v>
      </c>
      <c r="F1086" s="12" t="s">
        <v>22</v>
      </c>
      <c r="G1086" s="11">
        <v>1</v>
      </c>
      <c r="H1086" s="11">
        <v>1</v>
      </c>
      <c r="I1086" s="11">
        <v>3</v>
      </c>
      <c r="J1086" s="11">
        <v>1</v>
      </c>
    </row>
    <row r="1087" spans="1:10">
      <c r="A1087" s="10">
        <v>64108961749</v>
      </c>
      <c r="B1087" s="11">
        <v>197730</v>
      </c>
      <c r="C1087" s="12">
        <v>22435</v>
      </c>
      <c r="D1087" s="12">
        <v>38169</v>
      </c>
      <c r="E1087" s="12">
        <v>38174</v>
      </c>
      <c r="F1087" s="12" t="s">
        <v>23</v>
      </c>
      <c r="G1087" s="11">
        <v>1</v>
      </c>
      <c r="H1087" s="11">
        <v>1</v>
      </c>
      <c r="I1087" s="11">
        <v>3</v>
      </c>
      <c r="J1087" s="11">
        <v>1</v>
      </c>
    </row>
    <row r="1088" spans="1:10">
      <c r="A1088" s="10">
        <v>96502991653</v>
      </c>
      <c r="B1088" s="11">
        <v>197754</v>
      </c>
      <c r="C1088" s="12">
        <v>27242</v>
      </c>
      <c r="D1088" s="12">
        <v>38169</v>
      </c>
      <c r="E1088" s="12">
        <v>38189</v>
      </c>
      <c r="F1088" s="12" t="s">
        <v>22</v>
      </c>
      <c r="G1088" s="11">
        <v>1</v>
      </c>
      <c r="H1088" s="11">
        <v>1</v>
      </c>
      <c r="I1088" s="11">
        <v>3</v>
      </c>
      <c r="J1088" s="11">
        <v>1</v>
      </c>
    </row>
    <row r="1089" spans="1:10">
      <c r="A1089" s="10">
        <v>67775381604</v>
      </c>
      <c r="B1089" s="11">
        <v>197779</v>
      </c>
      <c r="C1089" s="12">
        <v>26038</v>
      </c>
      <c r="D1089" s="12">
        <v>38169</v>
      </c>
      <c r="E1089" s="12">
        <v>38224</v>
      </c>
      <c r="F1089" s="12" t="s">
        <v>22</v>
      </c>
      <c r="G1089" s="11">
        <v>1</v>
      </c>
      <c r="H1089" s="11">
        <v>1</v>
      </c>
      <c r="I1089" s="11">
        <v>3</v>
      </c>
      <c r="J1089" s="11">
        <v>1</v>
      </c>
    </row>
    <row r="1090" spans="1:10">
      <c r="A1090" s="10">
        <v>1380812712</v>
      </c>
      <c r="B1090" s="11">
        <v>197786</v>
      </c>
      <c r="C1090" s="12">
        <v>27655</v>
      </c>
      <c r="D1090" s="12">
        <v>38169</v>
      </c>
      <c r="E1090" s="12">
        <v>38182</v>
      </c>
      <c r="F1090" s="12" t="s">
        <v>22</v>
      </c>
      <c r="G1090" s="11">
        <v>1</v>
      </c>
      <c r="H1090" s="11">
        <v>1</v>
      </c>
      <c r="I1090" s="11">
        <v>3</v>
      </c>
      <c r="J1090" s="11">
        <v>1</v>
      </c>
    </row>
    <row r="1091" spans="1:10">
      <c r="A1091" s="10">
        <v>1171105746</v>
      </c>
      <c r="B1091" s="11">
        <v>197793</v>
      </c>
      <c r="C1091" s="12">
        <v>26710</v>
      </c>
      <c r="D1091" s="12">
        <v>38169</v>
      </c>
      <c r="E1091" s="12">
        <v>38173</v>
      </c>
      <c r="F1091" s="12" t="s">
        <v>23</v>
      </c>
      <c r="G1091" s="11">
        <v>5</v>
      </c>
      <c r="H1091" s="11">
        <v>13</v>
      </c>
      <c r="I1091" s="11">
        <v>3</v>
      </c>
      <c r="J1091" s="11">
        <v>1</v>
      </c>
    </row>
    <row r="1092" spans="1:10">
      <c r="A1092" s="10">
        <v>2511778742</v>
      </c>
      <c r="B1092" s="11">
        <v>197804</v>
      </c>
      <c r="C1092" s="12">
        <v>26887</v>
      </c>
      <c r="D1092" s="12">
        <v>38169</v>
      </c>
      <c r="E1092" s="12">
        <v>38173</v>
      </c>
      <c r="F1092" s="12" t="s">
        <v>22</v>
      </c>
      <c r="G1092" s="11">
        <v>1</v>
      </c>
      <c r="H1092" s="11">
        <v>1</v>
      </c>
      <c r="I1092" s="11">
        <v>3</v>
      </c>
      <c r="J1092" s="11">
        <v>1</v>
      </c>
    </row>
    <row r="1093" spans="1:10">
      <c r="A1093" s="10">
        <v>59915250649</v>
      </c>
      <c r="B1093" s="11">
        <v>197811</v>
      </c>
      <c r="C1093" s="12">
        <v>24327</v>
      </c>
      <c r="D1093" s="12">
        <v>38169</v>
      </c>
      <c r="E1093" s="12">
        <v>38188</v>
      </c>
      <c r="F1093" s="12" t="s">
        <v>22</v>
      </c>
      <c r="G1093" s="11">
        <v>1</v>
      </c>
      <c r="H1093" s="11">
        <v>1</v>
      </c>
      <c r="I1093" s="11">
        <v>3</v>
      </c>
      <c r="J1093" s="11">
        <v>1</v>
      </c>
    </row>
    <row r="1094" spans="1:10">
      <c r="A1094" s="10">
        <v>11997942879</v>
      </c>
      <c r="B1094" s="11">
        <v>197829</v>
      </c>
      <c r="C1094" s="12">
        <v>27597</v>
      </c>
      <c r="D1094" s="12">
        <v>38169</v>
      </c>
      <c r="E1094" s="12">
        <v>38169</v>
      </c>
      <c r="F1094" s="12" t="s">
        <v>22</v>
      </c>
      <c r="G1094" s="11">
        <v>5</v>
      </c>
      <c r="H1094" s="11">
        <v>5</v>
      </c>
      <c r="I1094" s="11">
        <v>3</v>
      </c>
      <c r="J1094" s="11">
        <v>1</v>
      </c>
    </row>
    <row r="1095" spans="1:10">
      <c r="A1095" s="10">
        <v>3743569710</v>
      </c>
      <c r="B1095" s="11">
        <v>197836</v>
      </c>
      <c r="C1095" s="12">
        <v>27597</v>
      </c>
      <c r="D1095" s="12">
        <v>38169</v>
      </c>
      <c r="E1095" s="12">
        <v>38174</v>
      </c>
      <c r="F1095" s="12" t="s">
        <v>22</v>
      </c>
      <c r="G1095" s="11">
        <v>1</v>
      </c>
      <c r="H1095" s="11">
        <v>1</v>
      </c>
      <c r="I1095" s="11">
        <v>3</v>
      </c>
      <c r="J1095" s="11">
        <v>1</v>
      </c>
    </row>
    <row r="1096" spans="1:10">
      <c r="A1096" s="10">
        <v>14557596860</v>
      </c>
      <c r="B1096" s="11">
        <v>197851</v>
      </c>
      <c r="C1096" s="12">
        <v>26471</v>
      </c>
      <c r="D1096" s="12">
        <v>38169</v>
      </c>
      <c r="E1096" s="12">
        <v>38327</v>
      </c>
      <c r="F1096" s="12" t="s">
        <v>22</v>
      </c>
      <c r="G1096" s="11">
        <v>1</v>
      </c>
      <c r="H1096" s="11">
        <v>2</v>
      </c>
      <c r="I1096" s="11">
        <v>3</v>
      </c>
      <c r="J1096" s="11">
        <v>1</v>
      </c>
    </row>
    <row r="1097" spans="1:10">
      <c r="A1097" s="10">
        <v>7478698719</v>
      </c>
      <c r="B1097" s="11">
        <v>197868</v>
      </c>
      <c r="C1097" s="12">
        <v>28257</v>
      </c>
      <c r="D1097" s="12">
        <v>38169</v>
      </c>
      <c r="E1097" s="12">
        <v>40038</v>
      </c>
      <c r="F1097" s="12" t="s">
        <v>22</v>
      </c>
      <c r="G1097" s="11">
        <v>1</v>
      </c>
      <c r="H1097" s="11">
        <v>1</v>
      </c>
      <c r="I1097" s="11">
        <v>3</v>
      </c>
      <c r="J1097" s="11">
        <v>1</v>
      </c>
    </row>
    <row r="1098" spans="1:10">
      <c r="A1098" s="10">
        <v>4278092741</v>
      </c>
      <c r="B1098" s="11">
        <v>197875</v>
      </c>
      <c r="C1098" s="12">
        <v>27651</v>
      </c>
      <c r="D1098" s="12">
        <v>38169</v>
      </c>
      <c r="E1098" s="12">
        <v>38196</v>
      </c>
      <c r="F1098" s="12" t="s">
        <v>22</v>
      </c>
      <c r="G1098" s="11">
        <v>1</v>
      </c>
      <c r="H1098" s="11">
        <v>1</v>
      </c>
      <c r="I1098" s="11">
        <v>3</v>
      </c>
      <c r="J1098" s="11">
        <v>1</v>
      </c>
    </row>
    <row r="1099" spans="1:10">
      <c r="A1099" s="10">
        <v>8176924792</v>
      </c>
      <c r="B1099" s="11">
        <v>218839</v>
      </c>
      <c r="C1099" s="12">
        <v>29326</v>
      </c>
      <c r="D1099" s="12">
        <v>39587</v>
      </c>
      <c r="E1099" s="12">
        <v>39601</v>
      </c>
      <c r="F1099" s="12" t="s">
        <v>22</v>
      </c>
      <c r="G1099" s="11">
        <v>1</v>
      </c>
      <c r="H1099" s="11">
        <v>1</v>
      </c>
      <c r="I1099" s="11">
        <v>3</v>
      </c>
      <c r="J1099" s="11">
        <v>1</v>
      </c>
    </row>
    <row r="1100" spans="1:10">
      <c r="A1100" s="10">
        <v>70386528853</v>
      </c>
      <c r="B1100" s="11">
        <v>211741</v>
      </c>
      <c r="C1100" s="12">
        <v>17943</v>
      </c>
      <c r="D1100" s="12">
        <v>38427</v>
      </c>
      <c r="E1100" s="12">
        <v>38433</v>
      </c>
      <c r="F1100" s="12" t="s">
        <v>22</v>
      </c>
      <c r="G1100" s="11">
        <v>5</v>
      </c>
      <c r="H1100" s="11">
        <v>5</v>
      </c>
      <c r="I1100" s="11">
        <v>3</v>
      </c>
      <c r="J1100" s="11">
        <v>1</v>
      </c>
    </row>
    <row r="1101" spans="1:10">
      <c r="A1101" s="10">
        <v>3385740690</v>
      </c>
      <c r="B1101" s="11">
        <v>197381</v>
      </c>
      <c r="C1101" s="12">
        <v>28802</v>
      </c>
      <c r="D1101" s="12">
        <v>38169</v>
      </c>
      <c r="E1101" s="12">
        <v>38205</v>
      </c>
      <c r="F1101" s="12" t="s">
        <v>22</v>
      </c>
      <c r="G1101" s="11">
        <v>1</v>
      </c>
      <c r="H1101" s="11">
        <v>1</v>
      </c>
      <c r="I1101" s="11">
        <v>3</v>
      </c>
      <c r="J1101" s="11">
        <v>1</v>
      </c>
    </row>
    <row r="1102" spans="1:10">
      <c r="A1102" s="10">
        <v>85998397720</v>
      </c>
      <c r="B1102" s="11">
        <v>211645</v>
      </c>
      <c r="C1102" s="12">
        <v>24018</v>
      </c>
      <c r="D1102" s="12">
        <v>38476</v>
      </c>
      <c r="E1102" s="12">
        <v>39031</v>
      </c>
      <c r="F1102" s="12" t="s">
        <v>23</v>
      </c>
      <c r="G1102" s="11">
        <v>1</v>
      </c>
      <c r="H1102" s="11">
        <v>1</v>
      </c>
      <c r="I1102" s="11">
        <v>3</v>
      </c>
      <c r="J1102" s="11">
        <v>1</v>
      </c>
    </row>
    <row r="1103" spans="1:10">
      <c r="A1103" s="10">
        <v>496269739</v>
      </c>
      <c r="B1103" s="11">
        <v>196549</v>
      </c>
      <c r="C1103" s="12">
        <v>25173</v>
      </c>
      <c r="D1103" s="12">
        <v>38162</v>
      </c>
      <c r="E1103" s="12">
        <v>38174</v>
      </c>
      <c r="F1103" s="12" t="s">
        <v>23</v>
      </c>
      <c r="G1103" s="11">
        <v>1</v>
      </c>
      <c r="H1103" s="11">
        <v>1</v>
      </c>
      <c r="I1103" s="11">
        <v>3</v>
      </c>
      <c r="J1103" s="11">
        <v>1</v>
      </c>
    </row>
    <row r="1104" spans="1:10">
      <c r="A1104" s="10">
        <v>20316003700</v>
      </c>
      <c r="B1104" s="11">
        <v>196951</v>
      </c>
      <c r="C1104" s="12">
        <v>17205</v>
      </c>
      <c r="D1104" s="12">
        <v>38162</v>
      </c>
      <c r="E1104" s="12">
        <v>38173</v>
      </c>
      <c r="F1104" s="12" t="s">
        <v>22</v>
      </c>
      <c r="G1104" s="11">
        <v>5</v>
      </c>
      <c r="H1104" s="11">
        <v>5</v>
      </c>
      <c r="I1104" s="11">
        <v>3</v>
      </c>
      <c r="J1104" s="11">
        <v>1</v>
      </c>
    </row>
    <row r="1105" spans="1:10">
      <c r="A1105" s="10">
        <v>82050945604</v>
      </c>
      <c r="B1105" s="11">
        <v>197843</v>
      </c>
      <c r="C1105" s="12">
        <v>25043</v>
      </c>
      <c r="D1105" s="12">
        <v>38169</v>
      </c>
      <c r="E1105" s="12">
        <v>38330</v>
      </c>
      <c r="F1105" s="12" t="s">
        <v>22</v>
      </c>
      <c r="G1105" s="11">
        <v>1</v>
      </c>
      <c r="H1105" s="11">
        <v>1</v>
      </c>
      <c r="I1105" s="11">
        <v>3</v>
      </c>
      <c r="J1105" s="11">
        <v>1</v>
      </c>
    </row>
    <row r="1106" spans="1:10">
      <c r="A1106" s="10">
        <v>3966087600</v>
      </c>
      <c r="B1106" s="11">
        <v>197882</v>
      </c>
      <c r="C1106" s="12">
        <v>29071</v>
      </c>
      <c r="D1106" s="12">
        <v>38169</v>
      </c>
      <c r="E1106" s="12">
        <v>38233</v>
      </c>
      <c r="F1106" s="12" t="s">
        <v>22</v>
      </c>
      <c r="G1106" s="11">
        <v>1</v>
      </c>
      <c r="H1106" s="11">
        <v>1</v>
      </c>
      <c r="I1106" s="11">
        <v>3</v>
      </c>
      <c r="J1106" s="11">
        <v>1</v>
      </c>
    </row>
    <row r="1107" spans="1:10">
      <c r="A1107" s="10">
        <v>10592198839</v>
      </c>
      <c r="B1107" s="11">
        <v>197925</v>
      </c>
      <c r="C1107" s="12">
        <v>26119</v>
      </c>
      <c r="D1107" s="12">
        <v>38187</v>
      </c>
      <c r="E1107" s="12">
        <v>38196</v>
      </c>
      <c r="F1107" s="12" t="s">
        <v>22</v>
      </c>
      <c r="G1107" s="11">
        <v>1</v>
      </c>
      <c r="H1107" s="11">
        <v>1</v>
      </c>
      <c r="I1107" s="11">
        <v>3</v>
      </c>
      <c r="J1107" s="11">
        <v>1</v>
      </c>
    </row>
    <row r="1108" spans="1:10">
      <c r="A1108" s="10">
        <v>8811828775</v>
      </c>
      <c r="B1108" s="11">
        <v>216821</v>
      </c>
      <c r="C1108" s="12">
        <v>29357</v>
      </c>
      <c r="D1108" s="12">
        <v>39731</v>
      </c>
      <c r="E1108" s="12">
        <v>39967</v>
      </c>
      <c r="F1108" s="12" t="s">
        <v>22</v>
      </c>
      <c r="G1108" s="11">
        <v>5</v>
      </c>
      <c r="H1108" s="11">
        <v>5</v>
      </c>
      <c r="I1108" s="11">
        <v>3</v>
      </c>
      <c r="J1108" s="11">
        <v>1</v>
      </c>
    </row>
    <row r="1109" spans="1:10">
      <c r="A1109" s="10">
        <v>3580571753</v>
      </c>
      <c r="B1109" s="11">
        <v>197658</v>
      </c>
      <c r="C1109" s="12">
        <v>16587</v>
      </c>
      <c r="D1109" s="12">
        <v>38201</v>
      </c>
      <c r="E1109" s="12">
        <v>38219</v>
      </c>
      <c r="F1109" s="12" t="s">
        <v>22</v>
      </c>
      <c r="G1109" s="11">
        <v>1</v>
      </c>
      <c r="H1109" s="11">
        <v>2</v>
      </c>
      <c r="I1109" s="11">
        <v>3</v>
      </c>
      <c r="J1109" s="11">
        <v>1</v>
      </c>
    </row>
    <row r="1110" spans="1:10">
      <c r="A1110" s="10">
        <v>31803601604</v>
      </c>
      <c r="B1110" s="11">
        <v>197932</v>
      </c>
      <c r="C1110" s="12">
        <v>21442</v>
      </c>
      <c r="D1110" s="12">
        <v>38201</v>
      </c>
      <c r="E1110" s="12">
        <v>38204</v>
      </c>
      <c r="F1110" s="12" t="s">
        <v>23</v>
      </c>
      <c r="G1110" s="11">
        <v>5</v>
      </c>
      <c r="H1110" s="11">
        <v>5</v>
      </c>
      <c r="I1110" s="11">
        <v>3</v>
      </c>
      <c r="J1110" s="11">
        <v>1</v>
      </c>
    </row>
    <row r="1111" spans="1:10">
      <c r="A1111" s="10">
        <v>1186547642</v>
      </c>
      <c r="B1111" s="11">
        <v>197940</v>
      </c>
      <c r="C1111" s="12">
        <v>28647</v>
      </c>
      <c r="D1111" s="12">
        <v>38201</v>
      </c>
      <c r="E1111" s="12">
        <v>38217</v>
      </c>
      <c r="F1111" s="12" t="s">
        <v>22</v>
      </c>
      <c r="G1111" s="11">
        <v>1</v>
      </c>
      <c r="H1111" s="11">
        <v>1</v>
      </c>
      <c r="I1111" s="11">
        <v>3</v>
      </c>
      <c r="J1111" s="11">
        <v>1</v>
      </c>
    </row>
    <row r="1112" spans="1:10">
      <c r="A1112" s="10">
        <v>4213485692</v>
      </c>
      <c r="B1112" s="11">
        <v>196307</v>
      </c>
      <c r="C1112" s="12">
        <v>29109</v>
      </c>
      <c r="D1112" s="12">
        <v>38215</v>
      </c>
      <c r="E1112" s="12">
        <v>38232</v>
      </c>
      <c r="F1112" s="12" t="s">
        <v>22</v>
      </c>
      <c r="G1112" s="11">
        <v>1</v>
      </c>
      <c r="H1112" s="11">
        <v>2</v>
      </c>
      <c r="I1112" s="11">
        <v>3</v>
      </c>
      <c r="J1112" s="11">
        <v>1</v>
      </c>
    </row>
    <row r="1113" spans="1:10">
      <c r="A1113" s="10">
        <v>5313852728</v>
      </c>
      <c r="B1113" s="11">
        <v>196385</v>
      </c>
      <c r="C1113" s="12">
        <v>28613</v>
      </c>
      <c r="D1113" s="12">
        <v>38201</v>
      </c>
      <c r="E1113" s="12">
        <v>38203</v>
      </c>
      <c r="F1113" s="12" t="s">
        <v>22</v>
      </c>
      <c r="G1113" s="11">
        <v>1</v>
      </c>
      <c r="H1113" s="11">
        <v>2</v>
      </c>
      <c r="I1113" s="11">
        <v>3</v>
      </c>
      <c r="J1113" s="11">
        <v>1</v>
      </c>
    </row>
    <row r="1114" spans="1:10">
      <c r="A1114" s="10">
        <v>2163529754</v>
      </c>
      <c r="B1114" s="11">
        <v>196524</v>
      </c>
      <c r="C1114" s="12">
        <v>27496</v>
      </c>
      <c r="D1114" s="12">
        <v>38215</v>
      </c>
      <c r="E1114" s="12">
        <v>38219</v>
      </c>
      <c r="F1114" s="12" t="s">
        <v>22</v>
      </c>
      <c r="G1114" s="11">
        <v>1</v>
      </c>
      <c r="H1114" s="11">
        <v>2</v>
      </c>
      <c r="I1114" s="11">
        <v>3</v>
      </c>
      <c r="J1114" s="11">
        <v>1</v>
      </c>
    </row>
    <row r="1115" spans="1:10">
      <c r="A1115" s="10">
        <v>13505562890</v>
      </c>
      <c r="B1115" s="11">
        <v>196831</v>
      </c>
      <c r="C1115" s="12">
        <v>25751</v>
      </c>
      <c r="D1115" s="12">
        <v>38215</v>
      </c>
      <c r="E1115" s="12">
        <v>38231</v>
      </c>
      <c r="F1115" s="12" t="s">
        <v>22</v>
      </c>
      <c r="G1115" s="11">
        <v>1</v>
      </c>
      <c r="H1115" s="11">
        <v>2</v>
      </c>
      <c r="I1115" s="11">
        <v>3</v>
      </c>
      <c r="J1115" s="11">
        <v>1</v>
      </c>
    </row>
    <row r="1116" spans="1:10">
      <c r="A1116" s="10">
        <v>3431569625</v>
      </c>
      <c r="B1116" s="11">
        <v>196855</v>
      </c>
      <c r="C1116" s="12">
        <v>27575</v>
      </c>
      <c r="D1116" s="12">
        <v>38215</v>
      </c>
      <c r="E1116" s="12">
        <v>38219</v>
      </c>
      <c r="F1116" s="12" t="s">
        <v>22</v>
      </c>
      <c r="G1116" s="11">
        <v>1</v>
      </c>
      <c r="H1116" s="11">
        <v>1</v>
      </c>
      <c r="I1116" s="11">
        <v>3</v>
      </c>
      <c r="J1116" s="11">
        <v>1</v>
      </c>
    </row>
    <row r="1117" spans="1:10">
      <c r="A1117" s="10">
        <v>8172988788</v>
      </c>
      <c r="B1117" s="11">
        <v>197035</v>
      </c>
      <c r="C1117" s="12">
        <v>28515</v>
      </c>
      <c r="D1117" s="12">
        <v>38215</v>
      </c>
      <c r="E1117" s="12">
        <v>38219</v>
      </c>
      <c r="F1117" s="12" t="s">
        <v>22</v>
      </c>
      <c r="G1117" s="11">
        <v>1</v>
      </c>
      <c r="H1117" s="11">
        <v>1</v>
      </c>
      <c r="I1117" s="11">
        <v>3</v>
      </c>
      <c r="J1117" s="11">
        <v>1</v>
      </c>
    </row>
    <row r="1118" spans="1:10">
      <c r="A1118" s="10">
        <v>8234409743</v>
      </c>
      <c r="B1118" s="11">
        <v>197761</v>
      </c>
      <c r="C1118" s="12">
        <v>29029</v>
      </c>
      <c r="D1118" s="12">
        <v>38215</v>
      </c>
      <c r="E1118" s="12">
        <v>38219</v>
      </c>
      <c r="F1118" s="12" t="s">
        <v>22</v>
      </c>
      <c r="G1118" s="11">
        <v>1</v>
      </c>
      <c r="H1118" s="11">
        <v>1</v>
      </c>
      <c r="I1118" s="11">
        <v>3</v>
      </c>
      <c r="J1118" s="11">
        <v>1</v>
      </c>
    </row>
    <row r="1119" spans="1:10">
      <c r="A1119" s="10">
        <v>5095307618</v>
      </c>
      <c r="B1119" s="11">
        <v>197957</v>
      </c>
      <c r="C1119" s="12">
        <v>30118</v>
      </c>
      <c r="D1119" s="12">
        <v>38201</v>
      </c>
      <c r="E1119" s="12">
        <v>38250</v>
      </c>
      <c r="F1119" s="12" t="s">
        <v>22</v>
      </c>
      <c r="G1119" s="11">
        <v>1</v>
      </c>
      <c r="H1119" s="11">
        <v>1</v>
      </c>
      <c r="I1119" s="11">
        <v>3</v>
      </c>
      <c r="J1119" s="11">
        <v>1</v>
      </c>
    </row>
    <row r="1120" spans="1:10">
      <c r="A1120" s="10">
        <v>15443647687</v>
      </c>
      <c r="B1120" s="11">
        <v>197964</v>
      </c>
      <c r="C1120" s="12">
        <v>20092</v>
      </c>
      <c r="D1120" s="12">
        <v>38201</v>
      </c>
      <c r="E1120" s="12">
        <v>38230</v>
      </c>
      <c r="F1120" s="12" t="s">
        <v>22</v>
      </c>
      <c r="G1120" s="11">
        <v>5</v>
      </c>
      <c r="H1120" s="11">
        <v>5</v>
      </c>
      <c r="I1120" s="11">
        <v>3</v>
      </c>
      <c r="J1120" s="11">
        <v>1</v>
      </c>
    </row>
    <row r="1121" spans="1:10">
      <c r="A1121" s="10">
        <v>82126461653</v>
      </c>
      <c r="B1121" s="11">
        <v>197989</v>
      </c>
      <c r="C1121" s="12">
        <v>25689</v>
      </c>
      <c r="D1121" s="12">
        <v>38201</v>
      </c>
      <c r="E1121" s="12">
        <v>38252</v>
      </c>
      <c r="F1121" s="12" t="s">
        <v>22</v>
      </c>
      <c r="G1121" s="11">
        <v>1</v>
      </c>
      <c r="H1121" s="11">
        <v>1</v>
      </c>
      <c r="I1121" s="11">
        <v>3</v>
      </c>
      <c r="J1121" s="11">
        <v>1</v>
      </c>
    </row>
    <row r="1122" spans="1:10">
      <c r="A1122" s="10">
        <v>5647299652</v>
      </c>
      <c r="B1122" s="11">
        <v>197996</v>
      </c>
      <c r="C1122" s="12">
        <v>30042</v>
      </c>
      <c r="D1122" s="12">
        <v>38201</v>
      </c>
      <c r="E1122" s="12">
        <v>38230</v>
      </c>
      <c r="F1122" s="12" t="s">
        <v>22</v>
      </c>
      <c r="G1122" s="11">
        <v>3</v>
      </c>
      <c r="H1122" s="11">
        <v>1</v>
      </c>
      <c r="I1122" s="11">
        <v>3</v>
      </c>
      <c r="J1122" s="11">
        <v>1</v>
      </c>
    </row>
    <row r="1123" spans="1:10">
      <c r="A1123" s="10">
        <v>29599416830</v>
      </c>
      <c r="B1123" s="11">
        <v>198009</v>
      </c>
      <c r="C1123" s="12">
        <v>30069</v>
      </c>
      <c r="D1123" s="12">
        <v>38201</v>
      </c>
      <c r="E1123" s="12">
        <v>38201</v>
      </c>
      <c r="F1123" s="12" t="s">
        <v>22</v>
      </c>
      <c r="G1123" s="11">
        <v>1</v>
      </c>
      <c r="H1123" s="11">
        <v>1</v>
      </c>
      <c r="I1123" s="11">
        <v>3</v>
      </c>
      <c r="J1123" s="11">
        <v>1</v>
      </c>
    </row>
    <row r="1124" spans="1:10">
      <c r="A1124" s="10">
        <v>93555520687</v>
      </c>
      <c r="B1124" s="11">
        <v>198016</v>
      </c>
      <c r="C1124" s="12">
        <v>26671</v>
      </c>
      <c r="D1124" s="12">
        <v>38201</v>
      </c>
      <c r="E1124" s="12">
        <v>38201</v>
      </c>
      <c r="F1124" s="12" t="s">
        <v>22</v>
      </c>
      <c r="G1124" s="11">
        <v>1</v>
      </c>
      <c r="H1124" s="11">
        <v>1</v>
      </c>
      <c r="I1124" s="11">
        <v>3</v>
      </c>
      <c r="J1124" s="11">
        <v>1</v>
      </c>
    </row>
    <row r="1125" spans="1:10">
      <c r="A1125" s="10">
        <v>42903793972</v>
      </c>
      <c r="B1125" s="11">
        <v>198023</v>
      </c>
      <c r="C1125" s="12">
        <v>22067</v>
      </c>
      <c r="D1125" s="12">
        <v>38201</v>
      </c>
      <c r="E1125" s="12">
        <v>38201</v>
      </c>
      <c r="F1125" s="12" t="s">
        <v>22</v>
      </c>
      <c r="G1125" s="11">
        <v>1</v>
      </c>
      <c r="H1125" s="11">
        <v>1</v>
      </c>
      <c r="I1125" s="11">
        <v>3</v>
      </c>
      <c r="J1125" s="11">
        <v>1</v>
      </c>
    </row>
    <row r="1126" spans="1:10">
      <c r="A1126" s="10">
        <v>16605866827</v>
      </c>
      <c r="B1126" s="11">
        <v>198031</v>
      </c>
      <c r="C1126" s="12">
        <v>26797</v>
      </c>
      <c r="D1126" s="12">
        <v>38201</v>
      </c>
      <c r="E1126" s="12">
        <v>38216</v>
      </c>
      <c r="F1126" s="12" t="s">
        <v>22</v>
      </c>
      <c r="G1126" s="11">
        <v>1</v>
      </c>
      <c r="H1126" s="11">
        <v>1</v>
      </c>
      <c r="I1126" s="11">
        <v>3</v>
      </c>
      <c r="J1126" s="11">
        <v>1</v>
      </c>
    </row>
    <row r="1127" spans="1:10">
      <c r="A1127" s="10">
        <v>24863351291</v>
      </c>
      <c r="B1127" s="11">
        <v>198048</v>
      </c>
      <c r="C1127" s="12">
        <v>24153</v>
      </c>
      <c r="D1127" s="12">
        <v>38201</v>
      </c>
      <c r="E1127" s="12">
        <v>38209</v>
      </c>
      <c r="F1127" s="12" t="s">
        <v>22</v>
      </c>
      <c r="G1127" s="11">
        <v>1</v>
      </c>
      <c r="H1127" s="11">
        <v>1</v>
      </c>
      <c r="I1127" s="11">
        <v>3</v>
      </c>
      <c r="J1127" s="11">
        <v>1</v>
      </c>
    </row>
    <row r="1128" spans="1:10">
      <c r="A1128" s="10">
        <v>14202713850</v>
      </c>
      <c r="B1128" s="11">
        <v>198055</v>
      </c>
      <c r="C1128" s="12">
        <v>26060</v>
      </c>
      <c r="D1128" s="12">
        <v>38201</v>
      </c>
      <c r="E1128" s="12">
        <v>38216</v>
      </c>
      <c r="F1128" s="12" t="s">
        <v>22</v>
      </c>
      <c r="G1128" s="11">
        <v>1</v>
      </c>
      <c r="H1128" s="11">
        <v>1</v>
      </c>
      <c r="I1128" s="11">
        <v>3</v>
      </c>
      <c r="J1128" s="11">
        <v>1</v>
      </c>
    </row>
    <row r="1129" spans="1:10">
      <c r="A1129" s="10">
        <v>8145279810</v>
      </c>
      <c r="B1129" s="11">
        <v>198062</v>
      </c>
      <c r="C1129" s="12">
        <v>24740</v>
      </c>
      <c r="D1129" s="12">
        <v>38201</v>
      </c>
      <c r="E1129" s="12">
        <v>38209</v>
      </c>
      <c r="F1129" s="12" t="s">
        <v>22</v>
      </c>
      <c r="G1129" s="11">
        <v>1</v>
      </c>
      <c r="H1129" s="11">
        <v>1</v>
      </c>
      <c r="I1129" s="11">
        <v>3</v>
      </c>
      <c r="J1129" s="11">
        <v>1</v>
      </c>
    </row>
    <row r="1130" spans="1:10">
      <c r="A1130" s="10">
        <v>8235826712</v>
      </c>
      <c r="B1130" s="11">
        <v>198070</v>
      </c>
      <c r="C1130" s="12">
        <v>28865</v>
      </c>
      <c r="D1130" s="12">
        <v>38215</v>
      </c>
      <c r="E1130" s="12">
        <v>38219</v>
      </c>
      <c r="F1130" s="12" t="s">
        <v>22</v>
      </c>
      <c r="G1130" s="11">
        <v>1</v>
      </c>
      <c r="H1130" s="11">
        <v>1</v>
      </c>
      <c r="I1130" s="11">
        <v>3</v>
      </c>
      <c r="J1130" s="11">
        <v>1</v>
      </c>
    </row>
    <row r="1131" spans="1:10">
      <c r="A1131" s="10">
        <v>9094181797</v>
      </c>
      <c r="B1131" s="11">
        <v>198087</v>
      </c>
      <c r="C1131" s="12">
        <v>29637</v>
      </c>
      <c r="D1131" s="12">
        <v>38215</v>
      </c>
      <c r="E1131" s="12">
        <v>38219</v>
      </c>
      <c r="F1131" s="12" t="s">
        <v>22</v>
      </c>
      <c r="G1131" s="11">
        <v>5</v>
      </c>
      <c r="H1131" s="11">
        <v>5</v>
      </c>
      <c r="I1131" s="11">
        <v>3</v>
      </c>
      <c r="J1131" s="11">
        <v>1</v>
      </c>
    </row>
    <row r="1132" spans="1:10">
      <c r="A1132" s="10">
        <v>2797947703</v>
      </c>
      <c r="B1132" s="11">
        <v>198094</v>
      </c>
      <c r="C1132" s="12">
        <v>27650</v>
      </c>
      <c r="D1132" s="12">
        <v>38215</v>
      </c>
      <c r="E1132" s="12">
        <v>38219</v>
      </c>
      <c r="F1132" s="12" t="s">
        <v>22</v>
      </c>
      <c r="G1132" s="11">
        <v>1</v>
      </c>
      <c r="H1132" s="11">
        <v>1</v>
      </c>
      <c r="I1132" s="11">
        <v>3</v>
      </c>
      <c r="J1132" s="11">
        <v>1</v>
      </c>
    </row>
    <row r="1133" spans="1:10">
      <c r="A1133" s="10">
        <v>122111761</v>
      </c>
      <c r="B1133" s="11">
        <v>198105</v>
      </c>
      <c r="C1133" s="12">
        <v>26377</v>
      </c>
      <c r="D1133" s="12">
        <v>38215</v>
      </c>
      <c r="E1133" s="12">
        <v>38219</v>
      </c>
      <c r="F1133" s="12" t="s">
        <v>22</v>
      </c>
      <c r="G1133" s="11">
        <v>1</v>
      </c>
      <c r="H1133" s="11">
        <v>1</v>
      </c>
      <c r="I1133" s="11">
        <v>3</v>
      </c>
      <c r="J1133" s="11">
        <v>1</v>
      </c>
    </row>
    <row r="1134" spans="1:10">
      <c r="A1134" s="10">
        <v>5293904779</v>
      </c>
      <c r="B1134" s="11">
        <v>198112</v>
      </c>
      <c r="C1134" s="12">
        <v>29433</v>
      </c>
      <c r="D1134" s="12">
        <v>38215</v>
      </c>
      <c r="E1134" s="12">
        <v>38218</v>
      </c>
      <c r="F1134" s="12" t="s">
        <v>22</v>
      </c>
      <c r="G1134" s="11">
        <v>1</v>
      </c>
      <c r="H1134" s="11">
        <v>2</v>
      </c>
      <c r="I1134" s="11">
        <v>3</v>
      </c>
      <c r="J1134" s="11">
        <v>1</v>
      </c>
    </row>
    <row r="1135" spans="1:10">
      <c r="A1135" s="10">
        <v>4199281703</v>
      </c>
      <c r="B1135" s="11">
        <v>198120</v>
      </c>
      <c r="C1135" s="12">
        <v>28305</v>
      </c>
      <c r="D1135" s="12">
        <v>38215</v>
      </c>
      <c r="E1135" s="12">
        <v>38219</v>
      </c>
      <c r="F1135" s="12" t="s">
        <v>22</v>
      </c>
      <c r="G1135" s="11">
        <v>1</v>
      </c>
      <c r="H1135" s="11">
        <v>1</v>
      </c>
      <c r="I1135" s="11">
        <v>3</v>
      </c>
      <c r="J1135" s="11">
        <v>1</v>
      </c>
    </row>
    <row r="1136" spans="1:10">
      <c r="A1136" s="10">
        <v>2212156707</v>
      </c>
      <c r="B1136" s="11">
        <v>198137</v>
      </c>
      <c r="C1136" s="12">
        <v>26852</v>
      </c>
      <c r="D1136" s="12">
        <v>38215</v>
      </c>
      <c r="E1136" s="12">
        <v>38219</v>
      </c>
      <c r="F1136" s="12" t="s">
        <v>22</v>
      </c>
      <c r="G1136" s="11">
        <v>1</v>
      </c>
      <c r="H1136" s="11">
        <v>1</v>
      </c>
      <c r="I1136" s="11">
        <v>3</v>
      </c>
      <c r="J1136" s="11">
        <v>1</v>
      </c>
    </row>
    <row r="1137" spans="1:10">
      <c r="A1137" s="10">
        <v>5398171712</v>
      </c>
      <c r="B1137" s="11">
        <v>198144</v>
      </c>
      <c r="C1137" s="12">
        <v>29343</v>
      </c>
      <c r="D1137" s="12">
        <v>38215</v>
      </c>
      <c r="E1137" s="12">
        <v>38219</v>
      </c>
      <c r="F1137" s="12" t="s">
        <v>22</v>
      </c>
      <c r="G1137" s="11">
        <v>1</v>
      </c>
      <c r="H1137" s="11">
        <v>1</v>
      </c>
      <c r="I1137" s="11">
        <v>3</v>
      </c>
      <c r="J1137" s="11">
        <v>1</v>
      </c>
    </row>
    <row r="1138" spans="1:10">
      <c r="A1138" s="10">
        <v>4544199611</v>
      </c>
      <c r="B1138" s="11">
        <v>198183</v>
      </c>
      <c r="C1138" s="12">
        <v>29759</v>
      </c>
      <c r="D1138" s="12">
        <v>38218</v>
      </c>
      <c r="E1138" s="12">
        <v>38218</v>
      </c>
      <c r="F1138" s="12" t="s">
        <v>22</v>
      </c>
      <c r="G1138" s="11">
        <v>2</v>
      </c>
      <c r="H1138" s="11">
        <v>1</v>
      </c>
      <c r="I1138" s="11">
        <v>3</v>
      </c>
      <c r="J1138" s="11">
        <v>1</v>
      </c>
    </row>
    <row r="1139" spans="1:10">
      <c r="A1139" s="10">
        <v>4282261676</v>
      </c>
      <c r="B1139" s="11">
        <v>198191</v>
      </c>
      <c r="C1139" s="12">
        <v>28651</v>
      </c>
      <c r="D1139" s="12">
        <v>38218</v>
      </c>
      <c r="E1139" s="12">
        <v>38226</v>
      </c>
      <c r="F1139" s="12" t="s">
        <v>22</v>
      </c>
      <c r="G1139" s="11">
        <v>1</v>
      </c>
      <c r="H1139" s="11">
        <v>1</v>
      </c>
      <c r="I1139" s="11">
        <v>3</v>
      </c>
      <c r="J1139" s="11">
        <v>1</v>
      </c>
    </row>
    <row r="1140" spans="1:10">
      <c r="A1140" s="10">
        <v>41286561604</v>
      </c>
      <c r="B1140" s="11">
        <v>198201</v>
      </c>
      <c r="C1140" s="12">
        <v>20618</v>
      </c>
      <c r="D1140" s="12">
        <v>38218</v>
      </c>
      <c r="E1140" s="12">
        <v>38254</v>
      </c>
      <c r="F1140" s="12" t="s">
        <v>22</v>
      </c>
      <c r="G1140" s="11">
        <v>5</v>
      </c>
      <c r="H1140" s="11">
        <v>5</v>
      </c>
      <c r="I1140" s="11">
        <v>3</v>
      </c>
      <c r="J1140" s="11">
        <v>1</v>
      </c>
    </row>
    <row r="1141" spans="1:10">
      <c r="A1141" s="10">
        <v>4431590765</v>
      </c>
      <c r="B1141" s="11">
        <v>198219</v>
      </c>
      <c r="C1141" s="12">
        <v>27948</v>
      </c>
      <c r="D1141" s="12">
        <v>38218</v>
      </c>
      <c r="E1141" s="12">
        <v>38219</v>
      </c>
      <c r="F1141" s="12" t="s">
        <v>22</v>
      </c>
      <c r="G1141" s="11">
        <v>1</v>
      </c>
      <c r="H1141" s="11">
        <v>2</v>
      </c>
      <c r="I1141" s="11">
        <v>3</v>
      </c>
      <c r="J1141" s="11">
        <v>1</v>
      </c>
    </row>
    <row r="1142" spans="1:10">
      <c r="A1142" s="10">
        <v>1844686710</v>
      </c>
      <c r="B1142" s="11">
        <v>198233</v>
      </c>
      <c r="C1142" s="12">
        <v>25841</v>
      </c>
      <c r="D1142" s="12">
        <v>38218</v>
      </c>
      <c r="E1142" s="12">
        <v>38219</v>
      </c>
      <c r="F1142" s="12" t="s">
        <v>22</v>
      </c>
      <c r="G1142" s="11">
        <v>5</v>
      </c>
      <c r="H1142" s="11">
        <v>5</v>
      </c>
      <c r="I1142" s="11">
        <v>3</v>
      </c>
      <c r="J1142" s="11">
        <v>1</v>
      </c>
    </row>
    <row r="1143" spans="1:10">
      <c r="A1143" s="10">
        <v>1851833790</v>
      </c>
      <c r="B1143" s="11">
        <v>198241</v>
      </c>
      <c r="C1143" s="12">
        <v>25960</v>
      </c>
      <c r="D1143" s="12">
        <v>38244</v>
      </c>
      <c r="E1143" s="12">
        <v>38249</v>
      </c>
      <c r="F1143" s="12" t="s">
        <v>22</v>
      </c>
      <c r="G1143" s="11">
        <v>1</v>
      </c>
      <c r="H1143" s="11">
        <v>1</v>
      </c>
      <c r="I1143" s="11">
        <v>3</v>
      </c>
      <c r="J1143" s="11">
        <v>1</v>
      </c>
    </row>
    <row r="1144" spans="1:10">
      <c r="A1144" s="10">
        <v>3616174708</v>
      </c>
      <c r="B1144" s="11">
        <v>198272</v>
      </c>
      <c r="C1144" s="12">
        <v>26890</v>
      </c>
      <c r="D1144" s="12">
        <v>38218</v>
      </c>
      <c r="E1144" s="12">
        <v>38225</v>
      </c>
      <c r="F1144" s="12" t="s">
        <v>22</v>
      </c>
      <c r="G1144" s="11">
        <v>1</v>
      </c>
      <c r="H1144" s="11">
        <v>1</v>
      </c>
      <c r="I1144" s="11">
        <v>3</v>
      </c>
      <c r="J1144" s="11">
        <v>1</v>
      </c>
    </row>
    <row r="1145" spans="1:10">
      <c r="A1145" s="10">
        <v>3585015638</v>
      </c>
      <c r="B1145" s="11">
        <v>198280</v>
      </c>
      <c r="C1145" s="12">
        <v>28270</v>
      </c>
      <c r="D1145" s="12">
        <v>38218</v>
      </c>
      <c r="E1145" s="12">
        <v>38224</v>
      </c>
      <c r="F1145" s="12" t="s">
        <v>22</v>
      </c>
      <c r="G1145" s="11">
        <v>1</v>
      </c>
      <c r="H1145" s="11">
        <v>6</v>
      </c>
      <c r="I1145" s="11">
        <v>3</v>
      </c>
      <c r="J1145" s="11">
        <v>1</v>
      </c>
    </row>
    <row r="1146" spans="1:10">
      <c r="A1146" s="10">
        <v>7390318724</v>
      </c>
      <c r="B1146" s="11">
        <v>198308</v>
      </c>
      <c r="C1146" s="12">
        <v>28080</v>
      </c>
      <c r="D1146" s="12">
        <v>38218</v>
      </c>
      <c r="E1146" s="12">
        <v>38219</v>
      </c>
      <c r="F1146" s="12" t="s">
        <v>23</v>
      </c>
      <c r="G1146" s="11">
        <v>1</v>
      </c>
      <c r="H1146" s="11">
        <v>2</v>
      </c>
      <c r="I1146" s="11">
        <v>3</v>
      </c>
      <c r="J1146" s="11">
        <v>1</v>
      </c>
    </row>
    <row r="1147" spans="1:10">
      <c r="A1147" s="10">
        <v>1040294715</v>
      </c>
      <c r="B1147" s="11">
        <v>198315</v>
      </c>
      <c r="C1147" s="12">
        <v>14787</v>
      </c>
      <c r="D1147" s="12">
        <v>38218</v>
      </c>
      <c r="E1147" s="12">
        <v>38302</v>
      </c>
      <c r="F1147" s="12" t="s">
        <v>22</v>
      </c>
      <c r="G1147" s="11">
        <v>5</v>
      </c>
      <c r="H1147" s="11">
        <v>5</v>
      </c>
      <c r="I1147" s="11">
        <v>3</v>
      </c>
      <c r="J1147" s="11">
        <v>1</v>
      </c>
    </row>
    <row r="1148" spans="1:10">
      <c r="A1148" s="10">
        <v>70536775753</v>
      </c>
      <c r="B1148" s="11">
        <v>198330</v>
      </c>
      <c r="C1148" s="12">
        <v>22520</v>
      </c>
      <c r="D1148" s="12">
        <v>38218</v>
      </c>
      <c r="E1148" s="12">
        <v>38219</v>
      </c>
      <c r="F1148" s="12" t="s">
        <v>22</v>
      </c>
      <c r="G1148" s="11">
        <v>5</v>
      </c>
      <c r="H1148" s="11">
        <v>5</v>
      </c>
      <c r="I1148" s="11">
        <v>3</v>
      </c>
      <c r="J1148" s="11">
        <v>1</v>
      </c>
    </row>
    <row r="1149" spans="1:10">
      <c r="A1149" s="10">
        <v>8752739716</v>
      </c>
      <c r="B1149" s="11">
        <v>198347</v>
      </c>
      <c r="C1149" s="12">
        <v>29250</v>
      </c>
      <c r="D1149" s="12">
        <v>38219</v>
      </c>
      <c r="E1149" s="12">
        <v>38225</v>
      </c>
      <c r="F1149" s="12" t="s">
        <v>22</v>
      </c>
      <c r="G1149" s="11">
        <v>1</v>
      </c>
      <c r="H1149" s="11">
        <v>2</v>
      </c>
      <c r="I1149" s="11">
        <v>3</v>
      </c>
      <c r="J1149" s="11">
        <v>1</v>
      </c>
    </row>
    <row r="1150" spans="1:10">
      <c r="A1150" s="10">
        <v>63675056791</v>
      </c>
      <c r="B1150" s="11">
        <v>198354</v>
      </c>
      <c r="C1150" s="12">
        <v>22159</v>
      </c>
      <c r="D1150" s="12">
        <v>38219</v>
      </c>
      <c r="E1150" s="12">
        <v>38225</v>
      </c>
      <c r="F1150" s="12" t="s">
        <v>22</v>
      </c>
      <c r="G1150" s="11">
        <v>5</v>
      </c>
      <c r="H1150" s="11">
        <v>5</v>
      </c>
      <c r="I1150" s="11">
        <v>3</v>
      </c>
      <c r="J1150" s="11">
        <v>1</v>
      </c>
    </row>
    <row r="1151" spans="1:10">
      <c r="A1151" s="10">
        <v>7649926788</v>
      </c>
      <c r="B1151" s="11">
        <v>198379</v>
      </c>
      <c r="C1151" s="12">
        <v>28243</v>
      </c>
      <c r="D1151" s="12">
        <v>38219</v>
      </c>
      <c r="E1151" s="12">
        <v>38225</v>
      </c>
      <c r="F1151" s="12" t="s">
        <v>22</v>
      </c>
      <c r="G1151" s="11">
        <v>1</v>
      </c>
      <c r="H1151" s="11">
        <v>2</v>
      </c>
      <c r="I1151" s="11">
        <v>3</v>
      </c>
      <c r="J1151" s="11">
        <v>1</v>
      </c>
    </row>
    <row r="1152" spans="1:10">
      <c r="A1152" s="10">
        <v>30852927134</v>
      </c>
      <c r="B1152" s="11">
        <v>198386</v>
      </c>
      <c r="C1152" s="12">
        <v>23573</v>
      </c>
      <c r="D1152" s="12">
        <v>38219</v>
      </c>
      <c r="E1152" s="12">
        <v>38225</v>
      </c>
      <c r="F1152" s="12" t="s">
        <v>22</v>
      </c>
      <c r="G1152" s="11">
        <v>1</v>
      </c>
      <c r="H1152" s="11">
        <v>1</v>
      </c>
      <c r="I1152" s="11">
        <v>3</v>
      </c>
      <c r="J1152" s="11">
        <v>1</v>
      </c>
    </row>
    <row r="1153" spans="1:10">
      <c r="A1153" s="10">
        <v>272737763</v>
      </c>
      <c r="B1153" s="11">
        <v>198404</v>
      </c>
      <c r="C1153" s="12">
        <v>24981</v>
      </c>
      <c r="D1153" s="12">
        <v>38219</v>
      </c>
      <c r="E1153" s="12">
        <v>38225</v>
      </c>
      <c r="F1153" s="12" t="s">
        <v>22</v>
      </c>
      <c r="G1153" s="11">
        <v>1</v>
      </c>
      <c r="H1153" s="11">
        <v>1</v>
      </c>
      <c r="I1153" s="11">
        <v>3</v>
      </c>
      <c r="J1153" s="11">
        <v>1</v>
      </c>
    </row>
    <row r="1154" spans="1:10">
      <c r="A1154" s="10">
        <v>3195689626</v>
      </c>
      <c r="B1154" s="11">
        <v>198411</v>
      </c>
      <c r="C1154" s="12">
        <v>28572</v>
      </c>
      <c r="D1154" s="12">
        <v>38219</v>
      </c>
      <c r="E1154" s="12">
        <v>38225</v>
      </c>
      <c r="F1154" s="12" t="s">
        <v>22</v>
      </c>
      <c r="G1154" s="11">
        <v>1</v>
      </c>
      <c r="H1154" s="11">
        <v>1</v>
      </c>
      <c r="I1154" s="11">
        <v>3</v>
      </c>
      <c r="J1154" s="11">
        <v>1</v>
      </c>
    </row>
    <row r="1155" spans="1:10">
      <c r="A1155" s="10">
        <v>27372060818</v>
      </c>
      <c r="B1155" s="11">
        <v>198429</v>
      </c>
      <c r="C1155" s="12">
        <v>28220</v>
      </c>
      <c r="D1155" s="12">
        <v>38222</v>
      </c>
      <c r="E1155" s="12">
        <v>38226</v>
      </c>
      <c r="F1155" s="12" t="s">
        <v>22</v>
      </c>
      <c r="G1155" s="11">
        <v>1</v>
      </c>
      <c r="H1155" s="11">
        <v>1</v>
      </c>
      <c r="I1155" s="11">
        <v>3</v>
      </c>
      <c r="J1155" s="11">
        <v>1</v>
      </c>
    </row>
    <row r="1156" spans="1:10">
      <c r="A1156" s="10">
        <v>7779379809</v>
      </c>
      <c r="B1156" s="11">
        <v>197626</v>
      </c>
      <c r="C1156" s="12">
        <v>24264</v>
      </c>
      <c r="D1156" s="12">
        <v>38215</v>
      </c>
      <c r="E1156" s="12">
        <v>38215</v>
      </c>
      <c r="F1156" s="12" t="s">
        <v>22</v>
      </c>
      <c r="G1156" s="11">
        <v>1</v>
      </c>
      <c r="H1156" s="11">
        <v>1</v>
      </c>
      <c r="I1156" s="11">
        <v>3</v>
      </c>
      <c r="J1156" s="11">
        <v>1</v>
      </c>
    </row>
    <row r="1157" spans="1:10">
      <c r="A1157" s="10">
        <v>7553193704</v>
      </c>
      <c r="B1157" s="11">
        <v>198393</v>
      </c>
      <c r="C1157" s="12">
        <v>28178</v>
      </c>
      <c r="D1157" s="12">
        <v>38219</v>
      </c>
      <c r="E1157" s="12">
        <v>38219</v>
      </c>
      <c r="F1157" s="12" t="s">
        <v>22</v>
      </c>
      <c r="G1157" s="11">
        <v>1</v>
      </c>
      <c r="H1157" s="11">
        <v>2</v>
      </c>
      <c r="I1157" s="11">
        <v>3</v>
      </c>
      <c r="J1157" s="11">
        <v>1</v>
      </c>
    </row>
    <row r="1158" spans="1:10">
      <c r="A1158" s="10">
        <v>71244115649</v>
      </c>
      <c r="B1158" s="11">
        <v>198451</v>
      </c>
      <c r="C1158" s="12">
        <v>26886</v>
      </c>
      <c r="D1158" s="12">
        <v>38224</v>
      </c>
      <c r="E1158" s="12">
        <v>38224</v>
      </c>
      <c r="F1158" s="12" t="s">
        <v>22</v>
      </c>
      <c r="G1158" s="11">
        <v>1</v>
      </c>
      <c r="H1158" s="11">
        <v>2</v>
      </c>
      <c r="I1158" s="11">
        <v>3</v>
      </c>
      <c r="J1158" s="11">
        <v>1</v>
      </c>
    </row>
    <row r="1159" spans="1:10">
      <c r="A1159" s="10">
        <v>25538337847</v>
      </c>
      <c r="B1159" s="11">
        <v>198468</v>
      </c>
      <c r="C1159" s="12">
        <v>28121</v>
      </c>
      <c r="D1159" s="12">
        <v>38224</v>
      </c>
      <c r="E1159" s="12">
        <v>38365</v>
      </c>
      <c r="F1159" s="12" t="s">
        <v>22</v>
      </c>
      <c r="G1159" s="11">
        <v>1</v>
      </c>
      <c r="H1159" s="11">
        <v>1</v>
      </c>
      <c r="I1159" s="11">
        <v>3</v>
      </c>
      <c r="J1159" s="11">
        <v>1</v>
      </c>
    </row>
    <row r="1160" spans="1:10">
      <c r="A1160" s="10">
        <v>88092070687</v>
      </c>
      <c r="B1160" s="11">
        <v>198475</v>
      </c>
      <c r="C1160" s="12">
        <v>26818</v>
      </c>
      <c r="D1160" s="12">
        <v>38225</v>
      </c>
      <c r="E1160" s="12">
        <v>38229</v>
      </c>
      <c r="F1160" s="12" t="s">
        <v>22</v>
      </c>
      <c r="G1160" s="11">
        <v>1</v>
      </c>
      <c r="H1160" s="11">
        <v>1</v>
      </c>
      <c r="I1160" s="11">
        <v>3</v>
      </c>
      <c r="J1160" s="11">
        <v>1</v>
      </c>
    </row>
    <row r="1161" spans="1:10">
      <c r="A1161" s="10">
        <v>3421978603</v>
      </c>
      <c r="B1161" s="11">
        <v>198518</v>
      </c>
      <c r="C1161" s="12">
        <v>28851</v>
      </c>
      <c r="D1161" s="12">
        <v>38224</v>
      </c>
      <c r="E1161" s="12">
        <v>38225</v>
      </c>
      <c r="F1161" s="12" t="s">
        <v>22</v>
      </c>
      <c r="G1161" s="11">
        <v>1</v>
      </c>
      <c r="H1161" s="11">
        <v>1</v>
      </c>
      <c r="I1161" s="11">
        <v>3</v>
      </c>
      <c r="J1161" s="11">
        <v>1</v>
      </c>
    </row>
    <row r="1162" spans="1:10">
      <c r="A1162" s="10">
        <v>58075739</v>
      </c>
      <c r="B1162" s="11">
        <v>198525</v>
      </c>
      <c r="C1162" s="12">
        <v>25082</v>
      </c>
      <c r="D1162" s="12">
        <v>38224</v>
      </c>
      <c r="E1162" s="12">
        <v>38225</v>
      </c>
      <c r="F1162" s="12" t="s">
        <v>22</v>
      </c>
      <c r="G1162" s="11">
        <v>1</v>
      </c>
      <c r="H1162" s="11">
        <v>1</v>
      </c>
      <c r="I1162" s="11">
        <v>3</v>
      </c>
      <c r="J1162" s="11">
        <v>1</v>
      </c>
    </row>
    <row r="1163" spans="1:10">
      <c r="A1163" s="10">
        <v>3726429697</v>
      </c>
      <c r="B1163" s="11">
        <v>198532</v>
      </c>
      <c r="C1163" s="12">
        <v>27925</v>
      </c>
      <c r="D1163" s="12">
        <v>38225</v>
      </c>
      <c r="E1163" s="12">
        <v>38230</v>
      </c>
      <c r="F1163" s="12" t="s">
        <v>22</v>
      </c>
      <c r="G1163" s="11">
        <v>1</v>
      </c>
      <c r="H1163" s="11">
        <v>1</v>
      </c>
      <c r="I1163" s="11">
        <v>3</v>
      </c>
      <c r="J1163" s="11">
        <v>1</v>
      </c>
    </row>
    <row r="1164" spans="1:10">
      <c r="A1164" s="10">
        <v>4282026758</v>
      </c>
      <c r="B1164" s="11">
        <v>198540</v>
      </c>
      <c r="C1164" s="12">
        <v>26576</v>
      </c>
      <c r="D1164" s="12">
        <v>38224</v>
      </c>
      <c r="E1164" s="12">
        <v>38225</v>
      </c>
      <c r="F1164" s="12" t="s">
        <v>22</v>
      </c>
      <c r="G1164" s="11">
        <v>1</v>
      </c>
      <c r="H1164" s="11">
        <v>1</v>
      </c>
      <c r="I1164" s="11">
        <v>3</v>
      </c>
      <c r="J1164" s="11">
        <v>1</v>
      </c>
    </row>
    <row r="1165" spans="1:10">
      <c r="A1165" s="10">
        <v>72605260763</v>
      </c>
      <c r="B1165" s="11">
        <v>198557</v>
      </c>
      <c r="C1165" s="12">
        <v>22028</v>
      </c>
      <c r="D1165" s="12">
        <v>38224</v>
      </c>
      <c r="E1165" s="12">
        <v>38225</v>
      </c>
      <c r="F1165" s="12" t="s">
        <v>22</v>
      </c>
      <c r="G1165" s="11">
        <v>5</v>
      </c>
      <c r="H1165" s="11">
        <v>5</v>
      </c>
      <c r="I1165" s="11">
        <v>3</v>
      </c>
      <c r="J1165" s="11">
        <v>1</v>
      </c>
    </row>
    <row r="1166" spans="1:10">
      <c r="A1166" s="10">
        <v>30169500144</v>
      </c>
      <c r="B1166" s="11">
        <v>198482</v>
      </c>
      <c r="C1166" s="12">
        <v>23869</v>
      </c>
      <c r="D1166" s="12">
        <v>38225</v>
      </c>
      <c r="E1166" s="12">
        <v>38274</v>
      </c>
      <c r="F1166" s="12" t="s">
        <v>22</v>
      </c>
      <c r="G1166" s="11">
        <v>1</v>
      </c>
      <c r="H1166" s="11">
        <v>1</v>
      </c>
      <c r="I1166" s="11">
        <v>3</v>
      </c>
      <c r="J1166" s="11">
        <v>1</v>
      </c>
    </row>
    <row r="1167" spans="1:10">
      <c r="A1167" s="10">
        <v>51090732104</v>
      </c>
      <c r="B1167" s="11">
        <v>198490</v>
      </c>
      <c r="C1167" s="12">
        <v>25605</v>
      </c>
      <c r="D1167" s="12">
        <v>38225</v>
      </c>
      <c r="E1167" s="12">
        <v>38238</v>
      </c>
      <c r="F1167" s="12" t="s">
        <v>22</v>
      </c>
      <c r="G1167" s="11">
        <v>1</v>
      </c>
      <c r="H1167" s="11">
        <v>1</v>
      </c>
      <c r="I1167" s="11">
        <v>3</v>
      </c>
      <c r="J1167" s="11">
        <v>1</v>
      </c>
    </row>
    <row r="1168" spans="1:10">
      <c r="A1168" s="10">
        <v>7119315854</v>
      </c>
      <c r="B1168" s="11">
        <v>198596</v>
      </c>
      <c r="C1168" s="12">
        <v>25978</v>
      </c>
      <c r="D1168" s="12">
        <v>38231</v>
      </c>
      <c r="E1168" s="12">
        <v>38607</v>
      </c>
      <c r="F1168" s="12" t="s">
        <v>23</v>
      </c>
      <c r="G1168" s="11">
        <v>1</v>
      </c>
      <c r="H1168" s="11">
        <v>1</v>
      </c>
      <c r="I1168" s="11">
        <v>3</v>
      </c>
      <c r="J1168" s="11">
        <v>1</v>
      </c>
    </row>
    <row r="1169" spans="1:10">
      <c r="A1169" s="10">
        <v>63483211772</v>
      </c>
      <c r="B1169" s="11">
        <v>198614</v>
      </c>
      <c r="C1169" s="12">
        <v>22362</v>
      </c>
      <c r="D1169" s="12">
        <v>38233</v>
      </c>
      <c r="E1169" s="12">
        <v>38233</v>
      </c>
      <c r="F1169" s="12" t="s">
        <v>23</v>
      </c>
      <c r="G1169" s="11">
        <v>1</v>
      </c>
      <c r="H1169" s="11">
        <v>1</v>
      </c>
      <c r="I1169" s="11">
        <v>3</v>
      </c>
      <c r="J1169" s="11">
        <v>1</v>
      </c>
    </row>
    <row r="1170" spans="1:10">
      <c r="A1170" s="10">
        <v>4121282760</v>
      </c>
      <c r="B1170" s="11">
        <v>191694</v>
      </c>
      <c r="C1170" s="12">
        <v>26578</v>
      </c>
      <c r="D1170" s="12">
        <v>38246</v>
      </c>
      <c r="E1170" s="12">
        <v>38246</v>
      </c>
      <c r="F1170" s="12" t="s">
        <v>23</v>
      </c>
      <c r="G1170" s="11">
        <v>1</v>
      </c>
      <c r="H1170" s="11">
        <v>1</v>
      </c>
      <c r="I1170" s="11">
        <v>3</v>
      </c>
      <c r="J1170" s="11">
        <v>1</v>
      </c>
    </row>
    <row r="1171" spans="1:10">
      <c r="A1171" s="10">
        <v>76553027749</v>
      </c>
      <c r="B1171" s="11">
        <v>195785</v>
      </c>
      <c r="C1171" s="12">
        <v>23093</v>
      </c>
      <c r="D1171" s="12">
        <v>38246</v>
      </c>
      <c r="E1171" s="12">
        <v>38254</v>
      </c>
      <c r="F1171" s="12" t="s">
        <v>22</v>
      </c>
      <c r="G1171" s="11">
        <v>1</v>
      </c>
      <c r="H1171" s="11">
        <v>1</v>
      </c>
      <c r="I1171" s="11">
        <v>3</v>
      </c>
      <c r="J1171" s="11">
        <v>1</v>
      </c>
    </row>
    <row r="1172" spans="1:10">
      <c r="A1172" s="10">
        <v>54473250130</v>
      </c>
      <c r="B1172" s="11">
        <v>198501</v>
      </c>
      <c r="C1172" s="12">
        <v>26457</v>
      </c>
      <c r="D1172" s="12">
        <v>38225</v>
      </c>
      <c r="E1172" s="12">
        <v>38225</v>
      </c>
      <c r="F1172" s="12" t="s">
        <v>22</v>
      </c>
      <c r="G1172" s="11">
        <v>1</v>
      </c>
      <c r="H1172" s="11">
        <v>1</v>
      </c>
      <c r="I1172" s="11">
        <v>3</v>
      </c>
      <c r="J1172" s="11">
        <v>1</v>
      </c>
    </row>
    <row r="1173" spans="1:10">
      <c r="A1173" s="10">
        <v>41659341191</v>
      </c>
      <c r="B1173" s="11">
        <v>198571</v>
      </c>
      <c r="C1173" s="12">
        <v>24802</v>
      </c>
      <c r="D1173" s="12">
        <v>38202</v>
      </c>
      <c r="E1173" s="12">
        <v>38672</v>
      </c>
      <c r="F1173" s="12" t="s">
        <v>22</v>
      </c>
      <c r="G1173" s="11">
        <v>1</v>
      </c>
      <c r="H1173" s="11">
        <v>1</v>
      </c>
      <c r="I1173" s="11">
        <v>3</v>
      </c>
      <c r="J1173" s="11">
        <v>1</v>
      </c>
    </row>
    <row r="1174" spans="1:10">
      <c r="A1174" s="10">
        <v>28392069862</v>
      </c>
      <c r="B1174" s="11">
        <v>198639</v>
      </c>
      <c r="C1174" s="12">
        <v>29826</v>
      </c>
      <c r="D1174" s="12">
        <v>38245</v>
      </c>
      <c r="E1174" s="12">
        <v>38245</v>
      </c>
      <c r="F1174" s="12" t="s">
        <v>22</v>
      </c>
      <c r="G1174" s="11">
        <v>5</v>
      </c>
      <c r="H1174" s="11">
        <v>5</v>
      </c>
      <c r="I1174" s="11">
        <v>3</v>
      </c>
      <c r="J1174" s="11">
        <v>1</v>
      </c>
    </row>
    <row r="1175" spans="1:10">
      <c r="A1175" s="10">
        <v>8672124707</v>
      </c>
      <c r="B1175" s="11">
        <v>198646</v>
      </c>
      <c r="C1175" s="12">
        <v>29453</v>
      </c>
      <c r="D1175" s="12">
        <v>38246</v>
      </c>
      <c r="E1175" s="12">
        <v>38264</v>
      </c>
      <c r="F1175" s="12" t="s">
        <v>22</v>
      </c>
      <c r="G1175" s="11">
        <v>1</v>
      </c>
      <c r="H1175" s="11">
        <v>1</v>
      </c>
      <c r="I1175" s="11">
        <v>3</v>
      </c>
      <c r="J1175" s="11">
        <v>1</v>
      </c>
    </row>
    <row r="1176" spans="1:10">
      <c r="A1176" s="10">
        <v>82885419768</v>
      </c>
      <c r="B1176" s="11">
        <v>198653</v>
      </c>
      <c r="C1176" s="12">
        <v>23934</v>
      </c>
      <c r="D1176" s="12">
        <v>38246</v>
      </c>
      <c r="E1176" s="12">
        <v>38254</v>
      </c>
      <c r="F1176" s="12" t="s">
        <v>22</v>
      </c>
      <c r="G1176" s="11">
        <v>1</v>
      </c>
      <c r="H1176" s="11">
        <v>2</v>
      </c>
      <c r="I1176" s="11">
        <v>3</v>
      </c>
      <c r="J1176" s="11">
        <v>1</v>
      </c>
    </row>
    <row r="1177" spans="1:10">
      <c r="A1177" s="10">
        <v>51160587787</v>
      </c>
      <c r="B1177" s="11">
        <v>198661</v>
      </c>
      <c r="C1177" s="12">
        <v>21586</v>
      </c>
      <c r="D1177" s="12">
        <v>38246</v>
      </c>
      <c r="E1177" s="12">
        <v>38278</v>
      </c>
      <c r="F1177" s="12" t="s">
        <v>22</v>
      </c>
      <c r="G1177" s="11">
        <v>1</v>
      </c>
      <c r="H1177" s="11">
        <v>1</v>
      </c>
      <c r="I1177" s="11">
        <v>3</v>
      </c>
      <c r="J1177" s="11">
        <v>1</v>
      </c>
    </row>
    <row r="1178" spans="1:10">
      <c r="A1178" s="10">
        <v>3177834750</v>
      </c>
      <c r="B1178" s="11">
        <v>198678</v>
      </c>
      <c r="C1178" s="12">
        <v>27354</v>
      </c>
      <c r="D1178" s="12">
        <v>38246</v>
      </c>
      <c r="E1178" s="12">
        <v>38246</v>
      </c>
      <c r="F1178" s="12" t="s">
        <v>22</v>
      </c>
      <c r="G1178" s="11">
        <v>1</v>
      </c>
      <c r="H1178" s="11">
        <v>2</v>
      </c>
      <c r="I1178" s="11">
        <v>3</v>
      </c>
      <c r="J1178" s="11">
        <v>1</v>
      </c>
    </row>
    <row r="1179" spans="1:10">
      <c r="A1179" s="10">
        <v>3803860709</v>
      </c>
      <c r="B1179" s="11">
        <v>198685</v>
      </c>
      <c r="C1179" s="12">
        <v>26912</v>
      </c>
      <c r="D1179" s="12">
        <v>38246</v>
      </c>
      <c r="E1179" s="12">
        <v>38246</v>
      </c>
      <c r="F1179" s="12" t="s">
        <v>23</v>
      </c>
      <c r="G1179" s="11">
        <v>4</v>
      </c>
      <c r="H1179" s="11">
        <v>1</v>
      </c>
      <c r="I1179" s="11">
        <v>3</v>
      </c>
      <c r="J1179" s="11">
        <v>1</v>
      </c>
    </row>
    <row r="1180" spans="1:10">
      <c r="A1180" s="10">
        <v>78121671191</v>
      </c>
      <c r="B1180" s="11">
        <v>198692</v>
      </c>
      <c r="C1180" s="12">
        <v>27045</v>
      </c>
      <c r="D1180" s="12">
        <v>38247</v>
      </c>
      <c r="E1180" s="12">
        <v>38247</v>
      </c>
      <c r="F1180" s="12" t="s">
        <v>22</v>
      </c>
      <c r="G1180" s="11">
        <v>1</v>
      </c>
      <c r="H1180" s="11">
        <v>1</v>
      </c>
      <c r="I1180" s="11">
        <v>3</v>
      </c>
      <c r="J1180" s="11">
        <v>1</v>
      </c>
    </row>
    <row r="1181" spans="1:10">
      <c r="A1181" s="10">
        <v>7140251789</v>
      </c>
      <c r="B1181" s="11">
        <v>198703</v>
      </c>
      <c r="C1181" s="12">
        <v>27517</v>
      </c>
      <c r="D1181" s="12">
        <v>38247</v>
      </c>
      <c r="E1181" s="12">
        <v>38247</v>
      </c>
      <c r="F1181" s="12" t="s">
        <v>22</v>
      </c>
      <c r="G1181" s="11">
        <v>1</v>
      </c>
      <c r="H1181" s="11">
        <v>1</v>
      </c>
      <c r="I1181" s="11">
        <v>3</v>
      </c>
      <c r="J1181" s="11">
        <v>1</v>
      </c>
    </row>
    <row r="1182" spans="1:10">
      <c r="A1182" s="10">
        <v>66936241700</v>
      </c>
      <c r="B1182" s="11">
        <v>198750</v>
      </c>
      <c r="C1182" s="12">
        <v>23205</v>
      </c>
      <c r="D1182" s="12">
        <v>38247</v>
      </c>
      <c r="E1182" s="12">
        <v>38259</v>
      </c>
      <c r="F1182" s="12" t="s">
        <v>22</v>
      </c>
      <c r="G1182" s="11">
        <v>5</v>
      </c>
      <c r="H1182" s="11">
        <v>5</v>
      </c>
      <c r="I1182" s="11">
        <v>3</v>
      </c>
      <c r="J1182" s="11">
        <v>1</v>
      </c>
    </row>
    <row r="1183" spans="1:10">
      <c r="A1183" s="10">
        <v>62878786734</v>
      </c>
      <c r="B1183" s="11">
        <v>198767</v>
      </c>
      <c r="C1183" s="12">
        <v>22083</v>
      </c>
      <c r="D1183" s="12">
        <v>38247</v>
      </c>
      <c r="E1183" s="12">
        <v>38259</v>
      </c>
      <c r="F1183" s="12" t="s">
        <v>23</v>
      </c>
      <c r="G1183" s="11">
        <v>1</v>
      </c>
      <c r="H1183" s="11">
        <v>1</v>
      </c>
      <c r="I1183" s="11">
        <v>3</v>
      </c>
      <c r="J1183" s="11">
        <v>1</v>
      </c>
    </row>
    <row r="1184" spans="1:10">
      <c r="A1184" s="10">
        <v>83339922772</v>
      </c>
      <c r="B1184" s="11">
        <v>198774</v>
      </c>
      <c r="C1184" s="12">
        <v>27243</v>
      </c>
      <c r="D1184" s="12">
        <v>38247</v>
      </c>
      <c r="E1184" s="12">
        <v>38247</v>
      </c>
      <c r="F1184" s="12" t="s">
        <v>23</v>
      </c>
      <c r="G1184" s="11">
        <v>1</v>
      </c>
      <c r="H1184" s="11">
        <v>1</v>
      </c>
      <c r="I1184" s="11">
        <v>3</v>
      </c>
      <c r="J1184" s="11">
        <v>1</v>
      </c>
    </row>
    <row r="1185" spans="1:10">
      <c r="A1185" s="10">
        <v>88959368768</v>
      </c>
      <c r="B1185" s="11">
        <v>198781</v>
      </c>
      <c r="C1185" s="12">
        <v>25043</v>
      </c>
      <c r="D1185" s="12">
        <v>38247</v>
      </c>
      <c r="E1185" s="12">
        <v>38254</v>
      </c>
      <c r="F1185" s="12" t="s">
        <v>22</v>
      </c>
      <c r="G1185" s="11">
        <v>1</v>
      </c>
      <c r="H1185" s="11">
        <v>1</v>
      </c>
      <c r="I1185" s="11">
        <v>3</v>
      </c>
      <c r="J1185" s="11">
        <v>1</v>
      </c>
    </row>
    <row r="1186" spans="1:10">
      <c r="A1186" s="10">
        <v>2905307765</v>
      </c>
      <c r="B1186" s="11">
        <v>198799</v>
      </c>
      <c r="C1186" s="12">
        <v>28042</v>
      </c>
      <c r="D1186" s="12">
        <v>38247</v>
      </c>
      <c r="E1186" s="12">
        <v>38254</v>
      </c>
      <c r="F1186" s="12" t="s">
        <v>22</v>
      </c>
      <c r="G1186" s="11">
        <v>1</v>
      </c>
      <c r="H1186" s="11">
        <v>1</v>
      </c>
      <c r="I1186" s="11">
        <v>3</v>
      </c>
      <c r="J1186" s="11">
        <v>1</v>
      </c>
    </row>
    <row r="1187" spans="1:10">
      <c r="A1187" s="10">
        <v>7478172784</v>
      </c>
      <c r="B1187" s="11">
        <v>198800</v>
      </c>
      <c r="C1187" s="12">
        <v>26509</v>
      </c>
      <c r="D1187" s="12">
        <v>38247</v>
      </c>
      <c r="E1187" s="12">
        <v>38268</v>
      </c>
      <c r="F1187" s="12" t="s">
        <v>22</v>
      </c>
      <c r="G1187" s="11">
        <v>1</v>
      </c>
      <c r="H1187" s="11">
        <v>1</v>
      </c>
      <c r="I1187" s="11">
        <v>3</v>
      </c>
      <c r="J1187" s="11">
        <v>1</v>
      </c>
    </row>
    <row r="1188" spans="1:10">
      <c r="A1188" s="10">
        <v>99727986749</v>
      </c>
      <c r="B1188" s="11">
        <v>198824</v>
      </c>
      <c r="C1188" s="12">
        <v>24898</v>
      </c>
      <c r="D1188" s="12">
        <v>38251</v>
      </c>
      <c r="E1188" s="12">
        <v>38254</v>
      </c>
      <c r="F1188" s="12" t="s">
        <v>22</v>
      </c>
      <c r="G1188" s="11">
        <v>1</v>
      </c>
      <c r="H1188" s="11">
        <v>1</v>
      </c>
      <c r="I1188" s="11">
        <v>3</v>
      </c>
      <c r="J1188" s="11">
        <v>1</v>
      </c>
    </row>
    <row r="1189" spans="1:10">
      <c r="A1189" s="10">
        <v>65997689115</v>
      </c>
      <c r="B1189" s="11">
        <v>198831</v>
      </c>
      <c r="C1189" s="12">
        <v>27240</v>
      </c>
      <c r="D1189" s="12">
        <v>38252</v>
      </c>
      <c r="E1189" s="12">
        <v>38252</v>
      </c>
      <c r="F1189" s="12" t="s">
        <v>22</v>
      </c>
      <c r="G1189" s="11">
        <v>1</v>
      </c>
      <c r="H1189" s="11">
        <v>1</v>
      </c>
      <c r="I1189" s="11">
        <v>3</v>
      </c>
      <c r="J1189" s="11">
        <v>1</v>
      </c>
    </row>
    <row r="1190" spans="1:10">
      <c r="A1190" s="10">
        <v>44310358772</v>
      </c>
      <c r="B1190" s="11">
        <v>198849</v>
      </c>
      <c r="C1190" s="12">
        <v>20856</v>
      </c>
      <c r="D1190" s="12">
        <v>38251</v>
      </c>
      <c r="E1190" s="12">
        <v>38259</v>
      </c>
      <c r="F1190" s="12" t="s">
        <v>23</v>
      </c>
      <c r="G1190" s="11">
        <v>5</v>
      </c>
      <c r="H1190" s="11">
        <v>5</v>
      </c>
      <c r="I1190" s="11">
        <v>3</v>
      </c>
      <c r="J1190" s="11">
        <v>1</v>
      </c>
    </row>
    <row r="1191" spans="1:10">
      <c r="A1191" s="10">
        <v>31029043787</v>
      </c>
      <c r="B1191" s="11">
        <v>198711</v>
      </c>
      <c r="C1191" s="12">
        <v>19904</v>
      </c>
      <c r="D1191" s="12">
        <v>38247</v>
      </c>
      <c r="E1191" s="12">
        <v>38384</v>
      </c>
      <c r="F1191" s="12" t="s">
        <v>22</v>
      </c>
      <c r="G1191" s="11">
        <v>5</v>
      </c>
      <c r="H1191" s="11">
        <v>5</v>
      </c>
      <c r="I1191" s="11">
        <v>3</v>
      </c>
      <c r="J1191" s="11">
        <v>1</v>
      </c>
    </row>
    <row r="1192" spans="1:10">
      <c r="A1192" s="10">
        <v>39918629649</v>
      </c>
      <c r="B1192" s="11">
        <v>198856</v>
      </c>
      <c r="C1192" s="12">
        <v>22238</v>
      </c>
      <c r="D1192" s="12">
        <v>38254</v>
      </c>
      <c r="E1192" s="12">
        <v>38299</v>
      </c>
      <c r="F1192" s="12" t="s">
        <v>22</v>
      </c>
      <c r="G1192" s="11">
        <v>5</v>
      </c>
      <c r="H1192" s="11">
        <v>5</v>
      </c>
      <c r="I1192" s="11">
        <v>3</v>
      </c>
      <c r="J1192" s="11">
        <v>1</v>
      </c>
    </row>
    <row r="1193" spans="1:10">
      <c r="A1193" s="10">
        <v>4760154728</v>
      </c>
      <c r="B1193" s="11">
        <v>198913</v>
      </c>
      <c r="C1193" s="12">
        <v>27519</v>
      </c>
      <c r="D1193" s="12">
        <v>38257</v>
      </c>
      <c r="E1193" s="12">
        <v>38265</v>
      </c>
      <c r="F1193" s="12" t="s">
        <v>22</v>
      </c>
      <c r="G1193" s="11">
        <v>1</v>
      </c>
      <c r="H1193" s="11">
        <v>1</v>
      </c>
      <c r="I1193" s="11">
        <v>3</v>
      </c>
      <c r="J1193" s="11">
        <v>1</v>
      </c>
    </row>
    <row r="1194" spans="1:10">
      <c r="A1194" s="10">
        <v>1969704748</v>
      </c>
      <c r="B1194" s="11">
        <v>198921</v>
      </c>
      <c r="C1194" s="12">
        <v>25974</v>
      </c>
      <c r="D1194" s="12">
        <v>38258</v>
      </c>
      <c r="E1194" s="12">
        <v>38259</v>
      </c>
      <c r="F1194" s="12" t="s">
        <v>22</v>
      </c>
      <c r="G1194" s="11">
        <v>3</v>
      </c>
      <c r="H1194" s="11">
        <v>2</v>
      </c>
      <c r="I1194" s="11">
        <v>3</v>
      </c>
      <c r="J1194" s="11">
        <v>1</v>
      </c>
    </row>
    <row r="1195" spans="1:10">
      <c r="A1195" s="10">
        <v>7032590756</v>
      </c>
      <c r="B1195" s="11">
        <v>198945</v>
      </c>
      <c r="C1195" s="12">
        <v>27967</v>
      </c>
      <c r="D1195" s="12">
        <v>38264</v>
      </c>
      <c r="E1195" s="12">
        <v>38267</v>
      </c>
      <c r="F1195" s="12" t="s">
        <v>22</v>
      </c>
      <c r="G1195" s="11">
        <v>5</v>
      </c>
      <c r="H1195" s="11">
        <v>5</v>
      </c>
      <c r="I1195" s="11">
        <v>3</v>
      </c>
      <c r="J1195" s="11">
        <v>1</v>
      </c>
    </row>
    <row r="1196" spans="1:10">
      <c r="A1196" s="10">
        <v>8555649706</v>
      </c>
      <c r="B1196" s="11">
        <v>198977</v>
      </c>
      <c r="C1196" s="12">
        <v>28711</v>
      </c>
      <c r="D1196" s="12">
        <v>38266</v>
      </c>
      <c r="E1196" s="12">
        <v>38376</v>
      </c>
      <c r="F1196" s="12" t="s">
        <v>22</v>
      </c>
      <c r="G1196" s="11">
        <v>1</v>
      </c>
      <c r="H1196" s="11">
        <v>1</v>
      </c>
      <c r="I1196" s="11">
        <v>3</v>
      </c>
      <c r="J1196" s="11">
        <v>1</v>
      </c>
    </row>
    <row r="1197" spans="1:10">
      <c r="A1197" s="10">
        <v>83674160749</v>
      </c>
      <c r="B1197" s="11">
        <v>212291</v>
      </c>
      <c r="C1197" s="12">
        <v>26996</v>
      </c>
      <c r="D1197" s="12">
        <v>38443</v>
      </c>
      <c r="E1197" s="12">
        <v>38505</v>
      </c>
      <c r="F1197" s="12" t="s">
        <v>22</v>
      </c>
      <c r="G1197" s="11">
        <v>1</v>
      </c>
      <c r="H1197" s="11">
        <v>1</v>
      </c>
      <c r="I1197" s="11">
        <v>3</v>
      </c>
      <c r="J1197" s="11">
        <v>1</v>
      </c>
    </row>
    <row r="1198" spans="1:10">
      <c r="A1198" s="10">
        <v>4072983802</v>
      </c>
      <c r="B1198" s="11">
        <v>198938</v>
      </c>
      <c r="C1198" s="12">
        <v>23031</v>
      </c>
      <c r="D1198" s="12">
        <v>38264</v>
      </c>
      <c r="E1198" s="12">
        <v>38264</v>
      </c>
      <c r="F1198" s="12" t="s">
        <v>22</v>
      </c>
      <c r="G1198" s="11">
        <v>1</v>
      </c>
      <c r="H1198" s="11">
        <v>1</v>
      </c>
      <c r="I1198" s="11">
        <v>3</v>
      </c>
      <c r="J1198" s="11">
        <v>1</v>
      </c>
    </row>
    <row r="1199" spans="1:10">
      <c r="A1199" s="10">
        <v>91090121687</v>
      </c>
      <c r="B1199" s="11">
        <v>198984</v>
      </c>
      <c r="C1199" s="12">
        <v>27185</v>
      </c>
      <c r="D1199" s="12">
        <v>38275</v>
      </c>
      <c r="E1199" s="12">
        <v>38276</v>
      </c>
      <c r="F1199" s="12" t="s">
        <v>22</v>
      </c>
      <c r="G1199" s="11">
        <v>5</v>
      </c>
      <c r="H1199" s="11">
        <v>5</v>
      </c>
      <c r="I1199" s="11">
        <v>3</v>
      </c>
      <c r="J1199" s="11">
        <v>1</v>
      </c>
    </row>
    <row r="1200" spans="1:10">
      <c r="A1200" s="10">
        <v>61779288620</v>
      </c>
      <c r="B1200" s="11">
        <v>199011</v>
      </c>
      <c r="C1200" s="12">
        <v>24493</v>
      </c>
      <c r="D1200" s="12">
        <v>38275</v>
      </c>
      <c r="E1200" s="12">
        <v>38276</v>
      </c>
      <c r="F1200" s="12" t="s">
        <v>22</v>
      </c>
      <c r="G1200" s="11">
        <v>1</v>
      </c>
      <c r="H1200" s="11">
        <v>1</v>
      </c>
      <c r="I1200" s="11">
        <v>3</v>
      </c>
      <c r="J1200" s="11">
        <v>1</v>
      </c>
    </row>
    <row r="1201" spans="1:10">
      <c r="A1201" s="10">
        <v>57024405600</v>
      </c>
      <c r="B1201" s="11">
        <v>199029</v>
      </c>
      <c r="C1201" s="12">
        <v>23667</v>
      </c>
      <c r="D1201" s="12">
        <v>38279</v>
      </c>
      <c r="E1201" s="12">
        <v>38280</v>
      </c>
      <c r="F1201" s="12" t="s">
        <v>22</v>
      </c>
      <c r="G1201" s="11">
        <v>1</v>
      </c>
      <c r="H1201" s="11">
        <v>1</v>
      </c>
      <c r="I1201" s="11">
        <v>3</v>
      </c>
      <c r="J1201" s="11">
        <v>1</v>
      </c>
    </row>
    <row r="1202" spans="1:10">
      <c r="A1202" s="10">
        <v>84188839791</v>
      </c>
      <c r="B1202" s="11">
        <v>199036</v>
      </c>
      <c r="C1202" s="12">
        <v>23615</v>
      </c>
      <c r="D1202" s="12">
        <v>38274</v>
      </c>
      <c r="E1202" s="12">
        <v>38334</v>
      </c>
      <c r="F1202" s="12" t="s">
        <v>22</v>
      </c>
      <c r="G1202" s="11">
        <v>1</v>
      </c>
      <c r="H1202" s="11">
        <v>1</v>
      </c>
      <c r="I1202" s="11">
        <v>3</v>
      </c>
      <c r="J1202" s="11">
        <v>1</v>
      </c>
    </row>
    <row r="1203" spans="1:10">
      <c r="A1203" s="10">
        <v>3278066723</v>
      </c>
      <c r="B1203" s="11">
        <v>199044</v>
      </c>
      <c r="C1203" s="12">
        <v>26952</v>
      </c>
      <c r="D1203" s="12">
        <v>38274</v>
      </c>
      <c r="E1203" s="12">
        <v>38393</v>
      </c>
      <c r="F1203" s="12" t="s">
        <v>22</v>
      </c>
      <c r="G1203" s="11">
        <v>1</v>
      </c>
      <c r="H1203" s="11">
        <v>1</v>
      </c>
      <c r="I1203" s="11">
        <v>3</v>
      </c>
      <c r="J1203" s="11">
        <v>1</v>
      </c>
    </row>
    <row r="1204" spans="1:10">
      <c r="A1204" s="10">
        <v>60514825715</v>
      </c>
      <c r="B1204" s="11">
        <v>199075</v>
      </c>
      <c r="C1204" s="12">
        <v>22258</v>
      </c>
      <c r="D1204" s="12">
        <v>38280</v>
      </c>
      <c r="E1204" s="12">
        <v>38285</v>
      </c>
      <c r="F1204" s="12" t="s">
        <v>22</v>
      </c>
      <c r="G1204" s="11">
        <v>5</v>
      </c>
      <c r="H1204" s="11">
        <v>5</v>
      </c>
      <c r="I1204" s="11">
        <v>3</v>
      </c>
      <c r="J1204" s="11">
        <v>1</v>
      </c>
    </row>
    <row r="1205" spans="1:10">
      <c r="A1205" s="10">
        <v>1853466778</v>
      </c>
      <c r="B1205" s="11">
        <v>199157</v>
      </c>
      <c r="C1205" s="12">
        <v>25246</v>
      </c>
      <c r="D1205" s="12">
        <v>38285</v>
      </c>
      <c r="E1205" s="12">
        <v>38308</v>
      </c>
      <c r="F1205" s="12" t="s">
        <v>23</v>
      </c>
      <c r="G1205" s="11">
        <v>1</v>
      </c>
      <c r="H1205" s="11">
        <v>2</v>
      </c>
      <c r="I1205" s="11">
        <v>3</v>
      </c>
      <c r="J1205" s="11">
        <v>1</v>
      </c>
    </row>
    <row r="1206" spans="1:10">
      <c r="A1206" s="10">
        <v>2144790728</v>
      </c>
      <c r="B1206" s="11">
        <v>199189</v>
      </c>
      <c r="C1206" s="12">
        <v>26875</v>
      </c>
      <c r="D1206" s="12">
        <v>38285</v>
      </c>
      <c r="E1206" s="12">
        <v>38308</v>
      </c>
      <c r="F1206" s="12" t="s">
        <v>22</v>
      </c>
      <c r="G1206" s="11">
        <v>1</v>
      </c>
      <c r="H1206" s="11">
        <v>2</v>
      </c>
      <c r="I1206" s="11">
        <v>3</v>
      </c>
      <c r="J1206" s="11">
        <v>1</v>
      </c>
    </row>
    <row r="1207" spans="1:10">
      <c r="A1207" s="10">
        <v>3885295636</v>
      </c>
      <c r="B1207" s="11">
        <v>198991</v>
      </c>
      <c r="C1207" s="12">
        <v>29092</v>
      </c>
      <c r="D1207" s="12">
        <v>38275</v>
      </c>
      <c r="E1207" s="12">
        <v>38275</v>
      </c>
      <c r="F1207" s="12" t="s">
        <v>22</v>
      </c>
      <c r="G1207" s="11">
        <v>2</v>
      </c>
      <c r="H1207" s="11">
        <v>1</v>
      </c>
      <c r="I1207" s="11">
        <v>3</v>
      </c>
      <c r="J1207" s="11">
        <v>1</v>
      </c>
    </row>
    <row r="1208" spans="1:10">
      <c r="A1208" s="10">
        <v>93959257600</v>
      </c>
      <c r="B1208" s="11">
        <v>199004</v>
      </c>
      <c r="C1208" s="12">
        <v>28132</v>
      </c>
      <c r="D1208" s="12">
        <v>38275</v>
      </c>
      <c r="E1208" s="12">
        <v>38275</v>
      </c>
      <c r="F1208" s="12" t="s">
        <v>22</v>
      </c>
      <c r="G1208" s="11">
        <v>1</v>
      </c>
      <c r="H1208" s="11">
        <v>1</v>
      </c>
      <c r="I1208" s="11">
        <v>3</v>
      </c>
      <c r="J1208" s="11">
        <v>1</v>
      </c>
    </row>
    <row r="1209" spans="1:10">
      <c r="A1209" s="10">
        <v>4029510850</v>
      </c>
      <c r="B1209" s="11">
        <v>199082</v>
      </c>
      <c r="C1209" s="12">
        <v>22973</v>
      </c>
      <c r="D1209" s="12">
        <v>38282</v>
      </c>
      <c r="E1209" s="12">
        <v>38282</v>
      </c>
      <c r="F1209" s="12" t="s">
        <v>22</v>
      </c>
      <c r="G1209" s="11">
        <v>5</v>
      </c>
      <c r="H1209" s="11">
        <v>5</v>
      </c>
      <c r="I1209" s="11">
        <v>3</v>
      </c>
      <c r="J1209" s="11">
        <v>1</v>
      </c>
    </row>
    <row r="1210" spans="1:10">
      <c r="A1210" s="10">
        <v>5415114750</v>
      </c>
      <c r="B1210" s="11">
        <v>199090</v>
      </c>
      <c r="C1210" s="12">
        <v>30001</v>
      </c>
      <c r="D1210" s="12">
        <v>38282</v>
      </c>
      <c r="E1210" s="12">
        <v>38314</v>
      </c>
      <c r="F1210" s="12" t="s">
        <v>22</v>
      </c>
      <c r="G1210" s="11">
        <v>1</v>
      </c>
      <c r="H1210" s="11">
        <v>1</v>
      </c>
      <c r="I1210" s="11">
        <v>3</v>
      </c>
      <c r="J1210" s="11">
        <v>1</v>
      </c>
    </row>
    <row r="1211" spans="1:10">
      <c r="A1211" s="10">
        <v>1902079736</v>
      </c>
      <c r="B1211" s="11">
        <v>199101</v>
      </c>
      <c r="C1211" s="12">
        <v>26989</v>
      </c>
      <c r="D1211" s="12">
        <v>38286</v>
      </c>
      <c r="E1211" s="12">
        <v>38295</v>
      </c>
      <c r="F1211" s="12" t="s">
        <v>22</v>
      </c>
      <c r="G1211" s="11">
        <v>1</v>
      </c>
      <c r="H1211" s="11">
        <v>1</v>
      </c>
      <c r="I1211" s="11">
        <v>3</v>
      </c>
      <c r="J1211" s="11">
        <v>1</v>
      </c>
    </row>
    <row r="1212" spans="1:10">
      <c r="A1212" s="10">
        <v>3760969771</v>
      </c>
      <c r="B1212" s="11">
        <v>199118</v>
      </c>
      <c r="C1212" s="12">
        <v>26740</v>
      </c>
      <c r="D1212" s="12">
        <v>38286</v>
      </c>
      <c r="E1212" s="12">
        <v>38348</v>
      </c>
      <c r="F1212" s="12" t="s">
        <v>22</v>
      </c>
      <c r="G1212" s="11">
        <v>1</v>
      </c>
      <c r="H1212" s="11">
        <v>1</v>
      </c>
      <c r="I1212" s="11">
        <v>3</v>
      </c>
      <c r="J1212" s="11">
        <v>1</v>
      </c>
    </row>
    <row r="1213" spans="1:10">
      <c r="A1213" s="10">
        <v>43464971791</v>
      </c>
      <c r="B1213" s="11">
        <v>199125</v>
      </c>
      <c r="C1213" s="12">
        <v>20623</v>
      </c>
      <c r="D1213" s="12">
        <v>38286</v>
      </c>
      <c r="E1213" s="12">
        <v>38300</v>
      </c>
      <c r="F1213" s="12" t="s">
        <v>22</v>
      </c>
      <c r="G1213" s="11">
        <v>2</v>
      </c>
      <c r="H1213" s="11">
        <v>1</v>
      </c>
      <c r="I1213" s="11">
        <v>3</v>
      </c>
      <c r="J1213" s="11">
        <v>1</v>
      </c>
    </row>
    <row r="1214" spans="1:10">
      <c r="A1214" s="10">
        <v>49291190730</v>
      </c>
      <c r="B1214" s="11">
        <v>199140</v>
      </c>
      <c r="C1214" s="12">
        <v>20719</v>
      </c>
      <c r="D1214" s="12">
        <v>38286</v>
      </c>
      <c r="E1214" s="12">
        <v>38299</v>
      </c>
      <c r="F1214" s="12" t="s">
        <v>22</v>
      </c>
      <c r="G1214" s="11">
        <v>1</v>
      </c>
      <c r="H1214" s="11">
        <v>2</v>
      </c>
      <c r="I1214" s="11">
        <v>3</v>
      </c>
      <c r="J1214" s="11">
        <v>1</v>
      </c>
    </row>
    <row r="1215" spans="1:10">
      <c r="A1215" s="10">
        <v>51112124772</v>
      </c>
      <c r="B1215" s="11">
        <v>199196</v>
      </c>
      <c r="C1215" s="12">
        <v>21742</v>
      </c>
      <c r="D1215" s="12">
        <v>38288</v>
      </c>
      <c r="E1215" s="12">
        <v>38308</v>
      </c>
      <c r="F1215" s="12" t="s">
        <v>22</v>
      </c>
      <c r="G1215" s="11">
        <v>1</v>
      </c>
      <c r="H1215" s="11">
        <v>1</v>
      </c>
      <c r="I1215" s="11">
        <v>3</v>
      </c>
      <c r="J1215" s="11">
        <v>1</v>
      </c>
    </row>
    <row r="1216" spans="1:10">
      <c r="A1216" s="10">
        <v>80254330720</v>
      </c>
      <c r="B1216" s="11">
        <v>199207</v>
      </c>
      <c r="C1216" s="12">
        <v>24546</v>
      </c>
      <c r="D1216" s="12">
        <v>38295</v>
      </c>
      <c r="E1216" s="12">
        <v>38308</v>
      </c>
      <c r="F1216" s="12" t="s">
        <v>22</v>
      </c>
      <c r="G1216" s="11">
        <v>1</v>
      </c>
      <c r="H1216" s="11">
        <v>1</v>
      </c>
      <c r="I1216" s="11">
        <v>3</v>
      </c>
      <c r="J1216" s="11">
        <v>1</v>
      </c>
    </row>
    <row r="1217" spans="1:10">
      <c r="A1217" s="10">
        <v>2934899713</v>
      </c>
      <c r="B1217" s="11">
        <v>199214</v>
      </c>
      <c r="C1217" s="12">
        <v>26454</v>
      </c>
      <c r="D1217" s="12">
        <v>38295</v>
      </c>
      <c r="E1217" s="12">
        <v>38295</v>
      </c>
      <c r="F1217" s="12" t="s">
        <v>23</v>
      </c>
      <c r="G1217" s="11">
        <v>1</v>
      </c>
      <c r="H1217" s="11">
        <v>1</v>
      </c>
      <c r="I1217" s="11">
        <v>3</v>
      </c>
      <c r="J1217" s="11">
        <v>1</v>
      </c>
    </row>
    <row r="1218" spans="1:10">
      <c r="A1218" s="10">
        <v>2421761603</v>
      </c>
      <c r="B1218" s="11">
        <v>199221</v>
      </c>
      <c r="C1218" s="12">
        <v>27970</v>
      </c>
      <c r="D1218" s="12">
        <v>38299</v>
      </c>
      <c r="E1218" s="12">
        <v>38310</v>
      </c>
      <c r="F1218" s="12" t="s">
        <v>22</v>
      </c>
      <c r="G1218" s="11">
        <v>1</v>
      </c>
      <c r="H1218" s="11">
        <v>1</v>
      </c>
      <c r="I1218" s="11">
        <v>3</v>
      </c>
      <c r="J1218" s="11">
        <v>1</v>
      </c>
    </row>
    <row r="1219" spans="1:10">
      <c r="A1219" s="10">
        <v>25310559833</v>
      </c>
      <c r="B1219" s="11">
        <v>199239</v>
      </c>
      <c r="C1219" s="12">
        <v>27828</v>
      </c>
      <c r="D1219" s="12">
        <v>38307</v>
      </c>
      <c r="E1219" s="12">
        <v>38307</v>
      </c>
      <c r="F1219" s="12" t="s">
        <v>22</v>
      </c>
      <c r="G1219" s="11">
        <v>1</v>
      </c>
      <c r="H1219" s="11">
        <v>1</v>
      </c>
      <c r="I1219" s="11">
        <v>3</v>
      </c>
      <c r="J1219" s="11">
        <v>1</v>
      </c>
    </row>
    <row r="1220" spans="1:10">
      <c r="A1220" s="10">
        <v>3101801630</v>
      </c>
      <c r="B1220" s="11">
        <v>199246</v>
      </c>
      <c r="C1220" s="12">
        <v>28050</v>
      </c>
      <c r="D1220" s="12">
        <v>38307</v>
      </c>
      <c r="E1220" s="12">
        <v>38350</v>
      </c>
      <c r="F1220" s="12" t="s">
        <v>22</v>
      </c>
      <c r="G1220" s="11">
        <v>1</v>
      </c>
      <c r="H1220" s="11">
        <v>1</v>
      </c>
      <c r="I1220" s="11">
        <v>3</v>
      </c>
      <c r="J1220" s="11">
        <v>1</v>
      </c>
    </row>
    <row r="1221" spans="1:10">
      <c r="A1221" s="10">
        <v>49425897620</v>
      </c>
      <c r="B1221" s="11">
        <v>199253</v>
      </c>
      <c r="C1221" s="12">
        <v>22299</v>
      </c>
      <c r="D1221" s="12">
        <v>38310</v>
      </c>
      <c r="E1221" s="12">
        <v>38336</v>
      </c>
      <c r="F1221" s="12" t="s">
        <v>22</v>
      </c>
      <c r="G1221" s="11">
        <v>1</v>
      </c>
      <c r="H1221" s="11">
        <v>6</v>
      </c>
      <c r="I1221" s="11">
        <v>3</v>
      </c>
      <c r="J1221" s="11">
        <v>1</v>
      </c>
    </row>
    <row r="1222" spans="1:10">
      <c r="A1222" s="10">
        <v>94390703749</v>
      </c>
      <c r="B1222" s="11">
        <v>199261</v>
      </c>
      <c r="C1222" s="12">
        <v>23349</v>
      </c>
      <c r="D1222" s="12">
        <v>38313</v>
      </c>
      <c r="E1222" s="12">
        <v>38330</v>
      </c>
      <c r="F1222" s="12" t="s">
        <v>22</v>
      </c>
      <c r="G1222" s="11">
        <v>1</v>
      </c>
      <c r="H1222" s="11">
        <v>1</v>
      </c>
      <c r="I1222" s="11">
        <v>3</v>
      </c>
      <c r="J1222" s="11">
        <v>1</v>
      </c>
    </row>
    <row r="1223" spans="1:10">
      <c r="A1223" s="10">
        <v>8186997873</v>
      </c>
      <c r="B1223" s="11">
        <v>199278</v>
      </c>
      <c r="C1223" s="12">
        <v>24415</v>
      </c>
      <c r="D1223" s="12">
        <v>38313</v>
      </c>
      <c r="E1223" s="12">
        <v>38341</v>
      </c>
      <c r="F1223" s="12" t="s">
        <v>22</v>
      </c>
      <c r="G1223" s="11">
        <v>1</v>
      </c>
      <c r="H1223" s="11">
        <v>1</v>
      </c>
      <c r="I1223" s="11">
        <v>3</v>
      </c>
      <c r="J1223" s="11">
        <v>1</v>
      </c>
    </row>
    <row r="1224" spans="1:10">
      <c r="A1224" s="10">
        <v>7492649770</v>
      </c>
      <c r="B1224" s="11">
        <v>199285</v>
      </c>
      <c r="C1224" s="12">
        <v>28827</v>
      </c>
      <c r="D1224" s="12">
        <v>38322</v>
      </c>
      <c r="E1224" s="12">
        <v>38349</v>
      </c>
      <c r="F1224" s="12" t="s">
        <v>22</v>
      </c>
      <c r="G1224" s="11">
        <v>1</v>
      </c>
      <c r="H1224" s="11">
        <v>1</v>
      </c>
      <c r="I1224" s="11">
        <v>3</v>
      </c>
      <c r="J1224" s="11">
        <v>1</v>
      </c>
    </row>
    <row r="1225" spans="1:10">
      <c r="A1225" s="10">
        <v>2147555762</v>
      </c>
      <c r="B1225" s="11">
        <v>199292</v>
      </c>
      <c r="C1225" s="12">
        <v>27284</v>
      </c>
      <c r="D1225" s="12">
        <v>38322</v>
      </c>
      <c r="E1225" s="12">
        <v>38338</v>
      </c>
      <c r="F1225" s="12" t="s">
        <v>23</v>
      </c>
      <c r="G1225" s="11">
        <v>5</v>
      </c>
      <c r="H1225" s="11">
        <v>5</v>
      </c>
      <c r="I1225" s="11">
        <v>3</v>
      </c>
      <c r="J1225" s="11">
        <v>1</v>
      </c>
    </row>
    <row r="1226" spans="1:10">
      <c r="A1226" s="10">
        <v>70564701734</v>
      </c>
      <c r="B1226" s="11">
        <v>199303</v>
      </c>
      <c r="C1226" s="12">
        <v>21791</v>
      </c>
      <c r="D1226" s="12">
        <v>38322</v>
      </c>
      <c r="E1226" s="12">
        <v>38338</v>
      </c>
      <c r="F1226" s="12" t="s">
        <v>22</v>
      </c>
      <c r="G1226" s="11">
        <v>3</v>
      </c>
      <c r="H1226" s="11">
        <v>2</v>
      </c>
      <c r="I1226" s="11">
        <v>3</v>
      </c>
      <c r="J1226" s="11">
        <v>1</v>
      </c>
    </row>
    <row r="1227" spans="1:10">
      <c r="A1227" s="10">
        <v>1795370750</v>
      </c>
      <c r="B1227" s="11">
        <v>199311</v>
      </c>
      <c r="C1227" s="12">
        <v>26359</v>
      </c>
      <c r="D1227" s="12">
        <v>38322</v>
      </c>
      <c r="E1227" s="12">
        <v>38322</v>
      </c>
      <c r="F1227" s="12" t="s">
        <v>23</v>
      </c>
      <c r="G1227" s="11">
        <v>1</v>
      </c>
      <c r="H1227" s="11">
        <v>1</v>
      </c>
      <c r="I1227" s="11">
        <v>3</v>
      </c>
      <c r="J1227" s="11">
        <v>1</v>
      </c>
    </row>
    <row r="1228" spans="1:10">
      <c r="A1228" s="10">
        <v>98524089768</v>
      </c>
      <c r="B1228" s="11">
        <v>199328</v>
      </c>
      <c r="C1228" s="12">
        <v>24677</v>
      </c>
      <c r="D1228" s="12">
        <v>38322</v>
      </c>
      <c r="E1228" s="12">
        <v>38338</v>
      </c>
      <c r="F1228" s="12" t="s">
        <v>22</v>
      </c>
      <c r="G1228" s="11">
        <v>1</v>
      </c>
      <c r="H1228" s="11">
        <v>1</v>
      </c>
      <c r="I1228" s="11">
        <v>3</v>
      </c>
      <c r="J1228" s="11">
        <v>1</v>
      </c>
    </row>
    <row r="1229" spans="1:10">
      <c r="A1229" s="10">
        <v>77593901734</v>
      </c>
      <c r="B1229" s="11">
        <v>199449</v>
      </c>
      <c r="C1229" s="12">
        <v>21683</v>
      </c>
      <c r="D1229" s="12">
        <v>38324</v>
      </c>
      <c r="E1229" s="12">
        <v>38334</v>
      </c>
      <c r="F1229" s="12" t="s">
        <v>22</v>
      </c>
      <c r="G1229" s="11">
        <v>3</v>
      </c>
      <c r="H1229" s="11">
        <v>2</v>
      </c>
      <c r="I1229" s="11">
        <v>3</v>
      </c>
      <c r="J1229" s="11">
        <v>1</v>
      </c>
    </row>
    <row r="1230" spans="1:10">
      <c r="A1230" s="10">
        <v>1384365761</v>
      </c>
      <c r="B1230" s="11">
        <v>199456</v>
      </c>
      <c r="C1230" s="12">
        <v>25358</v>
      </c>
      <c r="D1230" s="12">
        <v>38324</v>
      </c>
      <c r="E1230" s="12">
        <v>38338</v>
      </c>
      <c r="F1230" s="12" t="s">
        <v>23</v>
      </c>
      <c r="G1230" s="11">
        <v>1</v>
      </c>
      <c r="H1230" s="11">
        <v>1</v>
      </c>
      <c r="I1230" s="11">
        <v>3</v>
      </c>
      <c r="J1230" s="11">
        <v>1</v>
      </c>
    </row>
    <row r="1231" spans="1:10">
      <c r="A1231" s="10">
        <v>74487043700</v>
      </c>
      <c r="B1231" s="11">
        <v>199521</v>
      </c>
      <c r="C1231" s="12">
        <v>23184</v>
      </c>
      <c r="D1231" s="12">
        <v>38328</v>
      </c>
      <c r="E1231" s="12">
        <v>38338</v>
      </c>
      <c r="F1231" s="12" t="s">
        <v>22</v>
      </c>
      <c r="G1231" s="11">
        <v>1</v>
      </c>
      <c r="H1231" s="11">
        <v>1</v>
      </c>
      <c r="I1231" s="11">
        <v>3</v>
      </c>
      <c r="J1231" s="11">
        <v>1</v>
      </c>
    </row>
    <row r="1232" spans="1:10">
      <c r="A1232" s="10">
        <v>3765303755</v>
      </c>
      <c r="B1232" s="11">
        <v>199545</v>
      </c>
      <c r="C1232" s="12">
        <v>27729</v>
      </c>
      <c r="D1232" s="12">
        <v>38328</v>
      </c>
      <c r="E1232" s="12">
        <v>38338</v>
      </c>
      <c r="F1232" s="12" t="s">
        <v>22</v>
      </c>
      <c r="G1232" s="11">
        <v>1</v>
      </c>
      <c r="H1232" s="11">
        <v>1</v>
      </c>
      <c r="I1232" s="11">
        <v>3</v>
      </c>
      <c r="J1232" s="11">
        <v>1</v>
      </c>
    </row>
    <row r="1233" spans="1:10">
      <c r="A1233" s="10">
        <v>20171807855</v>
      </c>
      <c r="B1233" s="11">
        <v>199584</v>
      </c>
      <c r="C1233" s="12">
        <v>27349</v>
      </c>
      <c r="D1233" s="12">
        <v>38334</v>
      </c>
      <c r="E1233" s="12">
        <v>38359</v>
      </c>
      <c r="F1233" s="12" t="s">
        <v>22</v>
      </c>
      <c r="G1233" s="11">
        <v>1</v>
      </c>
      <c r="H1233" s="11">
        <v>2</v>
      </c>
      <c r="I1233" s="11">
        <v>3</v>
      </c>
      <c r="J1233" s="11">
        <v>1</v>
      </c>
    </row>
    <row r="1234" spans="1:10">
      <c r="A1234" s="10">
        <v>9233349713</v>
      </c>
      <c r="B1234" s="11">
        <v>199342</v>
      </c>
      <c r="C1234" s="12">
        <v>30325</v>
      </c>
      <c r="D1234" s="12">
        <v>38324</v>
      </c>
      <c r="E1234" s="12">
        <v>38338</v>
      </c>
      <c r="F1234" s="12" t="s">
        <v>22</v>
      </c>
      <c r="G1234" s="11">
        <v>3</v>
      </c>
      <c r="H1234" s="11">
        <v>2</v>
      </c>
      <c r="I1234" s="11">
        <v>3</v>
      </c>
      <c r="J1234" s="11">
        <v>1</v>
      </c>
    </row>
    <row r="1235" spans="1:10">
      <c r="A1235" s="10">
        <v>43682723749</v>
      </c>
      <c r="B1235" s="11">
        <v>199350</v>
      </c>
      <c r="C1235" s="12">
        <v>20952</v>
      </c>
      <c r="D1235" s="12">
        <v>38324</v>
      </c>
      <c r="E1235" s="12">
        <v>38338</v>
      </c>
      <c r="F1235" s="12" t="s">
        <v>22</v>
      </c>
      <c r="G1235" s="11">
        <v>5</v>
      </c>
      <c r="H1235" s="11">
        <v>5</v>
      </c>
      <c r="I1235" s="11">
        <v>3</v>
      </c>
      <c r="J1235" s="11">
        <v>1</v>
      </c>
    </row>
    <row r="1236" spans="1:10">
      <c r="A1236" s="10">
        <v>50874179149</v>
      </c>
      <c r="B1236" s="11">
        <v>199367</v>
      </c>
      <c r="C1236" s="12">
        <v>25472</v>
      </c>
      <c r="D1236" s="12">
        <v>38324</v>
      </c>
      <c r="E1236" s="12">
        <v>38324</v>
      </c>
      <c r="F1236" s="12" t="s">
        <v>22</v>
      </c>
      <c r="G1236" s="11">
        <v>1</v>
      </c>
      <c r="H1236" s="11">
        <v>1</v>
      </c>
      <c r="I1236" s="11">
        <v>3</v>
      </c>
      <c r="J1236" s="11">
        <v>1</v>
      </c>
    </row>
    <row r="1237" spans="1:10">
      <c r="A1237" s="10">
        <v>83058788134</v>
      </c>
      <c r="B1237" s="11">
        <v>199381</v>
      </c>
      <c r="C1237" s="12">
        <v>28407</v>
      </c>
      <c r="D1237" s="12">
        <v>38324</v>
      </c>
      <c r="E1237" s="12">
        <v>38328</v>
      </c>
      <c r="F1237" s="12" t="s">
        <v>23</v>
      </c>
      <c r="G1237" s="11">
        <v>1</v>
      </c>
      <c r="H1237" s="11">
        <v>2</v>
      </c>
      <c r="I1237" s="11">
        <v>3</v>
      </c>
      <c r="J1237" s="11">
        <v>1</v>
      </c>
    </row>
    <row r="1238" spans="1:10">
      <c r="A1238" s="10">
        <v>7567732700</v>
      </c>
      <c r="B1238" s="11">
        <v>199400</v>
      </c>
      <c r="C1238" s="12">
        <v>28730</v>
      </c>
      <c r="D1238" s="12">
        <v>38324</v>
      </c>
      <c r="E1238" s="12">
        <v>38338</v>
      </c>
      <c r="F1238" s="12" t="s">
        <v>22</v>
      </c>
      <c r="G1238" s="11">
        <v>1</v>
      </c>
      <c r="H1238" s="11">
        <v>1</v>
      </c>
      <c r="I1238" s="11">
        <v>3</v>
      </c>
      <c r="J1238" s="11">
        <v>1</v>
      </c>
    </row>
    <row r="1239" spans="1:10">
      <c r="A1239" s="10">
        <v>3337062776</v>
      </c>
      <c r="B1239" s="11">
        <v>199417</v>
      </c>
      <c r="C1239" s="12">
        <v>27057</v>
      </c>
      <c r="D1239" s="12">
        <v>38324</v>
      </c>
      <c r="E1239" s="12">
        <v>38338</v>
      </c>
      <c r="F1239" s="12" t="s">
        <v>22</v>
      </c>
      <c r="G1239" s="11">
        <v>1</v>
      </c>
      <c r="H1239" s="11">
        <v>1</v>
      </c>
      <c r="I1239" s="11">
        <v>3</v>
      </c>
      <c r="J1239" s="11">
        <v>1</v>
      </c>
    </row>
    <row r="1240" spans="1:10">
      <c r="A1240" s="10">
        <v>7397327737</v>
      </c>
      <c r="B1240" s="11">
        <v>199424</v>
      </c>
      <c r="C1240" s="12">
        <v>28518</v>
      </c>
      <c r="D1240" s="12">
        <v>38324</v>
      </c>
      <c r="E1240" s="12">
        <v>38338</v>
      </c>
      <c r="F1240" s="12" t="s">
        <v>22</v>
      </c>
      <c r="G1240" s="11">
        <v>1</v>
      </c>
      <c r="H1240" s="11">
        <v>1</v>
      </c>
      <c r="I1240" s="11">
        <v>3</v>
      </c>
      <c r="J1240" s="11">
        <v>1</v>
      </c>
    </row>
    <row r="1241" spans="1:10">
      <c r="A1241" s="10">
        <v>82248591772</v>
      </c>
      <c r="B1241" s="11">
        <v>199431</v>
      </c>
      <c r="C1241" s="12">
        <v>23172</v>
      </c>
      <c r="D1241" s="12">
        <v>38324</v>
      </c>
      <c r="E1241" s="12">
        <v>38338</v>
      </c>
      <c r="F1241" s="12" t="s">
        <v>22</v>
      </c>
      <c r="G1241" s="11">
        <v>5</v>
      </c>
      <c r="H1241" s="11">
        <v>13</v>
      </c>
      <c r="I1241" s="11">
        <v>3</v>
      </c>
      <c r="J1241" s="11">
        <v>1</v>
      </c>
    </row>
    <row r="1242" spans="1:10">
      <c r="A1242" s="10">
        <v>2579716700</v>
      </c>
      <c r="B1242" s="11">
        <v>199463</v>
      </c>
      <c r="C1242" s="12">
        <v>28275</v>
      </c>
      <c r="D1242" s="12">
        <v>38328</v>
      </c>
      <c r="E1242" s="12">
        <v>38338</v>
      </c>
      <c r="F1242" s="12" t="s">
        <v>22</v>
      </c>
      <c r="G1242" s="11">
        <v>1</v>
      </c>
      <c r="H1242" s="11">
        <v>1</v>
      </c>
      <c r="I1242" s="11">
        <v>3</v>
      </c>
      <c r="J1242" s="11">
        <v>1</v>
      </c>
    </row>
    <row r="1243" spans="1:10">
      <c r="A1243" s="10">
        <v>457487640</v>
      </c>
      <c r="B1243" s="11">
        <v>199488</v>
      </c>
      <c r="C1243" s="12">
        <v>27068</v>
      </c>
      <c r="D1243" s="12">
        <v>38328</v>
      </c>
      <c r="E1243" s="12">
        <v>38338</v>
      </c>
      <c r="F1243" s="12" t="s">
        <v>23</v>
      </c>
      <c r="G1243" s="11">
        <v>5</v>
      </c>
      <c r="H1243" s="11">
        <v>5</v>
      </c>
      <c r="I1243" s="11">
        <v>3</v>
      </c>
      <c r="J1243" s="11">
        <v>1</v>
      </c>
    </row>
    <row r="1244" spans="1:10">
      <c r="A1244" s="10">
        <v>1787422798</v>
      </c>
      <c r="B1244" s="11">
        <v>199506</v>
      </c>
      <c r="C1244" s="12">
        <v>26122</v>
      </c>
      <c r="D1244" s="12">
        <v>38328</v>
      </c>
      <c r="E1244" s="12">
        <v>38338</v>
      </c>
      <c r="F1244" s="12" t="s">
        <v>22</v>
      </c>
      <c r="G1244" s="11">
        <v>1</v>
      </c>
      <c r="H1244" s="11">
        <v>1</v>
      </c>
      <c r="I1244" s="11">
        <v>3</v>
      </c>
      <c r="J1244" s="11">
        <v>1</v>
      </c>
    </row>
    <row r="1245" spans="1:10">
      <c r="A1245" s="10">
        <v>86617265734</v>
      </c>
      <c r="B1245" s="11">
        <v>199513</v>
      </c>
      <c r="C1245" s="12">
        <v>23041</v>
      </c>
      <c r="D1245" s="12">
        <v>38328</v>
      </c>
      <c r="E1245" s="12">
        <v>38338</v>
      </c>
      <c r="F1245" s="12" t="s">
        <v>22</v>
      </c>
      <c r="G1245" s="11">
        <v>1</v>
      </c>
      <c r="H1245" s="11">
        <v>6</v>
      </c>
      <c r="I1245" s="11">
        <v>3</v>
      </c>
      <c r="J1245" s="11">
        <v>1</v>
      </c>
    </row>
    <row r="1246" spans="1:10">
      <c r="A1246" s="10">
        <v>7897110796</v>
      </c>
      <c r="B1246" s="11">
        <v>199560</v>
      </c>
      <c r="C1246" s="12">
        <v>28522</v>
      </c>
      <c r="D1246" s="12">
        <v>38328</v>
      </c>
      <c r="E1246" s="12">
        <v>38418</v>
      </c>
      <c r="F1246" s="12" t="s">
        <v>22</v>
      </c>
      <c r="G1246" s="11">
        <v>1</v>
      </c>
      <c r="H1246" s="11">
        <v>1</v>
      </c>
      <c r="I1246" s="11">
        <v>3</v>
      </c>
      <c r="J1246" s="11">
        <v>1</v>
      </c>
    </row>
    <row r="1247" spans="1:10">
      <c r="A1247" s="10">
        <v>39333485791</v>
      </c>
      <c r="B1247" s="11">
        <v>199591</v>
      </c>
      <c r="C1247" s="12">
        <v>19758</v>
      </c>
      <c r="D1247" s="12">
        <v>38335</v>
      </c>
      <c r="E1247" s="12">
        <v>38336</v>
      </c>
      <c r="F1247" s="12" t="s">
        <v>22</v>
      </c>
      <c r="G1247" s="11">
        <v>5</v>
      </c>
      <c r="H1247" s="11">
        <v>5</v>
      </c>
      <c r="I1247" s="11">
        <v>3</v>
      </c>
      <c r="J1247" s="11">
        <v>1</v>
      </c>
    </row>
    <row r="1248" spans="1:10">
      <c r="A1248" s="10">
        <v>8288033741</v>
      </c>
      <c r="B1248" s="11">
        <v>199471</v>
      </c>
      <c r="C1248" s="12">
        <v>29254</v>
      </c>
      <c r="D1248" s="12">
        <v>38338</v>
      </c>
      <c r="E1248" s="12">
        <v>38359</v>
      </c>
      <c r="F1248" s="12" t="s">
        <v>22</v>
      </c>
      <c r="G1248" s="11">
        <v>1</v>
      </c>
      <c r="H1248" s="11">
        <v>2</v>
      </c>
      <c r="I1248" s="11">
        <v>3</v>
      </c>
      <c r="J1248" s="11">
        <v>1</v>
      </c>
    </row>
    <row r="1249" spans="1:10">
      <c r="A1249" s="10">
        <v>90894120778</v>
      </c>
      <c r="B1249" s="11">
        <v>199538</v>
      </c>
      <c r="C1249" s="12">
        <v>24500</v>
      </c>
      <c r="D1249" s="12">
        <v>38338</v>
      </c>
      <c r="E1249" s="12">
        <v>38359</v>
      </c>
      <c r="F1249" s="12" t="s">
        <v>22</v>
      </c>
      <c r="G1249" s="11">
        <v>1</v>
      </c>
      <c r="H1249" s="11">
        <v>1</v>
      </c>
      <c r="I1249" s="11">
        <v>3</v>
      </c>
      <c r="J1249" s="11">
        <v>1</v>
      </c>
    </row>
    <row r="1250" spans="1:10">
      <c r="A1250" s="10">
        <v>37006703700</v>
      </c>
      <c r="B1250" s="11">
        <v>199552</v>
      </c>
      <c r="C1250" s="12">
        <v>18908</v>
      </c>
      <c r="D1250" s="12">
        <v>38338</v>
      </c>
      <c r="E1250" s="12">
        <v>38359</v>
      </c>
      <c r="F1250" s="12" t="s">
        <v>22</v>
      </c>
      <c r="G1250" s="11">
        <v>1</v>
      </c>
      <c r="H1250" s="11">
        <v>2</v>
      </c>
      <c r="I1250" s="11">
        <v>3</v>
      </c>
      <c r="J1250" s="11">
        <v>1</v>
      </c>
    </row>
    <row r="1251" spans="1:10">
      <c r="A1251" s="10">
        <v>2490343793</v>
      </c>
      <c r="B1251" s="11">
        <v>199577</v>
      </c>
      <c r="C1251" s="12">
        <v>27611</v>
      </c>
      <c r="D1251" s="12">
        <v>38338</v>
      </c>
      <c r="E1251" s="12">
        <v>38359</v>
      </c>
      <c r="F1251" s="12" t="s">
        <v>23</v>
      </c>
      <c r="G1251" s="11">
        <v>1</v>
      </c>
      <c r="H1251" s="11">
        <v>1</v>
      </c>
      <c r="I1251" s="11">
        <v>3</v>
      </c>
      <c r="J1251" s="11">
        <v>1</v>
      </c>
    </row>
    <row r="1252" spans="1:10">
      <c r="A1252" s="10">
        <v>2180726783</v>
      </c>
      <c r="B1252" s="11">
        <v>199602</v>
      </c>
      <c r="C1252" s="12">
        <v>26507</v>
      </c>
      <c r="D1252" s="12">
        <v>38338</v>
      </c>
      <c r="E1252" s="12">
        <v>38338</v>
      </c>
      <c r="F1252" s="12" t="s">
        <v>23</v>
      </c>
      <c r="G1252" s="11">
        <v>4</v>
      </c>
      <c r="H1252" s="11">
        <v>2</v>
      </c>
      <c r="I1252" s="11">
        <v>3</v>
      </c>
      <c r="J1252" s="11">
        <v>1</v>
      </c>
    </row>
    <row r="1253" spans="1:10">
      <c r="A1253" s="10">
        <v>3432627700</v>
      </c>
      <c r="B1253" s="11">
        <v>199610</v>
      </c>
      <c r="C1253" s="12">
        <v>27564</v>
      </c>
      <c r="D1253" s="12">
        <v>38338</v>
      </c>
      <c r="E1253" s="12">
        <v>38338</v>
      </c>
      <c r="F1253" s="12" t="s">
        <v>23</v>
      </c>
      <c r="G1253" s="11">
        <v>1</v>
      </c>
      <c r="H1253" s="11">
        <v>1</v>
      </c>
      <c r="I1253" s="11">
        <v>3</v>
      </c>
      <c r="J1253" s="11">
        <v>1</v>
      </c>
    </row>
    <row r="1254" spans="1:10">
      <c r="A1254" s="10">
        <v>29847761</v>
      </c>
      <c r="B1254" s="11">
        <v>199627</v>
      </c>
      <c r="C1254" s="12">
        <v>25869</v>
      </c>
      <c r="D1254" s="12">
        <v>38348</v>
      </c>
      <c r="E1254" s="12">
        <v>38379</v>
      </c>
      <c r="F1254" s="12" t="s">
        <v>22</v>
      </c>
      <c r="G1254" s="11">
        <v>1</v>
      </c>
      <c r="H1254" s="11">
        <v>1</v>
      </c>
      <c r="I1254" s="11">
        <v>3</v>
      </c>
      <c r="J1254" s="11">
        <v>1</v>
      </c>
    </row>
    <row r="1255" spans="1:10">
      <c r="A1255" s="10">
        <v>83443878768</v>
      </c>
      <c r="B1255" s="11">
        <v>199634</v>
      </c>
      <c r="C1255" s="12">
        <v>23923</v>
      </c>
      <c r="D1255" s="12">
        <v>38338</v>
      </c>
      <c r="E1255" s="12">
        <v>38342</v>
      </c>
      <c r="F1255" s="12" t="s">
        <v>22</v>
      </c>
      <c r="G1255" s="11">
        <v>1</v>
      </c>
      <c r="H1255" s="11">
        <v>1</v>
      </c>
      <c r="I1255" s="11">
        <v>3</v>
      </c>
      <c r="J1255" s="11">
        <v>1</v>
      </c>
    </row>
    <row r="1256" spans="1:10">
      <c r="A1256" s="10">
        <v>2388179629</v>
      </c>
      <c r="B1256" s="11">
        <v>199641</v>
      </c>
      <c r="C1256" s="12">
        <v>27601</v>
      </c>
      <c r="D1256" s="12">
        <v>38338</v>
      </c>
      <c r="E1256" s="12">
        <v>38341</v>
      </c>
      <c r="F1256" s="12" t="s">
        <v>23</v>
      </c>
      <c r="G1256" s="11">
        <v>1</v>
      </c>
      <c r="H1256" s="11">
        <v>1</v>
      </c>
      <c r="I1256" s="11">
        <v>3</v>
      </c>
      <c r="J1256" s="11">
        <v>1</v>
      </c>
    </row>
    <row r="1257" spans="1:10">
      <c r="A1257" s="10">
        <v>8669343754</v>
      </c>
      <c r="B1257" s="11">
        <v>199659</v>
      </c>
      <c r="C1257" s="12">
        <v>29120</v>
      </c>
      <c r="D1257" s="12">
        <v>38338</v>
      </c>
      <c r="E1257" s="12">
        <v>38359</v>
      </c>
      <c r="F1257" s="12" t="s">
        <v>23</v>
      </c>
      <c r="G1257" s="11">
        <v>3</v>
      </c>
      <c r="H1257" s="11">
        <v>1</v>
      </c>
      <c r="I1257" s="11">
        <v>3</v>
      </c>
      <c r="J1257" s="11">
        <v>1</v>
      </c>
    </row>
    <row r="1258" spans="1:10">
      <c r="A1258" s="10">
        <v>7042684770</v>
      </c>
      <c r="B1258" s="11">
        <v>199698</v>
      </c>
      <c r="C1258" s="12">
        <v>27736</v>
      </c>
      <c r="D1258" s="12">
        <v>38338</v>
      </c>
      <c r="E1258" s="12">
        <v>38341</v>
      </c>
      <c r="F1258" s="12" t="s">
        <v>22</v>
      </c>
      <c r="G1258" s="11">
        <v>1</v>
      </c>
      <c r="H1258" s="11">
        <v>1</v>
      </c>
      <c r="I1258" s="11">
        <v>3</v>
      </c>
      <c r="J1258" s="11">
        <v>1</v>
      </c>
    </row>
    <row r="1259" spans="1:10">
      <c r="A1259" s="10">
        <v>36098892920</v>
      </c>
      <c r="B1259" s="11">
        <v>199709</v>
      </c>
      <c r="C1259" s="12">
        <v>22022</v>
      </c>
      <c r="D1259" s="12">
        <v>38338</v>
      </c>
      <c r="E1259" s="12">
        <v>38359</v>
      </c>
      <c r="F1259" s="12" t="s">
        <v>22</v>
      </c>
      <c r="G1259" s="11">
        <v>5</v>
      </c>
      <c r="H1259" s="11">
        <v>5</v>
      </c>
      <c r="I1259" s="11">
        <v>3</v>
      </c>
      <c r="J1259" s="11">
        <v>1</v>
      </c>
    </row>
    <row r="1260" spans="1:10">
      <c r="A1260" s="10">
        <v>86161903768</v>
      </c>
      <c r="B1260" s="11">
        <v>199716</v>
      </c>
      <c r="C1260" s="12">
        <v>24186</v>
      </c>
      <c r="D1260" s="12">
        <v>38338</v>
      </c>
      <c r="E1260" s="12">
        <v>38359</v>
      </c>
      <c r="F1260" s="12" t="s">
        <v>22</v>
      </c>
      <c r="G1260" s="11">
        <v>1</v>
      </c>
      <c r="H1260" s="11">
        <v>1</v>
      </c>
      <c r="I1260" s="11">
        <v>3</v>
      </c>
      <c r="J1260" s="11">
        <v>1</v>
      </c>
    </row>
    <row r="1261" spans="1:10">
      <c r="A1261" s="10">
        <v>20876335768</v>
      </c>
      <c r="B1261" s="11">
        <v>199723</v>
      </c>
      <c r="C1261" s="12">
        <v>17492</v>
      </c>
      <c r="D1261" s="12">
        <v>38338</v>
      </c>
      <c r="E1261" s="12">
        <v>38349</v>
      </c>
      <c r="F1261" s="12" t="s">
        <v>22</v>
      </c>
      <c r="G1261" s="11">
        <v>1</v>
      </c>
      <c r="H1261" s="11">
        <v>2</v>
      </c>
      <c r="I1261" s="11">
        <v>3</v>
      </c>
      <c r="J1261" s="11">
        <v>1</v>
      </c>
    </row>
    <row r="1262" spans="1:10">
      <c r="A1262" s="10">
        <v>81270305700</v>
      </c>
      <c r="B1262" s="11">
        <v>199748</v>
      </c>
      <c r="C1262" s="12">
        <v>22718</v>
      </c>
      <c r="D1262" s="12">
        <v>38338</v>
      </c>
      <c r="E1262" s="12">
        <v>38359</v>
      </c>
      <c r="F1262" s="12" t="s">
        <v>22</v>
      </c>
      <c r="G1262" s="11">
        <v>1</v>
      </c>
      <c r="H1262" s="11">
        <v>2</v>
      </c>
      <c r="I1262" s="11">
        <v>3</v>
      </c>
      <c r="J1262" s="11">
        <v>1</v>
      </c>
    </row>
    <row r="1263" spans="1:10">
      <c r="A1263" s="10">
        <v>1102028720</v>
      </c>
      <c r="B1263" s="11">
        <v>199755</v>
      </c>
      <c r="C1263" s="12">
        <v>14311</v>
      </c>
      <c r="D1263" s="12">
        <v>38338</v>
      </c>
      <c r="E1263" s="12">
        <v>38344</v>
      </c>
      <c r="F1263" s="12" t="s">
        <v>22</v>
      </c>
      <c r="G1263" s="11">
        <v>5</v>
      </c>
      <c r="H1263" s="11">
        <v>5</v>
      </c>
      <c r="I1263" s="11">
        <v>3</v>
      </c>
      <c r="J1263" s="11">
        <v>1</v>
      </c>
    </row>
    <row r="1264" spans="1:10">
      <c r="A1264" s="10">
        <v>79048552753</v>
      </c>
      <c r="B1264" s="11">
        <v>199762</v>
      </c>
      <c r="C1264" s="12">
        <v>22076</v>
      </c>
      <c r="D1264" s="12">
        <v>38338</v>
      </c>
      <c r="E1264" s="12">
        <v>38366</v>
      </c>
      <c r="F1264" s="12" t="s">
        <v>23</v>
      </c>
      <c r="G1264" s="11">
        <v>1</v>
      </c>
      <c r="H1264" s="11">
        <v>2</v>
      </c>
      <c r="I1264" s="11">
        <v>3</v>
      </c>
      <c r="J1264" s="11">
        <v>1</v>
      </c>
    </row>
    <row r="1265" spans="1:10">
      <c r="A1265" s="10">
        <v>54950155768</v>
      </c>
      <c r="B1265" s="11">
        <v>199770</v>
      </c>
      <c r="C1265" s="12">
        <v>19499</v>
      </c>
      <c r="D1265" s="12">
        <v>38338</v>
      </c>
      <c r="E1265" s="12">
        <v>38359</v>
      </c>
      <c r="F1265" s="12" t="s">
        <v>22</v>
      </c>
      <c r="G1265" s="11">
        <v>2</v>
      </c>
      <c r="H1265" s="11">
        <v>1</v>
      </c>
      <c r="I1265" s="11">
        <v>3</v>
      </c>
      <c r="J1265" s="11">
        <v>1</v>
      </c>
    </row>
    <row r="1266" spans="1:10">
      <c r="A1266" s="10">
        <v>4705914716</v>
      </c>
      <c r="B1266" s="11">
        <v>199787</v>
      </c>
      <c r="C1266" s="12">
        <v>28375</v>
      </c>
      <c r="D1266" s="12">
        <v>38338</v>
      </c>
      <c r="E1266" s="12">
        <v>38516</v>
      </c>
      <c r="F1266" s="12" t="s">
        <v>23</v>
      </c>
      <c r="G1266" s="11">
        <v>1</v>
      </c>
      <c r="H1266" s="11">
        <v>1</v>
      </c>
      <c r="I1266" s="11">
        <v>3</v>
      </c>
      <c r="J1266" s="11">
        <v>1</v>
      </c>
    </row>
    <row r="1267" spans="1:10">
      <c r="A1267" s="10">
        <v>7094024738</v>
      </c>
      <c r="B1267" s="11">
        <v>199794</v>
      </c>
      <c r="C1267" s="12">
        <v>28243</v>
      </c>
      <c r="D1267" s="12">
        <v>38338</v>
      </c>
      <c r="E1267" s="12">
        <v>38379</v>
      </c>
      <c r="F1267" s="12" t="s">
        <v>23</v>
      </c>
      <c r="G1267" s="11">
        <v>1</v>
      </c>
      <c r="H1267" s="11">
        <v>1</v>
      </c>
      <c r="I1267" s="11">
        <v>3</v>
      </c>
      <c r="J1267" s="11">
        <v>1</v>
      </c>
    </row>
    <row r="1268" spans="1:10">
      <c r="A1268" s="10">
        <v>50128043768</v>
      </c>
      <c r="B1268" s="11">
        <v>199805</v>
      </c>
      <c r="C1268" s="12">
        <v>20569</v>
      </c>
      <c r="D1268" s="12">
        <v>38338</v>
      </c>
      <c r="E1268" s="12">
        <v>38359</v>
      </c>
      <c r="F1268" s="12" t="s">
        <v>22</v>
      </c>
      <c r="G1268" s="11">
        <v>2</v>
      </c>
      <c r="H1268" s="11">
        <v>1</v>
      </c>
      <c r="I1268" s="11">
        <v>3</v>
      </c>
      <c r="J1268" s="11">
        <v>1</v>
      </c>
    </row>
    <row r="1269" spans="1:10">
      <c r="A1269" s="10">
        <v>3447516780</v>
      </c>
      <c r="B1269" s="11">
        <v>199812</v>
      </c>
      <c r="C1269" s="12">
        <v>28334</v>
      </c>
      <c r="D1269" s="12">
        <v>38338</v>
      </c>
      <c r="E1269" s="12">
        <v>38397</v>
      </c>
      <c r="F1269" s="12" t="s">
        <v>22</v>
      </c>
      <c r="G1269" s="11">
        <v>1</v>
      </c>
      <c r="H1269" s="11">
        <v>1</v>
      </c>
      <c r="I1269" s="11">
        <v>3</v>
      </c>
      <c r="J1269" s="11">
        <v>1</v>
      </c>
    </row>
    <row r="1270" spans="1:10">
      <c r="A1270" s="10">
        <v>1305304764</v>
      </c>
      <c r="B1270" s="11">
        <v>199820</v>
      </c>
      <c r="C1270" s="12">
        <v>23593</v>
      </c>
      <c r="D1270" s="12">
        <v>38338</v>
      </c>
      <c r="E1270" s="12">
        <v>38366</v>
      </c>
      <c r="F1270" s="12" t="s">
        <v>23</v>
      </c>
      <c r="G1270" s="11">
        <v>1</v>
      </c>
      <c r="H1270" s="11">
        <v>2</v>
      </c>
      <c r="I1270" s="11">
        <v>3</v>
      </c>
      <c r="J1270" s="11">
        <v>1</v>
      </c>
    </row>
    <row r="1271" spans="1:10">
      <c r="A1271" s="10">
        <v>90983904715</v>
      </c>
      <c r="B1271" s="11">
        <v>199844</v>
      </c>
      <c r="C1271" s="12">
        <v>24980</v>
      </c>
      <c r="D1271" s="12">
        <v>38335</v>
      </c>
      <c r="E1271" s="12">
        <v>38359</v>
      </c>
      <c r="F1271" s="12" t="s">
        <v>22</v>
      </c>
      <c r="G1271" s="11">
        <v>1</v>
      </c>
      <c r="H1271" s="11">
        <v>1</v>
      </c>
      <c r="I1271" s="11">
        <v>3</v>
      </c>
      <c r="J1271" s="11">
        <v>1</v>
      </c>
    </row>
    <row r="1272" spans="1:10">
      <c r="A1272" s="10">
        <v>77213351753</v>
      </c>
      <c r="B1272" s="11">
        <v>199851</v>
      </c>
      <c r="C1272" s="12">
        <v>23525</v>
      </c>
      <c r="D1272" s="12">
        <v>38335</v>
      </c>
      <c r="E1272" s="12">
        <v>38359</v>
      </c>
      <c r="F1272" s="12" t="s">
        <v>22</v>
      </c>
      <c r="G1272" s="11">
        <v>1</v>
      </c>
      <c r="H1272" s="11">
        <v>1</v>
      </c>
      <c r="I1272" s="11">
        <v>3</v>
      </c>
      <c r="J1272" s="11">
        <v>1</v>
      </c>
    </row>
    <row r="1273" spans="1:10">
      <c r="A1273" s="10">
        <v>92317685734</v>
      </c>
      <c r="B1273" s="11">
        <v>199869</v>
      </c>
      <c r="C1273" s="12">
        <v>25152</v>
      </c>
      <c r="D1273" s="12">
        <v>38341</v>
      </c>
      <c r="E1273" s="12">
        <v>38359</v>
      </c>
      <c r="F1273" s="12" t="s">
        <v>22</v>
      </c>
      <c r="G1273" s="11">
        <v>1</v>
      </c>
      <c r="H1273" s="11">
        <v>1</v>
      </c>
      <c r="I1273" s="11">
        <v>3</v>
      </c>
      <c r="J1273" s="11">
        <v>1</v>
      </c>
    </row>
    <row r="1274" spans="1:10">
      <c r="A1274" s="10">
        <v>8077388752</v>
      </c>
      <c r="B1274" s="11">
        <v>210283</v>
      </c>
      <c r="C1274" s="12">
        <v>28928</v>
      </c>
      <c r="D1274" s="12">
        <v>38348</v>
      </c>
      <c r="E1274" s="12">
        <v>38359</v>
      </c>
      <c r="F1274" s="12" t="s">
        <v>22</v>
      </c>
      <c r="G1274" s="11">
        <v>1</v>
      </c>
      <c r="H1274" s="11">
        <v>1</v>
      </c>
      <c r="I1274" s="11">
        <v>3</v>
      </c>
      <c r="J1274" s="11">
        <v>1</v>
      </c>
    </row>
    <row r="1275" spans="1:10">
      <c r="A1275" s="10">
        <v>1299342752</v>
      </c>
      <c r="B1275" s="11">
        <v>210291</v>
      </c>
      <c r="C1275" s="12">
        <v>25799</v>
      </c>
      <c r="D1275" s="12">
        <v>38348</v>
      </c>
      <c r="E1275" s="12">
        <v>38369</v>
      </c>
      <c r="F1275" s="12" t="s">
        <v>22</v>
      </c>
      <c r="G1275" s="11">
        <v>1</v>
      </c>
      <c r="H1275" s="11">
        <v>1</v>
      </c>
      <c r="I1275" s="11">
        <v>3</v>
      </c>
      <c r="J1275" s="11">
        <v>1</v>
      </c>
    </row>
    <row r="1276" spans="1:10">
      <c r="A1276" s="10">
        <v>2313350916</v>
      </c>
      <c r="B1276" s="11">
        <v>210326</v>
      </c>
      <c r="C1276" s="12">
        <v>27126</v>
      </c>
      <c r="D1276" s="12">
        <v>38348</v>
      </c>
      <c r="E1276" s="12">
        <v>38362</v>
      </c>
      <c r="F1276" s="12" t="s">
        <v>22</v>
      </c>
      <c r="G1276" s="11">
        <v>1</v>
      </c>
      <c r="H1276" s="11">
        <v>1</v>
      </c>
      <c r="I1276" s="11">
        <v>3</v>
      </c>
      <c r="J1276" s="11">
        <v>1</v>
      </c>
    </row>
    <row r="1277" spans="1:10">
      <c r="A1277" s="10">
        <v>4553938774</v>
      </c>
      <c r="B1277" s="11">
        <v>210341</v>
      </c>
      <c r="C1277" s="12">
        <v>27820</v>
      </c>
      <c r="D1277" s="12">
        <v>38348</v>
      </c>
      <c r="E1277" s="12">
        <v>38359</v>
      </c>
      <c r="F1277" s="12" t="s">
        <v>23</v>
      </c>
      <c r="G1277" s="11">
        <v>1</v>
      </c>
      <c r="H1277" s="11">
        <v>1</v>
      </c>
      <c r="I1277" s="11">
        <v>3</v>
      </c>
      <c r="J1277" s="11">
        <v>1</v>
      </c>
    </row>
    <row r="1278" spans="1:10">
      <c r="A1278" s="10">
        <v>66442885704</v>
      </c>
      <c r="B1278" s="11">
        <v>210358</v>
      </c>
      <c r="C1278" s="12">
        <v>22300</v>
      </c>
      <c r="D1278" s="12">
        <v>38348</v>
      </c>
      <c r="E1278" s="12">
        <v>38359</v>
      </c>
      <c r="F1278" s="12" t="s">
        <v>22</v>
      </c>
      <c r="G1278" s="11">
        <v>1</v>
      </c>
      <c r="H1278" s="11">
        <v>1</v>
      </c>
      <c r="I1278" s="11">
        <v>3</v>
      </c>
      <c r="J1278" s="11">
        <v>1</v>
      </c>
    </row>
    <row r="1279" spans="1:10">
      <c r="A1279" s="10">
        <v>32958447715</v>
      </c>
      <c r="B1279" s="11">
        <v>210365</v>
      </c>
      <c r="C1279" s="12">
        <v>19343</v>
      </c>
      <c r="D1279" s="12">
        <v>38348</v>
      </c>
      <c r="E1279" s="12">
        <v>38364</v>
      </c>
      <c r="F1279" s="12" t="s">
        <v>22</v>
      </c>
      <c r="G1279" s="11">
        <v>5</v>
      </c>
      <c r="H1279" s="11">
        <v>6</v>
      </c>
      <c r="I1279" s="11">
        <v>3</v>
      </c>
      <c r="J1279" s="11">
        <v>1</v>
      </c>
    </row>
    <row r="1280" spans="1:10">
      <c r="A1280" s="10">
        <v>8242483760</v>
      </c>
      <c r="B1280" s="11">
        <v>210408</v>
      </c>
      <c r="C1280" s="12">
        <v>29240</v>
      </c>
      <c r="D1280" s="12">
        <v>38348</v>
      </c>
      <c r="E1280" s="12">
        <v>38359</v>
      </c>
      <c r="F1280" s="12" t="s">
        <v>22</v>
      </c>
      <c r="G1280" s="11">
        <v>1</v>
      </c>
      <c r="H1280" s="11">
        <v>1</v>
      </c>
      <c r="I1280" s="11">
        <v>3</v>
      </c>
      <c r="J1280" s="11">
        <v>1</v>
      </c>
    </row>
    <row r="1281" spans="1:10">
      <c r="A1281" s="10">
        <v>71085718700</v>
      </c>
      <c r="B1281" s="11">
        <v>210415</v>
      </c>
      <c r="C1281" s="12">
        <v>21338</v>
      </c>
      <c r="D1281" s="12">
        <v>38348</v>
      </c>
      <c r="E1281" s="12">
        <v>38393</v>
      </c>
      <c r="F1281" s="12" t="s">
        <v>22</v>
      </c>
      <c r="G1281" s="11">
        <v>1</v>
      </c>
      <c r="H1281" s="11">
        <v>2</v>
      </c>
      <c r="I1281" s="11">
        <v>3</v>
      </c>
      <c r="J1281" s="11">
        <v>1</v>
      </c>
    </row>
    <row r="1282" spans="1:10">
      <c r="A1282" s="10">
        <v>37314270791</v>
      </c>
      <c r="B1282" s="11">
        <v>199681</v>
      </c>
      <c r="C1282" s="12">
        <v>18555</v>
      </c>
      <c r="D1282" s="12">
        <v>38351</v>
      </c>
      <c r="E1282" s="12">
        <v>38469</v>
      </c>
      <c r="F1282" s="12" t="s">
        <v>22</v>
      </c>
      <c r="G1282" s="11">
        <v>2</v>
      </c>
      <c r="H1282" s="11">
        <v>1</v>
      </c>
      <c r="I1282" s="11">
        <v>3</v>
      </c>
      <c r="J1282" s="11">
        <v>1</v>
      </c>
    </row>
    <row r="1283" spans="1:10">
      <c r="A1283" s="10">
        <v>7440900839</v>
      </c>
      <c r="B1283" s="11">
        <v>199876</v>
      </c>
      <c r="C1283" s="12">
        <v>24003</v>
      </c>
      <c r="D1283" s="12">
        <v>38348</v>
      </c>
      <c r="E1283" s="12">
        <v>38365</v>
      </c>
      <c r="F1283" s="12" t="s">
        <v>22</v>
      </c>
      <c r="G1283" s="11">
        <v>1</v>
      </c>
      <c r="H1283" s="11">
        <v>1</v>
      </c>
      <c r="I1283" s="11">
        <v>3</v>
      </c>
      <c r="J1283" s="11">
        <v>1</v>
      </c>
    </row>
    <row r="1284" spans="1:10">
      <c r="A1284" s="10">
        <v>48516031187</v>
      </c>
      <c r="B1284" s="11">
        <v>199891</v>
      </c>
      <c r="C1284" s="12">
        <v>25387</v>
      </c>
      <c r="D1284" s="12">
        <v>38349</v>
      </c>
      <c r="E1284" s="12">
        <v>38364</v>
      </c>
      <c r="F1284" s="12" t="s">
        <v>23</v>
      </c>
      <c r="G1284" s="11">
        <v>1</v>
      </c>
      <c r="H1284" s="11">
        <v>1</v>
      </c>
      <c r="I1284" s="11">
        <v>3</v>
      </c>
      <c r="J1284" s="11">
        <v>1</v>
      </c>
    </row>
    <row r="1285" spans="1:10">
      <c r="A1285" s="10">
        <v>88334295120</v>
      </c>
      <c r="B1285" s="11">
        <v>199919</v>
      </c>
      <c r="C1285" s="12">
        <v>28163</v>
      </c>
      <c r="D1285" s="12">
        <v>38350</v>
      </c>
      <c r="E1285" s="12">
        <v>38364</v>
      </c>
      <c r="F1285" s="12" t="s">
        <v>22</v>
      </c>
      <c r="G1285" s="11">
        <v>1</v>
      </c>
      <c r="H1285" s="11">
        <v>1</v>
      </c>
      <c r="I1285" s="11">
        <v>3</v>
      </c>
      <c r="J1285" s="11">
        <v>1</v>
      </c>
    </row>
    <row r="1286" spans="1:10">
      <c r="A1286" s="10">
        <v>1153601826</v>
      </c>
      <c r="B1286" s="11">
        <v>199926</v>
      </c>
      <c r="C1286" s="12">
        <v>21790</v>
      </c>
      <c r="D1286" s="12">
        <v>38350</v>
      </c>
      <c r="E1286" s="12">
        <v>38364</v>
      </c>
      <c r="F1286" s="12" t="s">
        <v>22</v>
      </c>
      <c r="G1286" s="11">
        <v>5</v>
      </c>
      <c r="H1286" s="11">
        <v>5</v>
      </c>
      <c r="I1286" s="11">
        <v>3</v>
      </c>
      <c r="J1286" s="11">
        <v>1</v>
      </c>
    </row>
    <row r="1287" spans="1:10">
      <c r="A1287" s="10">
        <v>60146133404</v>
      </c>
      <c r="B1287" s="11">
        <v>199933</v>
      </c>
      <c r="C1287" s="12">
        <v>25012</v>
      </c>
      <c r="D1287" s="12">
        <v>38349</v>
      </c>
      <c r="E1287" s="12">
        <v>38404</v>
      </c>
      <c r="F1287" s="12" t="s">
        <v>22</v>
      </c>
      <c r="G1287" s="11">
        <v>1</v>
      </c>
      <c r="H1287" s="11">
        <v>1</v>
      </c>
      <c r="I1287" s="11">
        <v>3</v>
      </c>
      <c r="J1287" s="11">
        <v>1</v>
      </c>
    </row>
    <row r="1288" spans="1:10">
      <c r="A1288" s="10">
        <v>41466519991</v>
      </c>
      <c r="B1288" s="11">
        <v>199941</v>
      </c>
      <c r="C1288" s="12">
        <v>21103</v>
      </c>
      <c r="D1288" s="12">
        <v>38349</v>
      </c>
      <c r="E1288" s="12">
        <v>38404</v>
      </c>
      <c r="F1288" s="12" t="s">
        <v>22</v>
      </c>
      <c r="G1288" s="11">
        <v>1</v>
      </c>
      <c r="H1288" s="11">
        <v>6</v>
      </c>
      <c r="I1288" s="11">
        <v>3</v>
      </c>
      <c r="J1288" s="11">
        <v>1</v>
      </c>
    </row>
    <row r="1289" spans="1:10">
      <c r="A1289" s="10">
        <v>4723213660</v>
      </c>
      <c r="B1289" s="11">
        <v>210220</v>
      </c>
      <c r="C1289" s="12">
        <v>29495</v>
      </c>
      <c r="D1289" s="12">
        <v>38348</v>
      </c>
      <c r="E1289" s="12">
        <v>38418</v>
      </c>
      <c r="F1289" s="12" t="s">
        <v>22</v>
      </c>
      <c r="G1289" s="11">
        <v>1</v>
      </c>
      <c r="H1289" s="11">
        <v>1</v>
      </c>
      <c r="I1289" s="11">
        <v>3</v>
      </c>
      <c r="J1289" s="11">
        <v>1</v>
      </c>
    </row>
    <row r="1290" spans="1:10">
      <c r="A1290" s="10">
        <v>6221341833</v>
      </c>
      <c r="B1290" s="11">
        <v>210244</v>
      </c>
      <c r="C1290" s="12">
        <v>24015</v>
      </c>
      <c r="D1290" s="12">
        <v>38348</v>
      </c>
      <c r="E1290" s="12">
        <v>38379</v>
      </c>
      <c r="F1290" s="12" t="s">
        <v>22</v>
      </c>
      <c r="G1290" s="11">
        <v>1</v>
      </c>
      <c r="H1290" s="11">
        <v>1</v>
      </c>
      <c r="I1290" s="11">
        <v>3</v>
      </c>
      <c r="J1290" s="11">
        <v>1</v>
      </c>
    </row>
    <row r="1291" spans="1:10">
      <c r="A1291" s="10">
        <v>21619561832</v>
      </c>
      <c r="B1291" s="11">
        <v>210269</v>
      </c>
      <c r="C1291" s="12">
        <v>29407</v>
      </c>
      <c r="D1291" s="12">
        <v>38348</v>
      </c>
      <c r="E1291" s="12">
        <v>38365</v>
      </c>
      <c r="F1291" s="12" t="s">
        <v>22</v>
      </c>
      <c r="G1291" s="11">
        <v>1</v>
      </c>
      <c r="H1291" s="11">
        <v>1</v>
      </c>
      <c r="I1291" s="11">
        <v>3</v>
      </c>
      <c r="J1291" s="11">
        <v>1</v>
      </c>
    </row>
    <row r="1292" spans="1:10">
      <c r="A1292" s="10">
        <v>26803012859</v>
      </c>
      <c r="B1292" s="11">
        <v>210276</v>
      </c>
      <c r="C1292" s="12">
        <v>28038</v>
      </c>
      <c r="D1292" s="12">
        <v>38348</v>
      </c>
      <c r="E1292" s="12">
        <v>38348</v>
      </c>
      <c r="F1292" s="12" t="s">
        <v>22</v>
      </c>
      <c r="G1292" s="11">
        <v>1</v>
      </c>
      <c r="H1292" s="11">
        <v>1</v>
      </c>
      <c r="I1292" s="11">
        <v>3</v>
      </c>
      <c r="J1292" s="11">
        <v>1</v>
      </c>
    </row>
    <row r="1293" spans="1:10">
      <c r="A1293" s="10">
        <v>3306322725</v>
      </c>
      <c r="B1293" s="11">
        <v>210319</v>
      </c>
      <c r="C1293" s="12">
        <v>26960</v>
      </c>
      <c r="D1293" s="12">
        <v>38348</v>
      </c>
      <c r="E1293" s="12">
        <v>38359</v>
      </c>
      <c r="F1293" s="12" t="s">
        <v>22</v>
      </c>
      <c r="G1293" s="11">
        <v>1</v>
      </c>
      <c r="H1293" s="11">
        <v>1</v>
      </c>
      <c r="I1293" s="11">
        <v>3</v>
      </c>
      <c r="J1293" s="11">
        <v>1</v>
      </c>
    </row>
    <row r="1294" spans="1:10">
      <c r="A1294" s="10">
        <v>7715274704</v>
      </c>
      <c r="B1294" s="11">
        <v>210372</v>
      </c>
      <c r="C1294" s="12">
        <v>28684</v>
      </c>
      <c r="D1294" s="12">
        <v>38348</v>
      </c>
      <c r="E1294" s="12">
        <v>38359</v>
      </c>
      <c r="F1294" s="12" t="s">
        <v>22</v>
      </c>
      <c r="G1294" s="11">
        <v>1</v>
      </c>
      <c r="H1294" s="11">
        <v>1</v>
      </c>
      <c r="I1294" s="11">
        <v>3</v>
      </c>
      <c r="J1294" s="11">
        <v>1</v>
      </c>
    </row>
    <row r="1295" spans="1:10">
      <c r="A1295" s="10">
        <v>10535313705</v>
      </c>
      <c r="B1295" s="11">
        <v>210422</v>
      </c>
      <c r="C1295" s="12">
        <v>31022</v>
      </c>
      <c r="D1295" s="12">
        <v>38350</v>
      </c>
      <c r="E1295" s="12">
        <v>38379</v>
      </c>
      <c r="F1295" s="12" t="s">
        <v>22</v>
      </c>
      <c r="G1295" s="11">
        <v>1</v>
      </c>
      <c r="H1295" s="11">
        <v>1</v>
      </c>
      <c r="I1295" s="11">
        <v>3</v>
      </c>
      <c r="J1295" s="11">
        <v>1</v>
      </c>
    </row>
    <row r="1296" spans="1:10">
      <c r="A1296" s="10">
        <v>3207759688</v>
      </c>
      <c r="B1296" s="11">
        <v>199972</v>
      </c>
      <c r="C1296" s="12">
        <v>28336</v>
      </c>
      <c r="D1296" s="12">
        <v>38349</v>
      </c>
      <c r="E1296" s="12">
        <v>40525</v>
      </c>
      <c r="F1296" s="12" t="s">
        <v>22</v>
      </c>
      <c r="G1296" s="11">
        <v>1</v>
      </c>
      <c r="H1296" s="11">
        <v>1</v>
      </c>
      <c r="I1296" s="11">
        <v>3</v>
      </c>
      <c r="J1296" s="11">
        <v>1</v>
      </c>
    </row>
    <row r="1297" spans="1:10">
      <c r="A1297" s="10">
        <v>4750806617</v>
      </c>
      <c r="B1297" s="11">
        <v>199997</v>
      </c>
      <c r="C1297" s="12">
        <v>29982</v>
      </c>
      <c r="D1297" s="12">
        <v>38349</v>
      </c>
      <c r="E1297" s="12">
        <v>38405</v>
      </c>
      <c r="F1297" s="12" t="s">
        <v>22</v>
      </c>
      <c r="G1297" s="11">
        <v>1</v>
      </c>
      <c r="H1297" s="11">
        <v>1</v>
      </c>
      <c r="I1297" s="11">
        <v>3</v>
      </c>
      <c r="J1297" s="11">
        <v>1</v>
      </c>
    </row>
    <row r="1298" spans="1:10">
      <c r="A1298" s="10">
        <v>9715678831</v>
      </c>
      <c r="B1298" s="11">
        <v>210027</v>
      </c>
      <c r="C1298" s="12">
        <v>24880</v>
      </c>
      <c r="D1298" s="12">
        <v>38348</v>
      </c>
      <c r="E1298" s="12">
        <v>38348</v>
      </c>
      <c r="F1298" s="12" t="s">
        <v>22</v>
      </c>
      <c r="G1298" s="11">
        <v>1</v>
      </c>
      <c r="H1298" s="11">
        <v>1</v>
      </c>
      <c r="I1298" s="11">
        <v>3</v>
      </c>
      <c r="J1298" s="11">
        <v>1</v>
      </c>
    </row>
    <row r="1299" spans="1:10">
      <c r="A1299" s="10">
        <v>15442635898</v>
      </c>
      <c r="B1299" s="11">
        <v>210041</v>
      </c>
      <c r="C1299" s="12">
        <v>26221</v>
      </c>
      <c r="D1299" s="12">
        <v>38348</v>
      </c>
      <c r="E1299" s="12">
        <v>38348</v>
      </c>
      <c r="F1299" s="12" t="s">
        <v>22</v>
      </c>
      <c r="G1299" s="11">
        <v>1</v>
      </c>
      <c r="H1299" s="11">
        <v>1</v>
      </c>
      <c r="I1299" s="11">
        <v>3</v>
      </c>
      <c r="J1299" s="11">
        <v>1</v>
      </c>
    </row>
    <row r="1300" spans="1:10">
      <c r="A1300" s="10">
        <v>16280618803</v>
      </c>
      <c r="B1300" s="11">
        <v>210059</v>
      </c>
      <c r="C1300" s="12">
        <v>27845</v>
      </c>
      <c r="D1300" s="12">
        <v>38348</v>
      </c>
      <c r="E1300" s="12">
        <v>38348</v>
      </c>
      <c r="F1300" s="12" t="s">
        <v>22</v>
      </c>
      <c r="G1300" s="11">
        <v>1</v>
      </c>
      <c r="H1300" s="11">
        <v>1</v>
      </c>
      <c r="I1300" s="11">
        <v>3</v>
      </c>
      <c r="J1300" s="11">
        <v>1</v>
      </c>
    </row>
    <row r="1301" spans="1:10">
      <c r="A1301" s="10">
        <v>92982360004</v>
      </c>
      <c r="B1301" s="11">
        <v>210073</v>
      </c>
      <c r="C1301" s="12">
        <v>28334</v>
      </c>
      <c r="D1301" s="12">
        <v>38348</v>
      </c>
      <c r="E1301" s="12">
        <v>38365</v>
      </c>
      <c r="F1301" s="12" t="s">
        <v>22</v>
      </c>
      <c r="G1301" s="11">
        <v>1</v>
      </c>
      <c r="H1301" s="11">
        <v>1</v>
      </c>
      <c r="I1301" s="11">
        <v>3</v>
      </c>
      <c r="J1301" s="11">
        <v>1</v>
      </c>
    </row>
    <row r="1302" spans="1:10">
      <c r="A1302" s="10">
        <v>15605047817</v>
      </c>
      <c r="B1302" s="11">
        <v>210081</v>
      </c>
      <c r="C1302" s="12">
        <v>27116</v>
      </c>
      <c r="D1302" s="12">
        <v>38348</v>
      </c>
      <c r="E1302" s="12">
        <v>38348</v>
      </c>
      <c r="F1302" s="12" t="s">
        <v>22</v>
      </c>
      <c r="G1302" s="11">
        <v>1</v>
      </c>
      <c r="H1302" s="11">
        <v>1</v>
      </c>
      <c r="I1302" s="11">
        <v>3</v>
      </c>
      <c r="J1302" s="11">
        <v>1</v>
      </c>
    </row>
    <row r="1303" spans="1:10">
      <c r="A1303" s="10">
        <v>13549267819</v>
      </c>
      <c r="B1303" s="11">
        <v>210109</v>
      </c>
      <c r="C1303" s="12">
        <v>26189</v>
      </c>
      <c r="D1303" s="12">
        <v>38348</v>
      </c>
      <c r="E1303" s="12">
        <v>38348</v>
      </c>
      <c r="F1303" s="12" t="s">
        <v>22</v>
      </c>
      <c r="G1303" s="11">
        <v>1</v>
      </c>
      <c r="H1303" s="11">
        <v>2</v>
      </c>
      <c r="I1303" s="11">
        <v>3</v>
      </c>
      <c r="J1303" s="11">
        <v>1</v>
      </c>
    </row>
    <row r="1304" spans="1:10">
      <c r="A1304" s="10">
        <v>2960405927</v>
      </c>
      <c r="B1304" s="11">
        <v>210116</v>
      </c>
      <c r="C1304" s="12">
        <v>29325</v>
      </c>
      <c r="D1304" s="12">
        <v>38348</v>
      </c>
      <c r="E1304" s="12">
        <v>38366</v>
      </c>
      <c r="F1304" s="12" t="s">
        <v>22</v>
      </c>
      <c r="G1304" s="11">
        <v>1</v>
      </c>
      <c r="H1304" s="11">
        <v>1</v>
      </c>
      <c r="I1304" s="11">
        <v>3</v>
      </c>
      <c r="J1304" s="11">
        <v>1</v>
      </c>
    </row>
    <row r="1305" spans="1:10">
      <c r="A1305" s="10">
        <v>5253966757</v>
      </c>
      <c r="B1305" s="11">
        <v>210123</v>
      </c>
      <c r="C1305" s="12">
        <v>28647</v>
      </c>
      <c r="D1305" s="12">
        <v>38348</v>
      </c>
      <c r="E1305" s="12">
        <v>38364</v>
      </c>
      <c r="F1305" s="12" t="s">
        <v>22</v>
      </c>
      <c r="G1305" s="11">
        <v>1</v>
      </c>
      <c r="H1305" s="11">
        <v>1</v>
      </c>
      <c r="I1305" s="11">
        <v>3</v>
      </c>
      <c r="J1305" s="11">
        <v>1</v>
      </c>
    </row>
    <row r="1306" spans="1:10">
      <c r="A1306" s="10">
        <v>5316728831</v>
      </c>
      <c r="B1306" s="11">
        <v>210131</v>
      </c>
      <c r="C1306" s="12">
        <v>23535</v>
      </c>
      <c r="D1306" s="12">
        <v>38348</v>
      </c>
      <c r="E1306" s="12">
        <v>38348</v>
      </c>
      <c r="F1306" s="12" t="s">
        <v>22</v>
      </c>
      <c r="G1306" s="11">
        <v>1</v>
      </c>
      <c r="H1306" s="11">
        <v>1</v>
      </c>
      <c r="I1306" s="11">
        <v>3</v>
      </c>
      <c r="J1306" s="11">
        <v>1</v>
      </c>
    </row>
    <row r="1307" spans="1:10">
      <c r="A1307" s="10">
        <v>21838164812</v>
      </c>
      <c r="B1307" s="11">
        <v>210148</v>
      </c>
      <c r="C1307" s="12">
        <v>29572</v>
      </c>
      <c r="D1307" s="12">
        <v>38348</v>
      </c>
      <c r="E1307" s="12">
        <v>38348</v>
      </c>
      <c r="F1307" s="12" t="s">
        <v>22</v>
      </c>
      <c r="G1307" s="11">
        <v>1</v>
      </c>
      <c r="H1307" s="11">
        <v>1</v>
      </c>
      <c r="I1307" s="11">
        <v>3</v>
      </c>
      <c r="J1307" s="11">
        <v>1</v>
      </c>
    </row>
    <row r="1308" spans="1:10">
      <c r="A1308" s="10">
        <v>17605967870</v>
      </c>
      <c r="B1308" s="11">
        <v>210155</v>
      </c>
      <c r="C1308" s="12">
        <v>26130</v>
      </c>
      <c r="D1308" s="12">
        <v>38348</v>
      </c>
      <c r="E1308" s="12">
        <v>38348</v>
      </c>
      <c r="F1308" s="12" t="s">
        <v>22</v>
      </c>
      <c r="G1308" s="11">
        <v>5</v>
      </c>
      <c r="H1308" s="11">
        <v>5</v>
      </c>
      <c r="I1308" s="11">
        <v>3</v>
      </c>
      <c r="J1308" s="11">
        <v>1</v>
      </c>
    </row>
    <row r="1309" spans="1:10">
      <c r="A1309" s="10">
        <v>92873243600</v>
      </c>
      <c r="B1309" s="11">
        <v>210162</v>
      </c>
      <c r="C1309" s="12">
        <v>27032</v>
      </c>
      <c r="D1309" s="12">
        <v>38348</v>
      </c>
      <c r="E1309" s="12">
        <v>38348</v>
      </c>
      <c r="F1309" s="12" t="s">
        <v>22</v>
      </c>
      <c r="G1309" s="11">
        <v>5</v>
      </c>
      <c r="H1309" s="11">
        <v>13</v>
      </c>
      <c r="I1309" s="11">
        <v>3</v>
      </c>
      <c r="J1309" s="11">
        <v>1</v>
      </c>
    </row>
    <row r="1310" spans="1:10">
      <c r="A1310" s="10">
        <v>72205407953</v>
      </c>
      <c r="B1310" s="11">
        <v>210187</v>
      </c>
      <c r="C1310" s="12">
        <v>27150</v>
      </c>
      <c r="D1310" s="12">
        <v>38348</v>
      </c>
      <c r="E1310" s="12">
        <v>38414</v>
      </c>
      <c r="F1310" s="12" t="s">
        <v>23</v>
      </c>
      <c r="G1310" s="11">
        <v>1</v>
      </c>
      <c r="H1310" s="11">
        <v>1</v>
      </c>
      <c r="I1310" s="11">
        <v>3</v>
      </c>
      <c r="J1310" s="11">
        <v>1</v>
      </c>
    </row>
    <row r="1311" spans="1:10">
      <c r="A1311" s="10">
        <v>22094905888</v>
      </c>
      <c r="B1311" s="11">
        <v>210205</v>
      </c>
      <c r="C1311" s="12">
        <v>30750</v>
      </c>
      <c r="D1311" s="12">
        <v>38348</v>
      </c>
      <c r="E1311" s="12">
        <v>38383</v>
      </c>
      <c r="F1311" s="12" t="s">
        <v>22</v>
      </c>
      <c r="G1311" s="11">
        <v>1</v>
      </c>
      <c r="H1311" s="11">
        <v>2</v>
      </c>
      <c r="I1311" s="11">
        <v>3</v>
      </c>
      <c r="J1311" s="11">
        <v>1</v>
      </c>
    </row>
    <row r="1312" spans="1:10">
      <c r="A1312" s="10">
        <v>5646732697</v>
      </c>
      <c r="B1312" s="11">
        <v>210237</v>
      </c>
      <c r="C1312" s="12">
        <v>30521</v>
      </c>
      <c r="D1312" s="12">
        <v>38348</v>
      </c>
      <c r="E1312" s="12">
        <v>38385</v>
      </c>
      <c r="F1312" s="12" t="s">
        <v>22</v>
      </c>
      <c r="G1312" s="11">
        <v>1</v>
      </c>
      <c r="H1312" s="11">
        <v>2</v>
      </c>
      <c r="I1312" s="11">
        <v>3</v>
      </c>
      <c r="J1312" s="11">
        <v>1</v>
      </c>
    </row>
    <row r="1313" spans="1:10">
      <c r="A1313" s="10">
        <v>92914365691</v>
      </c>
      <c r="B1313" s="11">
        <v>210251</v>
      </c>
      <c r="C1313" s="12">
        <v>26887</v>
      </c>
      <c r="D1313" s="12">
        <v>38348</v>
      </c>
      <c r="E1313" s="12">
        <v>38348</v>
      </c>
      <c r="F1313" s="12" t="s">
        <v>22</v>
      </c>
      <c r="G1313" s="11">
        <v>1</v>
      </c>
      <c r="H1313" s="11">
        <v>1</v>
      </c>
      <c r="I1313" s="11">
        <v>3</v>
      </c>
      <c r="J1313" s="11">
        <v>1</v>
      </c>
    </row>
    <row r="1314" spans="1:10">
      <c r="A1314" s="10">
        <v>7984021724</v>
      </c>
      <c r="B1314" s="11">
        <v>218480</v>
      </c>
      <c r="C1314" s="12">
        <v>27756</v>
      </c>
      <c r="D1314" s="12">
        <v>39549</v>
      </c>
      <c r="E1314" s="12">
        <v>39573</v>
      </c>
      <c r="F1314" s="12" t="s">
        <v>23</v>
      </c>
      <c r="G1314" s="11">
        <v>1</v>
      </c>
      <c r="H1314" s="11">
        <v>1</v>
      </c>
      <c r="I1314" s="11">
        <v>3</v>
      </c>
      <c r="J1314" s="11">
        <v>1</v>
      </c>
    </row>
    <row r="1315" spans="1:10">
      <c r="A1315" s="10">
        <v>1469403773</v>
      </c>
      <c r="B1315" s="11">
        <v>220039</v>
      </c>
      <c r="C1315" s="12">
        <v>26625</v>
      </c>
      <c r="D1315" s="12">
        <v>39920</v>
      </c>
      <c r="E1315" s="12">
        <v>39961</v>
      </c>
      <c r="F1315" s="12" t="s">
        <v>22</v>
      </c>
      <c r="G1315" s="11">
        <v>1</v>
      </c>
      <c r="H1315" s="11">
        <v>1</v>
      </c>
      <c r="I1315" s="11">
        <v>3</v>
      </c>
      <c r="J1315" s="11">
        <v>1</v>
      </c>
    </row>
    <row r="1316" spans="1:10">
      <c r="A1316" s="10">
        <v>44631294604</v>
      </c>
      <c r="B1316" s="11">
        <v>199883</v>
      </c>
      <c r="C1316" s="12">
        <v>22759</v>
      </c>
      <c r="D1316" s="12">
        <v>38356</v>
      </c>
      <c r="E1316" s="12">
        <v>39356</v>
      </c>
      <c r="F1316" s="12" t="s">
        <v>22</v>
      </c>
      <c r="G1316" s="11">
        <v>1</v>
      </c>
      <c r="H1316" s="11">
        <v>1</v>
      </c>
      <c r="I1316" s="11">
        <v>3</v>
      </c>
      <c r="J1316" s="11">
        <v>1</v>
      </c>
    </row>
    <row r="1317" spans="1:10">
      <c r="A1317" s="10">
        <v>53215940663</v>
      </c>
      <c r="B1317" s="11">
        <v>210098</v>
      </c>
      <c r="C1317" s="12">
        <v>24178</v>
      </c>
      <c r="D1317" s="12">
        <v>38358</v>
      </c>
      <c r="E1317" s="12">
        <v>38385</v>
      </c>
      <c r="F1317" s="12" t="s">
        <v>22</v>
      </c>
      <c r="G1317" s="11">
        <v>1</v>
      </c>
      <c r="H1317" s="11">
        <v>1</v>
      </c>
      <c r="I1317" s="11">
        <v>3</v>
      </c>
      <c r="J1317" s="11">
        <v>1</v>
      </c>
    </row>
    <row r="1318" spans="1:10">
      <c r="A1318" s="10">
        <v>17513090700</v>
      </c>
      <c r="B1318" s="11">
        <v>210430</v>
      </c>
      <c r="C1318" s="12">
        <v>16727</v>
      </c>
      <c r="D1318" s="12">
        <v>38355</v>
      </c>
      <c r="E1318" s="12">
        <v>38357</v>
      </c>
      <c r="F1318" s="12" t="s">
        <v>22</v>
      </c>
      <c r="G1318" s="11">
        <v>5</v>
      </c>
      <c r="H1318" s="11">
        <v>13</v>
      </c>
      <c r="I1318" s="11">
        <v>3</v>
      </c>
      <c r="J1318" s="11">
        <v>1</v>
      </c>
    </row>
    <row r="1319" spans="1:10">
      <c r="A1319" s="10">
        <v>64713571687</v>
      </c>
      <c r="B1319" s="11">
        <v>210447</v>
      </c>
      <c r="C1319" s="12">
        <v>25149</v>
      </c>
      <c r="D1319" s="12">
        <v>38362</v>
      </c>
      <c r="E1319" s="12">
        <v>38362</v>
      </c>
      <c r="F1319" s="12" t="s">
        <v>22</v>
      </c>
      <c r="G1319" s="11">
        <v>1</v>
      </c>
      <c r="H1319" s="11">
        <v>1</v>
      </c>
      <c r="I1319" s="11">
        <v>3</v>
      </c>
      <c r="J1319" s="11">
        <v>1</v>
      </c>
    </row>
    <row r="1320" spans="1:10">
      <c r="A1320" s="10">
        <v>18109209653</v>
      </c>
      <c r="B1320" s="11">
        <v>210454</v>
      </c>
      <c r="C1320" s="12">
        <v>20415</v>
      </c>
      <c r="D1320" s="12">
        <v>38362</v>
      </c>
      <c r="E1320" s="12">
        <v>38379</v>
      </c>
      <c r="F1320" s="12" t="s">
        <v>22</v>
      </c>
      <c r="G1320" s="11">
        <v>5</v>
      </c>
      <c r="H1320" s="11">
        <v>5</v>
      </c>
      <c r="I1320" s="11">
        <v>3</v>
      </c>
      <c r="J1320" s="11">
        <v>1</v>
      </c>
    </row>
    <row r="1321" spans="1:10">
      <c r="A1321" s="10">
        <v>2627494759</v>
      </c>
      <c r="B1321" s="11">
        <v>210461</v>
      </c>
      <c r="C1321" s="12">
        <v>27492</v>
      </c>
      <c r="D1321" s="12">
        <v>38362</v>
      </c>
      <c r="E1321" s="12">
        <v>38399</v>
      </c>
      <c r="F1321" s="12" t="s">
        <v>23</v>
      </c>
      <c r="G1321" s="11">
        <v>1</v>
      </c>
      <c r="H1321" s="11">
        <v>2</v>
      </c>
      <c r="I1321" s="11">
        <v>3</v>
      </c>
      <c r="J1321" s="11">
        <v>1</v>
      </c>
    </row>
    <row r="1322" spans="1:10">
      <c r="A1322" s="10">
        <v>3303623724</v>
      </c>
      <c r="B1322" s="11">
        <v>210479</v>
      </c>
      <c r="C1322" s="12">
        <v>27126</v>
      </c>
      <c r="D1322" s="12">
        <v>38362</v>
      </c>
      <c r="E1322" s="12">
        <v>38377</v>
      </c>
      <c r="F1322" s="12" t="s">
        <v>22</v>
      </c>
      <c r="G1322" s="11">
        <v>1</v>
      </c>
      <c r="H1322" s="11">
        <v>1</v>
      </c>
      <c r="I1322" s="11">
        <v>3</v>
      </c>
      <c r="J1322" s="11">
        <v>1</v>
      </c>
    </row>
    <row r="1323" spans="1:10">
      <c r="A1323" s="10">
        <v>3950762698</v>
      </c>
      <c r="B1323" s="11">
        <v>210486</v>
      </c>
      <c r="C1323" s="12">
        <v>28681</v>
      </c>
      <c r="D1323" s="12">
        <v>38362</v>
      </c>
      <c r="E1323" s="12">
        <v>38397</v>
      </c>
      <c r="F1323" s="12" t="s">
        <v>22</v>
      </c>
      <c r="G1323" s="11">
        <v>1</v>
      </c>
      <c r="H1323" s="11">
        <v>1</v>
      </c>
      <c r="I1323" s="11">
        <v>3</v>
      </c>
      <c r="J1323" s="11">
        <v>1</v>
      </c>
    </row>
    <row r="1324" spans="1:10">
      <c r="A1324" s="10">
        <v>7860157721</v>
      </c>
      <c r="B1324" s="11">
        <v>210493</v>
      </c>
      <c r="C1324" s="12">
        <v>29082</v>
      </c>
      <c r="D1324" s="12">
        <v>38362</v>
      </c>
      <c r="E1324" s="12">
        <v>38373</v>
      </c>
      <c r="F1324" s="12" t="s">
        <v>22</v>
      </c>
      <c r="G1324" s="11">
        <v>1</v>
      </c>
      <c r="H1324" s="11">
        <v>2</v>
      </c>
      <c r="I1324" s="11">
        <v>3</v>
      </c>
      <c r="J1324" s="11">
        <v>1</v>
      </c>
    </row>
    <row r="1325" spans="1:10">
      <c r="A1325" s="10">
        <v>2844196640</v>
      </c>
      <c r="B1325" s="11">
        <v>210504</v>
      </c>
      <c r="C1325" s="12">
        <v>26907</v>
      </c>
      <c r="D1325" s="12">
        <v>38362</v>
      </c>
      <c r="E1325" s="12">
        <v>38378</v>
      </c>
      <c r="F1325" s="12" t="s">
        <v>23</v>
      </c>
      <c r="G1325" s="11">
        <v>1</v>
      </c>
      <c r="H1325" s="11">
        <v>2</v>
      </c>
      <c r="I1325" s="11">
        <v>3</v>
      </c>
      <c r="J1325" s="11">
        <v>1</v>
      </c>
    </row>
    <row r="1326" spans="1:10">
      <c r="A1326" s="10">
        <v>90448308720</v>
      </c>
      <c r="B1326" s="11">
        <v>210511</v>
      </c>
      <c r="C1326" s="12">
        <v>24633</v>
      </c>
      <c r="D1326" s="12">
        <v>38362</v>
      </c>
      <c r="E1326" s="12">
        <v>38383</v>
      </c>
      <c r="F1326" s="12" t="s">
        <v>22</v>
      </c>
      <c r="G1326" s="11">
        <v>1</v>
      </c>
      <c r="H1326" s="11">
        <v>2</v>
      </c>
      <c r="I1326" s="11">
        <v>3</v>
      </c>
      <c r="J1326" s="11">
        <v>1</v>
      </c>
    </row>
    <row r="1327" spans="1:10">
      <c r="A1327" s="10">
        <v>71147845700</v>
      </c>
      <c r="B1327" s="11">
        <v>210529</v>
      </c>
      <c r="C1327" s="12">
        <v>22736</v>
      </c>
      <c r="D1327" s="12">
        <v>38362</v>
      </c>
      <c r="E1327" s="12">
        <v>38379</v>
      </c>
      <c r="F1327" s="12" t="s">
        <v>22</v>
      </c>
      <c r="G1327" s="11">
        <v>1</v>
      </c>
      <c r="H1327" s="11">
        <v>1</v>
      </c>
      <c r="I1327" s="11">
        <v>3</v>
      </c>
      <c r="J1327" s="11">
        <v>1</v>
      </c>
    </row>
    <row r="1328" spans="1:10">
      <c r="A1328" s="10">
        <v>7006838797</v>
      </c>
      <c r="B1328" s="11">
        <v>210536</v>
      </c>
      <c r="C1328" s="12">
        <v>28191</v>
      </c>
      <c r="D1328" s="12">
        <v>38362</v>
      </c>
      <c r="E1328" s="12">
        <v>38379</v>
      </c>
      <c r="F1328" s="12" t="s">
        <v>23</v>
      </c>
      <c r="G1328" s="11">
        <v>1</v>
      </c>
      <c r="H1328" s="11">
        <v>1</v>
      </c>
      <c r="I1328" s="11">
        <v>3</v>
      </c>
      <c r="J1328" s="11">
        <v>1</v>
      </c>
    </row>
    <row r="1329" spans="1:10">
      <c r="A1329" s="10">
        <v>85617725734</v>
      </c>
      <c r="B1329" s="11">
        <v>210543</v>
      </c>
      <c r="C1329" s="12">
        <v>23037</v>
      </c>
      <c r="D1329" s="12">
        <v>38362</v>
      </c>
      <c r="E1329" s="12">
        <v>38380</v>
      </c>
      <c r="F1329" s="12" t="s">
        <v>23</v>
      </c>
      <c r="G1329" s="11">
        <v>1</v>
      </c>
      <c r="H1329" s="11">
        <v>2</v>
      </c>
      <c r="I1329" s="11">
        <v>3</v>
      </c>
      <c r="J1329" s="11">
        <v>1</v>
      </c>
    </row>
    <row r="1330" spans="1:10">
      <c r="A1330" s="10">
        <v>83220640710</v>
      </c>
      <c r="B1330" s="11">
        <v>210575</v>
      </c>
      <c r="C1330" s="12">
        <v>24054</v>
      </c>
      <c r="D1330" s="12">
        <v>38362</v>
      </c>
      <c r="E1330" s="12">
        <v>38387</v>
      </c>
      <c r="F1330" s="12" t="s">
        <v>23</v>
      </c>
      <c r="G1330" s="11">
        <v>5</v>
      </c>
      <c r="H1330" s="11">
        <v>5</v>
      </c>
      <c r="I1330" s="11">
        <v>3</v>
      </c>
      <c r="J1330" s="11">
        <v>1</v>
      </c>
    </row>
    <row r="1331" spans="1:10">
      <c r="A1331" s="10">
        <v>7778574721</v>
      </c>
      <c r="B1331" s="11">
        <v>210582</v>
      </c>
      <c r="C1331" s="12">
        <v>27428</v>
      </c>
      <c r="D1331" s="12">
        <v>38362</v>
      </c>
      <c r="E1331" s="12">
        <v>38376</v>
      </c>
      <c r="F1331" s="12" t="s">
        <v>22</v>
      </c>
      <c r="G1331" s="11">
        <v>1</v>
      </c>
      <c r="H1331" s="11">
        <v>1</v>
      </c>
      <c r="I1331" s="11">
        <v>3</v>
      </c>
      <c r="J1331" s="11">
        <v>1</v>
      </c>
    </row>
    <row r="1332" spans="1:10">
      <c r="A1332" s="10">
        <v>2522027751</v>
      </c>
      <c r="B1332" s="11">
        <v>210590</v>
      </c>
      <c r="C1332" s="12">
        <v>26819</v>
      </c>
      <c r="D1332" s="12">
        <v>38362</v>
      </c>
      <c r="E1332" s="12">
        <v>38408</v>
      </c>
      <c r="F1332" s="12" t="s">
        <v>22</v>
      </c>
      <c r="G1332" s="11">
        <v>1</v>
      </c>
      <c r="H1332" s="11">
        <v>1</v>
      </c>
      <c r="I1332" s="11">
        <v>3</v>
      </c>
      <c r="J1332" s="11">
        <v>1</v>
      </c>
    </row>
    <row r="1333" spans="1:10">
      <c r="A1333" s="10">
        <v>9958587726</v>
      </c>
      <c r="B1333" s="11">
        <v>210618</v>
      </c>
      <c r="C1333" s="12">
        <v>30224</v>
      </c>
      <c r="D1333" s="12">
        <v>38362</v>
      </c>
      <c r="E1333" s="12">
        <v>38468</v>
      </c>
      <c r="F1333" s="12" t="s">
        <v>22</v>
      </c>
      <c r="G1333" s="11">
        <v>1</v>
      </c>
      <c r="H1333" s="11">
        <v>2</v>
      </c>
      <c r="I1333" s="11">
        <v>3</v>
      </c>
      <c r="J1333" s="11">
        <v>1</v>
      </c>
    </row>
    <row r="1334" spans="1:10">
      <c r="A1334" s="10">
        <v>2318632928</v>
      </c>
      <c r="B1334" s="11">
        <v>210625</v>
      </c>
      <c r="C1334" s="12">
        <v>26829</v>
      </c>
      <c r="D1334" s="12">
        <v>38362</v>
      </c>
      <c r="E1334" s="12">
        <v>38362</v>
      </c>
      <c r="F1334" s="12" t="s">
        <v>22</v>
      </c>
      <c r="G1334" s="11">
        <v>1</v>
      </c>
      <c r="H1334" s="11">
        <v>1</v>
      </c>
      <c r="I1334" s="11">
        <v>3</v>
      </c>
      <c r="J1334" s="11">
        <v>1</v>
      </c>
    </row>
    <row r="1335" spans="1:10">
      <c r="A1335" s="10">
        <v>8242014779</v>
      </c>
      <c r="B1335" s="11">
        <v>210632</v>
      </c>
      <c r="C1335" s="12">
        <v>28872</v>
      </c>
      <c r="D1335" s="12">
        <v>38362</v>
      </c>
      <c r="E1335" s="12">
        <v>38380</v>
      </c>
      <c r="F1335" s="12" t="s">
        <v>22</v>
      </c>
      <c r="G1335" s="11">
        <v>5</v>
      </c>
      <c r="H1335" s="11">
        <v>5</v>
      </c>
      <c r="I1335" s="11">
        <v>3</v>
      </c>
      <c r="J1335" s="11">
        <v>1</v>
      </c>
    </row>
    <row r="1336" spans="1:10">
      <c r="A1336" s="10">
        <v>7970933700</v>
      </c>
      <c r="B1336" s="11">
        <v>210640</v>
      </c>
      <c r="C1336" s="12">
        <v>28884</v>
      </c>
      <c r="D1336" s="12">
        <v>38362</v>
      </c>
      <c r="E1336" s="12">
        <v>38418</v>
      </c>
      <c r="F1336" s="12" t="s">
        <v>22</v>
      </c>
      <c r="G1336" s="11">
        <v>1</v>
      </c>
      <c r="H1336" s="11">
        <v>2</v>
      </c>
      <c r="I1336" s="11">
        <v>3</v>
      </c>
      <c r="J1336" s="11">
        <v>1</v>
      </c>
    </row>
    <row r="1337" spans="1:10">
      <c r="A1337" s="10">
        <v>7667510741</v>
      </c>
      <c r="B1337" s="11">
        <v>210657</v>
      </c>
      <c r="C1337" s="12">
        <v>28549</v>
      </c>
      <c r="D1337" s="12">
        <v>38364</v>
      </c>
      <c r="E1337" s="12">
        <v>38449</v>
      </c>
      <c r="F1337" s="12" t="s">
        <v>22</v>
      </c>
      <c r="G1337" s="11">
        <v>1</v>
      </c>
      <c r="H1337" s="11">
        <v>1</v>
      </c>
      <c r="I1337" s="11">
        <v>3</v>
      </c>
      <c r="J1337" s="11">
        <v>1</v>
      </c>
    </row>
    <row r="1338" spans="1:10">
      <c r="A1338" s="10">
        <v>2746513609</v>
      </c>
      <c r="B1338" s="11">
        <v>210664</v>
      </c>
      <c r="C1338" s="12">
        <v>28818</v>
      </c>
      <c r="D1338" s="12">
        <v>38363</v>
      </c>
      <c r="E1338" s="12">
        <v>38379</v>
      </c>
      <c r="F1338" s="12" t="s">
        <v>22</v>
      </c>
      <c r="G1338" s="11">
        <v>1</v>
      </c>
      <c r="H1338" s="11">
        <v>1</v>
      </c>
      <c r="I1338" s="11">
        <v>3</v>
      </c>
      <c r="J1338" s="11">
        <v>1</v>
      </c>
    </row>
    <row r="1339" spans="1:10">
      <c r="A1339" s="10">
        <v>8081627723</v>
      </c>
      <c r="B1339" s="11">
        <v>210671</v>
      </c>
      <c r="C1339" s="12">
        <v>28927</v>
      </c>
      <c r="D1339" s="12">
        <v>38362</v>
      </c>
      <c r="E1339" s="12">
        <v>38379</v>
      </c>
      <c r="F1339" s="12" t="s">
        <v>22</v>
      </c>
      <c r="G1339" s="11">
        <v>1</v>
      </c>
      <c r="H1339" s="11">
        <v>1</v>
      </c>
      <c r="I1339" s="11">
        <v>3</v>
      </c>
      <c r="J1339" s="11">
        <v>1</v>
      </c>
    </row>
    <row r="1340" spans="1:10">
      <c r="A1340" s="10">
        <v>3358205738</v>
      </c>
      <c r="B1340" s="11">
        <v>210689</v>
      </c>
      <c r="C1340" s="12">
        <v>26770</v>
      </c>
      <c r="D1340" s="12">
        <v>38364</v>
      </c>
      <c r="E1340" s="12">
        <v>38379</v>
      </c>
      <c r="F1340" s="12" t="s">
        <v>22</v>
      </c>
      <c r="G1340" s="11">
        <v>1</v>
      </c>
      <c r="H1340" s="11">
        <v>1</v>
      </c>
      <c r="I1340" s="11">
        <v>3</v>
      </c>
      <c r="J1340" s="11">
        <v>1</v>
      </c>
    </row>
    <row r="1341" spans="1:10">
      <c r="A1341" s="10">
        <v>49705393753</v>
      </c>
      <c r="B1341" s="11">
        <v>210707</v>
      </c>
      <c r="C1341" s="12">
        <v>21437</v>
      </c>
      <c r="D1341" s="12">
        <v>38362</v>
      </c>
      <c r="E1341" s="12">
        <v>38379</v>
      </c>
      <c r="F1341" s="12" t="s">
        <v>22</v>
      </c>
      <c r="G1341" s="11">
        <v>1</v>
      </c>
      <c r="H1341" s="11">
        <v>1</v>
      </c>
      <c r="I1341" s="11">
        <v>3</v>
      </c>
      <c r="J1341" s="11">
        <v>1</v>
      </c>
    </row>
    <row r="1342" spans="1:10">
      <c r="A1342" s="10">
        <v>7761591784</v>
      </c>
      <c r="B1342" s="11">
        <v>210721</v>
      </c>
      <c r="C1342" s="12">
        <v>28770</v>
      </c>
      <c r="D1342" s="12">
        <v>38362</v>
      </c>
      <c r="E1342" s="12">
        <v>38439</v>
      </c>
      <c r="F1342" s="12" t="s">
        <v>22</v>
      </c>
      <c r="G1342" s="11">
        <v>1</v>
      </c>
      <c r="H1342" s="11">
        <v>1</v>
      </c>
      <c r="I1342" s="11">
        <v>3</v>
      </c>
      <c r="J1342" s="11">
        <v>1</v>
      </c>
    </row>
    <row r="1343" spans="1:10">
      <c r="A1343" s="10">
        <v>5421507785</v>
      </c>
      <c r="B1343" s="11">
        <v>210753</v>
      </c>
      <c r="C1343" s="12">
        <v>29450</v>
      </c>
      <c r="D1343" s="12">
        <v>38362</v>
      </c>
      <c r="E1343" s="12">
        <v>38380</v>
      </c>
      <c r="F1343" s="12" t="s">
        <v>23</v>
      </c>
      <c r="G1343" s="11">
        <v>1</v>
      </c>
      <c r="H1343" s="11">
        <v>1</v>
      </c>
      <c r="I1343" s="11">
        <v>3</v>
      </c>
      <c r="J1343" s="11">
        <v>1</v>
      </c>
    </row>
    <row r="1344" spans="1:10">
      <c r="A1344" s="10">
        <v>1094433730</v>
      </c>
      <c r="B1344" s="11">
        <v>210778</v>
      </c>
      <c r="C1344" s="12">
        <v>24974</v>
      </c>
      <c r="D1344" s="12">
        <v>38362</v>
      </c>
      <c r="E1344" s="12">
        <v>38362</v>
      </c>
      <c r="F1344" s="12" t="s">
        <v>22</v>
      </c>
      <c r="G1344" s="11">
        <v>5</v>
      </c>
      <c r="H1344" s="11">
        <v>5</v>
      </c>
      <c r="I1344" s="11">
        <v>3</v>
      </c>
      <c r="J1344" s="11">
        <v>1</v>
      </c>
    </row>
    <row r="1345" spans="1:10">
      <c r="A1345" s="10">
        <v>7009919720</v>
      </c>
      <c r="B1345" s="11">
        <v>210828</v>
      </c>
      <c r="C1345" s="12">
        <v>28227</v>
      </c>
      <c r="D1345" s="12">
        <v>38362</v>
      </c>
      <c r="E1345" s="12">
        <v>38379</v>
      </c>
      <c r="F1345" s="12" t="s">
        <v>22</v>
      </c>
      <c r="G1345" s="11">
        <v>1</v>
      </c>
      <c r="H1345" s="11">
        <v>1</v>
      </c>
      <c r="I1345" s="11">
        <v>3</v>
      </c>
      <c r="J1345" s="11">
        <v>1</v>
      </c>
    </row>
    <row r="1346" spans="1:10">
      <c r="A1346" s="10">
        <v>5152222752</v>
      </c>
      <c r="B1346" s="11">
        <v>210835</v>
      </c>
      <c r="C1346" s="12">
        <v>27733</v>
      </c>
      <c r="D1346" s="12">
        <v>38362</v>
      </c>
      <c r="E1346" s="12">
        <v>38378</v>
      </c>
      <c r="F1346" s="12" t="s">
        <v>22</v>
      </c>
      <c r="G1346" s="11">
        <v>1</v>
      </c>
      <c r="H1346" s="11">
        <v>2</v>
      </c>
      <c r="I1346" s="11">
        <v>3</v>
      </c>
      <c r="J1346" s="11">
        <v>1</v>
      </c>
    </row>
    <row r="1347" spans="1:10">
      <c r="A1347" s="10">
        <v>7286906755</v>
      </c>
      <c r="B1347" s="11">
        <v>210842</v>
      </c>
      <c r="C1347" s="12">
        <v>27342</v>
      </c>
      <c r="D1347" s="12">
        <v>38362</v>
      </c>
      <c r="E1347" s="12">
        <v>38404</v>
      </c>
      <c r="F1347" s="12" t="s">
        <v>23</v>
      </c>
      <c r="G1347" s="11">
        <v>1</v>
      </c>
      <c r="H1347" s="11">
        <v>1</v>
      </c>
      <c r="I1347" s="11">
        <v>3</v>
      </c>
      <c r="J1347" s="11">
        <v>1</v>
      </c>
    </row>
    <row r="1348" spans="1:10">
      <c r="A1348" s="10">
        <v>5315187799</v>
      </c>
      <c r="B1348" s="11">
        <v>210850</v>
      </c>
      <c r="C1348" s="12">
        <v>28480</v>
      </c>
      <c r="D1348" s="12">
        <v>38362</v>
      </c>
      <c r="E1348" s="12">
        <v>38379</v>
      </c>
      <c r="F1348" s="12" t="s">
        <v>23</v>
      </c>
      <c r="G1348" s="11">
        <v>3</v>
      </c>
      <c r="H1348" s="11">
        <v>2</v>
      </c>
      <c r="I1348" s="11">
        <v>3</v>
      </c>
      <c r="J1348" s="11">
        <v>1</v>
      </c>
    </row>
    <row r="1349" spans="1:10">
      <c r="A1349" s="10">
        <v>91311608753</v>
      </c>
      <c r="B1349" s="11">
        <v>210867</v>
      </c>
      <c r="C1349" s="12">
        <v>23837</v>
      </c>
      <c r="D1349" s="12">
        <v>38362</v>
      </c>
      <c r="E1349" s="12">
        <v>38443</v>
      </c>
      <c r="F1349" s="12" t="s">
        <v>22</v>
      </c>
      <c r="G1349" s="11">
        <v>1</v>
      </c>
      <c r="H1349" s="11">
        <v>1</v>
      </c>
      <c r="I1349" s="11">
        <v>3</v>
      </c>
      <c r="J1349" s="11">
        <v>1</v>
      </c>
    </row>
    <row r="1350" spans="1:10">
      <c r="A1350" s="10">
        <v>5664835729</v>
      </c>
      <c r="B1350" s="11">
        <v>210874</v>
      </c>
      <c r="C1350" s="12">
        <v>30509</v>
      </c>
      <c r="D1350" s="12">
        <v>38362</v>
      </c>
      <c r="E1350" s="12">
        <v>38379</v>
      </c>
      <c r="F1350" s="12" t="s">
        <v>22</v>
      </c>
      <c r="G1350" s="11">
        <v>1</v>
      </c>
      <c r="H1350" s="11">
        <v>6</v>
      </c>
      <c r="I1350" s="11">
        <v>3</v>
      </c>
      <c r="J1350" s="11">
        <v>1</v>
      </c>
    </row>
    <row r="1351" spans="1:10">
      <c r="A1351" s="10">
        <v>8421070703</v>
      </c>
      <c r="B1351" s="11">
        <v>210899</v>
      </c>
      <c r="C1351" s="12">
        <v>29675</v>
      </c>
      <c r="D1351" s="12">
        <v>38362</v>
      </c>
      <c r="E1351" s="12">
        <v>39421</v>
      </c>
      <c r="F1351" s="12" t="s">
        <v>22</v>
      </c>
      <c r="G1351" s="11">
        <v>1</v>
      </c>
      <c r="H1351" s="11">
        <v>1</v>
      </c>
      <c r="I1351" s="11">
        <v>3</v>
      </c>
      <c r="J1351" s="11">
        <v>1</v>
      </c>
    </row>
    <row r="1352" spans="1:10">
      <c r="A1352" s="10">
        <v>9033532700</v>
      </c>
      <c r="B1352" s="11">
        <v>210917</v>
      </c>
      <c r="C1352" s="12">
        <v>29997</v>
      </c>
      <c r="D1352" s="12">
        <v>38364</v>
      </c>
      <c r="E1352" s="12">
        <v>38383</v>
      </c>
      <c r="F1352" s="12" t="s">
        <v>22</v>
      </c>
      <c r="G1352" s="11">
        <v>3</v>
      </c>
      <c r="H1352" s="11">
        <v>2</v>
      </c>
      <c r="I1352" s="11">
        <v>3</v>
      </c>
      <c r="J1352" s="11">
        <v>1</v>
      </c>
    </row>
    <row r="1353" spans="1:10">
      <c r="A1353" s="10">
        <v>3352401780</v>
      </c>
      <c r="B1353" s="11">
        <v>210924</v>
      </c>
      <c r="C1353" s="12">
        <v>26552</v>
      </c>
      <c r="D1353" s="12">
        <v>38362</v>
      </c>
      <c r="E1353" s="12">
        <v>38407</v>
      </c>
      <c r="F1353" s="12" t="s">
        <v>22</v>
      </c>
      <c r="G1353" s="11">
        <v>1</v>
      </c>
      <c r="H1353" s="11">
        <v>1</v>
      </c>
      <c r="I1353" s="11">
        <v>3</v>
      </c>
      <c r="J1353" s="11">
        <v>1</v>
      </c>
    </row>
    <row r="1354" spans="1:10">
      <c r="A1354" s="10">
        <v>50191756768</v>
      </c>
      <c r="B1354" s="11">
        <v>211264</v>
      </c>
      <c r="C1354" s="12">
        <v>21691</v>
      </c>
      <c r="D1354" s="12">
        <v>38364</v>
      </c>
      <c r="E1354" s="12">
        <v>38379</v>
      </c>
      <c r="F1354" s="12" t="s">
        <v>22</v>
      </c>
      <c r="G1354" s="11">
        <v>1</v>
      </c>
      <c r="H1354" s="11">
        <v>1</v>
      </c>
      <c r="I1354" s="11">
        <v>3</v>
      </c>
      <c r="J1354" s="11">
        <v>1</v>
      </c>
    </row>
    <row r="1355" spans="1:10">
      <c r="A1355" s="10">
        <v>26005554808</v>
      </c>
      <c r="B1355" s="11">
        <v>210194</v>
      </c>
      <c r="C1355" s="12">
        <v>28299</v>
      </c>
      <c r="D1355" s="12">
        <v>38359</v>
      </c>
      <c r="E1355" s="12">
        <v>38383</v>
      </c>
      <c r="F1355" s="12" t="s">
        <v>22</v>
      </c>
      <c r="G1355" s="11">
        <v>5</v>
      </c>
      <c r="H1355" s="11">
        <v>5</v>
      </c>
      <c r="I1355" s="11">
        <v>3</v>
      </c>
      <c r="J1355" s="11">
        <v>1</v>
      </c>
    </row>
    <row r="1356" spans="1:10">
      <c r="A1356" s="10">
        <v>2040640746</v>
      </c>
      <c r="B1356" s="11">
        <v>210551</v>
      </c>
      <c r="C1356" s="12">
        <v>26858</v>
      </c>
      <c r="D1356" s="12">
        <v>38362</v>
      </c>
      <c r="E1356" s="12">
        <v>38909</v>
      </c>
      <c r="F1356" s="12" t="s">
        <v>22</v>
      </c>
      <c r="G1356" s="11">
        <v>3</v>
      </c>
      <c r="H1356" s="11">
        <v>2</v>
      </c>
      <c r="I1356" s="11">
        <v>3</v>
      </c>
      <c r="J1356" s="11">
        <v>1</v>
      </c>
    </row>
    <row r="1357" spans="1:10">
      <c r="A1357" s="10">
        <v>9145688761</v>
      </c>
      <c r="B1357" s="11">
        <v>210601</v>
      </c>
      <c r="C1357" s="12">
        <v>29885</v>
      </c>
      <c r="D1357" s="12">
        <v>38362</v>
      </c>
      <c r="E1357" s="12">
        <v>38475</v>
      </c>
      <c r="F1357" s="12" t="s">
        <v>22</v>
      </c>
      <c r="G1357" s="11">
        <v>1</v>
      </c>
      <c r="H1357" s="11">
        <v>1</v>
      </c>
      <c r="I1357" s="11">
        <v>3</v>
      </c>
      <c r="J1357" s="11">
        <v>1</v>
      </c>
    </row>
    <row r="1358" spans="1:10">
      <c r="A1358" s="10">
        <v>2601457775</v>
      </c>
      <c r="B1358" s="11">
        <v>210714</v>
      </c>
      <c r="C1358" s="12">
        <v>27218</v>
      </c>
      <c r="D1358" s="12">
        <v>38362</v>
      </c>
      <c r="E1358" s="12">
        <v>38380</v>
      </c>
      <c r="F1358" s="12" t="s">
        <v>22</v>
      </c>
      <c r="G1358" s="11">
        <v>1</v>
      </c>
      <c r="H1358" s="11">
        <v>1</v>
      </c>
      <c r="I1358" s="11">
        <v>3</v>
      </c>
      <c r="J1358" s="11">
        <v>1</v>
      </c>
    </row>
    <row r="1359" spans="1:10">
      <c r="A1359" s="10">
        <v>2917037717</v>
      </c>
      <c r="B1359" s="11">
        <v>210746</v>
      </c>
      <c r="C1359" s="12">
        <v>27416</v>
      </c>
      <c r="D1359" s="12">
        <v>38362</v>
      </c>
      <c r="E1359" s="12">
        <v>38396</v>
      </c>
      <c r="F1359" s="12" t="s">
        <v>22</v>
      </c>
      <c r="G1359" s="11">
        <v>1</v>
      </c>
      <c r="H1359" s="11">
        <v>2</v>
      </c>
      <c r="I1359" s="11">
        <v>3</v>
      </c>
      <c r="J1359" s="11">
        <v>1</v>
      </c>
    </row>
    <row r="1360" spans="1:10">
      <c r="A1360" s="10">
        <v>91255562749</v>
      </c>
      <c r="B1360" s="11">
        <v>210792</v>
      </c>
      <c r="C1360" s="12">
        <v>25311</v>
      </c>
      <c r="D1360" s="12">
        <v>38362</v>
      </c>
      <c r="E1360" s="12">
        <v>38379</v>
      </c>
      <c r="F1360" s="12" t="s">
        <v>22</v>
      </c>
      <c r="G1360" s="11">
        <v>1</v>
      </c>
      <c r="H1360" s="11">
        <v>1</v>
      </c>
      <c r="I1360" s="11">
        <v>3</v>
      </c>
      <c r="J1360" s="11">
        <v>1</v>
      </c>
    </row>
    <row r="1361" spans="1:10">
      <c r="A1361" s="10">
        <v>1240792700</v>
      </c>
      <c r="B1361" s="11">
        <v>210811</v>
      </c>
      <c r="C1361" s="12">
        <v>25870</v>
      </c>
      <c r="D1361" s="12">
        <v>38362</v>
      </c>
      <c r="E1361" s="12">
        <v>38397</v>
      </c>
      <c r="F1361" s="12" t="s">
        <v>22</v>
      </c>
      <c r="G1361" s="11">
        <v>1</v>
      </c>
      <c r="H1361" s="11">
        <v>2</v>
      </c>
      <c r="I1361" s="11">
        <v>3</v>
      </c>
      <c r="J1361" s="11">
        <v>1</v>
      </c>
    </row>
    <row r="1362" spans="1:10">
      <c r="A1362" s="10">
        <v>751095737</v>
      </c>
      <c r="B1362" s="11">
        <v>210881</v>
      </c>
      <c r="C1362" s="12">
        <v>25722</v>
      </c>
      <c r="D1362" s="12">
        <v>38362</v>
      </c>
      <c r="E1362" s="12">
        <v>38397</v>
      </c>
      <c r="F1362" s="12" t="s">
        <v>22</v>
      </c>
      <c r="G1362" s="11">
        <v>1</v>
      </c>
      <c r="H1362" s="11">
        <v>2</v>
      </c>
      <c r="I1362" s="11">
        <v>3</v>
      </c>
      <c r="J1362" s="11">
        <v>1</v>
      </c>
    </row>
    <row r="1363" spans="1:10">
      <c r="A1363" s="10">
        <v>7696112732</v>
      </c>
      <c r="B1363" s="11">
        <v>210900</v>
      </c>
      <c r="C1363" s="12">
        <v>28578</v>
      </c>
      <c r="D1363" s="12">
        <v>38362</v>
      </c>
      <c r="E1363" s="12">
        <v>38407</v>
      </c>
      <c r="F1363" s="12" t="s">
        <v>22</v>
      </c>
      <c r="G1363" s="11">
        <v>1</v>
      </c>
      <c r="H1363" s="11">
        <v>2</v>
      </c>
      <c r="I1363" s="11">
        <v>3</v>
      </c>
      <c r="J1363" s="11">
        <v>1</v>
      </c>
    </row>
    <row r="1364" spans="1:10">
      <c r="A1364" s="10">
        <v>19202444846</v>
      </c>
      <c r="B1364" s="11">
        <v>210931</v>
      </c>
      <c r="C1364" s="12">
        <v>27306</v>
      </c>
      <c r="D1364" s="12">
        <v>38362</v>
      </c>
      <c r="E1364" s="12">
        <v>38362</v>
      </c>
      <c r="F1364" s="12" t="s">
        <v>22</v>
      </c>
      <c r="G1364" s="11">
        <v>1</v>
      </c>
      <c r="H1364" s="11">
        <v>1</v>
      </c>
      <c r="I1364" s="11">
        <v>3</v>
      </c>
      <c r="J1364" s="11">
        <v>1</v>
      </c>
    </row>
    <row r="1365" spans="1:10">
      <c r="A1365" s="10">
        <v>14593412870</v>
      </c>
      <c r="B1365" s="11">
        <v>210956</v>
      </c>
      <c r="C1365" s="12">
        <v>26369</v>
      </c>
      <c r="D1365" s="12">
        <v>38362</v>
      </c>
      <c r="E1365" s="12">
        <v>38362</v>
      </c>
      <c r="F1365" s="12" t="s">
        <v>22</v>
      </c>
      <c r="G1365" s="11">
        <v>1</v>
      </c>
      <c r="H1365" s="11">
        <v>1</v>
      </c>
      <c r="I1365" s="11">
        <v>3</v>
      </c>
      <c r="J1365" s="11">
        <v>1</v>
      </c>
    </row>
    <row r="1366" spans="1:10">
      <c r="A1366" s="10">
        <v>3030754812</v>
      </c>
      <c r="B1366" s="11">
        <v>210963</v>
      </c>
      <c r="C1366" s="12">
        <v>23745</v>
      </c>
      <c r="D1366" s="12">
        <v>38364</v>
      </c>
      <c r="E1366" s="12">
        <v>38379</v>
      </c>
      <c r="F1366" s="12" t="s">
        <v>22</v>
      </c>
      <c r="G1366" s="11">
        <v>1</v>
      </c>
      <c r="H1366" s="11">
        <v>2</v>
      </c>
      <c r="I1366" s="11">
        <v>3</v>
      </c>
      <c r="J1366" s="11">
        <v>1</v>
      </c>
    </row>
    <row r="1367" spans="1:10">
      <c r="A1367" s="10">
        <v>26902503818</v>
      </c>
      <c r="B1367" s="11">
        <v>210971</v>
      </c>
      <c r="C1367" s="12">
        <v>29086</v>
      </c>
      <c r="D1367" s="12">
        <v>38364</v>
      </c>
      <c r="E1367" s="12">
        <v>38378</v>
      </c>
      <c r="F1367" s="12" t="s">
        <v>22</v>
      </c>
      <c r="G1367" s="11">
        <v>1</v>
      </c>
      <c r="H1367" s="11">
        <v>1</v>
      </c>
      <c r="I1367" s="11">
        <v>3</v>
      </c>
      <c r="J1367" s="11">
        <v>1</v>
      </c>
    </row>
    <row r="1368" spans="1:10">
      <c r="A1368" s="10">
        <v>31631304615</v>
      </c>
      <c r="B1368" s="11">
        <v>210988</v>
      </c>
      <c r="C1368" s="12">
        <v>21824</v>
      </c>
      <c r="D1368" s="12">
        <v>38364</v>
      </c>
      <c r="E1368" s="12">
        <v>38385</v>
      </c>
      <c r="F1368" s="12" t="s">
        <v>22</v>
      </c>
      <c r="G1368" s="11">
        <v>5</v>
      </c>
      <c r="H1368" s="11">
        <v>5</v>
      </c>
      <c r="I1368" s="11">
        <v>3</v>
      </c>
      <c r="J1368" s="11">
        <v>1</v>
      </c>
    </row>
    <row r="1369" spans="1:10">
      <c r="A1369" s="10">
        <v>77269810672</v>
      </c>
      <c r="B1369" s="11">
        <v>210995</v>
      </c>
      <c r="C1369" s="12">
        <v>24915</v>
      </c>
      <c r="D1369" s="12">
        <v>38364</v>
      </c>
      <c r="E1369" s="12">
        <v>38393</v>
      </c>
      <c r="F1369" s="12" t="s">
        <v>22</v>
      </c>
      <c r="G1369" s="11">
        <v>1</v>
      </c>
      <c r="H1369" s="11">
        <v>1</v>
      </c>
      <c r="I1369" s="11">
        <v>3</v>
      </c>
      <c r="J1369" s="11">
        <v>1</v>
      </c>
    </row>
    <row r="1370" spans="1:10">
      <c r="A1370" s="10">
        <v>95464107649</v>
      </c>
      <c r="B1370" s="11">
        <v>211008</v>
      </c>
      <c r="C1370" s="12">
        <v>26337</v>
      </c>
      <c r="D1370" s="12">
        <v>38364</v>
      </c>
      <c r="E1370" s="12">
        <v>38378</v>
      </c>
      <c r="F1370" s="12" t="s">
        <v>22</v>
      </c>
      <c r="G1370" s="11">
        <v>1</v>
      </c>
      <c r="H1370" s="11">
        <v>1</v>
      </c>
      <c r="I1370" s="11">
        <v>3</v>
      </c>
      <c r="J1370" s="11">
        <v>1</v>
      </c>
    </row>
    <row r="1371" spans="1:10">
      <c r="A1371" s="10">
        <v>7054119665</v>
      </c>
      <c r="B1371" s="11">
        <v>211015</v>
      </c>
      <c r="C1371" s="12">
        <v>30985</v>
      </c>
      <c r="D1371" s="12">
        <v>38364</v>
      </c>
      <c r="E1371" s="12">
        <v>38399</v>
      </c>
      <c r="F1371" s="12" t="s">
        <v>22</v>
      </c>
      <c r="G1371" s="11">
        <v>1</v>
      </c>
      <c r="H1371" s="11">
        <v>1</v>
      </c>
      <c r="I1371" s="11">
        <v>3</v>
      </c>
      <c r="J1371" s="11">
        <v>1</v>
      </c>
    </row>
    <row r="1372" spans="1:10">
      <c r="A1372" s="10">
        <v>71438840659</v>
      </c>
      <c r="B1372" s="11">
        <v>211022</v>
      </c>
      <c r="C1372" s="12">
        <v>26340</v>
      </c>
      <c r="D1372" s="12">
        <v>38364</v>
      </c>
      <c r="E1372" s="12">
        <v>38394</v>
      </c>
      <c r="F1372" s="12" t="s">
        <v>22</v>
      </c>
      <c r="G1372" s="11">
        <v>1</v>
      </c>
      <c r="H1372" s="11">
        <v>1</v>
      </c>
      <c r="I1372" s="11">
        <v>3</v>
      </c>
      <c r="J1372" s="11">
        <v>1</v>
      </c>
    </row>
    <row r="1373" spans="1:10">
      <c r="A1373" s="10">
        <v>6284152655</v>
      </c>
      <c r="B1373" s="11">
        <v>211030</v>
      </c>
      <c r="C1373" s="12">
        <v>30361</v>
      </c>
      <c r="D1373" s="12">
        <v>38364</v>
      </c>
      <c r="E1373" s="12">
        <v>38394</v>
      </c>
      <c r="F1373" s="12" t="s">
        <v>23</v>
      </c>
      <c r="G1373" s="11">
        <v>1</v>
      </c>
      <c r="H1373" s="11">
        <v>1</v>
      </c>
      <c r="I1373" s="11">
        <v>3</v>
      </c>
      <c r="J1373" s="11">
        <v>1</v>
      </c>
    </row>
    <row r="1374" spans="1:10">
      <c r="A1374" s="10">
        <v>58448764668</v>
      </c>
      <c r="B1374" s="11">
        <v>211047</v>
      </c>
      <c r="C1374" s="12">
        <v>25210</v>
      </c>
      <c r="D1374" s="12">
        <v>38364</v>
      </c>
      <c r="E1374" s="12">
        <v>38385</v>
      </c>
      <c r="F1374" s="12" t="s">
        <v>22</v>
      </c>
      <c r="G1374" s="11">
        <v>1</v>
      </c>
      <c r="H1374" s="11">
        <v>1</v>
      </c>
      <c r="I1374" s="11">
        <v>3</v>
      </c>
      <c r="J1374" s="11">
        <v>1</v>
      </c>
    </row>
    <row r="1375" spans="1:10">
      <c r="A1375" s="10">
        <v>89799054672</v>
      </c>
      <c r="B1375" s="11">
        <v>211054</v>
      </c>
      <c r="C1375" s="12">
        <v>25824</v>
      </c>
      <c r="D1375" s="12">
        <v>38364</v>
      </c>
      <c r="E1375" s="12">
        <v>38393</v>
      </c>
      <c r="F1375" s="12" t="s">
        <v>22</v>
      </c>
      <c r="G1375" s="11">
        <v>1</v>
      </c>
      <c r="H1375" s="11">
        <v>1</v>
      </c>
      <c r="I1375" s="11">
        <v>3</v>
      </c>
      <c r="J1375" s="11">
        <v>1</v>
      </c>
    </row>
    <row r="1376" spans="1:10">
      <c r="A1376" s="10">
        <v>71442413620</v>
      </c>
      <c r="B1376" s="11">
        <v>211061</v>
      </c>
      <c r="C1376" s="12">
        <v>25183</v>
      </c>
      <c r="D1376" s="12">
        <v>38364</v>
      </c>
      <c r="E1376" s="12">
        <v>38393</v>
      </c>
      <c r="F1376" s="12" t="s">
        <v>22</v>
      </c>
      <c r="G1376" s="11">
        <v>1</v>
      </c>
      <c r="H1376" s="11">
        <v>1</v>
      </c>
      <c r="I1376" s="11">
        <v>3</v>
      </c>
      <c r="J1376" s="11">
        <v>1</v>
      </c>
    </row>
    <row r="1377" spans="1:10">
      <c r="A1377" s="10">
        <v>6298246657</v>
      </c>
      <c r="B1377" s="11">
        <v>211079</v>
      </c>
      <c r="C1377" s="12">
        <v>30822</v>
      </c>
      <c r="D1377" s="12">
        <v>38364</v>
      </c>
      <c r="E1377" s="12">
        <v>38393</v>
      </c>
      <c r="F1377" s="12" t="s">
        <v>22</v>
      </c>
      <c r="G1377" s="11">
        <v>1</v>
      </c>
      <c r="H1377" s="11">
        <v>1</v>
      </c>
      <c r="I1377" s="11">
        <v>3</v>
      </c>
      <c r="J1377" s="11">
        <v>1</v>
      </c>
    </row>
    <row r="1378" spans="1:10">
      <c r="A1378" s="10">
        <v>27313824653</v>
      </c>
      <c r="B1378" s="11">
        <v>211086</v>
      </c>
      <c r="C1378" s="12">
        <v>19591</v>
      </c>
      <c r="D1378" s="12">
        <v>38364</v>
      </c>
      <c r="E1378" s="12">
        <v>38364</v>
      </c>
      <c r="F1378" s="12" t="s">
        <v>22</v>
      </c>
      <c r="G1378" s="11">
        <v>5</v>
      </c>
      <c r="H1378" s="11">
        <v>5</v>
      </c>
      <c r="I1378" s="11">
        <v>3</v>
      </c>
      <c r="J1378" s="11">
        <v>1</v>
      </c>
    </row>
    <row r="1379" spans="1:10">
      <c r="A1379" s="10">
        <v>98513796620</v>
      </c>
      <c r="B1379" s="11">
        <v>211093</v>
      </c>
      <c r="C1379" s="12">
        <v>26899</v>
      </c>
      <c r="D1379" s="12">
        <v>38364</v>
      </c>
      <c r="E1379" s="12">
        <v>38764</v>
      </c>
      <c r="F1379" s="12" t="s">
        <v>23</v>
      </c>
      <c r="G1379" s="11">
        <v>1</v>
      </c>
      <c r="H1379" s="11">
        <v>1</v>
      </c>
      <c r="I1379" s="11">
        <v>3</v>
      </c>
      <c r="J1379" s="11">
        <v>1</v>
      </c>
    </row>
    <row r="1380" spans="1:10">
      <c r="A1380" s="10">
        <v>13171348691</v>
      </c>
      <c r="B1380" s="11">
        <v>211104</v>
      </c>
      <c r="C1380" s="12">
        <v>18217</v>
      </c>
      <c r="D1380" s="12">
        <v>38366</v>
      </c>
      <c r="E1380" s="12">
        <v>38439</v>
      </c>
      <c r="F1380" s="12" t="s">
        <v>22</v>
      </c>
      <c r="G1380" s="11">
        <v>5</v>
      </c>
      <c r="H1380" s="11">
        <v>5</v>
      </c>
      <c r="I1380" s="11">
        <v>3</v>
      </c>
      <c r="J1380" s="11">
        <v>1</v>
      </c>
    </row>
    <row r="1381" spans="1:10">
      <c r="A1381" s="10">
        <v>4634244683</v>
      </c>
      <c r="B1381" s="11">
        <v>211129</v>
      </c>
      <c r="C1381" s="12">
        <v>26062</v>
      </c>
      <c r="D1381" s="12">
        <v>38364</v>
      </c>
      <c r="E1381" s="12">
        <v>38378</v>
      </c>
      <c r="F1381" s="12" t="s">
        <v>23</v>
      </c>
      <c r="G1381" s="11">
        <v>1</v>
      </c>
      <c r="H1381" s="11">
        <v>1</v>
      </c>
      <c r="I1381" s="11">
        <v>3</v>
      </c>
      <c r="J1381" s="11">
        <v>1</v>
      </c>
    </row>
    <row r="1382" spans="1:10">
      <c r="A1382" s="10">
        <v>33807329072</v>
      </c>
      <c r="B1382" s="11">
        <v>211136</v>
      </c>
      <c r="C1382" s="12">
        <v>23676</v>
      </c>
      <c r="D1382" s="12">
        <v>38364</v>
      </c>
      <c r="E1382" s="12">
        <v>38378</v>
      </c>
      <c r="F1382" s="12" t="s">
        <v>22</v>
      </c>
      <c r="G1382" s="11">
        <v>5</v>
      </c>
      <c r="H1382" s="11">
        <v>5</v>
      </c>
      <c r="I1382" s="11">
        <v>3</v>
      </c>
      <c r="J1382" s="11">
        <v>1</v>
      </c>
    </row>
    <row r="1383" spans="1:10">
      <c r="A1383" s="10">
        <v>63500086691</v>
      </c>
      <c r="B1383" s="11">
        <v>211143</v>
      </c>
      <c r="C1383" s="12">
        <v>24954</v>
      </c>
      <c r="D1383" s="12">
        <v>38364</v>
      </c>
      <c r="E1383" s="12">
        <v>38377</v>
      </c>
      <c r="F1383" s="12" t="s">
        <v>22</v>
      </c>
      <c r="G1383" s="11">
        <v>1</v>
      </c>
      <c r="H1383" s="11">
        <v>1</v>
      </c>
      <c r="I1383" s="11">
        <v>3</v>
      </c>
      <c r="J1383" s="11">
        <v>1</v>
      </c>
    </row>
    <row r="1384" spans="1:10">
      <c r="A1384" s="10">
        <v>3434811621</v>
      </c>
      <c r="B1384" s="11">
        <v>211240</v>
      </c>
      <c r="C1384" s="12">
        <v>27616</v>
      </c>
      <c r="D1384" s="12">
        <v>38364</v>
      </c>
      <c r="E1384" s="12">
        <v>38394</v>
      </c>
      <c r="F1384" s="12" t="s">
        <v>22</v>
      </c>
      <c r="G1384" s="11">
        <v>1</v>
      </c>
      <c r="H1384" s="11">
        <v>1</v>
      </c>
      <c r="I1384" s="11">
        <v>3</v>
      </c>
      <c r="J1384" s="11">
        <v>1</v>
      </c>
    </row>
    <row r="1385" spans="1:10">
      <c r="A1385" s="10">
        <v>4579129601</v>
      </c>
      <c r="B1385" s="11">
        <v>211257</v>
      </c>
      <c r="C1385" s="12">
        <v>29723</v>
      </c>
      <c r="D1385" s="12">
        <v>38364</v>
      </c>
      <c r="E1385" s="12">
        <v>38394</v>
      </c>
      <c r="F1385" s="12" t="s">
        <v>22</v>
      </c>
      <c r="G1385" s="11">
        <v>1</v>
      </c>
      <c r="H1385" s="11">
        <v>1</v>
      </c>
      <c r="I1385" s="11">
        <v>3</v>
      </c>
      <c r="J1385" s="11">
        <v>1</v>
      </c>
    </row>
    <row r="1386" spans="1:10">
      <c r="A1386" s="10">
        <v>27085077883</v>
      </c>
      <c r="B1386" s="11">
        <v>210696</v>
      </c>
      <c r="C1386" s="12">
        <v>28595</v>
      </c>
      <c r="D1386" s="12">
        <v>38376</v>
      </c>
      <c r="E1386" s="12">
        <v>38417</v>
      </c>
      <c r="F1386" s="12" t="s">
        <v>22</v>
      </c>
      <c r="G1386" s="11">
        <v>1</v>
      </c>
      <c r="H1386" s="11">
        <v>1</v>
      </c>
      <c r="I1386" s="11">
        <v>3</v>
      </c>
      <c r="J1386" s="11">
        <v>1</v>
      </c>
    </row>
    <row r="1387" spans="1:10">
      <c r="A1387" s="10">
        <v>60968737153</v>
      </c>
      <c r="B1387" s="11">
        <v>210949</v>
      </c>
      <c r="C1387" s="12">
        <v>26890</v>
      </c>
      <c r="D1387" s="12">
        <v>38362</v>
      </c>
      <c r="E1387" s="12">
        <v>38376</v>
      </c>
      <c r="F1387" s="12" t="s">
        <v>22</v>
      </c>
      <c r="G1387" s="11">
        <v>1</v>
      </c>
      <c r="H1387" s="11">
        <v>1</v>
      </c>
      <c r="I1387" s="11">
        <v>3</v>
      </c>
      <c r="J1387" s="11">
        <v>1</v>
      </c>
    </row>
    <row r="1388" spans="1:10">
      <c r="A1388" s="10">
        <v>79914276687</v>
      </c>
      <c r="B1388" s="11">
        <v>211111</v>
      </c>
      <c r="C1388" s="12">
        <v>25723</v>
      </c>
      <c r="D1388" s="12">
        <v>38364</v>
      </c>
      <c r="E1388" s="12">
        <v>38380</v>
      </c>
      <c r="F1388" s="12" t="s">
        <v>22</v>
      </c>
      <c r="G1388" s="11">
        <v>1</v>
      </c>
      <c r="H1388" s="11">
        <v>1</v>
      </c>
      <c r="I1388" s="11">
        <v>3</v>
      </c>
      <c r="J1388" s="11">
        <v>1</v>
      </c>
    </row>
    <row r="1389" spans="1:10">
      <c r="A1389" s="10">
        <v>9421545842</v>
      </c>
      <c r="B1389" s="11">
        <v>211190</v>
      </c>
      <c r="C1389" s="12">
        <v>24733</v>
      </c>
      <c r="D1389" s="12">
        <v>38364</v>
      </c>
      <c r="E1389" s="12">
        <v>38825</v>
      </c>
      <c r="F1389" s="12" t="s">
        <v>22</v>
      </c>
      <c r="G1389" s="11">
        <v>1</v>
      </c>
      <c r="H1389" s="11">
        <v>1</v>
      </c>
      <c r="I1389" s="11">
        <v>3</v>
      </c>
      <c r="J1389" s="11">
        <v>1</v>
      </c>
    </row>
    <row r="1390" spans="1:10">
      <c r="A1390" s="10">
        <v>335122132</v>
      </c>
      <c r="B1390" s="11">
        <v>211201</v>
      </c>
      <c r="C1390" s="12">
        <v>30594</v>
      </c>
      <c r="D1390" s="12">
        <v>38364</v>
      </c>
      <c r="E1390" s="12">
        <v>38506</v>
      </c>
      <c r="F1390" s="12" t="s">
        <v>22</v>
      </c>
      <c r="G1390" s="11">
        <v>1</v>
      </c>
      <c r="H1390" s="11">
        <v>1</v>
      </c>
      <c r="I1390" s="11">
        <v>3</v>
      </c>
      <c r="J1390" s="11">
        <v>1</v>
      </c>
    </row>
    <row r="1391" spans="1:10">
      <c r="A1391" s="10">
        <v>6447914893</v>
      </c>
      <c r="B1391" s="11">
        <v>211232</v>
      </c>
      <c r="C1391" s="12">
        <v>24475</v>
      </c>
      <c r="D1391" s="12">
        <v>38371</v>
      </c>
      <c r="E1391" s="12">
        <v>38384</v>
      </c>
      <c r="F1391" s="12" t="s">
        <v>22</v>
      </c>
      <c r="G1391" s="11">
        <v>1</v>
      </c>
      <c r="H1391" s="11">
        <v>1</v>
      </c>
      <c r="I1391" s="11">
        <v>3</v>
      </c>
      <c r="J1391" s="11">
        <v>1</v>
      </c>
    </row>
    <row r="1392" spans="1:10">
      <c r="A1392" s="10">
        <v>58468510610</v>
      </c>
      <c r="B1392" s="11">
        <v>211271</v>
      </c>
      <c r="C1392" s="12">
        <v>24761</v>
      </c>
      <c r="D1392" s="12">
        <v>38380</v>
      </c>
      <c r="E1392" s="12">
        <v>38414</v>
      </c>
      <c r="F1392" s="12" t="s">
        <v>22</v>
      </c>
      <c r="G1392" s="11">
        <v>1</v>
      </c>
      <c r="H1392" s="11">
        <v>1</v>
      </c>
      <c r="I1392" s="11">
        <v>3</v>
      </c>
      <c r="J1392" s="11">
        <v>1</v>
      </c>
    </row>
    <row r="1393" spans="1:10">
      <c r="A1393" s="10">
        <v>2381009795</v>
      </c>
      <c r="B1393" s="11">
        <v>211296</v>
      </c>
      <c r="C1393" s="12">
        <v>27383</v>
      </c>
      <c r="D1393" s="12">
        <v>38380</v>
      </c>
      <c r="E1393" s="12">
        <v>38397</v>
      </c>
      <c r="F1393" s="12" t="s">
        <v>22</v>
      </c>
      <c r="G1393" s="11">
        <v>1</v>
      </c>
      <c r="H1393" s="11">
        <v>1</v>
      </c>
      <c r="I1393" s="11">
        <v>3</v>
      </c>
      <c r="J1393" s="11">
        <v>1</v>
      </c>
    </row>
    <row r="1394" spans="1:10">
      <c r="A1394" s="10">
        <v>4295178748</v>
      </c>
      <c r="B1394" s="11">
        <v>211307</v>
      </c>
      <c r="C1394" s="12">
        <v>27161</v>
      </c>
      <c r="D1394" s="12">
        <v>38383</v>
      </c>
      <c r="E1394" s="12">
        <v>38408</v>
      </c>
      <c r="F1394" s="12" t="s">
        <v>23</v>
      </c>
      <c r="G1394" s="11">
        <v>1</v>
      </c>
      <c r="H1394" s="11">
        <v>2</v>
      </c>
      <c r="I1394" s="11">
        <v>3</v>
      </c>
      <c r="J1394" s="11">
        <v>1</v>
      </c>
    </row>
    <row r="1395" spans="1:10">
      <c r="A1395" s="10">
        <v>71324291672</v>
      </c>
      <c r="B1395" s="11">
        <v>211168</v>
      </c>
      <c r="C1395" s="12">
        <v>25367</v>
      </c>
      <c r="D1395" s="12">
        <v>38364</v>
      </c>
      <c r="E1395" s="12">
        <v>38715</v>
      </c>
      <c r="F1395" s="12" t="s">
        <v>22</v>
      </c>
      <c r="G1395" s="11">
        <v>1</v>
      </c>
      <c r="H1395" s="11">
        <v>1</v>
      </c>
      <c r="I1395" s="11">
        <v>3</v>
      </c>
      <c r="J1395" s="11">
        <v>1</v>
      </c>
    </row>
    <row r="1396" spans="1:10">
      <c r="A1396" s="10">
        <v>42348757168</v>
      </c>
      <c r="B1396" s="11">
        <v>211175</v>
      </c>
      <c r="C1396" s="12">
        <v>24271</v>
      </c>
      <c r="D1396" s="12">
        <v>38364</v>
      </c>
      <c r="E1396" s="12">
        <v>38840</v>
      </c>
      <c r="F1396" s="12" t="s">
        <v>22</v>
      </c>
      <c r="G1396" s="11">
        <v>1</v>
      </c>
      <c r="H1396" s="11">
        <v>1</v>
      </c>
      <c r="I1396" s="11">
        <v>3</v>
      </c>
      <c r="J1396" s="11">
        <v>1</v>
      </c>
    </row>
    <row r="1397" spans="1:10">
      <c r="A1397" s="10">
        <v>82971706168</v>
      </c>
      <c r="B1397" s="11">
        <v>211182</v>
      </c>
      <c r="C1397" s="12">
        <v>28280</v>
      </c>
      <c r="D1397" s="12">
        <v>38364</v>
      </c>
      <c r="E1397" s="12">
        <v>38778</v>
      </c>
      <c r="F1397" s="12" t="s">
        <v>22</v>
      </c>
      <c r="G1397" s="11">
        <v>1</v>
      </c>
      <c r="H1397" s="11">
        <v>1</v>
      </c>
      <c r="I1397" s="11">
        <v>3</v>
      </c>
      <c r="J1397" s="11">
        <v>1</v>
      </c>
    </row>
    <row r="1398" spans="1:10">
      <c r="A1398" s="10">
        <v>76204090178</v>
      </c>
      <c r="B1398" s="11">
        <v>211218</v>
      </c>
      <c r="C1398" s="12">
        <v>27277</v>
      </c>
      <c r="D1398" s="12">
        <v>38364</v>
      </c>
      <c r="E1398" s="12">
        <v>38750</v>
      </c>
      <c r="F1398" s="12" t="s">
        <v>22</v>
      </c>
      <c r="G1398" s="11">
        <v>1</v>
      </c>
      <c r="H1398" s="11">
        <v>1</v>
      </c>
      <c r="I1398" s="11">
        <v>3</v>
      </c>
      <c r="J1398" s="11">
        <v>1</v>
      </c>
    </row>
    <row r="1399" spans="1:10">
      <c r="A1399" s="10">
        <v>31330237803</v>
      </c>
      <c r="B1399" s="11">
        <v>211289</v>
      </c>
      <c r="C1399" s="12">
        <v>29124</v>
      </c>
      <c r="D1399" s="12">
        <v>38380</v>
      </c>
      <c r="E1399" s="12">
        <v>38405</v>
      </c>
      <c r="F1399" s="12" t="s">
        <v>22</v>
      </c>
      <c r="G1399" s="11">
        <v>1</v>
      </c>
      <c r="H1399" s="11">
        <v>1</v>
      </c>
      <c r="I1399" s="11">
        <v>3</v>
      </c>
      <c r="J1399" s="11">
        <v>1</v>
      </c>
    </row>
    <row r="1400" spans="1:10">
      <c r="A1400" s="10">
        <v>3923650817</v>
      </c>
      <c r="B1400" s="11">
        <v>210212</v>
      </c>
      <c r="C1400" s="12">
        <v>22666</v>
      </c>
      <c r="D1400" s="12">
        <v>38397</v>
      </c>
      <c r="E1400" s="12">
        <v>38429</v>
      </c>
      <c r="F1400" s="12" t="s">
        <v>22</v>
      </c>
      <c r="G1400" s="11">
        <v>1</v>
      </c>
      <c r="H1400" s="11">
        <v>1</v>
      </c>
      <c r="I1400" s="11">
        <v>3</v>
      </c>
      <c r="J1400" s="11">
        <v>1</v>
      </c>
    </row>
    <row r="1401" spans="1:10">
      <c r="A1401" s="10">
        <v>8467995882</v>
      </c>
      <c r="B1401" s="11">
        <v>210785</v>
      </c>
      <c r="C1401" s="12">
        <v>24129</v>
      </c>
      <c r="D1401" s="12">
        <v>38397</v>
      </c>
      <c r="E1401" s="12">
        <v>38414</v>
      </c>
      <c r="F1401" s="12" t="s">
        <v>22</v>
      </c>
      <c r="G1401" s="11">
        <v>1</v>
      </c>
      <c r="H1401" s="11">
        <v>1</v>
      </c>
      <c r="I1401" s="11">
        <v>3</v>
      </c>
      <c r="J1401" s="11">
        <v>1</v>
      </c>
    </row>
    <row r="1402" spans="1:10">
      <c r="A1402" s="10">
        <v>87856190604</v>
      </c>
      <c r="B1402" s="11">
        <v>211314</v>
      </c>
      <c r="C1402" s="12">
        <v>27063</v>
      </c>
      <c r="D1402" s="12">
        <v>38397</v>
      </c>
      <c r="E1402" s="12">
        <v>38414</v>
      </c>
      <c r="F1402" s="12" t="s">
        <v>22</v>
      </c>
      <c r="G1402" s="11">
        <v>1</v>
      </c>
      <c r="H1402" s="11">
        <v>2</v>
      </c>
      <c r="I1402" s="11">
        <v>3</v>
      </c>
      <c r="J1402" s="11">
        <v>1</v>
      </c>
    </row>
    <row r="1403" spans="1:10">
      <c r="A1403" s="10">
        <v>27772076827</v>
      </c>
      <c r="B1403" s="11">
        <v>211321</v>
      </c>
      <c r="C1403" s="12">
        <v>28745</v>
      </c>
      <c r="D1403" s="12">
        <v>38397</v>
      </c>
      <c r="E1403" s="12">
        <v>38397</v>
      </c>
      <c r="F1403" s="12" t="s">
        <v>23</v>
      </c>
      <c r="G1403" s="11">
        <v>1</v>
      </c>
      <c r="H1403" s="11">
        <v>1</v>
      </c>
      <c r="I1403" s="11">
        <v>3</v>
      </c>
      <c r="J1403" s="11">
        <v>1</v>
      </c>
    </row>
    <row r="1404" spans="1:10">
      <c r="A1404" s="10">
        <v>43466230691</v>
      </c>
      <c r="B1404" s="11">
        <v>211339</v>
      </c>
      <c r="C1404" s="12">
        <v>23679</v>
      </c>
      <c r="D1404" s="12">
        <v>38397</v>
      </c>
      <c r="E1404" s="12">
        <v>38397</v>
      </c>
      <c r="F1404" s="12" t="s">
        <v>22</v>
      </c>
      <c r="G1404" s="11">
        <v>1</v>
      </c>
      <c r="H1404" s="11">
        <v>1</v>
      </c>
      <c r="I1404" s="11">
        <v>3</v>
      </c>
      <c r="J1404" s="11">
        <v>1</v>
      </c>
    </row>
    <row r="1405" spans="1:10">
      <c r="A1405" s="10">
        <v>21386765600</v>
      </c>
      <c r="B1405" s="11">
        <v>211346</v>
      </c>
      <c r="C1405" s="12">
        <v>20681</v>
      </c>
      <c r="D1405" s="12">
        <v>38397</v>
      </c>
      <c r="E1405" s="12">
        <v>38397</v>
      </c>
      <c r="F1405" s="12" t="s">
        <v>22</v>
      </c>
      <c r="G1405" s="11">
        <v>5</v>
      </c>
      <c r="H1405" s="11">
        <v>5</v>
      </c>
      <c r="I1405" s="11">
        <v>3</v>
      </c>
      <c r="J1405" s="11">
        <v>1</v>
      </c>
    </row>
    <row r="1406" spans="1:10">
      <c r="A1406" s="10">
        <v>65856490606</v>
      </c>
      <c r="B1406" s="11">
        <v>211353</v>
      </c>
      <c r="C1406" s="12">
        <v>26224</v>
      </c>
      <c r="D1406" s="12">
        <v>38397</v>
      </c>
      <c r="E1406" s="12">
        <v>38397</v>
      </c>
      <c r="F1406" s="12" t="s">
        <v>22</v>
      </c>
      <c r="G1406" s="11">
        <v>1</v>
      </c>
      <c r="H1406" s="11">
        <v>1</v>
      </c>
      <c r="I1406" s="11">
        <v>3</v>
      </c>
      <c r="J1406" s="11">
        <v>1</v>
      </c>
    </row>
    <row r="1407" spans="1:10">
      <c r="A1407" s="10">
        <v>21292444835</v>
      </c>
      <c r="B1407" s="11">
        <v>211361</v>
      </c>
      <c r="C1407" s="12">
        <v>28187</v>
      </c>
      <c r="D1407" s="12">
        <v>38397</v>
      </c>
      <c r="E1407" s="12">
        <v>38397</v>
      </c>
      <c r="F1407" s="12" t="s">
        <v>22</v>
      </c>
      <c r="G1407" s="11">
        <v>1</v>
      </c>
      <c r="H1407" s="11">
        <v>1</v>
      </c>
      <c r="I1407" s="11">
        <v>3</v>
      </c>
      <c r="J1407" s="11">
        <v>1</v>
      </c>
    </row>
    <row r="1408" spans="1:10">
      <c r="A1408" s="10">
        <v>56226888687</v>
      </c>
      <c r="B1408" s="11">
        <v>211378</v>
      </c>
      <c r="C1408" s="12">
        <v>24517</v>
      </c>
      <c r="D1408" s="12">
        <v>38397</v>
      </c>
      <c r="E1408" s="12">
        <v>38397</v>
      </c>
      <c r="F1408" s="12" t="s">
        <v>22</v>
      </c>
      <c r="G1408" s="11">
        <v>1</v>
      </c>
      <c r="H1408" s="11">
        <v>1</v>
      </c>
      <c r="I1408" s="11">
        <v>3</v>
      </c>
      <c r="J1408" s="11">
        <v>1</v>
      </c>
    </row>
    <row r="1409" spans="1:10">
      <c r="A1409" s="10">
        <v>24014010678</v>
      </c>
      <c r="B1409" s="11">
        <v>211385</v>
      </c>
      <c r="C1409" s="12">
        <v>21067</v>
      </c>
      <c r="D1409" s="12">
        <v>38397</v>
      </c>
      <c r="E1409" s="12">
        <v>38397</v>
      </c>
      <c r="F1409" s="12" t="s">
        <v>22</v>
      </c>
      <c r="G1409" s="11">
        <v>2</v>
      </c>
      <c r="H1409" s="11">
        <v>1</v>
      </c>
      <c r="I1409" s="11">
        <v>3</v>
      </c>
      <c r="J1409" s="11">
        <v>1</v>
      </c>
    </row>
    <row r="1410" spans="1:10">
      <c r="A1410" s="10">
        <v>6568476897</v>
      </c>
      <c r="B1410" s="11">
        <v>211392</v>
      </c>
      <c r="C1410" s="12">
        <v>23543</v>
      </c>
      <c r="D1410" s="12">
        <v>38397</v>
      </c>
      <c r="E1410" s="12">
        <v>38397</v>
      </c>
      <c r="F1410" s="12" t="s">
        <v>22</v>
      </c>
      <c r="G1410" s="11">
        <v>1</v>
      </c>
      <c r="H1410" s="11">
        <v>1</v>
      </c>
      <c r="I1410" s="11">
        <v>3</v>
      </c>
      <c r="J1410" s="11">
        <v>1</v>
      </c>
    </row>
    <row r="1411" spans="1:10">
      <c r="A1411" s="10">
        <v>59095857700</v>
      </c>
      <c r="B1411" s="11">
        <v>211428</v>
      </c>
      <c r="C1411" s="12">
        <v>21657</v>
      </c>
      <c r="D1411" s="12">
        <v>38397</v>
      </c>
      <c r="E1411" s="12">
        <v>38420</v>
      </c>
      <c r="F1411" s="12" t="s">
        <v>23</v>
      </c>
      <c r="G1411" s="11">
        <v>5</v>
      </c>
      <c r="H1411" s="11">
        <v>5</v>
      </c>
      <c r="I1411" s="11">
        <v>3</v>
      </c>
      <c r="J1411" s="11">
        <v>1</v>
      </c>
    </row>
    <row r="1412" spans="1:10">
      <c r="A1412" s="10">
        <v>7941015773</v>
      </c>
      <c r="B1412" s="11">
        <v>211435</v>
      </c>
      <c r="C1412" s="12">
        <v>29032</v>
      </c>
      <c r="D1412" s="12">
        <v>38397</v>
      </c>
      <c r="E1412" s="12">
        <v>38407</v>
      </c>
      <c r="F1412" s="12" t="s">
        <v>22</v>
      </c>
      <c r="G1412" s="11">
        <v>1</v>
      </c>
      <c r="H1412" s="11">
        <v>1</v>
      </c>
      <c r="I1412" s="11">
        <v>3</v>
      </c>
      <c r="J1412" s="11">
        <v>1</v>
      </c>
    </row>
    <row r="1413" spans="1:10">
      <c r="A1413" s="10">
        <v>2308942754</v>
      </c>
      <c r="B1413" s="11">
        <v>211442</v>
      </c>
      <c r="C1413" s="12">
        <v>26964</v>
      </c>
      <c r="D1413" s="12">
        <v>38397</v>
      </c>
      <c r="E1413" s="12">
        <v>38407</v>
      </c>
      <c r="F1413" s="12" t="s">
        <v>22</v>
      </c>
      <c r="G1413" s="11">
        <v>1</v>
      </c>
      <c r="H1413" s="11">
        <v>1</v>
      </c>
      <c r="I1413" s="11">
        <v>3</v>
      </c>
      <c r="J1413" s="11">
        <v>1</v>
      </c>
    </row>
    <row r="1414" spans="1:10">
      <c r="A1414" s="10">
        <v>8112977720</v>
      </c>
      <c r="B1414" s="11">
        <v>211450</v>
      </c>
      <c r="C1414" s="12">
        <v>29002</v>
      </c>
      <c r="D1414" s="12">
        <v>38397</v>
      </c>
      <c r="E1414" s="12">
        <v>38413</v>
      </c>
      <c r="F1414" s="12" t="s">
        <v>22</v>
      </c>
      <c r="G1414" s="11">
        <v>1</v>
      </c>
      <c r="H1414" s="11">
        <v>1</v>
      </c>
      <c r="I1414" s="11">
        <v>3</v>
      </c>
      <c r="J1414" s="11">
        <v>1</v>
      </c>
    </row>
    <row r="1415" spans="1:10">
      <c r="A1415" s="10">
        <v>8642432780</v>
      </c>
      <c r="B1415" s="11">
        <v>211474</v>
      </c>
      <c r="C1415" s="12">
        <v>29843</v>
      </c>
      <c r="D1415" s="12">
        <v>38397</v>
      </c>
      <c r="E1415" s="12">
        <v>38407</v>
      </c>
      <c r="F1415" s="12" t="s">
        <v>22</v>
      </c>
      <c r="G1415" s="11">
        <v>1</v>
      </c>
      <c r="H1415" s="11">
        <v>1</v>
      </c>
      <c r="I1415" s="11">
        <v>3</v>
      </c>
      <c r="J1415" s="11">
        <v>1</v>
      </c>
    </row>
    <row r="1416" spans="1:10">
      <c r="A1416" s="10">
        <v>8641497781</v>
      </c>
      <c r="B1416" s="11">
        <v>211481</v>
      </c>
      <c r="C1416" s="12">
        <v>29818</v>
      </c>
      <c r="D1416" s="12">
        <v>38397</v>
      </c>
      <c r="E1416" s="12">
        <v>38420</v>
      </c>
      <c r="F1416" s="12" t="s">
        <v>22</v>
      </c>
      <c r="G1416" s="11">
        <v>1</v>
      </c>
      <c r="H1416" s="11">
        <v>2</v>
      </c>
      <c r="I1416" s="11">
        <v>3</v>
      </c>
      <c r="J1416" s="11">
        <v>1</v>
      </c>
    </row>
    <row r="1417" spans="1:10">
      <c r="A1417" s="10">
        <v>32070535720</v>
      </c>
      <c r="B1417" s="11">
        <v>211499</v>
      </c>
      <c r="C1417" s="12">
        <v>19172</v>
      </c>
      <c r="D1417" s="12">
        <v>38397</v>
      </c>
      <c r="E1417" s="12">
        <v>39087</v>
      </c>
      <c r="F1417" s="12" t="s">
        <v>22</v>
      </c>
      <c r="G1417" s="11">
        <v>5</v>
      </c>
      <c r="H1417" s="11">
        <v>5</v>
      </c>
      <c r="I1417" s="11">
        <v>3</v>
      </c>
      <c r="J1417" s="11">
        <v>1</v>
      </c>
    </row>
    <row r="1418" spans="1:10">
      <c r="A1418" s="10">
        <v>2393505709</v>
      </c>
      <c r="B1418" s="11">
        <v>211517</v>
      </c>
      <c r="C1418" s="12">
        <v>26373</v>
      </c>
      <c r="D1418" s="12">
        <v>38397</v>
      </c>
      <c r="E1418" s="12">
        <v>38407</v>
      </c>
      <c r="F1418" s="12" t="s">
        <v>23</v>
      </c>
      <c r="G1418" s="11">
        <v>1</v>
      </c>
      <c r="H1418" s="11">
        <v>1</v>
      </c>
      <c r="I1418" s="11">
        <v>3</v>
      </c>
      <c r="J1418" s="11">
        <v>1</v>
      </c>
    </row>
    <row r="1419" spans="1:10">
      <c r="A1419" s="10">
        <v>89317629768</v>
      </c>
      <c r="B1419" s="11">
        <v>211524</v>
      </c>
      <c r="C1419" s="12">
        <v>24499</v>
      </c>
      <c r="D1419" s="12">
        <v>38397</v>
      </c>
      <c r="E1419" s="12">
        <v>38506</v>
      </c>
      <c r="F1419" s="12" t="s">
        <v>22</v>
      </c>
      <c r="G1419" s="11">
        <v>1</v>
      </c>
      <c r="H1419" s="11">
        <v>1</v>
      </c>
      <c r="I1419" s="11">
        <v>3</v>
      </c>
      <c r="J1419" s="11">
        <v>1</v>
      </c>
    </row>
    <row r="1420" spans="1:10">
      <c r="A1420" s="10">
        <v>5358670777</v>
      </c>
      <c r="B1420" s="11">
        <v>211556</v>
      </c>
      <c r="C1420" s="12">
        <v>28738</v>
      </c>
      <c r="D1420" s="12">
        <v>38397</v>
      </c>
      <c r="E1420" s="12">
        <v>38411</v>
      </c>
      <c r="F1420" s="12" t="s">
        <v>22</v>
      </c>
      <c r="G1420" s="11">
        <v>3</v>
      </c>
      <c r="H1420" s="11">
        <v>2</v>
      </c>
      <c r="I1420" s="11">
        <v>3</v>
      </c>
      <c r="J1420" s="11">
        <v>1</v>
      </c>
    </row>
    <row r="1421" spans="1:10">
      <c r="A1421" s="10">
        <v>7953521741</v>
      </c>
      <c r="B1421" s="11">
        <v>211571</v>
      </c>
      <c r="C1421" s="12">
        <v>29339</v>
      </c>
      <c r="D1421" s="12">
        <v>38397</v>
      </c>
      <c r="E1421" s="12">
        <v>38404</v>
      </c>
      <c r="F1421" s="12" t="s">
        <v>22</v>
      </c>
      <c r="G1421" s="11">
        <v>1</v>
      </c>
      <c r="H1421" s="11">
        <v>2</v>
      </c>
      <c r="I1421" s="11">
        <v>3</v>
      </c>
      <c r="J1421" s="11">
        <v>1</v>
      </c>
    </row>
    <row r="1422" spans="1:10">
      <c r="A1422" s="10">
        <v>7335139724</v>
      </c>
      <c r="B1422" s="11">
        <v>211595</v>
      </c>
      <c r="C1422" s="12">
        <v>28109</v>
      </c>
      <c r="D1422" s="12">
        <v>38397</v>
      </c>
      <c r="E1422" s="12">
        <v>38407</v>
      </c>
      <c r="F1422" s="12" t="s">
        <v>22</v>
      </c>
      <c r="G1422" s="11">
        <v>1</v>
      </c>
      <c r="H1422" s="11">
        <v>1</v>
      </c>
      <c r="I1422" s="11">
        <v>3</v>
      </c>
      <c r="J1422" s="11">
        <v>1</v>
      </c>
    </row>
    <row r="1423" spans="1:10">
      <c r="A1423" s="10">
        <v>8991814735</v>
      </c>
      <c r="B1423" s="11">
        <v>211606</v>
      </c>
      <c r="C1423" s="12">
        <v>29791</v>
      </c>
      <c r="D1423" s="12">
        <v>38397</v>
      </c>
      <c r="E1423" s="12">
        <v>38407</v>
      </c>
      <c r="F1423" s="12" t="s">
        <v>22</v>
      </c>
      <c r="G1423" s="11">
        <v>1</v>
      </c>
      <c r="H1423" s="11">
        <v>1</v>
      </c>
      <c r="I1423" s="11">
        <v>3</v>
      </c>
      <c r="J1423" s="11">
        <v>1</v>
      </c>
    </row>
    <row r="1424" spans="1:10">
      <c r="A1424" s="10">
        <v>96380250778</v>
      </c>
      <c r="B1424" s="11">
        <v>211613</v>
      </c>
      <c r="C1424" s="12">
        <v>24796</v>
      </c>
      <c r="D1424" s="12">
        <v>38397</v>
      </c>
      <c r="E1424" s="12">
        <v>38407</v>
      </c>
      <c r="F1424" s="12" t="s">
        <v>23</v>
      </c>
      <c r="G1424" s="11">
        <v>1</v>
      </c>
      <c r="H1424" s="11">
        <v>1</v>
      </c>
      <c r="I1424" s="11">
        <v>3</v>
      </c>
      <c r="J1424" s="11">
        <v>1</v>
      </c>
    </row>
    <row r="1425" spans="1:10">
      <c r="A1425" s="10">
        <v>1786835746</v>
      </c>
      <c r="B1425" s="11">
        <v>211621</v>
      </c>
      <c r="C1425" s="12">
        <v>25411</v>
      </c>
      <c r="D1425" s="12">
        <v>38404</v>
      </c>
      <c r="E1425" s="12">
        <v>38656</v>
      </c>
      <c r="F1425" s="12" t="s">
        <v>22</v>
      </c>
      <c r="G1425" s="11">
        <v>1</v>
      </c>
      <c r="H1425" s="11">
        <v>1</v>
      </c>
      <c r="I1425" s="11">
        <v>3</v>
      </c>
      <c r="J1425" s="11">
        <v>1</v>
      </c>
    </row>
    <row r="1426" spans="1:10">
      <c r="A1426" s="10">
        <v>7897808793</v>
      </c>
      <c r="B1426" s="11">
        <v>218515</v>
      </c>
      <c r="C1426" s="12">
        <v>29121</v>
      </c>
      <c r="D1426" s="12">
        <v>39549</v>
      </c>
      <c r="E1426" s="12">
        <v>39549</v>
      </c>
      <c r="F1426" s="12" t="s">
        <v>23</v>
      </c>
      <c r="G1426" s="11">
        <v>1</v>
      </c>
      <c r="H1426" s="11">
        <v>1</v>
      </c>
      <c r="I1426" s="11">
        <v>3</v>
      </c>
      <c r="J1426" s="11">
        <v>1</v>
      </c>
    </row>
    <row r="1427" spans="1:10">
      <c r="A1427" s="10">
        <v>3439409651</v>
      </c>
      <c r="B1427" s="11">
        <v>211549</v>
      </c>
      <c r="C1427" s="12">
        <v>28353</v>
      </c>
      <c r="D1427" s="12">
        <v>38427</v>
      </c>
      <c r="E1427" s="12">
        <v>38656</v>
      </c>
      <c r="F1427" s="12" t="s">
        <v>22</v>
      </c>
      <c r="G1427" s="11">
        <v>1</v>
      </c>
      <c r="H1427" s="11">
        <v>1</v>
      </c>
      <c r="I1427" s="11">
        <v>3</v>
      </c>
      <c r="J1427" s="11">
        <v>1</v>
      </c>
    </row>
    <row r="1428" spans="1:10">
      <c r="A1428" s="10">
        <v>72571446649</v>
      </c>
      <c r="B1428" s="11">
        <v>211563</v>
      </c>
      <c r="C1428" s="12">
        <v>25110</v>
      </c>
      <c r="D1428" s="12">
        <v>38427</v>
      </c>
      <c r="E1428" s="12">
        <v>38475</v>
      </c>
      <c r="F1428" s="12" t="s">
        <v>22</v>
      </c>
      <c r="G1428" s="11">
        <v>5</v>
      </c>
      <c r="H1428" s="11">
        <v>6</v>
      </c>
      <c r="I1428" s="11">
        <v>3</v>
      </c>
      <c r="J1428" s="11">
        <v>1</v>
      </c>
    </row>
    <row r="1429" spans="1:10">
      <c r="A1429" s="10">
        <v>87565218715</v>
      </c>
      <c r="B1429" s="11">
        <v>211660</v>
      </c>
      <c r="C1429" s="12">
        <v>24391</v>
      </c>
      <c r="D1429" s="12">
        <v>38422</v>
      </c>
      <c r="E1429" s="12">
        <v>38552</v>
      </c>
      <c r="F1429" s="12" t="s">
        <v>23</v>
      </c>
      <c r="G1429" s="11">
        <v>5</v>
      </c>
      <c r="H1429" s="11">
        <v>5</v>
      </c>
      <c r="I1429" s="11">
        <v>3</v>
      </c>
      <c r="J1429" s="11">
        <v>1</v>
      </c>
    </row>
    <row r="1430" spans="1:10">
      <c r="A1430" s="10">
        <v>18656019856</v>
      </c>
      <c r="B1430" s="11">
        <v>211702</v>
      </c>
      <c r="C1430" s="12">
        <v>22926</v>
      </c>
      <c r="D1430" s="12">
        <v>38427</v>
      </c>
      <c r="E1430" s="12">
        <v>38475</v>
      </c>
      <c r="F1430" s="12" t="s">
        <v>22</v>
      </c>
      <c r="G1430" s="11">
        <v>5</v>
      </c>
      <c r="H1430" s="11">
        <v>5</v>
      </c>
      <c r="I1430" s="11">
        <v>3</v>
      </c>
      <c r="J1430" s="11">
        <v>1</v>
      </c>
    </row>
    <row r="1431" spans="1:10">
      <c r="A1431" s="10">
        <v>5000091809</v>
      </c>
      <c r="B1431" s="11">
        <v>211710</v>
      </c>
      <c r="C1431" s="12">
        <v>22952</v>
      </c>
      <c r="D1431" s="12">
        <v>38427</v>
      </c>
      <c r="E1431" s="12">
        <v>38428</v>
      </c>
      <c r="F1431" s="12" t="s">
        <v>22</v>
      </c>
      <c r="G1431" s="11">
        <v>1</v>
      </c>
      <c r="H1431" s="11">
        <v>1</v>
      </c>
      <c r="I1431" s="11">
        <v>3</v>
      </c>
      <c r="J1431" s="11">
        <v>1</v>
      </c>
    </row>
    <row r="1432" spans="1:10">
      <c r="A1432" s="10">
        <v>47660457187</v>
      </c>
      <c r="B1432" s="11">
        <v>211734</v>
      </c>
      <c r="C1432" s="12">
        <v>26049</v>
      </c>
      <c r="D1432" s="12">
        <v>38427</v>
      </c>
      <c r="E1432" s="12">
        <v>38427</v>
      </c>
      <c r="F1432" s="12" t="s">
        <v>23</v>
      </c>
      <c r="G1432" s="11">
        <v>1</v>
      </c>
      <c r="H1432" s="11">
        <v>1</v>
      </c>
      <c r="I1432" s="11">
        <v>3</v>
      </c>
      <c r="J1432" s="11">
        <v>1</v>
      </c>
    </row>
    <row r="1433" spans="1:10">
      <c r="A1433" s="10">
        <v>91666155187</v>
      </c>
      <c r="B1433" s="11">
        <v>211766</v>
      </c>
      <c r="C1433" s="12">
        <v>29013</v>
      </c>
      <c r="D1433" s="12">
        <v>38427</v>
      </c>
      <c r="E1433" s="12">
        <v>38538</v>
      </c>
      <c r="F1433" s="12" t="s">
        <v>22</v>
      </c>
      <c r="G1433" s="11">
        <v>1</v>
      </c>
      <c r="H1433" s="11">
        <v>1</v>
      </c>
      <c r="I1433" s="11">
        <v>3</v>
      </c>
      <c r="J1433" s="11">
        <v>1</v>
      </c>
    </row>
    <row r="1434" spans="1:10">
      <c r="A1434" s="10">
        <v>14913828134</v>
      </c>
      <c r="B1434" s="11">
        <v>211773</v>
      </c>
      <c r="C1434" s="12">
        <v>20558</v>
      </c>
      <c r="D1434" s="12">
        <v>38427</v>
      </c>
      <c r="E1434" s="12">
        <v>38481</v>
      </c>
      <c r="F1434" s="12" t="s">
        <v>22</v>
      </c>
      <c r="G1434" s="11">
        <v>5</v>
      </c>
      <c r="H1434" s="11">
        <v>5</v>
      </c>
      <c r="I1434" s="11">
        <v>3</v>
      </c>
      <c r="J1434" s="11">
        <v>1</v>
      </c>
    </row>
    <row r="1435" spans="1:10">
      <c r="A1435" s="10">
        <v>66475880191</v>
      </c>
      <c r="B1435" s="11">
        <v>211781</v>
      </c>
      <c r="C1435" s="12">
        <v>27815</v>
      </c>
      <c r="D1435" s="12">
        <v>38427</v>
      </c>
      <c r="E1435" s="12">
        <v>38525</v>
      </c>
      <c r="F1435" s="12" t="s">
        <v>23</v>
      </c>
      <c r="G1435" s="11">
        <v>1</v>
      </c>
      <c r="H1435" s="11">
        <v>1</v>
      </c>
      <c r="I1435" s="11">
        <v>3</v>
      </c>
      <c r="J1435" s="11">
        <v>1</v>
      </c>
    </row>
    <row r="1436" spans="1:10">
      <c r="A1436" s="10">
        <v>33495742115</v>
      </c>
      <c r="B1436" s="11">
        <v>211798</v>
      </c>
      <c r="C1436" s="12">
        <v>23375</v>
      </c>
      <c r="D1436" s="12">
        <v>38427</v>
      </c>
      <c r="E1436" s="12">
        <v>38475</v>
      </c>
      <c r="F1436" s="12" t="s">
        <v>22</v>
      </c>
      <c r="G1436" s="11">
        <v>5</v>
      </c>
      <c r="H1436" s="11">
        <v>5</v>
      </c>
      <c r="I1436" s="11">
        <v>3</v>
      </c>
      <c r="J1436" s="11">
        <v>1</v>
      </c>
    </row>
    <row r="1437" spans="1:10">
      <c r="A1437" s="10">
        <v>79871925115</v>
      </c>
      <c r="B1437" s="11">
        <v>211809</v>
      </c>
      <c r="C1437" s="12">
        <v>27799</v>
      </c>
      <c r="D1437" s="12">
        <v>38427</v>
      </c>
      <c r="E1437" s="12">
        <v>38480</v>
      </c>
      <c r="F1437" s="12" t="s">
        <v>22</v>
      </c>
      <c r="G1437" s="11">
        <v>1</v>
      </c>
      <c r="H1437" s="11">
        <v>1</v>
      </c>
      <c r="I1437" s="11">
        <v>3</v>
      </c>
      <c r="J1437" s="11">
        <v>1</v>
      </c>
    </row>
    <row r="1438" spans="1:10">
      <c r="A1438" s="10">
        <v>49600389187</v>
      </c>
      <c r="B1438" s="11">
        <v>211816</v>
      </c>
      <c r="C1438" s="12">
        <v>24861</v>
      </c>
      <c r="D1438" s="12">
        <v>38427</v>
      </c>
      <c r="E1438" s="12">
        <v>38525</v>
      </c>
      <c r="F1438" s="12" t="s">
        <v>22</v>
      </c>
      <c r="G1438" s="11">
        <v>1</v>
      </c>
      <c r="H1438" s="11">
        <v>2</v>
      </c>
      <c r="I1438" s="11">
        <v>3</v>
      </c>
      <c r="J1438" s="11">
        <v>1</v>
      </c>
    </row>
    <row r="1439" spans="1:10">
      <c r="A1439" s="10">
        <v>3271032726</v>
      </c>
      <c r="B1439" s="11">
        <v>211823</v>
      </c>
      <c r="C1439" s="12">
        <v>26798</v>
      </c>
      <c r="D1439" s="12">
        <v>38427</v>
      </c>
      <c r="E1439" s="12">
        <v>38443</v>
      </c>
      <c r="F1439" s="12" t="s">
        <v>22</v>
      </c>
      <c r="G1439" s="11">
        <v>1</v>
      </c>
      <c r="H1439" s="11">
        <v>1</v>
      </c>
      <c r="I1439" s="11">
        <v>3</v>
      </c>
      <c r="J1439" s="11">
        <v>1</v>
      </c>
    </row>
    <row r="1440" spans="1:10">
      <c r="A1440" s="10">
        <v>11410648800</v>
      </c>
      <c r="B1440" s="11">
        <v>211855</v>
      </c>
      <c r="C1440" s="12">
        <v>27295</v>
      </c>
      <c r="D1440" s="12">
        <v>38427</v>
      </c>
      <c r="E1440" s="12">
        <v>38455</v>
      </c>
      <c r="F1440" s="12" t="s">
        <v>22</v>
      </c>
      <c r="G1440" s="11">
        <v>1</v>
      </c>
      <c r="H1440" s="11">
        <v>1</v>
      </c>
      <c r="I1440" s="11">
        <v>3</v>
      </c>
      <c r="J1440" s="11">
        <v>1</v>
      </c>
    </row>
    <row r="1441" spans="1:10">
      <c r="A1441" s="10">
        <v>717829901</v>
      </c>
      <c r="B1441" s="11">
        <v>211870</v>
      </c>
      <c r="C1441" s="12">
        <v>29482</v>
      </c>
      <c r="D1441" s="12">
        <v>38427</v>
      </c>
      <c r="E1441" s="12">
        <v>38455</v>
      </c>
      <c r="F1441" s="12" t="s">
        <v>22</v>
      </c>
      <c r="G1441" s="11">
        <v>1</v>
      </c>
      <c r="H1441" s="11">
        <v>1</v>
      </c>
      <c r="I1441" s="11">
        <v>3</v>
      </c>
      <c r="J1441" s="11">
        <v>1</v>
      </c>
    </row>
    <row r="1442" spans="1:10">
      <c r="A1442" s="10">
        <v>49419900134</v>
      </c>
      <c r="B1442" s="11">
        <v>211887</v>
      </c>
      <c r="C1442" s="12">
        <v>25241</v>
      </c>
      <c r="D1442" s="12">
        <v>38427</v>
      </c>
      <c r="E1442" s="12">
        <v>38503</v>
      </c>
      <c r="F1442" s="12" t="s">
        <v>22</v>
      </c>
      <c r="G1442" s="11">
        <v>1</v>
      </c>
      <c r="H1442" s="11">
        <v>1</v>
      </c>
      <c r="I1442" s="11">
        <v>3</v>
      </c>
      <c r="J1442" s="11">
        <v>1</v>
      </c>
    </row>
    <row r="1443" spans="1:10">
      <c r="A1443" s="10">
        <v>69696225687</v>
      </c>
      <c r="B1443" s="11">
        <v>211894</v>
      </c>
      <c r="C1443" s="12">
        <v>25498</v>
      </c>
      <c r="D1443" s="12">
        <v>38427</v>
      </c>
      <c r="E1443" s="12">
        <v>38432</v>
      </c>
      <c r="F1443" s="12" t="s">
        <v>22</v>
      </c>
      <c r="G1443" s="11">
        <v>1</v>
      </c>
      <c r="H1443" s="11">
        <v>1</v>
      </c>
      <c r="I1443" s="11">
        <v>3</v>
      </c>
      <c r="J1443" s="11">
        <v>1</v>
      </c>
    </row>
    <row r="1444" spans="1:10">
      <c r="A1444" s="10">
        <v>264163605</v>
      </c>
      <c r="B1444" s="11">
        <v>211912</v>
      </c>
      <c r="C1444" s="12">
        <v>25638</v>
      </c>
      <c r="D1444" s="12">
        <v>38429</v>
      </c>
      <c r="E1444" s="12">
        <v>38429</v>
      </c>
      <c r="F1444" s="12" t="s">
        <v>22</v>
      </c>
      <c r="G1444" s="11">
        <v>1</v>
      </c>
      <c r="H1444" s="11">
        <v>1</v>
      </c>
      <c r="I1444" s="11">
        <v>3</v>
      </c>
      <c r="J1444" s="11">
        <v>1</v>
      </c>
    </row>
    <row r="1445" spans="1:10">
      <c r="A1445" s="10">
        <v>49632345720</v>
      </c>
      <c r="B1445" s="11">
        <v>211920</v>
      </c>
      <c r="C1445" s="12">
        <v>21068</v>
      </c>
      <c r="D1445" s="12">
        <v>38427</v>
      </c>
      <c r="E1445" s="12">
        <v>38443</v>
      </c>
      <c r="F1445" s="12" t="s">
        <v>22</v>
      </c>
      <c r="G1445" s="11">
        <v>5</v>
      </c>
      <c r="H1445" s="11">
        <v>5</v>
      </c>
      <c r="I1445" s="11">
        <v>3</v>
      </c>
      <c r="J1445" s="11">
        <v>1</v>
      </c>
    </row>
    <row r="1446" spans="1:10">
      <c r="A1446" s="10">
        <v>28863045810</v>
      </c>
      <c r="B1446" s="11">
        <v>211937</v>
      </c>
      <c r="C1446" s="12">
        <v>28852</v>
      </c>
      <c r="D1446" s="12">
        <v>38427</v>
      </c>
      <c r="E1446" s="12">
        <v>38454</v>
      </c>
      <c r="F1446" s="12" t="s">
        <v>22</v>
      </c>
      <c r="G1446" s="11">
        <v>1</v>
      </c>
      <c r="H1446" s="11">
        <v>1</v>
      </c>
      <c r="I1446" s="11">
        <v>3</v>
      </c>
      <c r="J1446" s="11">
        <v>1</v>
      </c>
    </row>
    <row r="1447" spans="1:10">
      <c r="A1447" s="10">
        <v>42552842704</v>
      </c>
      <c r="B1447" s="11">
        <v>211944</v>
      </c>
      <c r="C1447" s="12">
        <v>21307</v>
      </c>
      <c r="D1447" s="12">
        <v>38433</v>
      </c>
      <c r="E1447" s="12">
        <v>38443</v>
      </c>
      <c r="F1447" s="12" t="s">
        <v>22</v>
      </c>
      <c r="G1447" s="11">
        <v>1</v>
      </c>
      <c r="H1447" s="11">
        <v>1</v>
      </c>
      <c r="I1447" s="11">
        <v>3</v>
      </c>
      <c r="J1447" s="11">
        <v>1</v>
      </c>
    </row>
    <row r="1448" spans="1:10">
      <c r="A1448" s="10">
        <v>79616550772</v>
      </c>
      <c r="B1448" s="11">
        <v>211969</v>
      </c>
      <c r="C1448" s="12">
        <v>24593</v>
      </c>
      <c r="D1448" s="12">
        <v>38433</v>
      </c>
      <c r="E1448" s="12">
        <v>38443</v>
      </c>
      <c r="F1448" s="12" t="s">
        <v>22</v>
      </c>
      <c r="G1448" s="11">
        <v>1</v>
      </c>
      <c r="H1448" s="11">
        <v>1</v>
      </c>
      <c r="I1448" s="11">
        <v>3</v>
      </c>
      <c r="J1448" s="11">
        <v>1</v>
      </c>
    </row>
    <row r="1449" spans="1:10">
      <c r="A1449" s="10">
        <v>2213169730</v>
      </c>
      <c r="B1449" s="11">
        <v>211976</v>
      </c>
      <c r="C1449" s="12">
        <v>27040</v>
      </c>
      <c r="D1449" s="12">
        <v>38433</v>
      </c>
      <c r="E1449" s="12">
        <v>38443</v>
      </c>
      <c r="F1449" s="12" t="s">
        <v>22</v>
      </c>
      <c r="G1449" s="11">
        <v>1</v>
      </c>
      <c r="H1449" s="11">
        <v>1</v>
      </c>
      <c r="I1449" s="11">
        <v>3</v>
      </c>
      <c r="J1449" s="11">
        <v>1</v>
      </c>
    </row>
    <row r="1450" spans="1:10">
      <c r="A1450" s="10">
        <v>501744797</v>
      </c>
      <c r="B1450" s="11">
        <v>211983</v>
      </c>
      <c r="C1450" s="12">
        <v>25785</v>
      </c>
      <c r="D1450" s="12">
        <v>38433</v>
      </c>
      <c r="E1450" s="12">
        <v>38455</v>
      </c>
      <c r="F1450" s="12" t="s">
        <v>22</v>
      </c>
      <c r="G1450" s="11">
        <v>1</v>
      </c>
      <c r="H1450" s="11">
        <v>1</v>
      </c>
      <c r="I1450" s="11">
        <v>3</v>
      </c>
      <c r="J1450" s="11">
        <v>1</v>
      </c>
    </row>
    <row r="1451" spans="1:10">
      <c r="A1451" s="10">
        <v>2882673701</v>
      </c>
      <c r="B1451" s="11">
        <v>211991</v>
      </c>
      <c r="C1451" s="12">
        <v>26492</v>
      </c>
      <c r="D1451" s="12">
        <v>38433</v>
      </c>
      <c r="E1451" s="12">
        <v>38443</v>
      </c>
      <c r="F1451" s="12" t="s">
        <v>23</v>
      </c>
      <c r="G1451" s="11">
        <v>1</v>
      </c>
      <c r="H1451" s="11">
        <v>1</v>
      </c>
      <c r="I1451" s="11">
        <v>3</v>
      </c>
      <c r="J1451" s="11">
        <v>1</v>
      </c>
    </row>
    <row r="1452" spans="1:10">
      <c r="A1452" s="10">
        <v>74191837753</v>
      </c>
      <c r="B1452" s="11">
        <v>212003</v>
      </c>
      <c r="C1452" s="12">
        <v>22194</v>
      </c>
      <c r="D1452" s="12">
        <v>38433</v>
      </c>
      <c r="E1452" s="12">
        <v>38443</v>
      </c>
      <c r="F1452" s="12" t="s">
        <v>23</v>
      </c>
      <c r="G1452" s="11">
        <v>5</v>
      </c>
      <c r="H1452" s="11">
        <v>5</v>
      </c>
      <c r="I1452" s="11">
        <v>3</v>
      </c>
      <c r="J1452" s="11">
        <v>1</v>
      </c>
    </row>
    <row r="1453" spans="1:10">
      <c r="A1453" s="10">
        <v>56054050559</v>
      </c>
      <c r="B1453" s="11">
        <v>212028</v>
      </c>
      <c r="C1453" s="12">
        <v>25675</v>
      </c>
      <c r="D1453" s="12">
        <v>38433</v>
      </c>
      <c r="E1453" s="12">
        <v>38443</v>
      </c>
      <c r="F1453" s="12" t="s">
        <v>22</v>
      </c>
      <c r="G1453" s="11">
        <v>1</v>
      </c>
      <c r="H1453" s="11">
        <v>1</v>
      </c>
      <c r="I1453" s="11">
        <v>3</v>
      </c>
      <c r="J1453" s="11">
        <v>1</v>
      </c>
    </row>
    <row r="1454" spans="1:10">
      <c r="A1454" s="10">
        <v>774126728</v>
      </c>
      <c r="B1454" s="11">
        <v>212035</v>
      </c>
      <c r="C1454" s="12">
        <v>25709</v>
      </c>
      <c r="D1454" s="12">
        <v>38433</v>
      </c>
      <c r="E1454" s="12">
        <v>38443</v>
      </c>
      <c r="F1454" s="12" t="s">
        <v>23</v>
      </c>
      <c r="G1454" s="11">
        <v>1</v>
      </c>
      <c r="H1454" s="11">
        <v>1</v>
      </c>
      <c r="I1454" s="11">
        <v>3</v>
      </c>
      <c r="J1454" s="11">
        <v>1</v>
      </c>
    </row>
    <row r="1455" spans="1:10">
      <c r="A1455" s="10">
        <v>89411986749</v>
      </c>
      <c r="B1455" s="11">
        <v>212042</v>
      </c>
      <c r="C1455" s="12">
        <v>24009</v>
      </c>
      <c r="D1455" s="12">
        <v>38433</v>
      </c>
      <c r="E1455" s="12">
        <v>38443</v>
      </c>
      <c r="F1455" s="12" t="s">
        <v>22</v>
      </c>
      <c r="G1455" s="11">
        <v>1</v>
      </c>
      <c r="H1455" s="11">
        <v>1</v>
      </c>
      <c r="I1455" s="11">
        <v>3</v>
      </c>
      <c r="J1455" s="11">
        <v>1</v>
      </c>
    </row>
    <row r="1456" spans="1:10">
      <c r="A1456" s="10">
        <v>84559470715</v>
      </c>
      <c r="B1456" s="11">
        <v>212050</v>
      </c>
      <c r="C1456" s="12">
        <v>24120</v>
      </c>
      <c r="D1456" s="12">
        <v>38433</v>
      </c>
      <c r="E1456" s="12">
        <v>38443</v>
      </c>
      <c r="F1456" s="12" t="s">
        <v>23</v>
      </c>
      <c r="G1456" s="11">
        <v>1</v>
      </c>
      <c r="H1456" s="11">
        <v>2</v>
      </c>
      <c r="I1456" s="11">
        <v>3</v>
      </c>
      <c r="J1456" s="11">
        <v>1</v>
      </c>
    </row>
    <row r="1457" spans="1:10">
      <c r="A1457" s="10">
        <v>64121003691</v>
      </c>
      <c r="B1457" s="11">
        <v>212067</v>
      </c>
      <c r="C1457" s="12">
        <v>24727</v>
      </c>
      <c r="D1457" s="12">
        <v>38433</v>
      </c>
      <c r="E1457" s="12">
        <v>38443</v>
      </c>
      <c r="F1457" s="12" t="s">
        <v>23</v>
      </c>
      <c r="G1457" s="11">
        <v>4</v>
      </c>
      <c r="H1457" s="11">
        <v>2</v>
      </c>
      <c r="I1457" s="11">
        <v>3</v>
      </c>
      <c r="J1457" s="11">
        <v>1</v>
      </c>
    </row>
    <row r="1458" spans="1:10">
      <c r="A1458" s="10">
        <v>4280935742</v>
      </c>
      <c r="B1458" s="11">
        <v>212074</v>
      </c>
      <c r="C1458" s="12">
        <v>28547</v>
      </c>
      <c r="D1458" s="12">
        <v>38433</v>
      </c>
      <c r="E1458" s="12">
        <v>38443</v>
      </c>
      <c r="F1458" s="12" t="s">
        <v>23</v>
      </c>
      <c r="G1458" s="11">
        <v>4</v>
      </c>
      <c r="H1458" s="11">
        <v>2</v>
      </c>
      <c r="I1458" s="11">
        <v>3</v>
      </c>
      <c r="J1458" s="11">
        <v>1</v>
      </c>
    </row>
    <row r="1459" spans="1:10">
      <c r="A1459" s="10">
        <v>7063759710</v>
      </c>
      <c r="B1459" s="11">
        <v>212099</v>
      </c>
      <c r="C1459" s="12">
        <v>27810</v>
      </c>
      <c r="D1459" s="12">
        <v>38433</v>
      </c>
      <c r="E1459" s="12">
        <v>38443</v>
      </c>
      <c r="F1459" s="12" t="s">
        <v>22</v>
      </c>
      <c r="G1459" s="11">
        <v>1</v>
      </c>
      <c r="H1459" s="11">
        <v>1</v>
      </c>
      <c r="I1459" s="11">
        <v>3</v>
      </c>
      <c r="J1459" s="11">
        <v>1</v>
      </c>
    </row>
    <row r="1460" spans="1:10">
      <c r="A1460" s="10">
        <v>4765520790</v>
      </c>
      <c r="B1460" s="11">
        <v>212100</v>
      </c>
      <c r="C1460" s="12">
        <v>27278</v>
      </c>
      <c r="D1460" s="12">
        <v>38433</v>
      </c>
      <c r="E1460" s="12">
        <v>38481</v>
      </c>
      <c r="F1460" s="12" t="s">
        <v>22</v>
      </c>
      <c r="G1460" s="11">
        <v>1</v>
      </c>
      <c r="H1460" s="11">
        <v>1</v>
      </c>
      <c r="I1460" s="11">
        <v>3</v>
      </c>
      <c r="J1460" s="11">
        <v>1</v>
      </c>
    </row>
    <row r="1461" spans="1:10">
      <c r="A1461" s="10">
        <v>77169085704</v>
      </c>
      <c r="B1461" s="11">
        <v>212117</v>
      </c>
      <c r="C1461" s="12">
        <v>24062</v>
      </c>
      <c r="D1461" s="12">
        <v>38433</v>
      </c>
      <c r="E1461" s="12">
        <v>38476</v>
      </c>
      <c r="F1461" s="12" t="s">
        <v>22</v>
      </c>
      <c r="G1461" s="11">
        <v>1</v>
      </c>
      <c r="H1461" s="11">
        <v>1</v>
      </c>
      <c r="I1461" s="11">
        <v>3</v>
      </c>
      <c r="J1461" s="11">
        <v>1</v>
      </c>
    </row>
    <row r="1462" spans="1:10">
      <c r="A1462" s="10">
        <v>8558685703</v>
      </c>
      <c r="B1462" s="11">
        <v>212124</v>
      </c>
      <c r="C1462" s="12">
        <v>29580</v>
      </c>
      <c r="D1462" s="12">
        <v>38433</v>
      </c>
      <c r="E1462" s="12">
        <v>38443</v>
      </c>
      <c r="F1462" s="12" t="s">
        <v>22</v>
      </c>
      <c r="G1462" s="11">
        <v>1</v>
      </c>
      <c r="H1462" s="11">
        <v>1</v>
      </c>
      <c r="I1462" s="11">
        <v>3</v>
      </c>
      <c r="J1462" s="11">
        <v>1</v>
      </c>
    </row>
    <row r="1463" spans="1:10">
      <c r="A1463" s="10">
        <v>8469786792</v>
      </c>
      <c r="B1463" s="11">
        <v>212131</v>
      </c>
      <c r="C1463" s="12">
        <v>29594</v>
      </c>
      <c r="D1463" s="12">
        <v>38433</v>
      </c>
      <c r="E1463" s="12">
        <v>38447</v>
      </c>
      <c r="F1463" s="12" t="s">
        <v>22</v>
      </c>
      <c r="G1463" s="11">
        <v>1</v>
      </c>
      <c r="H1463" s="11">
        <v>2</v>
      </c>
      <c r="I1463" s="11">
        <v>3</v>
      </c>
      <c r="J1463" s="11">
        <v>1</v>
      </c>
    </row>
    <row r="1464" spans="1:10">
      <c r="A1464" s="10">
        <v>1650120729</v>
      </c>
      <c r="B1464" s="11">
        <v>212156</v>
      </c>
      <c r="C1464" s="12">
        <v>26263</v>
      </c>
      <c r="D1464" s="12">
        <v>38433</v>
      </c>
      <c r="E1464" s="12">
        <v>38475</v>
      </c>
      <c r="F1464" s="12" t="s">
        <v>22</v>
      </c>
      <c r="G1464" s="11">
        <v>1</v>
      </c>
      <c r="H1464" s="11">
        <v>1</v>
      </c>
      <c r="I1464" s="11">
        <v>3</v>
      </c>
      <c r="J1464" s="11">
        <v>1</v>
      </c>
    </row>
    <row r="1465" spans="1:10">
      <c r="A1465" s="10">
        <v>7892325883</v>
      </c>
      <c r="B1465" s="11">
        <v>211677</v>
      </c>
      <c r="C1465" s="12">
        <v>26496</v>
      </c>
      <c r="D1465" s="12">
        <v>38427</v>
      </c>
      <c r="E1465" s="12">
        <v>38568</v>
      </c>
      <c r="F1465" s="12" t="s">
        <v>22</v>
      </c>
      <c r="G1465" s="11">
        <v>1</v>
      </c>
      <c r="H1465" s="11">
        <v>1</v>
      </c>
      <c r="I1465" s="11">
        <v>3</v>
      </c>
      <c r="J1465" s="11">
        <v>1</v>
      </c>
    </row>
    <row r="1466" spans="1:10">
      <c r="A1466" s="10">
        <v>71410350959</v>
      </c>
      <c r="B1466" s="11">
        <v>211831</v>
      </c>
      <c r="C1466" s="12">
        <v>24757</v>
      </c>
      <c r="D1466" s="12">
        <v>38427</v>
      </c>
      <c r="E1466" s="12">
        <v>38475</v>
      </c>
      <c r="F1466" s="12" t="s">
        <v>22</v>
      </c>
      <c r="G1466" s="11">
        <v>1</v>
      </c>
      <c r="H1466" s="11">
        <v>1</v>
      </c>
      <c r="I1466" s="11">
        <v>3</v>
      </c>
      <c r="J1466" s="11">
        <v>1</v>
      </c>
    </row>
    <row r="1467" spans="1:10">
      <c r="A1467" s="10">
        <v>98795104968</v>
      </c>
      <c r="B1467" s="11">
        <v>211848</v>
      </c>
      <c r="C1467" s="12">
        <v>27052</v>
      </c>
      <c r="D1467" s="12">
        <v>38427</v>
      </c>
      <c r="E1467" s="12">
        <v>38642</v>
      </c>
      <c r="F1467" s="12" t="s">
        <v>22</v>
      </c>
      <c r="G1467" s="11">
        <v>1</v>
      </c>
      <c r="H1467" s="11">
        <v>1</v>
      </c>
      <c r="I1467" s="11">
        <v>3</v>
      </c>
      <c r="J1467" s="11">
        <v>1</v>
      </c>
    </row>
    <row r="1468" spans="1:10">
      <c r="A1468" s="10">
        <v>1670173909</v>
      </c>
      <c r="B1468" s="11">
        <v>212081</v>
      </c>
      <c r="C1468" s="12">
        <v>27097</v>
      </c>
      <c r="D1468" s="12">
        <v>38441</v>
      </c>
      <c r="E1468" s="12">
        <v>38475</v>
      </c>
      <c r="F1468" s="12" t="s">
        <v>22</v>
      </c>
      <c r="G1468" s="11">
        <v>1</v>
      </c>
      <c r="H1468" s="11">
        <v>1</v>
      </c>
      <c r="I1468" s="11">
        <v>3</v>
      </c>
      <c r="J1468" s="11">
        <v>1</v>
      </c>
    </row>
    <row r="1469" spans="1:10">
      <c r="A1469" s="10">
        <v>93015810197</v>
      </c>
      <c r="B1469" s="11">
        <v>212163</v>
      </c>
      <c r="C1469" s="12">
        <v>29655</v>
      </c>
      <c r="D1469" s="12">
        <v>38439</v>
      </c>
      <c r="E1469" s="12">
        <v>38492</v>
      </c>
      <c r="F1469" s="12" t="s">
        <v>22</v>
      </c>
      <c r="G1469" s="11">
        <v>1</v>
      </c>
      <c r="H1469" s="11">
        <v>1</v>
      </c>
      <c r="I1469" s="11">
        <v>3</v>
      </c>
      <c r="J1469" s="11">
        <v>1</v>
      </c>
    </row>
    <row r="1470" spans="1:10">
      <c r="A1470" s="10">
        <v>4754817630</v>
      </c>
      <c r="B1470" s="11">
        <v>212171</v>
      </c>
      <c r="C1470" s="12">
        <v>29177</v>
      </c>
      <c r="D1470" s="12">
        <v>38439</v>
      </c>
      <c r="E1470" s="12">
        <v>38488</v>
      </c>
      <c r="F1470" s="12" t="s">
        <v>22</v>
      </c>
      <c r="G1470" s="11">
        <v>1</v>
      </c>
      <c r="H1470" s="11">
        <v>1</v>
      </c>
      <c r="I1470" s="11">
        <v>3</v>
      </c>
      <c r="J1470" s="11">
        <v>1</v>
      </c>
    </row>
    <row r="1471" spans="1:10">
      <c r="A1471" s="10">
        <v>5720040609</v>
      </c>
      <c r="B1471" s="11">
        <v>212188</v>
      </c>
      <c r="C1471" s="12">
        <v>30095</v>
      </c>
      <c r="D1471" s="12">
        <v>38439</v>
      </c>
      <c r="E1471" s="12">
        <v>38553</v>
      </c>
      <c r="F1471" s="12" t="s">
        <v>22</v>
      </c>
      <c r="G1471" s="11">
        <v>1</v>
      </c>
      <c r="H1471" s="11">
        <v>1</v>
      </c>
      <c r="I1471" s="11">
        <v>3</v>
      </c>
      <c r="J1471" s="11">
        <v>1</v>
      </c>
    </row>
    <row r="1472" spans="1:10">
      <c r="A1472" s="10">
        <v>29257878864</v>
      </c>
      <c r="B1472" s="11">
        <v>212195</v>
      </c>
      <c r="C1472" s="12">
        <v>29623</v>
      </c>
      <c r="D1472" s="12">
        <v>38441</v>
      </c>
      <c r="E1472" s="12">
        <v>38482</v>
      </c>
      <c r="F1472" s="12" t="s">
        <v>22</v>
      </c>
      <c r="G1472" s="11">
        <v>1</v>
      </c>
      <c r="H1472" s="11">
        <v>1</v>
      </c>
      <c r="I1472" s="11">
        <v>3</v>
      </c>
      <c r="J1472" s="11">
        <v>1</v>
      </c>
    </row>
    <row r="1473" spans="1:10">
      <c r="A1473" s="10">
        <v>76986390700</v>
      </c>
      <c r="B1473" s="11">
        <v>212260</v>
      </c>
      <c r="C1473" s="12">
        <v>23382</v>
      </c>
      <c r="D1473" s="12">
        <v>38442</v>
      </c>
      <c r="E1473" s="12">
        <v>38475</v>
      </c>
      <c r="F1473" s="12" t="s">
        <v>22</v>
      </c>
      <c r="G1473" s="11">
        <v>1</v>
      </c>
      <c r="H1473" s="11">
        <v>1</v>
      </c>
      <c r="I1473" s="11">
        <v>3</v>
      </c>
      <c r="J1473" s="11">
        <v>1</v>
      </c>
    </row>
    <row r="1474" spans="1:10">
      <c r="A1474" s="10">
        <v>26723554876</v>
      </c>
      <c r="B1474" s="11">
        <v>212206</v>
      </c>
      <c r="C1474" s="12">
        <v>28349</v>
      </c>
      <c r="D1474" s="12">
        <v>38443</v>
      </c>
      <c r="E1474" s="12">
        <v>38489</v>
      </c>
      <c r="F1474" s="12" t="s">
        <v>22</v>
      </c>
      <c r="G1474" s="11">
        <v>1</v>
      </c>
      <c r="H1474" s="11">
        <v>1</v>
      </c>
      <c r="I1474" s="11">
        <v>3</v>
      </c>
      <c r="J1474" s="11">
        <v>1</v>
      </c>
    </row>
    <row r="1475" spans="1:10">
      <c r="A1475" s="10">
        <v>38964201191</v>
      </c>
      <c r="B1475" s="11">
        <v>212221</v>
      </c>
      <c r="C1475" s="12">
        <v>25538</v>
      </c>
      <c r="D1475" s="12">
        <v>38443</v>
      </c>
      <c r="E1475" s="12">
        <v>38495</v>
      </c>
      <c r="F1475" s="12" t="s">
        <v>22</v>
      </c>
      <c r="G1475" s="11">
        <v>1</v>
      </c>
      <c r="H1475" s="11">
        <v>1</v>
      </c>
      <c r="I1475" s="11">
        <v>3</v>
      </c>
      <c r="J1475" s="11">
        <v>1</v>
      </c>
    </row>
    <row r="1476" spans="1:10">
      <c r="A1476" s="10">
        <v>62024701191</v>
      </c>
      <c r="B1476" s="11">
        <v>212238</v>
      </c>
      <c r="C1476" s="12">
        <v>27319</v>
      </c>
      <c r="D1476" s="12">
        <v>38443</v>
      </c>
      <c r="E1476" s="12">
        <v>38443</v>
      </c>
      <c r="F1476" s="12" t="s">
        <v>22</v>
      </c>
      <c r="G1476" s="11">
        <v>1</v>
      </c>
      <c r="H1476" s="11">
        <v>1</v>
      </c>
      <c r="I1476" s="11">
        <v>3</v>
      </c>
      <c r="J1476" s="11">
        <v>1</v>
      </c>
    </row>
    <row r="1477" spans="1:10">
      <c r="A1477" s="10">
        <v>65899741104</v>
      </c>
      <c r="B1477" s="11">
        <v>212245</v>
      </c>
      <c r="C1477" s="12">
        <v>28095</v>
      </c>
      <c r="D1477" s="12">
        <v>38443</v>
      </c>
      <c r="E1477" s="12">
        <v>38443</v>
      </c>
      <c r="F1477" s="12" t="s">
        <v>22</v>
      </c>
      <c r="G1477" s="11">
        <v>1</v>
      </c>
      <c r="H1477" s="11">
        <v>1</v>
      </c>
      <c r="I1477" s="11">
        <v>3</v>
      </c>
      <c r="J1477" s="11">
        <v>1</v>
      </c>
    </row>
    <row r="1478" spans="1:10">
      <c r="A1478" s="10">
        <v>56093535134</v>
      </c>
      <c r="B1478" s="11">
        <v>212252</v>
      </c>
      <c r="C1478" s="12">
        <v>26306</v>
      </c>
      <c r="D1478" s="12">
        <v>38443</v>
      </c>
      <c r="E1478" s="12">
        <v>38603</v>
      </c>
      <c r="F1478" s="12" t="s">
        <v>22</v>
      </c>
      <c r="G1478" s="11">
        <v>1</v>
      </c>
      <c r="H1478" s="11">
        <v>1</v>
      </c>
      <c r="I1478" s="11">
        <v>3</v>
      </c>
      <c r="J1478" s="11">
        <v>1</v>
      </c>
    </row>
    <row r="1479" spans="1:10">
      <c r="A1479" s="10">
        <v>939478790</v>
      </c>
      <c r="B1479" s="11">
        <v>212277</v>
      </c>
      <c r="C1479" s="12">
        <v>26074</v>
      </c>
      <c r="D1479" s="12">
        <v>38443</v>
      </c>
      <c r="E1479" s="12">
        <v>38470</v>
      </c>
      <c r="F1479" s="12" t="s">
        <v>22</v>
      </c>
      <c r="G1479" s="11">
        <v>1</v>
      </c>
      <c r="H1479" s="11">
        <v>1</v>
      </c>
      <c r="I1479" s="11">
        <v>3</v>
      </c>
      <c r="J1479" s="11">
        <v>1</v>
      </c>
    </row>
    <row r="1480" spans="1:10">
      <c r="A1480" s="10">
        <v>63989603787</v>
      </c>
      <c r="B1480" s="11">
        <v>212284</v>
      </c>
      <c r="C1480" s="12">
        <v>22415</v>
      </c>
      <c r="D1480" s="12">
        <v>38443</v>
      </c>
      <c r="E1480" s="12">
        <v>38590</v>
      </c>
      <c r="F1480" s="12" t="s">
        <v>22</v>
      </c>
      <c r="G1480" s="11">
        <v>1</v>
      </c>
      <c r="H1480" s="11">
        <v>6</v>
      </c>
      <c r="I1480" s="11">
        <v>3</v>
      </c>
      <c r="J1480" s="11">
        <v>1</v>
      </c>
    </row>
    <row r="1481" spans="1:10">
      <c r="A1481" s="10">
        <v>1106085779</v>
      </c>
      <c r="B1481" s="11">
        <v>212302</v>
      </c>
      <c r="C1481" s="12">
        <v>25693</v>
      </c>
      <c r="D1481" s="12">
        <v>38443</v>
      </c>
      <c r="E1481" s="12">
        <v>38474</v>
      </c>
      <c r="F1481" s="12" t="s">
        <v>22</v>
      </c>
      <c r="G1481" s="11">
        <v>1</v>
      </c>
      <c r="H1481" s="11">
        <v>1</v>
      </c>
      <c r="I1481" s="11">
        <v>3</v>
      </c>
      <c r="J1481" s="11">
        <v>1</v>
      </c>
    </row>
    <row r="1482" spans="1:10">
      <c r="A1482" s="10">
        <v>43108733753</v>
      </c>
      <c r="B1482" s="11">
        <v>212310</v>
      </c>
      <c r="C1482" s="12">
        <v>20495</v>
      </c>
      <c r="D1482" s="12">
        <v>38443</v>
      </c>
      <c r="E1482" s="12">
        <v>38513</v>
      </c>
      <c r="F1482" s="12" t="s">
        <v>22</v>
      </c>
      <c r="G1482" s="11">
        <v>5</v>
      </c>
      <c r="H1482" s="11">
        <v>5</v>
      </c>
      <c r="I1482" s="11">
        <v>3</v>
      </c>
      <c r="J1482" s="11">
        <v>1</v>
      </c>
    </row>
    <row r="1483" spans="1:10">
      <c r="A1483" s="10">
        <v>46968512734</v>
      </c>
      <c r="B1483" s="11">
        <v>212327</v>
      </c>
      <c r="C1483" s="12">
        <v>21314</v>
      </c>
      <c r="D1483" s="12">
        <v>38443</v>
      </c>
      <c r="E1483" s="12">
        <v>38470</v>
      </c>
      <c r="F1483" s="12" t="s">
        <v>22</v>
      </c>
      <c r="G1483" s="11">
        <v>1</v>
      </c>
      <c r="H1483" s="11">
        <v>1</v>
      </c>
      <c r="I1483" s="11">
        <v>3</v>
      </c>
      <c r="J1483" s="11">
        <v>1</v>
      </c>
    </row>
    <row r="1484" spans="1:10">
      <c r="A1484" s="10">
        <v>2478832712</v>
      </c>
      <c r="B1484" s="11">
        <v>212334</v>
      </c>
      <c r="C1484" s="12">
        <v>26155</v>
      </c>
      <c r="D1484" s="12">
        <v>38443</v>
      </c>
      <c r="E1484" s="12">
        <v>38509</v>
      </c>
      <c r="F1484" s="12" t="s">
        <v>22</v>
      </c>
      <c r="G1484" s="11">
        <v>1</v>
      </c>
      <c r="H1484" s="11">
        <v>1</v>
      </c>
      <c r="I1484" s="11">
        <v>3</v>
      </c>
      <c r="J1484" s="11">
        <v>1</v>
      </c>
    </row>
    <row r="1485" spans="1:10">
      <c r="A1485" s="10">
        <v>4302130776</v>
      </c>
      <c r="B1485" s="11">
        <v>212359</v>
      </c>
      <c r="C1485" s="12">
        <v>27999</v>
      </c>
      <c r="D1485" s="12">
        <v>38450</v>
      </c>
      <c r="E1485" s="12">
        <v>38680</v>
      </c>
      <c r="F1485" s="12" t="s">
        <v>22</v>
      </c>
      <c r="G1485" s="11">
        <v>1</v>
      </c>
      <c r="H1485" s="11">
        <v>1</v>
      </c>
      <c r="I1485" s="11">
        <v>3</v>
      </c>
      <c r="J1485" s="11">
        <v>1</v>
      </c>
    </row>
    <row r="1486" spans="1:10">
      <c r="A1486" s="10">
        <v>34012885634</v>
      </c>
      <c r="B1486" s="11">
        <v>219581</v>
      </c>
      <c r="C1486" s="12">
        <v>21757</v>
      </c>
      <c r="D1486" s="12">
        <v>39771</v>
      </c>
      <c r="E1486" s="12">
        <v>39771</v>
      </c>
      <c r="F1486" s="12" t="s">
        <v>22</v>
      </c>
      <c r="G1486" s="11">
        <v>5</v>
      </c>
      <c r="H1486" s="11">
        <v>5</v>
      </c>
      <c r="I1486" s="11">
        <v>3</v>
      </c>
      <c r="J1486" s="11">
        <v>1</v>
      </c>
    </row>
    <row r="1487" spans="1:10">
      <c r="A1487" s="10">
        <v>2647670633</v>
      </c>
      <c r="B1487" s="11">
        <v>212341</v>
      </c>
      <c r="C1487" s="12">
        <v>27685</v>
      </c>
      <c r="D1487" s="12">
        <v>38453</v>
      </c>
      <c r="E1487" s="12">
        <v>38475</v>
      </c>
      <c r="F1487" s="12" t="s">
        <v>23</v>
      </c>
      <c r="G1487" s="11">
        <v>1</v>
      </c>
      <c r="H1487" s="11">
        <v>1</v>
      </c>
      <c r="I1487" s="11">
        <v>3</v>
      </c>
      <c r="J1487" s="11">
        <v>1</v>
      </c>
    </row>
    <row r="1488" spans="1:10">
      <c r="A1488" s="10">
        <v>4406773789</v>
      </c>
      <c r="B1488" s="11">
        <v>212398</v>
      </c>
      <c r="C1488" s="12">
        <v>26898</v>
      </c>
      <c r="D1488" s="12">
        <v>38457</v>
      </c>
      <c r="E1488" s="12">
        <v>38505</v>
      </c>
      <c r="F1488" s="12" t="s">
        <v>22</v>
      </c>
      <c r="G1488" s="11">
        <v>1</v>
      </c>
      <c r="H1488" s="11">
        <v>1</v>
      </c>
      <c r="I1488" s="11">
        <v>3</v>
      </c>
      <c r="J1488" s="11">
        <v>1</v>
      </c>
    </row>
    <row r="1489" spans="1:10">
      <c r="A1489" s="10">
        <v>60593326768</v>
      </c>
      <c r="B1489" s="11">
        <v>212409</v>
      </c>
      <c r="C1489" s="12">
        <v>21784</v>
      </c>
      <c r="D1489" s="12">
        <v>38457</v>
      </c>
      <c r="E1489" s="12">
        <v>38468</v>
      </c>
      <c r="F1489" s="12" t="s">
        <v>22</v>
      </c>
      <c r="G1489" s="11">
        <v>1</v>
      </c>
      <c r="H1489" s="11">
        <v>1</v>
      </c>
      <c r="I1489" s="11">
        <v>3</v>
      </c>
      <c r="J1489" s="11">
        <v>1</v>
      </c>
    </row>
    <row r="1490" spans="1:10">
      <c r="A1490" s="10">
        <v>82239010720</v>
      </c>
      <c r="B1490" s="11">
        <v>212416</v>
      </c>
      <c r="C1490" s="12">
        <v>23355</v>
      </c>
      <c r="D1490" s="12">
        <v>38457</v>
      </c>
      <c r="E1490" s="12">
        <v>38534</v>
      </c>
      <c r="F1490" s="12" t="s">
        <v>23</v>
      </c>
      <c r="G1490" s="11">
        <v>1</v>
      </c>
      <c r="H1490" s="11">
        <v>1</v>
      </c>
      <c r="I1490" s="11">
        <v>3</v>
      </c>
      <c r="J1490" s="11">
        <v>1</v>
      </c>
    </row>
    <row r="1491" spans="1:10">
      <c r="A1491" s="10">
        <v>8947509760</v>
      </c>
      <c r="B1491" s="11">
        <v>212423</v>
      </c>
      <c r="C1491" s="12">
        <v>29320</v>
      </c>
      <c r="D1491" s="12">
        <v>38457</v>
      </c>
      <c r="E1491" s="12">
        <v>38534</v>
      </c>
      <c r="F1491" s="12" t="s">
        <v>22</v>
      </c>
      <c r="G1491" s="11">
        <v>3</v>
      </c>
      <c r="H1491" s="11">
        <v>2</v>
      </c>
      <c r="I1491" s="11">
        <v>3</v>
      </c>
      <c r="J1491" s="11">
        <v>1</v>
      </c>
    </row>
    <row r="1492" spans="1:10">
      <c r="A1492" s="10">
        <v>55316670191</v>
      </c>
      <c r="B1492" s="11">
        <v>212373</v>
      </c>
      <c r="C1492" s="12">
        <v>25988</v>
      </c>
      <c r="D1492" s="12">
        <v>38457</v>
      </c>
      <c r="E1492" s="12">
        <v>38457</v>
      </c>
      <c r="F1492" s="12" t="s">
        <v>22</v>
      </c>
      <c r="G1492" s="11">
        <v>1</v>
      </c>
      <c r="H1492" s="11">
        <v>1</v>
      </c>
      <c r="I1492" s="11">
        <v>3</v>
      </c>
      <c r="J1492" s="11">
        <v>1</v>
      </c>
    </row>
    <row r="1493" spans="1:10">
      <c r="A1493" s="10">
        <v>26402968846</v>
      </c>
      <c r="B1493" s="11">
        <v>212381</v>
      </c>
      <c r="C1493" s="12">
        <v>27674</v>
      </c>
      <c r="D1493" s="12">
        <v>38457</v>
      </c>
      <c r="E1493" s="12">
        <v>38504</v>
      </c>
      <c r="F1493" s="12" t="s">
        <v>22</v>
      </c>
      <c r="G1493" s="11">
        <v>1</v>
      </c>
      <c r="H1493" s="11">
        <v>1</v>
      </c>
      <c r="I1493" s="11">
        <v>3</v>
      </c>
      <c r="J1493" s="11">
        <v>1</v>
      </c>
    </row>
    <row r="1494" spans="1:10">
      <c r="A1494" s="10">
        <v>3354451793</v>
      </c>
      <c r="B1494" s="11">
        <v>212431</v>
      </c>
      <c r="C1494" s="12">
        <v>27780</v>
      </c>
      <c r="D1494" s="12">
        <v>38475</v>
      </c>
      <c r="E1494" s="12">
        <v>38519</v>
      </c>
      <c r="F1494" s="12" t="s">
        <v>22</v>
      </c>
      <c r="G1494" s="11">
        <v>1</v>
      </c>
      <c r="H1494" s="11">
        <v>1</v>
      </c>
      <c r="I1494" s="11">
        <v>3</v>
      </c>
      <c r="J1494" s="11">
        <v>1</v>
      </c>
    </row>
    <row r="1495" spans="1:10">
      <c r="A1495" s="10">
        <v>1194732674</v>
      </c>
      <c r="B1495" s="11">
        <v>212448</v>
      </c>
      <c r="C1495" s="12">
        <v>29508</v>
      </c>
      <c r="D1495" s="12">
        <v>38474</v>
      </c>
      <c r="E1495" s="12">
        <v>38713</v>
      </c>
      <c r="F1495" s="12" t="s">
        <v>22</v>
      </c>
      <c r="G1495" s="11">
        <v>5</v>
      </c>
      <c r="H1495" s="11">
        <v>5</v>
      </c>
      <c r="I1495" s="11">
        <v>3</v>
      </c>
      <c r="J1495" s="11">
        <v>1</v>
      </c>
    </row>
    <row r="1496" spans="1:10">
      <c r="A1496" s="10">
        <v>5839102890</v>
      </c>
      <c r="B1496" s="11">
        <v>212455</v>
      </c>
      <c r="C1496" s="12">
        <v>24150</v>
      </c>
      <c r="D1496" s="12">
        <v>38474</v>
      </c>
      <c r="E1496" s="12">
        <v>38482</v>
      </c>
      <c r="F1496" s="12" t="s">
        <v>22</v>
      </c>
      <c r="G1496" s="11">
        <v>5</v>
      </c>
      <c r="H1496" s="11">
        <v>5</v>
      </c>
      <c r="I1496" s="11">
        <v>3</v>
      </c>
      <c r="J1496" s="11">
        <v>1</v>
      </c>
    </row>
    <row r="1497" spans="1:10">
      <c r="A1497" s="10">
        <v>21862920842</v>
      </c>
      <c r="B1497" s="11">
        <v>212470</v>
      </c>
      <c r="C1497" s="12">
        <v>29228</v>
      </c>
      <c r="D1497" s="12">
        <v>38474</v>
      </c>
      <c r="E1497" s="12">
        <v>38474</v>
      </c>
      <c r="F1497" s="12" t="s">
        <v>22</v>
      </c>
      <c r="G1497" s="11">
        <v>1</v>
      </c>
      <c r="H1497" s="11">
        <v>1</v>
      </c>
      <c r="I1497" s="11">
        <v>3</v>
      </c>
      <c r="J1497" s="11">
        <v>1</v>
      </c>
    </row>
    <row r="1498" spans="1:10">
      <c r="A1498" s="10">
        <v>7117085843</v>
      </c>
      <c r="B1498" s="11">
        <v>212487</v>
      </c>
      <c r="C1498" s="12">
        <v>24681</v>
      </c>
      <c r="D1498" s="12">
        <v>38474</v>
      </c>
      <c r="E1498" s="12">
        <v>38513</v>
      </c>
      <c r="F1498" s="12" t="s">
        <v>22</v>
      </c>
      <c r="G1498" s="11">
        <v>1</v>
      </c>
      <c r="H1498" s="11">
        <v>1</v>
      </c>
      <c r="I1498" s="11">
        <v>3</v>
      </c>
      <c r="J1498" s="11">
        <v>1</v>
      </c>
    </row>
    <row r="1499" spans="1:10">
      <c r="A1499" s="10">
        <v>30429759835</v>
      </c>
      <c r="B1499" s="11">
        <v>212505</v>
      </c>
      <c r="C1499" s="12">
        <v>30560</v>
      </c>
      <c r="D1499" s="12">
        <v>38474</v>
      </c>
      <c r="E1499" s="12">
        <v>38531</v>
      </c>
      <c r="F1499" s="12" t="s">
        <v>22</v>
      </c>
      <c r="G1499" s="11">
        <v>1</v>
      </c>
      <c r="H1499" s="11">
        <v>1</v>
      </c>
      <c r="I1499" s="11">
        <v>3</v>
      </c>
      <c r="J1499" s="11">
        <v>1</v>
      </c>
    </row>
    <row r="1500" spans="1:10">
      <c r="A1500" s="10">
        <v>7435277800</v>
      </c>
      <c r="B1500" s="11">
        <v>212512</v>
      </c>
      <c r="C1500" s="12">
        <v>23700</v>
      </c>
      <c r="D1500" s="12">
        <v>38474</v>
      </c>
      <c r="E1500" s="12">
        <v>38531</v>
      </c>
      <c r="F1500" s="12" t="s">
        <v>22</v>
      </c>
      <c r="G1500" s="11">
        <v>1</v>
      </c>
      <c r="H1500" s="11">
        <v>1</v>
      </c>
      <c r="I1500" s="11">
        <v>3</v>
      </c>
      <c r="J1500" s="11">
        <v>1</v>
      </c>
    </row>
    <row r="1501" spans="1:10">
      <c r="A1501" s="10">
        <v>20556642805</v>
      </c>
      <c r="B1501" s="11">
        <v>212520</v>
      </c>
      <c r="C1501" s="12">
        <v>27878</v>
      </c>
      <c r="D1501" s="12">
        <v>38474</v>
      </c>
      <c r="E1501" s="12">
        <v>38531</v>
      </c>
      <c r="F1501" s="12" t="s">
        <v>22</v>
      </c>
      <c r="G1501" s="11">
        <v>1</v>
      </c>
      <c r="H1501" s="11">
        <v>1</v>
      </c>
      <c r="I1501" s="11">
        <v>3</v>
      </c>
      <c r="J1501" s="11">
        <v>1</v>
      </c>
    </row>
    <row r="1502" spans="1:10">
      <c r="A1502" s="10">
        <v>22114316823</v>
      </c>
      <c r="B1502" s="11">
        <v>212537</v>
      </c>
      <c r="C1502" s="12">
        <v>30424</v>
      </c>
      <c r="D1502" s="12">
        <v>38474</v>
      </c>
      <c r="E1502" s="12">
        <v>38531</v>
      </c>
      <c r="F1502" s="12" t="s">
        <v>22</v>
      </c>
      <c r="G1502" s="11">
        <v>1</v>
      </c>
      <c r="H1502" s="11">
        <v>1</v>
      </c>
      <c r="I1502" s="11">
        <v>3</v>
      </c>
      <c r="J1502" s="11">
        <v>1</v>
      </c>
    </row>
    <row r="1503" spans="1:10">
      <c r="A1503" s="10">
        <v>7463425860</v>
      </c>
      <c r="B1503" s="11">
        <v>212544</v>
      </c>
      <c r="C1503" s="12">
        <v>23475</v>
      </c>
      <c r="D1503" s="12">
        <v>38474</v>
      </c>
      <c r="E1503" s="12">
        <v>38504</v>
      </c>
      <c r="F1503" s="12" t="s">
        <v>22</v>
      </c>
      <c r="G1503" s="11">
        <v>1</v>
      </c>
      <c r="H1503" s="11">
        <v>2</v>
      </c>
      <c r="I1503" s="11">
        <v>3</v>
      </c>
      <c r="J1503" s="11">
        <v>1</v>
      </c>
    </row>
    <row r="1504" spans="1:10">
      <c r="A1504" s="10">
        <v>7079676789</v>
      </c>
      <c r="B1504" s="11">
        <v>212583</v>
      </c>
      <c r="C1504" s="12">
        <v>27643</v>
      </c>
      <c r="D1504" s="12">
        <v>38474</v>
      </c>
      <c r="E1504" s="12">
        <v>38513</v>
      </c>
      <c r="F1504" s="12" t="s">
        <v>22</v>
      </c>
      <c r="G1504" s="11">
        <v>4</v>
      </c>
      <c r="H1504" s="11">
        <v>1</v>
      </c>
      <c r="I1504" s="11">
        <v>3</v>
      </c>
      <c r="J1504" s="11">
        <v>1</v>
      </c>
    </row>
    <row r="1505" spans="1:10">
      <c r="A1505" s="10">
        <v>8280648739</v>
      </c>
      <c r="B1505" s="11">
        <v>212591</v>
      </c>
      <c r="C1505" s="12">
        <v>29341</v>
      </c>
      <c r="D1505" s="12">
        <v>38474</v>
      </c>
      <c r="E1505" s="12">
        <v>38509</v>
      </c>
      <c r="F1505" s="12" t="s">
        <v>23</v>
      </c>
      <c r="G1505" s="11">
        <v>1</v>
      </c>
      <c r="H1505" s="11">
        <v>1</v>
      </c>
      <c r="I1505" s="11">
        <v>3</v>
      </c>
      <c r="J1505" s="11">
        <v>1</v>
      </c>
    </row>
    <row r="1506" spans="1:10">
      <c r="A1506" s="10">
        <v>2857303718</v>
      </c>
      <c r="B1506" s="11">
        <v>212601</v>
      </c>
      <c r="C1506" s="12">
        <v>26369</v>
      </c>
      <c r="D1506" s="12">
        <v>38474</v>
      </c>
      <c r="E1506" s="12">
        <v>38505</v>
      </c>
      <c r="F1506" s="12" t="s">
        <v>22</v>
      </c>
      <c r="G1506" s="11">
        <v>1</v>
      </c>
      <c r="H1506" s="11">
        <v>1</v>
      </c>
      <c r="I1506" s="11">
        <v>3</v>
      </c>
      <c r="J1506" s="11">
        <v>1</v>
      </c>
    </row>
    <row r="1507" spans="1:10">
      <c r="A1507" s="10">
        <v>21845661877</v>
      </c>
      <c r="B1507" s="11">
        <v>212619</v>
      </c>
      <c r="C1507" s="12">
        <v>29235</v>
      </c>
      <c r="D1507" s="12">
        <v>38481</v>
      </c>
      <c r="E1507" s="12">
        <v>38505</v>
      </c>
      <c r="F1507" s="12" t="s">
        <v>22</v>
      </c>
      <c r="G1507" s="11">
        <v>1</v>
      </c>
      <c r="H1507" s="11">
        <v>1</v>
      </c>
      <c r="I1507" s="11">
        <v>3</v>
      </c>
      <c r="J1507" s="11">
        <v>1</v>
      </c>
    </row>
    <row r="1508" spans="1:10">
      <c r="A1508" s="10">
        <v>3242590937</v>
      </c>
      <c r="B1508" s="11">
        <v>212626</v>
      </c>
      <c r="C1508" s="12">
        <v>28595</v>
      </c>
      <c r="D1508" s="12">
        <v>38481</v>
      </c>
      <c r="E1508" s="12">
        <v>38582</v>
      </c>
      <c r="F1508" s="12" t="s">
        <v>22</v>
      </c>
      <c r="G1508" s="11">
        <v>1</v>
      </c>
      <c r="H1508" s="11">
        <v>1</v>
      </c>
      <c r="I1508" s="11">
        <v>3</v>
      </c>
      <c r="J1508" s="11">
        <v>1</v>
      </c>
    </row>
    <row r="1509" spans="1:10">
      <c r="A1509" s="10">
        <v>38399385700</v>
      </c>
      <c r="B1509" s="11">
        <v>212633</v>
      </c>
      <c r="C1509" s="12">
        <v>18375</v>
      </c>
      <c r="D1509" s="12">
        <v>38484</v>
      </c>
      <c r="E1509" s="12">
        <v>38505</v>
      </c>
      <c r="F1509" s="12" t="s">
        <v>22</v>
      </c>
      <c r="G1509" s="11">
        <v>5</v>
      </c>
      <c r="H1509" s="11">
        <v>5</v>
      </c>
      <c r="I1509" s="11">
        <v>3</v>
      </c>
      <c r="J1509" s="11">
        <v>1</v>
      </c>
    </row>
    <row r="1510" spans="1:10">
      <c r="A1510" s="10">
        <v>7392867733</v>
      </c>
      <c r="B1510" s="11">
        <v>212658</v>
      </c>
      <c r="C1510" s="12">
        <v>28335</v>
      </c>
      <c r="D1510" s="12">
        <v>38481</v>
      </c>
      <c r="E1510" s="12">
        <v>38558</v>
      </c>
      <c r="F1510" s="12" t="s">
        <v>22</v>
      </c>
      <c r="G1510" s="11">
        <v>2</v>
      </c>
      <c r="H1510" s="11">
        <v>1</v>
      </c>
      <c r="I1510" s="11">
        <v>3</v>
      </c>
      <c r="J1510" s="11">
        <v>1</v>
      </c>
    </row>
    <row r="1511" spans="1:10">
      <c r="A1511" s="10">
        <v>67360300720</v>
      </c>
      <c r="B1511" s="11">
        <v>212665</v>
      </c>
      <c r="C1511" s="12">
        <v>22988</v>
      </c>
      <c r="D1511" s="12">
        <v>38481</v>
      </c>
      <c r="E1511" s="12">
        <v>38505</v>
      </c>
      <c r="F1511" s="12" t="s">
        <v>23</v>
      </c>
      <c r="G1511" s="11">
        <v>5</v>
      </c>
      <c r="H1511" s="11">
        <v>5</v>
      </c>
      <c r="I1511" s="11">
        <v>3</v>
      </c>
      <c r="J1511" s="11">
        <v>1</v>
      </c>
    </row>
    <row r="1512" spans="1:10">
      <c r="A1512" s="10">
        <v>83587837104</v>
      </c>
      <c r="B1512" s="11">
        <v>212672</v>
      </c>
      <c r="C1512" s="12">
        <v>28662</v>
      </c>
      <c r="D1512" s="12">
        <v>38485</v>
      </c>
      <c r="E1512" s="12">
        <v>38506</v>
      </c>
      <c r="F1512" s="12" t="s">
        <v>23</v>
      </c>
      <c r="G1512" s="11">
        <v>1</v>
      </c>
      <c r="H1512" s="11">
        <v>1</v>
      </c>
      <c r="I1512" s="11">
        <v>3</v>
      </c>
      <c r="J1512" s="11">
        <v>1</v>
      </c>
    </row>
    <row r="1513" spans="1:10">
      <c r="A1513" s="10">
        <v>2480527727</v>
      </c>
      <c r="B1513" s="11">
        <v>212761</v>
      </c>
      <c r="C1513" s="12">
        <v>26146</v>
      </c>
      <c r="D1513" s="12">
        <v>38495</v>
      </c>
      <c r="E1513" s="12">
        <v>38502</v>
      </c>
      <c r="F1513" s="12" t="s">
        <v>22</v>
      </c>
      <c r="G1513" s="11">
        <v>1</v>
      </c>
      <c r="H1513" s="11">
        <v>1</v>
      </c>
      <c r="I1513" s="11">
        <v>3</v>
      </c>
      <c r="J1513" s="11">
        <v>1</v>
      </c>
    </row>
    <row r="1514" spans="1:10">
      <c r="A1514" s="10">
        <v>76087948791</v>
      </c>
      <c r="B1514" s="11">
        <v>212779</v>
      </c>
      <c r="C1514" s="12">
        <v>21917</v>
      </c>
      <c r="D1514" s="12">
        <v>38495</v>
      </c>
      <c r="E1514" s="12">
        <v>38505</v>
      </c>
      <c r="F1514" s="12" t="s">
        <v>22</v>
      </c>
      <c r="G1514" s="11">
        <v>1</v>
      </c>
      <c r="H1514" s="11">
        <v>1</v>
      </c>
      <c r="I1514" s="11">
        <v>3</v>
      </c>
      <c r="J1514" s="11">
        <v>1</v>
      </c>
    </row>
    <row r="1515" spans="1:10">
      <c r="A1515" s="10">
        <v>4285781794</v>
      </c>
      <c r="B1515" s="11">
        <v>212786</v>
      </c>
      <c r="C1515" s="12">
        <v>26151</v>
      </c>
      <c r="D1515" s="12">
        <v>38495</v>
      </c>
      <c r="E1515" s="12">
        <v>38505</v>
      </c>
      <c r="F1515" s="12" t="s">
        <v>22</v>
      </c>
      <c r="G1515" s="11">
        <v>5</v>
      </c>
      <c r="H1515" s="11">
        <v>5</v>
      </c>
      <c r="I1515" s="11">
        <v>3</v>
      </c>
      <c r="J1515" s="11">
        <v>1</v>
      </c>
    </row>
    <row r="1516" spans="1:10">
      <c r="A1516" s="10">
        <v>14848120691</v>
      </c>
      <c r="B1516" s="11">
        <v>212793</v>
      </c>
      <c r="C1516" s="12">
        <v>19377</v>
      </c>
      <c r="D1516" s="12">
        <v>38495</v>
      </c>
      <c r="E1516" s="12">
        <v>38551</v>
      </c>
      <c r="F1516" s="12" t="s">
        <v>22</v>
      </c>
      <c r="G1516" s="11">
        <v>1</v>
      </c>
      <c r="H1516" s="11">
        <v>2</v>
      </c>
      <c r="I1516" s="11">
        <v>3</v>
      </c>
      <c r="J1516" s="11">
        <v>1</v>
      </c>
    </row>
    <row r="1517" spans="1:10">
      <c r="A1517" s="10">
        <v>17932130700</v>
      </c>
      <c r="B1517" s="11">
        <v>212804</v>
      </c>
      <c r="C1517" s="12">
        <v>17591</v>
      </c>
      <c r="D1517" s="12">
        <v>38495</v>
      </c>
      <c r="E1517" s="12">
        <v>38593</v>
      </c>
      <c r="F1517" s="12" t="s">
        <v>22</v>
      </c>
      <c r="G1517" s="11">
        <v>2</v>
      </c>
      <c r="H1517" s="11">
        <v>6</v>
      </c>
      <c r="I1517" s="11">
        <v>3</v>
      </c>
      <c r="J1517" s="11">
        <v>1</v>
      </c>
    </row>
    <row r="1518" spans="1:10">
      <c r="A1518" s="10">
        <v>3414888793</v>
      </c>
      <c r="B1518" s="11">
        <v>212811</v>
      </c>
      <c r="C1518" s="12">
        <v>27080</v>
      </c>
      <c r="D1518" s="12">
        <v>38495</v>
      </c>
      <c r="E1518" s="12">
        <v>38505</v>
      </c>
      <c r="F1518" s="12" t="s">
        <v>22</v>
      </c>
      <c r="G1518" s="11">
        <v>1</v>
      </c>
      <c r="H1518" s="11">
        <v>1</v>
      </c>
      <c r="I1518" s="11">
        <v>3</v>
      </c>
      <c r="J1518" s="11">
        <v>1</v>
      </c>
    </row>
    <row r="1519" spans="1:10">
      <c r="A1519" s="10">
        <v>3685105736</v>
      </c>
      <c r="B1519" s="11">
        <v>212829</v>
      </c>
      <c r="C1519" s="12">
        <v>26686</v>
      </c>
      <c r="D1519" s="12">
        <v>38495</v>
      </c>
      <c r="E1519" s="12">
        <v>40553</v>
      </c>
      <c r="F1519" s="12" t="s">
        <v>22</v>
      </c>
      <c r="G1519" s="11">
        <v>1</v>
      </c>
      <c r="H1519" s="11">
        <v>1</v>
      </c>
      <c r="I1519" s="11">
        <v>3</v>
      </c>
      <c r="J1519" s="11">
        <v>1</v>
      </c>
    </row>
    <row r="1520" spans="1:10">
      <c r="A1520" s="10">
        <v>37509594715</v>
      </c>
      <c r="B1520" s="11">
        <v>212843</v>
      </c>
      <c r="C1520" s="12">
        <v>20659</v>
      </c>
      <c r="D1520" s="12">
        <v>38495</v>
      </c>
      <c r="E1520" s="12">
        <v>38825</v>
      </c>
      <c r="F1520" s="12" t="s">
        <v>22</v>
      </c>
      <c r="G1520" s="11">
        <v>2</v>
      </c>
      <c r="H1520" s="11">
        <v>1</v>
      </c>
      <c r="I1520" s="11">
        <v>3</v>
      </c>
      <c r="J1520" s="11">
        <v>1</v>
      </c>
    </row>
    <row r="1521" spans="1:10">
      <c r="A1521" s="10">
        <v>95190287653</v>
      </c>
      <c r="B1521" s="11">
        <v>212708</v>
      </c>
      <c r="C1521" s="12">
        <v>28870</v>
      </c>
      <c r="D1521" s="12">
        <v>38495</v>
      </c>
      <c r="E1521" s="12">
        <v>38827</v>
      </c>
      <c r="F1521" s="12" t="s">
        <v>22</v>
      </c>
      <c r="G1521" s="11">
        <v>1</v>
      </c>
      <c r="H1521" s="11">
        <v>1</v>
      </c>
      <c r="I1521" s="11">
        <v>3</v>
      </c>
      <c r="J1521" s="11">
        <v>1</v>
      </c>
    </row>
    <row r="1522" spans="1:10">
      <c r="A1522" s="10">
        <v>87285347604</v>
      </c>
      <c r="B1522" s="11">
        <v>212722</v>
      </c>
      <c r="C1522" s="12">
        <v>26737</v>
      </c>
      <c r="D1522" s="12">
        <v>38496</v>
      </c>
      <c r="E1522" s="12">
        <v>38554</v>
      </c>
      <c r="F1522" s="12" t="s">
        <v>23</v>
      </c>
      <c r="G1522" s="11">
        <v>1</v>
      </c>
      <c r="H1522" s="11">
        <v>1</v>
      </c>
      <c r="I1522" s="11">
        <v>3</v>
      </c>
      <c r="J1522" s="11">
        <v>1</v>
      </c>
    </row>
    <row r="1523" spans="1:10">
      <c r="A1523" s="10">
        <v>30008582882</v>
      </c>
      <c r="B1523" s="11">
        <v>212730</v>
      </c>
      <c r="C1523" s="12">
        <v>30059</v>
      </c>
      <c r="D1523" s="12">
        <v>38495</v>
      </c>
      <c r="E1523" s="12">
        <v>38495</v>
      </c>
      <c r="F1523" s="12" t="s">
        <v>22</v>
      </c>
      <c r="G1523" s="11">
        <v>1</v>
      </c>
      <c r="H1523" s="11">
        <v>1</v>
      </c>
      <c r="I1523" s="11">
        <v>3</v>
      </c>
      <c r="J1523" s="11">
        <v>1</v>
      </c>
    </row>
    <row r="1524" spans="1:10">
      <c r="A1524" s="10">
        <v>27784644841</v>
      </c>
      <c r="B1524" s="11">
        <v>212747</v>
      </c>
      <c r="C1524" s="12">
        <v>28523</v>
      </c>
      <c r="D1524" s="12">
        <v>38495</v>
      </c>
      <c r="E1524" s="12">
        <v>38531</v>
      </c>
      <c r="F1524" s="12" t="s">
        <v>22</v>
      </c>
      <c r="G1524" s="11">
        <v>1</v>
      </c>
      <c r="H1524" s="11">
        <v>1</v>
      </c>
      <c r="I1524" s="11">
        <v>3</v>
      </c>
      <c r="J1524" s="11">
        <v>1</v>
      </c>
    </row>
    <row r="1525" spans="1:10">
      <c r="A1525" s="10">
        <v>51212200144</v>
      </c>
      <c r="B1525" s="11">
        <v>212875</v>
      </c>
      <c r="C1525" s="12">
        <v>25284</v>
      </c>
      <c r="D1525" s="12">
        <v>38504</v>
      </c>
      <c r="E1525" s="12">
        <v>38537</v>
      </c>
      <c r="F1525" s="12" t="s">
        <v>22</v>
      </c>
      <c r="G1525" s="11">
        <v>1</v>
      </c>
      <c r="H1525" s="11">
        <v>1</v>
      </c>
      <c r="I1525" s="11">
        <v>3</v>
      </c>
      <c r="J1525" s="11">
        <v>1</v>
      </c>
    </row>
    <row r="1526" spans="1:10">
      <c r="A1526" s="10">
        <v>3415707709</v>
      </c>
      <c r="B1526" s="11">
        <v>212925</v>
      </c>
      <c r="C1526" s="12">
        <v>27834</v>
      </c>
      <c r="D1526" s="12">
        <v>38506</v>
      </c>
      <c r="E1526" s="12">
        <v>38523</v>
      </c>
      <c r="F1526" s="12" t="s">
        <v>22</v>
      </c>
      <c r="G1526" s="11">
        <v>5</v>
      </c>
      <c r="H1526" s="11">
        <v>5</v>
      </c>
      <c r="I1526" s="11">
        <v>3</v>
      </c>
      <c r="J1526" s="11">
        <v>1</v>
      </c>
    </row>
    <row r="1527" spans="1:10">
      <c r="A1527" s="10">
        <v>8200707776</v>
      </c>
      <c r="B1527" s="11">
        <v>212964</v>
      </c>
      <c r="C1527" s="12">
        <v>28960</v>
      </c>
      <c r="D1527" s="12">
        <v>38506</v>
      </c>
      <c r="E1527" s="12">
        <v>38534</v>
      </c>
      <c r="F1527" s="12" t="s">
        <v>22</v>
      </c>
      <c r="G1527" s="11">
        <v>3</v>
      </c>
      <c r="H1527" s="11">
        <v>1</v>
      </c>
      <c r="I1527" s="11">
        <v>3</v>
      </c>
      <c r="J1527" s="11">
        <v>1</v>
      </c>
    </row>
    <row r="1528" spans="1:10">
      <c r="A1528" s="10">
        <v>83080350600</v>
      </c>
      <c r="B1528" s="11">
        <v>212989</v>
      </c>
      <c r="C1528" s="12">
        <v>26658</v>
      </c>
      <c r="D1528" s="12">
        <v>38506</v>
      </c>
      <c r="E1528" s="12">
        <v>38534</v>
      </c>
      <c r="F1528" s="12" t="s">
        <v>22</v>
      </c>
      <c r="G1528" s="11">
        <v>1</v>
      </c>
      <c r="H1528" s="11">
        <v>1</v>
      </c>
      <c r="I1528" s="11">
        <v>3</v>
      </c>
      <c r="J1528" s="11">
        <v>1</v>
      </c>
    </row>
    <row r="1529" spans="1:10">
      <c r="A1529" s="10">
        <v>66983142772</v>
      </c>
      <c r="B1529" s="11">
        <v>212996</v>
      </c>
      <c r="C1529" s="12">
        <v>22075</v>
      </c>
      <c r="D1529" s="12">
        <v>38506</v>
      </c>
      <c r="E1529" s="12">
        <v>38534</v>
      </c>
      <c r="F1529" s="12" t="s">
        <v>23</v>
      </c>
      <c r="G1529" s="11">
        <v>1</v>
      </c>
      <c r="H1529" s="11">
        <v>1</v>
      </c>
      <c r="I1529" s="11">
        <v>3</v>
      </c>
      <c r="J1529" s="11">
        <v>1</v>
      </c>
    </row>
    <row r="1530" spans="1:10">
      <c r="A1530" s="10">
        <v>1359786708</v>
      </c>
      <c r="B1530" s="11">
        <v>213016</v>
      </c>
      <c r="C1530" s="12">
        <v>25915</v>
      </c>
      <c r="D1530" s="12">
        <v>38506</v>
      </c>
      <c r="E1530" s="12">
        <v>38534</v>
      </c>
      <c r="F1530" s="12" t="s">
        <v>22</v>
      </c>
      <c r="G1530" s="11">
        <v>1</v>
      </c>
      <c r="H1530" s="11">
        <v>2</v>
      </c>
      <c r="I1530" s="11">
        <v>3</v>
      </c>
      <c r="J1530" s="11">
        <v>1</v>
      </c>
    </row>
    <row r="1531" spans="1:10">
      <c r="A1531" s="10">
        <v>2164781708</v>
      </c>
      <c r="B1531" s="11">
        <v>212576</v>
      </c>
      <c r="C1531" s="12">
        <v>26380</v>
      </c>
      <c r="D1531" s="12">
        <v>38513</v>
      </c>
      <c r="E1531" s="12">
        <v>38534</v>
      </c>
      <c r="F1531" s="12" t="s">
        <v>22</v>
      </c>
      <c r="G1531" s="11">
        <v>1</v>
      </c>
      <c r="H1531" s="11">
        <v>2</v>
      </c>
      <c r="I1531" s="11">
        <v>3</v>
      </c>
      <c r="J1531" s="11">
        <v>1</v>
      </c>
    </row>
    <row r="1532" spans="1:10">
      <c r="A1532" s="10">
        <v>5513795701</v>
      </c>
      <c r="B1532" s="11">
        <v>212641</v>
      </c>
      <c r="C1532" s="12">
        <v>29369</v>
      </c>
      <c r="D1532" s="12">
        <v>38513</v>
      </c>
      <c r="E1532" s="12">
        <v>38534</v>
      </c>
      <c r="F1532" s="12" t="s">
        <v>22</v>
      </c>
      <c r="G1532" s="11">
        <v>1</v>
      </c>
      <c r="H1532" s="11">
        <v>1</v>
      </c>
      <c r="I1532" s="11">
        <v>3</v>
      </c>
      <c r="J1532" s="11">
        <v>1</v>
      </c>
    </row>
    <row r="1533" spans="1:10">
      <c r="A1533" s="10">
        <v>3866738617</v>
      </c>
      <c r="B1533" s="11">
        <v>212868</v>
      </c>
      <c r="C1533" s="12">
        <v>28430</v>
      </c>
      <c r="D1533" s="12">
        <v>38504</v>
      </c>
      <c r="E1533" s="12">
        <v>38504</v>
      </c>
      <c r="F1533" s="12" t="s">
        <v>22</v>
      </c>
      <c r="G1533" s="11">
        <v>1</v>
      </c>
      <c r="H1533" s="11">
        <v>1</v>
      </c>
      <c r="I1533" s="11">
        <v>3</v>
      </c>
      <c r="J1533" s="11">
        <v>1</v>
      </c>
    </row>
    <row r="1534" spans="1:10">
      <c r="A1534" s="10">
        <v>80836976134</v>
      </c>
      <c r="B1534" s="11">
        <v>212882</v>
      </c>
      <c r="C1534" s="12">
        <v>27868</v>
      </c>
      <c r="D1534" s="12">
        <v>38506</v>
      </c>
      <c r="E1534" s="12">
        <v>38541</v>
      </c>
      <c r="F1534" s="12" t="s">
        <v>22</v>
      </c>
      <c r="G1534" s="11">
        <v>1</v>
      </c>
      <c r="H1534" s="11">
        <v>6</v>
      </c>
      <c r="I1534" s="11">
        <v>3</v>
      </c>
      <c r="J1534" s="11">
        <v>1</v>
      </c>
    </row>
    <row r="1535" spans="1:10">
      <c r="A1535" s="10">
        <v>83560203104</v>
      </c>
      <c r="B1535" s="11">
        <v>212890</v>
      </c>
      <c r="C1535" s="12">
        <v>28738</v>
      </c>
      <c r="D1535" s="12">
        <v>38506</v>
      </c>
      <c r="E1535" s="12">
        <v>38544</v>
      </c>
      <c r="F1535" s="12" t="s">
        <v>22</v>
      </c>
      <c r="G1535" s="11">
        <v>1</v>
      </c>
      <c r="H1535" s="11">
        <v>1</v>
      </c>
      <c r="I1535" s="11">
        <v>3</v>
      </c>
      <c r="J1535" s="11">
        <v>1</v>
      </c>
    </row>
    <row r="1536" spans="1:10">
      <c r="A1536" s="10">
        <v>26843645836</v>
      </c>
      <c r="B1536" s="11">
        <v>212918</v>
      </c>
      <c r="C1536" s="12">
        <v>28739</v>
      </c>
      <c r="D1536" s="12">
        <v>38506</v>
      </c>
      <c r="E1536" s="12">
        <v>38532</v>
      </c>
      <c r="F1536" s="12" t="s">
        <v>22</v>
      </c>
      <c r="G1536" s="11">
        <v>1</v>
      </c>
      <c r="H1536" s="11">
        <v>1</v>
      </c>
      <c r="I1536" s="11">
        <v>3</v>
      </c>
      <c r="J1536" s="11">
        <v>1</v>
      </c>
    </row>
    <row r="1537" spans="1:10">
      <c r="A1537" s="10">
        <v>99188503704</v>
      </c>
      <c r="B1537" s="11">
        <v>212932</v>
      </c>
      <c r="C1537" s="12">
        <v>25186</v>
      </c>
      <c r="D1537" s="12">
        <v>38506</v>
      </c>
      <c r="E1537" s="12">
        <v>38539</v>
      </c>
      <c r="F1537" s="12" t="s">
        <v>22</v>
      </c>
      <c r="G1537" s="11">
        <v>1</v>
      </c>
      <c r="H1537" s="11">
        <v>1</v>
      </c>
      <c r="I1537" s="11">
        <v>3</v>
      </c>
      <c r="J1537" s="11">
        <v>1</v>
      </c>
    </row>
    <row r="1538" spans="1:10">
      <c r="A1538" s="10">
        <v>5172504702</v>
      </c>
      <c r="B1538" s="11">
        <v>212940</v>
      </c>
      <c r="C1538" s="12">
        <v>28864</v>
      </c>
      <c r="D1538" s="12">
        <v>38506</v>
      </c>
      <c r="E1538" s="12">
        <v>39373</v>
      </c>
      <c r="F1538" s="12" t="s">
        <v>22</v>
      </c>
      <c r="G1538" s="11">
        <v>1</v>
      </c>
      <c r="H1538" s="11">
        <v>1</v>
      </c>
      <c r="I1538" s="11">
        <v>3</v>
      </c>
      <c r="J1538" s="11">
        <v>1</v>
      </c>
    </row>
    <row r="1539" spans="1:10">
      <c r="A1539" s="10">
        <v>7116774769</v>
      </c>
      <c r="B1539" s="11">
        <v>212971</v>
      </c>
      <c r="C1539" s="12">
        <v>28339</v>
      </c>
      <c r="D1539" s="12">
        <v>38506</v>
      </c>
      <c r="E1539" s="12">
        <v>38534</v>
      </c>
      <c r="F1539" s="12" t="s">
        <v>23</v>
      </c>
      <c r="G1539" s="11">
        <v>1</v>
      </c>
      <c r="H1539" s="11">
        <v>1</v>
      </c>
      <c r="I1539" s="11">
        <v>3</v>
      </c>
      <c r="J1539" s="11">
        <v>1</v>
      </c>
    </row>
    <row r="1540" spans="1:10">
      <c r="A1540" s="10">
        <v>83532471787</v>
      </c>
      <c r="B1540" s="11">
        <v>213009</v>
      </c>
      <c r="C1540" s="12">
        <v>23046</v>
      </c>
      <c r="D1540" s="12">
        <v>38506</v>
      </c>
      <c r="E1540" s="12">
        <v>38534</v>
      </c>
      <c r="F1540" s="12" t="s">
        <v>23</v>
      </c>
      <c r="G1540" s="11">
        <v>1</v>
      </c>
      <c r="H1540" s="11">
        <v>1</v>
      </c>
      <c r="I1540" s="11">
        <v>3</v>
      </c>
      <c r="J1540" s="11">
        <v>1</v>
      </c>
    </row>
    <row r="1541" spans="1:10">
      <c r="A1541" s="10">
        <v>8231145702</v>
      </c>
      <c r="B1541" s="11">
        <v>213031</v>
      </c>
      <c r="C1541" s="12">
        <v>28850</v>
      </c>
      <c r="D1541" s="12">
        <v>38513</v>
      </c>
      <c r="E1541" s="12">
        <v>38534</v>
      </c>
      <c r="F1541" s="12" t="s">
        <v>23</v>
      </c>
      <c r="G1541" s="11">
        <v>1</v>
      </c>
      <c r="H1541" s="11">
        <v>1</v>
      </c>
      <c r="I1541" s="11">
        <v>3</v>
      </c>
      <c r="J1541" s="11">
        <v>1</v>
      </c>
    </row>
    <row r="1542" spans="1:10">
      <c r="A1542" s="10">
        <v>8211447746</v>
      </c>
      <c r="B1542" s="11">
        <v>213048</v>
      </c>
      <c r="C1542" s="12">
        <v>28857</v>
      </c>
      <c r="D1542" s="12">
        <v>38513</v>
      </c>
      <c r="E1542" s="12">
        <v>38534</v>
      </c>
      <c r="F1542" s="12" t="s">
        <v>22</v>
      </c>
      <c r="G1542" s="11">
        <v>4</v>
      </c>
      <c r="H1542" s="11">
        <v>2</v>
      </c>
      <c r="I1542" s="11">
        <v>3</v>
      </c>
      <c r="J1542" s="11">
        <v>1</v>
      </c>
    </row>
    <row r="1543" spans="1:10">
      <c r="A1543" s="10">
        <v>9012606730</v>
      </c>
      <c r="B1543" s="11">
        <v>211151</v>
      </c>
      <c r="C1543" s="12">
        <v>30105</v>
      </c>
      <c r="D1543" s="12">
        <v>38526</v>
      </c>
      <c r="E1543" s="12">
        <v>39139</v>
      </c>
      <c r="F1543" s="12" t="s">
        <v>22</v>
      </c>
      <c r="G1543" s="11">
        <v>1</v>
      </c>
      <c r="H1543" s="11">
        <v>1</v>
      </c>
      <c r="I1543" s="11">
        <v>3</v>
      </c>
      <c r="J1543" s="11">
        <v>1</v>
      </c>
    </row>
    <row r="1544" spans="1:10">
      <c r="A1544" s="10">
        <v>4448768635</v>
      </c>
      <c r="B1544" s="11">
        <v>211467</v>
      </c>
      <c r="C1544" s="12">
        <v>29380</v>
      </c>
      <c r="D1544" s="12">
        <v>38534</v>
      </c>
      <c r="E1544" s="12">
        <v>38534</v>
      </c>
      <c r="F1544" s="12" t="s">
        <v>22</v>
      </c>
      <c r="G1544" s="11">
        <v>4</v>
      </c>
      <c r="H1544" s="11">
        <v>1</v>
      </c>
      <c r="I1544" s="11">
        <v>3</v>
      </c>
      <c r="J1544" s="11">
        <v>1</v>
      </c>
    </row>
    <row r="1545" spans="1:10">
      <c r="A1545" s="10">
        <v>24709522120</v>
      </c>
      <c r="B1545" s="11">
        <v>211684</v>
      </c>
      <c r="C1545" s="12">
        <v>21073</v>
      </c>
      <c r="D1545" s="12">
        <v>38534</v>
      </c>
      <c r="E1545" s="12">
        <v>41178</v>
      </c>
      <c r="F1545" s="12" t="s">
        <v>22</v>
      </c>
      <c r="G1545" s="11">
        <v>2</v>
      </c>
      <c r="H1545" s="11">
        <v>1</v>
      </c>
      <c r="I1545" s="11">
        <v>3</v>
      </c>
      <c r="J1545" s="11">
        <v>1</v>
      </c>
    </row>
    <row r="1546" spans="1:10">
      <c r="A1546" s="10">
        <v>1349713619</v>
      </c>
      <c r="B1546" s="11">
        <v>212494</v>
      </c>
      <c r="C1546" s="12">
        <v>28875</v>
      </c>
      <c r="D1546" s="12">
        <v>38534</v>
      </c>
      <c r="E1546" s="12">
        <v>38583</v>
      </c>
      <c r="F1546" s="12" t="s">
        <v>22</v>
      </c>
      <c r="G1546" s="11">
        <v>1</v>
      </c>
      <c r="H1546" s="11">
        <v>1</v>
      </c>
      <c r="I1546" s="11">
        <v>3</v>
      </c>
      <c r="J1546" s="11">
        <v>1</v>
      </c>
    </row>
    <row r="1547" spans="1:10">
      <c r="A1547" s="10">
        <v>24926700824</v>
      </c>
      <c r="B1547" s="11">
        <v>212715</v>
      </c>
      <c r="C1547" s="12">
        <v>28264</v>
      </c>
      <c r="D1547" s="12">
        <v>38534</v>
      </c>
      <c r="E1547" s="12">
        <v>38534</v>
      </c>
      <c r="F1547" s="12" t="s">
        <v>22</v>
      </c>
      <c r="G1547" s="11">
        <v>1</v>
      </c>
      <c r="H1547" s="11">
        <v>1</v>
      </c>
      <c r="I1547" s="11">
        <v>3</v>
      </c>
      <c r="J1547" s="11">
        <v>1</v>
      </c>
    </row>
    <row r="1548" spans="1:10">
      <c r="A1548" s="10">
        <v>28268096870</v>
      </c>
      <c r="B1548" s="11">
        <v>212957</v>
      </c>
      <c r="C1548" s="12">
        <v>29787</v>
      </c>
      <c r="D1548" s="12">
        <v>38534</v>
      </c>
      <c r="E1548" s="12">
        <v>38558</v>
      </c>
      <c r="F1548" s="12" t="s">
        <v>22</v>
      </c>
      <c r="G1548" s="11">
        <v>1</v>
      </c>
      <c r="H1548" s="11">
        <v>1</v>
      </c>
      <c r="I1548" s="11">
        <v>3</v>
      </c>
      <c r="J1548" s="11">
        <v>1</v>
      </c>
    </row>
    <row r="1549" spans="1:10">
      <c r="A1549" s="10">
        <v>70392226987</v>
      </c>
      <c r="B1549" s="11">
        <v>213062</v>
      </c>
      <c r="C1549" s="12">
        <v>25675</v>
      </c>
      <c r="D1549" s="12">
        <v>38534</v>
      </c>
      <c r="E1549" s="12">
        <v>38582</v>
      </c>
      <c r="F1549" s="12" t="s">
        <v>22</v>
      </c>
      <c r="G1549" s="11">
        <v>1</v>
      </c>
      <c r="H1549" s="11">
        <v>1</v>
      </c>
      <c r="I1549" s="11">
        <v>3</v>
      </c>
      <c r="J1549" s="11">
        <v>1</v>
      </c>
    </row>
    <row r="1550" spans="1:10">
      <c r="A1550" s="10">
        <v>1196394679</v>
      </c>
      <c r="B1550" s="11">
        <v>213070</v>
      </c>
      <c r="C1550" s="12">
        <v>29745</v>
      </c>
      <c r="D1550" s="12">
        <v>38534</v>
      </c>
      <c r="E1550" s="12">
        <v>38583</v>
      </c>
      <c r="F1550" s="12" t="s">
        <v>22</v>
      </c>
      <c r="G1550" s="11">
        <v>1</v>
      </c>
      <c r="H1550" s="11">
        <v>1</v>
      </c>
      <c r="I1550" s="11">
        <v>3</v>
      </c>
      <c r="J1550" s="11">
        <v>1</v>
      </c>
    </row>
    <row r="1551" spans="1:10">
      <c r="A1551" s="10">
        <v>9837270748</v>
      </c>
      <c r="B1551" s="11">
        <v>213094</v>
      </c>
      <c r="C1551" s="12">
        <v>26653</v>
      </c>
      <c r="D1551" s="12">
        <v>38534</v>
      </c>
      <c r="E1551" s="12">
        <v>38576</v>
      </c>
      <c r="F1551" s="12" t="s">
        <v>22</v>
      </c>
      <c r="G1551" s="11">
        <v>1</v>
      </c>
      <c r="H1551" s="11">
        <v>1</v>
      </c>
      <c r="I1551" s="11">
        <v>3</v>
      </c>
      <c r="J1551" s="11">
        <v>1</v>
      </c>
    </row>
    <row r="1552" spans="1:10">
      <c r="A1552" s="10">
        <v>54371775772</v>
      </c>
      <c r="B1552" s="11">
        <v>213105</v>
      </c>
      <c r="C1552" s="12">
        <v>21816</v>
      </c>
      <c r="D1552" s="12">
        <v>38534</v>
      </c>
      <c r="E1552" s="12">
        <v>38576</v>
      </c>
      <c r="F1552" s="12" t="s">
        <v>22</v>
      </c>
      <c r="G1552" s="11">
        <v>1</v>
      </c>
      <c r="H1552" s="11">
        <v>1</v>
      </c>
      <c r="I1552" s="11">
        <v>3</v>
      </c>
      <c r="J1552" s="11">
        <v>1</v>
      </c>
    </row>
    <row r="1553" spans="1:10">
      <c r="A1553" s="10">
        <v>9137798731</v>
      </c>
      <c r="B1553" s="11">
        <v>213112</v>
      </c>
      <c r="C1553" s="12">
        <v>28886</v>
      </c>
      <c r="D1553" s="12">
        <v>38534</v>
      </c>
      <c r="E1553" s="12">
        <v>38632</v>
      </c>
      <c r="F1553" s="12" t="s">
        <v>22</v>
      </c>
      <c r="G1553" s="11">
        <v>1</v>
      </c>
      <c r="H1553" s="11">
        <v>1</v>
      </c>
      <c r="I1553" s="11">
        <v>3</v>
      </c>
      <c r="J1553" s="11">
        <v>1</v>
      </c>
    </row>
    <row r="1554" spans="1:10">
      <c r="A1554" s="10">
        <v>726264709</v>
      </c>
      <c r="B1554" s="11">
        <v>213120</v>
      </c>
      <c r="C1554" s="12">
        <v>25208</v>
      </c>
      <c r="D1554" s="12">
        <v>38534</v>
      </c>
      <c r="E1554" s="12">
        <v>38576</v>
      </c>
      <c r="F1554" s="12" t="s">
        <v>22</v>
      </c>
      <c r="G1554" s="11">
        <v>1</v>
      </c>
      <c r="H1554" s="11">
        <v>2</v>
      </c>
      <c r="I1554" s="11">
        <v>3</v>
      </c>
      <c r="J1554" s="11">
        <v>1</v>
      </c>
    </row>
    <row r="1555" spans="1:10">
      <c r="A1555" s="10">
        <v>9124087742</v>
      </c>
      <c r="B1555" s="11">
        <v>213137</v>
      </c>
      <c r="C1555" s="12">
        <v>29287</v>
      </c>
      <c r="D1555" s="12">
        <v>38534</v>
      </c>
      <c r="E1555" s="12">
        <v>38579</v>
      </c>
      <c r="F1555" s="12" t="s">
        <v>22</v>
      </c>
      <c r="G1555" s="11">
        <v>1</v>
      </c>
      <c r="H1555" s="11">
        <v>2</v>
      </c>
      <c r="I1555" s="11">
        <v>3</v>
      </c>
      <c r="J1555" s="11">
        <v>1</v>
      </c>
    </row>
    <row r="1556" spans="1:10">
      <c r="A1556" s="10">
        <v>2787549705</v>
      </c>
      <c r="B1556" s="11">
        <v>213144</v>
      </c>
      <c r="C1556" s="12">
        <v>24674</v>
      </c>
      <c r="D1556" s="12">
        <v>38534</v>
      </c>
      <c r="E1556" s="12">
        <v>38576</v>
      </c>
      <c r="F1556" s="12" t="s">
        <v>22</v>
      </c>
      <c r="G1556" s="11">
        <v>1</v>
      </c>
      <c r="H1556" s="11">
        <v>1</v>
      </c>
      <c r="I1556" s="11">
        <v>3</v>
      </c>
      <c r="J1556" s="11">
        <v>1</v>
      </c>
    </row>
    <row r="1557" spans="1:10">
      <c r="A1557" s="10">
        <v>63864185734</v>
      </c>
      <c r="B1557" s="11">
        <v>213151</v>
      </c>
      <c r="C1557" s="12">
        <v>21739</v>
      </c>
      <c r="D1557" s="12">
        <v>38534</v>
      </c>
      <c r="E1557" s="12">
        <v>38538</v>
      </c>
      <c r="F1557" s="12" t="s">
        <v>22</v>
      </c>
      <c r="G1557" s="11">
        <v>1</v>
      </c>
      <c r="H1557" s="11">
        <v>1</v>
      </c>
      <c r="I1557" s="11">
        <v>3</v>
      </c>
      <c r="J1557" s="11">
        <v>1</v>
      </c>
    </row>
    <row r="1558" spans="1:10">
      <c r="A1558" s="10">
        <v>4493259701</v>
      </c>
      <c r="B1558" s="11">
        <v>213272</v>
      </c>
      <c r="C1558" s="12">
        <v>27371</v>
      </c>
      <c r="D1558" s="12">
        <v>38541</v>
      </c>
      <c r="E1558" s="12">
        <v>38576</v>
      </c>
      <c r="F1558" s="12" t="s">
        <v>22</v>
      </c>
      <c r="G1558" s="11">
        <v>1</v>
      </c>
      <c r="H1558" s="11">
        <v>1</v>
      </c>
      <c r="I1558" s="11">
        <v>3</v>
      </c>
      <c r="J1558" s="11">
        <v>1</v>
      </c>
    </row>
    <row r="1559" spans="1:10">
      <c r="A1559" s="10">
        <v>73573655734</v>
      </c>
      <c r="B1559" s="11">
        <v>213233</v>
      </c>
      <c r="C1559" s="12">
        <v>22552</v>
      </c>
      <c r="D1559" s="12">
        <v>38541</v>
      </c>
      <c r="E1559" s="12">
        <v>38573</v>
      </c>
      <c r="F1559" s="12" t="s">
        <v>23</v>
      </c>
      <c r="G1559" s="11">
        <v>5</v>
      </c>
      <c r="H1559" s="11">
        <v>5</v>
      </c>
      <c r="I1559" s="11">
        <v>3</v>
      </c>
      <c r="J1559" s="11">
        <v>1</v>
      </c>
    </row>
    <row r="1560" spans="1:10">
      <c r="A1560" s="10">
        <v>40600866734</v>
      </c>
      <c r="B1560" s="11">
        <v>213241</v>
      </c>
      <c r="C1560" s="12">
        <v>19477</v>
      </c>
      <c r="D1560" s="12">
        <v>38541</v>
      </c>
      <c r="E1560" s="12">
        <v>38572</v>
      </c>
      <c r="F1560" s="12" t="s">
        <v>22</v>
      </c>
      <c r="G1560" s="11">
        <v>2</v>
      </c>
      <c r="H1560" s="11">
        <v>1</v>
      </c>
      <c r="I1560" s="11">
        <v>3</v>
      </c>
      <c r="J1560" s="11">
        <v>1</v>
      </c>
    </row>
    <row r="1561" spans="1:10">
      <c r="A1561" s="10">
        <v>7497782703</v>
      </c>
      <c r="B1561" s="11">
        <v>213258</v>
      </c>
      <c r="C1561" s="12">
        <v>27522</v>
      </c>
      <c r="D1561" s="12">
        <v>38541</v>
      </c>
      <c r="E1561" s="12">
        <v>38604</v>
      </c>
      <c r="F1561" s="12" t="s">
        <v>22</v>
      </c>
      <c r="G1561" s="11">
        <v>1</v>
      </c>
      <c r="H1561" s="11">
        <v>6</v>
      </c>
      <c r="I1561" s="11">
        <v>3</v>
      </c>
      <c r="J1561" s="11">
        <v>1</v>
      </c>
    </row>
    <row r="1562" spans="1:10">
      <c r="A1562" s="10">
        <v>8170910765</v>
      </c>
      <c r="B1562" s="11">
        <v>213265</v>
      </c>
      <c r="C1562" s="12">
        <v>28765</v>
      </c>
      <c r="D1562" s="12">
        <v>38541</v>
      </c>
      <c r="E1562" s="12">
        <v>38579</v>
      </c>
      <c r="F1562" s="12" t="s">
        <v>22</v>
      </c>
      <c r="G1562" s="11">
        <v>1</v>
      </c>
      <c r="H1562" s="11">
        <v>1</v>
      </c>
      <c r="I1562" s="11">
        <v>3</v>
      </c>
      <c r="J1562" s="11">
        <v>1</v>
      </c>
    </row>
    <row r="1563" spans="1:10">
      <c r="A1563" s="10">
        <v>99601974768</v>
      </c>
      <c r="B1563" s="11">
        <v>213280</v>
      </c>
      <c r="C1563" s="12">
        <v>24479</v>
      </c>
      <c r="D1563" s="12">
        <v>38541</v>
      </c>
      <c r="E1563" s="12">
        <v>38572</v>
      </c>
      <c r="F1563" s="12" t="s">
        <v>22</v>
      </c>
      <c r="G1563" s="11">
        <v>1</v>
      </c>
      <c r="H1563" s="11">
        <v>1</v>
      </c>
      <c r="I1563" s="11">
        <v>3</v>
      </c>
      <c r="J1563" s="11">
        <v>1</v>
      </c>
    </row>
    <row r="1564" spans="1:10">
      <c r="A1564" s="10">
        <v>1915237718</v>
      </c>
      <c r="B1564" s="11">
        <v>213330</v>
      </c>
      <c r="C1564" s="12">
        <v>24937</v>
      </c>
      <c r="D1564" s="12">
        <v>38547</v>
      </c>
      <c r="E1564" s="12">
        <v>38715</v>
      </c>
      <c r="F1564" s="12" t="s">
        <v>23</v>
      </c>
      <c r="G1564" s="11">
        <v>1</v>
      </c>
      <c r="H1564" s="11">
        <v>1</v>
      </c>
      <c r="I1564" s="11">
        <v>3</v>
      </c>
      <c r="J1564" s="11">
        <v>1</v>
      </c>
    </row>
    <row r="1565" spans="1:10">
      <c r="A1565" s="10">
        <v>92735088715</v>
      </c>
      <c r="B1565" s="11">
        <v>213347</v>
      </c>
      <c r="C1565" s="12">
        <v>23965</v>
      </c>
      <c r="D1565" s="12">
        <v>38547</v>
      </c>
      <c r="E1565" s="12">
        <v>38576</v>
      </c>
      <c r="F1565" s="12" t="s">
        <v>23</v>
      </c>
      <c r="G1565" s="11">
        <v>1</v>
      </c>
      <c r="H1565" s="11">
        <v>1</v>
      </c>
      <c r="I1565" s="11">
        <v>3</v>
      </c>
      <c r="J1565" s="11">
        <v>1</v>
      </c>
    </row>
    <row r="1566" spans="1:10">
      <c r="A1566" s="10">
        <v>82575428734</v>
      </c>
      <c r="B1566" s="11">
        <v>213361</v>
      </c>
      <c r="C1566" s="12">
        <v>24008</v>
      </c>
      <c r="D1566" s="12">
        <v>38547</v>
      </c>
      <c r="E1566" s="12">
        <v>38695</v>
      </c>
      <c r="F1566" s="12" t="s">
        <v>23</v>
      </c>
      <c r="G1566" s="11">
        <v>1</v>
      </c>
      <c r="H1566" s="11">
        <v>1</v>
      </c>
      <c r="I1566" s="11">
        <v>3</v>
      </c>
      <c r="J1566" s="11">
        <v>1</v>
      </c>
    </row>
    <row r="1567" spans="1:10">
      <c r="A1567" s="10">
        <v>7070748</v>
      </c>
      <c r="B1567" s="11">
        <v>213379</v>
      </c>
      <c r="C1567" s="12">
        <v>26202</v>
      </c>
      <c r="D1567" s="12">
        <v>38547</v>
      </c>
      <c r="E1567" s="12">
        <v>38638</v>
      </c>
      <c r="F1567" s="12" t="s">
        <v>23</v>
      </c>
      <c r="G1567" s="11">
        <v>1</v>
      </c>
      <c r="H1567" s="11">
        <v>1</v>
      </c>
      <c r="I1567" s="11">
        <v>3</v>
      </c>
      <c r="J1567" s="11">
        <v>1</v>
      </c>
    </row>
    <row r="1568" spans="1:10">
      <c r="A1568" s="10">
        <v>3768506711</v>
      </c>
      <c r="B1568" s="11">
        <v>213386</v>
      </c>
      <c r="C1568" s="12">
        <v>27241</v>
      </c>
      <c r="D1568" s="12">
        <v>38547</v>
      </c>
      <c r="E1568" s="12">
        <v>38576</v>
      </c>
      <c r="F1568" s="12" t="s">
        <v>22</v>
      </c>
      <c r="G1568" s="11">
        <v>1</v>
      </c>
      <c r="H1568" s="11">
        <v>1</v>
      </c>
      <c r="I1568" s="11">
        <v>3</v>
      </c>
      <c r="J1568" s="11">
        <v>1</v>
      </c>
    </row>
    <row r="1569" spans="1:10">
      <c r="A1569" s="10">
        <v>91841534749</v>
      </c>
      <c r="B1569" s="11">
        <v>213393</v>
      </c>
      <c r="C1569" s="12">
        <v>22926</v>
      </c>
      <c r="D1569" s="12">
        <v>38547</v>
      </c>
      <c r="E1569" s="12">
        <v>38576</v>
      </c>
      <c r="F1569" s="12" t="s">
        <v>23</v>
      </c>
      <c r="G1569" s="11">
        <v>1</v>
      </c>
      <c r="H1569" s="11">
        <v>1</v>
      </c>
      <c r="I1569" s="11">
        <v>3</v>
      </c>
      <c r="J1569" s="11">
        <v>1</v>
      </c>
    </row>
    <row r="1570" spans="1:10">
      <c r="A1570" s="10">
        <v>3411655739</v>
      </c>
      <c r="B1570" s="11">
        <v>213411</v>
      </c>
      <c r="C1570" s="12">
        <v>27128</v>
      </c>
      <c r="D1570" s="12">
        <v>38547</v>
      </c>
      <c r="E1570" s="12">
        <v>38582</v>
      </c>
      <c r="F1570" s="12" t="s">
        <v>22</v>
      </c>
      <c r="G1570" s="11">
        <v>1</v>
      </c>
      <c r="H1570" s="11">
        <v>1</v>
      </c>
      <c r="I1570" s="11">
        <v>3</v>
      </c>
      <c r="J1570" s="11">
        <v>1</v>
      </c>
    </row>
    <row r="1571" spans="1:10">
      <c r="A1571" s="10">
        <v>3303109761</v>
      </c>
      <c r="B1571" s="11">
        <v>213429</v>
      </c>
      <c r="C1571" s="12">
        <v>27221</v>
      </c>
      <c r="D1571" s="12">
        <v>38547</v>
      </c>
      <c r="E1571" s="12">
        <v>41183</v>
      </c>
      <c r="F1571" s="12" t="s">
        <v>22</v>
      </c>
      <c r="G1571" s="11">
        <v>1</v>
      </c>
      <c r="H1571" s="11">
        <v>6</v>
      </c>
      <c r="I1571" s="11">
        <v>3</v>
      </c>
      <c r="J1571" s="11">
        <v>1</v>
      </c>
    </row>
    <row r="1572" spans="1:10">
      <c r="A1572" s="10">
        <v>3437753606</v>
      </c>
      <c r="B1572" s="11">
        <v>213169</v>
      </c>
      <c r="C1572" s="12">
        <v>27852</v>
      </c>
      <c r="D1572" s="12">
        <v>38548</v>
      </c>
      <c r="E1572" s="12">
        <v>38548</v>
      </c>
      <c r="F1572" s="12" t="s">
        <v>22</v>
      </c>
      <c r="G1572" s="11">
        <v>1</v>
      </c>
      <c r="H1572" s="11">
        <v>1</v>
      </c>
      <c r="I1572" s="11">
        <v>3</v>
      </c>
      <c r="J1572" s="11">
        <v>1</v>
      </c>
    </row>
    <row r="1573" spans="1:10">
      <c r="A1573" s="10">
        <v>26234469892</v>
      </c>
      <c r="B1573" s="11">
        <v>213176</v>
      </c>
      <c r="C1573" s="12">
        <v>28609</v>
      </c>
      <c r="D1573" s="12">
        <v>38548</v>
      </c>
      <c r="E1573" s="12">
        <v>38548</v>
      </c>
      <c r="F1573" s="12" t="s">
        <v>22</v>
      </c>
      <c r="G1573" s="11">
        <v>1</v>
      </c>
      <c r="H1573" s="11">
        <v>1</v>
      </c>
      <c r="I1573" s="11">
        <v>3</v>
      </c>
      <c r="J1573" s="11">
        <v>1</v>
      </c>
    </row>
    <row r="1574" spans="1:10">
      <c r="A1574" s="10">
        <v>93645422668</v>
      </c>
      <c r="B1574" s="11">
        <v>213191</v>
      </c>
      <c r="C1574" s="12">
        <v>26606</v>
      </c>
      <c r="D1574" s="12">
        <v>38541</v>
      </c>
      <c r="E1574" s="12">
        <v>38562</v>
      </c>
      <c r="F1574" s="12" t="s">
        <v>22</v>
      </c>
      <c r="G1574" s="11">
        <v>1</v>
      </c>
      <c r="H1574" s="11">
        <v>1</v>
      </c>
      <c r="I1574" s="11">
        <v>3</v>
      </c>
      <c r="J1574" s="11">
        <v>1</v>
      </c>
    </row>
    <row r="1575" spans="1:10">
      <c r="A1575" s="10">
        <v>26719642855</v>
      </c>
      <c r="B1575" s="11">
        <v>213201</v>
      </c>
      <c r="C1575" s="12">
        <v>28489</v>
      </c>
      <c r="D1575" s="12">
        <v>38541</v>
      </c>
      <c r="E1575" s="12">
        <v>38586</v>
      </c>
      <c r="F1575" s="12" t="s">
        <v>22</v>
      </c>
      <c r="G1575" s="11">
        <v>1</v>
      </c>
      <c r="H1575" s="11">
        <v>1</v>
      </c>
      <c r="I1575" s="11">
        <v>3</v>
      </c>
      <c r="J1575" s="11">
        <v>1</v>
      </c>
    </row>
    <row r="1576" spans="1:10">
      <c r="A1576" s="10">
        <v>19677936115</v>
      </c>
      <c r="B1576" s="11">
        <v>213219</v>
      </c>
      <c r="C1576" s="12">
        <v>22090</v>
      </c>
      <c r="D1576" s="12">
        <v>38541</v>
      </c>
      <c r="E1576" s="12">
        <v>40913</v>
      </c>
      <c r="F1576" s="12" t="s">
        <v>22</v>
      </c>
      <c r="G1576" s="11">
        <v>1</v>
      </c>
      <c r="H1576" s="11">
        <v>2</v>
      </c>
      <c r="I1576" s="11">
        <v>3</v>
      </c>
      <c r="J1576" s="11">
        <v>1</v>
      </c>
    </row>
    <row r="1577" spans="1:10">
      <c r="A1577" s="10">
        <v>29696166885</v>
      </c>
      <c r="B1577" s="11">
        <v>213297</v>
      </c>
      <c r="C1577" s="12">
        <v>29708</v>
      </c>
      <c r="D1577" s="12">
        <v>38547</v>
      </c>
      <c r="E1577" s="12">
        <v>38611</v>
      </c>
      <c r="F1577" s="12" t="s">
        <v>22</v>
      </c>
      <c r="G1577" s="11">
        <v>1</v>
      </c>
      <c r="H1577" s="11">
        <v>1</v>
      </c>
      <c r="I1577" s="11">
        <v>3</v>
      </c>
      <c r="J1577" s="11">
        <v>1</v>
      </c>
    </row>
    <row r="1578" spans="1:10">
      <c r="A1578" s="10">
        <v>8850174802</v>
      </c>
      <c r="B1578" s="11">
        <v>213308</v>
      </c>
      <c r="C1578" s="12">
        <v>23435</v>
      </c>
      <c r="D1578" s="12">
        <v>38547</v>
      </c>
      <c r="E1578" s="12">
        <v>38656</v>
      </c>
      <c r="F1578" s="12" t="s">
        <v>22</v>
      </c>
      <c r="G1578" s="11">
        <v>5</v>
      </c>
      <c r="H1578" s="11">
        <v>5</v>
      </c>
      <c r="I1578" s="11">
        <v>3</v>
      </c>
      <c r="J1578" s="11">
        <v>1</v>
      </c>
    </row>
    <row r="1579" spans="1:10">
      <c r="A1579" s="10">
        <v>3351482639</v>
      </c>
      <c r="B1579" s="11">
        <v>213322</v>
      </c>
      <c r="C1579" s="12">
        <v>28243</v>
      </c>
      <c r="D1579" s="12">
        <v>38547</v>
      </c>
      <c r="E1579" s="12">
        <v>38586</v>
      </c>
      <c r="F1579" s="12" t="s">
        <v>22</v>
      </c>
      <c r="G1579" s="11">
        <v>1</v>
      </c>
      <c r="H1579" s="11">
        <v>1</v>
      </c>
      <c r="I1579" s="11">
        <v>3</v>
      </c>
      <c r="J1579" s="11">
        <v>1</v>
      </c>
    </row>
    <row r="1580" spans="1:10">
      <c r="A1580" s="10">
        <v>333501756</v>
      </c>
      <c r="B1580" s="11">
        <v>213490</v>
      </c>
      <c r="C1580" s="12">
        <v>25660</v>
      </c>
      <c r="D1580" s="12">
        <v>38566</v>
      </c>
      <c r="E1580" s="12">
        <v>38645</v>
      </c>
      <c r="F1580" s="12" t="s">
        <v>23</v>
      </c>
      <c r="G1580" s="11">
        <v>1</v>
      </c>
      <c r="H1580" s="11">
        <v>2</v>
      </c>
      <c r="I1580" s="11">
        <v>3</v>
      </c>
      <c r="J1580" s="11">
        <v>1</v>
      </c>
    </row>
    <row r="1581" spans="1:10">
      <c r="A1581" s="10">
        <v>1752071786</v>
      </c>
      <c r="B1581" s="11">
        <v>217363</v>
      </c>
      <c r="C1581" s="12">
        <v>26239</v>
      </c>
      <c r="D1581" s="12">
        <v>39449</v>
      </c>
      <c r="E1581" s="12">
        <v>39490</v>
      </c>
      <c r="F1581" s="12" t="s">
        <v>22</v>
      </c>
      <c r="G1581" s="11">
        <v>1</v>
      </c>
      <c r="H1581" s="11">
        <v>1</v>
      </c>
      <c r="I1581" s="11">
        <v>3</v>
      </c>
      <c r="J1581" s="11">
        <v>1</v>
      </c>
    </row>
    <row r="1582" spans="1:10">
      <c r="A1582" s="10">
        <v>3254394607</v>
      </c>
      <c r="B1582" s="11">
        <v>213087</v>
      </c>
      <c r="C1582" s="12">
        <v>25972</v>
      </c>
      <c r="D1582" s="12">
        <v>38565</v>
      </c>
      <c r="E1582" s="12">
        <v>38580</v>
      </c>
      <c r="F1582" s="12" t="s">
        <v>22</v>
      </c>
      <c r="G1582" s="11">
        <v>1</v>
      </c>
      <c r="H1582" s="11">
        <v>1</v>
      </c>
      <c r="I1582" s="11">
        <v>3</v>
      </c>
      <c r="J1582" s="11">
        <v>1</v>
      </c>
    </row>
    <row r="1583" spans="1:10">
      <c r="A1583" s="10">
        <v>9014706863</v>
      </c>
      <c r="B1583" s="11">
        <v>213315</v>
      </c>
      <c r="C1583" s="12">
        <v>24073</v>
      </c>
      <c r="D1583" s="12">
        <v>38565</v>
      </c>
      <c r="E1583" s="12">
        <v>38579</v>
      </c>
      <c r="F1583" s="12" t="s">
        <v>22</v>
      </c>
      <c r="G1583" s="11">
        <v>1</v>
      </c>
      <c r="H1583" s="11">
        <v>1</v>
      </c>
      <c r="I1583" s="11">
        <v>3</v>
      </c>
      <c r="J1583" s="11">
        <v>1</v>
      </c>
    </row>
    <row r="1584" spans="1:10">
      <c r="A1584" s="10">
        <v>90141512091</v>
      </c>
      <c r="B1584" s="11">
        <v>213404</v>
      </c>
      <c r="C1584" s="12">
        <v>28021</v>
      </c>
      <c r="D1584" s="12">
        <v>38565</v>
      </c>
      <c r="E1584" s="12">
        <v>38589</v>
      </c>
      <c r="F1584" s="12" t="s">
        <v>23</v>
      </c>
      <c r="G1584" s="11">
        <v>1</v>
      </c>
      <c r="H1584" s="11">
        <v>1</v>
      </c>
      <c r="I1584" s="11">
        <v>3</v>
      </c>
      <c r="J1584" s="11">
        <v>1</v>
      </c>
    </row>
    <row r="1585" spans="1:10">
      <c r="A1585" s="10">
        <v>31158146825</v>
      </c>
      <c r="B1585" s="11">
        <v>213443</v>
      </c>
      <c r="C1585" s="12">
        <v>31058</v>
      </c>
      <c r="D1585" s="12">
        <v>38565</v>
      </c>
      <c r="E1585" s="12">
        <v>38586</v>
      </c>
      <c r="F1585" s="12" t="s">
        <v>22</v>
      </c>
      <c r="G1585" s="11">
        <v>1</v>
      </c>
      <c r="H1585" s="11">
        <v>1</v>
      </c>
      <c r="I1585" s="11">
        <v>3</v>
      </c>
      <c r="J1585" s="11">
        <v>1</v>
      </c>
    </row>
    <row r="1586" spans="1:10">
      <c r="A1586" s="10">
        <v>25146377839</v>
      </c>
      <c r="B1586" s="11">
        <v>213451</v>
      </c>
      <c r="C1586" s="12">
        <v>27870</v>
      </c>
      <c r="D1586" s="12">
        <v>38565</v>
      </c>
      <c r="E1586" s="12">
        <v>38586</v>
      </c>
      <c r="F1586" s="12" t="s">
        <v>22</v>
      </c>
      <c r="G1586" s="11">
        <v>1</v>
      </c>
      <c r="H1586" s="11">
        <v>1</v>
      </c>
      <c r="I1586" s="11">
        <v>3</v>
      </c>
      <c r="J1586" s="11">
        <v>1</v>
      </c>
    </row>
    <row r="1587" spans="1:10">
      <c r="A1587" s="10">
        <v>8098854760</v>
      </c>
      <c r="B1587" s="11">
        <v>213475</v>
      </c>
      <c r="C1587" s="12">
        <v>28507</v>
      </c>
      <c r="D1587" s="12">
        <v>38565</v>
      </c>
      <c r="E1587" s="12">
        <v>38576</v>
      </c>
      <c r="F1587" s="12" t="s">
        <v>22</v>
      </c>
      <c r="G1587" s="11">
        <v>1</v>
      </c>
      <c r="H1587" s="11">
        <v>1</v>
      </c>
      <c r="I1587" s="11">
        <v>3</v>
      </c>
      <c r="J1587" s="11">
        <v>1</v>
      </c>
    </row>
    <row r="1588" spans="1:10">
      <c r="A1588" s="10">
        <v>60695099787</v>
      </c>
      <c r="B1588" s="11">
        <v>213482</v>
      </c>
      <c r="C1588" s="12">
        <v>20444</v>
      </c>
      <c r="D1588" s="12">
        <v>38565</v>
      </c>
      <c r="E1588" s="12">
        <v>38574</v>
      </c>
      <c r="F1588" s="12" t="s">
        <v>23</v>
      </c>
      <c r="G1588" s="11">
        <v>2</v>
      </c>
      <c r="H1588" s="11">
        <v>1</v>
      </c>
      <c r="I1588" s="11">
        <v>3</v>
      </c>
      <c r="J1588" s="11">
        <v>1</v>
      </c>
    </row>
    <row r="1589" spans="1:10">
      <c r="A1589" s="10">
        <v>179513648</v>
      </c>
      <c r="B1589" s="11">
        <v>212754</v>
      </c>
      <c r="C1589" s="12">
        <v>26886</v>
      </c>
      <c r="D1589" s="12">
        <v>38565</v>
      </c>
      <c r="E1589" s="12">
        <v>38565</v>
      </c>
      <c r="F1589" s="12" t="s">
        <v>22</v>
      </c>
      <c r="G1589" s="11">
        <v>1</v>
      </c>
      <c r="H1589" s="11">
        <v>1</v>
      </c>
      <c r="I1589" s="11">
        <v>3</v>
      </c>
      <c r="J1589" s="11">
        <v>1</v>
      </c>
    </row>
    <row r="1590" spans="1:10">
      <c r="A1590" s="10">
        <v>86205781972</v>
      </c>
      <c r="B1590" s="11">
        <v>213501</v>
      </c>
      <c r="C1590" s="12">
        <v>27420</v>
      </c>
      <c r="D1590" s="12">
        <v>38574</v>
      </c>
      <c r="E1590" s="12">
        <v>38574</v>
      </c>
      <c r="F1590" s="12" t="s">
        <v>22</v>
      </c>
      <c r="G1590" s="11">
        <v>1</v>
      </c>
      <c r="H1590" s="11">
        <v>1</v>
      </c>
      <c r="I1590" s="11">
        <v>3</v>
      </c>
      <c r="J1590" s="11">
        <v>1</v>
      </c>
    </row>
    <row r="1591" spans="1:10">
      <c r="A1591" s="10">
        <v>21816781894</v>
      </c>
      <c r="B1591" s="11">
        <v>213518</v>
      </c>
      <c r="C1591" s="12">
        <v>29771</v>
      </c>
      <c r="D1591" s="12">
        <v>38574</v>
      </c>
      <c r="E1591" s="12">
        <v>38628</v>
      </c>
      <c r="F1591" s="12" t="s">
        <v>22</v>
      </c>
      <c r="G1591" s="11">
        <v>1</v>
      </c>
      <c r="H1591" s="11">
        <v>1</v>
      </c>
      <c r="I1591" s="11">
        <v>3</v>
      </c>
      <c r="J1591" s="11">
        <v>1</v>
      </c>
    </row>
    <row r="1592" spans="1:10">
      <c r="A1592" s="10">
        <v>80028446100</v>
      </c>
      <c r="B1592" s="11">
        <v>213525</v>
      </c>
      <c r="C1592" s="12">
        <v>28428</v>
      </c>
      <c r="D1592" s="12">
        <v>38574</v>
      </c>
      <c r="E1592" s="12">
        <v>41585</v>
      </c>
      <c r="F1592" s="12" t="s">
        <v>22</v>
      </c>
      <c r="G1592" s="11">
        <v>1</v>
      </c>
      <c r="H1592" s="11">
        <v>1</v>
      </c>
      <c r="I1592" s="11">
        <v>3</v>
      </c>
      <c r="J1592" s="11">
        <v>1</v>
      </c>
    </row>
    <row r="1593" spans="1:10">
      <c r="A1593" s="10">
        <v>8578158733</v>
      </c>
      <c r="B1593" s="11">
        <v>213532</v>
      </c>
      <c r="C1593" s="12">
        <v>29559</v>
      </c>
      <c r="D1593" s="12">
        <v>38574</v>
      </c>
      <c r="E1593" s="12">
        <v>38712</v>
      </c>
      <c r="F1593" s="12" t="s">
        <v>22</v>
      </c>
      <c r="G1593" s="11">
        <v>1</v>
      </c>
      <c r="H1593" s="11">
        <v>1</v>
      </c>
      <c r="I1593" s="11">
        <v>3</v>
      </c>
      <c r="J1593" s="11">
        <v>1</v>
      </c>
    </row>
    <row r="1594" spans="1:10">
      <c r="A1594" s="10">
        <v>4353597701</v>
      </c>
      <c r="B1594" s="11">
        <v>213540</v>
      </c>
      <c r="C1594" s="12">
        <v>27205</v>
      </c>
      <c r="D1594" s="12">
        <v>38574</v>
      </c>
      <c r="E1594" s="12">
        <v>38636</v>
      </c>
      <c r="F1594" s="12" t="s">
        <v>23</v>
      </c>
      <c r="G1594" s="11">
        <v>1</v>
      </c>
      <c r="H1594" s="11">
        <v>1</v>
      </c>
      <c r="I1594" s="11">
        <v>3</v>
      </c>
      <c r="J1594" s="11">
        <v>1</v>
      </c>
    </row>
    <row r="1595" spans="1:10">
      <c r="A1595" s="10">
        <v>86076213787</v>
      </c>
      <c r="B1595" s="11">
        <v>213557</v>
      </c>
      <c r="C1595" s="12">
        <v>24319</v>
      </c>
      <c r="D1595" s="12">
        <v>38574</v>
      </c>
      <c r="E1595" s="12">
        <v>38632</v>
      </c>
      <c r="F1595" s="12" t="s">
        <v>23</v>
      </c>
      <c r="G1595" s="11">
        <v>1</v>
      </c>
      <c r="H1595" s="11">
        <v>1</v>
      </c>
      <c r="I1595" s="11">
        <v>3</v>
      </c>
      <c r="J1595" s="11">
        <v>1</v>
      </c>
    </row>
    <row r="1596" spans="1:10">
      <c r="A1596" s="10">
        <v>87153416749</v>
      </c>
      <c r="B1596" s="11">
        <v>213564</v>
      </c>
      <c r="C1596" s="12">
        <v>23979</v>
      </c>
      <c r="D1596" s="12">
        <v>38574</v>
      </c>
      <c r="E1596" s="12">
        <v>38600</v>
      </c>
      <c r="F1596" s="12" t="s">
        <v>22</v>
      </c>
      <c r="G1596" s="11">
        <v>5</v>
      </c>
      <c r="H1596" s="11">
        <v>5</v>
      </c>
      <c r="I1596" s="11">
        <v>3</v>
      </c>
      <c r="J1596" s="11">
        <v>1</v>
      </c>
    </row>
    <row r="1597" spans="1:10">
      <c r="A1597" s="10">
        <v>54698707749</v>
      </c>
      <c r="B1597" s="11">
        <v>213571</v>
      </c>
      <c r="C1597" s="12">
        <v>21271</v>
      </c>
      <c r="D1597" s="12">
        <v>38574</v>
      </c>
      <c r="E1597" s="12">
        <v>38601</v>
      </c>
      <c r="F1597" s="12" t="s">
        <v>22</v>
      </c>
      <c r="G1597" s="11">
        <v>1</v>
      </c>
      <c r="H1597" s="11">
        <v>1</v>
      </c>
      <c r="I1597" s="11">
        <v>3</v>
      </c>
      <c r="J1597" s="11">
        <v>1</v>
      </c>
    </row>
    <row r="1598" spans="1:10">
      <c r="A1598" s="10">
        <v>77343670700</v>
      </c>
      <c r="B1598" s="11">
        <v>213596</v>
      </c>
      <c r="C1598" s="12">
        <v>23020</v>
      </c>
      <c r="D1598" s="12">
        <v>38574</v>
      </c>
      <c r="E1598" s="12">
        <v>38632</v>
      </c>
      <c r="F1598" s="12" t="s">
        <v>22</v>
      </c>
      <c r="G1598" s="11">
        <v>1</v>
      </c>
      <c r="H1598" s="11">
        <v>1</v>
      </c>
      <c r="I1598" s="11">
        <v>3</v>
      </c>
      <c r="J1598" s="11">
        <v>1</v>
      </c>
    </row>
    <row r="1599" spans="1:10">
      <c r="A1599" s="10">
        <v>95815686700</v>
      </c>
      <c r="B1599" s="11">
        <v>213607</v>
      </c>
      <c r="C1599" s="12">
        <v>24791</v>
      </c>
      <c r="D1599" s="12">
        <v>38574</v>
      </c>
      <c r="E1599" s="12">
        <v>38607</v>
      </c>
      <c r="F1599" s="12" t="s">
        <v>23</v>
      </c>
      <c r="G1599" s="11">
        <v>1</v>
      </c>
      <c r="H1599" s="11">
        <v>6</v>
      </c>
      <c r="I1599" s="11">
        <v>3</v>
      </c>
      <c r="J1599" s="11">
        <v>1</v>
      </c>
    </row>
    <row r="1600" spans="1:10">
      <c r="A1600" s="10">
        <v>5544363706</v>
      </c>
      <c r="B1600" s="11">
        <v>213614</v>
      </c>
      <c r="C1600" s="12">
        <v>29635</v>
      </c>
      <c r="D1600" s="12">
        <v>38574</v>
      </c>
      <c r="E1600" s="12">
        <v>38761</v>
      </c>
      <c r="F1600" s="12" t="s">
        <v>22</v>
      </c>
      <c r="G1600" s="11">
        <v>5</v>
      </c>
      <c r="H1600" s="11">
        <v>5</v>
      </c>
      <c r="I1600" s="11">
        <v>3</v>
      </c>
      <c r="J1600" s="11">
        <v>1</v>
      </c>
    </row>
    <row r="1601" spans="1:10">
      <c r="A1601" s="10">
        <v>4748262796</v>
      </c>
      <c r="B1601" s="11">
        <v>213621</v>
      </c>
      <c r="C1601" s="12">
        <v>27713</v>
      </c>
      <c r="D1601" s="12">
        <v>38568</v>
      </c>
      <c r="E1601" s="12">
        <v>38664</v>
      </c>
      <c r="F1601" s="12" t="s">
        <v>23</v>
      </c>
      <c r="G1601" s="11">
        <v>1</v>
      </c>
      <c r="H1601" s="11">
        <v>1</v>
      </c>
      <c r="I1601" s="11">
        <v>3</v>
      </c>
      <c r="J1601" s="11">
        <v>1</v>
      </c>
    </row>
    <row r="1602" spans="1:10">
      <c r="A1602" s="10">
        <v>34974628615</v>
      </c>
      <c r="B1602" s="11">
        <v>213639</v>
      </c>
      <c r="C1602" s="12">
        <v>22330</v>
      </c>
      <c r="D1602" s="12">
        <v>38576</v>
      </c>
      <c r="E1602" s="12">
        <v>38608</v>
      </c>
      <c r="F1602" s="12" t="s">
        <v>22</v>
      </c>
      <c r="G1602" s="11">
        <v>1</v>
      </c>
      <c r="H1602" s="11">
        <v>1</v>
      </c>
      <c r="I1602" s="11">
        <v>3</v>
      </c>
      <c r="J1602" s="11">
        <v>1</v>
      </c>
    </row>
    <row r="1603" spans="1:10">
      <c r="A1603" s="10">
        <v>2108654909</v>
      </c>
      <c r="B1603" s="11">
        <v>213646</v>
      </c>
      <c r="C1603" s="12">
        <v>28109</v>
      </c>
      <c r="D1603" s="12">
        <v>38596</v>
      </c>
      <c r="E1603" s="12">
        <v>38644</v>
      </c>
      <c r="F1603" s="12" t="s">
        <v>22</v>
      </c>
      <c r="G1603" s="11">
        <v>1</v>
      </c>
      <c r="H1603" s="11">
        <v>2</v>
      </c>
      <c r="I1603" s="11">
        <v>3</v>
      </c>
      <c r="J1603" s="11">
        <v>1</v>
      </c>
    </row>
    <row r="1604" spans="1:10">
      <c r="A1604" s="10">
        <v>3951246626</v>
      </c>
      <c r="B1604" s="11">
        <v>213653</v>
      </c>
      <c r="C1604" s="12">
        <v>28738</v>
      </c>
      <c r="D1604" s="12">
        <v>38596</v>
      </c>
      <c r="E1604" s="12">
        <v>38664</v>
      </c>
      <c r="F1604" s="12" t="s">
        <v>22</v>
      </c>
      <c r="G1604" s="11">
        <v>1</v>
      </c>
      <c r="H1604" s="11">
        <v>1</v>
      </c>
      <c r="I1604" s="11">
        <v>3</v>
      </c>
      <c r="J1604" s="11">
        <v>1</v>
      </c>
    </row>
    <row r="1605" spans="1:10">
      <c r="A1605" s="10">
        <v>2746645858</v>
      </c>
      <c r="B1605" s="11">
        <v>213661</v>
      </c>
      <c r="C1605" s="12">
        <v>23154</v>
      </c>
      <c r="D1605" s="12">
        <v>38596</v>
      </c>
      <c r="E1605" s="12">
        <v>38596</v>
      </c>
      <c r="F1605" s="12" t="s">
        <v>23</v>
      </c>
      <c r="G1605" s="11">
        <v>1</v>
      </c>
      <c r="H1605" s="11">
        <v>2</v>
      </c>
      <c r="I1605" s="11">
        <v>3</v>
      </c>
      <c r="J1605" s="11">
        <v>1</v>
      </c>
    </row>
    <row r="1606" spans="1:10">
      <c r="A1606" s="10">
        <v>8654756799</v>
      </c>
      <c r="B1606" s="11">
        <v>213685</v>
      </c>
      <c r="C1606" s="12">
        <v>29351</v>
      </c>
      <c r="D1606" s="12">
        <v>38596</v>
      </c>
      <c r="E1606" s="12">
        <v>38701</v>
      </c>
      <c r="F1606" s="12" t="s">
        <v>22</v>
      </c>
      <c r="G1606" s="11">
        <v>1</v>
      </c>
      <c r="H1606" s="11">
        <v>1</v>
      </c>
      <c r="I1606" s="11">
        <v>3</v>
      </c>
      <c r="J1606" s="11">
        <v>1</v>
      </c>
    </row>
    <row r="1607" spans="1:10">
      <c r="A1607" s="10">
        <v>4804197605</v>
      </c>
      <c r="B1607" s="11">
        <v>213692</v>
      </c>
      <c r="C1607" s="12">
        <v>29407</v>
      </c>
      <c r="D1607" s="12">
        <v>38596</v>
      </c>
      <c r="E1607" s="12">
        <v>38665</v>
      </c>
      <c r="F1607" s="12" t="s">
        <v>22</v>
      </c>
      <c r="G1607" s="11">
        <v>1</v>
      </c>
      <c r="H1607" s="11">
        <v>1</v>
      </c>
      <c r="I1607" s="11">
        <v>3</v>
      </c>
      <c r="J1607" s="11">
        <v>1</v>
      </c>
    </row>
    <row r="1608" spans="1:10">
      <c r="A1608" s="10">
        <v>69234639715</v>
      </c>
      <c r="B1608" s="11">
        <v>213703</v>
      </c>
      <c r="C1608" s="12">
        <v>20938</v>
      </c>
      <c r="D1608" s="12">
        <v>38596</v>
      </c>
      <c r="E1608" s="12">
        <v>38632</v>
      </c>
      <c r="F1608" s="12" t="s">
        <v>22</v>
      </c>
      <c r="G1608" s="11">
        <v>1</v>
      </c>
      <c r="H1608" s="11">
        <v>6</v>
      </c>
      <c r="I1608" s="11">
        <v>3</v>
      </c>
      <c r="J1608" s="11">
        <v>1</v>
      </c>
    </row>
    <row r="1609" spans="1:10">
      <c r="A1609" s="10">
        <v>1257191756</v>
      </c>
      <c r="B1609" s="11">
        <v>213711</v>
      </c>
      <c r="C1609" s="12">
        <v>25579</v>
      </c>
      <c r="D1609" s="12">
        <v>38596</v>
      </c>
      <c r="E1609" s="12">
        <v>38722</v>
      </c>
      <c r="F1609" s="12" t="s">
        <v>23</v>
      </c>
      <c r="G1609" s="11">
        <v>1</v>
      </c>
      <c r="H1609" s="11">
        <v>1</v>
      </c>
      <c r="I1609" s="11">
        <v>3</v>
      </c>
      <c r="J1609" s="11">
        <v>1</v>
      </c>
    </row>
    <row r="1610" spans="1:10">
      <c r="A1610" s="10">
        <v>75957574791</v>
      </c>
      <c r="B1610" s="11">
        <v>213728</v>
      </c>
      <c r="C1610" s="12">
        <v>22892</v>
      </c>
      <c r="D1610" s="12">
        <v>38596</v>
      </c>
      <c r="E1610" s="12">
        <v>38611</v>
      </c>
      <c r="F1610" s="12" t="s">
        <v>22</v>
      </c>
      <c r="G1610" s="11">
        <v>1</v>
      </c>
      <c r="H1610" s="11">
        <v>1</v>
      </c>
      <c r="I1610" s="11">
        <v>3</v>
      </c>
      <c r="J1610" s="11">
        <v>1</v>
      </c>
    </row>
    <row r="1611" spans="1:10">
      <c r="A1611" s="10">
        <v>61440027749</v>
      </c>
      <c r="B1611" s="11">
        <v>213735</v>
      </c>
      <c r="C1611" s="12">
        <v>24032</v>
      </c>
      <c r="D1611" s="12">
        <v>38596</v>
      </c>
      <c r="E1611" s="12">
        <v>38653</v>
      </c>
      <c r="F1611" s="12" t="s">
        <v>22</v>
      </c>
      <c r="G1611" s="11">
        <v>1</v>
      </c>
      <c r="H1611" s="11">
        <v>6</v>
      </c>
      <c r="I1611" s="11">
        <v>3</v>
      </c>
      <c r="J1611" s="11">
        <v>1</v>
      </c>
    </row>
    <row r="1612" spans="1:10">
      <c r="A1612" s="10">
        <v>1681334747</v>
      </c>
      <c r="B1612" s="11">
        <v>213750</v>
      </c>
      <c r="C1612" s="12">
        <v>27136</v>
      </c>
      <c r="D1612" s="12">
        <v>38596</v>
      </c>
      <c r="E1612" s="12">
        <v>38632</v>
      </c>
      <c r="F1612" s="12" t="s">
        <v>22</v>
      </c>
      <c r="G1612" s="11">
        <v>1</v>
      </c>
      <c r="H1612" s="11">
        <v>1</v>
      </c>
      <c r="I1612" s="11">
        <v>3</v>
      </c>
      <c r="J1612" s="11">
        <v>1</v>
      </c>
    </row>
    <row r="1613" spans="1:10">
      <c r="A1613" s="10">
        <v>41281497720</v>
      </c>
      <c r="B1613" s="11">
        <v>213767</v>
      </c>
      <c r="C1613" s="12">
        <v>20967</v>
      </c>
      <c r="D1613" s="12">
        <v>38596</v>
      </c>
      <c r="E1613" s="12">
        <v>38625</v>
      </c>
      <c r="F1613" s="12" t="s">
        <v>22</v>
      </c>
      <c r="G1613" s="11">
        <v>2</v>
      </c>
      <c r="H1613" s="11">
        <v>1</v>
      </c>
      <c r="I1613" s="11">
        <v>3</v>
      </c>
      <c r="J1613" s="11">
        <v>1</v>
      </c>
    </row>
    <row r="1614" spans="1:10">
      <c r="A1614" s="10">
        <v>1838963782</v>
      </c>
      <c r="B1614" s="11">
        <v>213774</v>
      </c>
      <c r="C1614" s="12">
        <v>26545</v>
      </c>
      <c r="D1614" s="12">
        <v>38607</v>
      </c>
      <c r="E1614" s="12">
        <v>38632</v>
      </c>
      <c r="F1614" s="12" t="s">
        <v>22</v>
      </c>
      <c r="G1614" s="11">
        <v>1</v>
      </c>
      <c r="H1614" s="11">
        <v>2</v>
      </c>
      <c r="I1614" s="11">
        <v>3</v>
      </c>
      <c r="J1614" s="11">
        <v>1</v>
      </c>
    </row>
    <row r="1615" spans="1:10">
      <c r="A1615" s="10">
        <v>3735390706</v>
      </c>
      <c r="B1615" s="11">
        <v>213781</v>
      </c>
      <c r="C1615" s="12">
        <v>27558</v>
      </c>
      <c r="D1615" s="12">
        <v>38607</v>
      </c>
      <c r="E1615" s="12">
        <v>38632</v>
      </c>
      <c r="F1615" s="12" t="s">
        <v>22</v>
      </c>
      <c r="G1615" s="11">
        <v>1</v>
      </c>
      <c r="H1615" s="11">
        <v>1</v>
      </c>
      <c r="I1615" s="11">
        <v>3</v>
      </c>
      <c r="J1615" s="11">
        <v>1</v>
      </c>
    </row>
    <row r="1616" spans="1:10">
      <c r="A1616" s="10">
        <v>61439860700</v>
      </c>
      <c r="B1616" s="11">
        <v>213799</v>
      </c>
      <c r="C1616" s="12">
        <v>24009</v>
      </c>
      <c r="D1616" s="12">
        <v>38607</v>
      </c>
      <c r="E1616" s="12">
        <v>38642</v>
      </c>
      <c r="F1616" s="12" t="s">
        <v>22</v>
      </c>
      <c r="G1616" s="11">
        <v>1</v>
      </c>
      <c r="H1616" s="11">
        <v>1</v>
      </c>
      <c r="I1616" s="11">
        <v>3</v>
      </c>
      <c r="J1616" s="11">
        <v>1</v>
      </c>
    </row>
    <row r="1617" spans="1:10">
      <c r="A1617" s="10">
        <v>25547711896</v>
      </c>
      <c r="B1617" s="11">
        <v>213800</v>
      </c>
      <c r="C1617" s="12">
        <v>28018</v>
      </c>
      <c r="D1617" s="12">
        <v>38609</v>
      </c>
      <c r="E1617" s="12">
        <v>38660</v>
      </c>
      <c r="F1617" s="12" t="s">
        <v>22</v>
      </c>
      <c r="G1617" s="11">
        <v>1</v>
      </c>
      <c r="H1617" s="11">
        <v>1</v>
      </c>
      <c r="I1617" s="11">
        <v>3</v>
      </c>
      <c r="J1617" s="11">
        <v>1</v>
      </c>
    </row>
    <row r="1618" spans="1:10">
      <c r="A1618" s="10">
        <v>7712854777</v>
      </c>
      <c r="B1618" s="11">
        <v>213817</v>
      </c>
      <c r="C1618" s="12">
        <v>28425</v>
      </c>
      <c r="D1618" s="12">
        <v>38609</v>
      </c>
      <c r="E1618" s="12">
        <v>43705</v>
      </c>
      <c r="F1618" s="12" t="s">
        <v>23</v>
      </c>
      <c r="G1618" s="11">
        <v>1</v>
      </c>
      <c r="H1618" s="11">
        <v>1</v>
      </c>
      <c r="I1618" s="11">
        <v>3</v>
      </c>
      <c r="J1618" s="11">
        <v>1</v>
      </c>
    </row>
    <row r="1619" spans="1:10">
      <c r="A1619" s="10">
        <v>89984382753</v>
      </c>
      <c r="B1619" s="11">
        <v>213824</v>
      </c>
      <c r="C1619" s="12">
        <v>24648</v>
      </c>
      <c r="D1619" s="12">
        <v>38609</v>
      </c>
      <c r="E1619" s="12">
        <v>38632</v>
      </c>
      <c r="F1619" s="12" t="s">
        <v>22</v>
      </c>
      <c r="G1619" s="11">
        <v>1</v>
      </c>
      <c r="H1619" s="11">
        <v>1</v>
      </c>
      <c r="I1619" s="11">
        <v>3</v>
      </c>
      <c r="J1619" s="11">
        <v>1</v>
      </c>
    </row>
    <row r="1620" spans="1:10">
      <c r="A1620" s="10">
        <v>7323351758</v>
      </c>
      <c r="B1620" s="11">
        <v>213831</v>
      </c>
      <c r="C1620" s="12">
        <v>28279</v>
      </c>
      <c r="D1620" s="12">
        <v>38609</v>
      </c>
      <c r="E1620" s="12">
        <v>38645</v>
      </c>
      <c r="F1620" s="12" t="s">
        <v>22</v>
      </c>
      <c r="G1620" s="11">
        <v>1</v>
      </c>
      <c r="H1620" s="11">
        <v>2</v>
      </c>
      <c r="I1620" s="11">
        <v>3</v>
      </c>
      <c r="J1620" s="11">
        <v>1</v>
      </c>
    </row>
    <row r="1621" spans="1:10">
      <c r="A1621" s="10">
        <v>2356616780</v>
      </c>
      <c r="B1621" s="11">
        <v>213849</v>
      </c>
      <c r="C1621" s="12">
        <v>26536</v>
      </c>
      <c r="D1621" s="12">
        <v>38609</v>
      </c>
      <c r="E1621" s="12">
        <v>38623</v>
      </c>
      <c r="F1621" s="12" t="s">
        <v>23</v>
      </c>
      <c r="G1621" s="11">
        <v>1</v>
      </c>
      <c r="H1621" s="11">
        <v>1</v>
      </c>
      <c r="I1621" s="11">
        <v>3</v>
      </c>
      <c r="J1621" s="11">
        <v>1</v>
      </c>
    </row>
    <row r="1622" spans="1:10">
      <c r="A1622" s="10">
        <v>52281299791</v>
      </c>
      <c r="B1622" s="11">
        <v>213856</v>
      </c>
      <c r="C1622" s="12">
        <v>21612</v>
      </c>
      <c r="D1622" s="12">
        <v>38609</v>
      </c>
      <c r="E1622" s="12">
        <v>38632</v>
      </c>
      <c r="F1622" s="12" t="s">
        <v>22</v>
      </c>
      <c r="G1622" s="11">
        <v>1</v>
      </c>
      <c r="H1622" s="11">
        <v>1</v>
      </c>
      <c r="I1622" s="11">
        <v>3</v>
      </c>
      <c r="J1622" s="11">
        <v>1</v>
      </c>
    </row>
    <row r="1623" spans="1:10">
      <c r="A1623" s="10">
        <v>83717765787</v>
      </c>
      <c r="B1623" s="11">
        <v>213863</v>
      </c>
      <c r="C1623" s="12">
        <v>23943</v>
      </c>
      <c r="D1623" s="12">
        <v>38609</v>
      </c>
      <c r="E1623" s="12">
        <v>38677</v>
      </c>
      <c r="F1623" s="12" t="s">
        <v>22</v>
      </c>
      <c r="G1623" s="11">
        <v>1</v>
      </c>
      <c r="H1623" s="11">
        <v>1</v>
      </c>
      <c r="I1623" s="11">
        <v>3</v>
      </c>
      <c r="J1623" s="11">
        <v>1</v>
      </c>
    </row>
    <row r="1624" spans="1:10">
      <c r="A1624" s="10">
        <v>95867619753</v>
      </c>
      <c r="B1624" s="11">
        <v>213871</v>
      </c>
      <c r="C1624" s="12">
        <v>24929</v>
      </c>
      <c r="D1624" s="12">
        <v>38609</v>
      </c>
      <c r="E1624" s="12">
        <v>38632</v>
      </c>
      <c r="F1624" s="12" t="s">
        <v>22</v>
      </c>
      <c r="G1624" s="11">
        <v>1</v>
      </c>
      <c r="H1624" s="11">
        <v>1</v>
      </c>
      <c r="I1624" s="11">
        <v>3</v>
      </c>
      <c r="J1624" s="11">
        <v>1</v>
      </c>
    </row>
    <row r="1625" spans="1:10">
      <c r="A1625" s="10">
        <v>25623672191</v>
      </c>
      <c r="B1625" s="11">
        <v>213888</v>
      </c>
      <c r="C1625" s="12">
        <v>22701</v>
      </c>
      <c r="D1625" s="12">
        <v>38609</v>
      </c>
      <c r="E1625" s="12">
        <v>38632</v>
      </c>
      <c r="F1625" s="12" t="s">
        <v>22</v>
      </c>
      <c r="G1625" s="11">
        <v>1</v>
      </c>
      <c r="H1625" s="11">
        <v>1</v>
      </c>
      <c r="I1625" s="11">
        <v>3</v>
      </c>
      <c r="J1625" s="11">
        <v>1</v>
      </c>
    </row>
    <row r="1626" spans="1:10">
      <c r="A1626" s="10">
        <v>89350944715</v>
      </c>
      <c r="B1626" s="11">
        <v>213895</v>
      </c>
      <c r="C1626" s="12">
        <v>24012</v>
      </c>
      <c r="D1626" s="12">
        <v>38609</v>
      </c>
      <c r="E1626" s="12">
        <v>38628</v>
      </c>
      <c r="F1626" s="12" t="s">
        <v>22</v>
      </c>
      <c r="G1626" s="11">
        <v>1</v>
      </c>
      <c r="H1626" s="11">
        <v>1</v>
      </c>
      <c r="I1626" s="11">
        <v>3</v>
      </c>
      <c r="J1626" s="11">
        <v>1</v>
      </c>
    </row>
    <row r="1627" spans="1:10">
      <c r="A1627" s="10">
        <v>21360849840</v>
      </c>
      <c r="B1627" s="11">
        <v>213906</v>
      </c>
      <c r="C1627" s="12">
        <v>29655</v>
      </c>
      <c r="D1627" s="12">
        <v>38614</v>
      </c>
      <c r="E1627" s="12">
        <v>38614</v>
      </c>
      <c r="F1627" s="12" t="s">
        <v>22</v>
      </c>
      <c r="G1627" s="11">
        <v>1</v>
      </c>
      <c r="H1627" s="11">
        <v>1</v>
      </c>
      <c r="I1627" s="11">
        <v>3</v>
      </c>
      <c r="J1627" s="11">
        <v>1</v>
      </c>
    </row>
    <row r="1628" spans="1:10">
      <c r="A1628" s="10">
        <v>52922707768</v>
      </c>
      <c r="B1628" s="11">
        <v>213913</v>
      </c>
      <c r="C1628" s="12">
        <v>21221</v>
      </c>
      <c r="D1628" s="12">
        <v>38614</v>
      </c>
      <c r="E1628" s="12">
        <v>38784</v>
      </c>
      <c r="F1628" s="12" t="s">
        <v>22</v>
      </c>
      <c r="G1628" s="11">
        <v>1</v>
      </c>
      <c r="H1628" s="11">
        <v>1</v>
      </c>
      <c r="I1628" s="11">
        <v>3</v>
      </c>
      <c r="J1628" s="11">
        <v>1</v>
      </c>
    </row>
    <row r="1629" spans="1:10">
      <c r="A1629" s="10">
        <v>14743868653</v>
      </c>
      <c r="B1629" s="11">
        <v>213921</v>
      </c>
      <c r="C1629" s="12">
        <v>19495</v>
      </c>
      <c r="D1629" s="12">
        <v>38614</v>
      </c>
      <c r="E1629" s="12">
        <v>38632</v>
      </c>
      <c r="F1629" s="12" t="s">
        <v>22</v>
      </c>
      <c r="G1629" s="11">
        <v>5</v>
      </c>
      <c r="H1629" s="11">
        <v>5</v>
      </c>
      <c r="I1629" s="11">
        <v>3</v>
      </c>
      <c r="J1629" s="11">
        <v>1</v>
      </c>
    </row>
    <row r="1630" spans="1:10">
      <c r="A1630" s="10">
        <v>80829767720</v>
      </c>
      <c r="B1630" s="11">
        <v>213945</v>
      </c>
      <c r="C1630" s="12">
        <v>23791</v>
      </c>
      <c r="D1630" s="12">
        <v>38614</v>
      </c>
      <c r="E1630" s="12">
        <v>38632</v>
      </c>
      <c r="F1630" s="12" t="s">
        <v>22</v>
      </c>
      <c r="G1630" s="11">
        <v>5</v>
      </c>
      <c r="H1630" s="11">
        <v>5</v>
      </c>
      <c r="I1630" s="11">
        <v>3</v>
      </c>
      <c r="J1630" s="11">
        <v>1</v>
      </c>
    </row>
    <row r="1631" spans="1:10">
      <c r="A1631" s="10">
        <v>72181575134</v>
      </c>
      <c r="B1631" s="11">
        <v>213960</v>
      </c>
      <c r="C1631" s="12">
        <v>30030</v>
      </c>
      <c r="D1631" s="12">
        <v>38614</v>
      </c>
      <c r="E1631" s="12">
        <v>38720</v>
      </c>
      <c r="F1631" s="12" t="s">
        <v>22</v>
      </c>
      <c r="G1631" s="11">
        <v>1</v>
      </c>
      <c r="H1631" s="11">
        <v>1</v>
      </c>
      <c r="I1631" s="11">
        <v>3</v>
      </c>
      <c r="J1631" s="11">
        <v>1</v>
      </c>
    </row>
    <row r="1632" spans="1:10">
      <c r="A1632" s="10">
        <v>79693016734</v>
      </c>
      <c r="B1632" s="11">
        <v>213977</v>
      </c>
      <c r="C1632" s="12">
        <v>22437</v>
      </c>
      <c r="D1632" s="12">
        <v>38614</v>
      </c>
      <c r="E1632" s="12">
        <v>38632</v>
      </c>
      <c r="F1632" s="12" t="s">
        <v>22</v>
      </c>
      <c r="G1632" s="11">
        <v>1</v>
      </c>
      <c r="H1632" s="11">
        <v>1</v>
      </c>
      <c r="I1632" s="11">
        <v>3</v>
      </c>
      <c r="J1632" s="11">
        <v>1</v>
      </c>
    </row>
    <row r="1633" spans="1:10">
      <c r="A1633" s="10">
        <v>90369130987</v>
      </c>
      <c r="B1633" s="11">
        <v>213991</v>
      </c>
      <c r="C1633" s="12">
        <v>26731</v>
      </c>
      <c r="D1633" s="12">
        <v>38616</v>
      </c>
      <c r="E1633" s="12">
        <v>38715</v>
      </c>
      <c r="F1633" s="12" t="s">
        <v>22</v>
      </c>
      <c r="G1633" s="11">
        <v>1</v>
      </c>
      <c r="H1633" s="11">
        <v>2</v>
      </c>
      <c r="I1633" s="11">
        <v>3</v>
      </c>
      <c r="J1633" s="11">
        <v>1</v>
      </c>
    </row>
    <row r="1634" spans="1:10">
      <c r="A1634" s="10">
        <v>1100098780</v>
      </c>
      <c r="B1634" s="11">
        <v>213984</v>
      </c>
      <c r="C1634" s="12">
        <v>25526</v>
      </c>
      <c r="D1634" s="12">
        <v>38617</v>
      </c>
      <c r="E1634" s="12">
        <v>38632</v>
      </c>
      <c r="F1634" s="12" t="s">
        <v>23</v>
      </c>
      <c r="G1634" s="11">
        <v>1</v>
      </c>
      <c r="H1634" s="11">
        <v>1</v>
      </c>
      <c r="I1634" s="11">
        <v>3</v>
      </c>
      <c r="J1634" s="11">
        <v>1</v>
      </c>
    </row>
    <row r="1635" spans="1:10">
      <c r="A1635" s="10">
        <v>27485939874</v>
      </c>
      <c r="B1635" s="11">
        <v>214004</v>
      </c>
      <c r="C1635" s="12">
        <v>29112</v>
      </c>
      <c r="D1635" s="12">
        <v>38622</v>
      </c>
      <c r="E1635" s="12">
        <v>38698</v>
      </c>
      <c r="F1635" s="12" t="s">
        <v>22</v>
      </c>
      <c r="G1635" s="11">
        <v>1</v>
      </c>
      <c r="H1635" s="11">
        <v>1</v>
      </c>
      <c r="I1635" s="11">
        <v>3</v>
      </c>
      <c r="J1635" s="11">
        <v>1</v>
      </c>
    </row>
    <row r="1636" spans="1:10">
      <c r="A1636" s="10">
        <v>44180977672</v>
      </c>
      <c r="B1636" s="11">
        <v>214036</v>
      </c>
      <c r="C1636" s="12">
        <v>22370</v>
      </c>
      <c r="D1636" s="12">
        <v>38622</v>
      </c>
      <c r="E1636" s="12">
        <v>38698</v>
      </c>
      <c r="F1636" s="12" t="s">
        <v>22</v>
      </c>
      <c r="G1636" s="11">
        <v>1</v>
      </c>
      <c r="H1636" s="11">
        <v>1</v>
      </c>
      <c r="I1636" s="11">
        <v>3</v>
      </c>
      <c r="J1636" s="11">
        <v>1</v>
      </c>
    </row>
    <row r="1637" spans="1:10">
      <c r="A1637" s="10">
        <v>1668429748</v>
      </c>
      <c r="B1637" s="11">
        <v>214068</v>
      </c>
      <c r="C1637" s="12">
        <v>26109</v>
      </c>
      <c r="D1637" s="12">
        <v>38622</v>
      </c>
      <c r="E1637" s="12">
        <v>38695</v>
      </c>
      <c r="F1637" s="12" t="s">
        <v>22</v>
      </c>
      <c r="G1637" s="11">
        <v>5</v>
      </c>
      <c r="H1637" s="11">
        <v>5</v>
      </c>
      <c r="I1637" s="11">
        <v>3</v>
      </c>
      <c r="J1637" s="11">
        <v>1</v>
      </c>
    </row>
    <row r="1638" spans="1:10">
      <c r="A1638" s="10">
        <v>3745879732</v>
      </c>
      <c r="B1638" s="11">
        <v>214075</v>
      </c>
      <c r="C1638" s="12">
        <v>27349</v>
      </c>
      <c r="D1638" s="12">
        <v>38622</v>
      </c>
      <c r="E1638" s="12">
        <v>38649</v>
      </c>
      <c r="F1638" s="12" t="s">
        <v>22</v>
      </c>
      <c r="G1638" s="11">
        <v>1</v>
      </c>
      <c r="H1638" s="11">
        <v>1</v>
      </c>
      <c r="I1638" s="11">
        <v>3</v>
      </c>
      <c r="J1638" s="11">
        <v>1</v>
      </c>
    </row>
    <row r="1639" spans="1:10">
      <c r="A1639" s="10">
        <v>73503045791</v>
      </c>
      <c r="B1639" s="11">
        <v>214082</v>
      </c>
      <c r="C1639" s="12">
        <v>23245</v>
      </c>
      <c r="D1639" s="12">
        <v>38622</v>
      </c>
      <c r="E1639" s="12">
        <v>38632</v>
      </c>
      <c r="F1639" s="12" t="s">
        <v>22</v>
      </c>
      <c r="G1639" s="11">
        <v>1</v>
      </c>
      <c r="H1639" s="11">
        <v>2</v>
      </c>
      <c r="I1639" s="11">
        <v>3</v>
      </c>
      <c r="J1639" s="11">
        <v>1</v>
      </c>
    </row>
    <row r="1640" spans="1:10">
      <c r="A1640" s="10">
        <v>65742192720</v>
      </c>
      <c r="B1640" s="11">
        <v>214090</v>
      </c>
      <c r="C1640" s="12">
        <v>22448</v>
      </c>
      <c r="D1640" s="12">
        <v>38622</v>
      </c>
      <c r="E1640" s="12">
        <v>38632</v>
      </c>
      <c r="F1640" s="12" t="s">
        <v>22</v>
      </c>
      <c r="G1640" s="11">
        <v>1</v>
      </c>
      <c r="H1640" s="11">
        <v>1</v>
      </c>
      <c r="I1640" s="11">
        <v>3</v>
      </c>
      <c r="J1640" s="11">
        <v>1</v>
      </c>
    </row>
    <row r="1641" spans="1:10">
      <c r="A1641" s="10">
        <v>24614734715</v>
      </c>
      <c r="B1641" s="11">
        <v>214101</v>
      </c>
      <c r="C1641" s="12">
        <v>17924</v>
      </c>
      <c r="D1641" s="12">
        <v>38622</v>
      </c>
      <c r="E1641" s="12">
        <v>38632</v>
      </c>
      <c r="F1641" s="12" t="s">
        <v>22</v>
      </c>
      <c r="G1641" s="11">
        <v>2</v>
      </c>
      <c r="H1641" s="11">
        <v>1</v>
      </c>
      <c r="I1641" s="11">
        <v>3</v>
      </c>
      <c r="J1641" s="11">
        <v>1</v>
      </c>
    </row>
    <row r="1642" spans="1:10">
      <c r="A1642" s="10">
        <v>14224062372</v>
      </c>
      <c r="B1642" s="11">
        <v>214118</v>
      </c>
      <c r="C1642" s="12">
        <v>21134</v>
      </c>
      <c r="D1642" s="12">
        <v>38622</v>
      </c>
      <c r="E1642" s="12">
        <v>39755</v>
      </c>
      <c r="F1642" s="12" t="s">
        <v>22</v>
      </c>
      <c r="G1642" s="11">
        <v>2</v>
      </c>
      <c r="H1642" s="11">
        <v>1</v>
      </c>
      <c r="I1642" s="11">
        <v>3</v>
      </c>
      <c r="J1642" s="11">
        <v>1</v>
      </c>
    </row>
    <row r="1643" spans="1:10">
      <c r="A1643" s="10">
        <v>4264650755</v>
      </c>
      <c r="B1643" s="11">
        <v>214125</v>
      </c>
      <c r="C1643" s="12">
        <v>28089</v>
      </c>
      <c r="D1643" s="12">
        <v>38622</v>
      </c>
      <c r="E1643" s="12">
        <v>38632</v>
      </c>
      <c r="F1643" s="12" t="s">
        <v>22</v>
      </c>
      <c r="G1643" s="11">
        <v>1</v>
      </c>
      <c r="H1643" s="11">
        <v>1</v>
      </c>
      <c r="I1643" s="11">
        <v>3</v>
      </c>
      <c r="J1643" s="11">
        <v>1</v>
      </c>
    </row>
    <row r="1644" spans="1:10">
      <c r="A1644" s="10">
        <v>4280510733</v>
      </c>
      <c r="B1644" s="11">
        <v>214132</v>
      </c>
      <c r="C1644" s="12">
        <v>27815</v>
      </c>
      <c r="D1644" s="12">
        <v>38622</v>
      </c>
      <c r="E1644" s="12">
        <v>38632</v>
      </c>
      <c r="F1644" s="12" t="s">
        <v>22</v>
      </c>
      <c r="G1644" s="11">
        <v>1</v>
      </c>
      <c r="H1644" s="11">
        <v>1</v>
      </c>
      <c r="I1644" s="11">
        <v>3</v>
      </c>
      <c r="J1644" s="11">
        <v>1</v>
      </c>
    </row>
    <row r="1645" spans="1:10">
      <c r="A1645" s="10">
        <v>29012350778</v>
      </c>
      <c r="B1645" s="11">
        <v>214140</v>
      </c>
      <c r="C1645" s="12">
        <v>13483</v>
      </c>
      <c r="D1645" s="12">
        <v>38622</v>
      </c>
      <c r="E1645" s="12">
        <v>38632</v>
      </c>
      <c r="F1645" s="12" t="s">
        <v>22</v>
      </c>
      <c r="G1645" s="11">
        <v>1</v>
      </c>
      <c r="H1645" s="11">
        <v>6</v>
      </c>
      <c r="I1645" s="11">
        <v>3</v>
      </c>
      <c r="J1645" s="11">
        <v>1</v>
      </c>
    </row>
    <row r="1646" spans="1:10">
      <c r="A1646" s="10">
        <v>7000437723</v>
      </c>
      <c r="B1646" s="11">
        <v>214164</v>
      </c>
      <c r="C1646" s="12">
        <v>28241</v>
      </c>
      <c r="D1646" s="12">
        <v>38622</v>
      </c>
      <c r="E1646" s="12">
        <v>38635</v>
      </c>
      <c r="F1646" s="12" t="s">
        <v>22</v>
      </c>
      <c r="G1646" s="11">
        <v>1</v>
      </c>
      <c r="H1646" s="11">
        <v>1</v>
      </c>
      <c r="I1646" s="11">
        <v>3</v>
      </c>
      <c r="J1646" s="11">
        <v>1</v>
      </c>
    </row>
    <row r="1647" spans="1:10">
      <c r="A1647" s="10">
        <v>92425461191</v>
      </c>
      <c r="B1647" s="11">
        <v>214171</v>
      </c>
      <c r="C1647" s="12">
        <v>29539</v>
      </c>
      <c r="D1647" s="12">
        <v>38622</v>
      </c>
      <c r="E1647" s="12">
        <v>38899</v>
      </c>
      <c r="F1647" s="12" t="s">
        <v>22</v>
      </c>
      <c r="G1647" s="11">
        <v>1</v>
      </c>
      <c r="H1647" s="11">
        <v>1</v>
      </c>
      <c r="I1647" s="11">
        <v>3</v>
      </c>
      <c r="J1647" s="11">
        <v>1</v>
      </c>
    </row>
    <row r="1648" spans="1:10">
      <c r="A1648" s="10">
        <v>5638389652</v>
      </c>
      <c r="B1648" s="11">
        <v>214189</v>
      </c>
      <c r="C1648" s="12">
        <v>30354</v>
      </c>
      <c r="D1648" s="12">
        <v>38622</v>
      </c>
      <c r="E1648" s="12">
        <v>38713</v>
      </c>
      <c r="F1648" s="12" t="s">
        <v>22</v>
      </c>
      <c r="G1648" s="11">
        <v>1</v>
      </c>
      <c r="H1648" s="11">
        <v>1</v>
      </c>
      <c r="I1648" s="11">
        <v>3</v>
      </c>
      <c r="J1648" s="11">
        <v>1</v>
      </c>
    </row>
    <row r="1649" spans="1:10">
      <c r="A1649" s="10">
        <v>73801356353</v>
      </c>
      <c r="B1649" s="11">
        <v>214196</v>
      </c>
      <c r="C1649" s="12">
        <v>27657</v>
      </c>
      <c r="D1649" s="12">
        <v>38622</v>
      </c>
      <c r="E1649" s="12">
        <v>38832</v>
      </c>
      <c r="F1649" s="12" t="s">
        <v>22</v>
      </c>
      <c r="G1649" s="11">
        <v>1</v>
      </c>
      <c r="H1649" s="11">
        <v>1</v>
      </c>
      <c r="I1649" s="11">
        <v>3</v>
      </c>
      <c r="J1649" s="11">
        <v>1</v>
      </c>
    </row>
    <row r="1650" spans="1:10">
      <c r="A1650" s="10">
        <v>7579971712</v>
      </c>
      <c r="B1650" s="11">
        <v>214207</v>
      </c>
      <c r="C1650" s="12">
        <v>28787</v>
      </c>
      <c r="D1650" s="12">
        <v>38625</v>
      </c>
      <c r="E1650" s="12">
        <v>38643</v>
      </c>
      <c r="F1650" s="12" t="s">
        <v>22</v>
      </c>
      <c r="G1650" s="11">
        <v>1</v>
      </c>
      <c r="H1650" s="11">
        <v>1</v>
      </c>
      <c r="I1650" s="11">
        <v>3</v>
      </c>
      <c r="J1650" s="11">
        <v>1</v>
      </c>
    </row>
    <row r="1651" spans="1:10">
      <c r="A1651" s="10">
        <v>1384265708</v>
      </c>
      <c r="B1651" s="11">
        <v>214214</v>
      </c>
      <c r="C1651" s="12">
        <v>25531</v>
      </c>
      <c r="D1651" s="12">
        <v>38625</v>
      </c>
      <c r="E1651" s="12">
        <v>38632</v>
      </c>
      <c r="F1651" s="12" t="s">
        <v>23</v>
      </c>
      <c r="G1651" s="11">
        <v>1</v>
      </c>
      <c r="H1651" s="11">
        <v>1</v>
      </c>
      <c r="I1651" s="11">
        <v>3</v>
      </c>
      <c r="J1651" s="11">
        <v>1</v>
      </c>
    </row>
    <row r="1652" spans="1:10">
      <c r="A1652" s="10">
        <v>27928620847</v>
      </c>
      <c r="B1652" s="11">
        <v>213952</v>
      </c>
      <c r="C1652" s="12">
        <v>29040</v>
      </c>
      <c r="D1652" s="12">
        <v>38632</v>
      </c>
      <c r="E1652" s="12">
        <v>38650</v>
      </c>
      <c r="F1652" s="12" t="s">
        <v>22</v>
      </c>
      <c r="G1652" s="11">
        <v>1</v>
      </c>
      <c r="H1652" s="11">
        <v>1</v>
      </c>
      <c r="I1652" s="11">
        <v>3</v>
      </c>
      <c r="J1652" s="11">
        <v>1</v>
      </c>
    </row>
    <row r="1653" spans="1:10">
      <c r="A1653" s="10">
        <v>4244351604</v>
      </c>
      <c r="B1653" s="11">
        <v>214011</v>
      </c>
      <c r="C1653" s="12">
        <v>29043</v>
      </c>
      <c r="D1653" s="12">
        <v>38622</v>
      </c>
      <c r="E1653" s="12">
        <v>38649</v>
      </c>
      <c r="F1653" s="12" t="s">
        <v>23</v>
      </c>
      <c r="G1653" s="11">
        <v>1</v>
      </c>
      <c r="H1653" s="11">
        <v>6</v>
      </c>
      <c r="I1653" s="11">
        <v>3</v>
      </c>
      <c r="J1653" s="11">
        <v>1</v>
      </c>
    </row>
    <row r="1654" spans="1:10">
      <c r="A1654" s="10">
        <v>4905562643</v>
      </c>
      <c r="B1654" s="11">
        <v>214029</v>
      </c>
      <c r="C1654" s="12">
        <v>28494</v>
      </c>
      <c r="D1654" s="12">
        <v>38622</v>
      </c>
      <c r="E1654" s="12">
        <v>41691</v>
      </c>
      <c r="F1654" s="12" t="s">
        <v>22</v>
      </c>
      <c r="G1654" s="11">
        <v>1</v>
      </c>
      <c r="H1654" s="11">
        <v>1</v>
      </c>
      <c r="I1654" s="11">
        <v>3</v>
      </c>
      <c r="J1654" s="11">
        <v>1</v>
      </c>
    </row>
    <row r="1655" spans="1:10">
      <c r="A1655" s="10">
        <v>83441182120</v>
      </c>
      <c r="B1655" s="11">
        <v>214221</v>
      </c>
      <c r="C1655" s="12">
        <v>28363</v>
      </c>
      <c r="D1655" s="12">
        <v>38625</v>
      </c>
      <c r="E1655" s="12">
        <v>38625</v>
      </c>
      <c r="F1655" s="12" t="s">
        <v>22</v>
      </c>
      <c r="G1655" s="11">
        <v>1</v>
      </c>
      <c r="H1655" s="11">
        <v>1</v>
      </c>
      <c r="I1655" s="11">
        <v>3</v>
      </c>
      <c r="J1655" s="11">
        <v>1</v>
      </c>
    </row>
    <row r="1656" spans="1:10">
      <c r="A1656" s="10">
        <v>27518198851</v>
      </c>
      <c r="B1656" s="11">
        <v>214239</v>
      </c>
      <c r="C1656" s="12">
        <v>29063</v>
      </c>
      <c r="D1656" s="12">
        <v>38625</v>
      </c>
      <c r="E1656" s="12">
        <v>38638</v>
      </c>
      <c r="F1656" s="12" t="s">
        <v>22</v>
      </c>
      <c r="G1656" s="11">
        <v>1</v>
      </c>
      <c r="H1656" s="11">
        <v>1</v>
      </c>
      <c r="I1656" s="11">
        <v>3</v>
      </c>
      <c r="J1656" s="11">
        <v>1</v>
      </c>
    </row>
    <row r="1657" spans="1:10">
      <c r="A1657" s="10">
        <v>19480885840</v>
      </c>
      <c r="B1657" s="11">
        <v>214246</v>
      </c>
      <c r="C1657" s="12">
        <v>27635</v>
      </c>
      <c r="D1657" s="12">
        <v>38625</v>
      </c>
      <c r="E1657" s="12">
        <v>38694</v>
      </c>
      <c r="F1657" s="12" t="s">
        <v>22</v>
      </c>
      <c r="G1657" s="11">
        <v>1</v>
      </c>
      <c r="H1657" s="11">
        <v>1</v>
      </c>
      <c r="I1657" s="11">
        <v>3</v>
      </c>
      <c r="J1657" s="11">
        <v>1</v>
      </c>
    </row>
    <row r="1658" spans="1:10">
      <c r="A1658" s="10">
        <v>6972298660</v>
      </c>
      <c r="B1658" s="11">
        <v>214253</v>
      </c>
      <c r="C1658" s="12">
        <v>30580</v>
      </c>
      <c r="D1658" s="12">
        <v>38628</v>
      </c>
      <c r="E1658" s="12">
        <v>38628</v>
      </c>
      <c r="F1658" s="12" t="s">
        <v>22</v>
      </c>
      <c r="G1658" s="11">
        <v>1</v>
      </c>
      <c r="H1658" s="11">
        <v>1</v>
      </c>
      <c r="I1658" s="11">
        <v>3</v>
      </c>
      <c r="J1658" s="11">
        <v>1</v>
      </c>
    </row>
    <row r="1659" spans="1:10">
      <c r="A1659" s="10">
        <v>26874956892</v>
      </c>
      <c r="B1659" s="11">
        <v>214261</v>
      </c>
      <c r="C1659" s="12">
        <v>27525</v>
      </c>
      <c r="D1659" s="12">
        <v>38628</v>
      </c>
      <c r="E1659" s="12">
        <v>38628</v>
      </c>
      <c r="F1659" s="12" t="s">
        <v>22</v>
      </c>
      <c r="G1659" s="11">
        <v>1</v>
      </c>
      <c r="H1659" s="11">
        <v>1</v>
      </c>
      <c r="I1659" s="11">
        <v>3</v>
      </c>
      <c r="J1659" s="11">
        <v>1</v>
      </c>
    </row>
    <row r="1660" spans="1:10">
      <c r="A1660" s="10">
        <v>39277097604</v>
      </c>
      <c r="B1660" s="11">
        <v>214285</v>
      </c>
      <c r="C1660" s="12">
        <v>20872</v>
      </c>
      <c r="D1660" s="12">
        <v>38628</v>
      </c>
      <c r="E1660" s="12">
        <v>38656</v>
      </c>
      <c r="F1660" s="12" t="s">
        <v>22</v>
      </c>
      <c r="G1660" s="11">
        <v>1</v>
      </c>
      <c r="H1660" s="11">
        <v>2</v>
      </c>
      <c r="I1660" s="11">
        <v>3</v>
      </c>
      <c r="J1660" s="11">
        <v>1</v>
      </c>
    </row>
    <row r="1661" spans="1:10">
      <c r="A1661" s="10">
        <v>1795881763</v>
      </c>
      <c r="B1661" s="11">
        <v>214399</v>
      </c>
      <c r="C1661" s="12">
        <v>28192</v>
      </c>
      <c r="D1661" s="12">
        <v>38632</v>
      </c>
      <c r="E1661" s="12">
        <v>38723</v>
      </c>
      <c r="F1661" s="12" t="s">
        <v>22</v>
      </c>
      <c r="G1661" s="11">
        <v>1</v>
      </c>
      <c r="H1661" s="11">
        <v>2</v>
      </c>
      <c r="I1661" s="11">
        <v>3</v>
      </c>
      <c r="J1661" s="11">
        <v>1</v>
      </c>
    </row>
    <row r="1662" spans="1:10">
      <c r="A1662" s="10">
        <v>86738402791</v>
      </c>
      <c r="B1662" s="11">
        <v>214400</v>
      </c>
      <c r="C1662" s="12">
        <v>24205</v>
      </c>
      <c r="D1662" s="12">
        <v>38632</v>
      </c>
      <c r="E1662" s="12">
        <v>38705</v>
      </c>
      <c r="F1662" s="12" t="s">
        <v>23</v>
      </c>
      <c r="G1662" s="11">
        <v>1</v>
      </c>
      <c r="H1662" s="11">
        <v>1</v>
      </c>
      <c r="I1662" s="11">
        <v>3</v>
      </c>
      <c r="J1662" s="11">
        <v>1</v>
      </c>
    </row>
    <row r="1663" spans="1:10">
      <c r="A1663" s="10">
        <v>48243175172</v>
      </c>
      <c r="B1663" s="11">
        <v>214292</v>
      </c>
      <c r="C1663" s="12">
        <v>25319</v>
      </c>
      <c r="D1663" s="12">
        <v>38635</v>
      </c>
      <c r="E1663" s="12">
        <v>38635</v>
      </c>
      <c r="F1663" s="12" t="s">
        <v>22</v>
      </c>
      <c r="G1663" s="11">
        <v>5</v>
      </c>
      <c r="H1663" s="11">
        <v>5</v>
      </c>
      <c r="I1663" s="11">
        <v>3</v>
      </c>
      <c r="J1663" s="11">
        <v>1</v>
      </c>
    </row>
    <row r="1664" spans="1:10">
      <c r="A1664" s="10">
        <v>15003620187</v>
      </c>
      <c r="B1664" s="11">
        <v>214311</v>
      </c>
      <c r="C1664" s="12">
        <v>21054</v>
      </c>
      <c r="D1664" s="12">
        <v>38632</v>
      </c>
      <c r="E1664" s="12">
        <v>38645</v>
      </c>
      <c r="F1664" s="12" t="s">
        <v>22</v>
      </c>
      <c r="G1664" s="11">
        <v>5</v>
      </c>
      <c r="H1664" s="11">
        <v>5</v>
      </c>
      <c r="I1664" s="11">
        <v>3</v>
      </c>
      <c r="J1664" s="11">
        <v>1</v>
      </c>
    </row>
    <row r="1665" spans="1:10">
      <c r="A1665" s="10">
        <v>6423020655</v>
      </c>
      <c r="B1665" s="11">
        <v>214328</v>
      </c>
      <c r="C1665" s="12">
        <v>30524</v>
      </c>
      <c r="D1665" s="12">
        <v>38632</v>
      </c>
      <c r="E1665" s="12">
        <v>38632</v>
      </c>
      <c r="F1665" s="12" t="s">
        <v>23</v>
      </c>
      <c r="G1665" s="11">
        <v>1</v>
      </c>
      <c r="H1665" s="11">
        <v>1</v>
      </c>
      <c r="I1665" s="11">
        <v>3</v>
      </c>
      <c r="J1665" s="11">
        <v>1</v>
      </c>
    </row>
    <row r="1666" spans="1:10">
      <c r="A1666" s="10">
        <v>4213347621</v>
      </c>
      <c r="B1666" s="11">
        <v>214342</v>
      </c>
      <c r="C1666" s="12">
        <v>28924</v>
      </c>
      <c r="D1666" s="12">
        <v>38635</v>
      </c>
      <c r="E1666" s="12">
        <v>38635</v>
      </c>
      <c r="F1666" s="12" t="s">
        <v>22</v>
      </c>
      <c r="G1666" s="11">
        <v>1</v>
      </c>
      <c r="H1666" s="11">
        <v>6</v>
      </c>
      <c r="I1666" s="11">
        <v>3</v>
      </c>
      <c r="J1666" s="11">
        <v>1</v>
      </c>
    </row>
    <row r="1667" spans="1:10">
      <c r="A1667" s="10">
        <v>24891508809</v>
      </c>
      <c r="B1667" s="11">
        <v>214350</v>
      </c>
      <c r="C1667" s="12">
        <v>27821</v>
      </c>
      <c r="D1667" s="12">
        <v>38635</v>
      </c>
      <c r="E1667" s="12">
        <v>38635</v>
      </c>
      <c r="F1667" s="12" t="s">
        <v>22</v>
      </c>
      <c r="G1667" s="11">
        <v>1</v>
      </c>
      <c r="H1667" s="11">
        <v>1</v>
      </c>
      <c r="I1667" s="11">
        <v>3</v>
      </c>
      <c r="J1667" s="11">
        <v>1</v>
      </c>
    </row>
    <row r="1668" spans="1:10">
      <c r="A1668" s="10">
        <v>21485737800</v>
      </c>
      <c r="B1668" s="11">
        <v>214367</v>
      </c>
      <c r="C1668" s="12">
        <v>30427</v>
      </c>
      <c r="D1668" s="12">
        <v>38635</v>
      </c>
      <c r="E1668" s="12">
        <v>38635</v>
      </c>
      <c r="F1668" s="12" t="s">
        <v>22</v>
      </c>
      <c r="G1668" s="11">
        <v>1</v>
      </c>
      <c r="H1668" s="11">
        <v>1</v>
      </c>
      <c r="I1668" s="11">
        <v>3</v>
      </c>
      <c r="J1668" s="11">
        <v>1</v>
      </c>
    </row>
    <row r="1669" spans="1:10">
      <c r="A1669" s="10">
        <v>25466716855</v>
      </c>
      <c r="B1669" s="11">
        <v>214374</v>
      </c>
      <c r="C1669" s="12">
        <v>26975</v>
      </c>
      <c r="D1669" s="12">
        <v>38635</v>
      </c>
      <c r="E1669" s="12">
        <v>38635</v>
      </c>
      <c r="F1669" s="12" t="s">
        <v>22</v>
      </c>
      <c r="G1669" s="11">
        <v>1</v>
      </c>
      <c r="H1669" s="11">
        <v>1</v>
      </c>
      <c r="I1669" s="11">
        <v>3</v>
      </c>
      <c r="J1669" s="11">
        <v>1</v>
      </c>
    </row>
    <row r="1670" spans="1:10">
      <c r="A1670" s="10">
        <v>1520533608</v>
      </c>
      <c r="B1670" s="11">
        <v>214381</v>
      </c>
      <c r="C1670" s="12">
        <v>30499</v>
      </c>
      <c r="D1670" s="12">
        <v>38635</v>
      </c>
      <c r="E1670" s="12">
        <v>38635</v>
      </c>
      <c r="F1670" s="12" t="s">
        <v>22</v>
      </c>
      <c r="G1670" s="11">
        <v>1</v>
      </c>
      <c r="H1670" s="11">
        <v>1</v>
      </c>
      <c r="I1670" s="11">
        <v>3</v>
      </c>
      <c r="J1670" s="11">
        <v>1</v>
      </c>
    </row>
    <row r="1671" spans="1:10">
      <c r="A1671" s="10">
        <v>57120587749</v>
      </c>
      <c r="B1671" s="11">
        <v>214417</v>
      </c>
      <c r="C1671" s="12">
        <v>20807</v>
      </c>
      <c r="D1671" s="12">
        <v>38639</v>
      </c>
      <c r="E1671" s="12">
        <v>38695</v>
      </c>
      <c r="F1671" s="12" t="s">
        <v>22</v>
      </c>
      <c r="G1671" s="11">
        <v>2</v>
      </c>
      <c r="H1671" s="11">
        <v>1</v>
      </c>
      <c r="I1671" s="11">
        <v>3</v>
      </c>
      <c r="J1671" s="11">
        <v>1</v>
      </c>
    </row>
    <row r="1672" spans="1:10">
      <c r="A1672" s="10">
        <v>64913350706</v>
      </c>
      <c r="B1672" s="11">
        <v>214424</v>
      </c>
      <c r="C1672" s="12">
        <v>22366</v>
      </c>
      <c r="D1672" s="12">
        <v>38639</v>
      </c>
      <c r="E1672" s="12">
        <v>38695</v>
      </c>
      <c r="F1672" s="12" t="s">
        <v>22</v>
      </c>
      <c r="G1672" s="11">
        <v>5</v>
      </c>
      <c r="H1672" s="11">
        <v>5</v>
      </c>
      <c r="I1672" s="11">
        <v>3</v>
      </c>
      <c r="J1672" s="11">
        <v>1</v>
      </c>
    </row>
    <row r="1673" spans="1:10">
      <c r="A1673" s="10">
        <v>17484812749</v>
      </c>
      <c r="B1673" s="11">
        <v>214431</v>
      </c>
      <c r="C1673" s="12">
        <v>17968</v>
      </c>
      <c r="D1673" s="12">
        <v>38639</v>
      </c>
      <c r="E1673" s="12">
        <v>38651</v>
      </c>
      <c r="F1673" s="12" t="s">
        <v>22</v>
      </c>
      <c r="G1673" s="11">
        <v>5</v>
      </c>
      <c r="H1673" s="11">
        <v>5</v>
      </c>
      <c r="I1673" s="11">
        <v>3</v>
      </c>
      <c r="J1673" s="11">
        <v>1</v>
      </c>
    </row>
    <row r="1674" spans="1:10">
      <c r="A1674" s="10">
        <v>83758844720</v>
      </c>
      <c r="B1674" s="11">
        <v>214449</v>
      </c>
      <c r="C1674" s="12">
        <v>23847</v>
      </c>
      <c r="D1674" s="12">
        <v>38639</v>
      </c>
      <c r="E1674" s="12">
        <v>38695</v>
      </c>
      <c r="F1674" s="12" t="s">
        <v>22</v>
      </c>
      <c r="G1674" s="11">
        <v>1</v>
      </c>
      <c r="H1674" s="11">
        <v>1</v>
      </c>
      <c r="I1674" s="11">
        <v>3</v>
      </c>
      <c r="J1674" s="11">
        <v>1</v>
      </c>
    </row>
    <row r="1675" spans="1:10">
      <c r="A1675" s="10">
        <v>5180097770</v>
      </c>
      <c r="B1675" s="11">
        <v>214456</v>
      </c>
      <c r="C1675" s="12">
        <v>28673</v>
      </c>
      <c r="D1675" s="12">
        <v>38639</v>
      </c>
      <c r="E1675" s="12">
        <v>38695</v>
      </c>
      <c r="F1675" s="12" t="s">
        <v>22</v>
      </c>
      <c r="G1675" s="11">
        <v>1</v>
      </c>
      <c r="H1675" s="11">
        <v>1</v>
      </c>
      <c r="I1675" s="11">
        <v>3</v>
      </c>
      <c r="J1675" s="11">
        <v>1</v>
      </c>
    </row>
    <row r="1676" spans="1:10">
      <c r="A1676" s="10">
        <v>8883304721</v>
      </c>
      <c r="B1676" s="11">
        <v>214463</v>
      </c>
      <c r="C1676" s="12">
        <v>29741</v>
      </c>
      <c r="D1676" s="12">
        <v>38639</v>
      </c>
      <c r="E1676" s="12">
        <v>38691</v>
      </c>
      <c r="F1676" s="12" t="s">
        <v>23</v>
      </c>
      <c r="G1676" s="11">
        <v>1</v>
      </c>
      <c r="H1676" s="11">
        <v>1</v>
      </c>
      <c r="I1676" s="11">
        <v>3</v>
      </c>
      <c r="J1676" s="11">
        <v>1</v>
      </c>
    </row>
    <row r="1677" spans="1:10">
      <c r="A1677" s="10">
        <v>99123282720</v>
      </c>
      <c r="B1677" s="11">
        <v>214471</v>
      </c>
      <c r="C1677" s="12">
        <v>25437</v>
      </c>
      <c r="D1677" s="12">
        <v>38639</v>
      </c>
      <c r="E1677" s="12">
        <v>38695</v>
      </c>
      <c r="F1677" s="12" t="s">
        <v>22</v>
      </c>
      <c r="G1677" s="11">
        <v>1</v>
      </c>
      <c r="H1677" s="11">
        <v>2</v>
      </c>
      <c r="I1677" s="11">
        <v>3</v>
      </c>
      <c r="J1677" s="11">
        <v>1</v>
      </c>
    </row>
    <row r="1678" spans="1:10">
      <c r="A1678" s="10">
        <v>8710776710</v>
      </c>
      <c r="B1678" s="11">
        <v>214488</v>
      </c>
      <c r="C1678" s="12">
        <v>29409</v>
      </c>
      <c r="D1678" s="12">
        <v>38639</v>
      </c>
      <c r="E1678" s="12">
        <v>38702</v>
      </c>
      <c r="F1678" s="12" t="s">
        <v>22</v>
      </c>
      <c r="G1678" s="11">
        <v>1</v>
      </c>
      <c r="H1678" s="11">
        <v>1</v>
      </c>
      <c r="I1678" s="11">
        <v>3</v>
      </c>
      <c r="J1678" s="11">
        <v>1</v>
      </c>
    </row>
    <row r="1679" spans="1:10">
      <c r="A1679" s="10">
        <v>8072792857</v>
      </c>
      <c r="B1679" s="11">
        <v>214495</v>
      </c>
      <c r="C1679" s="12">
        <v>25079</v>
      </c>
      <c r="D1679" s="12">
        <v>38642</v>
      </c>
      <c r="E1679" s="12">
        <v>38698</v>
      </c>
      <c r="F1679" s="12" t="s">
        <v>22</v>
      </c>
      <c r="G1679" s="11">
        <v>1</v>
      </c>
      <c r="H1679" s="11">
        <v>1</v>
      </c>
      <c r="I1679" s="11">
        <v>3</v>
      </c>
      <c r="J1679" s="11">
        <v>1</v>
      </c>
    </row>
    <row r="1680" spans="1:10">
      <c r="A1680" s="10">
        <v>22034831802</v>
      </c>
      <c r="B1680" s="11">
        <v>214506</v>
      </c>
      <c r="C1680" s="12">
        <v>29543</v>
      </c>
      <c r="D1680" s="12">
        <v>38639</v>
      </c>
      <c r="E1680" s="12">
        <v>38656</v>
      </c>
      <c r="F1680" s="12" t="s">
        <v>22</v>
      </c>
      <c r="G1680" s="11">
        <v>1</v>
      </c>
      <c r="H1680" s="11">
        <v>1</v>
      </c>
      <c r="I1680" s="11">
        <v>3</v>
      </c>
      <c r="J1680" s="11">
        <v>1</v>
      </c>
    </row>
    <row r="1681" spans="1:10">
      <c r="A1681" s="10">
        <v>53224604620</v>
      </c>
      <c r="B1681" s="11">
        <v>214513</v>
      </c>
      <c r="C1681" s="12">
        <v>22605</v>
      </c>
      <c r="D1681" s="12">
        <v>38650</v>
      </c>
      <c r="E1681" s="12">
        <v>38672</v>
      </c>
      <c r="F1681" s="12" t="s">
        <v>22</v>
      </c>
      <c r="G1681" s="11">
        <v>1</v>
      </c>
      <c r="H1681" s="11">
        <v>1</v>
      </c>
      <c r="I1681" s="11">
        <v>3</v>
      </c>
      <c r="J1681" s="11">
        <v>1</v>
      </c>
    </row>
    <row r="1682" spans="1:10">
      <c r="A1682" s="10">
        <v>71287604153</v>
      </c>
      <c r="B1682" s="11">
        <v>214521</v>
      </c>
      <c r="C1682" s="12">
        <v>29926</v>
      </c>
      <c r="D1682" s="12">
        <v>38649</v>
      </c>
      <c r="E1682" s="12">
        <v>38832</v>
      </c>
      <c r="F1682" s="12" t="s">
        <v>22</v>
      </c>
      <c r="G1682" s="11">
        <v>1</v>
      </c>
      <c r="H1682" s="11">
        <v>1</v>
      </c>
      <c r="I1682" s="11">
        <v>3</v>
      </c>
      <c r="J1682" s="11">
        <v>1</v>
      </c>
    </row>
    <row r="1683" spans="1:10">
      <c r="A1683" s="10">
        <v>57703850063</v>
      </c>
      <c r="B1683" s="11">
        <v>214538</v>
      </c>
      <c r="C1683" s="12">
        <v>25768</v>
      </c>
      <c r="D1683" s="12">
        <v>38649</v>
      </c>
      <c r="E1683" s="12">
        <v>38649</v>
      </c>
      <c r="F1683" s="12" t="s">
        <v>22</v>
      </c>
      <c r="G1683" s="11">
        <v>1</v>
      </c>
      <c r="H1683" s="11">
        <v>1</v>
      </c>
      <c r="I1683" s="11">
        <v>3</v>
      </c>
      <c r="J1683" s="11">
        <v>1</v>
      </c>
    </row>
    <row r="1684" spans="1:10">
      <c r="A1684" s="10">
        <v>8586701785</v>
      </c>
      <c r="B1684" s="11">
        <v>214545</v>
      </c>
      <c r="C1684" s="12">
        <v>29311</v>
      </c>
      <c r="D1684" s="12">
        <v>38657</v>
      </c>
      <c r="E1684" s="12">
        <v>38695</v>
      </c>
      <c r="F1684" s="12" t="s">
        <v>22</v>
      </c>
      <c r="G1684" s="11">
        <v>1</v>
      </c>
      <c r="H1684" s="11">
        <v>1</v>
      </c>
      <c r="I1684" s="11">
        <v>3</v>
      </c>
      <c r="J1684" s="11">
        <v>1</v>
      </c>
    </row>
    <row r="1685" spans="1:10">
      <c r="A1685" s="10">
        <v>40499553772</v>
      </c>
      <c r="B1685" s="11">
        <v>214552</v>
      </c>
      <c r="C1685" s="12">
        <v>21001</v>
      </c>
      <c r="D1685" s="12">
        <v>38657</v>
      </c>
      <c r="E1685" s="12">
        <v>38695</v>
      </c>
      <c r="F1685" s="12" t="s">
        <v>22</v>
      </c>
      <c r="G1685" s="11">
        <v>1</v>
      </c>
      <c r="H1685" s="11">
        <v>2</v>
      </c>
      <c r="I1685" s="11">
        <v>3</v>
      </c>
      <c r="J1685" s="11">
        <v>1</v>
      </c>
    </row>
    <row r="1686" spans="1:10">
      <c r="A1686" s="10">
        <v>75617447734</v>
      </c>
      <c r="B1686" s="11">
        <v>214577</v>
      </c>
      <c r="C1686" s="12">
        <v>21069</v>
      </c>
      <c r="D1686" s="12">
        <v>38657</v>
      </c>
      <c r="E1686" s="12">
        <v>38678</v>
      </c>
      <c r="F1686" s="12" t="s">
        <v>22</v>
      </c>
      <c r="G1686" s="11">
        <v>5</v>
      </c>
      <c r="H1686" s="11">
        <v>5</v>
      </c>
      <c r="I1686" s="11">
        <v>3</v>
      </c>
      <c r="J1686" s="11">
        <v>1</v>
      </c>
    </row>
    <row r="1687" spans="1:10">
      <c r="A1687" s="10">
        <v>60765445700</v>
      </c>
      <c r="B1687" s="11">
        <v>214584</v>
      </c>
      <c r="C1687" s="12">
        <v>22149</v>
      </c>
      <c r="D1687" s="12">
        <v>38657</v>
      </c>
      <c r="E1687" s="12">
        <v>38700</v>
      </c>
      <c r="F1687" s="12" t="s">
        <v>22</v>
      </c>
      <c r="G1687" s="11">
        <v>1</v>
      </c>
      <c r="H1687" s="11">
        <v>1</v>
      </c>
      <c r="I1687" s="11">
        <v>3</v>
      </c>
      <c r="J1687" s="11">
        <v>1</v>
      </c>
    </row>
    <row r="1688" spans="1:10">
      <c r="A1688" s="10">
        <v>5333329745</v>
      </c>
      <c r="B1688" s="11">
        <v>214278</v>
      </c>
      <c r="C1688" s="12">
        <v>29431</v>
      </c>
      <c r="D1688" s="12">
        <v>38667</v>
      </c>
      <c r="E1688" s="12">
        <v>38702</v>
      </c>
      <c r="F1688" s="12" t="s">
        <v>22</v>
      </c>
      <c r="G1688" s="11">
        <v>1</v>
      </c>
      <c r="H1688" s="11">
        <v>2</v>
      </c>
      <c r="I1688" s="11">
        <v>3</v>
      </c>
      <c r="J1688" s="11">
        <v>1</v>
      </c>
    </row>
    <row r="1689" spans="1:10">
      <c r="A1689" s="10">
        <v>5223892798</v>
      </c>
      <c r="B1689" s="11">
        <v>214591</v>
      </c>
      <c r="C1689" s="12">
        <v>28026</v>
      </c>
      <c r="D1689" s="12">
        <v>38667</v>
      </c>
      <c r="E1689" s="12">
        <v>38695</v>
      </c>
      <c r="F1689" s="12" t="s">
        <v>22</v>
      </c>
      <c r="G1689" s="11">
        <v>1</v>
      </c>
      <c r="H1689" s="11">
        <v>1</v>
      </c>
      <c r="I1689" s="11">
        <v>3</v>
      </c>
      <c r="J1689" s="11">
        <v>1</v>
      </c>
    </row>
    <row r="1690" spans="1:10">
      <c r="A1690" s="10">
        <v>85813389768</v>
      </c>
      <c r="B1690" s="11">
        <v>214610</v>
      </c>
      <c r="C1690" s="12">
        <v>23940</v>
      </c>
      <c r="D1690" s="12">
        <v>38687</v>
      </c>
      <c r="E1690" s="12">
        <v>38869</v>
      </c>
      <c r="F1690" s="12" t="s">
        <v>22</v>
      </c>
      <c r="G1690" s="11">
        <v>1</v>
      </c>
      <c r="H1690" s="11">
        <v>1</v>
      </c>
      <c r="I1690" s="11">
        <v>3</v>
      </c>
      <c r="J1690" s="11">
        <v>1</v>
      </c>
    </row>
    <row r="1691" spans="1:10">
      <c r="A1691" s="10">
        <v>1059805790</v>
      </c>
      <c r="B1691" s="11">
        <v>214627</v>
      </c>
      <c r="C1691" s="12">
        <v>25684</v>
      </c>
      <c r="D1691" s="12">
        <v>38687</v>
      </c>
      <c r="E1691" s="12">
        <v>38695</v>
      </c>
      <c r="F1691" s="12" t="s">
        <v>22</v>
      </c>
      <c r="G1691" s="11">
        <v>1</v>
      </c>
      <c r="H1691" s="11">
        <v>1</v>
      </c>
      <c r="I1691" s="11">
        <v>3</v>
      </c>
      <c r="J1691" s="11">
        <v>1</v>
      </c>
    </row>
    <row r="1692" spans="1:10">
      <c r="A1692" s="10">
        <v>80825486734</v>
      </c>
      <c r="B1692" s="11">
        <v>214634</v>
      </c>
      <c r="C1692" s="12">
        <v>23519</v>
      </c>
      <c r="D1692" s="12">
        <v>38687</v>
      </c>
      <c r="E1692" s="12">
        <v>38740</v>
      </c>
      <c r="F1692" s="12" t="s">
        <v>23</v>
      </c>
      <c r="G1692" s="11">
        <v>1</v>
      </c>
      <c r="H1692" s="11">
        <v>1</v>
      </c>
      <c r="I1692" s="11">
        <v>3</v>
      </c>
      <c r="J1692" s="11">
        <v>1</v>
      </c>
    </row>
    <row r="1693" spans="1:10">
      <c r="A1693" s="10">
        <v>60002719720</v>
      </c>
      <c r="B1693" s="11">
        <v>214641</v>
      </c>
      <c r="C1693" s="12">
        <v>20682</v>
      </c>
      <c r="D1693" s="12">
        <v>38687</v>
      </c>
      <c r="E1693" s="12">
        <v>38705</v>
      </c>
      <c r="F1693" s="12" t="s">
        <v>22</v>
      </c>
      <c r="G1693" s="11">
        <v>5</v>
      </c>
      <c r="H1693" s="11">
        <v>5</v>
      </c>
      <c r="I1693" s="11">
        <v>3</v>
      </c>
      <c r="J1693" s="11">
        <v>1</v>
      </c>
    </row>
    <row r="1694" spans="1:10">
      <c r="A1694" s="10">
        <v>7460396702</v>
      </c>
      <c r="B1694" s="11">
        <v>214659</v>
      </c>
      <c r="C1694" s="12">
        <v>28100</v>
      </c>
      <c r="D1694" s="12">
        <v>38687</v>
      </c>
      <c r="E1694" s="12">
        <v>38693</v>
      </c>
      <c r="F1694" s="12" t="s">
        <v>22</v>
      </c>
      <c r="G1694" s="11">
        <v>1</v>
      </c>
      <c r="H1694" s="11">
        <v>2</v>
      </c>
      <c r="I1694" s="11">
        <v>3</v>
      </c>
      <c r="J1694" s="11">
        <v>1</v>
      </c>
    </row>
    <row r="1695" spans="1:10">
      <c r="A1695" s="10">
        <v>71313818704</v>
      </c>
      <c r="B1695" s="11">
        <v>214666</v>
      </c>
      <c r="C1695" s="12">
        <v>22703</v>
      </c>
      <c r="D1695" s="12">
        <v>38687</v>
      </c>
      <c r="E1695" s="12">
        <v>38740</v>
      </c>
      <c r="F1695" s="12" t="s">
        <v>22</v>
      </c>
      <c r="G1695" s="11">
        <v>1</v>
      </c>
      <c r="H1695" s="11">
        <v>1</v>
      </c>
      <c r="I1695" s="11">
        <v>3</v>
      </c>
      <c r="J1695" s="11">
        <v>1</v>
      </c>
    </row>
    <row r="1696" spans="1:10">
      <c r="A1696" s="10">
        <v>2395356778</v>
      </c>
      <c r="B1696" s="11">
        <v>214673</v>
      </c>
      <c r="C1696" s="12">
        <v>25699</v>
      </c>
      <c r="D1696" s="12">
        <v>38687</v>
      </c>
      <c r="E1696" s="12">
        <v>39489</v>
      </c>
      <c r="F1696" s="12" t="s">
        <v>22</v>
      </c>
      <c r="G1696" s="11">
        <v>1</v>
      </c>
      <c r="H1696" s="11">
        <v>1</v>
      </c>
      <c r="I1696" s="11">
        <v>3</v>
      </c>
      <c r="J1696" s="11">
        <v>1</v>
      </c>
    </row>
    <row r="1697" spans="1:10">
      <c r="A1697" s="10">
        <v>82443076768</v>
      </c>
      <c r="B1697" s="11">
        <v>214681</v>
      </c>
      <c r="C1697" s="12">
        <v>22144</v>
      </c>
      <c r="D1697" s="12">
        <v>38693</v>
      </c>
      <c r="E1697" s="12">
        <v>38695</v>
      </c>
      <c r="F1697" s="12" t="s">
        <v>22</v>
      </c>
      <c r="G1697" s="11">
        <v>1</v>
      </c>
      <c r="H1697" s="11">
        <v>2</v>
      </c>
      <c r="I1697" s="11">
        <v>3</v>
      </c>
      <c r="J1697" s="11">
        <v>1</v>
      </c>
    </row>
    <row r="1698" spans="1:10">
      <c r="A1698" s="10">
        <v>2586567781</v>
      </c>
      <c r="B1698" s="11">
        <v>214698</v>
      </c>
      <c r="C1698" s="12">
        <v>26252</v>
      </c>
      <c r="D1698" s="12">
        <v>38693</v>
      </c>
      <c r="E1698" s="12">
        <v>38740</v>
      </c>
      <c r="F1698" s="12" t="s">
        <v>22</v>
      </c>
      <c r="G1698" s="11">
        <v>1</v>
      </c>
      <c r="H1698" s="11">
        <v>2</v>
      </c>
      <c r="I1698" s="11">
        <v>3</v>
      </c>
      <c r="J1698" s="11">
        <v>1</v>
      </c>
    </row>
    <row r="1699" spans="1:10">
      <c r="A1699" s="10">
        <v>6891621704</v>
      </c>
      <c r="B1699" s="11">
        <v>214723</v>
      </c>
      <c r="C1699" s="12">
        <v>27245</v>
      </c>
      <c r="D1699" s="12">
        <v>38699</v>
      </c>
      <c r="E1699" s="12">
        <v>38705</v>
      </c>
      <c r="F1699" s="12" t="s">
        <v>22</v>
      </c>
      <c r="G1699" s="11">
        <v>1</v>
      </c>
      <c r="H1699" s="11">
        <v>1</v>
      </c>
      <c r="I1699" s="11">
        <v>3</v>
      </c>
      <c r="J1699" s="11">
        <v>1</v>
      </c>
    </row>
    <row r="1700" spans="1:10">
      <c r="A1700" s="10">
        <v>8360773777</v>
      </c>
      <c r="B1700" s="11">
        <v>214748</v>
      </c>
      <c r="C1700" s="12">
        <v>29414</v>
      </c>
      <c r="D1700" s="12">
        <v>38694</v>
      </c>
      <c r="E1700" s="12">
        <v>38712</v>
      </c>
      <c r="F1700" s="12" t="s">
        <v>22</v>
      </c>
      <c r="G1700" s="11">
        <v>1</v>
      </c>
      <c r="H1700" s="11">
        <v>1</v>
      </c>
      <c r="I1700" s="11">
        <v>3</v>
      </c>
      <c r="J1700" s="11">
        <v>1</v>
      </c>
    </row>
    <row r="1701" spans="1:10">
      <c r="A1701" s="10">
        <v>4761594748</v>
      </c>
      <c r="B1701" s="11">
        <v>214755</v>
      </c>
      <c r="C1701" s="12">
        <v>28459</v>
      </c>
      <c r="D1701" s="12">
        <v>38694</v>
      </c>
      <c r="E1701" s="12">
        <v>38694</v>
      </c>
      <c r="F1701" s="12" t="s">
        <v>22</v>
      </c>
      <c r="G1701" s="11">
        <v>1</v>
      </c>
      <c r="H1701" s="11">
        <v>1</v>
      </c>
      <c r="I1701" s="11">
        <v>3</v>
      </c>
      <c r="J1701" s="11">
        <v>1</v>
      </c>
    </row>
    <row r="1702" spans="1:10">
      <c r="A1702" s="10">
        <v>2228632775</v>
      </c>
      <c r="B1702" s="11">
        <v>214805</v>
      </c>
      <c r="C1702" s="12">
        <v>26293</v>
      </c>
      <c r="D1702" s="12">
        <v>38700</v>
      </c>
      <c r="E1702" s="12">
        <v>38740</v>
      </c>
      <c r="F1702" s="12" t="s">
        <v>23</v>
      </c>
      <c r="G1702" s="11">
        <v>1</v>
      </c>
      <c r="H1702" s="11">
        <v>1</v>
      </c>
      <c r="I1702" s="11">
        <v>3</v>
      </c>
      <c r="J1702" s="11">
        <v>1</v>
      </c>
    </row>
    <row r="1703" spans="1:10">
      <c r="A1703" s="10">
        <v>3526743770</v>
      </c>
      <c r="B1703" s="11">
        <v>214812</v>
      </c>
      <c r="C1703" s="12">
        <v>27582</v>
      </c>
      <c r="D1703" s="12">
        <v>38706</v>
      </c>
      <c r="E1703" s="12">
        <v>38712</v>
      </c>
      <c r="F1703" s="12" t="s">
        <v>22</v>
      </c>
      <c r="G1703" s="11">
        <v>1</v>
      </c>
      <c r="H1703" s="11">
        <v>2</v>
      </c>
      <c r="I1703" s="11">
        <v>3</v>
      </c>
      <c r="J1703" s="11">
        <v>1</v>
      </c>
    </row>
    <row r="1704" spans="1:10">
      <c r="A1704" s="10">
        <v>27682233877</v>
      </c>
      <c r="B1704" s="11">
        <v>214762</v>
      </c>
      <c r="C1704" s="12">
        <v>28983</v>
      </c>
      <c r="D1704" s="12">
        <v>38698</v>
      </c>
      <c r="E1704" s="12">
        <v>38852</v>
      </c>
      <c r="F1704" s="12" t="s">
        <v>22</v>
      </c>
      <c r="G1704" s="11">
        <v>1</v>
      </c>
      <c r="H1704" s="11">
        <v>1</v>
      </c>
      <c r="I1704" s="11">
        <v>3</v>
      </c>
      <c r="J1704" s="11">
        <v>1</v>
      </c>
    </row>
    <row r="1705" spans="1:10">
      <c r="A1705" s="10">
        <v>687945763</v>
      </c>
      <c r="B1705" s="11">
        <v>214820</v>
      </c>
      <c r="C1705" s="12">
        <v>25898</v>
      </c>
      <c r="D1705" s="12">
        <v>38576</v>
      </c>
      <c r="E1705" s="12">
        <v>38754</v>
      </c>
      <c r="F1705" s="12" t="s">
        <v>22</v>
      </c>
      <c r="G1705" s="11">
        <v>1</v>
      </c>
      <c r="H1705" s="11">
        <v>1</v>
      </c>
      <c r="I1705" s="11">
        <v>3</v>
      </c>
      <c r="J1705" s="11">
        <v>1</v>
      </c>
    </row>
    <row r="1706" spans="1:10">
      <c r="A1706" s="10">
        <v>8703849708</v>
      </c>
      <c r="B1706" s="11">
        <v>214844</v>
      </c>
      <c r="C1706" s="12">
        <v>29165</v>
      </c>
      <c r="D1706" s="12">
        <v>38720</v>
      </c>
      <c r="E1706" s="12">
        <v>38740</v>
      </c>
      <c r="F1706" s="12" t="s">
        <v>23</v>
      </c>
      <c r="G1706" s="11">
        <v>1</v>
      </c>
      <c r="H1706" s="11">
        <v>1</v>
      </c>
      <c r="I1706" s="11">
        <v>3</v>
      </c>
      <c r="J1706" s="11">
        <v>1</v>
      </c>
    </row>
    <row r="1707" spans="1:10">
      <c r="A1707" s="10">
        <v>6909458761</v>
      </c>
      <c r="B1707" s="11">
        <v>214851</v>
      </c>
      <c r="C1707" s="12">
        <v>27804</v>
      </c>
      <c r="D1707" s="12">
        <v>38720</v>
      </c>
      <c r="E1707" s="12">
        <v>38740</v>
      </c>
      <c r="F1707" s="12" t="s">
        <v>22</v>
      </c>
      <c r="G1707" s="11">
        <v>1</v>
      </c>
      <c r="H1707" s="11">
        <v>1</v>
      </c>
      <c r="I1707" s="11">
        <v>3</v>
      </c>
      <c r="J1707" s="11">
        <v>1</v>
      </c>
    </row>
    <row r="1708" spans="1:10">
      <c r="A1708" s="10">
        <v>97148393787</v>
      </c>
      <c r="B1708" s="11">
        <v>214869</v>
      </c>
      <c r="C1708" s="12">
        <v>23924</v>
      </c>
      <c r="D1708" s="12">
        <v>38720</v>
      </c>
      <c r="E1708" s="12">
        <v>38740</v>
      </c>
      <c r="F1708" s="12" t="s">
        <v>22</v>
      </c>
      <c r="G1708" s="11">
        <v>1</v>
      </c>
      <c r="H1708" s="11">
        <v>1</v>
      </c>
      <c r="I1708" s="11">
        <v>3</v>
      </c>
      <c r="J1708" s="11">
        <v>1</v>
      </c>
    </row>
    <row r="1709" spans="1:10">
      <c r="A1709" s="10">
        <v>2786691826</v>
      </c>
      <c r="B1709" s="11">
        <v>214876</v>
      </c>
      <c r="C1709" s="12">
        <v>22063</v>
      </c>
      <c r="D1709" s="12">
        <v>38720</v>
      </c>
      <c r="E1709" s="12">
        <v>38720</v>
      </c>
      <c r="F1709" s="12" t="s">
        <v>22</v>
      </c>
      <c r="G1709" s="11">
        <v>1</v>
      </c>
      <c r="H1709" s="11">
        <v>1</v>
      </c>
      <c r="I1709" s="11">
        <v>3</v>
      </c>
      <c r="J1709" s="11">
        <v>1</v>
      </c>
    </row>
    <row r="1710" spans="1:10">
      <c r="A1710" s="10">
        <v>7356526786</v>
      </c>
      <c r="B1710" s="11">
        <v>214891</v>
      </c>
      <c r="C1710" s="12">
        <v>28171</v>
      </c>
      <c r="D1710" s="12">
        <v>38730</v>
      </c>
      <c r="E1710" s="12">
        <v>38740</v>
      </c>
      <c r="F1710" s="12" t="s">
        <v>22</v>
      </c>
      <c r="G1710" s="11">
        <v>1</v>
      </c>
      <c r="H1710" s="11">
        <v>2</v>
      </c>
      <c r="I1710" s="11">
        <v>3</v>
      </c>
      <c r="J1710" s="11">
        <v>1</v>
      </c>
    </row>
    <row r="1711" spans="1:10">
      <c r="A1711" s="10">
        <v>4279331707</v>
      </c>
      <c r="B1711" s="11">
        <v>214901</v>
      </c>
      <c r="C1711" s="12">
        <v>27989</v>
      </c>
      <c r="D1711" s="12">
        <v>38730</v>
      </c>
      <c r="E1711" s="12">
        <v>38740</v>
      </c>
      <c r="F1711" s="12" t="s">
        <v>22</v>
      </c>
      <c r="G1711" s="11">
        <v>1</v>
      </c>
      <c r="H1711" s="11">
        <v>1</v>
      </c>
      <c r="I1711" s="11">
        <v>3</v>
      </c>
      <c r="J1711" s="11">
        <v>1</v>
      </c>
    </row>
    <row r="1712" spans="1:10">
      <c r="A1712" s="10">
        <v>3432908717</v>
      </c>
      <c r="B1712" s="11">
        <v>214958</v>
      </c>
      <c r="C1712" s="12">
        <v>27463</v>
      </c>
      <c r="D1712" s="12">
        <v>38749</v>
      </c>
      <c r="E1712" s="12">
        <v>38764</v>
      </c>
      <c r="F1712" s="12" t="s">
        <v>22</v>
      </c>
      <c r="G1712" s="11">
        <v>1</v>
      </c>
      <c r="H1712" s="11">
        <v>1</v>
      </c>
      <c r="I1712" s="11">
        <v>3</v>
      </c>
      <c r="J1712" s="11">
        <v>1</v>
      </c>
    </row>
    <row r="1713" spans="1:10">
      <c r="A1713" s="10">
        <v>86916386720</v>
      </c>
      <c r="B1713" s="11">
        <v>214965</v>
      </c>
      <c r="C1713" s="12">
        <v>24059</v>
      </c>
      <c r="D1713" s="12">
        <v>38754</v>
      </c>
      <c r="E1713" s="12">
        <v>38758</v>
      </c>
      <c r="F1713" s="12" t="s">
        <v>22</v>
      </c>
      <c r="G1713" s="11">
        <v>1</v>
      </c>
      <c r="H1713" s="11">
        <v>1</v>
      </c>
      <c r="I1713" s="11">
        <v>3</v>
      </c>
      <c r="J1713" s="11">
        <v>1</v>
      </c>
    </row>
    <row r="1714" spans="1:10">
      <c r="A1714" s="10">
        <v>2678300927</v>
      </c>
      <c r="B1714" s="11">
        <v>214941</v>
      </c>
      <c r="C1714" s="12">
        <v>29144</v>
      </c>
      <c r="D1714" s="12">
        <v>38749</v>
      </c>
      <c r="E1714" s="12">
        <v>38749</v>
      </c>
      <c r="F1714" s="12" t="s">
        <v>22</v>
      </c>
      <c r="G1714" s="11">
        <v>1</v>
      </c>
      <c r="H1714" s="11">
        <v>1</v>
      </c>
      <c r="I1714" s="11">
        <v>3</v>
      </c>
      <c r="J1714" s="11">
        <v>1</v>
      </c>
    </row>
    <row r="1715" spans="1:10">
      <c r="A1715" s="10">
        <v>88993817715</v>
      </c>
      <c r="B1715" s="11">
        <v>214972</v>
      </c>
      <c r="C1715" s="12">
        <v>23178</v>
      </c>
      <c r="D1715" s="12">
        <v>38754</v>
      </c>
      <c r="E1715" s="12">
        <v>38755</v>
      </c>
      <c r="F1715" s="12" t="s">
        <v>22</v>
      </c>
      <c r="G1715" s="11">
        <v>1</v>
      </c>
      <c r="H1715" s="11">
        <v>1</v>
      </c>
      <c r="I1715" s="11">
        <v>3</v>
      </c>
      <c r="J1715" s="11">
        <v>1</v>
      </c>
    </row>
    <row r="1716" spans="1:10">
      <c r="A1716" s="10">
        <v>93062214953</v>
      </c>
      <c r="B1716" s="11">
        <v>214980</v>
      </c>
      <c r="C1716" s="12">
        <v>26597</v>
      </c>
      <c r="D1716" s="12">
        <v>38754</v>
      </c>
      <c r="E1716" s="12">
        <v>39059</v>
      </c>
      <c r="F1716" s="12" t="s">
        <v>22</v>
      </c>
      <c r="G1716" s="11">
        <v>1</v>
      </c>
      <c r="H1716" s="11">
        <v>1</v>
      </c>
      <c r="I1716" s="11">
        <v>3</v>
      </c>
      <c r="J1716" s="11">
        <v>1</v>
      </c>
    </row>
    <row r="1717" spans="1:10">
      <c r="A1717" s="10">
        <v>5358336796</v>
      </c>
      <c r="B1717" s="11">
        <v>214997</v>
      </c>
      <c r="C1717" s="12">
        <v>28713</v>
      </c>
      <c r="D1717" s="12">
        <v>38761</v>
      </c>
      <c r="E1717" s="12">
        <v>39302</v>
      </c>
      <c r="F1717" s="12" t="s">
        <v>23</v>
      </c>
      <c r="G1717" s="11">
        <v>1</v>
      </c>
      <c r="H1717" s="11">
        <v>1</v>
      </c>
      <c r="I1717" s="11">
        <v>3</v>
      </c>
      <c r="J1717" s="11">
        <v>1</v>
      </c>
    </row>
    <row r="1718" spans="1:10">
      <c r="A1718" s="10">
        <v>5793728805</v>
      </c>
      <c r="B1718" s="11">
        <v>215024</v>
      </c>
      <c r="C1718" s="12">
        <v>24655</v>
      </c>
      <c r="D1718" s="12">
        <v>38779</v>
      </c>
      <c r="E1718" s="12">
        <v>38911</v>
      </c>
      <c r="F1718" s="12" t="s">
        <v>22</v>
      </c>
      <c r="G1718" s="11">
        <v>1</v>
      </c>
      <c r="H1718" s="11">
        <v>1</v>
      </c>
      <c r="I1718" s="11">
        <v>3</v>
      </c>
      <c r="J1718" s="11">
        <v>1</v>
      </c>
    </row>
    <row r="1719" spans="1:10">
      <c r="A1719" s="10">
        <v>26718177890</v>
      </c>
      <c r="B1719" s="11">
        <v>215049</v>
      </c>
      <c r="C1719" s="12">
        <v>28087</v>
      </c>
      <c r="D1719" s="12">
        <v>38792</v>
      </c>
      <c r="E1719" s="12">
        <v>38792</v>
      </c>
      <c r="F1719" s="12" t="s">
        <v>22</v>
      </c>
      <c r="G1719" s="11">
        <v>1</v>
      </c>
      <c r="H1719" s="11">
        <v>1</v>
      </c>
      <c r="I1719" s="11">
        <v>3</v>
      </c>
      <c r="J1719" s="11">
        <v>1</v>
      </c>
    </row>
    <row r="1720" spans="1:10">
      <c r="A1720" s="10">
        <v>524800626</v>
      </c>
      <c r="B1720" s="11">
        <v>215056</v>
      </c>
      <c r="C1720" s="12">
        <v>27354</v>
      </c>
      <c r="D1720" s="12">
        <v>38792</v>
      </c>
      <c r="E1720" s="12">
        <v>38839</v>
      </c>
      <c r="F1720" s="12" t="s">
        <v>22</v>
      </c>
      <c r="G1720" s="11">
        <v>1</v>
      </c>
      <c r="H1720" s="11">
        <v>1</v>
      </c>
      <c r="I1720" s="11">
        <v>3</v>
      </c>
      <c r="J1720" s="11">
        <v>1</v>
      </c>
    </row>
    <row r="1721" spans="1:10">
      <c r="A1721" s="10">
        <v>1601125755</v>
      </c>
      <c r="B1721" s="11">
        <v>215071</v>
      </c>
      <c r="C1721" s="12">
        <v>25213</v>
      </c>
      <c r="D1721" s="12">
        <v>38792</v>
      </c>
      <c r="E1721" s="12">
        <v>38810</v>
      </c>
      <c r="F1721" s="12" t="s">
        <v>22</v>
      </c>
      <c r="G1721" s="11">
        <v>1</v>
      </c>
      <c r="H1721" s="11">
        <v>1</v>
      </c>
      <c r="I1721" s="11">
        <v>3</v>
      </c>
      <c r="J1721" s="11">
        <v>1</v>
      </c>
    </row>
    <row r="1722" spans="1:10">
      <c r="A1722" s="10">
        <v>4807315862</v>
      </c>
      <c r="B1722" s="11">
        <v>215088</v>
      </c>
      <c r="C1722" s="12">
        <v>21857</v>
      </c>
      <c r="D1722" s="12">
        <v>38793</v>
      </c>
      <c r="E1722" s="12">
        <v>38800</v>
      </c>
      <c r="F1722" s="12" t="s">
        <v>23</v>
      </c>
      <c r="G1722" s="11">
        <v>5</v>
      </c>
      <c r="H1722" s="11">
        <v>5</v>
      </c>
      <c r="I1722" s="11">
        <v>3</v>
      </c>
      <c r="J1722" s="11">
        <v>1</v>
      </c>
    </row>
    <row r="1723" spans="1:10">
      <c r="A1723" s="10">
        <v>25808500826</v>
      </c>
      <c r="B1723" s="11">
        <v>215095</v>
      </c>
      <c r="C1723" s="12">
        <v>27764</v>
      </c>
      <c r="D1723" s="12">
        <v>38798</v>
      </c>
      <c r="E1723" s="12">
        <v>39037</v>
      </c>
      <c r="F1723" s="12" t="s">
        <v>22</v>
      </c>
      <c r="G1723" s="11">
        <v>1</v>
      </c>
      <c r="H1723" s="11">
        <v>1</v>
      </c>
      <c r="I1723" s="11">
        <v>3</v>
      </c>
      <c r="J1723" s="11">
        <v>1</v>
      </c>
    </row>
    <row r="1724" spans="1:10">
      <c r="A1724" s="10">
        <v>19727682120</v>
      </c>
      <c r="B1724" s="11">
        <v>215113</v>
      </c>
      <c r="C1724" s="12">
        <v>20943</v>
      </c>
      <c r="D1724" s="12">
        <v>38810</v>
      </c>
      <c r="E1724" s="12">
        <v>39339</v>
      </c>
      <c r="F1724" s="12" t="s">
        <v>23</v>
      </c>
      <c r="G1724" s="11">
        <v>5</v>
      </c>
      <c r="H1724" s="11">
        <v>5</v>
      </c>
      <c r="I1724" s="11">
        <v>3</v>
      </c>
      <c r="J1724" s="11">
        <v>1</v>
      </c>
    </row>
    <row r="1725" spans="1:10">
      <c r="A1725" s="10">
        <v>3310202704</v>
      </c>
      <c r="B1725" s="11">
        <v>215138</v>
      </c>
      <c r="C1725" s="12">
        <v>27036</v>
      </c>
      <c r="D1725" s="12">
        <v>38810</v>
      </c>
      <c r="E1725" s="12">
        <v>38849</v>
      </c>
      <c r="F1725" s="12" t="s">
        <v>22</v>
      </c>
      <c r="G1725" s="11">
        <v>1</v>
      </c>
      <c r="H1725" s="11">
        <v>1</v>
      </c>
      <c r="I1725" s="11">
        <v>3</v>
      </c>
      <c r="J1725" s="11">
        <v>1</v>
      </c>
    </row>
    <row r="1726" spans="1:10">
      <c r="A1726" s="10">
        <v>2936648700</v>
      </c>
      <c r="B1726" s="11">
        <v>215145</v>
      </c>
      <c r="C1726" s="12">
        <v>27430</v>
      </c>
      <c r="D1726" s="12">
        <v>38810</v>
      </c>
      <c r="E1726" s="12">
        <v>38810</v>
      </c>
      <c r="F1726" s="12" t="s">
        <v>23</v>
      </c>
      <c r="G1726" s="11">
        <v>1</v>
      </c>
      <c r="H1726" s="11">
        <v>1</v>
      </c>
      <c r="I1726" s="11">
        <v>3</v>
      </c>
      <c r="J1726" s="11">
        <v>1</v>
      </c>
    </row>
    <row r="1727" spans="1:10">
      <c r="A1727" s="10">
        <v>8641435751</v>
      </c>
      <c r="B1727" s="11">
        <v>215152</v>
      </c>
      <c r="C1727" s="12">
        <v>29492</v>
      </c>
      <c r="D1727" s="12">
        <v>38810</v>
      </c>
      <c r="E1727" s="12">
        <v>38849</v>
      </c>
      <c r="F1727" s="12" t="s">
        <v>23</v>
      </c>
      <c r="G1727" s="11">
        <v>1</v>
      </c>
      <c r="H1727" s="11">
        <v>1</v>
      </c>
      <c r="I1727" s="11">
        <v>3</v>
      </c>
      <c r="J1727" s="11">
        <v>1</v>
      </c>
    </row>
    <row r="1728" spans="1:10">
      <c r="A1728" s="10">
        <v>4356091736</v>
      </c>
      <c r="B1728" s="11">
        <v>215160</v>
      </c>
      <c r="C1728" s="12">
        <v>27447</v>
      </c>
      <c r="D1728" s="12">
        <v>38810</v>
      </c>
      <c r="E1728" s="12">
        <v>38833</v>
      </c>
      <c r="F1728" s="12" t="s">
        <v>22</v>
      </c>
      <c r="G1728" s="11">
        <v>1</v>
      </c>
      <c r="H1728" s="11">
        <v>1</v>
      </c>
      <c r="I1728" s="11">
        <v>3</v>
      </c>
      <c r="J1728" s="11">
        <v>1</v>
      </c>
    </row>
    <row r="1729" spans="1:10">
      <c r="A1729" s="10">
        <v>85448788734</v>
      </c>
      <c r="B1729" s="11">
        <v>215177</v>
      </c>
      <c r="C1729" s="12">
        <v>23665</v>
      </c>
      <c r="D1729" s="12">
        <v>38810</v>
      </c>
      <c r="E1729" s="12">
        <v>38810</v>
      </c>
      <c r="F1729" s="12" t="s">
        <v>22</v>
      </c>
      <c r="G1729" s="11">
        <v>1</v>
      </c>
      <c r="H1729" s="11">
        <v>1</v>
      </c>
      <c r="I1729" s="11">
        <v>3</v>
      </c>
      <c r="J1729" s="11">
        <v>1</v>
      </c>
    </row>
    <row r="1730" spans="1:10">
      <c r="A1730" s="10">
        <v>87890151772</v>
      </c>
      <c r="B1730" s="11">
        <v>215184</v>
      </c>
      <c r="C1730" s="12">
        <v>24172</v>
      </c>
      <c r="D1730" s="12">
        <v>38810</v>
      </c>
      <c r="E1730" s="12">
        <v>38855</v>
      </c>
      <c r="F1730" s="12" t="s">
        <v>22</v>
      </c>
      <c r="G1730" s="11">
        <v>1</v>
      </c>
      <c r="H1730" s="11">
        <v>1</v>
      </c>
      <c r="I1730" s="11">
        <v>3</v>
      </c>
      <c r="J1730" s="11">
        <v>1</v>
      </c>
    </row>
    <row r="1731" spans="1:10">
      <c r="A1731" s="10">
        <v>311455743</v>
      </c>
      <c r="B1731" s="11">
        <v>215191</v>
      </c>
      <c r="C1731" s="12">
        <v>26322</v>
      </c>
      <c r="D1731" s="12">
        <v>38810</v>
      </c>
      <c r="E1731" s="12">
        <v>38824</v>
      </c>
      <c r="F1731" s="12" t="s">
        <v>23</v>
      </c>
      <c r="G1731" s="11">
        <v>4</v>
      </c>
      <c r="H1731" s="11">
        <v>1</v>
      </c>
      <c r="I1731" s="11">
        <v>3</v>
      </c>
      <c r="J1731" s="11">
        <v>1</v>
      </c>
    </row>
    <row r="1732" spans="1:10">
      <c r="A1732" s="10">
        <v>7415307755</v>
      </c>
      <c r="B1732" s="11">
        <v>215202</v>
      </c>
      <c r="C1732" s="12">
        <v>27908</v>
      </c>
      <c r="D1732" s="12">
        <v>38810</v>
      </c>
      <c r="E1732" s="12">
        <v>39416</v>
      </c>
      <c r="F1732" s="12" t="s">
        <v>23</v>
      </c>
      <c r="G1732" s="11">
        <v>1</v>
      </c>
      <c r="H1732" s="11">
        <v>1</v>
      </c>
      <c r="I1732" s="11">
        <v>3</v>
      </c>
      <c r="J1732" s="11">
        <v>1</v>
      </c>
    </row>
    <row r="1733" spans="1:10">
      <c r="A1733" s="10">
        <v>25158233861</v>
      </c>
      <c r="B1733" s="11">
        <v>215227</v>
      </c>
      <c r="C1733" s="12">
        <v>26426</v>
      </c>
      <c r="D1733" s="12">
        <v>38810</v>
      </c>
      <c r="E1733" s="12">
        <v>38824</v>
      </c>
      <c r="F1733" s="12" t="s">
        <v>22</v>
      </c>
      <c r="G1733" s="11">
        <v>1</v>
      </c>
      <c r="H1733" s="11">
        <v>1</v>
      </c>
      <c r="I1733" s="11">
        <v>3</v>
      </c>
      <c r="J1733" s="11">
        <v>1</v>
      </c>
    </row>
    <row r="1734" spans="1:10">
      <c r="A1734" s="10">
        <v>3405764645</v>
      </c>
      <c r="B1734" s="11">
        <v>215241</v>
      </c>
      <c r="C1734" s="12">
        <v>27717</v>
      </c>
      <c r="D1734" s="12">
        <v>38810</v>
      </c>
      <c r="E1734" s="12">
        <v>38824</v>
      </c>
      <c r="F1734" s="12" t="s">
        <v>22</v>
      </c>
      <c r="G1734" s="11">
        <v>1</v>
      </c>
      <c r="H1734" s="11">
        <v>1</v>
      </c>
      <c r="I1734" s="11">
        <v>3</v>
      </c>
      <c r="J1734" s="11">
        <v>1</v>
      </c>
    </row>
    <row r="1735" spans="1:10">
      <c r="A1735" s="10">
        <v>18002390768</v>
      </c>
      <c r="B1735" s="11">
        <v>215266</v>
      </c>
      <c r="C1735" s="12">
        <v>18537</v>
      </c>
      <c r="D1735" s="12">
        <v>38810</v>
      </c>
      <c r="E1735" s="12">
        <v>38849</v>
      </c>
      <c r="F1735" s="12" t="s">
        <v>22</v>
      </c>
      <c r="G1735" s="11">
        <v>5</v>
      </c>
      <c r="H1735" s="11">
        <v>5</v>
      </c>
      <c r="I1735" s="11">
        <v>3</v>
      </c>
      <c r="J1735" s="11">
        <v>1</v>
      </c>
    </row>
    <row r="1736" spans="1:10">
      <c r="A1736" s="10">
        <v>3380970743</v>
      </c>
      <c r="B1736" s="11">
        <v>215273</v>
      </c>
      <c r="C1736" s="12">
        <v>26615</v>
      </c>
      <c r="D1736" s="12">
        <v>38810</v>
      </c>
      <c r="E1736" s="12">
        <v>38812</v>
      </c>
      <c r="F1736" s="12" t="s">
        <v>23</v>
      </c>
      <c r="G1736" s="11">
        <v>1</v>
      </c>
      <c r="H1736" s="11">
        <v>1</v>
      </c>
      <c r="I1736" s="11">
        <v>3</v>
      </c>
      <c r="J1736" s="11">
        <v>1</v>
      </c>
    </row>
    <row r="1737" spans="1:10">
      <c r="A1737" s="10">
        <v>4397876703</v>
      </c>
      <c r="B1737" s="11">
        <v>215281</v>
      </c>
      <c r="C1737" s="12">
        <v>27185</v>
      </c>
      <c r="D1737" s="12">
        <v>38810</v>
      </c>
      <c r="E1737" s="12">
        <v>38834</v>
      </c>
      <c r="F1737" s="12" t="s">
        <v>22</v>
      </c>
      <c r="G1737" s="11">
        <v>1</v>
      </c>
      <c r="H1737" s="11">
        <v>1</v>
      </c>
      <c r="I1737" s="11">
        <v>3</v>
      </c>
      <c r="J1737" s="11">
        <v>1</v>
      </c>
    </row>
    <row r="1738" spans="1:10">
      <c r="A1738" s="10">
        <v>9040023735</v>
      </c>
      <c r="B1738" s="11">
        <v>215298</v>
      </c>
      <c r="C1738" s="12">
        <v>29782</v>
      </c>
      <c r="D1738" s="12">
        <v>38810</v>
      </c>
      <c r="E1738" s="12">
        <v>38819</v>
      </c>
      <c r="F1738" s="12" t="s">
        <v>22</v>
      </c>
      <c r="G1738" s="11">
        <v>1</v>
      </c>
      <c r="H1738" s="11">
        <v>1</v>
      </c>
      <c r="I1738" s="11">
        <v>3</v>
      </c>
      <c r="J1738" s="11">
        <v>1</v>
      </c>
    </row>
    <row r="1739" spans="1:10">
      <c r="A1739" s="10">
        <v>58516930700</v>
      </c>
      <c r="B1739" s="11">
        <v>215309</v>
      </c>
      <c r="C1739" s="12">
        <v>22162</v>
      </c>
      <c r="D1739" s="12">
        <v>38810</v>
      </c>
      <c r="E1739" s="12">
        <v>38825</v>
      </c>
      <c r="F1739" s="12" t="s">
        <v>22</v>
      </c>
      <c r="G1739" s="11">
        <v>1</v>
      </c>
      <c r="H1739" s="11">
        <v>1</v>
      </c>
      <c r="I1739" s="11">
        <v>3</v>
      </c>
      <c r="J1739" s="11">
        <v>1</v>
      </c>
    </row>
    <row r="1740" spans="1:10">
      <c r="A1740" s="10">
        <v>88181820991</v>
      </c>
      <c r="B1740" s="11">
        <v>215323</v>
      </c>
      <c r="C1740" s="12">
        <v>27898</v>
      </c>
      <c r="D1740" s="12">
        <v>38810</v>
      </c>
      <c r="E1740" s="12">
        <v>38854</v>
      </c>
      <c r="F1740" s="12" t="s">
        <v>22</v>
      </c>
      <c r="G1740" s="11">
        <v>1</v>
      </c>
      <c r="H1740" s="11">
        <v>1</v>
      </c>
      <c r="I1740" s="11">
        <v>3</v>
      </c>
      <c r="J1740" s="11">
        <v>1</v>
      </c>
    </row>
    <row r="1741" spans="1:10">
      <c r="A1741" s="10">
        <v>2793103900</v>
      </c>
      <c r="B1741" s="11">
        <v>215331</v>
      </c>
      <c r="C1741" s="12">
        <v>28915</v>
      </c>
      <c r="D1741" s="12">
        <v>38810</v>
      </c>
      <c r="E1741" s="12">
        <v>38863</v>
      </c>
      <c r="F1741" s="12" t="s">
        <v>22</v>
      </c>
      <c r="G1741" s="11">
        <v>1</v>
      </c>
      <c r="H1741" s="11">
        <v>1</v>
      </c>
      <c r="I1741" s="11">
        <v>3</v>
      </c>
      <c r="J1741" s="11">
        <v>1</v>
      </c>
    </row>
    <row r="1742" spans="1:10">
      <c r="A1742" s="10">
        <v>65791908687</v>
      </c>
      <c r="B1742" s="11">
        <v>215387</v>
      </c>
      <c r="C1742" s="12">
        <v>24977</v>
      </c>
      <c r="D1742" s="12">
        <v>38810</v>
      </c>
      <c r="E1742" s="12">
        <v>38874</v>
      </c>
      <c r="F1742" s="12" t="s">
        <v>22</v>
      </c>
      <c r="G1742" s="11">
        <v>1</v>
      </c>
      <c r="H1742" s="11">
        <v>1</v>
      </c>
      <c r="I1742" s="11">
        <v>3</v>
      </c>
      <c r="J1742" s="11">
        <v>1</v>
      </c>
    </row>
    <row r="1743" spans="1:10">
      <c r="A1743" s="10">
        <v>72878703715</v>
      </c>
      <c r="B1743" s="11">
        <v>215412</v>
      </c>
      <c r="C1743" s="12">
        <v>22871</v>
      </c>
      <c r="D1743" s="12">
        <v>38810</v>
      </c>
      <c r="E1743" s="12">
        <v>38811</v>
      </c>
      <c r="F1743" s="12" t="s">
        <v>23</v>
      </c>
      <c r="G1743" s="11">
        <v>1</v>
      </c>
      <c r="H1743" s="11">
        <v>1</v>
      </c>
      <c r="I1743" s="11">
        <v>3</v>
      </c>
      <c r="J1743" s="11">
        <v>1</v>
      </c>
    </row>
    <row r="1744" spans="1:10">
      <c r="A1744" s="10">
        <v>28796814802</v>
      </c>
      <c r="B1744" s="11">
        <v>215420</v>
      </c>
      <c r="C1744" s="12">
        <v>29284</v>
      </c>
      <c r="D1744" s="12">
        <v>38810</v>
      </c>
      <c r="E1744" s="12">
        <v>38854</v>
      </c>
      <c r="F1744" s="12" t="s">
        <v>22</v>
      </c>
      <c r="G1744" s="11">
        <v>1</v>
      </c>
      <c r="H1744" s="11">
        <v>1</v>
      </c>
      <c r="I1744" s="11">
        <v>3</v>
      </c>
      <c r="J1744" s="11">
        <v>1</v>
      </c>
    </row>
    <row r="1745" spans="1:10">
      <c r="A1745" s="10">
        <v>2818857708</v>
      </c>
      <c r="B1745" s="11">
        <v>215210</v>
      </c>
      <c r="C1745" s="12">
        <v>27064</v>
      </c>
      <c r="D1745" s="12">
        <v>38810</v>
      </c>
      <c r="E1745" s="12">
        <v>38825</v>
      </c>
      <c r="F1745" s="12" t="s">
        <v>22</v>
      </c>
      <c r="G1745" s="11">
        <v>1</v>
      </c>
      <c r="H1745" s="11">
        <v>2</v>
      </c>
      <c r="I1745" s="11">
        <v>3</v>
      </c>
      <c r="J1745" s="11">
        <v>1</v>
      </c>
    </row>
    <row r="1746" spans="1:10">
      <c r="A1746" s="10">
        <v>6950851669</v>
      </c>
      <c r="B1746" s="11">
        <v>215259</v>
      </c>
      <c r="C1746" s="12">
        <v>30646</v>
      </c>
      <c r="D1746" s="12">
        <v>38824</v>
      </c>
      <c r="E1746" s="12">
        <v>38835</v>
      </c>
      <c r="F1746" s="12" t="s">
        <v>23</v>
      </c>
      <c r="G1746" s="11">
        <v>1</v>
      </c>
      <c r="H1746" s="11">
        <v>1</v>
      </c>
      <c r="I1746" s="11">
        <v>3</v>
      </c>
      <c r="J1746" s="11">
        <v>1</v>
      </c>
    </row>
    <row r="1747" spans="1:10">
      <c r="A1747" s="10">
        <v>25964689809</v>
      </c>
      <c r="B1747" s="11">
        <v>215316</v>
      </c>
      <c r="C1747" s="12">
        <v>27929</v>
      </c>
      <c r="D1747" s="12">
        <v>38810</v>
      </c>
      <c r="E1747" s="12">
        <v>38846</v>
      </c>
      <c r="F1747" s="12" t="s">
        <v>22</v>
      </c>
      <c r="G1747" s="11">
        <v>1</v>
      </c>
      <c r="H1747" s="11">
        <v>1</v>
      </c>
      <c r="I1747" s="11">
        <v>3</v>
      </c>
      <c r="J1747" s="11">
        <v>1</v>
      </c>
    </row>
    <row r="1748" spans="1:10">
      <c r="A1748" s="10">
        <v>73408174687</v>
      </c>
      <c r="B1748" s="11">
        <v>215355</v>
      </c>
      <c r="C1748" s="12">
        <v>25490</v>
      </c>
      <c r="D1748" s="12">
        <v>38810</v>
      </c>
      <c r="E1748" s="12">
        <v>38835</v>
      </c>
      <c r="F1748" s="12" t="s">
        <v>22</v>
      </c>
      <c r="G1748" s="11">
        <v>1</v>
      </c>
      <c r="H1748" s="11">
        <v>1</v>
      </c>
      <c r="I1748" s="11">
        <v>3</v>
      </c>
      <c r="J1748" s="11">
        <v>1</v>
      </c>
    </row>
    <row r="1749" spans="1:10">
      <c r="A1749" s="10">
        <v>4747435786</v>
      </c>
      <c r="B1749" s="11">
        <v>215370</v>
      </c>
      <c r="C1749" s="12">
        <v>27418</v>
      </c>
      <c r="D1749" s="12">
        <v>38810</v>
      </c>
      <c r="E1749" s="12">
        <v>38849</v>
      </c>
      <c r="F1749" s="12" t="s">
        <v>22</v>
      </c>
      <c r="G1749" s="11">
        <v>1</v>
      </c>
      <c r="H1749" s="11">
        <v>1</v>
      </c>
      <c r="I1749" s="11">
        <v>3</v>
      </c>
      <c r="J1749" s="11">
        <v>1</v>
      </c>
    </row>
    <row r="1750" spans="1:10">
      <c r="A1750" s="10">
        <v>97817929734</v>
      </c>
      <c r="B1750" s="11">
        <v>215394</v>
      </c>
      <c r="C1750" s="12">
        <v>26041</v>
      </c>
      <c r="D1750" s="12">
        <v>38826</v>
      </c>
      <c r="E1750" s="12">
        <v>38849</v>
      </c>
      <c r="F1750" s="12" t="s">
        <v>22</v>
      </c>
      <c r="G1750" s="11">
        <v>1</v>
      </c>
      <c r="H1750" s="11">
        <v>1</v>
      </c>
      <c r="I1750" s="11">
        <v>3</v>
      </c>
      <c r="J1750" s="11">
        <v>1</v>
      </c>
    </row>
    <row r="1751" spans="1:10">
      <c r="A1751" s="10">
        <v>2573515745</v>
      </c>
      <c r="B1751" s="11">
        <v>215405</v>
      </c>
      <c r="C1751" s="12">
        <v>27363</v>
      </c>
      <c r="D1751" s="12">
        <v>38810</v>
      </c>
      <c r="E1751" s="12">
        <v>38833</v>
      </c>
      <c r="F1751" s="12" t="s">
        <v>22</v>
      </c>
      <c r="G1751" s="11">
        <v>1</v>
      </c>
      <c r="H1751" s="11">
        <v>1</v>
      </c>
      <c r="I1751" s="11">
        <v>3</v>
      </c>
      <c r="J1751" s="11">
        <v>1</v>
      </c>
    </row>
    <row r="1752" spans="1:10">
      <c r="A1752" s="10">
        <v>12047879809</v>
      </c>
      <c r="B1752" s="11">
        <v>215451</v>
      </c>
      <c r="C1752" s="12">
        <v>26897</v>
      </c>
      <c r="D1752" s="12">
        <v>38824</v>
      </c>
      <c r="E1752" s="12">
        <v>38824</v>
      </c>
      <c r="F1752" s="12" t="s">
        <v>22</v>
      </c>
      <c r="G1752" s="11">
        <v>1</v>
      </c>
      <c r="H1752" s="11">
        <v>1</v>
      </c>
      <c r="I1752" s="11">
        <v>3</v>
      </c>
      <c r="J1752" s="11">
        <v>1</v>
      </c>
    </row>
    <row r="1753" spans="1:10">
      <c r="A1753" s="10">
        <v>4409512676</v>
      </c>
      <c r="B1753" s="11">
        <v>215469</v>
      </c>
      <c r="C1753" s="12">
        <v>29830</v>
      </c>
      <c r="D1753" s="12">
        <v>38824</v>
      </c>
      <c r="E1753" s="12">
        <v>38852</v>
      </c>
      <c r="F1753" s="12" t="s">
        <v>22</v>
      </c>
      <c r="G1753" s="11">
        <v>1</v>
      </c>
      <c r="H1753" s="11">
        <v>1</v>
      </c>
      <c r="I1753" s="11">
        <v>3</v>
      </c>
      <c r="J1753" s="11">
        <v>1</v>
      </c>
    </row>
    <row r="1754" spans="1:10">
      <c r="A1754" s="10">
        <v>855625724</v>
      </c>
      <c r="B1754" s="11">
        <v>215476</v>
      </c>
      <c r="C1754" s="12">
        <v>24232</v>
      </c>
      <c r="D1754" s="12">
        <v>38824</v>
      </c>
      <c r="E1754" s="12">
        <v>43437</v>
      </c>
      <c r="F1754" s="12" t="s">
        <v>22</v>
      </c>
      <c r="G1754" s="11">
        <v>1</v>
      </c>
      <c r="H1754" s="11">
        <v>1</v>
      </c>
      <c r="I1754" s="11">
        <v>3</v>
      </c>
      <c r="J1754" s="11">
        <v>1</v>
      </c>
    </row>
    <row r="1755" spans="1:10">
      <c r="A1755" s="10">
        <v>125228724</v>
      </c>
      <c r="B1755" s="11">
        <v>215483</v>
      </c>
      <c r="C1755" s="12">
        <v>24985</v>
      </c>
      <c r="D1755" s="12">
        <v>38824</v>
      </c>
      <c r="E1755" s="12">
        <v>38849</v>
      </c>
      <c r="F1755" s="12" t="s">
        <v>22</v>
      </c>
      <c r="G1755" s="11">
        <v>1</v>
      </c>
      <c r="H1755" s="11">
        <v>1</v>
      </c>
      <c r="I1755" s="11">
        <v>3</v>
      </c>
      <c r="J1755" s="11">
        <v>1</v>
      </c>
    </row>
    <row r="1756" spans="1:10">
      <c r="A1756" s="10">
        <v>16383457837</v>
      </c>
      <c r="B1756" s="11">
        <v>215491</v>
      </c>
      <c r="C1756" s="12">
        <v>25807</v>
      </c>
      <c r="D1756" s="12">
        <v>38824</v>
      </c>
      <c r="E1756" s="12">
        <v>38868</v>
      </c>
      <c r="F1756" s="12" t="s">
        <v>23</v>
      </c>
      <c r="G1756" s="11">
        <v>1</v>
      </c>
      <c r="H1756" s="11">
        <v>1</v>
      </c>
      <c r="I1756" s="11">
        <v>3</v>
      </c>
      <c r="J1756" s="11">
        <v>1</v>
      </c>
    </row>
    <row r="1757" spans="1:10">
      <c r="A1757" s="10">
        <v>885310829</v>
      </c>
      <c r="B1757" s="11">
        <v>215501</v>
      </c>
      <c r="C1757" s="12">
        <v>18328</v>
      </c>
      <c r="D1757" s="12">
        <v>38824</v>
      </c>
      <c r="E1757" s="12">
        <v>38901</v>
      </c>
      <c r="F1757" s="12" t="s">
        <v>22</v>
      </c>
      <c r="G1757" s="11">
        <v>5</v>
      </c>
      <c r="H1757" s="11">
        <v>5</v>
      </c>
      <c r="I1757" s="11">
        <v>3</v>
      </c>
      <c r="J1757" s="11">
        <v>1</v>
      </c>
    </row>
    <row r="1758" spans="1:10">
      <c r="A1758" s="10">
        <v>2230651706</v>
      </c>
      <c r="B1758" s="11">
        <v>215519</v>
      </c>
      <c r="C1758" s="12">
        <v>25050</v>
      </c>
      <c r="D1758" s="12">
        <v>38824</v>
      </c>
      <c r="E1758" s="12">
        <v>38833</v>
      </c>
      <c r="F1758" s="12" t="s">
        <v>22</v>
      </c>
      <c r="G1758" s="11">
        <v>1</v>
      </c>
      <c r="H1758" s="11">
        <v>1</v>
      </c>
      <c r="I1758" s="11">
        <v>3</v>
      </c>
      <c r="J1758" s="11">
        <v>1</v>
      </c>
    </row>
    <row r="1759" spans="1:10">
      <c r="A1759" s="10">
        <v>4808757745</v>
      </c>
      <c r="B1759" s="11">
        <v>215526</v>
      </c>
      <c r="C1759" s="12">
        <v>28258</v>
      </c>
      <c r="D1759" s="12">
        <v>38824</v>
      </c>
      <c r="E1759" s="12">
        <v>38849</v>
      </c>
      <c r="F1759" s="12" t="s">
        <v>22</v>
      </c>
      <c r="G1759" s="11">
        <v>1</v>
      </c>
      <c r="H1759" s="11">
        <v>2</v>
      </c>
      <c r="I1759" s="11">
        <v>3</v>
      </c>
      <c r="J1759" s="11">
        <v>1</v>
      </c>
    </row>
    <row r="1760" spans="1:10">
      <c r="A1760" s="10">
        <v>91385792</v>
      </c>
      <c r="B1760" s="11">
        <v>215533</v>
      </c>
      <c r="C1760" s="12">
        <v>25000</v>
      </c>
      <c r="D1760" s="12">
        <v>38824</v>
      </c>
      <c r="E1760" s="12">
        <v>38833</v>
      </c>
      <c r="F1760" s="12" t="s">
        <v>22</v>
      </c>
      <c r="G1760" s="11">
        <v>1</v>
      </c>
      <c r="H1760" s="11">
        <v>1</v>
      </c>
      <c r="I1760" s="11">
        <v>3</v>
      </c>
      <c r="J1760" s="11">
        <v>1</v>
      </c>
    </row>
    <row r="1761" spans="1:10">
      <c r="A1761" s="10">
        <v>18355199898</v>
      </c>
      <c r="B1761" s="11">
        <v>215541</v>
      </c>
      <c r="C1761" s="12">
        <v>27371</v>
      </c>
      <c r="D1761" s="12">
        <v>38824</v>
      </c>
      <c r="E1761" s="12">
        <v>38846</v>
      </c>
      <c r="F1761" s="12" t="s">
        <v>22</v>
      </c>
      <c r="G1761" s="11">
        <v>1</v>
      </c>
      <c r="H1761" s="11">
        <v>1</v>
      </c>
      <c r="I1761" s="11">
        <v>3</v>
      </c>
      <c r="J1761" s="11">
        <v>1</v>
      </c>
    </row>
    <row r="1762" spans="1:10">
      <c r="A1762" s="10">
        <v>25750612880</v>
      </c>
      <c r="B1762" s="11">
        <v>215558</v>
      </c>
      <c r="C1762" s="12">
        <v>27338</v>
      </c>
      <c r="D1762" s="12">
        <v>38824</v>
      </c>
      <c r="E1762" s="12">
        <v>38847</v>
      </c>
      <c r="F1762" s="12" t="s">
        <v>22</v>
      </c>
      <c r="G1762" s="11">
        <v>1</v>
      </c>
      <c r="H1762" s="11">
        <v>1</v>
      </c>
      <c r="I1762" s="11">
        <v>3</v>
      </c>
      <c r="J1762" s="11">
        <v>1</v>
      </c>
    </row>
    <row r="1763" spans="1:10">
      <c r="A1763" s="10">
        <v>21491490870</v>
      </c>
      <c r="B1763" s="11">
        <v>215565</v>
      </c>
      <c r="C1763" s="12">
        <v>29279</v>
      </c>
      <c r="D1763" s="12">
        <v>38824</v>
      </c>
      <c r="E1763" s="12">
        <v>38824</v>
      </c>
      <c r="F1763" s="12" t="s">
        <v>22</v>
      </c>
      <c r="G1763" s="11">
        <v>1</v>
      </c>
      <c r="H1763" s="11">
        <v>1</v>
      </c>
      <c r="I1763" s="11">
        <v>3</v>
      </c>
      <c r="J1763" s="11">
        <v>1</v>
      </c>
    </row>
    <row r="1764" spans="1:10">
      <c r="A1764" s="10">
        <v>12810340889</v>
      </c>
      <c r="B1764" s="11">
        <v>215572</v>
      </c>
      <c r="C1764" s="12">
        <v>26416</v>
      </c>
      <c r="D1764" s="12">
        <v>38824</v>
      </c>
      <c r="E1764" s="12">
        <v>38852</v>
      </c>
      <c r="F1764" s="12" t="s">
        <v>22</v>
      </c>
      <c r="G1764" s="11">
        <v>1</v>
      </c>
      <c r="H1764" s="11">
        <v>1</v>
      </c>
      <c r="I1764" s="11">
        <v>3</v>
      </c>
      <c r="J1764" s="11">
        <v>1</v>
      </c>
    </row>
    <row r="1765" spans="1:10">
      <c r="A1765" s="10">
        <v>92739962991</v>
      </c>
      <c r="B1765" s="11">
        <v>215580</v>
      </c>
      <c r="C1765" s="12">
        <v>26308</v>
      </c>
      <c r="D1765" s="12">
        <v>38824</v>
      </c>
      <c r="E1765" s="12">
        <v>38852</v>
      </c>
      <c r="F1765" s="12" t="s">
        <v>22</v>
      </c>
      <c r="G1765" s="11">
        <v>1</v>
      </c>
      <c r="H1765" s="11">
        <v>1</v>
      </c>
      <c r="I1765" s="11">
        <v>3</v>
      </c>
      <c r="J1765" s="11">
        <v>1</v>
      </c>
    </row>
    <row r="1766" spans="1:10">
      <c r="A1766" s="10">
        <v>27272193859</v>
      </c>
      <c r="B1766" s="11">
        <v>215608</v>
      </c>
      <c r="C1766" s="12">
        <v>28635</v>
      </c>
      <c r="D1766" s="12">
        <v>38827</v>
      </c>
      <c r="E1766" s="12">
        <v>38827</v>
      </c>
      <c r="F1766" s="12" t="s">
        <v>22</v>
      </c>
      <c r="G1766" s="11">
        <v>1</v>
      </c>
      <c r="H1766" s="11">
        <v>1</v>
      </c>
      <c r="I1766" s="11">
        <v>3</v>
      </c>
      <c r="J1766" s="11">
        <v>1</v>
      </c>
    </row>
    <row r="1767" spans="1:10">
      <c r="A1767" s="10">
        <v>196687756</v>
      </c>
      <c r="B1767" s="11">
        <v>215615</v>
      </c>
      <c r="C1767" s="12">
        <v>24103</v>
      </c>
      <c r="D1767" s="12">
        <v>38827</v>
      </c>
      <c r="E1767" s="12">
        <v>38901</v>
      </c>
      <c r="F1767" s="12" t="s">
        <v>22</v>
      </c>
      <c r="G1767" s="11">
        <v>1</v>
      </c>
      <c r="H1767" s="11">
        <v>1</v>
      </c>
      <c r="I1767" s="11">
        <v>3</v>
      </c>
      <c r="J1767" s="11">
        <v>1</v>
      </c>
    </row>
    <row r="1768" spans="1:10">
      <c r="A1768" s="10">
        <v>7355063707</v>
      </c>
      <c r="B1768" s="11">
        <v>215622</v>
      </c>
      <c r="C1768" s="12">
        <v>28042</v>
      </c>
      <c r="D1768" s="12">
        <v>38827</v>
      </c>
      <c r="E1768" s="12">
        <v>38833</v>
      </c>
      <c r="F1768" s="12" t="s">
        <v>22</v>
      </c>
      <c r="G1768" s="11">
        <v>1</v>
      </c>
      <c r="H1768" s="11">
        <v>1</v>
      </c>
      <c r="I1768" s="11">
        <v>3</v>
      </c>
      <c r="J1768" s="11">
        <v>1</v>
      </c>
    </row>
    <row r="1769" spans="1:10">
      <c r="A1769" s="10">
        <v>5260802721</v>
      </c>
      <c r="B1769" s="11">
        <v>215630</v>
      </c>
      <c r="C1769" s="12">
        <v>28351</v>
      </c>
      <c r="D1769" s="12">
        <v>38827</v>
      </c>
      <c r="E1769" s="12">
        <v>38833</v>
      </c>
      <c r="F1769" s="12" t="s">
        <v>22</v>
      </c>
      <c r="G1769" s="11">
        <v>1</v>
      </c>
      <c r="H1769" s="11">
        <v>1</v>
      </c>
      <c r="I1769" s="11">
        <v>3</v>
      </c>
      <c r="J1769" s="11">
        <v>1</v>
      </c>
    </row>
    <row r="1770" spans="1:10">
      <c r="A1770" s="10">
        <v>7126703783</v>
      </c>
      <c r="B1770" s="11">
        <v>215647</v>
      </c>
      <c r="C1770" s="12">
        <v>28264</v>
      </c>
      <c r="D1770" s="12">
        <v>38827</v>
      </c>
      <c r="E1770" s="12">
        <v>38849</v>
      </c>
      <c r="F1770" s="12" t="s">
        <v>22</v>
      </c>
      <c r="G1770" s="11">
        <v>1</v>
      </c>
      <c r="H1770" s="11">
        <v>1</v>
      </c>
      <c r="I1770" s="11">
        <v>3</v>
      </c>
      <c r="J1770" s="11">
        <v>1</v>
      </c>
    </row>
    <row r="1771" spans="1:10">
      <c r="A1771" s="10">
        <v>9611463707</v>
      </c>
      <c r="B1771" s="11">
        <v>215654</v>
      </c>
      <c r="C1771" s="12">
        <v>30327</v>
      </c>
      <c r="D1771" s="12">
        <v>38827</v>
      </c>
      <c r="E1771" s="12">
        <v>41820</v>
      </c>
      <c r="F1771" s="12" t="s">
        <v>22</v>
      </c>
      <c r="G1771" s="11">
        <v>1</v>
      </c>
      <c r="H1771" s="11">
        <v>1</v>
      </c>
      <c r="I1771" s="11">
        <v>3</v>
      </c>
      <c r="J1771" s="11">
        <v>1</v>
      </c>
    </row>
    <row r="1772" spans="1:10">
      <c r="A1772" s="10">
        <v>7682229748</v>
      </c>
      <c r="B1772" s="11">
        <v>215686</v>
      </c>
      <c r="C1772" s="12">
        <v>28880</v>
      </c>
      <c r="D1772" s="12">
        <v>38831</v>
      </c>
      <c r="E1772" s="12">
        <v>38888</v>
      </c>
      <c r="F1772" s="12" t="s">
        <v>22</v>
      </c>
      <c r="G1772" s="11">
        <v>1</v>
      </c>
      <c r="H1772" s="11">
        <v>11</v>
      </c>
      <c r="I1772" s="11">
        <v>3</v>
      </c>
      <c r="J1772" s="11">
        <v>1</v>
      </c>
    </row>
    <row r="1773" spans="1:10">
      <c r="A1773" s="10">
        <v>55214770634</v>
      </c>
      <c r="B1773" s="11">
        <v>215693</v>
      </c>
      <c r="C1773" s="12">
        <v>23003</v>
      </c>
      <c r="D1773" s="12">
        <v>38831</v>
      </c>
      <c r="E1773" s="12">
        <v>42837</v>
      </c>
      <c r="F1773" s="12" t="s">
        <v>22</v>
      </c>
      <c r="G1773" s="11">
        <v>1</v>
      </c>
      <c r="H1773" s="11">
        <v>1</v>
      </c>
      <c r="I1773" s="11">
        <v>3</v>
      </c>
      <c r="J1773" s="11">
        <v>1</v>
      </c>
    </row>
    <row r="1774" spans="1:10">
      <c r="A1774" s="10">
        <v>8365693852</v>
      </c>
      <c r="B1774" s="11">
        <v>218604</v>
      </c>
      <c r="C1774" s="12">
        <v>23814</v>
      </c>
      <c r="D1774" s="12">
        <v>39552</v>
      </c>
      <c r="E1774" s="12">
        <v>39574</v>
      </c>
      <c r="F1774" s="12" t="s">
        <v>22</v>
      </c>
      <c r="G1774" s="11">
        <v>1</v>
      </c>
      <c r="H1774" s="11">
        <v>1</v>
      </c>
      <c r="I1774" s="11">
        <v>3</v>
      </c>
      <c r="J1774" s="11">
        <v>1</v>
      </c>
    </row>
    <row r="1775" spans="1:10">
      <c r="A1775" s="10">
        <v>66424143653</v>
      </c>
      <c r="B1775" s="11">
        <v>215597</v>
      </c>
      <c r="C1775" s="12">
        <v>24302</v>
      </c>
      <c r="D1775" s="12">
        <v>38827</v>
      </c>
      <c r="E1775" s="12">
        <v>38903</v>
      </c>
      <c r="F1775" s="12" t="s">
        <v>22</v>
      </c>
      <c r="G1775" s="11">
        <v>1</v>
      </c>
      <c r="H1775" s="11">
        <v>1</v>
      </c>
      <c r="I1775" s="11">
        <v>3</v>
      </c>
      <c r="J1775" s="11">
        <v>1</v>
      </c>
    </row>
    <row r="1776" spans="1:10">
      <c r="A1776" s="10">
        <v>2884955780</v>
      </c>
      <c r="B1776" s="11">
        <v>215661</v>
      </c>
      <c r="C1776" s="12">
        <v>26989</v>
      </c>
      <c r="D1776" s="12">
        <v>38833</v>
      </c>
      <c r="E1776" s="12">
        <v>38855</v>
      </c>
      <c r="F1776" s="12" t="s">
        <v>22</v>
      </c>
      <c r="G1776" s="11">
        <v>1</v>
      </c>
      <c r="H1776" s="11">
        <v>1</v>
      </c>
      <c r="I1776" s="11">
        <v>3</v>
      </c>
      <c r="J1776" s="11">
        <v>1</v>
      </c>
    </row>
    <row r="1777" spans="1:10">
      <c r="A1777" s="10">
        <v>729741923</v>
      </c>
      <c r="B1777" s="11">
        <v>215679</v>
      </c>
      <c r="C1777" s="12">
        <v>29682</v>
      </c>
      <c r="D1777" s="12">
        <v>38831</v>
      </c>
      <c r="E1777" s="12">
        <v>38831</v>
      </c>
      <c r="F1777" s="12" t="s">
        <v>22</v>
      </c>
      <c r="G1777" s="11">
        <v>1</v>
      </c>
      <c r="H1777" s="11">
        <v>1</v>
      </c>
      <c r="I1777" s="11">
        <v>3</v>
      </c>
      <c r="J1777" s="11">
        <v>1</v>
      </c>
    </row>
    <row r="1778" spans="1:10">
      <c r="A1778" s="10">
        <v>47135115104</v>
      </c>
      <c r="B1778" s="11">
        <v>215704</v>
      </c>
      <c r="C1778" s="12">
        <v>26900</v>
      </c>
      <c r="D1778" s="12">
        <v>38831</v>
      </c>
      <c r="E1778" s="12">
        <v>38908</v>
      </c>
      <c r="F1778" s="12" t="s">
        <v>22</v>
      </c>
      <c r="G1778" s="11">
        <v>1</v>
      </c>
      <c r="H1778" s="11">
        <v>1</v>
      </c>
      <c r="I1778" s="11">
        <v>3</v>
      </c>
      <c r="J1778" s="11">
        <v>1</v>
      </c>
    </row>
    <row r="1779" spans="1:10">
      <c r="A1779" s="10">
        <v>82605734153</v>
      </c>
      <c r="B1779" s="11">
        <v>215711</v>
      </c>
      <c r="C1779" s="12">
        <v>28674</v>
      </c>
      <c r="D1779" s="12">
        <v>38831</v>
      </c>
      <c r="E1779" s="12">
        <v>38912</v>
      </c>
      <c r="F1779" s="12" t="s">
        <v>22</v>
      </c>
      <c r="G1779" s="11">
        <v>1</v>
      </c>
      <c r="H1779" s="11">
        <v>1</v>
      </c>
      <c r="I1779" s="11">
        <v>3</v>
      </c>
      <c r="J1779" s="11">
        <v>1</v>
      </c>
    </row>
    <row r="1780" spans="1:10">
      <c r="A1780" s="10">
        <v>1195825706</v>
      </c>
      <c r="B1780" s="11">
        <v>215729</v>
      </c>
      <c r="C1780" s="12">
        <v>25927</v>
      </c>
      <c r="D1780" s="12">
        <v>38835</v>
      </c>
      <c r="E1780" s="12">
        <v>38849</v>
      </c>
      <c r="F1780" s="12" t="s">
        <v>23</v>
      </c>
      <c r="G1780" s="11">
        <v>1</v>
      </c>
      <c r="H1780" s="11">
        <v>1</v>
      </c>
      <c r="I1780" s="11">
        <v>3</v>
      </c>
      <c r="J1780" s="11">
        <v>1</v>
      </c>
    </row>
    <row r="1781" spans="1:10">
      <c r="A1781" s="10">
        <v>7370015777</v>
      </c>
      <c r="B1781" s="11">
        <v>215736</v>
      </c>
      <c r="C1781" s="12">
        <v>27673</v>
      </c>
      <c r="D1781" s="12">
        <v>38835</v>
      </c>
      <c r="E1781" s="12">
        <v>38849</v>
      </c>
      <c r="F1781" s="12" t="s">
        <v>22</v>
      </c>
      <c r="G1781" s="11">
        <v>1</v>
      </c>
      <c r="H1781" s="11">
        <v>1</v>
      </c>
      <c r="I1781" s="11">
        <v>3</v>
      </c>
      <c r="J1781" s="11">
        <v>1</v>
      </c>
    </row>
    <row r="1782" spans="1:10">
      <c r="A1782" s="10">
        <v>90901428787</v>
      </c>
      <c r="B1782" s="11">
        <v>215743</v>
      </c>
      <c r="C1782" s="12">
        <v>25375</v>
      </c>
      <c r="D1782" s="12">
        <v>38835</v>
      </c>
      <c r="E1782" s="12">
        <v>38849</v>
      </c>
      <c r="F1782" s="12" t="s">
        <v>22</v>
      </c>
      <c r="G1782" s="11">
        <v>1</v>
      </c>
      <c r="H1782" s="11">
        <v>1</v>
      </c>
      <c r="I1782" s="11">
        <v>3</v>
      </c>
      <c r="J1782" s="11">
        <v>1</v>
      </c>
    </row>
    <row r="1783" spans="1:10">
      <c r="A1783" s="10">
        <v>3294658729</v>
      </c>
      <c r="B1783" s="11">
        <v>215751</v>
      </c>
      <c r="C1783" s="12">
        <v>26950</v>
      </c>
      <c r="D1783" s="12">
        <v>38839</v>
      </c>
      <c r="E1783" s="12">
        <v>38889</v>
      </c>
      <c r="F1783" s="12" t="s">
        <v>22</v>
      </c>
      <c r="G1783" s="11">
        <v>1</v>
      </c>
      <c r="H1783" s="11">
        <v>1</v>
      </c>
      <c r="I1783" s="11">
        <v>3</v>
      </c>
      <c r="J1783" s="11">
        <v>1</v>
      </c>
    </row>
    <row r="1784" spans="1:10">
      <c r="A1784" s="10">
        <v>3959994729</v>
      </c>
      <c r="B1784" s="11">
        <v>215768</v>
      </c>
      <c r="C1784" s="12">
        <v>27773</v>
      </c>
      <c r="D1784" s="12">
        <v>38842</v>
      </c>
      <c r="E1784" s="12">
        <v>39009</v>
      </c>
      <c r="F1784" s="12" t="s">
        <v>22</v>
      </c>
      <c r="G1784" s="11">
        <v>1</v>
      </c>
      <c r="H1784" s="11">
        <v>1</v>
      </c>
      <c r="I1784" s="11">
        <v>3</v>
      </c>
      <c r="J1784" s="11">
        <v>1</v>
      </c>
    </row>
    <row r="1785" spans="1:10">
      <c r="A1785" s="10">
        <v>5291213795</v>
      </c>
      <c r="B1785" s="11">
        <v>215775</v>
      </c>
      <c r="C1785" s="12">
        <v>29922</v>
      </c>
      <c r="D1785" s="12">
        <v>38842</v>
      </c>
      <c r="E1785" s="12">
        <v>38894</v>
      </c>
      <c r="F1785" s="12" t="s">
        <v>22</v>
      </c>
      <c r="G1785" s="11">
        <v>1</v>
      </c>
      <c r="H1785" s="11">
        <v>2</v>
      </c>
      <c r="I1785" s="11">
        <v>3</v>
      </c>
      <c r="J1785" s="11">
        <v>1</v>
      </c>
    </row>
    <row r="1786" spans="1:10">
      <c r="A1786" s="10">
        <v>3395077721</v>
      </c>
      <c r="B1786" s="11">
        <v>215782</v>
      </c>
      <c r="C1786" s="12">
        <v>25680</v>
      </c>
      <c r="D1786" s="12">
        <v>38842</v>
      </c>
      <c r="E1786" s="12">
        <v>39052</v>
      </c>
      <c r="F1786" s="12" t="s">
        <v>23</v>
      </c>
      <c r="G1786" s="11">
        <v>1</v>
      </c>
      <c r="H1786" s="11">
        <v>1</v>
      </c>
      <c r="I1786" s="11">
        <v>3</v>
      </c>
      <c r="J1786" s="11">
        <v>1</v>
      </c>
    </row>
    <row r="1787" spans="1:10">
      <c r="A1787" s="10">
        <v>9672052715</v>
      </c>
      <c r="B1787" s="11">
        <v>215801</v>
      </c>
      <c r="C1787" s="12">
        <v>16961</v>
      </c>
      <c r="D1787" s="12">
        <v>38842</v>
      </c>
      <c r="E1787" s="12">
        <v>38888</v>
      </c>
      <c r="F1787" s="12" t="s">
        <v>22</v>
      </c>
      <c r="G1787" s="11">
        <v>1</v>
      </c>
      <c r="H1787" s="11">
        <v>6</v>
      </c>
      <c r="I1787" s="11">
        <v>3</v>
      </c>
      <c r="J1787" s="11">
        <v>1</v>
      </c>
    </row>
    <row r="1788" spans="1:10">
      <c r="A1788" s="10">
        <v>90601238672</v>
      </c>
      <c r="B1788" s="11">
        <v>215818</v>
      </c>
      <c r="C1788" s="12">
        <v>28104</v>
      </c>
      <c r="D1788" s="12">
        <v>38852</v>
      </c>
      <c r="E1788" s="12">
        <v>38918</v>
      </c>
      <c r="F1788" s="12" t="s">
        <v>22</v>
      </c>
      <c r="G1788" s="11">
        <v>1</v>
      </c>
      <c r="H1788" s="11">
        <v>1</v>
      </c>
      <c r="I1788" s="11">
        <v>3</v>
      </c>
      <c r="J1788" s="11">
        <v>1</v>
      </c>
    </row>
    <row r="1789" spans="1:10">
      <c r="A1789" s="10">
        <v>87645009691</v>
      </c>
      <c r="B1789" s="11">
        <v>215825</v>
      </c>
      <c r="C1789" s="12">
        <v>27126</v>
      </c>
      <c r="D1789" s="12">
        <v>38852</v>
      </c>
      <c r="E1789" s="12">
        <v>39261</v>
      </c>
      <c r="F1789" s="12" t="s">
        <v>22</v>
      </c>
      <c r="G1789" s="11">
        <v>1</v>
      </c>
      <c r="H1789" s="11">
        <v>1</v>
      </c>
      <c r="I1789" s="11">
        <v>3</v>
      </c>
      <c r="J1789" s="11">
        <v>1</v>
      </c>
    </row>
    <row r="1790" spans="1:10">
      <c r="A1790" s="10">
        <v>7284518758</v>
      </c>
      <c r="B1790" s="11">
        <v>215832</v>
      </c>
      <c r="C1790" s="12">
        <v>28607</v>
      </c>
      <c r="D1790" s="12">
        <v>38852</v>
      </c>
      <c r="E1790" s="12">
        <v>38854</v>
      </c>
      <c r="F1790" s="12" t="s">
        <v>22</v>
      </c>
      <c r="G1790" s="11">
        <v>1</v>
      </c>
      <c r="H1790" s="11">
        <v>1</v>
      </c>
      <c r="I1790" s="11">
        <v>3</v>
      </c>
      <c r="J1790" s="11">
        <v>1</v>
      </c>
    </row>
    <row r="1791" spans="1:10">
      <c r="A1791" s="10">
        <v>91375150715</v>
      </c>
      <c r="B1791" s="11">
        <v>215857</v>
      </c>
      <c r="C1791" s="12">
        <v>24205</v>
      </c>
      <c r="D1791" s="12">
        <v>38852</v>
      </c>
      <c r="E1791" s="12">
        <v>38855</v>
      </c>
      <c r="F1791" s="12" t="s">
        <v>22</v>
      </c>
      <c r="G1791" s="11">
        <v>1</v>
      </c>
      <c r="H1791" s="11">
        <v>1</v>
      </c>
      <c r="I1791" s="11">
        <v>3</v>
      </c>
      <c r="J1791" s="11">
        <v>1</v>
      </c>
    </row>
    <row r="1792" spans="1:10">
      <c r="A1792" s="10">
        <v>45687595953</v>
      </c>
      <c r="B1792" s="11">
        <v>215790</v>
      </c>
      <c r="C1792" s="12">
        <v>22699</v>
      </c>
      <c r="D1792" s="12">
        <v>38853</v>
      </c>
      <c r="E1792" s="12">
        <v>38881</v>
      </c>
      <c r="F1792" s="12" t="s">
        <v>22</v>
      </c>
      <c r="G1792" s="11">
        <v>2</v>
      </c>
      <c r="H1792" s="11">
        <v>2</v>
      </c>
      <c r="I1792" s="11">
        <v>3</v>
      </c>
      <c r="J1792" s="11">
        <v>1</v>
      </c>
    </row>
    <row r="1793" spans="1:10">
      <c r="A1793" s="10">
        <v>44912765104</v>
      </c>
      <c r="B1793" s="11">
        <v>215840</v>
      </c>
      <c r="C1793" s="12">
        <v>25327</v>
      </c>
      <c r="D1793" s="12">
        <v>38852</v>
      </c>
      <c r="E1793" s="12">
        <v>38852</v>
      </c>
      <c r="F1793" s="12" t="s">
        <v>22</v>
      </c>
      <c r="G1793" s="11">
        <v>1</v>
      </c>
      <c r="H1793" s="11">
        <v>1</v>
      </c>
      <c r="I1793" s="11">
        <v>3</v>
      </c>
      <c r="J1793" s="11">
        <v>1</v>
      </c>
    </row>
    <row r="1794" spans="1:10">
      <c r="A1794" s="10">
        <v>5255721638</v>
      </c>
      <c r="B1794" s="11">
        <v>215871</v>
      </c>
      <c r="C1794" s="12">
        <v>29897</v>
      </c>
      <c r="D1794" s="12">
        <v>38852</v>
      </c>
      <c r="E1794" s="12">
        <v>41670</v>
      </c>
      <c r="F1794" s="12" t="s">
        <v>22</v>
      </c>
      <c r="G1794" s="11">
        <v>1</v>
      </c>
      <c r="H1794" s="11">
        <v>1</v>
      </c>
      <c r="I1794" s="11">
        <v>3</v>
      </c>
      <c r="J1794" s="11">
        <v>1</v>
      </c>
    </row>
    <row r="1795" spans="1:10">
      <c r="A1795" s="10">
        <v>709091133</v>
      </c>
      <c r="B1795" s="11">
        <v>215889</v>
      </c>
      <c r="C1795" s="12">
        <v>30837</v>
      </c>
      <c r="D1795" s="12">
        <v>38852</v>
      </c>
      <c r="E1795" s="12">
        <v>38959</v>
      </c>
      <c r="F1795" s="12" t="s">
        <v>22</v>
      </c>
      <c r="G1795" s="11">
        <v>1</v>
      </c>
      <c r="H1795" s="11">
        <v>1</v>
      </c>
      <c r="I1795" s="11">
        <v>3</v>
      </c>
      <c r="J1795" s="11">
        <v>1</v>
      </c>
    </row>
    <row r="1796" spans="1:10">
      <c r="A1796" s="10">
        <v>52470016134</v>
      </c>
      <c r="B1796" s="11">
        <v>215896</v>
      </c>
      <c r="C1796" s="12">
        <v>26667</v>
      </c>
      <c r="D1796" s="12">
        <v>38852</v>
      </c>
      <c r="E1796" s="12">
        <v>38958</v>
      </c>
      <c r="F1796" s="12" t="s">
        <v>22</v>
      </c>
      <c r="G1796" s="11">
        <v>1</v>
      </c>
      <c r="H1796" s="11">
        <v>1</v>
      </c>
      <c r="I1796" s="11">
        <v>3</v>
      </c>
      <c r="J1796" s="11">
        <v>1</v>
      </c>
    </row>
    <row r="1797" spans="1:10">
      <c r="A1797" s="10">
        <v>45564027191</v>
      </c>
      <c r="B1797" s="11">
        <v>215907</v>
      </c>
      <c r="C1797" s="12">
        <v>26575</v>
      </c>
      <c r="D1797" s="12">
        <v>38852</v>
      </c>
      <c r="E1797" s="12">
        <v>39324</v>
      </c>
      <c r="F1797" s="12" t="s">
        <v>22</v>
      </c>
      <c r="G1797" s="11">
        <v>1</v>
      </c>
      <c r="H1797" s="11">
        <v>1</v>
      </c>
      <c r="I1797" s="11">
        <v>3</v>
      </c>
      <c r="J1797" s="11">
        <v>1</v>
      </c>
    </row>
    <row r="1798" spans="1:10">
      <c r="A1798" s="10">
        <v>12265675172</v>
      </c>
      <c r="B1798" s="11">
        <v>215914</v>
      </c>
      <c r="C1798" s="12">
        <v>21146</v>
      </c>
      <c r="D1798" s="12">
        <v>38852</v>
      </c>
      <c r="E1798" s="12">
        <v>38904</v>
      </c>
      <c r="F1798" s="12" t="s">
        <v>22</v>
      </c>
      <c r="G1798" s="11">
        <v>1</v>
      </c>
      <c r="H1798" s="11">
        <v>2</v>
      </c>
      <c r="I1798" s="11">
        <v>3</v>
      </c>
      <c r="J1798" s="11">
        <v>1</v>
      </c>
    </row>
    <row r="1799" spans="1:10">
      <c r="A1799" s="10">
        <v>31138179</v>
      </c>
      <c r="B1799" s="11">
        <v>215921</v>
      </c>
      <c r="C1799" s="12">
        <v>30575</v>
      </c>
      <c r="D1799" s="12">
        <v>38856</v>
      </c>
      <c r="E1799" s="12">
        <v>39190</v>
      </c>
      <c r="F1799" s="12" t="s">
        <v>22</v>
      </c>
      <c r="G1799" s="11">
        <v>1</v>
      </c>
      <c r="H1799" s="11">
        <v>1</v>
      </c>
      <c r="I1799" s="11">
        <v>3</v>
      </c>
      <c r="J1799" s="11">
        <v>1</v>
      </c>
    </row>
    <row r="1800" spans="1:10">
      <c r="A1800" s="10">
        <v>21624613829</v>
      </c>
      <c r="B1800" s="11">
        <v>215939</v>
      </c>
      <c r="C1800" s="12">
        <v>29402</v>
      </c>
      <c r="D1800" s="12">
        <v>38856</v>
      </c>
      <c r="E1800" s="12">
        <v>38856</v>
      </c>
      <c r="F1800" s="12" t="s">
        <v>22</v>
      </c>
      <c r="G1800" s="11">
        <v>1</v>
      </c>
      <c r="H1800" s="11">
        <v>1</v>
      </c>
      <c r="I1800" s="11">
        <v>3</v>
      </c>
      <c r="J1800" s="11">
        <v>1</v>
      </c>
    </row>
    <row r="1801" spans="1:10">
      <c r="A1801" s="10">
        <v>8622447812</v>
      </c>
      <c r="B1801" s="11">
        <v>215946</v>
      </c>
      <c r="C1801" s="12">
        <v>23867</v>
      </c>
      <c r="D1801" s="12">
        <v>38856</v>
      </c>
      <c r="E1801" s="12">
        <v>38888</v>
      </c>
      <c r="F1801" s="12" t="s">
        <v>22</v>
      </c>
      <c r="G1801" s="11">
        <v>1</v>
      </c>
      <c r="H1801" s="11">
        <v>1</v>
      </c>
      <c r="I1801" s="11">
        <v>3</v>
      </c>
      <c r="J1801" s="11">
        <v>1</v>
      </c>
    </row>
    <row r="1802" spans="1:10">
      <c r="A1802" s="10">
        <v>72224843704</v>
      </c>
      <c r="B1802" s="11">
        <v>215953</v>
      </c>
      <c r="C1802" s="12">
        <v>22257</v>
      </c>
      <c r="D1802" s="12">
        <v>38856</v>
      </c>
      <c r="E1802" s="12">
        <v>38908</v>
      </c>
      <c r="F1802" s="12" t="s">
        <v>22</v>
      </c>
      <c r="G1802" s="11">
        <v>1</v>
      </c>
      <c r="H1802" s="11">
        <v>1</v>
      </c>
      <c r="I1802" s="11">
        <v>3</v>
      </c>
      <c r="J1802" s="11">
        <v>1</v>
      </c>
    </row>
    <row r="1803" spans="1:10">
      <c r="A1803" s="10">
        <v>7413310716</v>
      </c>
      <c r="B1803" s="11">
        <v>215961</v>
      </c>
      <c r="C1803" s="12">
        <v>28044</v>
      </c>
      <c r="D1803" s="12">
        <v>38856</v>
      </c>
      <c r="E1803" s="12">
        <v>38869</v>
      </c>
      <c r="F1803" s="12" t="s">
        <v>22</v>
      </c>
      <c r="G1803" s="11">
        <v>1</v>
      </c>
      <c r="H1803" s="11">
        <v>1</v>
      </c>
      <c r="I1803" s="11">
        <v>3</v>
      </c>
      <c r="J1803" s="11">
        <v>1</v>
      </c>
    </row>
    <row r="1804" spans="1:10">
      <c r="A1804" s="10">
        <v>10577472704</v>
      </c>
      <c r="B1804" s="11">
        <v>215978</v>
      </c>
      <c r="C1804" s="12">
        <v>31023</v>
      </c>
      <c r="D1804" s="12">
        <v>38856</v>
      </c>
      <c r="E1804" s="12">
        <v>38888</v>
      </c>
      <c r="F1804" s="12" t="s">
        <v>22</v>
      </c>
      <c r="G1804" s="11">
        <v>1</v>
      </c>
      <c r="H1804" s="11">
        <v>1</v>
      </c>
      <c r="I1804" s="11">
        <v>3</v>
      </c>
      <c r="J1804" s="11">
        <v>1</v>
      </c>
    </row>
    <row r="1805" spans="1:10">
      <c r="A1805" s="10">
        <v>7154866756</v>
      </c>
      <c r="B1805" s="11">
        <v>215985</v>
      </c>
      <c r="C1805" s="12">
        <v>28486</v>
      </c>
      <c r="D1805" s="12">
        <v>38877</v>
      </c>
      <c r="E1805" s="12">
        <v>38883</v>
      </c>
      <c r="F1805" s="12" t="s">
        <v>22</v>
      </c>
      <c r="G1805" s="11">
        <v>1</v>
      </c>
      <c r="H1805" s="11">
        <v>1</v>
      </c>
      <c r="I1805" s="11">
        <v>3</v>
      </c>
      <c r="J1805" s="11">
        <v>1</v>
      </c>
    </row>
    <row r="1806" spans="1:10">
      <c r="A1806" s="10">
        <v>58202021120</v>
      </c>
      <c r="B1806" s="11">
        <v>215992</v>
      </c>
      <c r="C1806" s="12">
        <v>27208</v>
      </c>
      <c r="D1806" s="12">
        <v>38869</v>
      </c>
      <c r="E1806" s="12">
        <v>38915</v>
      </c>
      <c r="F1806" s="12" t="s">
        <v>22</v>
      </c>
      <c r="G1806" s="11">
        <v>1</v>
      </c>
      <c r="H1806" s="11">
        <v>1</v>
      </c>
      <c r="I1806" s="11">
        <v>3</v>
      </c>
      <c r="J1806" s="11">
        <v>1</v>
      </c>
    </row>
    <row r="1807" spans="1:10">
      <c r="A1807" s="10">
        <v>1418721603</v>
      </c>
      <c r="B1807" s="11">
        <v>216005</v>
      </c>
      <c r="C1807" s="12">
        <v>30320</v>
      </c>
      <c r="D1807" s="12">
        <v>38869</v>
      </c>
      <c r="E1807" s="12">
        <v>38869</v>
      </c>
      <c r="F1807" s="12" t="s">
        <v>22</v>
      </c>
      <c r="G1807" s="11">
        <v>1</v>
      </c>
      <c r="H1807" s="11">
        <v>1</v>
      </c>
      <c r="I1807" s="11">
        <v>3</v>
      </c>
      <c r="J1807" s="11">
        <v>1</v>
      </c>
    </row>
    <row r="1808" spans="1:10">
      <c r="A1808" s="10">
        <v>56457820620</v>
      </c>
      <c r="B1808" s="11">
        <v>216012</v>
      </c>
      <c r="C1808" s="12">
        <v>24609</v>
      </c>
      <c r="D1808" s="12">
        <v>38869</v>
      </c>
      <c r="E1808" s="12">
        <v>38869</v>
      </c>
      <c r="F1808" s="12" t="s">
        <v>22</v>
      </c>
      <c r="G1808" s="11">
        <v>1</v>
      </c>
      <c r="H1808" s="11">
        <v>1</v>
      </c>
      <c r="I1808" s="11">
        <v>3</v>
      </c>
      <c r="J1808" s="11">
        <v>1</v>
      </c>
    </row>
    <row r="1809" spans="1:10">
      <c r="A1809" s="10">
        <v>60597305749</v>
      </c>
      <c r="B1809" s="11">
        <v>216037</v>
      </c>
      <c r="C1809" s="12">
        <v>21557</v>
      </c>
      <c r="D1809" s="12">
        <v>38869</v>
      </c>
      <c r="E1809" s="12">
        <v>38876</v>
      </c>
      <c r="F1809" s="12" t="s">
        <v>22</v>
      </c>
      <c r="G1809" s="11">
        <v>5</v>
      </c>
      <c r="H1809" s="11">
        <v>5</v>
      </c>
      <c r="I1809" s="11">
        <v>3</v>
      </c>
      <c r="J1809" s="11">
        <v>1</v>
      </c>
    </row>
    <row r="1810" spans="1:10">
      <c r="A1810" s="10">
        <v>7155300705</v>
      </c>
      <c r="B1810" s="11">
        <v>216044</v>
      </c>
      <c r="C1810" s="12">
        <v>27786</v>
      </c>
      <c r="D1810" s="12">
        <v>38869</v>
      </c>
      <c r="E1810" s="12">
        <v>38932</v>
      </c>
      <c r="F1810" s="12" t="s">
        <v>22</v>
      </c>
      <c r="G1810" s="11">
        <v>1</v>
      </c>
      <c r="H1810" s="11">
        <v>1</v>
      </c>
      <c r="I1810" s="11">
        <v>3</v>
      </c>
      <c r="J1810" s="11">
        <v>1</v>
      </c>
    </row>
    <row r="1811" spans="1:10">
      <c r="A1811" s="10">
        <v>5634629730</v>
      </c>
      <c r="B1811" s="11">
        <v>216051</v>
      </c>
      <c r="C1811" s="12">
        <v>29783</v>
      </c>
      <c r="D1811" s="12">
        <v>38869</v>
      </c>
      <c r="E1811" s="12">
        <v>38889</v>
      </c>
      <c r="F1811" s="12" t="s">
        <v>22</v>
      </c>
      <c r="G1811" s="11">
        <v>1</v>
      </c>
      <c r="H1811" s="11">
        <v>1</v>
      </c>
      <c r="I1811" s="11">
        <v>3</v>
      </c>
      <c r="J1811" s="11">
        <v>1</v>
      </c>
    </row>
    <row r="1812" spans="1:10">
      <c r="A1812" s="10">
        <v>1790298784</v>
      </c>
      <c r="B1812" s="11">
        <v>216069</v>
      </c>
      <c r="C1812" s="12">
        <v>26689</v>
      </c>
      <c r="D1812" s="12">
        <v>38869</v>
      </c>
      <c r="E1812" s="12">
        <v>38917</v>
      </c>
      <c r="F1812" s="12" t="s">
        <v>22</v>
      </c>
      <c r="G1812" s="11">
        <v>1</v>
      </c>
      <c r="H1812" s="11">
        <v>1</v>
      </c>
      <c r="I1812" s="11">
        <v>3</v>
      </c>
      <c r="J1812" s="11">
        <v>1</v>
      </c>
    </row>
    <row r="1813" spans="1:10">
      <c r="A1813" s="10">
        <v>10608936812</v>
      </c>
      <c r="B1813" s="11">
        <v>216076</v>
      </c>
      <c r="C1813" s="12">
        <v>25526</v>
      </c>
      <c r="D1813" s="12">
        <v>38869</v>
      </c>
      <c r="E1813" s="12">
        <v>38880</v>
      </c>
      <c r="F1813" s="12" t="s">
        <v>22</v>
      </c>
      <c r="G1813" s="11">
        <v>1</v>
      </c>
      <c r="H1813" s="11">
        <v>1</v>
      </c>
      <c r="I1813" s="11">
        <v>3</v>
      </c>
      <c r="J1813" s="11">
        <v>1</v>
      </c>
    </row>
    <row r="1814" spans="1:10">
      <c r="A1814" s="10">
        <v>4171733855</v>
      </c>
      <c r="B1814" s="11">
        <v>216083</v>
      </c>
      <c r="C1814" s="12">
        <v>22896</v>
      </c>
      <c r="D1814" s="12">
        <v>38869</v>
      </c>
      <c r="E1814" s="12">
        <v>38910</v>
      </c>
      <c r="F1814" s="12" t="s">
        <v>22</v>
      </c>
      <c r="G1814" s="11">
        <v>1</v>
      </c>
      <c r="H1814" s="11">
        <v>1</v>
      </c>
      <c r="I1814" s="11">
        <v>3</v>
      </c>
      <c r="J1814" s="11">
        <v>1</v>
      </c>
    </row>
    <row r="1815" spans="1:10">
      <c r="A1815" s="10">
        <v>11835193897</v>
      </c>
      <c r="B1815" s="11">
        <v>216091</v>
      </c>
      <c r="C1815" s="12">
        <v>26961</v>
      </c>
      <c r="D1815" s="12">
        <v>38869</v>
      </c>
      <c r="E1815" s="12">
        <v>38891</v>
      </c>
      <c r="F1815" s="12" t="s">
        <v>22</v>
      </c>
      <c r="G1815" s="11">
        <v>1</v>
      </c>
      <c r="H1815" s="11">
        <v>1</v>
      </c>
      <c r="I1815" s="11">
        <v>3</v>
      </c>
      <c r="J1815" s="11">
        <v>1</v>
      </c>
    </row>
    <row r="1816" spans="1:10">
      <c r="A1816" s="10">
        <v>19912950810</v>
      </c>
      <c r="B1816" s="11">
        <v>216101</v>
      </c>
      <c r="C1816" s="12">
        <v>28498</v>
      </c>
      <c r="D1816" s="12">
        <v>38869</v>
      </c>
      <c r="E1816" s="12">
        <v>39083</v>
      </c>
      <c r="F1816" s="12" t="s">
        <v>22</v>
      </c>
      <c r="G1816" s="11">
        <v>1</v>
      </c>
      <c r="H1816" s="11">
        <v>1</v>
      </c>
      <c r="I1816" s="11">
        <v>3</v>
      </c>
      <c r="J1816" s="11">
        <v>1</v>
      </c>
    </row>
    <row r="1817" spans="1:10">
      <c r="A1817" s="10">
        <v>29540930804</v>
      </c>
      <c r="B1817" s="11">
        <v>216119</v>
      </c>
      <c r="C1817" s="12">
        <v>29313</v>
      </c>
      <c r="D1817" s="12">
        <v>38869</v>
      </c>
      <c r="E1817" s="12">
        <v>39083</v>
      </c>
      <c r="F1817" s="12" t="s">
        <v>22</v>
      </c>
      <c r="G1817" s="11">
        <v>1</v>
      </c>
      <c r="H1817" s="11">
        <v>1</v>
      </c>
      <c r="I1817" s="11">
        <v>3</v>
      </c>
      <c r="J1817" s="11">
        <v>1</v>
      </c>
    </row>
    <row r="1818" spans="1:10">
      <c r="A1818" s="10">
        <v>8839862722</v>
      </c>
      <c r="B1818" s="11">
        <v>216126</v>
      </c>
      <c r="C1818" s="12">
        <v>29725</v>
      </c>
      <c r="D1818" s="12">
        <v>38869</v>
      </c>
      <c r="E1818" s="12">
        <v>38917</v>
      </c>
      <c r="F1818" s="12" t="s">
        <v>22</v>
      </c>
      <c r="G1818" s="11">
        <v>1</v>
      </c>
      <c r="H1818" s="11">
        <v>1</v>
      </c>
      <c r="I1818" s="11">
        <v>3</v>
      </c>
      <c r="J1818" s="11">
        <v>1</v>
      </c>
    </row>
    <row r="1819" spans="1:10">
      <c r="A1819" s="10">
        <v>5653628794</v>
      </c>
      <c r="B1819" s="11">
        <v>216133</v>
      </c>
      <c r="C1819" s="12">
        <v>31190</v>
      </c>
      <c r="D1819" s="12">
        <v>38869</v>
      </c>
      <c r="E1819" s="12">
        <v>38882</v>
      </c>
      <c r="F1819" s="12" t="s">
        <v>22</v>
      </c>
      <c r="G1819" s="11">
        <v>1</v>
      </c>
      <c r="H1819" s="11">
        <v>1</v>
      </c>
      <c r="I1819" s="11">
        <v>3</v>
      </c>
      <c r="J1819" s="11">
        <v>1</v>
      </c>
    </row>
    <row r="1820" spans="1:10">
      <c r="A1820" s="10">
        <v>601211731</v>
      </c>
      <c r="B1820" s="11">
        <v>216141</v>
      </c>
      <c r="C1820" s="12">
        <v>25528</v>
      </c>
      <c r="D1820" s="12">
        <v>38877</v>
      </c>
      <c r="E1820" s="12">
        <v>38951</v>
      </c>
      <c r="F1820" s="12" t="s">
        <v>22</v>
      </c>
      <c r="G1820" s="11">
        <v>1</v>
      </c>
      <c r="H1820" s="11">
        <v>1</v>
      </c>
      <c r="I1820" s="11">
        <v>3</v>
      </c>
      <c r="J1820" s="11">
        <v>1</v>
      </c>
    </row>
    <row r="1821" spans="1:10">
      <c r="A1821" s="10">
        <v>1931674922</v>
      </c>
      <c r="B1821" s="11">
        <v>216158</v>
      </c>
      <c r="C1821" s="12">
        <v>28344</v>
      </c>
      <c r="D1821" s="12">
        <v>38877</v>
      </c>
      <c r="E1821" s="12">
        <v>38918</v>
      </c>
      <c r="F1821" s="12" t="s">
        <v>22</v>
      </c>
      <c r="G1821" s="11">
        <v>1</v>
      </c>
      <c r="H1821" s="11">
        <v>1</v>
      </c>
      <c r="I1821" s="11">
        <v>3</v>
      </c>
      <c r="J1821" s="11">
        <v>1</v>
      </c>
    </row>
    <row r="1822" spans="1:10">
      <c r="A1822" s="10">
        <v>7151735618</v>
      </c>
      <c r="B1822" s="11">
        <v>216165</v>
      </c>
      <c r="C1822" s="12">
        <v>30935</v>
      </c>
      <c r="D1822" s="12">
        <v>38877</v>
      </c>
      <c r="E1822" s="12">
        <v>38877</v>
      </c>
      <c r="F1822" s="12" t="s">
        <v>22</v>
      </c>
      <c r="G1822" s="11">
        <v>1</v>
      </c>
      <c r="H1822" s="11">
        <v>1</v>
      </c>
      <c r="I1822" s="11">
        <v>3</v>
      </c>
      <c r="J1822" s="11">
        <v>1</v>
      </c>
    </row>
    <row r="1823" spans="1:10">
      <c r="A1823" s="10">
        <v>90338170987</v>
      </c>
      <c r="B1823" s="11">
        <v>216172</v>
      </c>
      <c r="C1823" s="12">
        <v>26840</v>
      </c>
      <c r="D1823" s="12">
        <v>38877</v>
      </c>
      <c r="E1823" s="12">
        <v>38909</v>
      </c>
      <c r="F1823" s="12" t="s">
        <v>22</v>
      </c>
      <c r="G1823" s="11">
        <v>1</v>
      </c>
      <c r="H1823" s="11">
        <v>1</v>
      </c>
      <c r="I1823" s="11">
        <v>3</v>
      </c>
      <c r="J1823" s="11">
        <v>1</v>
      </c>
    </row>
    <row r="1824" spans="1:10">
      <c r="A1824" s="10">
        <v>49724908968</v>
      </c>
      <c r="B1824" s="11">
        <v>216180</v>
      </c>
      <c r="C1824" s="12">
        <v>24166</v>
      </c>
      <c r="D1824" s="12">
        <v>38877</v>
      </c>
      <c r="E1824" s="12">
        <v>40546</v>
      </c>
      <c r="F1824" s="12" t="s">
        <v>22</v>
      </c>
      <c r="G1824" s="11">
        <v>1</v>
      </c>
      <c r="H1824" s="11">
        <v>1</v>
      </c>
      <c r="I1824" s="11">
        <v>3</v>
      </c>
      <c r="J1824" s="11">
        <v>1</v>
      </c>
    </row>
    <row r="1825" spans="1:10">
      <c r="A1825" s="10">
        <v>8149111700</v>
      </c>
      <c r="B1825" s="11">
        <v>216215</v>
      </c>
      <c r="C1825" s="12">
        <v>29245</v>
      </c>
      <c r="D1825" s="12">
        <v>38881</v>
      </c>
      <c r="E1825" s="12">
        <v>38965</v>
      </c>
      <c r="F1825" s="12" t="s">
        <v>23</v>
      </c>
      <c r="G1825" s="11">
        <v>1</v>
      </c>
      <c r="H1825" s="11">
        <v>1</v>
      </c>
      <c r="I1825" s="11">
        <v>3</v>
      </c>
      <c r="J1825" s="11">
        <v>1</v>
      </c>
    </row>
    <row r="1826" spans="1:10">
      <c r="A1826" s="10">
        <v>2104743788</v>
      </c>
      <c r="B1826" s="11">
        <v>216222</v>
      </c>
      <c r="C1826" s="12">
        <v>26113</v>
      </c>
      <c r="D1826" s="12">
        <v>38891</v>
      </c>
      <c r="E1826" s="12">
        <v>40254</v>
      </c>
      <c r="F1826" s="12" t="s">
        <v>22</v>
      </c>
      <c r="G1826" s="11">
        <v>2</v>
      </c>
      <c r="H1826" s="11">
        <v>2</v>
      </c>
      <c r="I1826" s="11">
        <v>3</v>
      </c>
      <c r="J1826" s="11">
        <v>1</v>
      </c>
    </row>
    <row r="1827" spans="1:10">
      <c r="A1827" s="10">
        <v>8620050788</v>
      </c>
      <c r="B1827" s="11">
        <v>216230</v>
      </c>
      <c r="C1827" s="12">
        <v>29247</v>
      </c>
      <c r="D1827" s="12">
        <v>38891</v>
      </c>
      <c r="E1827" s="12">
        <v>38917</v>
      </c>
      <c r="F1827" s="12" t="s">
        <v>22</v>
      </c>
      <c r="G1827" s="11">
        <v>1</v>
      </c>
      <c r="H1827" s="11">
        <v>1</v>
      </c>
      <c r="I1827" s="11">
        <v>3</v>
      </c>
      <c r="J1827" s="11">
        <v>1</v>
      </c>
    </row>
    <row r="1828" spans="1:10">
      <c r="A1828" s="10">
        <v>7104354794</v>
      </c>
      <c r="B1828" s="11">
        <v>216247</v>
      </c>
      <c r="C1828" s="12">
        <v>26846</v>
      </c>
      <c r="D1828" s="12">
        <v>38902</v>
      </c>
      <c r="E1828" s="12">
        <v>39819</v>
      </c>
      <c r="F1828" s="12" t="s">
        <v>22</v>
      </c>
      <c r="G1828" s="11">
        <v>1</v>
      </c>
      <c r="H1828" s="11">
        <v>1</v>
      </c>
      <c r="I1828" s="11">
        <v>3</v>
      </c>
      <c r="J1828" s="11">
        <v>1</v>
      </c>
    </row>
    <row r="1829" spans="1:10">
      <c r="A1829" s="10">
        <v>96400943749</v>
      </c>
      <c r="B1829" s="11">
        <v>216254</v>
      </c>
      <c r="C1829" s="12">
        <v>25332</v>
      </c>
      <c r="D1829" s="12">
        <v>38912</v>
      </c>
      <c r="E1829" s="12">
        <v>38915</v>
      </c>
      <c r="F1829" s="12" t="s">
        <v>22</v>
      </c>
      <c r="G1829" s="11">
        <v>1</v>
      </c>
      <c r="H1829" s="11">
        <v>1</v>
      </c>
      <c r="I1829" s="11">
        <v>3</v>
      </c>
      <c r="J1829" s="11">
        <v>1</v>
      </c>
    </row>
    <row r="1830" spans="1:10">
      <c r="A1830" s="10">
        <v>6583672693</v>
      </c>
      <c r="B1830" s="11">
        <v>216261</v>
      </c>
      <c r="C1830" s="12">
        <v>30474</v>
      </c>
      <c r="D1830" s="12">
        <v>38915</v>
      </c>
      <c r="E1830" s="12">
        <v>39282</v>
      </c>
      <c r="F1830" s="12" t="s">
        <v>22</v>
      </c>
      <c r="G1830" s="11">
        <v>1</v>
      </c>
      <c r="H1830" s="11">
        <v>1</v>
      </c>
      <c r="I1830" s="11">
        <v>3</v>
      </c>
      <c r="J1830" s="11">
        <v>1</v>
      </c>
    </row>
    <row r="1831" spans="1:10">
      <c r="A1831" s="10">
        <v>88426262600</v>
      </c>
      <c r="B1831" s="11">
        <v>216197</v>
      </c>
      <c r="C1831" s="12">
        <v>24979</v>
      </c>
      <c r="D1831" s="12">
        <v>38877</v>
      </c>
      <c r="E1831" s="12">
        <v>39524</v>
      </c>
      <c r="F1831" s="12" t="s">
        <v>22</v>
      </c>
      <c r="G1831" s="11">
        <v>1</v>
      </c>
      <c r="H1831" s="11">
        <v>1</v>
      </c>
      <c r="I1831" s="11">
        <v>3</v>
      </c>
      <c r="J1831" s="11">
        <v>1</v>
      </c>
    </row>
    <row r="1832" spans="1:10">
      <c r="A1832" s="10">
        <v>3691362680</v>
      </c>
      <c r="B1832" s="11">
        <v>216279</v>
      </c>
      <c r="C1832" s="12">
        <v>28593</v>
      </c>
      <c r="D1832" s="12">
        <v>38961</v>
      </c>
      <c r="E1832" s="12">
        <v>39287</v>
      </c>
      <c r="F1832" s="12" t="s">
        <v>22</v>
      </c>
      <c r="G1832" s="11">
        <v>1</v>
      </c>
      <c r="H1832" s="11">
        <v>1</v>
      </c>
      <c r="I1832" s="11">
        <v>3</v>
      </c>
      <c r="J1832" s="11">
        <v>1</v>
      </c>
    </row>
    <row r="1833" spans="1:10">
      <c r="A1833" s="10">
        <v>2193238790</v>
      </c>
      <c r="B1833" s="11">
        <v>216368</v>
      </c>
      <c r="C1833" s="12">
        <v>26887</v>
      </c>
      <c r="D1833" s="12">
        <v>38964</v>
      </c>
      <c r="E1833" s="12">
        <v>38981</v>
      </c>
      <c r="F1833" s="12" t="s">
        <v>23</v>
      </c>
      <c r="G1833" s="11">
        <v>1</v>
      </c>
      <c r="H1833" s="11">
        <v>1</v>
      </c>
      <c r="I1833" s="11">
        <v>3</v>
      </c>
      <c r="J1833" s="11">
        <v>1</v>
      </c>
    </row>
    <row r="1834" spans="1:10">
      <c r="A1834" s="10">
        <v>52848760753</v>
      </c>
      <c r="B1834" s="11">
        <v>216382</v>
      </c>
      <c r="C1834" s="12">
        <v>18885</v>
      </c>
      <c r="D1834" s="12">
        <v>39042</v>
      </c>
      <c r="E1834" s="12">
        <v>39192</v>
      </c>
      <c r="F1834" s="12" t="s">
        <v>22</v>
      </c>
      <c r="G1834" s="11">
        <v>5</v>
      </c>
      <c r="H1834" s="11">
        <v>5</v>
      </c>
      <c r="I1834" s="11">
        <v>3</v>
      </c>
      <c r="J1834" s="11">
        <v>1</v>
      </c>
    </row>
    <row r="1835" spans="1:10">
      <c r="A1835" s="10">
        <v>1826746730</v>
      </c>
      <c r="B1835" s="11">
        <v>216390</v>
      </c>
      <c r="C1835" s="12">
        <v>26609</v>
      </c>
      <c r="D1835" s="12">
        <v>39052</v>
      </c>
      <c r="E1835" s="12">
        <v>39055</v>
      </c>
      <c r="F1835" s="12" t="s">
        <v>22</v>
      </c>
      <c r="G1835" s="11">
        <v>1</v>
      </c>
      <c r="H1835" s="11">
        <v>1</v>
      </c>
      <c r="I1835" s="11">
        <v>3</v>
      </c>
      <c r="J1835" s="11">
        <v>1</v>
      </c>
    </row>
    <row r="1836" spans="1:10">
      <c r="A1836" s="10">
        <v>25765454836</v>
      </c>
      <c r="B1836" s="11">
        <v>216401</v>
      </c>
      <c r="C1836" s="12">
        <v>27448</v>
      </c>
      <c r="D1836" s="12">
        <v>39052</v>
      </c>
      <c r="E1836" s="12">
        <v>39170</v>
      </c>
      <c r="F1836" s="12" t="s">
        <v>22</v>
      </c>
      <c r="G1836" s="11">
        <v>1</v>
      </c>
      <c r="H1836" s="11">
        <v>2</v>
      </c>
      <c r="I1836" s="11">
        <v>3</v>
      </c>
      <c r="J1836" s="11">
        <v>1</v>
      </c>
    </row>
    <row r="1837" spans="1:10">
      <c r="A1837" s="10">
        <v>99554143753</v>
      </c>
      <c r="B1837" s="11">
        <v>216418</v>
      </c>
      <c r="C1837" s="12">
        <v>25279</v>
      </c>
      <c r="D1837" s="12">
        <v>39055</v>
      </c>
      <c r="E1837" s="12">
        <v>39056</v>
      </c>
      <c r="F1837" s="12" t="s">
        <v>22</v>
      </c>
      <c r="G1837" s="11">
        <v>1</v>
      </c>
      <c r="H1837" s="11">
        <v>6</v>
      </c>
      <c r="I1837" s="11">
        <v>3</v>
      </c>
      <c r="J1837" s="11">
        <v>1</v>
      </c>
    </row>
    <row r="1838" spans="1:10">
      <c r="A1838" s="10">
        <v>15124213833</v>
      </c>
      <c r="B1838" s="11">
        <v>216425</v>
      </c>
      <c r="C1838" s="12">
        <v>26073</v>
      </c>
      <c r="D1838" s="12">
        <v>39086</v>
      </c>
      <c r="E1838" s="12">
        <v>39100</v>
      </c>
      <c r="F1838" s="12" t="s">
        <v>22</v>
      </c>
      <c r="G1838" s="11">
        <v>1</v>
      </c>
      <c r="H1838" s="11">
        <v>1</v>
      </c>
      <c r="I1838" s="11">
        <v>3</v>
      </c>
      <c r="J1838" s="11">
        <v>1</v>
      </c>
    </row>
    <row r="1839" spans="1:10">
      <c r="A1839" s="10">
        <v>43186459168</v>
      </c>
      <c r="B1839" s="11">
        <v>218508</v>
      </c>
      <c r="C1839" s="12">
        <v>25128</v>
      </c>
      <c r="D1839" s="12">
        <v>39549</v>
      </c>
      <c r="E1839" s="12">
        <v>39563</v>
      </c>
      <c r="F1839" s="12" t="s">
        <v>22</v>
      </c>
      <c r="G1839" s="11">
        <v>1</v>
      </c>
      <c r="H1839" s="11">
        <v>1</v>
      </c>
      <c r="I1839" s="11">
        <v>3</v>
      </c>
      <c r="J1839" s="11">
        <v>1</v>
      </c>
    </row>
    <row r="1840" spans="1:10">
      <c r="A1840" s="10">
        <v>42620910900</v>
      </c>
      <c r="B1840" s="11">
        <v>216432</v>
      </c>
      <c r="C1840" s="12">
        <v>20965</v>
      </c>
      <c r="D1840" s="12">
        <v>39100</v>
      </c>
      <c r="E1840" s="12">
        <v>39216</v>
      </c>
      <c r="F1840" s="12" t="s">
        <v>22</v>
      </c>
      <c r="G1840" s="11">
        <v>5</v>
      </c>
      <c r="H1840" s="11">
        <v>5</v>
      </c>
      <c r="I1840" s="11">
        <v>3</v>
      </c>
      <c r="J1840" s="11">
        <v>1</v>
      </c>
    </row>
    <row r="1841" spans="1:10">
      <c r="A1841" s="10">
        <v>42072140030</v>
      </c>
      <c r="B1841" s="11">
        <v>216440</v>
      </c>
      <c r="C1841" s="12">
        <v>21561</v>
      </c>
      <c r="D1841" s="12">
        <v>39129</v>
      </c>
      <c r="E1841" s="12">
        <v>39413</v>
      </c>
      <c r="F1841" s="12" t="s">
        <v>23</v>
      </c>
      <c r="G1841" s="11">
        <v>5</v>
      </c>
      <c r="H1841" s="11">
        <v>5</v>
      </c>
      <c r="I1841" s="11">
        <v>3</v>
      </c>
      <c r="J1841" s="11">
        <v>1</v>
      </c>
    </row>
    <row r="1842" spans="1:10">
      <c r="A1842" s="10">
        <v>93794274768</v>
      </c>
      <c r="B1842" s="11">
        <v>216457</v>
      </c>
      <c r="C1842" s="12">
        <v>24150</v>
      </c>
      <c r="D1842" s="12">
        <v>39156</v>
      </c>
      <c r="E1842" s="12">
        <v>41523</v>
      </c>
      <c r="F1842" s="12" t="s">
        <v>22</v>
      </c>
      <c r="G1842" s="11">
        <v>1</v>
      </c>
      <c r="H1842" s="11">
        <v>1</v>
      </c>
      <c r="I1842" s="11">
        <v>3</v>
      </c>
      <c r="J1842" s="11">
        <v>1</v>
      </c>
    </row>
    <row r="1843" spans="1:10">
      <c r="A1843" s="10">
        <v>609590707</v>
      </c>
      <c r="B1843" s="11">
        <v>216489</v>
      </c>
      <c r="C1843" s="12">
        <v>25304</v>
      </c>
      <c r="D1843" s="12">
        <v>39176</v>
      </c>
      <c r="E1843" s="12">
        <v>40142</v>
      </c>
      <c r="F1843" s="12" t="s">
        <v>22</v>
      </c>
      <c r="G1843" s="11">
        <v>1</v>
      </c>
      <c r="H1843" s="11">
        <v>1</v>
      </c>
      <c r="I1843" s="11">
        <v>3</v>
      </c>
      <c r="J1843" s="11">
        <v>1</v>
      </c>
    </row>
    <row r="1844" spans="1:10">
      <c r="A1844" s="10">
        <v>12527939104</v>
      </c>
      <c r="B1844" s="11">
        <v>216471</v>
      </c>
      <c r="C1844" s="12">
        <v>14426</v>
      </c>
      <c r="D1844" s="12">
        <v>39174</v>
      </c>
      <c r="E1844" s="12">
        <v>39381</v>
      </c>
      <c r="F1844" s="12" t="s">
        <v>22</v>
      </c>
      <c r="G1844" s="11">
        <v>5</v>
      </c>
      <c r="H1844" s="11">
        <v>6</v>
      </c>
      <c r="I1844" s="11">
        <v>3</v>
      </c>
      <c r="J1844" s="11">
        <v>1</v>
      </c>
    </row>
    <row r="1845" spans="1:10">
      <c r="A1845" s="10">
        <v>2867482747</v>
      </c>
      <c r="B1845" s="11">
        <v>216496</v>
      </c>
      <c r="C1845" s="12">
        <v>27142</v>
      </c>
      <c r="D1845" s="12">
        <v>39226</v>
      </c>
      <c r="E1845" s="12">
        <v>39273</v>
      </c>
      <c r="F1845" s="12" t="s">
        <v>22</v>
      </c>
      <c r="G1845" s="11">
        <v>5</v>
      </c>
      <c r="H1845" s="11">
        <v>13</v>
      </c>
      <c r="I1845" s="11">
        <v>3</v>
      </c>
      <c r="J1845" s="11">
        <v>1</v>
      </c>
    </row>
    <row r="1846" spans="1:10">
      <c r="A1846" s="10">
        <v>21004064853</v>
      </c>
      <c r="B1846" s="11">
        <v>216286</v>
      </c>
      <c r="C1846" s="12">
        <v>14828</v>
      </c>
      <c r="D1846" s="12">
        <v>39237</v>
      </c>
      <c r="E1846" s="12">
        <v>39238</v>
      </c>
      <c r="F1846" s="12" t="s">
        <v>22</v>
      </c>
      <c r="G1846" s="11">
        <v>1</v>
      </c>
      <c r="H1846" s="11">
        <v>6</v>
      </c>
      <c r="I1846" s="11">
        <v>3</v>
      </c>
      <c r="J1846" s="11">
        <v>1</v>
      </c>
    </row>
    <row r="1847" spans="1:10">
      <c r="A1847" s="10">
        <v>1758601736</v>
      </c>
      <c r="B1847" s="11">
        <v>216293</v>
      </c>
      <c r="C1847" s="12">
        <v>26170</v>
      </c>
      <c r="D1847" s="12">
        <v>38312</v>
      </c>
      <c r="E1847" s="12">
        <v>39321</v>
      </c>
      <c r="F1847" s="12" t="s">
        <v>22</v>
      </c>
      <c r="G1847" s="11">
        <v>1</v>
      </c>
      <c r="H1847" s="11">
        <v>1</v>
      </c>
      <c r="I1847" s="11">
        <v>3</v>
      </c>
      <c r="J1847" s="11">
        <v>1</v>
      </c>
    </row>
    <row r="1848" spans="1:10">
      <c r="A1848" s="10">
        <v>9510100773</v>
      </c>
      <c r="B1848" s="11">
        <v>216311</v>
      </c>
      <c r="C1848" s="12">
        <v>30116</v>
      </c>
      <c r="D1848" s="12">
        <v>38312</v>
      </c>
      <c r="E1848" s="12">
        <v>39321</v>
      </c>
      <c r="F1848" s="12" t="s">
        <v>22</v>
      </c>
      <c r="G1848" s="11">
        <v>1</v>
      </c>
      <c r="H1848" s="11">
        <v>1</v>
      </c>
      <c r="I1848" s="11">
        <v>3</v>
      </c>
      <c r="J1848" s="11">
        <v>1</v>
      </c>
    </row>
    <row r="1849" spans="1:10">
      <c r="A1849" s="10">
        <v>8396712700</v>
      </c>
      <c r="B1849" s="11">
        <v>216329</v>
      </c>
      <c r="C1849" s="12">
        <v>28701</v>
      </c>
      <c r="D1849" s="12">
        <v>38312</v>
      </c>
      <c r="E1849" s="12">
        <v>39326</v>
      </c>
      <c r="F1849" s="12" t="s">
        <v>22</v>
      </c>
      <c r="G1849" s="11">
        <v>1</v>
      </c>
      <c r="H1849" s="11">
        <v>1</v>
      </c>
      <c r="I1849" s="11">
        <v>3</v>
      </c>
      <c r="J1849" s="11">
        <v>1</v>
      </c>
    </row>
    <row r="1850" spans="1:10">
      <c r="A1850" s="10">
        <v>10300452756</v>
      </c>
      <c r="B1850" s="11">
        <v>216336</v>
      </c>
      <c r="C1850" s="12">
        <v>30468</v>
      </c>
      <c r="D1850" s="12">
        <v>38312</v>
      </c>
      <c r="E1850" s="12">
        <v>39324</v>
      </c>
      <c r="F1850" s="12" t="s">
        <v>22</v>
      </c>
      <c r="G1850" s="11">
        <v>1</v>
      </c>
      <c r="H1850" s="11">
        <v>1</v>
      </c>
      <c r="I1850" s="11">
        <v>3</v>
      </c>
      <c r="J1850" s="11">
        <v>1</v>
      </c>
    </row>
    <row r="1851" spans="1:10">
      <c r="A1851" s="10">
        <v>28496212858</v>
      </c>
      <c r="B1851" s="11">
        <v>216838</v>
      </c>
      <c r="C1851" s="12">
        <v>28437</v>
      </c>
      <c r="D1851" s="12">
        <v>38312</v>
      </c>
      <c r="E1851" s="12">
        <v>39309</v>
      </c>
      <c r="F1851" s="12" t="s">
        <v>22</v>
      </c>
      <c r="G1851" s="11">
        <v>1</v>
      </c>
      <c r="H1851" s="11">
        <v>1</v>
      </c>
      <c r="I1851" s="11">
        <v>3</v>
      </c>
      <c r="J1851" s="11">
        <v>1</v>
      </c>
    </row>
    <row r="1852" spans="1:10">
      <c r="A1852" s="10">
        <v>7100384702</v>
      </c>
      <c r="B1852" s="11">
        <v>216845</v>
      </c>
      <c r="C1852" s="12">
        <v>28040</v>
      </c>
      <c r="D1852" s="12">
        <v>39321</v>
      </c>
      <c r="E1852" s="12">
        <v>39324</v>
      </c>
      <c r="F1852" s="12" t="s">
        <v>23</v>
      </c>
      <c r="G1852" s="11">
        <v>1</v>
      </c>
      <c r="H1852" s="11">
        <v>1</v>
      </c>
      <c r="I1852" s="11">
        <v>3</v>
      </c>
      <c r="J1852" s="11">
        <v>1</v>
      </c>
    </row>
    <row r="1853" spans="1:10">
      <c r="A1853" s="10">
        <v>85278050730</v>
      </c>
      <c r="B1853" s="11">
        <v>216884</v>
      </c>
      <c r="C1853" s="12">
        <v>24045</v>
      </c>
      <c r="D1853" s="12">
        <v>39328</v>
      </c>
      <c r="E1853" s="12">
        <v>39336</v>
      </c>
      <c r="F1853" s="12" t="s">
        <v>23</v>
      </c>
      <c r="G1853" s="11">
        <v>1</v>
      </c>
      <c r="H1853" s="11">
        <v>1</v>
      </c>
      <c r="I1853" s="11">
        <v>3</v>
      </c>
      <c r="J1853" s="11">
        <v>1</v>
      </c>
    </row>
    <row r="1854" spans="1:10">
      <c r="A1854" s="10">
        <v>91940087791</v>
      </c>
      <c r="B1854" s="11">
        <v>216910</v>
      </c>
      <c r="C1854" s="12">
        <v>23896</v>
      </c>
      <c r="D1854" s="12">
        <v>39342</v>
      </c>
      <c r="E1854" s="12">
        <v>39342</v>
      </c>
      <c r="F1854" s="12" t="s">
        <v>23</v>
      </c>
      <c r="G1854" s="11">
        <v>1</v>
      </c>
      <c r="H1854" s="11">
        <v>1</v>
      </c>
      <c r="I1854" s="11">
        <v>3</v>
      </c>
      <c r="J1854" s="11">
        <v>1</v>
      </c>
    </row>
    <row r="1855" spans="1:10">
      <c r="A1855" s="10">
        <v>34707093191</v>
      </c>
      <c r="B1855" s="11">
        <v>216927</v>
      </c>
      <c r="C1855" s="12">
        <v>17820</v>
      </c>
      <c r="D1855" s="12">
        <v>39342</v>
      </c>
      <c r="E1855" s="12">
        <v>39392</v>
      </c>
      <c r="F1855" s="12" t="s">
        <v>22</v>
      </c>
      <c r="G1855" s="11">
        <v>2</v>
      </c>
      <c r="H1855" s="11">
        <v>1</v>
      </c>
      <c r="I1855" s="11">
        <v>3</v>
      </c>
      <c r="J1855" s="11">
        <v>1</v>
      </c>
    </row>
    <row r="1856" spans="1:10">
      <c r="A1856" s="10">
        <v>24445622834</v>
      </c>
      <c r="B1856" s="11">
        <v>216934</v>
      </c>
      <c r="C1856" s="12">
        <v>12443</v>
      </c>
      <c r="D1856" s="12">
        <v>39346</v>
      </c>
      <c r="E1856" s="12">
        <v>39510</v>
      </c>
      <c r="F1856" s="12" t="s">
        <v>22</v>
      </c>
      <c r="G1856" s="11">
        <v>1</v>
      </c>
      <c r="H1856" s="11">
        <v>6</v>
      </c>
      <c r="I1856" s="11">
        <v>3</v>
      </c>
      <c r="J1856" s="11">
        <v>1</v>
      </c>
    </row>
    <row r="1857" spans="1:10">
      <c r="A1857" s="10">
        <v>12533696153</v>
      </c>
      <c r="B1857" s="11">
        <v>216941</v>
      </c>
      <c r="C1857" s="12">
        <v>13225</v>
      </c>
      <c r="D1857" s="12">
        <v>39345</v>
      </c>
      <c r="E1857" s="12">
        <v>39392</v>
      </c>
      <c r="F1857" s="12" t="s">
        <v>22</v>
      </c>
      <c r="G1857" s="11">
        <v>5</v>
      </c>
      <c r="H1857" s="11">
        <v>5</v>
      </c>
      <c r="I1857" s="11">
        <v>3</v>
      </c>
      <c r="J1857" s="11">
        <v>1</v>
      </c>
    </row>
    <row r="1858" spans="1:10">
      <c r="A1858" s="10">
        <v>45067503149</v>
      </c>
      <c r="B1858" s="11">
        <v>217001</v>
      </c>
      <c r="C1858" s="12">
        <v>24802</v>
      </c>
      <c r="D1858" s="12">
        <v>39356</v>
      </c>
      <c r="E1858" s="12">
        <v>39595</v>
      </c>
      <c r="F1858" s="12" t="s">
        <v>22</v>
      </c>
      <c r="G1858" s="11">
        <v>1</v>
      </c>
      <c r="H1858" s="11">
        <v>1</v>
      </c>
      <c r="I1858" s="11">
        <v>3</v>
      </c>
      <c r="J1858" s="11">
        <v>1</v>
      </c>
    </row>
    <row r="1859" spans="1:10">
      <c r="A1859" s="10">
        <v>8903567773</v>
      </c>
      <c r="B1859" s="11">
        <v>217025</v>
      </c>
      <c r="C1859" s="12">
        <v>29656</v>
      </c>
      <c r="D1859" s="12">
        <v>39378</v>
      </c>
      <c r="E1859" s="12">
        <v>39412</v>
      </c>
      <c r="F1859" s="12" t="s">
        <v>22</v>
      </c>
      <c r="G1859" s="11">
        <v>1</v>
      </c>
      <c r="H1859" s="11">
        <v>1</v>
      </c>
      <c r="I1859" s="11">
        <v>3</v>
      </c>
      <c r="J1859" s="11">
        <v>1</v>
      </c>
    </row>
    <row r="1860" spans="1:10">
      <c r="A1860" s="10">
        <v>5172439625</v>
      </c>
      <c r="B1860" s="11">
        <v>217018</v>
      </c>
      <c r="C1860" s="12">
        <v>30423</v>
      </c>
      <c r="D1860" s="12">
        <v>39378</v>
      </c>
      <c r="E1860" s="12">
        <v>40422</v>
      </c>
      <c r="F1860" s="12" t="s">
        <v>22</v>
      </c>
      <c r="G1860" s="11">
        <v>1</v>
      </c>
      <c r="H1860" s="11">
        <v>1</v>
      </c>
      <c r="I1860" s="11">
        <v>3</v>
      </c>
      <c r="J1860" s="11">
        <v>1</v>
      </c>
    </row>
    <row r="1861" spans="1:10">
      <c r="A1861" s="10">
        <v>74462644700</v>
      </c>
      <c r="B1861" s="11">
        <v>217064</v>
      </c>
      <c r="C1861" s="12">
        <v>22202</v>
      </c>
      <c r="D1861" s="12">
        <v>39419</v>
      </c>
      <c r="E1861" s="12">
        <v>39455</v>
      </c>
      <c r="F1861" s="12" t="s">
        <v>22</v>
      </c>
      <c r="G1861" s="11">
        <v>1</v>
      </c>
      <c r="H1861" s="11">
        <v>1</v>
      </c>
      <c r="I1861" s="11">
        <v>3</v>
      </c>
      <c r="J1861" s="11">
        <v>1</v>
      </c>
    </row>
    <row r="1862" spans="1:10">
      <c r="A1862" s="10">
        <v>91941369715</v>
      </c>
      <c r="B1862" s="11">
        <v>217071</v>
      </c>
      <c r="C1862" s="12">
        <v>24093</v>
      </c>
      <c r="D1862" s="12">
        <v>39419</v>
      </c>
      <c r="E1862" s="12">
        <v>39468</v>
      </c>
      <c r="F1862" s="12" t="s">
        <v>22</v>
      </c>
      <c r="G1862" s="11">
        <v>1</v>
      </c>
      <c r="H1862" s="11">
        <v>6</v>
      </c>
      <c r="I1862" s="11">
        <v>3</v>
      </c>
      <c r="J1862" s="11">
        <v>1</v>
      </c>
    </row>
    <row r="1863" spans="1:10">
      <c r="A1863" s="10">
        <v>7297231789</v>
      </c>
      <c r="B1863" s="11">
        <v>217089</v>
      </c>
      <c r="C1863" s="12">
        <v>27947</v>
      </c>
      <c r="D1863" s="12">
        <v>39419</v>
      </c>
      <c r="E1863" s="12">
        <v>39463</v>
      </c>
      <c r="F1863" s="12" t="s">
        <v>23</v>
      </c>
      <c r="G1863" s="11">
        <v>1</v>
      </c>
      <c r="H1863" s="11">
        <v>1</v>
      </c>
      <c r="I1863" s="11">
        <v>3</v>
      </c>
      <c r="J1863" s="11">
        <v>1</v>
      </c>
    </row>
    <row r="1864" spans="1:10">
      <c r="A1864" s="10">
        <v>1332061737</v>
      </c>
      <c r="B1864" s="11">
        <v>217096</v>
      </c>
      <c r="C1864" s="12">
        <v>25724</v>
      </c>
      <c r="D1864" s="12">
        <v>39419</v>
      </c>
      <c r="E1864" s="12">
        <v>39468</v>
      </c>
      <c r="F1864" s="12" t="s">
        <v>22</v>
      </c>
      <c r="G1864" s="11">
        <v>1</v>
      </c>
      <c r="H1864" s="11">
        <v>1</v>
      </c>
      <c r="I1864" s="11">
        <v>3</v>
      </c>
      <c r="J1864" s="11">
        <v>1</v>
      </c>
    </row>
    <row r="1865" spans="1:10">
      <c r="A1865" s="10">
        <v>97460591734</v>
      </c>
      <c r="B1865" s="11">
        <v>217107</v>
      </c>
      <c r="C1865" s="12">
        <v>24120</v>
      </c>
      <c r="D1865" s="12">
        <v>39419</v>
      </c>
      <c r="E1865" s="12">
        <v>39442</v>
      </c>
      <c r="F1865" s="12" t="s">
        <v>22</v>
      </c>
      <c r="G1865" s="11">
        <v>5</v>
      </c>
      <c r="H1865" s="11">
        <v>5</v>
      </c>
      <c r="I1865" s="11">
        <v>3</v>
      </c>
      <c r="J1865" s="11">
        <v>1</v>
      </c>
    </row>
    <row r="1866" spans="1:10">
      <c r="A1866" s="10">
        <v>64650588715</v>
      </c>
      <c r="B1866" s="11">
        <v>217114</v>
      </c>
      <c r="C1866" s="12">
        <v>22142</v>
      </c>
      <c r="D1866" s="12">
        <v>39419</v>
      </c>
      <c r="E1866" s="12">
        <v>39433</v>
      </c>
      <c r="F1866" s="12" t="s">
        <v>22</v>
      </c>
      <c r="G1866" s="11">
        <v>5</v>
      </c>
      <c r="H1866" s="11">
        <v>5</v>
      </c>
      <c r="I1866" s="11">
        <v>3</v>
      </c>
      <c r="J1866" s="11">
        <v>1</v>
      </c>
    </row>
    <row r="1867" spans="1:10">
      <c r="A1867" s="10">
        <v>5762248801</v>
      </c>
      <c r="B1867" s="11">
        <v>217121</v>
      </c>
      <c r="C1867" s="12">
        <v>23363</v>
      </c>
      <c r="D1867" s="12">
        <v>39419</v>
      </c>
      <c r="E1867" s="12">
        <v>39419</v>
      </c>
      <c r="F1867" s="12" t="s">
        <v>22</v>
      </c>
      <c r="G1867" s="11">
        <v>1</v>
      </c>
      <c r="H1867" s="11">
        <v>1</v>
      </c>
      <c r="I1867" s="11">
        <v>3</v>
      </c>
      <c r="J1867" s="11">
        <v>1</v>
      </c>
    </row>
    <row r="1868" spans="1:10">
      <c r="A1868" s="10">
        <v>15429909807</v>
      </c>
      <c r="B1868" s="11">
        <v>217139</v>
      </c>
      <c r="C1868" s="12">
        <v>27473</v>
      </c>
      <c r="D1868" s="12">
        <v>39419</v>
      </c>
      <c r="E1868" s="12">
        <v>39419</v>
      </c>
      <c r="F1868" s="12" t="s">
        <v>22</v>
      </c>
      <c r="G1868" s="11">
        <v>1</v>
      </c>
      <c r="H1868" s="11">
        <v>1</v>
      </c>
      <c r="I1868" s="11">
        <v>3</v>
      </c>
      <c r="J1868" s="11">
        <v>1</v>
      </c>
    </row>
    <row r="1869" spans="1:10">
      <c r="A1869" s="10">
        <v>25575057810</v>
      </c>
      <c r="B1869" s="11">
        <v>217146</v>
      </c>
      <c r="C1869" s="12">
        <v>28283</v>
      </c>
      <c r="D1869" s="12">
        <v>39419</v>
      </c>
      <c r="E1869" s="12">
        <v>39419</v>
      </c>
      <c r="F1869" s="12" t="s">
        <v>22</v>
      </c>
      <c r="G1869" s="11">
        <v>1</v>
      </c>
      <c r="H1869" s="11">
        <v>1</v>
      </c>
      <c r="I1869" s="11">
        <v>3</v>
      </c>
      <c r="J1869" s="11">
        <v>1</v>
      </c>
    </row>
    <row r="1870" spans="1:10">
      <c r="A1870" s="10">
        <v>57035628720</v>
      </c>
      <c r="B1870" s="11">
        <v>217153</v>
      </c>
      <c r="C1870" s="12">
        <v>22087</v>
      </c>
      <c r="D1870" s="12">
        <v>39419</v>
      </c>
      <c r="E1870" s="12">
        <v>39419</v>
      </c>
      <c r="F1870" s="12" t="s">
        <v>22</v>
      </c>
      <c r="G1870" s="11">
        <v>1</v>
      </c>
      <c r="H1870" s="11">
        <v>1</v>
      </c>
      <c r="I1870" s="11">
        <v>3</v>
      </c>
      <c r="J1870" s="11">
        <v>1</v>
      </c>
    </row>
    <row r="1871" spans="1:10">
      <c r="A1871" s="10">
        <v>415139678</v>
      </c>
      <c r="B1871" s="11">
        <v>217161</v>
      </c>
      <c r="C1871" s="12">
        <v>27189</v>
      </c>
      <c r="D1871" s="12">
        <v>39419</v>
      </c>
      <c r="E1871" s="12">
        <v>39419</v>
      </c>
      <c r="F1871" s="12" t="s">
        <v>22</v>
      </c>
      <c r="G1871" s="11">
        <v>1</v>
      </c>
      <c r="H1871" s="11">
        <v>6</v>
      </c>
      <c r="I1871" s="11">
        <v>3</v>
      </c>
      <c r="J1871" s="11">
        <v>1</v>
      </c>
    </row>
    <row r="1872" spans="1:10">
      <c r="A1872" s="10">
        <v>2483377777</v>
      </c>
      <c r="B1872" s="11">
        <v>217178</v>
      </c>
      <c r="C1872" s="12">
        <v>27284</v>
      </c>
      <c r="D1872" s="12">
        <v>39421</v>
      </c>
      <c r="E1872" s="12">
        <v>39449</v>
      </c>
      <c r="F1872" s="12" t="s">
        <v>23</v>
      </c>
      <c r="G1872" s="11">
        <v>5</v>
      </c>
      <c r="H1872" s="11">
        <v>5</v>
      </c>
      <c r="I1872" s="11">
        <v>3</v>
      </c>
      <c r="J1872" s="11">
        <v>1</v>
      </c>
    </row>
    <row r="1873" spans="1:10">
      <c r="A1873" s="10">
        <v>86255460134</v>
      </c>
      <c r="B1873" s="11">
        <v>217203</v>
      </c>
      <c r="C1873" s="12">
        <v>28805</v>
      </c>
      <c r="D1873" s="12">
        <v>39426</v>
      </c>
      <c r="E1873" s="12">
        <v>39428</v>
      </c>
      <c r="F1873" s="12" t="s">
        <v>22</v>
      </c>
      <c r="G1873" s="11">
        <v>1</v>
      </c>
      <c r="H1873" s="11">
        <v>1</v>
      </c>
      <c r="I1873" s="11">
        <v>3</v>
      </c>
      <c r="J1873" s="11">
        <v>1</v>
      </c>
    </row>
    <row r="1874" spans="1:10">
      <c r="A1874" s="10">
        <v>1099677637</v>
      </c>
      <c r="B1874" s="11">
        <v>217228</v>
      </c>
      <c r="C1874" s="12">
        <v>27426</v>
      </c>
      <c r="D1874" s="12">
        <v>39426</v>
      </c>
      <c r="E1874" s="12">
        <v>39498</v>
      </c>
      <c r="F1874" s="12" t="s">
        <v>22</v>
      </c>
      <c r="G1874" s="11">
        <v>1</v>
      </c>
      <c r="H1874" s="11">
        <v>1</v>
      </c>
      <c r="I1874" s="11">
        <v>3</v>
      </c>
      <c r="J1874" s="11">
        <v>1</v>
      </c>
    </row>
    <row r="1875" spans="1:10">
      <c r="A1875" s="10">
        <v>23440791904</v>
      </c>
      <c r="B1875" s="11">
        <v>217242</v>
      </c>
      <c r="C1875" s="12">
        <v>21173</v>
      </c>
      <c r="D1875" s="12">
        <v>39426</v>
      </c>
      <c r="E1875" s="12">
        <v>39486</v>
      </c>
      <c r="F1875" s="12" t="s">
        <v>22</v>
      </c>
      <c r="G1875" s="11">
        <v>1</v>
      </c>
      <c r="H1875" s="11">
        <v>1</v>
      </c>
      <c r="I1875" s="11">
        <v>3</v>
      </c>
      <c r="J1875" s="11">
        <v>1</v>
      </c>
    </row>
    <row r="1876" spans="1:10">
      <c r="A1876" s="10">
        <v>95963022134</v>
      </c>
      <c r="B1876" s="11">
        <v>217057</v>
      </c>
      <c r="C1876" s="12">
        <v>30137</v>
      </c>
      <c r="D1876" s="12">
        <v>39426</v>
      </c>
      <c r="E1876" s="12">
        <v>39549</v>
      </c>
      <c r="F1876" s="12" t="s">
        <v>23</v>
      </c>
      <c r="G1876" s="11">
        <v>1</v>
      </c>
      <c r="H1876" s="11">
        <v>1</v>
      </c>
      <c r="I1876" s="11">
        <v>3</v>
      </c>
      <c r="J1876" s="11">
        <v>1</v>
      </c>
    </row>
    <row r="1877" spans="1:10">
      <c r="A1877" s="10">
        <v>47161787572</v>
      </c>
      <c r="B1877" s="11">
        <v>217211</v>
      </c>
      <c r="C1877" s="12">
        <v>26355</v>
      </c>
      <c r="D1877" s="12">
        <v>39428</v>
      </c>
      <c r="E1877" s="12">
        <v>39450</v>
      </c>
      <c r="F1877" s="12" t="s">
        <v>22</v>
      </c>
      <c r="G1877" s="11">
        <v>1</v>
      </c>
      <c r="H1877" s="11">
        <v>6</v>
      </c>
      <c r="I1877" s="11">
        <v>3</v>
      </c>
      <c r="J1877" s="11">
        <v>1</v>
      </c>
    </row>
    <row r="1878" spans="1:10">
      <c r="A1878" s="10">
        <v>8574872806</v>
      </c>
      <c r="B1878" s="11">
        <v>217267</v>
      </c>
      <c r="C1878" s="12">
        <v>23225</v>
      </c>
      <c r="D1878" s="12">
        <v>39426</v>
      </c>
      <c r="E1878" s="12">
        <v>39428</v>
      </c>
      <c r="F1878" s="12" t="s">
        <v>22</v>
      </c>
      <c r="G1878" s="11">
        <v>1</v>
      </c>
      <c r="H1878" s="11">
        <v>1</v>
      </c>
      <c r="I1878" s="11">
        <v>3</v>
      </c>
      <c r="J1878" s="11">
        <v>1</v>
      </c>
    </row>
    <row r="1879" spans="1:10">
      <c r="A1879" s="10">
        <v>49138014653</v>
      </c>
      <c r="B1879" s="11">
        <v>217185</v>
      </c>
      <c r="C1879" s="12">
        <v>24476</v>
      </c>
      <c r="D1879" s="12">
        <v>39426</v>
      </c>
      <c r="E1879" s="12">
        <v>39426</v>
      </c>
      <c r="F1879" s="12" t="s">
        <v>22</v>
      </c>
      <c r="G1879" s="11">
        <v>1</v>
      </c>
      <c r="H1879" s="11">
        <v>1</v>
      </c>
      <c r="I1879" s="11">
        <v>3</v>
      </c>
      <c r="J1879" s="11">
        <v>1</v>
      </c>
    </row>
    <row r="1880" spans="1:10">
      <c r="A1880" s="10">
        <v>7079793661</v>
      </c>
      <c r="B1880" s="11">
        <v>217250</v>
      </c>
      <c r="C1880" s="12">
        <v>31247</v>
      </c>
      <c r="D1880" s="12">
        <v>39426</v>
      </c>
      <c r="E1880" s="12">
        <v>39497</v>
      </c>
      <c r="F1880" s="12" t="s">
        <v>22</v>
      </c>
      <c r="G1880" s="11">
        <v>1</v>
      </c>
      <c r="H1880" s="11">
        <v>1</v>
      </c>
      <c r="I1880" s="11">
        <v>3</v>
      </c>
      <c r="J1880" s="11">
        <v>1</v>
      </c>
    </row>
    <row r="1881" spans="1:10">
      <c r="A1881" s="10">
        <v>28842636835</v>
      </c>
      <c r="B1881" s="11">
        <v>217192</v>
      </c>
      <c r="C1881" s="12">
        <v>29390</v>
      </c>
      <c r="D1881" s="12">
        <v>39426</v>
      </c>
      <c r="E1881" s="12">
        <v>39926</v>
      </c>
      <c r="F1881" s="12" t="s">
        <v>22</v>
      </c>
      <c r="G1881" s="11">
        <v>1</v>
      </c>
      <c r="H1881" s="11">
        <v>1</v>
      </c>
      <c r="I1881" s="11">
        <v>3</v>
      </c>
      <c r="J1881" s="11">
        <v>1</v>
      </c>
    </row>
    <row r="1882" spans="1:10">
      <c r="A1882" s="10">
        <v>10620468890</v>
      </c>
      <c r="B1882" s="11">
        <v>217235</v>
      </c>
      <c r="C1882" s="12">
        <v>25501</v>
      </c>
      <c r="D1882" s="12">
        <v>39426</v>
      </c>
      <c r="E1882" s="12">
        <v>39428</v>
      </c>
      <c r="F1882" s="12" t="s">
        <v>22</v>
      </c>
      <c r="G1882" s="11">
        <v>1</v>
      </c>
      <c r="H1882" s="11">
        <v>1</v>
      </c>
      <c r="I1882" s="11">
        <v>3</v>
      </c>
      <c r="J1882" s="11">
        <v>1</v>
      </c>
    </row>
    <row r="1883" spans="1:10">
      <c r="A1883" s="10">
        <v>69907323772</v>
      </c>
      <c r="B1883" s="11">
        <v>217281</v>
      </c>
      <c r="C1883" s="12">
        <v>22719</v>
      </c>
      <c r="D1883" s="12">
        <v>39442</v>
      </c>
      <c r="E1883" s="12">
        <v>39461</v>
      </c>
      <c r="F1883" s="12" t="s">
        <v>22</v>
      </c>
      <c r="G1883" s="11">
        <v>1</v>
      </c>
      <c r="H1883" s="11">
        <v>1</v>
      </c>
      <c r="I1883" s="11">
        <v>3</v>
      </c>
      <c r="J1883" s="11">
        <v>1</v>
      </c>
    </row>
    <row r="1884" spans="1:10">
      <c r="A1884" s="10">
        <v>7501666733</v>
      </c>
      <c r="B1884" s="11">
        <v>217317</v>
      </c>
      <c r="C1884" s="12">
        <v>28723</v>
      </c>
      <c r="D1884" s="12">
        <v>39449</v>
      </c>
      <c r="E1884" s="12">
        <v>39461</v>
      </c>
      <c r="F1884" s="12" t="s">
        <v>22</v>
      </c>
      <c r="G1884" s="11">
        <v>1</v>
      </c>
      <c r="H1884" s="11">
        <v>1</v>
      </c>
      <c r="I1884" s="11">
        <v>3</v>
      </c>
      <c r="J1884" s="11">
        <v>1</v>
      </c>
    </row>
    <row r="1885" spans="1:10">
      <c r="A1885" s="10">
        <v>659671786</v>
      </c>
      <c r="B1885" s="11">
        <v>217331</v>
      </c>
      <c r="C1885" s="12">
        <v>25718</v>
      </c>
      <c r="D1885" s="12">
        <v>39442</v>
      </c>
      <c r="E1885" s="12">
        <v>40896</v>
      </c>
      <c r="F1885" s="12" t="s">
        <v>22</v>
      </c>
      <c r="G1885" s="11">
        <v>1</v>
      </c>
      <c r="H1885" s="11">
        <v>1</v>
      </c>
      <c r="I1885" s="11">
        <v>3</v>
      </c>
      <c r="J1885" s="11">
        <v>1</v>
      </c>
    </row>
    <row r="1886" spans="1:10">
      <c r="A1886" s="10">
        <v>40300544715</v>
      </c>
      <c r="B1886" s="11">
        <v>217349</v>
      </c>
      <c r="C1886" s="12">
        <v>20730</v>
      </c>
      <c r="D1886" s="12">
        <v>39442</v>
      </c>
      <c r="E1886" s="12">
        <v>39553</v>
      </c>
      <c r="F1886" s="12" t="s">
        <v>22</v>
      </c>
      <c r="G1886" s="11">
        <v>1</v>
      </c>
      <c r="H1886" s="11">
        <v>1</v>
      </c>
      <c r="I1886" s="11">
        <v>3</v>
      </c>
      <c r="J1886" s="11">
        <v>1</v>
      </c>
    </row>
    <row r="1887" spans="1:10">
      <c r="A1887" s="10">
        <v>92007538768</v>
      </c>
      <c r="B1887" s="11">
        <v>217356</v>
      </c>
      <c r="C1887" s="12">
        <v>25245</v>
      </c>
      <c r="D1887" s="12">
        <v>39442</v>
      </c>
      <c r="E1887" s="12">
        <v>39499</v>
      </c>
      <c r="F1887" s="12" t="s">
        <v>22</v>
      </c>
      <c r="G1887" s="11">
        <v>5</v>
      </c>
      <c r="H1887" s="11">
        <v>5</v>
      </c>
      <c r="I1887" s="11">
        <v>3</v>
      </c>
      <c r="J1887" s="11">
        <v>1</v>
      </c>
    </row>
    <row r="1888" spans="1:10">
      <c r="A1888" s="10">
        <v>7816940785</v>
      </c>
      <c r="B1888" s="11">
        <v>217299</v>
      </c>
      <c r="C1888" s="12">
        <v>28540</v>
      </c>
      <c r="D1888" s="12">
        <v>39442</v>
      </c>
      <c r="E1888" s="12">
        <v>39545</v>
      </c>
      <c r="F1888" s="12" t="s">
        <v>23</v>
      </c>
      <c r="G1888" s="11">
        <v>1</v>
      </c>
      <c r="H1888" s="11">
        <v>1</v>
      </c>
      <c r="I1888" s="11">
        <v>3</v>
      </c>
      <c r="J1888" s="11">
        <v>1</v>
      </c>
    </row>
    <row r="1889" spans="1:10">
      <c r="A1889" s="10">
        <v>1208448773</v>
      </c>
      <c r="B1889" s="11">
        <v>217371</v>
      </c>
      <c r="C1889" s="12">
        <v>26074</v>
      </c>
      <c r="D1889" s="12">
        <v>39442</v>
      </c>
      <c r="E1889" s="12">
        <v>39470</v>
      </c>
      <c r="F1889" s="12" t="s">
        <v>22</v>
      </c>
      <c r="G1889" s="11">
        <v>1</v>
      </c>
      <c r="H1889" s="11">
        <v>1</v>
      </c>
      <c r="I1889" s="11">
        <v>3</v>
      </c>
      <c r="J1889" s="11">
        <v>1</v>
      </c>
    </row>
    <row r="1890" spans="1:10">
      <c r="A1890" s="10">
        <v>85829714191</v>
      </c>
      <c r="B1890" s="11">
        <v>217388</v>
      </c>
      <c r="C1890" s="12">
        <v>29227</v>
      </c>
      <c r="D1890" s="12">
        <v>39449</v>
      </c>
      <c r="E1890" s="12">
        <v>39597</v>
      </c>
      <c r="F1890" s="12" t="s">
        <v>22</v>
      </c>
      <c r="G1890" s="11">
        <v>1</v>
      </c>
      <c r="H1890" s="11">
        <v>1</v>
      </c>
      <c r="I1890" s="11">
        <v>3</v>
      </c>
      <c r="J1890" s="11">
        <v>1</v>
      </c>
    </row>
    <row r="1891" spans="1:10">
      <c r="A1891" s="10">
        <v>9480519739</v>
      </c>
      <c r="B1891" s="11">
        <v>217395</v>
      </c>
      <c r="C1891" s="12">
        <v>29964</v>
      </c>
      <c r="D1891" s="12">
        <v>39449</v>
      </c>
      <c r="E1891" s="12">
        <v>39458</v>
      </c>
      <c r="F1891" s="12" t="s">
        <v>22</v>
      </c>
      <c r="G1891" s="11">
        <v>1</v>
      </c>
      <c r="H1891" s="11">
        <v>1</v>
      </c>
      <c r="I1891" s="11">
        <v>3</v>
      </c>
      <c r="J1891" s="11">
        <v>1</v>
      </c>
    </row>
    <row r="1892" spans="1:10">
      <c r="A1892" s="10">
        <v>93526849749</v>
      </c>
      <c r="B1892" s="11">
        <v>217406</v>
      </c>
      <c r="C1892" s="12">
        <v>24290</v>
      </c>
      <c r="D1892" s="12">
        <v>39449</v>
      </c>
      <c r="E1892" s="12">
        <v>39458</v>
      </c>
      <c r="F1892" s="12" t="s">
        <v>22</v>
      </c>
      <c r="G1892" s="11">
        <v>1</v>
      </c>
      <c r="H1892" s="11">
        <v>1</v>
      </c>
      <c r="I1892" s="11">
        <v>3</v>
      </c>
      <c r="J1892" s="11">
        <v>1</v>
      </c>
    </row>
    <row r="1893" spans="1:10">
      <c r="A1893" s="10">
        <v>4549308796</v>
      </c>
      <c r="B1893" s="11">
        <v>217413</v>
      </c>
      <c r="C1893" s="12">
        <v>27397</v>
      </c>
      <c r="D1893" s="12">
        <v>39426</v>
      </c>
      <c r="E1893" s="12">
        <v>39463</v>
      </c>
      <c r="F1893" s="12" t="s">
        <v>22</v>
      </c>
      <c r="G1893" s="11">
        <v>1</v>
      </c>
      <c r="H1893" s="11">
        <v>1</v>
      </c>
      <c r="I1893" s="11">
        <v>3</v>
      </c>
      <c r="J1893" s="11">
        <v>1</v>
      </c>
    </row>
    <row r="1894" spans="1:10">
      <c r="A1894" s="10">
        <v>7573418701</v>
      </c>
      <c r="B1894" s="11">
        <v>217421</v>
      </c>
      <c r="C1894" s="12">
        <v>28936</v>
      </c>
      <c r="D1894" s="12">
        <v>39457</v>
      </c>
      <c r="E1894" s="12">
        <v>39496</v>
      </c>
      <c r="F1894" s="12" t="s">
        <v>22</v>
      </c>
      <c r="G1894" s="11">
        <v>1</v>
      </c>
      <c r="H1894" s="11">
        <v>1</v>
      </c>
      <c r="I1894" s="11">
        <v>3</v>
      </c>
      <c r="J1894" s="11">
        <v>1</v>
      </c>
    </row>
    <row r="1895" spans="1:10">
      <c r="A1895" s="10">
        <v>4231151628</v>
      </c>
      <c r="B1895" s="11">
        <v>217438</v>
      </c>
      <c r="C1895" s="12">
        <v>28992</v>
      </c>
      <c r="D1895" s="12">
        <v>39454</v>
      </c>
      <c r="E1895" s="12">
        <v>39454</v>
      </c>
      <c r="F1895" s="12" t="s">
        <v>22</v>
      </c>
      <c r="G1895" s="11">
        <v>1</v>
      </c>
      <c r="H1895" s="11">
        <v>1</v>
      </c>
      <c r="I1895" s="11">
        <v>3</v>
      </c>
      <c r="J1895" s="11">
        <v>1</v>
      </c>
    </row>
    <row r="1896" spans="1:10">
      <c r="A1896" s="10">
        <v>79078591153</v>
      </c>
      <c r="B1896" s="11">
        <v>217445</v>
      </c>
      <c r="C1896" s="12">
        <v>27416</v>
      </c>
      <c r="D1896" s="12">
        <v>39454</v>
      </c>
      <c r="E1896" s="12">
        <v>39612</v>
      </c>
      <c r="F1896" s="12" t="s">
        <v>22</v>
      </c>
      <c r="G1896" s="11">
        <v>1</v>
      </c>
      <c r="H1896" s="11">
        <v>1</v>
      </c>
      <c r="I1896" s="11">
        <v>3</v>
      </c>
      <c r="J1896" s="11">
        <v>1</v>
      </c>
    </row>
    <row r="1897" spans="1:10">
      <c r="A1897" s="10">
        <v>3430525632</v>
      </c>
      <c r="B1897" s="11">
        <v>217460</v>
      </c>
      <c r="C1897" s="12">
        <v>28507</v>
      </c>
      <c r="D1897" s="12">
        <v>39442</v>
      </c>
      <c r="E1897" s="12">
        <v>39500</v>
      </c>
      <c r="F1897" s="12" t="s">
        <v>22</v>
      </c>
      <c r="G1897" s="11">
        <v>1</v>
      </c>
      <c r="H1897" s="11">
        <v>1</v>
      </c>
      <c r="I1897" s="11">
        <v>3</v>
      </c>
      <c r="J1897" s="11">
        <v>1</v>
      </c>
    </row>
    <row r="1898" spans="1:10">
      <c r="A1898" s="10">
        <v>289488664</v>
      </c>
      <c r="B1898" s="11">
        <v>217477</v>
      </c>
      <c r="C1898" s="12">
        <v>27015</v>
      </c>
      <c r="D1898" s="12">
        <v>39442</v>
      </c>
      <c r="E1898" s="12">
        <v>39661</v>
      </c>
      <c r="F1898" s="12" t="s">
        <v>22</v>
      </c>
      <c r="G1898" s="11">
        <v>1</v>
      </c>
      <c r="H1898" s="11">
        <v>1</v>
      </c>
      <c r="I1898" s="11">
        <v>3</v>
      </c>
      <c r="J1898" s="11">
        <v>1</v>
      </c>
    </row>
    <row r="1899" spans="1:10">
      <c r="A1899" s="10">
        <v>93040342649</v>
      </c>
      <c r="B1899" s="11">
        <v>217484</v>
      </c>
      <c r="C1899" s="12">
        <v>27850</v>
      </c>
      <c r="D1899" s="12">
        <v>39442</v>
      </c>
      <c r="E1899" s="12">
        <v>39661</v>
      </c>
      <c r="F1899" s="12" t="s">
        <v>22</v>
      </c>
      <c r="G1899" s="11">
        <v>1</v>
      </c>
      <c r="H1899" s="11">
        <v>1</v>
      </c>
      <c r="I1899" s="11">
        <v>3</v>
      </c>
      <c r="J1899" s="11">
        <v>1</v>
      </c>
    </row>
    <row r="1900" spans="1:10">
      <c r="A1900" s="10">
        <v>11223123855</v>
      </c>
      <c r="B1900" s="11">
        <v>217491</v>
      </c>
      <c r="C1900" s="12">
        <v>25971</v>
      </c>
      <c r="D1900" s="12">
        <v>39442</v>
      </c>
      <c r="E1900" s="12">
        <v>39442</v>
      </c>
      <c r="F1900" s="12" t="s">
        <v>22</v>
      </c>
      <c r="G1900" s="11">
        <v>1</v>
      </c>
      <c r="H1900" s="11">
        <v>1</v>
      </c>
      <c r="I1900" s="11">
        <v>3</v>
      </c>
      <c r="J1900" s="11">
        <v>1</v>
      </c>
    </row>
    <row r="1901" spans="1:10">
      <c r="A1901" s="10">
        <v>85649546720</v>
      </c>
      <c r="B1901" s="11">
        <v>217502</v>
      </c>
      <c r="C1901" s="12">
        <v>24122</v>
      </c>
      <c r="D1901" s="12">
        <v>39457</v>
      </c>
      <c r="E1901" s="12">
        <v>39499</v>
      </c>
      <c r="F1901" s="12" t="s">
        <v>22</v>
      </c>
      <c r="G1901" s="11">
        <v>1</v>
      </c>
      <c r="H1901" s="11">
        <v>1</v>
      </c>
      <c r="I1901" s="11">
        <v>3</v>
      </c>
      <c r="J1901" s="11">
        <v>1</v>
      </c>
    </row>
    <row r="1902" spans="1:10">
      <c r="A1902" s="10">
        <v>7860085712</v>
      </c>
      <c r="B1902" s="11">
        <v>217510</v>
      </c>
      <c r="C1902" s="12">
        <v>28719</v>
      </c>
      <c r="D1902" s="12">
        <v>39457</v>
      </c>
      <c r="E1902" s="12">
        <v>39524</v>
      </c>
      <c r="F1902" s="12" t="s">
        <v>23</v>
      </c>
      <c r="G1902" s="11">
        <v>1</v>
      </c>
      <c r="H1902" s="11">
        <v>1</v>
      </c>
      <c r="I1902" s="11">
        <v>3</v>
      </c>
      <c r="J1902" s="11">
        <v>1</v>
      </c>
    </row>
    <row r="1903" spans="1:10">
      <c r="A1903" s="10">
        <v>74077880815</v>
      </c>
      <c r="B1903" s="11">
        <v>217527</v>
      </c>
      <c r="C1903" s="12">
        <v>18288</v>
      </c>
      <c r="D1903" s="12">
        <v>39457</v>
      </c>
      <c r="E1903" s="12">
        <v>39470</v>
      </c>
      <c r="F1903" s="12" t="s">
        <v>22</v>
      </c>
      <c r="G1903" s="11">
        <v>1</v>
      </c>
      <c r="H1903" s="11">
        <v>1</v>
      </c>
      <c r="I1903" s="11">
        <v>3</v>
      </c>
      <c r="J1903" s="11">
        <v>1</v>
      </c>
    </row>
    <row r="1904" spans="1:10">
      <c r="A1904" s="10">
        <v>3558563794</v>
      </c>
      <c r="B1904" s="11">
        <v>217534</v>
      </c>
      <c r="C1904" s="12">
        <v>27040</v>
      </c>
      <c r="D1904" s="12">
        <v>39463</v>
      </c>
      <c r="E1904" s="12">
        <v>39502</v>
      </c>
      <c r="F1904" s="12" t="s">
        <v>22</v>
      </c>
      <c r="G1904" s="11">
        <v>1</v>
      </c>
      <c r="H1904" s="11">
        <v>1</v>
      </c>
      <c r="I1904" s="11">
        <v>3</v>
      </c>
      <c r="J1904" s="11">
        <v>1</v>
      </c>
    </row>
    <row r="1905" spans="1:10">
      <c r="A1905" s="10">
        <v>5360154659</v>
      </c>
      <c r="B1905" s="11">
        <v>217541</v>
      </c>
      <c r="C1905" s="12">
        <v>30620</v>
      </c>
      <c r="D1905" s="12">
        <v>39461</v>
      </c>
      <c r="E1905" s="12">
        <v>39489</v>
      </c>
      <c r="F1905" s="12" t="s">
        <v>22</v>
      </c>
      <c r="G1905" s="11">
        <v>1</v>
      </c>
      <c r="H1905" s="11">
        <v>1</v>
      </c>
      <c r="I1905" s="11">
        <v>3</v>
      </c>
      <c r="J1905" s="11">
        <v>1</v>
      </c>
    </row>
    <row r="1906" spans="1:10">
      <c r="A1906" s="10">
        <v>5978427607</v>
      </c>
      <c r="B1906" s="11">
        <v>217559</v>
      </c>
      <c r="C1906" s="12">
        <v>30689</v>
      </c>
      <c r="D1906" s="12">
        <v>39454</v>
      </c>
      <c r="E1906" s="12">
        <v>39491</v>
      </c>
      <c r="F1906" s="12" t="s">
        <v>22</v>
      </c>
      <c r="G1906" s="11">
        <v>1</v>
      </c>
      <c r="H1906" s="11">
        <v>1</v>
      </c>
      <c r="I1906" s="11">
        <v>3</v>
      </c>
      <c r="J1906" s="11">
        <v>1</v>
      </c>
    </row>
    <row r="1907" spans="1:10">
      <c r="A1907" s="10">
        <v>2080454730</v>
      </c>
      <c r="B1907" s="11">
        <v>217566</v>
      </c>
      <c r="C1907" s="12">
        <v>24670</v>
      </c>
      <c r="D1907" s="12">
        <v>39457</v>
      </c>
      <c r="E1907" s="12">
        <v>39485</v>
      </c>
      <c r="F1907" s="12" t="s">
        <v>22</v>
      </c>
      <c r="G1907" s="11">
        <v>1</v>
      </c>
      <c r="H1907" s="11">
        <v>1</v>
      </c>
      <c r="I1907" s="11">
        <v>3</v>
      </c>
      <c r="J1907" s="11">
        <v>1</v>
      </c>
    </row>
    <row r="1908" spans="1:10">
      <c r="A1908" s="10">
        <v>2080453769</v>
      </c>
      <c r="B1908" s="11">
        <v>217573</v>
      </c>
      <c r="C1908" s="12">
        <v>25810</v>
      </c>
      <c r="D1908" s="12">
        <v>39457</v>
      </c>
      <c r="E1908" s="12">
        <v>40920</v>
      </c>
      <c r="F1908" s="12" t="s">
        <v>22</v>
      </c>
      <c r="G1908" s="11">
        <v>1</v>
      </c>
      <c r="H1908" s="11">
        <v>1</v>
      </c>
      <c r="I1908" s="11">
        <v>3</v>
      </c>
      <c r="J1908" s="11">
        <v>1</v>
      </c>
    </row>
    <row r="1909" spans="1:10">
      <c r="A1909" s="10">
        <v>761657797</v>
      </c>
      <c r="B1909" s="11">
        <v>217581</v>
      </c>
      <c r="C1909" s="12">
        <v>25292</v>
      </c>
      <c r="D1909" s="12">
        <v>39457</v>
      </c>
      <c r="E1909" s="12">
        <v>39541</v>
      </c>
      <c r="F1909" s="12" t="s">
        <v>22</v>
      </c>
      <c r="G1909" s="11">
        <v>1</v>
      </c>
      <c r="H1909" s="11">
        <v>1</v>
      </c>
      <c r="I1909" s="11">
        <v>3</v>
      </c>
      <c r="J1909" s="11">
        <v>1</v>
      </c>
    </row>
    <row r="1910" spans="1:10">
      <c r="A1910" s="10">
        <v>3432252714</v>
      </c>
      <c r="B1910" s="11">
        <v>217598</v>
      </c>
      <c r="C1910" s="12">
        <v>26963</v>
      </c>
      <c r="D1910" s="12">
        <v>40553</v>
      </c>
      <c r="E1910" s="12">
        <v>40626</v>
      </c>
      <c r="F1910" s="12" t="s">
        <v>22</v>
      </c>
      <c r="G1910" s="11">
        <v>1</v>
      </c>
      <c r="H1910" s="11">
        <v>1</v>
      </c>
      <c r="I1910" s="11">
        <v>3</v>
      </c>
      <c r="J1910" s="11">
        <v>1</v>
      </c>
    </row>
    <row r="1911" spans="1:10">
      <c r="A1911" s="10">
        <v>4495430645</v>
      </c>
      <c r="B1911" s="11">
        <v>217609</v>
      </c>
      <c r="C1911" s="12">
        <v>28996</v>
      </c>
      <c r="D1911" s="12">
        <v>39468</v>
      </c>
      <c r="E1911" s="12">
        <v>39468</v>
      </c>
      <c r="F1911" s="12" t="s">
        <v>23</v>
      </c>
      <c r="G1911" s="11">
        <v>1</v>
      </c>
      <c r="H1911" s="11">
        <v>1</v>
      </c>
      <c r="I1911" s="11">
        <v>3</v>
      </c>
      <c r="J1911" s="11">
        <v>1</v>
      </c>
    </row>
    <row r="1912" spans="1:10">
      <c r="A1912" s="10">
        <v>84782293615</v>
      </c>
      <c r="B1912" s="11">
        <v>217616</v>
      </c>
      <c r="C1912" s="12">
        <v>26068</v>
      </c>
      <c r="D1912" s="12">
        <v>39468</v>
      </c>
      <c r="E1912" s="12">
        <v>39468</v>
      </c>
      <c r="F1912" s="12" t="s">
        <v>22</v>
      </c>
      <c r="G1912" s="11">
        <v>1</v>
      </c>
      <c r="H1912" s="11">
        <v>1</v>
      </c>
      <c r="I1912" s="11">
        <v>3</v>
      </c>
      <c r="J1912" s="11">
        <v>1</v>
      </c>
    </row>
    <row r="1913" spans="1:10">
      <c r="A1913" s="10">
        <v>38250195191</v>
      </c>
      <c r="B1913" s="11">
        <v>217623</v>
      </c>
      <c r="C1913" s="12">
        <v>24340</v>
      </c>
      <c r="D1913" s="12">
        <v>39468</v>
      </c>
      <c r="E1913" s="12">
        <v>39549</v>
      </c>
      <c r="F1913" s="12" t="s">
        <v>22</v>
      </c>
      <c r="G1913" s="11">
        <v>1</v>
      </c>
      <c r="H1913" s="11">
        <v>1</v>
      </c>
      <c r="I1913" s="11">
        <v>3</v>
      </c>
      <c r="J1913" s="11">
        <v>1</v>
      </c>
    </row>
    <row r="1914" spans="1:10">
      <c r="A1914" s="10">
        <v>8502831836</v>
      </c>
      <c r="B1914" s="11">
        <v>217631</v>
      </c>
      <c r="C1914" s="12">
        <v>24804</v>
      </c>
      <c r="D1914" s="12">
        <v>39475</v>
      </c>
      <c r="E1914" s="12">
        <v>39636</v>
      </c>
      <c r="F1914" s="12" t="s">
        <v>22</v>
      </c>
      <c r="G1914" s="11">
        <v>1</v>
      </c>
      <c r="H1914" s="11">
        <v>1</v>
      </c>
      <c r="I1914" s="11">
        <v>3</v>
      </c>
      <c r="J1914" s="11">
        <v>1</v>
      </c>
    </row>
    <row r="1915" spans="1:10">
      <c r="A1915" s="10">
        <v>83700340125</v>
      </c>
      <c r="B1915" s="11">
        <v>217662</v>
      </c>
      <c r="C1915" s="12">
        <v>27627</v>
      </c>
      <c r="D1915" s="12">
        <v>39468</v>
      </c>
      <c r="E1915" s="12">
        <v>39506</v>
      </c>
      <c r="F1915" s="12" t="s">
        <v>22</v>
      </c>
      <c r="G1915" s="11">
        <v>1</v>
      </c>
      <c r="H1915" s="11">
        <v>1</v>
      </c>
      <c r="I1915" s="11">
        <v>3</v>
      </c>
      <c r="J1915" s="11">
        <v>1</v>
      </c>
    </row>
    <row r="1916" spans="1:10">
      <c r="A1916" s="10">
        <v>7155333719</v>
      </c>
      <c r="B1916" s="11">
        <v>217670</v>
      </c>
      <c r="C1916" s="12">
        <v>27566</v>
      </c>
      <c r="D1916" s="12">
        <v>39489</v>
      </c>
      <c r="E1916" s="12">
        <v>39498</v>
      </c>
      <c r="F1916" s="12" t="s">
        <v>23</v>
      </c>
      <c r="G1916" s="11">
        <v>1</v>
      </c>
      <c r="H1916" s="11">
        <v>1</v>
      </c>
      <c r="I1916" s="11">
        <v>3</v>
      </c>
      <c r="J1916" s="11">
        <v>1</v>
      </c>
    </row>
    <row r="1917" spans="1:10">
      <c r="A1917" s="10">
        <v>9026006802</v>
      </c>
      <c r="B1917" s="11">
        <v>217687</v>
      </c>
      <c r="C1917" s="12">
        <v>21421</v>
      </c>
      <c r="D1917" s="12">
        <v>40210</v>
      </c>
      <c r="E1917" s="12">
        <v>40238</v>
      </c>
      <c r="F1917" s="12" t="s">
        <v>22</v>
      </c>
      <c r="G1917" s="11">
        <v>1</v>
      </c>
      <c r="H1917" s="11">
        <v>1</v>
      </c>
      <c r="I1917" s="11">
        <v>3</v>
      </c>
      <c r="J1917" s="11">
        <v>1</v>
      </c>
    </row>
    <row r="1918" spans="1:10">
      <c r="A1918" s="10">
        <v>41116917904</v>
      </c>
      <c r="B1918" s="11">
        <v>217705</v>
      </c>
      <c r="C1918" s="12">
        <v>22880</v>
      </c>
      <c r="D1918" s="12">
        <v>39496</v>
      </c>
      <c r="E1918" s="12">
        <v>39520</v>
      </c>
      <c r="F1918" s="12" t="s">
        <v>22</v>
      </c>
      <c r="G1918" s="11">
        <v>5</v>
      </c>
      <c r="H1918" s="11">
        <v>5</v>
      </c>
      <c r="I1918" s="11">
        <v>3</v>
      </c>
      <c r="J1918" s="11">
        <v>1</v>
      </c>
    </row>
    <row r="1919" spans="1:10">
      <c r="A1919" s="10">
        <v>34237801187</v>
      </c>
      <c r="B1919" s="11">
        <v>217720</v>
      </c>
      <c r="C1919" s="12">
        <v>23306</v>
      </c>
      <c r="D1919" s="12">
        <v>39485</v>
      </c>
      <c r="E1919" s="12">
        <v>39545</v>
      </c>
      <c r="F1919" s="12" t="s">
        <v>22</v>
      </c>
      <c r="G1919" s="11">
        <v>1</v>
      </c>
      <c r="H1919" s="11">
        <v>1</v>
      </c>
      <c r="I1919" s="11">
        <v>3</v>
      </c>
      <c r="J1919" s="11">
        <v>1</v>
      </c>
    </row>
    <row r="1920" spans="1:10">
      <c r="A1920" s="10">
        <v>205666701</v>
      </c>
      <c r="B1920" s="11">
        <v>217694</v>
      </c>
      <c r="C1920" s="12">
        <v>24240</v>
      </c>
      <c r="D1920" s="12">
        <v>39479</v>
      </c>
      <c r="E1920" s="12">
        <v>39479</v>
      </c>
      <c r="F1920" s="12" t="s">
        <v>22</v>
      </c>
      <c r="G1920" s="11">
        <v>1</v>
      </c>
      <c r="H1920" s="11">
        <v>1</v>
      </c>
      <c r="I1920" s="11">
        <v>3</v>
      </c>
      <c r="J1920" s="11">
        <v>1</v>
      </c>
    </row>
    <row r="1921" spans="1:10">
      <c r="A1921" s="10">
        <v>3535333784</v>
      </c>
      <c r="B1921" s="11">
        <v>217712</v>
      </c>
      <c r="C1921" s="12">
        <v>27307</v>
      </c>
      <c r="D1921" s="12">
        <v>39477</v>
      </c>
      <c r="E1921" s="12">
        <v>39519</v>
      </c>
      <c r="F1921" s="12" t="s">
        <v>23</v>
      </c>
      <c r="G1921" s="11">
        <v>1</v>
      </c>
      <c r="H1921" s="11">
        <v>1</v>
      </c>
      <c r="I1921" s="11">
        <v>3</v>
      </c>
      <c r="J1921" s="11">
        <v>1</v>
      </c>
    </row>
    <row r="1922" spans="1:10">
      <c r="A1922" s="10">
        <v>17033592833</v>
      </c>
      <c r="B1922" s="11">
        <v>217751</v>
      </c>
      <c r="C1922" s="12">
        <v>27500</v>
      </c>
      <c r="D1922" s="12">
        <v>39496</v>
      </c>
      <c r="E1922" s="12">
        <v>39496</v>
      </c>
      <c r="F1922" s="12" t="s">
        <v>22</v>
      </c>
      <c r="G1922" s="11">
        <v>1</v>
      </c>
      <c r="H1922" s="11">
        <v>1</v>
      </c>
      <c r="I1922" s="11">
        <v>3</v>
      </c>
      <c r="J1922" s="11">
        <v>1</v>
      </c>
    </row>
    <row r="1923" spans="1:10">
      <c r="A1923" s="10">
        <v>80189032987</v>
      </c>
      <c r="B1923" s="11">
        <v>217737</v>
      </c>
      <c r="C1923" s="12">
        <v>25783</v>
      </c>
      <c r="D1923" s="12">
        <v>39510</v>
      </c>
      <c r="E1923" s="12">
        <v>39510</v>
      </c>
      <c r="F1923" s="12" t="s">
        <v>22</v>
      </c>
      <c r="G1923" s="11">
        <v>1</v>
      </c>
      <c r="H1923" s="11">
        <v>1</v>
      </c>
      <c r="I1923" s="11">
        <v>3</v>
      </c>
      <c r="J1923" s="11">
        <v>1</v>
      </c>
    </row>
    <row r="1924" spans="1:10">
      <c r="A1924" s="10">
        <v>5170244703</v>
      </c>
      <c r="B1924" s="11">
        <v>217776</v>
      </c>
      <c r="C1924" s="12">
        <v>27357</v>
      </c>
      <c r="D1924" s="12">
        <v>39510</v>
      </c>
      <c r="E1924" s="12">
        <v>39542</v>
      </c>
      <c r="F1924" s="12" t="s">
        <v>22</v>
      </c>
      <c r="G1924" s="11">
        <v>1</v>
      </c>
      <c r="H1924" s="11">
        <v>1</v>
      </c>
      <c r="I1924" s="11">
        <v>3</v>
      </c>
      <c r="J1924" s="11">
        <v>1</v>
      </c>
    </row>
    <row r="1925" spans="1:10">
      <c r="A1925" s="10">
        <v>29918421215</v>
      </c>
      <c r="B1925" s="11">
        <v>217791</v>
      </c>
      <c r="C1925" s="12">
        <v>22715</v>
      </c>
      <c r="D1925" s="12">
        <v>39497</v>
      </c>
      <c r="E1925" s="12">
        <v>39722</v>
      </c>
      <c r="F1925" s="12" t="s">
        <v>23</v>
      </c>
      <c r="G1925" s="11">
        <v>5</v>
      </c>
      <c r="H1925" s="11">
        <v>5</v>
      </c>
      <c r="I1925" s="11">
        <v>3</v>
      </c>
      <c r="J1925" s="11">
        <v>1</v>
      </c>
    </row>
    <row r="1926" spans="1:10">
      <c r="A1926" s="10">
        <v>29726752825</v>
      </c>
      <c r="B1926" s="11">
        <v>217274</v>
      </c>
      <c r="C1926" s="12">
        <v>29647</v>
      </c>
      <c r="D1926" s="12">
        <v>39436</v>
      </c>
      <c r="E1926" s="12">
        <v>39436</v>
      </c>
      <c r="F1926" s="12" t="s">
        <v>22</v>
      </c>
      <c r="G1926" s="11">
        <v>1</v>
      </c>
      <c r="H1926" s="11">
        <v>2</v>
      </c>
      <c r="I1926" s="11">
        <v>3</v>
      </c>
      <c r="J1926" s="11">
        <v>1</v>
      </c>
    </row>
    <row r="1927" spans="1:10">
      <c r="A1927" s="10">
        <v>3685494708</v>
      </c>
      <c r="B1927" s="11">
        <v>217801</v>
      </c>
      <c r="C1927" s="12">
        <v>26745</v>
      </c>
      <c r="D1927" s="12">
        <v>39513</v>
      </c>
      <c r="E1927" s="12">
        <v>39513</v>
      </c>
      <c r="F1927" s="12" t="s">
        <v>22</v>
      </c>
      <c r="G1927" s="11">
        <v>1</v>
      </c>
      <c r="H1927" s="11">
        <v>1</v>
      </c>
      <c r="I1927" s="11">
        <v>3</v>
      </c>
      <c r="J1927" s="11">
        <v>1</v>
      </c>
    </row>
    <row r="1928" spans="1:10">
      <c r="A1928" s="10">
        <v>93514484791</v>
      </c>
      <c r="B1928" s="11">
        <v>217819</v>
      </c>
      <c r="C1928" s="12">
        <v>24344</v>
      </c>
      <c r="D1928" s="12">
        <v>39524</v>
      </c>
      <c r="E1928" s="12">
        <v>39535</v>
      </c>
      <c r="F1928" s="12" t="s">
        <v>22</v>
      </c>
      <c r="G1928" s="11">
        <v>1</v>
      </c>
      <c r="H1928" s="11">
        <v>1</v>
      </c>
      <c r="I1928" s="11">
        <v>3</v>
      </c>
      <c r="J1928" s="11">
        <v>1</v>
      </c>
    </row>
    <row r="1929" spans="1:10">
      <c r="A1929" s="10">
        <v>4523051798</v>
      </c>
      <c r="B1929" s="11">
        <v>217826</v>
      </c>
      <c r="C1929" s="12">
        <v>27743</v>
      </c>
      <c r="D1929" s="12">
        <v>39510</v>
      </c>
      <c r="E1929" s="12">
        <v>39608</v>
      </c>
      <c r="F1929" s="12" t="s">
        <v>22</v>
      </c>
      <c r="G1929" s="11">
        <v>1</v>
      </c>
      <c r="H1929" s="11">
        <v>1</v>
      </c>
      <c r="I1929" s="11">
        <v>3</v>
      </c>
      <c r="J1929" s="11">
        <v>1</v>
      </c>
    </row>
    <row r="1930" spans="1:10">
      <c r="A1930" s="10">
        <v>83289038149</v>
      </c>
      <c r="B1930" s="11">
        <v>217833</v>
      </c>
      <c r="C1930" s="12">
        <v>28623</v>
      </c>
      <c r="D1930" s="12">
        <v>39511</v>
      </c>
      <c r="E1930" s="12">
        <v>39545</v>
      </c>
      <c r="F1930" s="12" t="s">
        <v>23</v>
      </c>
      <c r="G1930" s="11">
        <v>1</v>
      </c>
      <c r="H1930" s="11">
        <v>2</v>
      </c>
      <c r="I1930" s="11">
        <v>3</v>
      </c>
      <c r="J1930" s="11">
        <v>1</v>
      </c>
    </row>
    <row r="1931" spans="1:10">
      <c r="A1931" s="10">
        <v>47389524634</v>
      </c>
      <c r="B1931" s="11">
        <v>217841</v>
      </c>
      <c r="C1931" s="12">
        <v>23191</v>
      </c>
      <c r="D1931" s="12">
        <v>39524</v>
      </c>
      <c r="E1931" s="12">
        <v>39562</v>
      </c>
      <c r="F1931" s="12" t="s">
        <v>22</v>
      </c>
      <c r="G1931" s="11">
        <v>1</v>
      </c>
      <c r="H1931" s="11">
        <v>1</v>
      </c>
      <c r="I1931" s="11">
        <v>3</v>
      </c>
      <c r="J1931" s="11">
        <v>1</v>
      </c>
    </row>
    <row r="1932" spans="1:10">
      <c r="A1932" s="10">
        <v>97324477704</v>
      </c>
      <c r="B1932" s="11">
        <v>217858</v>
      </c>
      <c r="C1932" s="12">
        <v>24926</v>
      </c>
      <c r="D1932" s="12">
        <v>39510</v>
      </c>
      <c r="E1932" s="12">
        <v>39638</v>
      </c>
      <c r="F1932" s="12" t="s">
        <v>23</v>
      </c>
      <c r="G1932" s="11">
        <v>1</v>
      </c>
      <c r="H1932" s="11">
        <v>1</v>
      </c>
      <c r="I1932" s="11">
        <v>3</v>
      </c>
      <c r="J1932" s="11">
        <v>1</v>
      </c>
    </row>
    <row r="1933" spans="1:10">
      <c r="A1933" s="10">
        <v>93766637134</v>
      </c>
      <c r="B1933" s="11">
        <v>217865</v>
      </c>
      <c r="C1933" s="12">
        <v>28263</v>
      </c>
      <c r="D1933" s="12">
        <v>39512</v>
      </c>
      <c r="E1933" s="12">
        <v>39545</v>
      </c>
      <c r="F1933" s="12" t="s">
        <v>22</v>
      </c>
      <c r="G1933" s="11">
        <v>1</v>
      </c>
      <c r="H1933" s="11">
        <v>1</v>
      </c>
      <c r="I1933" s="11">
        <v>3</v>
      </c>
      <c r="J1933" s="11">
        <v>1</v>
      </c>
    </row>
    <row r="1934" spans="1:10">
      <c r="A1934" s="10">
        <v>7242958792</v>
      </c>
      <c r="B1934" s="11">
        <v>217897</v>
      </c>
      <c r="C1934" s="12">
        <v>28047</v>
      </c>
      <c r="D1934" s="12">
        <v>39531</v>
      </c>
      <c r="E1934" s="12">
        <v>39611</v>
      </c>
      <c r="F1934" s="12" t="s">
        <v>22</v>
      </c>
      <c r="G1934" s="11">
        <v>1</v>
      </c>
      <c r="H1934" s="11">
        <v>1</v>
      </c>
      <c r="I1934" s="11">
        <v>3</v>
      </c>
      <c r="J1934" s="11">
        <v>1</v>
      </c>
    </row>
    <row r="1935" spans="1:10">
      <c r="A1935" s="10">
        <v>5638392602</v>
      </c>
      <c r="B1935" s="11">
        <v>217908</v>
      </c>
      <c r="C1935" s="12">
        <v>30176</v>
      </c>
      <c r="D1935" s="12">
        <v>39531</v>
      </c>
      <c r="E1935" s="12">
        <v>39563</v>
      </c>
      <c r="F1935" s="12" t="s">
        <v>23</v>
      </c>
      <c r="G1935" s="11">
        <v>1</v>
      </c>
      <c r="H1935" s="11">
        <v>1</v>
      </c>
      <c r="I1935" s="11">
        <v>3</v>
      </c>
      <c r="J1935" s="11">
        <v>1</v>
      </c>
    </row>
    <row r="1936" spans="1:10">
      <c r="A1936" s="10">
        <v>7496096725</v>
      </c>
      <c r="B1936" s="11">
        <v>217930</v>
      </c>
      <c r="C1936" s="12">
        <v>27795</v>
      </c>
      <c r="D1936" s="12">
        <v>39510</v>
      </c>
      <c r="E1936" s="12">
        <v>39545</v>
      </c>
      <c r="F1936" s="12" t="s">
        <v>22</v>
      </c>
      <c r="G1936" s="11">
        <v>1</v>
      </c>
      <c r="H1936" s="11">
        <v>1</v>
      </c>
      <c r="I1936" s="11">
        <v>3</v>
      </c>
      <c r="J1936" s="11">
        <v>1</v>
      </c>
    </row>
    <row r="1937" spans="1:10">
      <c r="A1937" s="10">
        <v>43459757</v>
      </c>
      <c r="B1937" s="11">
        <v>217947</v>
      </c>
      <c r="C1937" s="12">
        <v>24587</v>
      </c>
      <c r="D1937" s="12">
        <v>39510</v>
      </c>
      <c r="E1937" s="12">
        <v>39756</v>
      </c>
      <c r="F1937" s="12" t="s">
        <v>23</v>
      </c>
      <c r="G1937" s="11">
        <v>1</v>
      </c>
      <c r="H1937" s="11">
        <v>1</v>
      </c>
      <c r="I1937" s="11">
        <v>3</v>
      </c>
      <c r="J1937" s="11">
        <v>1</v>
      </c>
    </row>
    <row r="1938" spans="1:10">
      <c r="A1938" s="10">
        <v>70689776349</v>
      </c>
      <c r="B1938" s="11">
        <v>217954</v>
      </c>
      <c r="C1938" s="12">
        <v>27588</v>
      </c>
      <c r="D1938" s="12">
        <v>39510</v>
      </c>
      <c r="E1938" s="12">
        <v>40183</v>
      </c>
      <c r="F1938" s="12" t="s">
        <v>22</v>
      </c>
      <c r="G1938" s="11">
        <v>1</v>
      </c>
      <c r="H1938" s="11">
        <v>1</v>
      </c>
      <c r="I1938" s="11">
        <v>3</v>
      </c>
      <c r="J1938" s="11">
        <v>1</v>
      </c>
    </row>
    <row r="1939" spans="1:10">
      <c r="A1939" s="10">
        <v>60929251768</v>
      </c>
      <c r="B1939" s="11">
        <v>217961</v>
      </c>
      <c r="C1939" s="12">
        <v>22320</v>
      </c>
      <c r="D1939" s="12">
        <v>39510</v>
      </c>
      <c r="E1939" s="12">
        <v>39573</v>
      </c>
      <c r="F1939" s="12" t="s">
        <v>22</v>
      </c>
      <c r="G1939" s="11">
        <v>5</v>
      </c>
      <c r="H1939" s="11">
        <v>5</v>
      </c>
      <c r="I1939" s="11">
        <v>3</v>
      </c>
      <c r="J1939" s="11">
        <v>1</v>
      </c>
    </row>
    <row r="1940" spans="1:10">
      <c r="A1940" s="10">
        <v>74352229768</v>
      </c>
      <c r="B1940" s="11">
        <v>217979</v>
      </c>
      <c r="C1940" s="12">
        <v>23300</v>
      </c>
      <c r="D1940" s="12">
        <v>39510</v>
      </c>
      <c r="E1940" s="12">
        <v>39616</v>
      </c>
      <c r="F1940" s="12" t="s">
        <v>22</v>
      </c>
      <c r="G1940" s="11">
        <v>1</v>
      </c>
      <c r="H1940" s="11">
        <v>1</v>
      </c>
      <c r="I1940" s="11">
        <v>3</v>
      </c>
      <c r="J1940" s="11">
        <v>1</v>
      </c>
    </row>
    <row r="1941" spans="1:10">
      <c r="A1941" s="10">
        <v>10284278750</v>
      </c>
      <c r="B1941" s="11">
        <v>217986</v>
      </c>
      <c r="C1941" s="12">
        <v>31078</v>
      </c>
      <c r="D1941" s="12">
        <v>39510</v>
      </c>
      <c r="E1941" s="12">
        <v>39651</v>
      </c>
      <c r="F1941" s="12" t="s">
        <v>23</v>
      </c>
      <c r="G1941" s="11">
        <v>1</v>
      </c>
      <c r="H1941" s="11">
        <v>1</v>
      </c>
      <c r="I1941" s="11">
        <v>3</v>
      </c>
      <c r="J1941" s="11">
        <v>1</v>
      </c>
    </row>
    <row r="1942" spans="1:10">
      <c r="A1942" s="10">
        <v>88885437753</v>
      </c>
      <c r="B1942" s="11">
        <v>217993</v>
      </c>
      <c r="C1942" s="12">
        <v>23735</v>
      </c>
      <c r="D1942" s="12">
        <v>39510</v>
      </c>
      <c r="E1942" s="12">
        <v>39783</v>
      </c>
      <c r="F1942" s="12" t="s">
        <v>23</v>
      </c>
      <c r="G1942" s="11">
        <v>1</v>
      </c>
      <c r="H1942" s="11">
        <v>1</v>
      </c>
      <c r="I1942" s="11">
        <v>3</v>
      </c>
      <c r="J1942" s="11">
        <v>1</v>
      </c>
    </row>
    <row r="1943" spans="1:10">
      <c r="A1943" s="10">
        <v>83805508115</v>
      </c>
      <c r="B1943" s="11">
        <v>218006</v>
      </c>
      <c r="C1943" s="12">
        <v>28070</v>
      </c>
      <c r="D1943" s="12">
        <v>39518</v>
      </c>
      <c r="E1943" s="12">
        <v>39545</v>
      </c>
      <c r="F1943" s="12" t="s">
        <v>22</v>
      </c>
      <c r="G1943" s="11">
        <v>1</v>
      </c>
      <c r="H1943" s="11">
        <v>1</v>
      </c>
      <c r="I1943" s="11">
        <v>3</v>
      </c>
      <c r="J1943" s="11">
        <v>1</v>
      </c>
    </row>
    <row r="1944" spans="1:10">
      <c r="A1944" s="10">
        <v>71173161104</v>
      </c>
      <c r="B1944" s="11">
        <v>218013</v>
      </c>
      <c r="C1944" s="12">
        <v>29102</v>
      </c>
      <c r="D1944" s="12">
        <v>39510</v>
      </c>
      <c r="E1944" s="12">
        <v>39601</v>
      </c>
      <c r="F1944" s="12" t="s">
        <v>22</v>
      </c>
      <c r="G1944" s="11">
        <v>1</v>
      </c>
      <c r="H1944" s="11">
        <v>1</v>
      </c>
      <c r="I1944" s="11">
        <v>3</v>
      </c>
      <c r="J1944" s="11">
        <v>1</v>
      </c>
    </row>
    <row r="1945" spans="1:10">
      <c r="A1945" s="10">
        <v>90463293134</v>
      </c>
      <c r="B1945" s="11">
        <v>218021</v>
      </c>
      <c r="C1945" s="12">
        <v>28949</v>
      </c>
      <c r="D1945" s="12">
        <v>39531</v>
      </c>
      <c r="E1945" s="12">
        <v>39552</v>
      </c>
      <c r="F1945" s="12" t="s">
        <v>22</v>
      </c>
      <c r="G1945" s="11">
        <v>1</v>
      </c>
      <c r="H1945" s="11">
        <v>1</v>
      </c>
      <c r="I1945" s="11">
        <v>3</v>
      </c>
      <c r="J1945" s="11">
        <v>1</v>
      </c>
    </row>
    <row r="1946" spans="1:10">
      <c r="A1946" s="10">
        <v>71876731753</v>
      </c>
      <c r="B1946" s="11">
        <v>218038</v>
      </c>
      <c r="C1946" s="12">
        <v>22747</v>
      </c>
      <c r="D1946" s="12">
        <v>39510</v>
      </c>
      <c r="E1946" s="12">
        <v>39546</v>
      </c>
      <c r="F1946" s="12" t="s">
        <v>22</v>
      </c>
      <c r="G1946" s="11">
        <v>1</v>
      </c>
      <c r="H1946" s="11">
        <v>1</v>
      </c>
      <c r="I1946" s="11">
        <v>3</v>
      </c>
      <c r="J1946" s="11">
        <v>1</v>
      </c>
    </row>
    <row r="1947" spans="1:10">
      <c r="A1947" s="10">
        <v>36244074734</v>
      </c>
      <c r="B1947" s="11">
        <v>218052</v>
      </c>
      <c r="C1947" s="12">
        <v>20132</v>
      </c>
      <c r="D1947" s="12">
        <v>39518</v>
      </c>
      <c r="E1947" s="12">
        <v>39581</v>
      </c>
      <c r="F1947" s="12" t="s">
        <v>23</v>
      </c>
      <c r="G1947" s="11">
        <v>1</v>
      </c>
      <c r="H1947" s="11">
        <v>2</v>
      </c>
      <c r="I1947" s="11">
        <v>3</v>
      </c>
      <c r="J1947" s="11">
        <v>1</v>
      </c>
    </row>
    <row r="1948" spans="1:10">
      <c r="A1948" s="10">
        <v>1646803736</v>
      </c>
      <c r="B1948" s="11">
        <v>218060</v>
      </c>
      <c r="C1948" s="12">
        <v>26274</v>
      </c>
      <c r="D1948" s="12">
        <v>39518</v>
      </c>
      <c r="E1948" s="12">
        <v>39552</v>
      </c>
      <c r="F1948" s="12" t="s">
        <v>22</v>
      </c>
      <c r="G1948" s="11">
        <v>1</v>
      </c>
      <c r="H1948" s="11">
        <v>1</v>
      </c>
      <c r="I1948" s="11">
        <v>3</v>
      </c>
      <c r="J1948" s="11">
        <v>1</v>
      </c>
    </row>
    <row r="1949" spans="1:10">
      <c r="A1949" s="10">
        <v>7312246710</v>
      </c>
      <c r="B1949" s="11">
        <v>218077</v>
      </c>
      <c r="C1949" s="12">
        <v>27621</v>
      </c>
      <c r="D1949" s="12">
        <v>39518</v>
      </c>
      <c r="E1949" s="12">
        <v>39552</v>
      </c>
      <c r="F1949" s="12" t="s">
        <v>23</v>
      </c>
      <c r="G1949" s="11">
        <v>1</v>
      </c>
      <c r="H1949" s="11">
        <v>1</v>
      </c>
      <c r="I1949" s="11">
        <v>3</v>
      </c>
      <c r="J1949" s="11">
        <v>1</v>
      </c>
    </row>
    <row r="1950" spans="1:10">
      <c r="A1950" s="10">
        <v>60033673772</v>
      </c>
      <c r="B1950" s="11">
        <v>217922</v>
      </c>
      <c r="C1950" s="12">
        <v>22169</v>
      </c>
      <c r="D1950" s="12">
        <v>39539</v>
      </c>
      <c r="E1950" s="12">
        <v>39568</v>
      </c>
      <c r="F1950" s="12" t="s">
        <v>23</v>
      </c>
      <c r="G1950" s="11">
        <v>1</v>
      </c>
      <c r="H1950" s="11">
        <v>1</v>
      </c>
      <c r="I1950" s="11">
        <v>3</v>
      </c>
      <c r="J1950" s="11">
        <v>1</v>
      </c>
    </row>
    <row r="1951" spans="1:10">
      <c r="A1951" s="10">
        <v>1205368701</v>
      </c>
      <c r="B1951" s="11">
        <v>218045</v>
      </c>
      <c r="C1951" s="12">
        <v>26372</v>
      </c>
      <c r="D1951" s="12">
        <v>39539</v>
      </c>
      <c r="E1951" s="12">
        <v>39548</v>
      </c>
      <c r="F1951" s="12" t="s">
        <v>22</v>
      </c>
      <c r="G1951" s="11">
        <v>1</v>
      </c>
      <c r="H1951" s="11">
        <v>1</v>
      </c>
      <c r="I1951" s="11">
        <v>3</v>
      </c>
      <c r="J1951" s="11">
        <v>1</v>
      </c>
    </row>
    <row r="1952" spans="1:10">
      <c r="A1952" s="10">
        <v>2715402732</v>
      </c>
      <c r="B1952" s="11">
        <v>218084</v>
      </c>
      <c r="C1952" s="12">
        <v>26463</v>
      </c>
      <c r="D1952" s="12">
        <v>39539</v>
      </c>
      <c r="E1952" s="12">
        <v>39548</v>
      </c>
      <c r="F1952" s="12" t="s">
        <v>22</v>
      </c>
      <c r="G1952" s="11">
        <v>1</v>
      </c>
      <c r="H1952" s="11">
        <v>1</v>
      </c>
      <c r="I1952" s="11">
        <v>3</v>
      </c>
      <c r="J1952" s="11">
        <v>1</v>
      </c>
    </row>
    <row r="1953" spans="1:10">
      <c r="A1953" s="10">
        <v>4249859770</v>
      </c>
      <c r="B1953" s="11">
        <v>218091</v>
      </c>
      <c r="C1953" s="12">
        <v>27713</v>
      </c>
      <c r="D1953" s="12">
        <v>39539</v>
      </c>
      <c r="E1953" s="12">
        <v>39630</v>
      </c>
      <c r="F1953" s="12" t="s">
        <v>22</v>
      </c>
      <c r="G1953" s="11">
        <v>1</v>
      </c>
      <c r="H1953" s="11">
        <v>1</v>
      </c>
      <c r="I1953" s="11">
        <v>3</v>
      </c>
      <c r="J1953" s="11">
        <v>1</v>
      </c>
    </row>
    <row r="1954" spans="1:10">
      <c r="A1954" s="10">
        <v>7670020750</v>
      </c>
      <c r="B1954" s="11">
        <v>218102</v>
      </c>
      <c r="C1954" s="12">
        <v>27900</v>
      </c>
      <c r="D1954" s="12">
        <v>39539</v>
      </c>
      <c r="E1954" s="12">
        <v>39582</v>
      </c>
      <c r="F1954" s="12" t="s">
        <v>22</v>
      </c>
      <c r="G1954" s="11">
        <v>1</v>
      </c>
      <c r="H1954" s="11">
        <v>1</v>
      </c>
      <c r="I1954" s="11">
        <v>3</v>
      </c>
      <c r="J1954" s="11">
        <v>1</v>
      </c>
    </row>
    <row r="1955" spans="1:10">
      <c r="A1955" s="10">
        <v>5157677782</v>
      </c>
      <c r="B1955" s="11">
        <v>218159</v>
      </c>
      <c r="C1955" s="12">
        <v>28019</v>
      </c>
      <c r="D1955" s="12">
        <v>39539</v>
      </c>
      <c r="E1955" s="12">
        <v>39562</v>
      </c>
      <c r="F1955" s="12" t="s">
        <v>22</v>
      </c>
      <c r="G1955" s="11">
        <v>1</v>
      </c>
      <c r="H1955" s="11">
        <v>1</v>
      </c>
      <c r="I1955" s="11">
        <v>3</v>
      </c>
      <c r="J1955" s="11">
        <v>1</v>
      </c>
    </row>
    <row r="1956" spans="1:10">
      <c r="A1956" s="10">
        <v>609615700</v>
      </c>
      <c r="B1956" s="11">
        <v>218166</v>
      </c>
      <c r="C1956" s="12">
        <v>25741</v>
      </c>
      <c r="D1956" s="12">
        <v>39539</v>
      </c>
      <c r="E1956" s="12">
        <v>39686</v>
      </c>
      <c r="F1956" s="12" t="s">
        <v>23</v>
      </c>
      <c r="G1956" s="11">
        <v>1</v>
      </c>
      <c r="H1956" s="11">
        <v>1</v>
      </c>
      <c r="I1956" s="11">
        <v>3</v>
      </c>
      <c r="J1956" s="11">
        <v>1</v>
      </c>
    </row>
    <row r="1957" spans="1:10">
      <c r="A1957" s="10">
        <v>2165374790</v>
      </c>
      <c r="B1957" s="11">
        <v>218173</v>
      </c>
      <c r="C1957" s="12">
        <v>26388</v>
      </c>
      <c r="D1957" s="12">
        <v>39539</v>
      </c>
      <c r="E1957" s="12">
        <v>39573</v>
      </c>
      <c r="F1957" s="12" t="s">
        <v>23</v>
      </c>
      <c r="G1957" s="11">
        <v>1</v>
      </c>
      <c r="H1957" s="11">
        <v>1</v>
      </c>
      <c r="I1957" s="11">
        <v>3</v>
      </c>
      <c r="J1957" s="11">
        <v>1</v>
      </c>
    </row>
    <row r="1958" spans="1:10">
      <c r="A1958" s="10">
        <v>78387159700</v>
      </c>
      <c r="B1958" s="11">
        <v>218181</v>
      </c>
      <c r="C1958" s="12">
        <v>23203</v>
      </c>
      <c r="D1958" s="12">
        <v>39539</v>
      </c>
      <c r="E1958" s="12">
        <v>39556</v>
      </c>
      <c r="F1958" s="12" t="s">
        <v>22</v>
      </c>
      <c r="G1958" s="11">
        <v>5</v>
      </c>
      <c r="H1958" s="11">
        <v>5</v>
      </c>
      <c r="I1958" s="11">
        <v>3</v>
      </c>
      <c r="J1958" s="11">
        <v>1</v>
      </c>
    </row>
    <row r="1959" spans="1:10">
      <c r="A1959" s="10">
        <v>60487674715</v>
      </c>
      <c r="B1959" s="11">
        <v>218209</v>
      </c>
      <c r="C1959" s="12">
        <v>21924</v>
      </c>
      <c r="D1959" s="12">
        <v>39539</v>
      </c>
      <c r="E1959" s="12">
        <v>40548</v>
      </c>
      <c r="F1959" s="12" t="s">
        <v>22</v>
      </c>
      <c r="G1959" s="11">
        <v>1</v>
      </c>
      <c r="H1959" s="11">
        <v>1</v>
      </c>
      <c r="I1959" s="11">
        <v>3</v>
      </c>
      <c r="J1959" s="11">
        <v>1</v>
      </c>
    </row>
    <row r="1960" spans="1:10">
      <c r="A1960" s="10">
        <v>2037663773</v>
      </c>
      <c r="B1960" s="11">
        <v>218216</v>
      </c>
      <c r="C1960" s="12">
        <v>26097</v>
      </c>
      <c r="D1960" s="12">
        <v>39539</v>
      </c>
      <c r="E1960" s="12">
        <v>39602</v>
      </c>
      <c r="F1960" s="12" t="s">
        <v>22</v>
      </c>
      <c r="G1960" s="11">
        <v>1</v>
      </c>
      <c r="H1960" s="11">
        <v>1</v>
      </c>
      <c r="I1960" s="11">
        <v>3</v>
      </c>
      <c r="J1960" s="11">
        <v>1</v>
      </c>
    </row>
    <row r="1961" spans="1:10">
      <c r="A1961" s="10">
        <v>7543090708</v>
      </c>
      <c r="B1961" s="11">
        <v>218262</v>
      </c>
      <c r="C1961" s="12">
        <v>28241</v>
      </c>
      <c r="D1961" s="12">
        <v>39539</v>
      </c>
      <c r="E1961" s="12">
        <v>39568</v>
      </c>
      <c r="F1961" s="12" t="s">
        <v>22</v>
      </c>
      <c r="G1961" s="11">
        <v>1</v>
      </c>
      <c r="H1961" s="11">
        <v>1</v>
      </c>
      <c r="I1961" s="11">
        <v>3</v>
      </c>
      <c r="J1961" s="11">
        <v>1</v>
      </c>
    </row>
    <row r="1962" spans="1:10">
      <c r="A1962" s="10">
        <v>50835840778</v>
      </c>
      <c r="B1962" s="11">
        <v>218270</v>
      </c>
      <c r="C1962" s="12">
        <v>21103</v>
      </c>
      <c r="D1962" s="12">
        <v>39539</v>
      </c>
      <c r="E1962" s="12">
        <v>39598</v>
      </c>
      <c r="F1962" s="12" t="s">
        <v>22</v>
      </c>
      <c r="G1962" s="11">
        <v>1</v>
      </c>
      <c r="H1962" s="11">
        <v>1</v>
      </c>
      <c r="I1962" s="11">
        <v>3</v>
      </c>
      <c r="J1962" s="11">
        <v>1</v>
      </c>
    </row>
    <row r="1963" spans="1:10">
      <c r="A1963" s="10">
        <v>7293027761</v>
      </c>
      <c r="B1963" s="11">
        <v>218287</v>
      </c>
      <c r="C1963" s="12">
        <v>27909</v>
      </c>
      <c r="D1963" s="12">
        <v>39541</v>
      </c>
      <c r="E1963" s="12">
        <v>39547</v>
      </c>
      <c r="F1963" s="12" t="s">
        <v>22</v>
      </c>
      <c r="G1963" s="11">
        <v>1</v>
      </c>
      <c r="H1963" s="11">
        <v>1</v>
      </c>
      <c r="I1963" s="11">
        <v>3</v>
      </c>
      <c r="J1963" s="11">
        <v>1</v>
      </c>
    </row>
    <row r="1964" spans="1:10">
      <c r="A1964" s="10">
        <v>59891173704</v>
      </c>
      <c r="B1964" s="11">
        <v>218305</v>
      </c>
      <c r="C1964" s="12">
        <v>21711</v>
      </c>
      <c r="D1964" s="12">
        <v>39539</v>
      </c>
      <c r="E1964" s="12">
        <v>39553</v>
      </c>
      <c r="F1964" s="12" t="s">
        <v>22</v>
      </c>
      <c r="G1964" s="11">
        <v>5</v>
      </c>
      <c r="H1964" s="11">
        <v>5</v>
      </c>
      <c r="I1964" s="11">
        <v>3</v>
      </c>
      <c r="J1964" s="11">
        <v>1</v>
      </c>
    </row>
    <row r="1965" spans="1:10">
      <c r="A1965" s="10">
        <v>2625721766</v>
      </c>
      <c r="B1965" s="11">
        <v>218312</v>
      </c>
      <c r="C1965" s="12">
        <v>26001</v>
      </c>
      <c r="D1965" s="12">
        <v>39510</v>
      </c>
      <c r="E1965" s="12">
        <v>39622</v>
      </c>
      <c r="F1965" s="12" t="s">
        <v>23</v>
      </c>
      <c r="G1965" s="11">
        <v>1</v>
      </c>
      <c r="H1965" s="11">
        <v>1</v>
      </c>
      <c r="I1965" s="11">
        <v>3</v>
      </c>
      <c r="J1965" s="11">
        <v>1</v>
      </c>
    </row>
    <row r="1966" spans="1:10">
      <c r="A1966" s="10">
        <v>30808987704</v>
      </c>
      <c r="B1966" s="11">
        <v>218320</v>
      </c>
      <c r="C1966" s="12">
        <v>19735</v>
      </c>
      <c r="D1966" s="12">
        <v>39539</v>
      </c>
      <c r="E1966" s="12">
        <v>39568</v>
      </c>
      <c r="F1966" s="12" t="s">
        <v>22</v>
      </c>
      <c r="G1966" s="11">
        <v>5</v>
      </c>
      <c r="H1966" s="11">
        <v>5</v>
      </c>
      <c r="I1966" s="11">
        <v>3</v>
      </c>
      <c r="J1966" s="11">
        <v>1</v>
      </c>
    </row>
    <row r="1967" spans="1:10">
      <c r="A1967" s="10">
        <v>70855250534</v>
      </c>
      <c r="B1967" s="11">
        <v>218110</v>
      </c>
      <c r="C1967" s="12">
        <v>27948</v>
      </c>
      <c r="D1967" s="12">
        <v>39524</v>
      </c>
      <c r="E1967" s="12">
        <v>39560</v>
      </c>
      <c r="F1967" s="12" t="s">
        <v>22</v>
      </c>
      <c r="G1967" s="11">
        <v>1</v>
      </c>
      <c r="H1967" s="11">
        <v>1</v>
      </c>
      <c r="I1967" s="11">
        <v>3</v>
      </c>
      <c r="J1967" s="11">
        <v>1</v>
      </c>
    </row>
    <row r="1968" spans="1:10">
      <c r="A1968" s="10">
        <v>27828816120</v>
      </c>
      <c r="B1968" s="11">
        <v>218141</v>
      </c>
      <c r="C1968" s="12">
        <v>22055</v>
      </c>
      <c r="D1968" s="12">
        <v>39539</v>
      </c>
      <c r="E1968" s="12">
        <v>39573</v>
      </c>
      <c r="F1968" s="12" t="s">
        <v>22</v>
      </c>
      <c r="G1968" s="11">
        <v>1</v>
      </c>
      <c r="H1968" s="11">
        <v>1</v>
      </c>
      <c r="I1968" s="11">
        <v>3</v>
      </c>
      <c r="J1968" s="11">
        <v>1</v>
      </c>
    </row>
    <row r="1969" spans="1:10">
      <c r="A1969" s="10">
        <v>7706696707</v>
      </c>
      <c r="B1969" s="11">
        <v>218198</v>
      </c>
      <c r="C1969" s="12">
        <v>28305</v>
      </c>
      <c r="D1969" s="12">
        <v>39539</v>
      </c>
      <c r="E1969" s="12">
        <v>39549</v>
      </c>
      <c r="F1969" s="12" t="s">
        <v>22</v>
      </c>
      <c r="G1969" s="11">
        <v>1</v>
      </c>
      <c r="H1969" s="11">
        <v>1</v>
      </c>
      <c r="I1969" s="11">
        <v>3</v>
      </c>
      <c r="J1969" s="11">
        <v>1</v>
      </c>
    </row>
    <row r="1970" spans="1:10">
      <c r="A1970" s="10">
        <v>6592501600</v>
      </c>
      <c r="B1970" s="11">
        <v>218223</v>
      </c>
      <c r="C1970" s="12">
        <v>30586</v>
      </c>
      <c r="D1970" s="12">
        <v>39539</v>
      </c>
      <c r="E1970" s="12">
        <v>39736</v>
      </c>
      <c r="F1970" s="12" t="s">
        <v>22</v>
      </c>
      <c r="G1970" s="11">
        <v>1</v>
      </c>
      <c r="H1970" s="11">
        <v>1</v>
      </c>
      <c r="I1970" s="11">
        <v>3</v>
      </c>
      <c r="J1970" s="11">
        <v>1</v>
      </c>
    </row>
    <row r="1971" spans="1:10">
      <c r="A1971" s="10">
        <v>52902684649</v>
      </c>
      <c r="B1971" s="11">
        <v>218231</v>
      </c>
      <c r="C1971" s="12">
        <v>24251</v>
      </c>
      <c r="D1971" s="12">
        <v>39539</v>
      </c>
      <c r="E1971" s="12">
        <v>39539</v>
      </c>
      <c r="F1971" s="12" t="s">
        <v>22</v>
      </c>
      <c r="G1971" s="11">
        <v>1</v>
      </c>
      <c r="H1971" s="11">
        <v>1</v>
      </c>
      <c r="I1971" s="11">
        <v>3</v>
      </c>
      <c r="J1971" s="11">
        <v>1</v>
      </c>
    </row>
    <row r="1972" spans="1:10">
      <c r="A1972" s="10">
        <v>6103381614</v>
      </c>
      <c r="B1972" s="11">
        <v>218248</v>
      </c>
      <c r="C1972" s="12">
        <v>30882</v>
      </c>
      <c r="D1972" s="12">
        <v>39539</v>
      </c>
      <c r="E1972" s="12">
        <v>39595</v>
      </c>
      <c r="F1972" s="12" t="s">
        <v>22</v>
      </c>
      <c r="G1972" s="11">
        <v>1</v>
      </c>
      <c r="H1972" s="11">
        <v>1</v>
      </c>
      <c r="I1972" s="11">
        <v>3</v>
      </c>
      <c r="J1972" s="11">
        <v>1</v>
      </c>
    </row>
    <row r="1973" spans="1:10">
      <c r="A1973" s="10">
        <v>648247643</v>
      </c>
      <c r="B1973" s="11">
        <v>218255</v>
      </c>
      <c r="C1973" s="12">
        <v>28071</v>
      </c>
      <c r="D1973" s="12">
        <v>39539</v>
      </c>
      <c r="E1973" s="12">
        <v>39895</v>
      </c>
      <c r="F1973" s="12" t="s">
        <v>22</v>
      </c>
      <c r="G1973" s="11">
        <v>1</v>
      </c>
      <c r="H1973" s="11">
        <v>1</v>
      </c>
      <c r="I1973" s="11">
        <v>3</v>
      </c>
      <c r="J1973" s="11">
        <v>1</v>
      </c>
    </row>
    <row r="1974" spans="1:10">
      <c r="A1974" s="10">
        <v>86813749153</v>
      </c>
      <c r="B1974" s="11">
        <v>218337</v>
      </c>
      <c r="C1974" s="12">
        <v>27681</v>
      </c>
      <c r="D1974" s="12">
        <v>39539</v>
      </c>
      <c r="E1974" s="12">
        <v>40561</v>
      </c>
      <c r="F1974" s="12" t="s">
        <v>22</v>
      </c>
      <c r="G1974" s="11">
        <v>1</v>
      </c>
      <c r="H1974" s="11">
        <v>1</v>
      </c>
      <c r="I1974" s="11">
        <v>3</v>
      </c>
      <c r="J1974" s="11">
        <v>1</v>
      </c>
    </row>
    <row r="1975" spans="1:10">
      <c r="A1975" s="10">
        <v>25267218812</v>
      </c>
      <c r="B1975" s="11">
        <v>218344</v>
      </c>
      <c r="C1975" s="12">
        <v>27579</v>
      </c>
      <c r="D1975" s="12">
        <v>39539</v>
      </c>
      <c r="E1975" s="12">
        <v>39539</v>
      </c>
      <c r="F1975" s="12" t="s">
        <v>22</v>
      </c>
      <c r="G1975" s="11">
        <v>1</v>
      </c>
      <c r="H1975" s="11">
        <v>1</v>
      </c>
      <c r="I1975" s="11">
        <v>3</v>
      </c>
      <c r="J1975" s="11">
        <v>1</v>
      </c>
    </row>
    <row r="1976" spans="1:10">
      <c r="A1976" s="10">
        <v>80239471768</v>
      </c>
      <c r="B1976" s="11">
        <v>218383</v>
      </c>
      <c r="C1976" s="12">
        <v>23421</v>
      </c>
      <c r="D1976" s="12">
        <v>39539</v>
      </c>
      <c r="E1976" s="12">
        <v>39708</v>
      </c>
      <c r="F1976" s="12" t="s">
        <v>23</v>
      </c>
      <c r="G1976" s="11">
        <v>1</v>
      </c>
      <c r="H1976" s="11">
        <v>1</v>
      </c>
      <c r="I1976" s="11">
        <v>3</v>
      </c>
      <c r="J1976" s="11">
        <v>1</v>
      </c>
    </row>
    <row r="1977" spans="1:10">
      <c r="A1977" s="10">
        <v>4291334729</v>
      </c>
      <c r="B1977" s="11">
        <v>218369</v>
      </c>
      <c r="C1977" s="12">
        <v>27324</v>
      </c>
      <c r="D1977" s="12">
        <v>39549</v>
      </c>
      <c r="E1977" s="12">
        <v>39576</v>
      </c>
      <c r="F1977" s="12" t="s">
        <v>22</v>
      </c>
      <c r="G1977" s="11">
        <v>1</v>
      </c>
      <c r="H1977" s="11">
        <v>1</v>
      </c>
      <c r="I1977" s="11">
        <v>3</v>
      </c>
      <c r="J1977" s="11">
        <v>1</v>
      </c>
    </row>
    <row r="1978" spans="1:10">
      <c r="A1978" s="10">
        <v>3805498756</v>
      </c>
      <c r="B1978" s="11">
        <v>218376</v>
      </c>
      <c r="C1978" s="12">
        <v>27215</v>
      </c>
      <c r="D1978" s="12">
        <v>39549</v>
      </c>
      <c r="E1978" s="12">
        <v>39556</v>
      </c>
      <c r="F1978" s="12" t="s">
        <v>22</v>
      </c>
      <c r="G1978" s="11">
        <v>1</v>
      </c>
      <c r="H1978" s="11">
        <v>1</v>
      </c>
      <c r="I1978" s="11">
        <v>3</v>
      </c>
      <c r="J1978" s="11">
        <v>1</v>
      </c>
    </row>
    <row r="1979" spans="1:10">
      <c r="A1979" s="10">
        <v>3679056630</v>
      </c>
      <c r="B1979" s="11">
        <v>218419</v>
      </c>
      <c r="C1979" s="12">
        <v>28024</v>
      </c>
      <c r="D1979" s="12">
        <v>39552</v>
      </c>
      <c r="E1979" s="12">
        <v>41534</v>
      </c>
      <c r="F1979" s="12" t="s">
        <v>22</v>
      </c>
      <c r="G1979" s="11">
        <v>1</v>
      </c>
      <c r="H1979" s="11">
        <v>1</v>
      </c>
      <c r="I1979" s="11">
        <v>3</v>
      </c>
      <c r="J1979" s="11">
        <v>1</v>
      </c>
    </row>
    <row r="1980" spans="1:10">
      <c r="A1980" s="10">
        <v>4452502679</v>
      </c>
      <c r="B1980" s="11">
        <v>218433</v>
      </c>
      <c r="C1980" s="12">
        <v>29018</v>
      </c>
      <c r="D1980" s="12">
        <v>39549</v>
      </c>
      <c r="E1980" s="12">
        <v>39561</v>
      </c>
      <c r="F1980" s="12" t="s">
        <v>22</v>
      </c>
      <c r="G1980" s="11">
        <v>1</v>
      </c>
      <c r="H1980" s="11">
        <v>1</v>
      </c>
      <c r="I1980" s="11">
        <v>3</v>
      </c>
      <c r="J1980" s="11">
        <v>1</v>
      </c>
    </row>
    <row r="1981" spans="1:10">
      <c r="A1981" s="10">
        <v>4504294664</v>
      </c>
      <c r="B1981" s="11">
        <v>218441</v>
      </c>
      <c r="C1981" s="12">
        <v>29313</v>
      </c>
      <c r="D1981" s="12">
        <v>39549</v>
      </c>
      <c r="E1981" s="12">
        <v>39563</v>
      </c>
      <c r="F1981" s="12" t="s">
        <v>22</v>
      </c>
      <c r="G1981" s="11">
        <v>1</v>
      </c>
      <c r="H1981" s="11">
        <v>1</v>
      </c>
      <c r="I1981" s="11">
        <v>3</v>
      </c>
      <c r="J1981" s="11">
        <v>1</v>
      </c>
    </row>
    <row r="1982" spans="1:10">
      <c r="A1982" s="10">
        <v>3440112675</v>
      </c>
      <c r="B1982" s="11">
        <v>218458</v>
      </c>
      <c r="C1982" s="12">
        <v>28416</v>
      </c>
      <c r="D1982" s="12">
        <v>39549</v>
      </c>
      <c r="E1982" s="12">
        <v>39589</v>
      </c>
      <c r="F1982" s="12" t="s">
        <v>22</v>
      </c>
      <c r="G1982" s="11">
        <v>1</v>
      </c>
      <c r="H1982" s="11">
        <v>1</v>
      </c>
      <c r="I1982" s="11">
        <v>3</v>
      </c>
      <c r="J1982" s="11">
        <v>1</v>
      </c>
    </row>
    <row r="1983" spans="1:10">
      <c r="A1983" s="10">
        <v>8351948764</v>
      </c>
      <c r="B1983" s="11">
        <v>218465</v>
      </c>
      <c r="C1983" s="12">
        <v>28852</v>
      </c>
      <c r="D1983" s="12">
        <v>39549</v>
      </c>
      <c r="E1983" s="12">
        <v>39575</v>
      </c>
      <c r="F1983" s="12" t="s">
        <v>23</v>
      </c>
      <c r="G1983" s="11">
        <v>1</v>
      </c>
      <c r="H1983" s="11">
        <v>1</v>
      </c>
      <c r="I1983" s="11">
        <v>3</v>
      </c>
      <c r="J1983" s="11">
        <v>1</v>
      </c>
    </row>
    <row r="1984" spans="1:10">
      <c r="A1984" s="10">
        <v>93054920887</v>
      </c>
      <c r="B1984" s="11">
        <v>218497</v>
      </c>
      <c r="C1984" s="12">
        <v>18616</v>
      </c>
      <c r="D1984" s="12">
        <v>39549</v>
      </c>
      <c r="E1984" s="12">
        <v>40305</v>
      </c>
      <c r="F1984" s="12" t="s">
        <v>22</v>
      </c>
      <c r="G1984" s="11">
        <v>5</v>
      </c>
      <c r="H1984" s="11">
        <v>5</v>
      </c>
      <c r="I1984" s="11">
        <v>3</v>
      </c>
      <c r="J1984" s="11">
        <v>1</v>
      </c>
    </row>
    <row r="1985" spans="1:10">
      <c r="A1985" s="10">
        <v>2861227745</v>
      </c>
      <c r="B1985" s="11">
        <v>218530</v>
      </c>
      <c r="C1985" s="12">
        <v>26695</v>
      </c>
      <c r="D1985" s="12">
        <v>39549</v>
      </c>
      <c r="E1985" s="12">
        <v>39566</v>
      </c>
      <c r="F1985" s="12" t="s">
        <v>23</v>
      </c>
      <c r="G1985" s="11">
        <v>1</v>
      </c>
      <c r="H1985" s="11">
        <v>1</v>
      </c>
      <c r="I1985" s="11">
        <v>3</v>
      </c>
      <c r="J1985" s="11">
        <v>1</v>
      </c>
    </row>
    <row r="1986" spans="1:10">
      <c r="A1986" s="10">
        <v>68875088187</v>
      </c>
      <c r="B1986" s="11">
        <v>218554</v>
      </c>
      <c r="C1986" s="12">
        <v>28208</v>
      </c>
      <c r="D1986" s="12">
        <v>39552</v>
      </c>
      <c r="E1986" s="12">
        <v>39567</v>
      </c>
      <c r="F1986" s="12" t="s">
        <v>22</v>
      </c>
      <c r="G1986" s="11">
        <v>1</v>
      </c>
      <c r="H1986" s="11">
        <v>1</v>
      </c>
      <c r="I1986" s="11">
        <v>3</v>
      </c>
      <c r="J1986" s="11">
        <v>1</v>
      </c>
    </row>
    <row r="1987" spans="1:10">
      <c r="A1987" s="10">
        <v>46051082700</v>
      </c>
      <c r="B1987" s="11">
        <v>218561</v>
      </c>
      <c r="C1987" s="12">
        <v>20174</v>
      </c>
      <c r="D1987" s="12">
        <v>39552</v>
      </c>
      <c r="E1987" s="12">
        <v>41214</v>
      </c>
      <c r="F1987" s="12" t="s">
        <v>23</v>
      </c>
      <c r="G1987" s="11">
        <v>1</v>
      </c>
      <c r="H1987" s="11">
        <v>1</v>
      </c>
      <c r="I1987" s="11">
        <v>3</v>
      </c>
      <c r="J1987" s="11">
        <v>1</v>
      </c>
    </row>
    <row r="1988" spans="1:10">
      <c r="A1988" s="10">
        <v>8209500767</v>
      </c>
      <c r="B1988" s="11">
        <v>218579</v>
      </c>
      <c r="C1988" s="12">
        <v>27130</v>
      </c>
      <c r="D1988" s="12">
        <v>39552</v>
      </c>
      <c r="E1988" s="12">
        <v>39595</v>
      </c>
      <c r="F1988" s="12" t="s">
        <v>23</v>
      </c>
      <c r="G1988" s="11">
        <v>1</v>
      </c>
      <c r="H1988" s="11">
        <v>1</v>
      </c>
      <c r="I1988" s="11">
        <v>3</v>
      </c>
      <c r="J1988" s="11">
        <v>1</v>
      </c>
    </row>
    <row r="1989" spans="1:10">
      <c r="A1989" s="10">
        <v>53725654700</v>
      </c>
      <c r="B1989" s="11">
        <v>218586</v>
      </c>
      <c r="C1989" s="12">
        <v>21776</v>
      </c>
      <c r="D1989" s="12">
        <v>39552</v>
      </c>
      <c r="E1989" s="12">
        <v>39552</v>
      </c>
      <c r="F1989" s="12" t="s">
        <v>22</v>
      </c>
      <c r="G1989" s="11">
        <v>5</v>
      </c>
      <c r="H1989" s="11">
        <v>5</v>
      </c>
      <c r="I1989" s="11">
        <v>3</v>
      </c>
      <c r="J1989" s="11">
        <v>1</v>
      </c>
    </row>
    <row r="1990" spans="1:10">
      <c r="A1990" s="10">
        <v>43290183734</v>
      </c>
      <c r="B1990" s="11">
        <v>218593</v>
      </c>
      <c r="C1990" s="12">
        <v>18412</v>
      </c>
      <c r="D1990" s="12">
        <v>39552</v>
      </c>
      <c r="E1990" s="12">
        <v>39633</v>
      </c>
      <c r="F1990" s="12" t="s">
        <v>22</v>
      </c>
      <c r="G1990" s="11">
        <v>5</v>
      </c>
      <c r="H1990" s="11">
        <v>5</v>
      </c>
      <c r="I1990" s="11">
        <v>3</v>
      </c>
      <c r="J1990" s="11">
        <v>1</v>
      </c>
    </row>
    <row r="1991" spans="1:10">
      <c r="A1991" s="10">
        <v>52878040759</v>
      </c>
      <c r="B1991" s="11">
        <v>218611</v>
      </c>
      <c r="C1991" s="12">
        <v>21571</v>
      </c>
      <c r="D1991" s="12">
        <v>39552</v>
      </c>
      <c r="E1991" s="12">
        <v>39633</v>
      </c>
      <c r="F1991" s="12" t="s">
        <v>22</v>
      </c>
      <c r="G1991" s="11">
        <v>5</v>
      </c>
      <c r="H1991" s="11">
        <v>5</v>
      </c>
      <c r="I1991" s="11">
        <v>3</v>
      </c>
      <c r="J1991" s="11">
        <v>1</v>
      </c>
    </row>
    <row r="1992" spans="1:10">
      <c r="A1992" s="10">
        <v>94202257715</v>
      </c>
      <c r="B1992" s="11">
        <v>218629</v>
      </c>
      <c r="C1992" s="12">
        <v>24473</v>
      </c>
      <c r="D1992" s="12">
        <v>39552</v>
      </c>
      <c r="E1992" s="12">
        <v>39562</v>
      </c>
      <c r="F1992" s="12" t="s">
        <v>22</v>
      </c>
      <c r="G1992" s="11">
        <v>1</v>
      </c>
      <c r="H1992" s="11">
        <v>1</v>
      </c>
      <c r="I1992" s="11">
        <v>3</v>
      </c>
      <c r="J1992" s="11">
        <v>1</v>
      </c>
    </row>
    <row r="1993" spans="1:10">
      <c r="A1993" s="10">
        <v>93280068720</v>
      </c>
      <c r="B1993" s="11">
        <v>218636</v>
      </c>
      <c r="C1993" s="12">
        <v>24259</v>
      </c>
      <c r="D1993" s="12">
        <v>39552</v>
      </c>
      <c r="E1993" s="12">
        <v>39552</v>
      </c>
      <c r="F1993" s="12" t="s">
        <v>22</v>
      </c>
      <c r="G1993" s="11">
        <v>1</v>
      </c>
      <c r="H1993" s="11">
        <v>1</v>
      </c>
      <c r="I1993" s="11">
        <v>3</v>
      </c>
      <c r="J1993" s="11">
        <v>1</v>
      </c>
    </row>
    <row r="1994" spans="1:10">
      <c r="A1994" s="10">
        <v>75314606704</v>
      </c>
      <c r="B1994" s="11">
        <v>218643</v>
      </c>
      <c r="C1994" s="12">
        <v>23237</v>
      </c>
      <c r="D1994" s="12">
        <v>39552</v>
      </c>
      <c r="E1994" s="12">
        <v>39574</v>
      </c>
      <c r="F1994" s="12" t="s">
        <v>22</v>
      </c>
      <c r="G1994" s="11">
        <v>1</v>
      </c>
      <c r="H1994" s="11">
        <v>1</v>
      </c>
      <c r="I1994" s="11">
        <v>3</v>
      </c>
      <c r="J1994" s="11">
        <v>1</v>
      </c>
    </row>
    <row r="1995" spans="1:10">
      <c r="A1995" s="10">
        <v>89839072749</v>
      </c>
      <c r="B1995" s="11">
        <v>218651</v>
      </c>
      <c r="C1995" s="12">
        <v>24198</v>
      </c>
      <c r="D1995" s="12">
        <v>39552</v>
      </c>
      <c r="E1995" s="12">
        <v>39552</v>
      </c>
      <c r="F1995" s="12" t="s">
        <v>23</v>
      </c>
      <c r="G1995" s="11">
        <v>1</v>
      </c>
      <c r="H1995" s="11">
        <v>1</v>
      </c>
      <c r="I1995" s="11">
        <v>3</v>
      </c>
      <c r="J1995" s="11">
        <v>1</v>
      </c>
    </row>
    <row r="1996" spans="1:10">
      <c r="A1996" s="10">
        <v>1755037708</v>
      </c>
      <c r="B1996" s="11">
        <v>218668</v>
      </c>
      <c r="C1996" s="12">
        <v>25411</v>
      </c>
      <c r="D1996" s="12">
        <v>39552</v>
      </c>
      <c r="E1996" s="12">
        <v>39573</v>
      </c>
      <c r="F1996" s="12" t="s">
        <v>22</v>
      </c>
      <c r="G1996" s="11">
        <v>1</v>
      </c>
      <c r="H1996" s="11">
        <v>1</v>
      </c>
      <c r="I1996" s="11">
        <v>3</v>
      </c>
      <c r="J1996" s="11">
        <v>1</v>
      </c>
    </row>
    <row r="1997" spans="1:10">
      <c r="A1997" s="10">
        <v>4508918794</v>
      </c>
      <c r="B1997" s="11">
        <v>218675</v>
      </c>
      <c r="C1997" s="12">
        <v>27451</v>
      </c>
      <c r="D1997" s="12">
        <v>39552</v>
      </c>
      <c r="E1997" s="12">
        <v>39630</v>
      </c>
      <c r="F1997" s="12" t="s">
        <v>23</v>
      </c>
      <c r="G1997" s="11">
        <v>1</v>
      </c>
      <c r="H1997" s="11">
        <v>1</v>
      </c>
      <c r="I1997" s="11">
        <v>3</v>
      </c>
      <c r="J1997" s="11">
        <v>1</v>
      </c>
    </row>
    <row r="1998" spans="1:10">
      <c r="A1998" s="10">
        <v>7160608763</v>
      </c>
      <c r="B1998" s="11">
        <v>218701</v>
      </c>
      <c r="C1998" s="12">
        <v>27365</v>
      </c>
      <c r="D1998" s="12">
        <v>39552</v>
      </c>
      <c r="E1998" s="12">
        <v>39608</v>
      </c>
      <c r="F1998" s="12" t="s">
        <v>23</v>
      </c>
      <c r="G1998" s="11">
        <v>1</v>
      </c>
      <c r="H1998" s="11">
        <v>1</v>
      </c>
      <c r="I1998" s="11">
        <v>3</v>
      </c>
      <c r="J1998" s="11">
        <v>1</v>
      </c>
    </row>
    <row r="1999" spans="1:10">
      <c r="A1999" s="10">
        <v>75475367787</v>
      </c>
      <c r="B1999" s="11">
        <v>218682</v>
      </c>
      <c r="C1999" s="12">
        <v>23459</v>
      </c>
      <c r="D1999" s="12">
        <v>39573</v>
      </c>
      <c r="E1999" s="12">
        <v>39677</v>
      </c>
      <c r="F1999" s="12" t="s">
        <v>23</v>
      </c>
      <c r="G1999" s="11">
        <v>1</v>
      </c>
      <c r="H1999" s="11">
        <v>1</v>
      </c>
      <c r="I1999" s="11">
        <v>3</v>
      </c>
      <c r="J1999" s="11">
        <v>1</v>
      </c>
    </row>
    <row r="2000" spans="1:10">
      <c r="A2000" s="10">
        <v>60947799753</v>
      </c>
      <c r="B2000" s="11">
        <v>218690</v>
      </c>
      <c r="C2000" s="12">
        <v>22613</v>
      </c>
      <c r="D2000" s="12">
        <v>39573</v>
      </c>
      <c r="E2000" s="12">
        <v>39584</v>
      </c>
      <c r="F2000" s="12" t="s">
        <v>23</v>
      </c>
      <c r="G2000" s="11">
        <v>4</v>
      </c>
      <c r="H2000" s="11">
        <v>1</v>
      </c>
      <c r="I2000" s="11">
        <v>3</v>
      </c>
      <c r="J2000" s="11">
        <v>1</v>
      </c>
    </row>
    <row r="2001" spans="1:10">
      <c r="A2001" s="10">
        <v>2365344755</v>
      </c>
      <c r="B2001" s="11">
        <v>218718</v>
      </c>
      <c r="C2001" s="12">
        <v>26444</v>
      </c>
      <c r="D2001" s="12">
        <v>39573</v>
      </c>
      <c r="E2001" s="12">
        <v>39584</v>
      </c>
      <c r="F2001" s="12" t="s">
        <v>22</v>
      </c>
      <c r="G2001" s="11">
        <v>1</v>
      </c>
      <c r="H2001" s="11">
        <v>1</v>
      </c>
      <c r="I2001" s="11">
        <v>3</v>
      </c>
      <c r="J2001" s="11">
        <v>1</v>
      </c>
    </row>
    <row r="2002" spans="1:10">
      <c r="A2002" s="10">
        <v>4599913618</v>
      </c>
      <c r="B2002" s="11">
        <v>218732</v>
      </c>
      <c r="C2002" s="12">
        <v>29804</v>
      </c>
      <c r="D2002" s="12">
        <v>39573</v>
      </c>
      <c r="E2002" s="12">
        <v>39573</v>
      </c>
      <c r="F2002" s="12" t="s">
        <v>22</v>
      </c>
      <c r="G2002" s="11">
        <v>1</v>
      </c>
      <c r="H2002" s="11">
        <v>1</v>
      </c>
      <c r="I2002" s="11">
        <v>3</v>
      </c>
      <c r="J2002" s="11">
        <v>1</v>
      </c>
    </row>
    <row r="2003" spans="1:10">
      <c r="A2003" s="10">
        <v>2602889776</v>
      </c>
      <c r="B2003" s="11">
        <v>218796</v>
      </c>
      <c r="C2003" s="12">
        <v>25970</v>
      </c>
      <c r="D2003" s="12">
        <v>39575</v>
      </c>
      <c r="E2003" s="12">
        <v>39619</v>
      </c>
      <c r="F2003" s="12" t="s">
        <v>23</v>
      </c>
      <c r="G2003" s="11">
        <v>1</v>
      </c>
      <c r="H2003" s="11">
        <v>1</v>
      </c>
      <c r="I2003" s="11">
        <v>3</v>
      </c>
      <c r="J2003" s="11">
        <v>1</v>
      </c>
    </row>
    <row r="2004" spans="1:10">
      <c r="A2004" s="10">
        <v>81746318104</v>
      </c>
      <c r="B2004" s="11">
        <v>218807</v>
      </c>
      <c r="C2004" s="12">
        <v>28990</v>
      </c>
      <c r="D2004" s="12">
        <v>39580</v>
      </c>
      <c r="E2004" s="12">
        <v>39793</v>
      </c>
      <c r="F2004" s="12" t="s">
        <v>22</v>
      </c>
      <c r="G2004" s="11">
        <v>1</v>
      </c>
      <c r="H2004" s="11">
        <v>1</v>
      </c>
      <c r="I2004" s="11">
        <v>3</v>
      </c>
      <c r="J2004" s="11">
        <v>1</v>
      </c>
    </row>
    <row r="2005" spans="1:10">
      <c r="A2005" s="10">
        <v>4511873771</v>
      </c>
      <c r="B2005" s="11">
        <v>218814</v>
      </c>
      <c r="C2005" s="12">
        <v>27549</v>
      </c>
      <c r="D2005" s="12">
        <v>39587</v>
      </c>
      <c r="E2005" s="12">
        <v>39610</v>
      </c>
      <c r="F2005" s="12" t="s">
        <v>22</v>
      </c>
      <c r="G2005" s="11">
        <v>1</v>
      </c>
      <c r="H2005" s="11">
        <v>1</v>
      </c>
      <c r="I2005" s="11">
        <v>3</v>
      </c>
      <c r="J2005" s="11">
        <v>1</v>
      </c>
    </row>
    <row r="2006" spans="1:10">
      <c r="A2006" s="10">
        <v>80305245104</v>
      </c>
      <c r="B2006" s="11">
        <v>218821</v>
      </c>
      <c r="C2006" s="12">
        <v>28719</v>
      </c>
      <c r="D2006" s="12">
        <v>39580</v>
      </c>
      <c r="E2006" s="12">
        <v>39596</v>
      </c>
      <c r="F2006" s="12" t="s">
        <v>23</v>
      </c>
      <c r="G2006" s="11">
        <v>1</v>
      </c>
      <c r="H2006" s="11">
        <v>1</v>
      </c>
      <c r="I2006" s="11">
        <v>3</v>
      </c>
      <c r="J2006" s="11">
        <v>1</v>
      </c>
    </row>
    <row r="2007" spans="1:10">
      <c r="A2007" s="10">
        <v>83376470197</v>
      </c>
      <c r="B2007" s="11">
        <v>218764</v>
      </c>
      <c r="C2007" s="12">
        <v>28202</v>
      </c>
      <c r="D2007" s="12">
        <v>39608</v>
      </c>
      <c r="E2007" s="12">
        <v>39664</v>
      </c>
      <c r="F2007" s="12" t="s">
        <v>23</v>
      </c>
      <c r="G2007" s="11">
        <v>1</v>
      </c>
      <c r="H2007" s="11">
        <v>1</v>
      </c>
      <c r="I2007" s="11">
        <v>3</v>
      </c>
      <c r="J2007" s="11">
        <v>1</v>
      </c>
    </row>
    <row r="2008" spans="1:10">
      <c r="A2008" s="10">
        <v>7593952762</v>
      </c>
      <c r="B2008" s="11">
        <v>218853</v>
      </c>
      <c r="C2008" s="12">
        <v>28588</v>
      </c>
      <c r="D2008" s="12">
        <v>39605</v>
      </c>
      <c r="E2008" s="12">
        <v>39783</v>
      </c>
      <c r="F2008" s="12" t="s">
        <v>22</v>
      </c>
      <c r="G2008" s="11">
        <v>1</v>
      </c>
      <c r="H2008" s="11">
        <v>1</v>
      </c>
      <c r="I2008" s="11">
        <v>3</v>
      </c>
      <c r="J2008" s="11">
        <v>1</v>
      </c>
    </row>
    <row r="2009" spans="1:10">
      <c r="A2009" s="10">
        <v>15682100867</v>
      </c>
      <c r="B2009" s="11">
        <v>218861</v>
      </c>
      <c r="C2009" s="12">
        <v>27507</v>
      </c>
      <c r="D2009" s="12">
        <v>39615</v>
      </c>
      <c r="E2009" s="12">
        <v>39615</v>
      </c>
      <c r="F2009" s="12" t="s">
        <v>22</v>
      </c>
      <c r="G2009" s="11">
        <v>1</v>
      </c>
      <c r="H2009" s="11">
        <v>1</v>
      </c>
      <c r="I2009" s="11">
        <v>3</v>
      </c>
      <c r="J2009" s="11">
        <v>1</v>
      </c>
    </row>
    <row r="2010" spans="1:10">
      <c r="A2010" s="10">
        <v>2187987760</v>
      </c>
      <c r="B2010" s="11">
        <v>218885</v>
      </c>
      <c r="C2010" s="12">
        <v>26094</v>
      </c>
      <c r="D2010" s="12">
        <v>39615</v>
      </c>
      <c r="E2010" s="12">
        <v>40637</v>
      </c>
      <c r="F2010" s="12" t="s">
        <v>22</v>
      </c>
      <c r="G2010" s="11">
        <v>5</v>
      </c>
      <c r="H2010" s="11">
        <v>5</v>
      </c>
      <c r="I2010" s="11">
        <v>3</v>
      </c>
      <c r="J2010" s="11">
        <v>1</v>
      </c>
    </row>
    <row r="2011" spans="1:10">
      <c r="A2011" s="10">
        <v>2586623797</v>
      </c>
      <c r="B2011" s="11">
        <v>218911</v>
      </c>
      <c r="C2011" s="12">
        <v>29525</v>
      </c>
      <c r="D2011" s="12">
        <v>39610</v>
      </c>
      <c r="E2011" s="12">
        <v>39759</v>
      </c>
      <c r="F2011" s="12" t="s">
        <v>22</v>
      </c>
      <c r="G2011" s="11">
        <v>4</v>
      </c>
      <c r="H2011" s="11">
        <v>1</v>
      </c>
      <c r="I2011" s="11">
        <v>3</v>
      </c>
      <c r="J2011" s="11">
        <v>1</v>
      </c>
    </row>
    <row r="2012" spans="1:10">
      <c r="A2012" s="10">
        <v>2410730736</v>
      </c>
      <c r="B2012" s="11">
        <v>218928</v>
      </c>
      <c r="C2012" s="12">
        <v>26736</v>
      </c>
      <c r="D2012" s="12">
        <v>39601</v>
      </c>
      <c r="E2012" s="12">
        <v>39668</v>
      </c>
      <c r="F2012" s="12" t="s">
        <v>23</v>
      </c>
      <c r="G2012" s="11">
        <v>5</v>
      </c>
      <c r="H2012" s="11">
        <v>5</v>
      </c>
      <c r="I2012" s="11">
        <v>3</v>
      </c>
      <c r="J2012" s="11">
        <v>1</v>
      </c>
    </row>
    <row r="2013" spans="1:10">
      <c r="A2013" s="10">
        <v>8227387756</v>
      </c>
      <c r="B2013" s="11">
        <v>218935</v>
      </c>
      <c r="C2013" s="12">
        <v>29106</v>
      </c>
      <c r="D2013" s="12">
        <v>39510</v>
      </c>
      <c r="E2013" s="12">
        <v>39622</v>
      </c>
      <c r="F2013" s="12" t="s">
        <v>22</v>
      </c>
      <c r="G2013" s="11">
        <v>5</v>
      </c>
      <c r="H2013" s="11">
        <v>5</v>
      </c>
      <c r="I2013" s="11">
        <v>3</v>
      </c>
      <c r="J2013" s="11">
        <v>1</v>
      </c>
    </row>
    <row r="2014" spans="1:10">
      <c r="A2014" s="10">
        <v>4043354622</v>
      </c>
      <c r="B2014" s="11">
        <v>218942</v>
      </c>
      <c r="C2014" s="12">
        <v>28572</v>
      </c>
      <c r="D2014" s="12">
        <v>39604</v>
      </c>
      <c r="E2014" s="12">
        <v>39692</v>
      </c>
      <c r="F2014" s="12" t="s">
        <v>22</v>
      </c>
      <c r="G2014" s="11">
        <v>5</v>
      </c>
      <c r="H2014" s="11">
        <v>5</v>
      </c>
      <c r="I2014" s="11">
        <v>3</v>
      </c>
      <c r="J2014" s="11">
        <v>1</v>
      </c>
    </row>
    <row r="2015" spans="1:10">
      <c r="A2015" s="10">
        <v>8150061797</v>
      </c>
      <c r="B2015" s="11">
        <v>218967</v>
      </c>
      <c r="C2015" s="12">
        <v>28867</v>
      </c>
      <c r="D2015" s="12">
        <v>39622</v>
      </c>
      <c r="E2015" s="12">
        <v>39736</v>
      </c>
      <c r="F2015" s="12" t="s">
        <v>22</v>
      </c>
      <c r="G2015" s="11">
        <v>1</v>
      </c>
      <c r="H2015" s="11">
        <v>1</v>
      </c>
      <c r="I2015" s="11">
        <v>3</v>
      </c>
      <c r="J2015" s="11">
        <v>1</v>
      </c>
    </row>
    <row r="2016" spans="1:10">
      <c r="A2016" s="10">
        <v>317887777</v>
      </c>
      <c r="B2016" s="11">
        <v>218974</v>
      </c>
      <c r="C2016" s="12">
        <v>25365</v>
      </c>
      <c r="D2016" s="12">
        <v>39622</v>
      </c>
      <c r="E2016" s="12">
        <v>39997</v>
      </c>
      <c r="F2016" s="12" t="s">
        <v>22</v>
      </c>
      <c r="G2016" s="11">
        <v>1</v>
      </c>
      <c r="H2016" s="11">
        <v>1</v>
      </c>
      <c r="I2016" s="11">
        <v>3</v>
      </c>
      <c r="J2016" s="11">
        <v>1</v>
      </c>
    </row>
    <row r="2017" spans="1:10">
      <c r="A2017" s="10">
        <v>78502780972</v>
      </c>
      <c r="B2017" s="11">
        <v>218789</v>
      </c>
      <c r="C2017" s="12">
        <v>27577</v>
      </c>
      <c r="D2017" s="12">
        <v>39630</v>
      </c>
      <c r="E2017" s="12">
        <v>39776</v>
      </c>
      <c r="F2017" s="12" t="s">
        <v>23</v>
      </c>
      <c r="G2017" s="11">
        <v>1</v>
      </c>
      <c r="H2017" s="11">
        <v>1</v>
      </c>
      <c r="I2017" s="11">
        <v>3</v>
      </c>
      <c r="J2017" s="11">
        <v>1</v>
      </c>
    </row>
    <row r="2018" spans="1:10">
      <c r="A2018" s="10">
        <v>77401468468</v>
      </c>
      <c r="B2018" s="11">
        <v>218981</v>
      </c>
      <c r="C2018" s="12">
        <v>27397</v>
      </c>
      <c r="D2018" s="12">
        <v>39630</v>
      </c>
      <c r="E2018" s="12">
        <v>39638</v>
      </c>
      <c r="F2018" s="12" t="s">
        <v>22</v>
      </c>
      <c r="G2018" s="11">
        <v>1</v>
      </c>
      <c r="H2018" s="11">
        <v>1</v>
      </c>
      <c r="I2018" s="11">
        <v>3</v>
      </c>
      <c r="J2018" s="11">
        <v>1</v>
      </c>
    </row>
    <row r="2019" spans="1:10">
      <c r="A2019" s="10">
        <v>7317503738</v>
      </c>
      <c r="B2019" s="11">
        <v>218999</v>
      </c>
      <c r="C2019" s="12">
        <v>28275</v>
      </c>
      <c r="D2019" s="12">
        <v>39630</v>
      </c>
      <c r="E2019" s="12">
        <v>39643</v>
      </c>
      <c r="F2019" s="12" t="s">
        <v>22</v>
      </c>
      <c r="G2019" s="11">
        <v>1</v>
      </c>
      <c r="H2019" s="11">
        <v>1</v>
      </c>
      <c r="I2019" s="11">
        <v>3</v>
      </c>
      <c r="J2019" s="11">
        <v>1</v>
      </c>
    </row>
    <row r="2020" spans="1:10">
      <c r="A2020" s="10">
        <v>80043569668</v>
      </c>
      <c r="B2020" s="11">
        <v>219033</v>
      </c>
      <c r="C2020" s="12">
        <v>26419</v>
      </c>
      <c r="D2020" s="12">
        <v>39650</v>
      </c>
      <c r="E2020" s="12">
        <v>39666</v>
      </c>
      <c r="F2020" s="12" t="s">
        <v>23</v>
      </c>
      <c r="G2020" s="11">
        <v>1</v>
      </c>
      <c r="H2020" s="11">
        <v>1</v>
      </c>
      <c r="I2020" s="11">
        <v>3</v>
      </c>
      <c r="J2020" s="11">
        <v>1</v>
      </c>
    </row>
    <row r="2021" spans="1:10">
      <c r="A2021" s="10">
        <v>9352401794</v>
      </c>
      <c r="B2021" s="11">
        <v>219072</v>
      </c>
      <c r="C2021" s="12">
        <v>30275</v>
      </c>
      <c r="D2021" s="12">
        <v>39678</v>
      </c>
      <c r="E2021" s="12">
        <v>39771</v>
      </c>
      <c r="F2021" s="12" t="s">
        <v>23</v>
      </c>
      <c r="G2021" s="11">
        <v>1</v>
      </c>
      <c r="H2021" s="11">
        <v>2</v>
      </c>
      <c r="I2021" s="11">
        <v>3</v>
      </c>
      <c r="J2021" s="11">
        <v>1</v>
      </c>
    </row>
    <row r="2022" spans="1:10">
      <c r="A2022" s="10">
        <v>4748434759</v>
      </c>
      <c r="B2022" s="11">
        <v>219080</v>
      </c>
      <c r="C2022" s="12">
        <v>26890</v>
      </c>
      <c r="D2022" s="12">
        <v>39682</v>
      </c>
      <c r="E2022" s="12">
        <v>39756</v>
      </c>
      <c r="F2022" s="12" t="s">
        <v>22</v>
      </c>
      <c r="G2022" s="11">
        <v>1</v>
      </c>
      <c r="H2022" s="11">
        <v>1</v>
      </c>
      <c r="I2022" s="11">
        <v>3</v>
      </c>
      <c r="J2022" s="11">
        <v>1</v>
      </c>
    </row>
    <row r="2023" spans="1:10">
      <c r="A2023" s="10">
        <v>96089369187</v>
      </c>
      <c r="B2023" s="11">
        <v>219097</v>
      </c>
      <c r="C2023" s="12">
        <v>30299</v>
      </c>
      <c r="D2023" s="12">
        <v>39682</v>
      </c>
      <c r="E2023" s="12">
        <v>43473</v>
      </c>
      <c r="F2023" s="12" t="s">
        <v>23</v>
      </c>
      <c r="G2023" s="11">
        <v>1</v>
      </c>
      <c r="H2023" s="11">
        <v>1</v>
      </c>
      <c r="I2023" s="11">
        <v>3</v>
      </c>
      <c r="J2023" s="11">
        <v>1</v>
      </c>
    </row>
    <row r="2024" spans="1:10">
      <c r="A2024" s="10">
        <v>99178028191</v>
      </c>
      <c r="B2024" s="11">
        <v>219108</v>
      </c>
      <c r="C2024" s="12">
        <v>30215</v>
      </c>
      <c r="D2024" s="12">
        <v>39682</v>
      </c>
      <c r="E2024" s="12">
        <v>39755</v>
      </c>
      <c r="F2024" s="12" t="s">
        <v>22</v>
      </c>
      <c r="G2024" s="11">
        <v>1</v>
      </c>
      <c r="H2024" s="11">
        <v>1</v>
      </c>
      <c r="I2024" s="11">
        <v>3</v>
      </c>
      <c r="J2024" s="11">
        <v>1</v>
      </c>
    </row>
    <row r="2025" spans="1:10">
      <c r="A2025" s="10">
        <v>57557284100</v>
      </c>
      <c r="B2025" s="11">
        <v>219115</v>
      </c>
      <c r="C2025" s="12">
        <v>25055</v>
      </c>
      <c r="D2025" s="12">
        <v>39701</v>
      </c>
      <c r="E2025" s="12">
        <v>39730</v>
      </c>
      <c r="F2025" s="12" t="s">
        <v>22</v>
      </c>
      <c r="G2025" s="11">
        <v>1</v>
      </c>
      <c r="H2025" s="11">
        <v>1</v>
      </c>
      <c r="I2025" s="11">
        <v>3</v>
      </c>
      <c r="J2025" s="11">
        <v>1</v>
      </c>
    </row>
    <row r="2026" spans="1:10">
      <c r="A2026" s="10">
        <v>25498086814</v>
      </c>
      <c r="B2026" s="11">
        <v>219130</v>
      </c>
      <c r="C2026" s="12">
        <v>28292</v>
      </c>
      <c r="D2026" s="12">
        <v>39734</v>
      </c>
      <c r="E2026" s="12">
        <v>39821</v>
      </c>
      <c r="F2026" s="12" t="s">
        <v>22</v>
      </c>
      <c r="G2026" s="11">
        <v>1</v>
      </c>
      <c r="H2026" s="11">
        <v>1</v>
      </c>
      <c r="I2026" s="11">
        <v>3</v>
      </c>
      <c r="J2026" s="11">
        <v>1</v>
      </c>
    </row>
    <row r="2027" spans="1:10">
      <c r="A2027" s="10">
        <v>88654974168</v>
      </c>
      <c r="B2027" s="11">
        <v>219147</v>
      </c>
      <c r="C2027" s="12">
        <v>29348</v>
      </c>
      <c r="D2027" s="12">
        <v>39734</v>
      </c>
      <c r="E2027" s="12">
        <v>39825</v>
      </c>
      <c r="F2027" s="12" t="s">
        <v>23</v>
      </c>
      <c r="G2027" s="11">
        <v>1</v>
      </c>
      <c r="H2027" s="11">
        <v>2</v>
      </c>
      <c r="I2027" s="11">
        <v>3</v>
      </c>
      <c r="J2027" s="11">
        <v>1</v>
      </c>
    </row>
    <row r="2028" spans="1:10">
      <c r="A2028" s="10">
        <v>10398526702</v>
      </c>
      <c r="B2028" s="11">
        <v>219161</v>
      </c>
      <c r="C2028" s="12">
        <v>30741</v>
      </c>
      <c r="D2028" s="12">
        <v>39734</v>
      </c>
      <c r="E2028" s="12">
        <v>39745</v>
      </c>
      <c r="F2028" s="12" t="s">
        <v>22</v>
      </c>
      <c r="G2028" s="11">
        <v>1</v>
      </c>
      <c r="H2028" s="11">
        <v>1</v>
      </c>
      <c r="I2028" s="11">
        <v>3</v>
      </c>
      <c r="J2028" s="11">
        <v>1</v>
      </c>
    </row>
    <row r="2029" spans="1:10">
      <c r="A2029" s="10">
        <v>70028737172</v>
      </c>
      <c r="B2029" s="11">
        <v>219179</v>
      </c>
      <c r="C2029" s="12">
        <v>29584</v>
      </c>
      <c r="D2029" s="12">
        <v>39734</v>
      </c>
      <c r="E2029" s="12">
        <v>39734</v>
      </c>
      <c r="F2029" s="12" t="s">
        <v>22</v>
      </c>
      <c r="G2029" s="11">
        <v>1</v>
      </c>
      <c r="H2029" s="11">
        <v>1</v>
      </c>
      <c r="I2029" s="11">
        <v>3</v>
      </c>
      <c r="J2029" s="11">
        <v>1</v>
      </c>
    </row>
    <row r="2030" spans="1:10">
      <c r="A2030" s="10">
        <v>1184587795</v>
      </c>
      <c r="B2030" s="11">
        <v>219186</v>
      </c>
      <c r="C2030" s="12">
        <v>26555</v>
      </c>
      <c r="D2030" s="12">
        <v>39734</v>
      </c>
      <c r="E2030" s="12">
        <v>39738</v>
      </c>
      <c r="F2030" s="12" t="s">
        <v>22</v>
      </c>
      <c r="G2030" s="11">
        <v>1</v>
      </c>
      <c r="H2030" s="11">
        <v>1</v>
      </c>
      <c r="I2030" s="11">
        <v>3</v>
      </c>
      <c r="J2030" s="11">
        <v>1</v>
      </c>
    </row>
    <row r="2031" spans="1:10">
      <c r="A2031" s="10">
        <v>8854366790</v>
      </c>
      <c r="B2031" s="11">
        <v>219193</v>
      </c>
      <c r="C2031" s="12">
        <v>28974</v>
      </c>
      <c r="D2031" s="12">
        <v>39734</v>
      </c>
      <c r="E2031" s="12">
        <v>39891</v>
      </c>
      <c r="F2031" s="12" t="s">
        <v>23</v>
      </c>
      <c r="G2031" s="11">
        <v>1</v>
      </c>
      <c r="H2031" s="11">
        <v>1</v>
      </c>
      <c r="I2031" s="11">
        <v>3</v>
      </c>
      <c r="J2031" s="11">
        <v>1</v>
      </c>
    </row>
    <row r="2032" spans="1:10">
      <c r="A2032" s="10">
        <v>2476601756</v>
      </c>
      <c r="B2032" s="11">
        <v>219211</v>
      </c>
      <c r="C2032" s="12">
        <v>26164</v>
      </c>
      <c r="D2032" s="12">
        <v>39734</v>
      </c>
      <c r="E2032" s="12">
        <v>39745</v>
      </c>
      <c r="F2032" s="12" t="s">
        <v>23</v>
      </c>
      <c r="G2032" s="11">
        <v>1</v>
      </c>
      <c r="H2032" s="11">
        <v>1</v>
      </c>
      <c r="I2032" s="11">
        <v>3</v>
      </c>
      <c r="J2032" s="11">
        <v>1</v>
      </c>
    </row>
    <row r="2033" spans="1:10">
      <c r="A2033" s="10">
        <v>2738083706</v>
      </c>
      <c r="B2033" s="11">
        <v>219229</v>
      </c>
      <c r="C2033" s="12">
        <v>25963</v>
      </c>
      <c r="D2033" s="12">
        <v>39733</v>
      </c>
      <c r="E2033" s="12">
        <v>39750</v>
      </c>
      <c r="F2033" s="12" t="s">
        <v>22</v>
      </c>
      <c r="G2033" s="11">
        <v>1</v>
      </c>
      <c r="H2033" s="11">
        <v>1</v>
      </c>
      <c r="I2033" s="11">
        <v>3</v>
      </c>
      <c r="J2033" s="11">
        <v>1</v>
      </c>
    </row>
    <row r="2034" spans="1:10">
      <c r="A2034" s="10">
        <v>2896856722</v>
      </c>
      <c r="B2034" s="11">
        <v>219236</v>
      </c>
      <c r="C2034" s="12">
        <v>26882</v>
      </c>
      <c r="D2034" s="12">
        <v>39734</v>
      </c>
      <c r="E2034" s="12">
        <v>39741</v>
      </c>
      <c r="F2034" s="12" t="s">
        <v>23</v>
      </c>
      <c r="G2034" s="11">
        <v>1</v>
      </c>
      <c r="H2034" s="11">
        <v>1</v>
      </c>
      <c r="I2034" s="11">
        <v>3</v>
      </c>
      <c r="J2034" s="11">
        <v>1</v>
      </c>
    </row>
    <row r="2035" spans="1:10">
      <c r="A2035" s="10">
        <v>97088854104</v>
      </c>
      <c r="B2035" s="11">
        <v>219243</v>
      </c>
      <c r="C2035" s="12">
        <v>30413</v>
      </c>
      <c r="D2035" s="12">
        <v>39734</v>
      </c>
      <c r="E2035" s="12">
        <v>39861</v>
      </c>
      <c r="F2035" s="12" t="s">
        <v>22</v>
      </c>
      <c r="G2035" s="11">
        <v>1</v>
      </c>
      <c r="H2035" s="11">
        <v>1</v>
      </c>
      <c r="I2035" s="11">
        <v>3</v>
      </c>
      <c r="J2035" s="11">
        <v>1</v>
      </c>
    </row>
    <row r="2036" spans="1:10">
      <c r="A2036" s="10">
        <v>3561873731</v>
      </c>
      <c r="B2036" s="11">
        <v>219251</v>
      </c>
      <c r="C2036" s="12">
        <v>26775</v>
      </c>
      <c r="D2036" s="12">
        <v>39734</v>
      </c>
      <c r="E2036" s="12">
        <v>39742</v>
      </c>
      <c r="F2036" s="12" t="s">
        <v>22</v>
      </c>
      <c r="G2036" s="11">
        <v>1</v>
      </c>
      <c r="H2036" s="11">
        <v>2</v>
      </c>
      <c r="I2036" s="11">
        <v>3</v>
      </c>
      <c r="J2036" s="11">
        <v>1</v>
      </c>
    </row>
    <row r="2037" spans="1:10">
      <c r="A2037" s="10">
        <v>864396180</v>
      </c>
      <c r="B2037" s="11">
        <v>219268</v>
      </c>
      <c r="C2037" s="12">
        <v>32198</v>
      </c>
      <c r="D2037" s="12">
        <v>39734</v>
      </c>
      <c r="E2037" s="12">
        <v>39856</v>
      </c>
      <c r="F2037" s="12" t="s">
        <v>22</v>
      </c>
      <c r="G2037" s="11">
        <v>1</v>
      </c>
      <c r="H2037" s="11">
        <v>1</v>
      </c>
      <c r="I2037" s="11">
        <v>3</v>
      </c>
      <c r="J2037" s="11">
        <v>1</v>
      </c>
    </row>
    <row r="2038" spans="1:10">
      <c r="A2038" s="10">
        <v>8292117725</v>
      </c>
      <c r="B2038" s="11">
        <v>219282</v>
      </c>
      <c r="C2038" s="12">
        <v>28733</v>
      </c>
      <c r="D2038" s="12">
        <v>39734</v>
      </c>
      <c r="E2038" s="12">
        <v>41645</v>
      </c>
      <c r="F2038" s="12" t="s">
        <v>22</v>
      </c>
      <c r="G2038" s="11">
        <v>1</v>
      </c>
      <c r="H2038" s="11">
        <v>1</v>
      </c>
      <c r="I2038" s="11">
        <v>3</v>
      </c>
      <c r="J2038" s="11">
        <v>1</v>
      </c>
    </row>
    <row r="2039" spans="1:10">
      <c r="A2039" s="10">
        <v>395942110</v>
      </c>
      <c r="B2039" s="11">
        <v>219290</v>
      </c>
      <c r="C2039" s="12">
        <v>31315</v>
      </c>
      <c r="D2039" s="12">
        <v>39734</v>
      </c>
      <c r="E2039" s="12">
        <v>39884</v>
      </c>
      <c r="F2039" s="12" t="s">
        <v>22</v>
      </c>
      <c r="G2039" s="11">
        <v>1</v>
      </c>
      <c r="H2039" s="11">
        <v>1</v>
      </c>
      <c r="I2039" s="11">
        <v>3</v>
      </c>
      <c r="J2039" s="11">
        <v>1</v>
      </c>
    </row>
    <row r="2040" spans="1:10">
      <c r="A2040" s="10">
        <v>8550039799</v>
      </c>
      <c r="B2040" s="11">
        <v>219301</v>
      </c>
      <c r="C2040" s="12">
        <v>29524</v>
      </c>
      <c r="D2040" s="12">
        <v>39734</v>
      </c>
      <c r="E2040" s="12">
        <v>39749</v>
      </c>
      <c r="F2040" s="12" t="s">
        <v>22</v>
      </c>
      <c r="G2040" s="11">
        <v>1</v>
      </c>
      <c r="H2040" s="11">
        <v>1</v>
      </c>
      <c r="I2040" s="11">
        <v>3</v>
      </c>
      <c r="J2040" s="11">
        <v>1</v>
      </c>
    </row>
    <row r="2041" spans="1:10">
      <c r="A2041" s="10">
        <v>8174037799</v>
      </c>
      <c r="B2041" s="11">
        <v>219318</v>
      </c>
      <c r="C2041" s="12">
        <v>29223</v>
      </c>
      <c r="D2041" s="12">
        <v>39734</v>
      </c>
      <c r="E2041" s="12">
        <v>39745</v>
      </c>
      <c r="F2041" s="12" t="s">
        <v>23</v>
      </c>
      <c r="G2041" s="11">
        <v>1</v>
      </c>
      <c r="H2041" s="11">
        <v>1</v>
      </c>
      <c r="I2041" s="11">
        <v>3</v>
      </c>
      <c r="J2041" s="11">
        <v>1</v>
      </c>
    </row>
    <row r="2042" spans="1:10">
      <c r="A2042" s="10">
        <v>82859949100</v>
      </c>
      <c r="B2042" s="11">
        <v>219325</v>
      </c>
      <c r="C2042" s="12">
        <v>28969</v>
      </c>
      <c r="D2042" s="12">
        <v>39734</v>
      </c>
      <c r="E2042" s="12">
        <v>39734</v>
      </c>
      <c r="F2042" s="12" t="s">
        <v>22</v>
      </c>
      <c r="G2042" s="11">
        <v>1</v>
      </c>
      <c r="H2042" s="11">
        <v>1</v>
      </c>
      <c r="I2042" s="11">
        <v>3</v>
      </c>
      <c r="J2042" s="11">
        <v>1</v>
      </c>
    </row>
    <row r="2043" spans="1:10">
      <c r="A2043" s="10">
        <v>31535366869</v>
      </c>
      <c r="B2043" s="11">
        <v>219332</v>
      </c>
      <c r="C2043" s="12">
        <v>30697</v>
      </c>
      <c r="D2043" s="12">
        <v>39734</v>
      </c>
      <c r="E2043" s="12">
        <v>39832</v>
      </c>
      <c r="F2043" s="12" t="s">
        <v>23</v>
      </c>
      <c r="G2043" s="11">
        <v>1</v>
      </c>
      <c r="H2043" s="11">
        <v>1</v>
      </c>
      <c r="I2043" s="11">
        <v>3</v>
      </c>
      <c r="J2043" s="11">
        <v>1</v>
      </c>
    </row>
    <row r="2044" spans="1:10">
      <c r="A2044" s="10">
        <v>2946405761</v>
      </c>
      <c r="B2044" s="11">
        <v>219340</v>
      </c>
      <c r="C2044" s="12">
        <v>29241</v>
      </c>
      <c r="D2044" s="12">
        <v>39734</v>
      </c>
      <c r="E2044" s="12">
        <v>39735</v>
      </c>
      <c r="F2044" s="12" t="s">
        <v>22</v>
      </c>
      <c r="G2044" s="11">
        <v>1</v>
      </c>
      <c r="H2044" s="11">
        <v>2</v>
      </c>
      <c r="I2044" s="11">
        <v>3</v>
      </c>
      <c r="J2044" s="11">
        <v>1</v>
      </c>
    </row>
    <row r="2045" spans="1:10">
      <c r="A2045" s="10">
        <v>48692441791</v>
      </c>
      <c r="B2045" s="11">
        <v>219357</v>
      </c>
      <c r="C2045" s="12">
        <v>20102</v>
      </c>
      <c r="D2045" s="12">
        <v>39734</v>
      </c>
      <c r="E2045" s="12">
        <v>39762</v>
      </c>
      <c r="F2045" s="12" t="s">
        <v>22</v>
      </c>
      <c r="G2045" s="11">
        <v>1</v>
      </c>
      <c r="H2045" s="11">
        <v>1</v>
      </c>
      <c r="I2045" s="11">
        <v>3</v>
      </c>
      <c r="J2045" s="11">
        <v>1</v>
      </c>
    </row>
    <row r="2046" spans="1:10">
      <c r="A2046" s="10">
        <v>22005771848</v>
      </c>
      <c r="B2046" s="11">
        <v>219364</v>
      </c>
      <c r="C2046" s="12">
        <v>28817</v>
      </c>
      <c r="D2046" s="12">
        <v>39734</v>
      </c>
      <c r="E2046" s="12">
        <v>39969</v>
      </c>
      <c r="F2046" s="12" t="s">
        <v>22</v>
      </c>
      <c r="G2046" s="11">
        <v>1</v>
      </c>
      <c r="H2046" s="11">
        <v>1</v>
      </c>
      <c r="I2046" s="11">
        <v>3</v>
      </c>
      <c r="J2046" s="11">
        <v>1</v>
      </c>
    </row>
    <row r="2047" spans="1:10">
      <c r="A2047" s="10">
        <v>8433609769</v>
      </c>
      <c r="B2047" s="11">
        <v>219389</v>
      </c>
      <c r="C2047" s="12">
        <v>29248</v>
      </c>
      <c r="D2047" s="12">
        <v>39734</v>
      </c>
      <c r="E2047" s="12">
        <v>39805</v>
      </c>
      <c r="F2047" s="12" t="s">
        <v>23</v>
      </c>
      <c r="G2047" s="11">
        <v>1</v>
      </c>
      <c r="H2047" s="11">
        <v>1</v>
      </c>
      <c r="I2047" s="11">
        <v>3</v>
      </c>
      <c r="J2047" s="11">
        <v>1</v>
      </c>
    </row>
    <row r="2048" spans="1:10">
      <c r="A2048" s="10">
        <v>8483065703</v>
      </c>
      <c r="B2048" s="11">
        <v>219396</v>
      </c>
      <c r="C2048" s="12">
        <v>29765</v>
      </c>
      <c r="D2048" s="12">
        <v>39734</v>
      </c>
      <c r="E2048" s="12">
        <v>40211</v>
      </c>
      <c r="F2048" s="12" t="s">
        <v>23</v>
      </c>
      <c r="G2048" s="11">
        <v>1</v>
      </c>
      <c r="H2048" s="11">
        <v>1</v>
      </c>
      <c r="I2048" s="11">
        <v>3</v>
      </c>
      <c r="J2048" s="11">
        <v>1</v>
      </c>
    </row>
    <row r="2049" spans="1:10">
      <c r="A2049" s="10">
        <v>10376874775</v>
      </c>
      <c r="B2049" s="11">
        <v>219407</v>
      </c>
      <c r="C2049" s="12">
        <v>30829</v>
      </c>
      <c r="D2049" s="12">
        <v>39734</v>
      </c>
      <c r="E2049" s="12">
        <v>39839</v>
      </c>
      <c r="F2049" s="12" t="s">
        <v>22</v>
      </c>
      <c r="G2049" s="11">
        <v>1</v>
      </c>
      <c r="H2049" s="11">
        <v>1</v>
      </c>
      <c r="I2049" s="11">
        <v>3</v>
      </c>
      <c r="J2049" s="11">
        <v>1</v>
      </c>
    </row>
    <row r="2050" spans="1:10">
      <c r="A2050" s="10">
        <v>10449375722</v>
      </c>
      <c r="B2050" s="11">
        <v>219421</v>
      </c>
      <c r="C2050" s="12">
        <v>30809</v>
      </c>
      <c r="D2050" s="12">
        <v>39734</v>
      </c>
      <c r="E2050" s="12">
        <v>39743</v>
      </c>
      <c r="F2050" s="12" t="s">
        <v>22</v>
      </c>
      <c r="G2050" s="11">
        <v>1</v>
      </c>
      <c r="H2050" s="11">
        <v>2</v>
      </c>
      <c r="I2050" s="11">
        <v>3</v>
      </c>
      <c r="J2050" s="11">
        <v>1</v>
      </c>
    </row>
    <row r="2051" spans="1:10">
      <c r="A2051" s="10">
        <v>96901799934</v>
      </c>
      <c r="B2051" s="11">
        <v>219461</v>
      </c>
      <c r="C2051" s="12">
        <v>28425</v>
      </c>
      <c r="D2051" s="12">
        <v>39734</v>
      </c>
      <c r="E2051" s="12">
        <v>39762</v>
      </c>
      <c r="F2051" s="12" t="s">
        <v>22</v>
      </c>
      <c r="G2051" s="11">
        <v>1</v>
      </c>
      <c r="H2051" s="11">
        <v>1</v>
      </c>
      <c r="I2051" s="11">
        <v>3</v>
      </c>
      <c r="J2051" s="11">
        <v>1</v>
      </c>
    </row>
    <row r="2052" spans="1:10">
      <c r="A2052" s="10">
        <v>1098593162</v>
      </c>
      <c r="B2052" s="11">
        <v>219485</v>
      </c>
      <c r="C2052" s="12">
        <v>31281</v>
      </c>
      <c r="D2052" s="12">
        <v>39734</v>
      </c>
      <c r="E2052" s="12">
        <v>42579</v>
      </c>
      <c r="F2052" s="12" t="s">
        <v>22</v>
      </c>
      <c r="G2052" s="11">
        <v>1</v>
      </c>
      <c r="H2052" s="11">
        <v>1</v>
      </c>
      <c r="I2052" s="11">
        <v>3</v>
      </c>
      <c r="J2052" s="11">
        <v>1</v>
      </c>
    </row>
    <row r="2053" spans="1:10">
      <c r="A2053" s="10">
        <v>1408699648</v>
      </c>
      <c r="B2053" s="11">
        <v>219492</v>
      </c>
      <c r="C2053" s="12">
        <v>29848</v>
      </c>
      <c r="D2053" s="12">
        <v>39734</v>
      </c>
      <c r="E2053" s="12">
        <v>39847</v>
      </c>
      <c r="F2053" s="12" t="s">
        <v>22</v>
      </c>
      <c r="G2053" s="11">
        <v>1</v>
      </c>
      <c r="H2053" s="11">
        <v>1</v>
      </c>
      <c r="I2053" s="11">
        <v>3</v>
      </c>
      <c r="J2053" s="11">
        <v>1</v>
      </c>
    </row>
    <row r="2054" spans="1:10">
      <c r="A2054" s="10">
        <v>25246435814</v>
      </c>
      <c r="B2054" s="11">
        <v>219503</v>
      </c>
      <c r="C2054" s="12">
        <v>27824</v>
      </c>
      <c r="D2054" s="12">
        <v>39734</v>
      </c>
      <c r="E2054" s="12">
        <v>39736</v>
      </c>
      <c r="F2054" s="12" t="s">
        <v>23</v>
      </c>
      <c r="G2054" s="11">
        <v>1</v>
      </c>
      <c r="H2054" s="11">
        <v>2</v>
      </c>
      <c r="I2054" s="11">
        <v>3</v>
      </c>
      <c r="J2054" s="11">
        <v>1</v>
      </c>
    </row>
    <row r="2055" spans="1:10">
      <c r="A2055" s="10">
        <v>2653136864</v>
      </c>
      <c r="B2055" s="11">
        <v>219511</v>
      </c>
      <c r="C2055" s="12">
        <v>22217</v>
      </c>
      <c r="D2055" s="12">
        <v>39734</v>
      </c>
      <c r="E2055" s="12">
        <v>39740</v>
      </c>
      <c r="F2055" s="12" t="s">
        <v>22</v>
      </c>
      <c r="G2055" s="11">
        <v>5</v>
      </c>
      <c r="H2055" s="11">
        <v>5</v>
      </c>
      <c r="I2055" s="11">
        <v>3</v>
      </c>
      <c r="J2055" s="11">
        <v>1</v>
      </c>
    </row>
    <row r="2056" spans="1:10">
      <c r="A2056" s="10">
        <v>30369225805</v>
      </c>
      <c r="B2056" s="11">
        <v>219528</v>
      </c>
      <c r="C2056" s="12">
        <v>29877</v>
      </c>
      <c r="D2056" s="12">
        <v>39734</v>
      </c>
      <c r="E2056" s="12">
        <v>39756</v>
      </c>
      <c r="F2056" s="12" t="s">
        <v>22</v>
      </c>
      <c r="G2056" s="11">
        <v>1</v>
      </c>
      <c r="H2056" s="11">
        <v>1</v>
      </c>
      <c r="I2056" s="11">
        <v>3</v>
      </c>
      <c r="J2056" s="11">
        <v>1</v>
      </c>
    </row>
    <row r="2057" spans="1:10">
      <c r="A2057" s="10">
        <v>10180971719</v>
      </c>
      <c r="B2057" s="11">
        <v>219371</v>
      </c>
      <c r="C2057" s="12">
        <v>30940</v>
      </c>
      <c r="D2057" s="12">
        <v>39734</v>
      </c>
      <c r="E2057" s="12">
        <v>39854</v>
      </c>
      <c r="F2057" s="12" t="s">
        <v>22</v>
      </c>
      <c r="G2057" s="11">
        <v>1</v>
      </c>
      <c r="H2057" s="11">
        <v>1</v>
      </c>
      <c r="I2057" s="11">
        <v>3</v>
      </c>
      <c r="J2057" s="11">
        <v>1</v>
      </c>
    </row>
    <row r="2058" spans="1:10">
      <c r="A2058" s="10">
        <v>2908609703</v>
      </c>
      <c r="B2058" s="11">
        <v>219439</v>
      </c>
      <c r="C2058" s="12">
        <v>28403</v>
      </c>
      <c r="D2058" s="12">
        <v>39734</v>
      </c>
      <c r="E2058" s="12">
        <v>42103</v>
      </c>
      <c r="F2058" s="12" t="s">
        <v>22</v>
      </c>
      <c r="G2058" s="11">
        <v>1</v>
      </c>
      <c r="H2058" s="11">
        <v>1</v>
      </c>
      <c r="I2058" s="11">
        <v>3</v>
      </c>
      <c r="J2058" s="11">
        <v>1</v>
      </c>
    </row>
    <row r="2059" spans="1:10">
      <c r="A2059" s="10">
        <v>17395431812</v>
      </c>
      <c r="B2059" s="11">
        <v>219542</v>
      </c>
      <c r="C2059" s="12">
        <v>27240</v>
      </c>
      <c r="D2059" s="12">
        <v>39734</v>
      </c>
      <c r="E2059" s="12">
        <v>39751</v>
      </c>
      <c r="F2059" s="12" t="s">
        <v>22</v>
      </c>
      <c r="G2059" s="11">
        <v>1</v>
      </c>
      <c r="H2059" s="11">
        <v>1</v>
      </c>
      <c r="I2059" s="11">
        <v>3</v>
      </c>
      <c r="J2059" s="11">
        <v>1</v>
      </c>
    </row>
    <row r="2060" spans="1:10">
      <c r="A2060" s="10">
        <v>12498270191</v>
      </c>
      <c r="B2060" s="11">
        <v>219550</v>
      </c>
      <c r="C2060" s="12">
        <v>19441</v>
      </c>
      <c r="D2060" s="12">
        <v>39742</v>
      </c>
      <c r="E2060" s="12">
        <v>39776</v>
      </c>
      <c r="F2060" s="12" t="s">
        <v>22</v>
      </c>
      <c r="G2060" s="11">
        <v>1</v>
      </c>
      <c r="H2060" s="11">
        <v>1</v>
      </c>
      <c r="I2060" s="11">
        <v>3</v>
      </c>
      <c r="J2060" s="11">
        <v>1</v>
      </c>
    </row>
    <row r="2061" spans="1:10">
      <c r="A2061" s="10">
        <v>90356241653</v>
      </c>
      <c r="B2061" s="11">
        <v>10020</v>
      </c>
      <c r="C2061" s="12">
        <v>26263</v>
      </c>
      <c r="D2061" s="12">
        <v>39555</v>
      </c>
      <c r="E2061" s="12">
        <v>39625</v>
      </c>
      <c r="F2061" s="12" t="s">
        <v>22</v>
      </c>
      <c r="G2061" s="11">
        <v>4</v>
      </c>
      <c r="H2061" s="11">
        <v>1</v>
      </c>
      <c r="I2061" s="11">
        <v>3</v>
      </c>
      <c r="J2061" s="11">
        <v>1</v>
      </c>
    </row>
    <row r="2062" spans="1:10">
      <c r="A2062" s="10">
        <v>30233259953</v>
      </c>
      <c r="B2062" s="11">
        <v>10037</v>
      </c>
      <c r="C2062" s="12">
        <v>21129</v>
      </c>
      <c r="D2062" s="12">
        <v>39555</v>
      </c>
      <c r="E2062" s="12">
        <v>39625</v>
      </c>
      <c r="F2062" s="12" t="s">
        <v>22</v>
      </c>
      <c r="G2062" s="11">
        <v>1</v>
      </c>
      <c r="H2062" s="11">
        <v>3</v>
      </c>
      <c r="I2062" s="11">
        <v>3</v>
      </c>
      <c r="J2062" s="11">
        <v>1</v>
      </c>
    </row>
    <row r="2063" spans="1:10">
      <c r="A2063" s="10">
        <v>2943739774</v>
      </c>
      <c r="B2063" s="11">
        <v>219567</v>
      </c>
      <c r="C2063" s="12">
        <v>28825</v>
      </c>
      <c r="D2063" s="12">
        <v>39769</v>
      </c>
      <c r="E2063" s="12">
        <v>39826</v>
      </c>
      <c r="F2063" s="12" t="s">
        <v>23</v>
      </c>
      <c r="G2063" s="11">
        <v>1</v>
      </c>
      <c r="H2063" s="11">
        <v>2</v>
      </c>
      <c r="I2063" s="11">
        <v>3</v>
      </c>
      <c r="J2063" s="11">
        <v>1</v>
      </c>
    </row>
    <row r="2064" spans="1:10">
      <c r="A2064" s="10">
        <v>80987672134</v>
      </c>
      <c r="B2064" s="11">
        <v>219574</v>
      </c>
      <c r="C2064" s="12">
        <v>27970</v>
      </c>
      <c r="D2064" s="12">
        <v>39756</v>
      </c>
      <c r="E2064" s="12">
        <v>39905</v>
      </c>
      <c r="F2064" s="12" t="s">
        <v>23</v>
      </c>
      <c r="G2064" s="11">
        <v>1</v>
      </c>
      <c r="H2064" s="11">
        <v>1</v>
      </c>
      <c r="I2064" s="11">
        <v>3</v>
      </c>
      <c r="J2064" s="11">
        <v>1</v>
      </c>
    </row>
    <row r="2065" spans="1:10">
      <c r="A2065" s="10">
        <v>66430640744</v>
      </c>
      <c r="B2065" s="11">
        <v>219599</v>
      </c>
      <c r="C2065" s="12">
        <v>22508</v>
      </c>
      <c r="D2065" s="12">
        <v>39783</v>
      </c>
      <c r="E2065" s="12">
        <v>39791</v>
      </c>
      <c r="F2065" s="12" t="s">
        <v>22</v>
      </c>
      <c r="G2065" s="11">
        <v>1</v>
      </c>
      <c r="H2065" s="11">
        <v>1</v>
      </c>
      <c r="I2065" s="11">
        <v>3</v>
      </c>
      <c r="J2065" s="11">
        <v>1</v>
      </c>
    </row>
    <row r="2066" spans="1:10">
      <c r="A2066" s="10">
        <v>859342751</v>
      </c>
      <c r="B2066" s="11">
        <v>219617</v>
      </c>
      <c r="C2066" s="12">
        <v>25380</v>
      </c>
      <c r="D2066" s="12">
        <v>39783</v>
      </c>
      <c r="E2066" s="12">
        <v>39884</v>
      </c>
      <c r="F2066" s="12" t="s">
        <v>22</v>
      </c>
      <c r="G2066" s="11">
        <v>1</v>
      </c>
      <c r="H2066" s="11">
        <v>1</v>
      </c>
      <c r="I2066" s="11">
        <v>3</v>
      </c>
      <c r="J2066" s="11">
        <v>1</v>
      </c>
    </row>
    <row r="2067" spans="1:10">
      <c r="A2067" s="10">
        <v>7224348716</v>
      </c>
      <c r="B2067" s="11">
        <v>219624</v>
      </c>
      <c r="C2067" s="12">
        <v>27829</v>
      </c>
      <c r="D2067" s="12">
        <v>39783</v>
      </c>
      <c r="E2067" s="12">
        <v>39791</v>
      </c>
      <c r="F2067" s="12" t="s">
        <v>22</v>
      </c>
      <c r="G2067" s="11">
        <v>1</v>
      </c>
      <c r="H2067" s="11">
        <v>1</v>
      </c>
      <c r="I2067" s="11">
        <v>3</v>
      </c>
      <c r="J2067" s="11">
        <v>1</v>
      </c>
    </row>
    <row r="2068" spans="1:10">
      <c r="A2068" s="10">
        <v>1205168702</v>
      </c>
      <c r="B2068" s="11">
        <v>219656</v>
      </c>
      <c r="C2068" s="12">
        <v>26571</v>
      </c>
      <c r="D2068" s="12">
        <v>39783</v>
      </c>
      <c r="E2068" s="12">
        <v>39818</v>
      </c>
      <c r="F2068" s="12" t="s">
        <v>22</v>
      </c>
      <c r="G2068" s="11">
        <v>5</v>
      </c>
      <c r="H2068" s="11">
        <v>5</v>
      </c>
      <c r="I2068" s="11">
        <v>3</v>
      </c>
      <c r="J2068" s="11">
        <v>1</v>
      </c>
    </row>
    <row r="2069" spans="1:10">
      <c r="A2069" s="10">
        <v>9113113780</v>
      </c>
      <c r="B2069" s="11">
        <v>219663</v>
      </c>
      <c r="C2069" s="12">
        <v>29650</v>
      </c>
      <c r="D2069" s="12">
        <v>39783</v>
      </c>
      <c r="E2069" s="12">
        <v>39783</v>
      </c>
      <c r="F2069" s="12" t="s">
        <v>22</v>
      </c>
      <c r="G2069" s="11">
        <v>1</v>
      </c>
      <c r="H2069" s="11">
        <v>1</v>
      </c>
      <c r="I2069" s="11">
        <v>3</v>
      </c>
      <c r="J2069" s="11">
        <v>1</v>
      </c>
    </row>
    <row r="2070" spans="1:10">
      <c r="A2070" s="10">
        <v>1852007702</v>
      </c>
      <c r="B2070" s="11">
        <v>219671</v>
      </c>
      <c r="C2070" s="12">
        <v>26196</v>
      </c>
      <c r="D2070" s="12">
        <v>39783</v>
      </c>
      <c r="E2070" s="12">
        <v>39826</v>
      </c>
      <c r="F2070" s="12" t="s">
        <v>23</v>
      </c>
      <c r="G2070" s="11">
        <v>1</v>
      </c>
      <c r="H2070" s="11">
        <v>1</v>
      </c>
      <c r="I2070" s="11">
        <v>3</v>
      </c>
      <c r="J2070" s="11">
        <v>1</v>
      </c>
    </row>
    <row r="2071" spans="1:10">
      <c r="A2071" s="10">
        <v>8357744737</v>
      </c>
      <c r="B2071" s="11">
        <v>219688</v>
      </c>
      <c r="C2071" s="12">
        <v>29616</v>
      </c>
      <c r="D2071" s="12">
        <v>39783</v>
      </c>
      <c r="E2071" s="12">
        <v>39791</v>
      </c>
      <c r="F2071" s="12" t="s">
        <v>22</v>
      </c>
      <c r="G2071" s="11">
        <v>1</v>
      </c>
      <c r="H2071" s="11">
        <v>1</v>
      </c>
      <c r="I2071" s="11">
        <v>3</v>
      </c>
      <c r="J2071" s="11">
        <v>1</v>
      </c>
    </row>
    <row r="2072" spans="1:10">
      <c r="A2072" s="10">
        <v>3594623670</v>
      </c>
      <c r="B2072" s="11">
        <v>219695</v>
      </c>
      <c r="C2072" s="12">
        <v>29205</v>
      </c>
      <c r="D2072" s="12">
        <v>39783</v>
      </c>
      <c r="E2072" s="12">
        <v>39783</v>
      </c>
      <c r="F2072" s="12" t="s">
        <v>22</v>
      </c>
      <c r="G2072" s="11">
        <v>1</v>
      </c>
      <c r="H2072" s="11">
        <v>1</v>
      </c>
      <c r="I2072" s="11">
        <v>3</v>
      </c>
      <c r="J2072" s="11">
        <v>1</v>
      </c>
    </row>
    <row r="2073" spans="1:10">
      <c r="A2073" s="10">
        <v>5692397706</v>
      </c>
      <c r="B2073" s="11">
        <v>219713</v>
      </c>
      <c r="C2073" s="12">
        <v>30667</v>
      </c>
      <c r="D2073" s="12">
        <v>39783</v>
      </c>
      <c r="E2073" s="12">
        <v>39798</v>
      </c>
      <c r="F2073" s="12" t="s">
        <v>22</v>
      </c>
      <c r="G2073" s="11">
        <v>1</v>
      </c>
      <c r="H2073" s="11">
        <v>2</v>
      </c>
      <c r="I2073" s="11">
        <v>3</v>
      </c>
      <c r="J2073" s="11">
        <v>1</v>
      </c>
    </row>
    <row r="2074" spans="1:10">
      <c r="A2074" s="10">
        <v>5145038747</v>
      </c>
      <c r="B2074" s="11">
        <v>219721</v>
      </c>
      <c r="C2074" s="12">
        <v>29703</v>
      </c>
      <c r="D2074" s="12">
        <v>39783</v>
      </c>
      <c r="E2074" s="12">
        <v>39843</v>
      </c>
      <c r="F2074" s="12" t="s">
        <v>23</v>
      </c>
      <c r="G2074" s="11">
        <v>1</v>
      </c>
      <c r="H2074" s="11">
        <v>1</v>
      </c>
      <c r="I2074" s="11">
        <v>3</v>
      </c>
      <c r="J2074" s="11">
        <v>1</v>
      </c>
    </row>
    <row r="2075" spans="1:10">
      <c r="A2075" s="10">
        <v>59955058668</v>
      </c>
      <c r="B2075" s="11">
        <v>219738</v>
      </c>
      <c r="C2075" s="12">
        <v>23658</v>
      </c>
      <c r="D2075" s="12">
        <v>39783</v>
      </c>
      <c r="E2075" s="12">
        <v>39783</v>
      </c>
      <c r="F2075" s="12" t="s">
        <v>22</v>
      </c>
      <c r="G2075" s="11">
        <v>1</v>
      </c>
      <c r="H2075" s="11">
        <v>1</v>
      </c>
      <c r="I2075" s="11">
        <v>3</v>
      </c>
      <c r="J2075" s="11">
        <v>1</v>
      </c>
    </row>
    <row r="2076" spans="1:10">
      <c r="A2076" s="10">
        <v>946288747</v>
      </c>
      <c r="B2076" s="11">
        <v>219760</v>
      </c>
      <c r="C2076" s="12">
        <v>25813</v>
      </c>
      <c r="D2076" s="12">
        <v>39776</v>
      </c>
      <c r="E2076" s="12">
        <v>39790</v>
      </c>
      <c r="F2076" s="12" t="s">
        <v>22</v>
      </c>
      <c r="G2076" s="11">
        <v>1</v>
      </c>
      <c r="H2076" s="11">
        <v>1</v>
      </c>
      <c r="I2076" s="11">
        <v>3</v>
      </c>
      <c r="J2076" s="11">
        <v>1</v>
      </c>
    </row>
    <row r="2077" spans="1:10">
      <c r="A2077" s="10">
        <v>6852768724</v>
      </c>
      <c r="B2077" s="11">
        <v>219777</v>
      </c>
      <c r="C2077" s="12">
        <v>27852</v>
      </c>
      <c r="D2077" s="12">
        <v>39771</v>
      </c>
      <c r="E2077" s="12">
        <v>39793</v>
      </c>
      <c r="F2077" s="12" t="s">
        <v>22</v>
      </c>
      <c r="G2077" s="11">
        <v>1</v>
      </c>
      <c r="H2077" s="11">
        <v>1</v>
      </c>
      <c r="I2077" s="11">
        <v>3</v>
      </c>
      <c r="J2077" s="11">
        <v>1</v>
      </c>
    </row>
    <row r="2078" spans="1:10">
      <c r="A2078" s="10">
        <v>70719047749</v>
      </c>
      <c r="B2078" s="11">
        <v>219784</v>
      </c>
      <c r="C2078" s="12">
        <v>17588</v>
      </c>
      <c r="D2078" s="12">
        <v>39771</v>
      </c>
      <c r="E2078" s="12">
        <v>41880</v>
      </c>
      <c r="F2078" s="12" t="s">
        <v>23</v>
      </c>
      <c r="G2078" s="11">
        <v>4</v>
      </c>
      <c r="H2078" s="11">
        <v>1</v>
      </c>
      <c r="I2078" s="11">
        <v>3</v>
      </c>
      <c r="J2078" s="11">
        <v>1</v>
      </c>
    </row>
    <row r="2079" spans="1:10">
      <c r="A2079" s="10">
        <v>1307618774</v>
      </c>
      <c r="B2079" s="11">
        <v>219791</v>
      </c>
      <c r="C2079" s="12">
        <v>25624</v>
      </c>
      <c r="D2079" s="12">
        <v>39771</v>
      </c>
      <c r="E2079" s="12">
        <v>39792</v>
      </c>
      <c r="F2079" s="12" t="s">
        <v>23</v>
      </c>
      <c r="G2079" s="11">
        <v>1</v>
      </c>
      <c r="H2079" s="11">
        <v>1</v>
      </c>
      <c r="I2079" s="11">
        <v>3</v>
      </c>
      <c r="J2079" s="11">
        <v>1</v>
      </c>
    </row>
    <row r="2080" spans="1:10">
      <c r="A2080" s="10">
        <v>5442722774</v>
      </c>
      <c r="B2080" s="11">
        <v>219649</v>
      </c>
      <c r="C2080" s="12">
        <v>26506</v>
      </c>
      <c r="D2080" s="12">
        <v>39783</v>
      </c>
      <c r="E2080" s="12">
        <v>39828</v>
      </c>
      <c r="F2080" s="12" t="s">
        <v>23</v>
      </c>
      <c r="G2080" s="11">
        <v>1</v>
      </c>
      <c r="H2080" s="11">
        <v>1</v>
      </c>
      <c r="I2080" s="11">
        <v>3</v>
      </c>
      <c r="J2080" s="11">
        <v>1</v>
      </c>
    </row>
    <row r="2081" spans="1:10">
      <c r="A2081" s="10">
        <v>13005146120</v>
      </c>
      <c r="B2081" s="11">
        <v>219810</v>
      </c>
      <c r="C2081" s="12">
        <v>19153</v>
      </c>
      <c r="D2081" s="12">
        <v>39756</v>
      </c>
      <c r="E2081" s="12">
        <v>39898</v>
      </c>
      <c r="F2081" s="12" t="s">
        <v>22</v>
      </c>
      <c r="G2081" s="11">
        <v>5</v>
      </c>
      <c r="H2081" s="11">
        <v>5</v>
      </c>
      <c r="I2081" s="11">
        <v>3</v>
      </c>
      <c r="J2081" s="11">
        <v>1</v>
      </c>
    </row>
    <row r="2082" spans="1:10">
      <c r="A2082" s="10">
        <v>82090912120</v>
      </c>
      <c r="B2082" s="11">
        <v>219827</v>
      </c>
      <c r="C2082" s="12">
        <v>28714</v>
      </c>
      <c r="D2082" s="12">
        <v>39776</v>
      </c>
      <c r="E2082" s="12">
        <v>39870</v>
      </c>
      <c r="F2082" s="12" t="s">
        <v>23</v>
      </c>
      <c r="G2082" s="11">
        <v>1</v>
      </c>
      <c r="H2082" s="11">
        <v>1</v>
      </c>
      <c r="I2082" s="11">
        <v>3</v>
      </c>
      <c r="J2082" s="11">
        <v>1</v>
      </c>
    </row>
    <row r="2083" spans="1:10">
      <c r="A2083" s="10">
        <v>64513068191</v>
      </c>
      <c r="B2083" s="11">
        <v>219841</v>
      </c>
      <c r="C2083" s="12">
        <v>27364</v>
      </c>
      <c r="D2083" s="12">
        <v>39804</v>
      </c>
      <c r="E2083" s="12">
        <v>40084</v>
      </c>
      <c r="F2083" s="12" t="s">
        <v>22</v>
      </c>
      <c r="G2083" s="11">
        <v>1</v>
      </c>
      <c r="H2083" s="11">
        <v>1</v>
      </c>
      <c r="I2083" s="11">
        <v>3</v>
      </c>
      <c r="J2083" s="11">
        <v>1</v>
      </c>
    </row>
    <row r="2084" spans="1:10">
      <c r="A2084" s="10">
        <v>7754670739</v>
      </c>
      <c r="B2084" s="11">
        <v>219859</v>
      </c>
      <c r="C2084" s="12">
        <v>28990</v>
      </c>
      <c r="D2084" s="12">
        <v>39818</v>
      </c>
      <c r="E2084" s="12">
        <v>39896</v>
      </c>
      <c r="F2084" s="12" t="s">
        <v>23</v>
      </c>
      <c r="G2084" s="11">
        <v>1</v>
      </c>
      <c r="H2084" s="11">
        <v>1</v>
      </c>
      <c r="I2084" s="11">
        <v>3</v>
      </c>
      <c r="J2084" s="11">
        <v>1</v>
      </c>
    </row>
    <row r="2085" spans="1:10">
      <c r="A2085" s="10">
        <v>43187986153</v>
      </c>
      <c r="B2085" s="11">
        <v>219873</v>
      </c>
      <c r="C2085" s="12">
        <v>24744</v>
      </c>
      <c r="D2085" s="12">
        <v>39804</v>
      </c>
      <c r="E2085" s="12">
        <v>39909</v>
      </c>
      <c r="F2085" s="12" t="s">
        <v>23</v>
      </c>
      <c r="G2085" s="11">
        <v>1</v>
      </c>
      <c r="H2085" s="11">
        <v>1</v>
      </c>
      <c r="I2085" s="11">
        <v>3</v>
      </c>
      <c r="J2085" s="11">
        <v>1</v>
      </c>
    </row>
    <row r="2086" spans="1:10">
      <c r="A2086" s="10">
        <v>8484124789</v>
      </c>
      <c r="B2086" s="11">
        <v>219909</v>
      </c>
      <c r="C2086" s="12">
        <v>29766</v>
      </c>
      <c r="D2086" s="12">
        <v>39846</v>
      </c>
      <c r="E2086" s="12">
        <v>40434</v>
      </c>
      <c r="F2086" s="12" t="s">
        <v>22</v>
      </c>
      <c r="G2086" s="11">
        <v>1</v>
      </c>
      <c r="H2086" s="11">
        <v>1</v>
      </c>
      <c r="I2086" s="11">
        <v>3</v>
      </c>
      <c r="J2086" s="11">
        <v>1</v>
      </c>
    </row>
    <row r="2087" spans="1:10">
      <c r="A2087" s="10">
        <v>2354391773</v>
      </c>
      <c r="B2087" s="11">
        <v>219948</v>
      </c>
      <c r="C2087" s="12">
        <v>26293</v>
      </c>
      <c r="D2087" s="12">
        <v>39890</v>
      </c>
      <c r="E2087" s="12">
        <v>39969</v>
      </c>
      <c r="F2087" s="12" t="s">
        <v>23</v>
      </c>
      <c r="G2087" s="11">
        <v>1</v>
      </c>
      <c r="H2087" s="11">
        <v>1</v>
      </c>
      <c r="I2087" s="11">
        <v>3</v>
      </c>
      <c r="J2087" s="11">
        <v>1</v>
      </c>
    </row>
    <row r="2088" spans="1:10">
      <c r="A2088" s="10">
        <v>62930036753</v>
      </c>
      <c r="B2088" s="11">
        <v>219931</v>
      </c>
      <c r="C2088" s="12">
        <v>22284</v>
      </c>
      <c r="D2088" s="12">
        <v>39862</v>
      </c>
      <c r="E2088" s="12">
        <v>39917</v>
      </c>
      <c r="F2088" s="12" t="s">
        <v>23</v>
      </c>
      <c r="G2088" s="11">
        <v>5</v>
      </c>
      <c r="H2088" s="11">
        <v>5</v>
      </c>
      <c r="I2088" s="11">
        <v>3</v>
      </c>
      <c r="J2088" s="11">
        <v>1</v>
      </c>
    </row>
    <row r="2089" spans="1:10">
      <c r="A2089" s="10">
        <v>93913192549</v>
      </c>
      <c r="B2089" s="11">
        <v>219955</v>
      </c>
      <c r="C2089" s="12">
        <v>28524</v>
      </c>
      <c r="D2089" s="12">
        <v>39895</v>
      </c>
      <c r="E2089" s="12">
        <v>39927</v>
      </c>
      <c r="F2089" s="12" t="s">
        <v>22</v>
      </c>
      <c r="G2089" s="11">
        <v>1</v>
      </c>
      <c r="H2089" s="11">
        <v>1</v>
      </c>
      <c r="I2089" s="11">
        <v>3</v>
      </c>
      <c r="J2089" s="11">
        <v>1</v>
      </c>
    </row>
    <row r="2090" spans="1:10">
      <c r="A2090" s="10">
        <v>12590983115</v>
      </c>
      <c r="B2090" s="11">
        <v>219962</v>
      </c>
      <c r="C2090" s="12">
        <v>20568</v>
      </c>
      <c r="D2090" s="12">
        <v>32034</v>
      </c>
      <c r="E2090" s="12">
        <v>39923</v>
      </c>
      <c r="F2090" s="12" t="s">
        <v>22</v>
      </c>
      <c r="G2090" s="11">
        <v>1</v>
      </c>
      <c r="H2090" s="11">
        <v>6</v>
      </c>
      <c r="I2090" s="11">
        <v>3</v>
      </c>
      <c r="J2090" s="11">
        <v>1</v>
      </c>
    </row>
    <row r="2091" spans="1:10">
      <c r="A2091" s="10">
        <v>1869045920</v>
      </c>
      <c r="B2091" s="11">
        <v>219970</v>
      </c>
      <c r="C2091" s="12">
        <v>20320</v>
      </c>
      <c r="D2091" s="12">
        <v>39911</v>
      </c>
      <c r="E2091" s="12">
        <v>39939</v>
      </c>
      <c r="F2091" s="12" t="s">
        <v>22</v>
      </c>
      <c r="G2091" s="11">
        <v>5</v>
      </c>
      <c r="H2091" s="11">
        <v>5</v>
      </c>
      <c r="I2091" s="11">
        <v>3</v>
      </c>
      <c r="J2091" s="11">
        <v>1</v>
      </c>
    </row>
    <row r="2092" spans="1:10">
      <c r="A2092" s="10">
        <v>89521471700</v>
      </c>
      <c r="B2092" s="11">
        <v>219987</v>
      </c>
      <c r="C2092" s="12">
        <v>24647</v>
      </c>
      <c r="D2092" s="12">
        <v>39911</v>
      </c>
      <c r="E2092" s="12">
        <v>40004</v>
      </c>
      <c r="F2092" s="12" t="s">
        <v>23</v>
      </c>
      <c r="G2092" s="11">
        <v>1</v>
      </c>
      <c r="H2092" s="11">
        <v>1</v>
      </c>
      <c r="I2092" s="11">
        <v>3</v>
      </c>
      <c r="J2092" s="11">
        <v>1</v>
      </c>
    </row>
    <row r="2093" spans="1:10">
      <c r="A2093" s="10">
        <v>4712912693</v>
      </c>
      <c r="B2093" s="11">
        <v>219994</v>
      </c>
      <c r="C2093" s="12">
        <v>29942</v>
      </c>
      <c r="D2093" s="12">
        <v>39911</v>
      </c>
      <c r="E2093" s="12">
        <v>39980</v>
      </c>
      <c r="F2093" s="12" t="s">
        <v>22</v>
      </c>
      <c r="G2093" s="11">
        <v>1</v>
      </c>
      <c r="H2093" s="11">
        <v>1</v>
      </c>
      <c r="I2093" s="11">
        <v>3</v>
      </c>
      <c r="J2093" s="11">
        <v>1</v>
      </c>
    </row>
    <row r="2094" spans="1:10">
      <c r="A2094" s="10">
        <v>45763216172</v>
      </c>
      <c r="B2094" s="11">
        <v>220014</v>
      </c>
      <c r="C2094" s="12">
        <v>24217</v>
      </c>
      <c r="D2094" s="12">
        <v>39937</v>
      </c>
      <c r="E2094" s="12">
        <v>39980</v>
      </c>
      <c r="F2094" s="12" t="s">
        <v>22</v>
      </c>
      <c r="G2094" s="11">
        <v>1</v>
      </c>
      <c r="H2094" s="11">
        <v>1</v>
      </c>
      <c r="I2094" s="11">
        <v>3</v>
      </c>
      <c r="J2094" s="11">
        <v>1</v>
      </c>
    </row>
    <row r="2095" spans="1:10">
      <c r="A2095" s="10">
        <v>12918996858</v>
      </c>
      <c r="B2095" s="11">
        <v>220021</v>
      </c>
      <c r="C2095" s="12">
        <v>25710</v>
      </c>
      <c r="D2095" s="12">
        <v>39911</v>
      </c>
      <c r="E2095" s="12">
        <v>39969</v>
      </c>
      <c r="F2095" s="12" t="s">
        <v>22</v>
      </c>
      <c r="G2095" s="11">
        <v>1</v>
      </c>
      <c r="H2095" s="11">
        <v>1</v>
      </c>
      <c r="I2095" s="11">
        <v>3</v>
      </c>
      <c r="J2095" s="11">
        <v>1</v>
      </c>
    </row>
    <row r="2096" spans="1:10">
      <c r="A2096" s="10">
        <v>7930044700</v>
      </c>
      <c r="B2096" s="11">
        <v>220046</v>
      </c>
      <c r="C2096" s="12">
        <v>28530</v>
      </c>
      <c r="D2096" s="12">
        <v>39960</v>
      </c>
      <c r="E2096" s="12">
        <v>40050</v>
      </c>
      <c r="F2096" s="12" t="s">
        <v>22</v>
      </c>
      <c r="G2096" s="11">
        <v>1</v>
      </c>
      <c r="H2096" s="11">
        <v>1</v>
      </c>
      <c r="I2096" s="11">
        <v>3</v>
      </c>
      <c r="J2096" s="11">
        <v>1</v>
      </c>
    </row>
    <row r="2097" spans="1:10">
      <c r="A2097" s="10">
        <v>96750103049</v>
      </c>
      <c r="B2097" s="11">
        <v>220053</v>
      </c>
      <c r="C2097" s="12">
        <v>29739</v>
      </c>
      <c r="D2097" s="12">
        <v>39958</v>
      </c>
      <c r="E2097" s="12">
        <v>39983</v>
      </c>
      <c r="F2097" s="12" t="s">
        <v>23</v>
      </c>
      <c r="G2097" s="11">
        <v>1</v>
      </c>
      <c r="H2097" s="11">
        <v>1</v>
      </c>
      <c r="I2097" s="11">
        <v>3</v>
      </c>
      <c r="J2097" s="11">
        <v>1</v>
      </c>
    </row>
    <row r="2098" spans="1:10">
      <c r="A2098" s="10">
        <v>9288876774</v>
      </c>
      <c r="B2098" s="11">
        <v>220061</v>
      </c>
      <c r="C2098" s="12">
        <v>29339</v>
      </c>
      <c r="D2098" s="12">
        <v>39960</v>
      </c>
      <c r="E2098" s="12">
        <v>40077</v>
      </c>
      <c r="F2098" s="12" t="s">
        <v>22</v>
      </c>
      <c r="G2098" s="11">
        <v>5</v>
      </c>
      <c r="H2098" s="11">
        <v>5</v>
      </c>
      <c r="I2098" s="11">
        <v>3</v>
      </c>
      <c r="J2098" s="11">
        <v>1</v>
      </c>
    </row>
    <row r="2099" spans="1:10">
      <c r="A2099" s="10">
        <v>8962151723</v>
      </c>
      <c r="B2099" s="11">
        <v>220078</v>
      </c>
      <c r="C2099" s="12">
        <v>30010</v>
      </c>
      <c r="D2099" s="12">
        <v>39961</v>
      </c>
      <c r="E2099" s="12">
        <v>39980</v>
      </c>
      <c r="F2099" s="12" t="s">
        <v>22</v>
      </c>
      <c r="G2099" s="11">
        <v>1</v>
      </c>
      <c r="H2099" s="11">
        <v>1</v>
      </c>
      <c r="I2099" s="11">
        <v>3</v>
      </c>
      <c r="J2099" s="11">
        <v>1</v>
      </c>
    </row>
    <row r="2100" spans="1:10">
      <c r="A2100" s="10">
        <v>32497937877</v>
      </c>
      <c r="B2100" s="11">
        <v>220103</v>
      </c>
      <c r="C2100" s="12">
        <v>30895</v>
      </c>
      <c r="D2100" s="12">
        <v>40028</v>
      </c>
      <c r="E2100" s="12">
        <v>40064</v>
      </c>
      <c r="F2100" s="12" t="s">
        <v>22</v>
      </c>
      <c r="G2100" s="11">
        <v>1</v>
      </c>
      <c r="H2100" s="11">
        <v>1</v>
      </c>
      <c r="I2100" s="11">
        <v>3</v>
      </c>
      <c r="J2100" s="11">
        <v>1</v>
      </c>
    </row>
    <row r="2101" spans="1:10">
      <c r="A2101" s="10">
        <v>31243080850</v>
      </c>
      <c r="B2101" s="11">
        <v>220111</v>
      </c>
      <c r="C2101" s="12">
        <v>30128</v>
      </c>
      <c r="D2101" s="12">
        <v>40028</v>
      </c>
      <c r="E2101" s="12">
        <v>42279</v>
      </c>
      <c r="F2101" s="12" t="s">
        <v>23</v>
      </c>
      <c r="G2101" s="11">
        <v>1</v>
      </c>
      <c r="H2101" s="11">
        <v>1</v>
      </c>
      <c r="I2101" s="11">
        <v>3</v>
      </c>
      <c r="J2101" s="11">
        <v>1</v>
      </c>
    </row>
    <row r="2102" spans="1:10">
      <c r="A2102" s="10">
        <v>218688830</v>
      </c>
      <c r="B2102" s="11">
        <v>220128</v>
      </c>
      <c r="C2102" s="12">
        <v>19448</v>
      </c>
      <c r="D2102" s="12">
        <v>40028</v>
      </c>
      <c r="E2102" s="12">
        <v>40050</v>
      </c>
      <c r="F2102" s="12" t="s">
        <v>22</v>
      </c>
      <c r="G2102" s="11">
        <v>1</v>
      </c>
      <c r="H2102" s="11">
        <v>1</v>
      </c>
      <c r="I2102" s="11">
        <v>3</v>
      </c>
      <c r="J2102" s="11">
        <v>1</v>
      </c>
    </row>
    <row r="2103" spans="1:10">
      <c r="A2103" s="10">
        <v>2603087738</v>
      </c>
      <c r="B2103" s="11">
        <v>220135</v>
      </c>
      <c r="C2103" s="12">
        <v>25761</v>
      </c>
      <c r="D2103" s="12">
        <v>40023</v>
      </c>
      <c r="E2103" s="12">
        <v>40057</v>
      </c>
      <c r="F2103" s="12" t="s">
        <v>23</v>
      </c>
      <c r="G2103" s="11">
        <v>1</v>
      </c>
      <c r="H2103" s="11">
        <v>1</v>
      </c>
      <c r="I2103" s="11">
        <v>3</v>
      </c>
      <c r="J2103" s="11">
        <v>1</v>
      </c>
    </row>
    <row r="2104" spans="1:10">
      <c r="A2104" s="10">
        <v>8480739754</v>
      </c>
      <c r="B2104" s="11">
        <v>220142</v>
      </c>
      <c r="C2104" s="12">
        <v>29201</v>
      </c>
      <c r="D2104" s="12">
        <v>40029</v>
      </c>
      <c r="E2104" s="12">
        <v>40205</v>
      </c>
      <c r="F2104" s="12" t="s">
        <v>23</v>
      </c>
      <c r="G2104" s="11">
        <v>1</v>
      </c>
      <c r="H2104" s="11">
        <v>1</v>
      </c>
      <c r="I2104" s="11">
        <v>3</v>
      </c>
      <c r="J2104" s="11">
        <v>1</v>
      </c>
    </row>
    <row r="2105" spans="1:10">
      <c r="A2105" s="10">
        <v>84850981704</v>
      </c>
      <c r="B2105" s="11">
        <v>220167</v>
      </c>
      <c r="C2105" s="12">
        <v>23898</v>
      </c>
      <c r="D2105" s="12">
        <v>40049</v>
      </c>
      <c r="E2105" s="12">
        <v>40070</v>
      </c>
      <c r="F2105" s="12" t="s">
        <v>23</v>
      </c>
      <c r="G2105" s="11">
        <v>1</v>
      </c>
      <c r="H2105" s="11">
        <v>1</v>
      </c>
      <c r="I2105" s="11">
        <v>3</v>
      </c>
      <c r="J2105" s="11">
        <v>1</v>
      </c>
    </row>
    <row r="2106" spans="1:10">
      <c r="A2106" s="10">
        <v>58638369700</v>
      </c>
      <c r="B2106" s="11">
        <v>220150</v>
      </c>
      <c r="C2106" s="12">
        <v>21834</v>
      </c>
      <c r="D2106" s="12">
        <v>40023</v>
      </c>
      <c r="E2106" s="12">
        <v>40221</v>
      </c>
      <c r="F2106" s="12" t="s">
        <v>22</v>
      </c>
      <c r="G2106" s="11">
        <v>1</v>
      </c>
      <c r="H2106" s="11">
        <v>1</v>
      </c>
      <c r="I2106" s="11">
        <v>3</v>
      </c>
      <c r="J2106" s="11">
        <v>1</v>
      </c>
    </row>
    <row r="2107" spans="1:10">
      <c r="A2107" s="10">
        <v>7370658775</v>
      </c>
      <c r="B2107" s="11">
        <v>220199</v>
      </c>
      <c r="C2107" s="12">
        <v>28543</v>
      </c>
      <c r="D2107" s="12">
        <v>40394</v>
      </c>
      <c r="E2107" s="12">
        <v>40400</v>
      </c>
      <c r="F2107" s="12" t="s">
        <v>22</v>
      </c>
      <c r="G2107" s="11">
        <v>1</v>
      </c>
      <c r="H2107" s="11">
        <v>1</v>
      </c>
      <c r="I2107" s="11">
        <v>3</v>
      </c>
      <c r="J2107" s="11">
        <v>1</v>
      </c>
    </row>
    <row r="2108" spans="1:10">
      <c r="A2108" s="10">
        <v>54849268749</v>
      </c>
      <c r="B2108" s="11">
        <v>220174</v>
      </c>
      <c r="C2108" s="12">
        <v>20497</v>
      </c>
      <c r="D2108" s="12">
        <v>31268</v>
      </c>
      <c r="E2108" s="12">
        <v>40115</v>
      </c>
      <c r="F2108" s="12" t="s">
        <v>22</v>
      </c>
      <c r="G2108" s="11">
        <v>2</v>
      </c>
      <c r="H2108" s="11">
        <v>1</v>
      </c>
      <c r="I2108" s="11">
        <v>3</v>
      </c>
      <c r="J2108" s="11">
        <v>1</v>
      </c>
    </row>
    <row r="2109" spans="1:10">
      <c r="A2109" s="10">
        <v>4250203980</v>
      </c>
      <c r="B2109" s="11">
        <v>220181</v>
      </c>
      <c r="C2109" s="12">
        <v>30369</v>
      </c>
      <c r="D2109" s="12">
        <v>40023</v>
      </c>
      <c r="E2109" s="12">
        <v>40023</v>
      </c>
      <c r="F2109" s="12" t="s">
        <v>22</v>
      </c>
      <c r="G2109" s="11">
        <v>1</v>
      </c>
      <c r="H2109" s="11">
        <v>1</v>
      </c>
      <c r="I2109" s="11">
        <v>3</v>
      </c>
      <c r="J2109" s="11">
        <v>1</v>
      </c>
    </row>
    <row r="2110" spans="1:10">
      <c r="A2110" s="10">
        <v>40122891104</v>
      </c>
      <c r="B2110" s="11">
        <v>220200</v>
      </c>
      <c r="C2110" s="12">
        <v>24266</v>
      </c>
      <c r="D2110" s="12">
        <v>40035</v>
      </c>
      <c r="E2110" s="12">
        <v>40066</v>
      </c>
      <c r="F2110" s="12" t="s">
        <v>22</v>
      </c>
      <c r="G2110" s="11">
        <v>1</v>
      </c>
      <c r="H2110" s="11">
        <v>1</v>
      </c>
      <c r="I2110" s="11">
        <v>3</v>
      </c>
      <c r="J2110" s="11">
        <v>1</v>
      </c>
    </row>
    <row r="2111" spans="1:10">
      <c r="A2111" s="10">
        <v>85446726715</v>
      </c>
      <c r="B2111" s="11">
        <v>220217</v>
      </c>
      <c r="C2111" s="12">
        <v>23577</v>
      </c>
      <c r="D2111" s="12">
        <v>40047</v>
      </c>
      <c r="E2111" s="12">
        <v>40080</v>
      </c>
      <c r="F2111" s="12" t="s">
        <v>22</v>
      </c>
      <c r="G2111" s="11">
        <v>1</v>
      </c>
      <c r="H2111" s="11">
        <v>1</v>
      </c>
      <c r="I2111" s="11">
        <v>3</v>
      </c>
      <c r="J2111" s="11">
        <v>1</v>
      </c>
    </row>
    <row r="2112" spans="1:10">
      <c r="A2112" s="10">
        <v>9896349738</v>
      </c>
      <c r="B2112" s="11">
        <v>220231</v>
      </c>
      <c r="C2112" s="12">
        <v>30636</v>
      </c>
      <c r="D2112" s="12">
        <v>40064</v>
      </c>
      <c r="E2112" s="12">
        <v>40158</v>
      </c>
      <c r="F2112" s="12" t="s">
        <v>22</v>
      </c>
      <c r="G2112" s="11">
        <v>1</v>
      </c>
      <c r="H2112" s="11">
        <v>1</v>
      </c>
      <c r="I2112" s="11">
        <v>3</v>
      </c>
      <c r="J2112" s="11">
        <v>1</v>
      </c>
    </row>
    <row r="2113" spans="1:10">
      <c r="A2113" s="10">
        <v>8703286703</v>
      </c>
      <c r="B2113" s="11">
        <v>220249</v>
      </c>
      <c r="C2113" s="12">
        <v>29227</v>
      </c>
      <c r="D2113" s="12">
        <v>40036</v>
      </c>
      <c r="E2113" s="12">
        <v>40079</v>
      </c>
      <c r="F2113" s="12" t="s">
        <v>22</v>
      </c>
      <c r="G2113" s="11">
        <v>1</v>
      </c>
      <c r="H2113" s="11">
        <v>2</v>
      </c>
      <c r="I2113" s="11">
        <v>3</v>
      </c>
      <c r="J2113" s="11">
        <v>1</v>
      </c>
    </row>
    <row r="2114" spans="1:10">
      <c r="A2114" s="10">
        <v>485849755</v>
      </c>
      <c r="B2114" s="11">
        <v>220256</v>
      </c>
      <c r="C2114" s="12">
        <v>25281</v>
      </c>
      <c r="D2114" s="12">
        <v>40057</v>
      </c>
      <c r="E2114" s="12">
        <v>40092</v>
      </c>
      <c r="F2114" s="12" t="s">
        <v>23</v>
      </c>
      <c r="G2114" s="11">
        <v>1</v>
      </c>
      <c r="H2114" s="11">
        <v>1</v>
      </c>
      <c r="I2114" s="11">
        <v>3</v>
      </c>
      <c r="J2114" s="11">
        <v>1</v>
      </c>
    </row>
    <row r="2115" spans="1:10">
      <c r="A2115" s="10">
        <v>46682430787</v>
      </c>
      <c r="B2115" s="11">
        <v>220263</v>
      </c>
      <c r="C2115" s="12">
        <v>21138</v>
      </c>
      <c r="D2115" s="12">
        <v>40023</v>
      </c>
      <c r="E2115" s="12">
        <v>40080</v>
      </c>
      <c r="F2115" s="12" t="s">
        <v>22</v>
      </c>
      <c r="G2115" s="11">
        <v>1</v>
      </c>
      <c r="H2115" s="11">
        <v>1</v>
      </c>
      <c r="I2115" s="11">
        <v>3</v>
      </c>
      <c r="J2115" s="11">
        <v>1</v>
      </c>
    </row>
    <row r="2116" spans="1:10">
      <c r="A2116" s="10">
        <v>3381113798</v>
      </c>
      <c r="B2116" s="11">
        <v>220271</v>
      </c>
      <c r="C2116" s="12">
        <v>27540</v>
      </c>
      <c r="D2116" s="12">
        <v>40057</v>
      </c>
      <c r="E2116" s="12">
        <v>40095</v>
      </c>
      <c r="F2116" s="12" t="s">
        <v>23</v>
      </c>
      <c r="G2116" s="11">
        <v>1</v>
      </c>
      <c r="H2116" s="11">
        <v>1</v>
      </c>
      <c r="I2116" s="11">
        <v>3</v>
      </c>
      <c r="J2116" s="11">
        <v>1</v>
      </c>
    </row>
    <row r="2117" spans="1:10">
      <c r="A2117" s="10">
        <v>3545373770</v>
      </c>
      <c r="B2117" s="11">
        <v>220288</v>
      </c>
      <c r="C2117" s="12">
        <v>26804</v>
      </c>
      <c r="D2117" s="12">
        <v>40033</v>
      </c>
      <c r="E2117" s="12">
        <v>40122</v>
      </c>
      <c r="F2117" s="12" t="s">
        <v>22</v>
      </c>
      <c r="G2117" s="11">
        <v>1</v>
      </c>
      <c r="H2117" s="11">
        <v>1</v>
      </c>
      <c r="I2117" s="11">
        <v>3</v>
      </c>
      <c r="J2117" s="11">
        <v>1</v>
      </c>
    </row>
    <row r="2118" spans="1:10">
      <c r="A2118" s="10">
        <v>7810484788</v>
      </c>
      <c r="B2118" s="11">
        <v>220295</v>
      </c>
      <c r="C2118" s="12">
        <v>28753</v>
      </c>
      <c r="D2118" s="12">
        <v>40065</v>
      </c>
      <c r="E2118" s="12">
        <v>40120</v>
      </c>
      <c r="F2118" s="12" t="s">
        <v>22</v>
      </c>
      <c r="G2118" s="11">
        <v>1</v>
      </c>
      <c r="H2118" s="11">
        <v>1</v>
      </c>
      <c r="I2118" s="11">
        <v>3</v>
      </c>
      <c r="J2118" s="11">
        <v>1</v>
      </c>
    </row>
    <row r="2119" spans="1:10">
      <c r="A2119" s="10">
        <v>16833586861</v>
      </c>
      <c r="B2119" s="11">
        <v>220306</v>
      </c>
      <c r="C2119" s="12">
        <v>27181</v>
      </c>
      <c r="D2119" s="12">
        <v>40036</v>
      </c>
      <c r="E2119" s="12">
        <v>40080</v>
      </c>
      <c r="F2119" s="12" t="s">
        <v>22</v>
      </c>
      <c r="G2119" s="11">
        <v>1</v>
      </c>
      <c r="H2119" s="11">
        <v>6</v>
      </c>
      <c r="I2119" s="11">
        <v>3</v>
      </c>
      <c r="J2119" s="11">
        <v>1</v>
      </c>
    </row>
    <row r="2120" spans="1:10">
      <c r="A2120" s="10">
        <v>1290063788</v>
      </c>
      <c r="B2120" s="11">
        <v>220313</v>
      </c>
      <c r="C2120" s="12">
        <v>27150</v>
      </c>
      <c r="D2120" s="12">
        <v>40071</v>
      </c>
      <c r="E2120" s="12">
        <v>40276</v>
      </c>
      <c r="F2120" s="12" t="s">
        <v>22</v>
      </c>
      <c r="G2120" s="11">
        <v>1</v>
      </c>
      <c r="H2120" s="11">
        <v>1</v>
      </c>
      <c r="I2120" s="11">
        <v>3</v>
      </c>
      <c r="J2120" s="11">
        <v>1</v>
      </c>
    </row>
    <row r="2121" spans="1:10">
      <c r="A2121" s="10">
        <v>90463820797</v>
      </c>
      <c r="B2121" s="11">
        <v>220321</v>
      </c>
      <c r="C2121" s="12">
        <v>24208</v>
      </c>
      <c r="D2121" s="12">
        <v>40051</v>
      </c>
      <c r="E2121" s="12">
        <v>40084</v>
      </c>
      <c r="F2121" s="12" t="s">
        <v>22</v>
      </c>
      <c r="G2121" s="11">
        <v>1</v>
      </c>
      <c r="H2121" s="11">
        <v>1</v>
      </c>
      <c r="I2121" s="11">
        <v>3</v>
      </c>
      <c r="J2121" s="11">
        <v>1</v>
      </c>
    </row>
    <row r="2122" spans="1:10">
      <c r="A2122" s="10">
        <v>54932904134</v>
      </c>
      <c r="B2122" s="11">
        <v>220345</v>
      </c>
      <c r="C2122" s="12">
        <v>26260</v>
      </c>
      <c r="D2122" s="12">
        <v>40071</v>
      </c>
      <c r="E2122" s="12">
        <v>40085</v>
      </c>
      <c r="F2122" s="12" t="s">
        <v>22</v>
      </c>
      <c r="G2122" s="11">
        <v>1</v>
      </c>
      <c r="H2122" s="11">
        <v>1</v>
      </c>
      <c r="I2122" s="11">
        <v>3</v>
      </c>
      <c r="J2122" s="11">
        <v>1</v>
      </c>
    </row>
    <row r="2123" spans="1:10">
      <c r="A2123" s="10">
        <v>44472153904</v>
      </c>
      <c r="B2123" s="11">
        <v>220360</v>
      </c>
      <c r="C2123" s="12">
        <v>22346</v>
      </c>
      <c r="D2123" s="12">
        <v>40087</v>
      </c>
      <c r="E2123" s="12">
        <v>40099</v>
      </c>
      <c r="F2123" s="12" t="s">
        <v>22</v>
      </c>
      <c r="G2123" s="11">
        <v>1</v>
      </c>
      <c r="H2123" s="11">
        <v>1</v>
      </c>
      <c r="I2123" s="11">
        <v>3</v>
      </c>
      <c r="J2123" s="11">
        <v>1</v>
      </c>
    </row>
    <row r="2124" spans="1:10">
      <c r="A2124" s="10">
        <v>56668660100</v>
      </c>
      <c r="B2124" s="11">
        <v>220377</v>
      </c>
      <c r="C2124" s="12">
        <v>26322</v>
      </c>
      <c r="D2124" s="12">
        <v>40087</v>
      </c>
      <c r="E2124" s="12">
        <v>40108</v>
      </c>
      <c r="F2124" s="12" t="s">
        <v>22</v>
      </c>
      <c r="G2124" s="11">
        <v>1</v>
      </c>
      <c r="H2124" s="11">
        <v>1</v>
      </c>
      <c r="I2124" s="11">
        <v>3</v>
      </c>
      <c r="J2124" s="11">
        <v>1</v>
      </c>
    </row>
    <row r="2125" spans="1:10">
      <c r="A2125" s="10">
        <v>83091530159</v>
      </c>
      <c r="B2125" s="11">
        <v>220402</v>
      </c>
      <c r="C2125" s="12">
        <v>28949</v>
      </c>
      <c r="D2125" s="12">
        <v>40093</v>
      </c>
      <c r="E2125" s="12">
        <v>40116</v>
      </c>
      <c r="F2125" s="12" t="s">
        <v>22</v>
      </c>
      <c r="G2125" s="11">
        <v>1</v>
      </c>
      <c r="H2125" s="11">
        <v>1</v>
      </c>
      <c r="I2125" s="11">
        <v>3</v>
      </c>
      <c r="J2125" s="11">
        <v>1</v>
      </c>
    </row>
    <row r="2126" spans="1:10">
      <c r="A2126" s="10">
        <v>21358536821</v>
      </c>
      <c r="B2126" s="11">
        <v>220338</v>
      </c>
      <c r="C2126" s="12">
        <v>28849</v>
      </c>
      <c r="D2126" s="12">
        <v>40070</v>
      </c>
      <c r="E2126" s="12">
        <v>40070</v>
      </c>
      <c r="F2126" s="12" t="s">
        <v>23</v>
      </c>
      <c r="G2126" s="11">
        <v>1</v>
      </c>
      <c r="H2126" s="11">
        <v>1</v>
      </c>
      <c r="I2126" s="11">
        <v>3</v>
      </c>
      <c r="J2126" s="11">
        <v>1</v>
      </c>
    </row>
    <row r="2127" spans="1:10">
      <c r="A2127" s="10">
        <v>25921983772</v>
      </c>
      <c r="B2127" s="11">
        <v>220410</v>
      </c>
      <c r="C2127" s="12">
        <v>17191</v>
      </c>
      <c r="D2127" s="12">
        <v>40118</v>
      </c>
      <c r="E2127" s="12">
        <v>40144</v>
      </c>
      <c r="F2127" s="12" t="s">
        <v>22</v>
      </c>
      <c r="G2127" s="11">
        <v>1</v>
      </c>
      <c r="H2127" s="11">
        <v>6</v>
      </c>
      <c r="I2127" s="11">
        <v>3</v>
      </c>
      <c r="J2127" s="11">
        <v>1</v>
      </c>
    </row>
    <row r="2128" spans="1:10">
      <c r="A2128" s="10">
        <v>66583225700</v>
      </c>
      <c r="B2128" s="11">
        <v>220427</v>
      </c>
      <c r="C2128" s="12">
        <v>22657</v>
      </c>
      <c r="D2128" s="12">
        <v>40118</v>
      </c>
      <c r="E2128" s="12">
        <v>40147</v>
      </c>
      <c r="F2128" s="12" t="s">
        <v>23</v>
      </c>
      <c r="G2128" s="11">
        <v>5</v>
      </c>
      <c r="H2128" s="11">
        <v>5</v>
      </c>
      <c r="I2128" s="11">
        <v>3</v>
      </c>
      <c r="J2128" s="11">
        <v>1</v>
      </c>
    </row>
    <row r="2129" spans="1:10">
      <c r="A2129" s="10">
        <v>3556367785</v>
      </c>
      <c r="B2129" s="11">
        <v>220434</v>
      </c>
      <c r="C2129" s="12">
        <v>24735</v>
      </c>
      <c r="D2129" s="12">
        <v>40118</v>
      </c>
      <c r="E2129" s="12">
        <v>40164</v>
      </c>
      <c r="F2129" s="12" t="s">
        <v>22</v>
      </c>
      <c r="G2129" s="11">
        <v>1</v>
      </c>
      <c r="H2129" s="11">
        <v>1</v>
      </c>
      <c r="I2129" s="11">
        <v>3</v>
      </c>
      <c r="J2129" s="11">
        <v>1</v>
      </c>
    </row>
    <row r="2130" spans="1:10">
      <c r="A2130" s="10">
        <v>1181752701</v>
      </c>
      <c r="B2130" s="11">
        <v>220459</v>
      </c>
      <c r="C2130" s="12">
        <v>26369</v>
      </c>
      <c r="D2130" s="12">
        <v>40147</v>
      </c>
      <c r="E2130" s="12">
        <v>40184</v>
      </c>
      <c r="F2130" s="12" t="s">
        <v>23</v>
      </c>
      <c r="G2130" s="11">
        <v>1</v>
      </c>
      <c r="H2130" s="11">
        <v>1</v>
      </c>
      <c r="I2130" s="11">
        <v>3</v>
      </c>
      <c r="J2130" s="11">
        <v>1</v>
      </c>
    </row>
    <row r="2131" spans="1:10">
      <c r="A2131" s="10">
        <v>87659034715</v>
      </c>
      <c r="B2131" s="11">
        <v>220466</v>
      </c>
      <c r="C2131" s="12">
        <v>23870</v>
      </c>
      <c r="D2131" s="12">
        <v>40143</v>
      </c>
      <c r="E2131" s="12">
        <v>40203</v>
      </c>
      <c r="F2131" s="12" t="s">
        <v>23</v>
      </c>
      <c r="G2131" s="11">
        <v>5</v>
      </c>
      <c r="H2131" s="11">
        <v>5</v>
      </c>
      <c r="I2131" s="11">
        <v>3</v>
      </c>
      <c r="J2131" s="11">
        <v>1</v>
      </c>
    </row>
    <row r="2132" spans="1:10">
      <c r="A2132" s="10">
        <v>40573796734</v>
      </c>
      <c r="B2132" s="11">
        <v>220498</v>
      </c>
      <c r="C2132" s="12">
        <v>21083</v>
      </c>
      <c r="D2132" s="12">
        <v>40182</v>
      </c>
      <c r="E2132" s="12">
        <v>40562</v>
      </c>
      <c r="F2132" s="12" t="s">
        <v>23</v>
      </c>
      <c r="G2132" s="11">
        <v>5</v>
      </c>
      <c r="H2132" s="11">
        <v>5</v>
      </c>
      <c r="I2132" s="11">
        <v>3</v>
      </c>
      <c r="J2132" s="11">
        <v>1</v>
      </c>
    </row>
    <row r="2133" spans="1:10">
      <c r="A2133" s="10">
        <v>66577012768</v>
      </c>
      <c r="B2133" s="11">
        <v>220509</v>
      </c>
      <c r="C2133" s="12">
        <v>22604</v>
      </c>
      <c r="D2133" s="12">
        <v>40182</v>
      </c>
      <c r="E2133" s="12">
        <v>41133</v>
      </c>
      <c r="F2133" s="12" t="s">
        <v>22</v>
      </c>
      <c r="G2133" s="11">
        <v>1</v>
      </c>
      <c r="H2133" s="11">
        <v>1</v>
      </c>
      <c r="I2133" s="11">
        <v>3</v>
      </c>
      <c r="J2133" s="11">
        <v>1</v>
      </c>
    </row>
    <row r="2134" spans="1:10">
      <c r="A2134" s="10">
        <v>36283770720</v>
      </c>
      <c r="B2134" s="11">
        <v>220516</v>
      </c>
      <c r="C2134" s="12">
        <v>19912</v>
      </c>
      <c r="D2134" s="12">
        <v>40182</v>
      </c>
      <c r="E2134" s="12">
        <v>40218</v>
      </c>
      <c r="F2134" s="12" t="s">
        <v>23</v>
      </c>
      <c r="G2134" s="11">
        <v>5</v>
      </c>
      <c r="H2134" s="11">
        <v>5</v>
      </c>
      <c r="I2134" s="11">
        <v>3</v>
      </c>
      <c r="J2134" s="11">
        <v>1</v>
      </c>
    </row>
    <row r="2135" spans="1:10">
      <c r="A2135" s="10">
        <v>51755009704</v>
      </c>
      <c r="B2135" s="11">
        <v>220523</v>
      </c>
      <c r="C2135" s="12">
        <v>21653</v>
      </c>
      <c r="D2135" s="12">
        <v>40182</v>
      </c>
      <c r="E2135" s="12">
        <v>42740</v>
      </c>
      <c r="F2135" s="12" t="s">
        <v>22</v>
      </c>
      <c r="G2135" s="11">
        <v>1</v>
      </c>
      <c r="H2135" s="11">
        <v>1</v>
      </c>
      <c r="I2135" s="11">
        <v>3</v>
      </c>
      <c r="J2135" s="11">
        <v>1</v>
      </c>
    </row>
    <row r="2136" spans="1:10">
      <c r="A2136" s="10">
        <v>46827153720</v>
      </c>
      <c r="B2136" s="11">
        <v>220531</v>
      </c>
      <c r="C2136" s="12">
        <v>21091</v>
      </c>
      <c r="D2136" s="12">
        <v>40182</v>
      </c>
      <c r="E2136" s="12">
        <v>40884</v>
      </c>
      <c r="F2136" s="12" t="s">
        <v>22</v>
      </c>
      <c r="G2136" s="11">
        <v>1</v>
      </c>
      <c r="H2136" s="11">
        <v>1</v>
      </c>
      <c r="I2136" s="11">
        <v>3</v>
      </c>
      <c r="J2136" s="11">
        <v>1</v>
      </c>
    </row>
    <row r="2137" spans="1:10">
      <c r="A2137" s="10">
        <v>79733328120</v>
      </c>
      <c r="B2137" s="11">
        <v>220548</v>
      </c>
      <c r="C2137" s="12">
        <v>27916</v>
      </c>
      <c r="D2137" s="12">
        <v>40214</v>
      </c>
      <c r="E2137" s="12">
        <v>41065</v>
      </c>
      <c r="F2137" s="12" t="s">
        <v>22</v>
      </c>
      <c r="G2137" s="11">
        <v>2</v>
      </c>
      <c r="H2137" s="11">
        <v>1</v>
      </c>
      <c r="I2137" s="11">
        <v>3</v>
      </c>
      <c r="J2137" s="11">
        <v>1</v>
      </c>
    </row>
    <row r="2138" spans="1:10">
      <c r="A2138" s="10">
        <v>87496321168</v>
      </c>
      <c r="B2138" s="11">
        <v>220555</v>
      </c>
      <c r="C2138" s="12">
        <v>28292</v>
      </c>
      <c r="D2138" s="12">
        <v>40214</v>
      </c>
      <c r="E2138" s="12">
        <v>40662</v>
      </c>
      <c r="F2138" s="12" t="s">
        <v>22</v>
      </c>
      <c r="G2138" s="11">
        <v>1</v>
      </c>
      <c r="H2138" s="11">
        <v>1</v>
      </c>
      <c r="I2138" s="11">
        <v>3</v>
      </c>
      <c r="J2138" s="11">
        <v>1</v>
      </c>
    </row>
    <row r="2139" spans="1:10">
      <c r="A2139" s="10">
        <v>4658662639</v>
      </c>
      <c r="B2139" s="11">
        <v>220562</v>
      </c>
      <c r="C2139" s="12">
        <v>29700</v>
      </c>
      <c r="D2139" s="12">
        <v>40218</v>
      </c>
      <c r="E2139" s="12">
        <v>41605</v>
      </c>
      <c r="F2139" s="12" t="s">
        <v>22</v>
      </c>
      <c r="G2139" s="11">
        <v>1</v>
      </c>
      <c r="H2139" s="11">
        <v>1</v>
      </c>
      <c r="I2139" s="11">
        <v>3</v>
      </c>
      <c r="J2139" s="11">
        <v>1</v>
      </c>
    </row>
    <row r="2140" spans="1:10">
      <c r="A2140" s="10">
        <v>5000201671</v>
      </c>
      <c r="B2140" s="11">
        <v>220570</v>
      </c>
      <c r="C2140" s="12">
        <v>29553</v>
      </c>
      <c r="D2140" s="12">
        <v>40218</v>
      </c>
      <c r="E2140" s="12">
        <v>40291</v>
      </c>
      <c r="F2140" s="12" t="s">
        <v>23</v>
      </c>
      <c r="G2140" s="11">
        <v>1</v>
      </c>
      <c r="H2140" s="11">
        <v>1</v>
      </c>
      <c r="I2140" s="11">
        <v>3</v>
      </c>
      <c r="J2140" s="11">
        <v>1</v>
      </c>
    </row>
    <row r="2141" spans="1:10">
      <c r="A2141" s="10">
        <v>320922707</v>
      </c>
      <c r="B2141" s="11">
        <v>220587</v>
      </c>
      <c r="C2141" s="12">
        <v>25245</v>
      </c>
      <c r="D2141" s="12">
        <v>40218</v>
      </c>
      <c r="E2141" s="12">
        <v>40661</v>
      </c>
      <c r="F2141" s="12" t="s">
        <v>22</v>
      </c>
      <c r="G2141" s="11">
        <v>1</v>
      </c>
      <c r="H2141" s="11">
        <v>1</v>
      </c>
      <c r="I2141" s="11">
        <v>3</v>
      </c>
      <c r="J2141" s="11">
        <v>1</v>
      </c>
    </row>
    <row r="2142" spans="1:10">
      <c r="A2142" s="10">
        <v>88631230715</v>
      </c>
      <c r="B2142" s="11">
        <v>220594</v>
      </c>
      <c r="C2142" s="12">
        <v>24467</v>
      </c>
      <c r="D2142" s="12">
        <v>40218</v>
      </c>
      <c r="E2142" s="12">
        <v>41074</v>
      </c>
      <c r="F2142" s="12" t="s">
        <v>22</v>
      </c>
      <c r="G2142" s="11">
        <v>1</v>
      </c>
      <c r="H2142" s="11">
        <v>1</v>
      </c>
      <c r="I2142" s="11">
        <v>3</v>
      </c>
      <c r="J2142" s="11">
        <v>1</v>
      </c>
    </row>
    <row r="2143" spans="1:10">
      <c r="A2143" s="10">
        <v>16024842104</v>
      </c>
      <c r="B2143" s="11">
        <v>220605</v>
      </c>
      <c r="C2143" s="12">
        <v>21165</v>
      </c>
      <c r="D2143" s="12">
        <v>40218</v>
      </c>
      <c r="E2143" s="12">
        <v>40301</v>
      </c>
      <c r="F2143" s="12" t="s">
        <v>22</v>
      </c>
      <c r="G2143" s="11">
        <v>1</v>
      </c>
      <c r="H2143" s="11">
        <v>1</v>
      </c>
      <c r="I2143" s="11">
        <v>3</v>
      </c>
      <c r="J2143" s="11">
        <v>1</v>
      </c>
    </row>
    <row r="2144" spans="1:10">
      <c r="A2144" s="10">
        <v>17559880100</v>
      </c>
      <c r="B2144" s="11">
        <v>220612</v>
      </c>
      <c r="C2144" s="12">
        <v>20787</v>
      </c>
      <c r="D2144" s="12">
        <v>40238</v>
      </c>
      <c r="E2144" s="12">
        <v>40312</v>
      </c>
      <c r="F2144" s="12" t="s">
        <v>23</v>
      </c>
      <c r="G2144" s="11">
        <v>1</v>
      </c>
      <c r="H2144" s="11">
        <v>1</v>
      </c>
      <c r="I2144" s="11">
        <v>3</v>
      </c>
      <c r="J2144" s="11">
        <v>1</v>
      </c>
    </row>
    <row r="2145" spans="1:10">
      <c r="A2145" s="10">
        <v>2818340756</v>
      </c>
      <c r="B2145" s="11">
        <v>220620</v>
      </c>
      <c r="C2145" s="12">
        <v>26603</v>
      </c>
      <c r="D2145" s="12">
        <v>40242</v>
      </c>
      <c r="E2145" s="12">
        <v>40288</v>
      </c>
      <c r="F2145" s="12" t="s">
        <v>22</v>
      </c>
      <c r="G2145" s="11">
        <v>1</v>
      </c>
      <c r="H2145" s="11">
        <v>1</v>
      </c>
      <c r="I2145" s="11">
        <v>3</v>
      </c>
      <c r="J2145" s="11">
        <v>1</v>
      </c>
    </row>
    <row r="2146" spans="1:10">
      <c r="A2146" s="10">
        <v>96062355720</v>
      </c>
      <c r="B2146" s="11">
        <v>220637</v>
      </c>
      <c r="C2146" s="12">
        <v>25393</v>
      </c>
      <c r="D2146" s="12">
        <v>40257</v>
      </c>
      <c r="E2146" s="12">
        <v>40296</v>
      </c>
      <c r="F2146" s="12" t="s">
        <v>22</v>
      </c>
      <c r="G2146" s="11">
        <v>1</v>
      </c>
      <c r="H2146" s="11">
        <v>1</v>
      </c>
      <c r="I2146" s="11">
        <v>3</v>
      </c>
      <c r="J2146" s="11">
        <v>1</v>
      </c>
    </row>
    <row r="2147" spans="1:10">
      <c r="A2147" s="10">
        <v>6931041711</v>
      </c>
      <c r="B2147" s="11">
        <v>220644</v>
      </c>
      <c r="C2147" s="12">
        <v>28075</v>
      </c>
      <c r="D2147" s="12">
        <v>40260</v>
      </c>
      <c r="E2147" s="12">
        <v>40273</v>
      </c>
      <c r="F2147" s="12" t="s">
        <v>23</v>
      </c>
      <c r="G2147" s="11">
        <v>1</v>
      </c>
      <c r="H2147" s="11">
        <v>1</v>
      </c>
      <c r="I2147" s="11">
        <v>3</v>
      </c>
      <c r="J2147" s="11">
        <v>1</v>
      </c>
    </row>
    <row r="2148" spans="1:10">
      <c r="A2148" s="10">
        <v>1202457797</v>
      </c>
      <c r="B2148" s="11">
        <v>220651</v>
      </c>
      <c r="C2148" s="12">
        <v>25883</v>
      </c>
      <c r="D2148" s="12">
        <v>40273</v>
      </c>
      <c r="E2148" s="12">
        <v>40281</v>
      </c>
      <c r="F2148" s="12" t="s">
        <v>22</v>
      </c>
      <c r="G2148" s="11">
        <v>1</v>
      </c>
      <c r="H2148" s="11">
        <v>1</v>
      </c>
      <c r="I2148" s="11">
        <v>3</v>
      </c>
      <c r="J2148" s="11">
        <v>1</v>
      </c>
    </row>
    <row r="2149" spans="1:10">
      <c r="A2149" s="10">
        <v>944326781</v>
      </c>
      <c r="B2149" s="11">
        <v>220669</v>
      </c>
      <c r="C2149" s="12">
        <v>26281</v>
      </c>
      <c r="D2149" s="12">
        <v>40255</v>
      </c>
      <c r="E2149" s="12">
        <v>40287</v>
      </c>
      <c r="F2149" s="12" t="s">
        <v>22</v>
      </c>
      <c r="G2149" s="11">
        <v>1</v>
      </c>
      <c r="H2149" s="11">
        <v>1</v>
      </c>
      <c r="I2149" s="11">
        <v>3</v>
      </c>
      <c r="J2149" s="11">
        <v>1</v>
      </c>
    </row>
    <row r="2150" spans="1:10">
      <c r="A2150" s="10">
        <v>3810444758</v>
      </c>
      <c r="B2150" s="11">
        <v>220676</v>
      </c>
      <c r="C2150" s="12">
        <v>26508</v>
      </c>
      <c r="D2150" s="12">
        <v>40274</v>
      </c>
      <c r="E2150" s="12">
        <v>40301</v>
      </c>
      <c r="F2150" s="12" t="s">
        <v>23</v>
      </c>
      <c r="G2150" s="11">
        <v>1</v>
      </c>
      <c r="H2150" s="11">
        <v>1</v>
      </c>
      <c r="I2150" s="11">
        <v>3</v>
      </c>
      <c r="J2150" s="11">
        <v>1</v>
      </c>
    </row>
    <row r="2151" spans="1:10">
      <c r="A2151" s="10">
        <v>7752107816</v>
      </c>
      <c r="B2151" s="11">
        <v>220701</v>
      </c>
      <c r="C2151" s="12">
        <v>23842</v>
      </c>
      <c r="D2151" s="12">
        <v>40269</v>
      </c>
      <c r="E2151" s="12">
        <v>40269</v>
      </c>
      <c r="F2151" s="12" t="s">
        <v>22</v>
      </c>
      <c r="G2151" s="11">
        <v>1</v>
      </c>
      <c r="H2151" s="11">
        <v>1</v>
      </c>
      <c r="I2151" s="11">
        <v>3</v>
      </c>
      <c r="J2151" s="11">
        <v>1</v>
      </c>
    </row>
    <row r="2152" spans="1:10">
      <c r="A2152" s="10">
        <v>29239060120</v>
      </c>
      <c r="B2152" s="11">
        <v>220726</v>
      </c>
      <c r="C2152" s="12">
        <v>19160</v>
      </c>
      <c r="D2152" s="12">
        <v>31216</v>
      </c>
      <c r="E2152" s="12">
        <v>40406</v>
      </c>
      <c r="F2152" s="12" t="s">
        <v>22</v>
      </c>
      <c r="G2152" s="11">
        <v>5</v>
      </c>
      <c r="H2152" s="11">
        <v>5</v>
      </c>
      <c r="I2152" s="11">
        <v>3</v>
      </c>
      <c r="J2152" s="11">
        <v>1</v>
      </c>
    </row>
    <row r="2153" spans="1:10">
      <c r="A2153" s="10">
        <v>81135017620</v>
      </c>
      <c r="B2153" s="11">
        <v>220741</v>
      </c>
      <c r="C2153" s="12">
        <v>26412</v>
      </c>
      <c r="D2153" s="12">
        <v>40282</v>
      </c>
      <c r="E2153" s="12">
        <v>40640</v>
      </c>
      <c r="F2153" s="12" t="s">
        <v>22</v>
      </c>
      <c r="G2153" s="11">
        <v>1</v>
      </c>
      <c r="H2153" s="11">
        <v>1</v>
      </c>
      <c r="I2153" s="11">
        <v>3</v>
      </c>
      <c r="J2153" s="11">
        <v>1</v>
      </c>
    </row>
    <row r="2154" spans="1:10">
      <c r="A2154" s="10">
        <v>23114347134</v>
      </c>
      <c r="B2154" s="11">
        <v>220772</v>
      </c>
      <c r="C2154" s="12">
        <v>22115</v>
      </c>
      <c r="D2154" s="12">
        <v>31268</v>
      </c>
      <c r="E2154" s="12">
        <v>40357</v>
      </c>
      <c r="F2154" s="12" t="s">
        <v>22</v>
      </c>
      <c r="G2154" s="11">
        <v>5</v>
      </c>
      <c r="H2154" s="11">
        <v>5</v>
      </c>
      <c r="I2154" s="11">
        <v>3</v>
      </c>
      <c r="J2154" s="11">
        <v>1</v>
      </c>
    </row>
    <row r="2155" spans="1:10">
      <c r="A2155" s="10">
        <v>26602474715</v>
      </c>
      <c r="B2155" s="11">
        <v>220758</v>
      </c>
      <c r="C2155" s="12">
        <v>18351</v>
      </c>
      <c r="D2155" s="12">
        <v>40364</v>
      </c>
      <c r="E2155" s="12">
        <v>40604</v>
      </c>
      <c r="F2155" s="12" t="s">
        <v>23</v>
      </c>
      <c r="G2155" s="11">
        <v>5</v>
      </c>
      <c r="H2155" s="11">
        <v>5</v>
      </c>
      <c r="I2155" s="11">
        <v>3</v>
      </c>
      <c r="J2155" s="11">
        <v>1</v>
      </c>
    </row>
    <row r="2156" spans="1:10">
      <c r="A2156" s="10">
        <v>8316574721</v>
      </c>
      <c r="B2156" s="11">
        <v>221543</v>
      </c>
      <c r="C2156" s="12">
        <v>28199</v>
      </c>
      <c r="D2156" s="12">
        <v>40417</v>
      </c>
      <c r="E2156" s="12">
        <v>40451</v>
      </c>
      <c r="F2156" s="12" t="s">
        <v>22</v>
      </c>
      <c r="G2156" s="11">
        <v>1</v>
      </c>
      <c r="H2156" s="11">
        <v>1</v>
      </c>
      <c r="I2156" s="11">
        <v>3</v>
      </c>
      <c r="J2156" s="11">
        <v>1</v>
      </c>
    </row>
    <row r="2157" spans="1:10">
      <c r="A2157" s="10">
        <v>17869495808</v>
      </c>
      <c r="B2157" s="11">
        <v>221582</v>
      </c>
      <c r="C2157" s="12">
        <v>28433</v>
      </c>
      <c r="D2157" s="12">
        <v>40417</v>
      </c>
      <c r="E2157" s="12">
        <v>40444</v>
      </c>
      <c r="F2157" s="12" t="s">
        <v>22</v>
      </c>
      <c r="G2157" s="11">
        <v>1</v>
      </c>
      <c r="H2157" s="11">
        <v>1</v>
      </c>
      <c r="I2157" s="11">
        <v>3</v>
      </c>
      <c r="J2157" s="11">
        <v>1</v>
      </c>
    </row>
    <row r="2158" spans="1:10">
      <c r="A2158" s="10">
        <v>8758173781</v>
      </c>
      <c r="B2158" s="11">
        <v>220780</v>
      </c>
      <c r="C2158" s="12">
        <v>29381</v>
      </c>
      <c r="D2158" s="12">
        <v>40403</v>
      </c>
      <c r="E2158" s="12">
        <v>40476</v>
      </c>
      <c r="F2158" s="12" t="s">
        <v>22</v>
      </c>
      <c r="G2158" s="11">
        <v>1</v>
      </c>
      <c r="H2158" s="11">
        <v>1</v>
      </c>
      <c r="I2158" s="11">
        <v>3</v>
      </c>
      <c r="J2158" s="11">
        <v>1</v>
      </c>
    </row>
    <row r="2159" spans="1:10">
      <c r="A2159" s="10">
        <v>8364178792</v>
      </c>
      <c r="B2159" s="11">
        <v>220797</v>
      </c>
      <c r="C2159" s="12">
        <v>28313</v>
      </c>
      <c r="D2159" s="12">
        <v>40403</v>
      </c>
      <c r="E2159" s="12">
        <v>40473</v>
      </c>
      <c r="F2159" s="12" t="s">
        <v>22</v>
      </c>
      <c r="G2159" s="11">
        <v>1</v>
      </c>
      <c r="H2159" s="11">
        <v>1</v>
      </c>
      <c r="I2159" s="11">
        <v>3</v>
      </c>
      <c r="J2159" s="11">
        <v>1</v>
      </c>
    </row>
    <row r="2160" spans="1:10">
      <c r="A2160" s="10">
        <v>1118717783</v>
      </c>
      <c r="B2160" s="11">
        <v>220808</v>
      </c>
      <c r="C2160" s="12">
        <v>25221</v>
      </c>
      <c r="D2160" s="12">
        <v>40403</v>
      </c>
      <c r="E2160" s="12">
        <v>40476</v>
      </c>
      <c r="F2160" s="12" t="s">
        <v>22</v>
      </c>
      <c r="G2160" s="11">
        <v>1</v>
      </c>
      <c r="H2160" s="11">
        <v>1</v>
      </c>
      <c r="I2160" s="11">
        <v>3</v>
      </c>
      <c r="J2160" s="11">
        <v>1</v>
      </c>
    </row>
    <row r="2161" spans="1:10">
      <c r="A2161" s="10">
        <v>64196275320</v>
      </c>
      <c r="B2161" s="11">
        <v>220815</v>
      </c>
      <c r="C2161" s="12">
        <v>29077</v>
      </c>
      <c r="D2161" s="12">
        <v>40452</v>
      </c>
      <c r="E2161" s="12">
        <v>40479</v>
      </c>
      <c r="F2161" s="12" t="s">
        <v>22</v>
      </c>
      <c r="G2161" s="11">
        <v>1</v>
      </c>
      <c r="H2161" s="11">
        <v>1</v>
      </c>
      <c r="I2161" s="11">
        <v>3</v>
      </c>
      <c r="J2161" s="11">
        <v>1</v>
      </c>
    </row>
    <row r="2162" spans="1:10">
      <c r="A2162" s="10">
        <v>6914858799</v>
      </c>
      <c r="B2162" s="11">
        <v>220822</v>
      </c>
      <c r="C2162" s="12">
        <v>28129</v>
      </c>
      <c r="D2162" s="12">
        <v>40403</v>
      </c>
      <c r="E2162" s="12">
        <v>40479</v>
      </c>
      <c r="F2162" s="12" t="s">
        <v>22</v>
      </c>
      <c r="G2162" s="11">
        <v>1</v>
      </c>
      <c r="H2162" s="11">
        <v>1</v>
      </c>
      <c r="I2162" s="11">
        <v>3</v>
      </c>
      <c r="J2162" s="11">
        <v>1</v>
      </c>
    </row>
    <row r="2163" spans="1:10">
      <c r="A2163" s="10">
        <v>5861173770</v>
      </c>
      <c r="B2163" s="11">
        <v>220830</v>
      </c>
      <c r="C2163" s="12">
        <v>33494</v>
      </c>
      <c r="D2163" s="12">
        <v>40452</v>
      </c>
      <c r="E2163" s="12">
        <v>40840</v>
      </c>
      <c r="F2163" s="12" t="s">
        <v>23</v>
      </c>
      <c r="G2163" s="11">
        <v>1</v>
      </c>
      <c r="H2163" s="11">
        <v>1</v>
      </c>
      <c r="I2163" s="11">
        <v>3</v>
      </c>
      <c r="J2163" s="11">
        <v>1</v>
      </c>
    </row>
    <row r="2164" spans="1:10">
      <c r="A2164" s="10">
        <v>4898507662</v>
      </c>
      <c r="B2164" s="11">
        <v>220847</v>
      </c>
      <c r="C2164" s="12">
        <v>29870</v>
      </c>
      <c r="D2164" s="12">
        <v>40452</v>
      </c>
      <c r="E2164" s="12">
        <v>40466</v>
      </c>
      <c r="F2164" s="12" t="s">
        <v>22</v>
      </c>
      <c r="G2164" s="11">
        <v>1</v>
      </c>
      <c r="H2164" s="11">
        <v>1</v>
      </c>
      <c r="I2164" s="11">
        <v>3</v>
      </c>
      <c r="J2164" s="11">
        <v>1</v>
      </c>
    </row>
    <row r="2165" spans="1:10">
      <c r="A2165" s="10">
        <v>8637577741</v>
      </c>
      <c r="B2165" s="11">
        <v>220854</v>
      </c>
      <c r="C2165" s="12">
        <v>28394</v>
      </c>
      <c r="D2165" s="12">
        <v>40403</v>
      </c>
      <c r="E2165" s="12">
        <v>40472</v>
      </c>
      <c r="F2165" s="12" t="s">
        <v>23</v>
      </c>
      <c r="G2165" s="11">
        <v>1</v>
      </c>
      <c r="H2165" s="11">
        <v>1</v>
      </c>
      <c r="I2165" s="11">
        <v>3</v>
      </c>
      <c r="J2165" s="11">
        <v>1</v>
      </c>
    </row>
    <row r="2166" spans="1:10">
      <c r="A2166" s="10">
        <v>14191886827</v>
      </c>
      <c r="B2166" s="11">
        <v>220861</v>
      </c>
      <c r="C2166" s="12">
        <v>26586</v>
      </c>
      <c r="D2166" s="12">
        <v>40452</v>
      </c>
      <c r="E2166" s="12">
        <v>40464</v>
      </c>
      <c r="F2166" s="12" t="s">
        <v>22</v>
      </c>
      <c r="G2166" s="11">
        <v>1</v>
      </c>
      <c r="H2166" s="11">
        <v>1</v>
      </c>
      <c r="I2166" s="11">
        <v>3</v>
      </c>
      <c r="J2166" s="11">
        <v>1</v>
      </c>
    </row>
    <row r="2167" spans="1:10">
      <c r="A2167" s="10">
        <v>5540094638</v>
      </c>
      <c r="B2167" s="11">
        <v>220879</v>
      </c>
      <c r="C2167" s="12">
        <v>29710</v>
      </c>
      <c r="D2167" s="12">
        <v>40452</v>
      </c>
      <c r="E2167" s="12">
        <v>40473</v>
      </c>
      <c r="F2167" s="12" t="s">
        <v>22</v>
      </c>
      <c r="G2167" s="11">
        <v>1</v>
      </c>
      <c r="H2167" s="11">
        <v>2</v>
      </c>
      <c r="I2167" s="11">
        <v>3</v>
      </c>
      <c r="J2167" s="11">
        <v>1</v>
      </c>
    </row>
    <row r="2168" spans="1:10">
      <c r="A2168" s="10">
        <v>8443752769</v>
      </c>
      <c r="B2168" s="11">
        <v>220886</v>
      </c>
      <c r="C2168" s="12">
        <v>29035</v>
      </c>
      <c r="D2168" s="12">
        <v>40403</v>
      </c>
      <c r="E2168" s="12">
        <v>40472</v>
      </c>
      <c r="F2168" s="12" t="s">
        <v>22</v>
      </c>
      <c r="G2168" s="11">
        <v>1</v>
      </c>
      <c r="H2168" s="11">
        <v>1</v>
      </c>
      <c r="I2168" s="11">
        <v>3</v>
      </c>
      <c r="J2168" s="11">
        <v>1</v>
      </c>
    </row>
    <row r="2169" spans="1:10">
      <c r="A2169" s="10">
        <v>9996696723</v>
      </c>
      <c r="B2169" s="11">
        <v>220904</v>
      </c>
      <c r="C2169" s="12">
        <v>29897</v>
      </c>
      <c r="D2169" s="12">
        <v>40452</v>
      </c>
      <c r="E2169" s="12">
        <v>40499</v>
      </c>
      <c r="F2169" s="12" t="s">
        <v>22</v>
      </c>
      <c r="G2169" s="11">
        <v>1</v>
      </c>
      <c r="H2169" s="11">
        <v>1</v>
      </c>
      <c r="I2169" s="11">
        <v>3</v>
      </c>
      <c r="J2169" s="11">
        <v>1</v>
      </c>
    </row>
    <row r="2170" spans="1:10">
      <c r="A2170" s="10">
        <v>1853466778</v>
      </c>
      <c r="B2170" s="11">
        <v>220911</v>
      </c>
      <c r="C2170" s="12">
        <v>25246</v>
      </c>
      <c r="D2170" s="12">
        <v>40452</v>
      </c>
      <c r="E2170" s="12">
        <v>41907</v>
      </c>
      <c r="F2170" s="12" t="s">
        <v>23</v>
      </c>
      <c r="G2170" s="11">
        <v>1</v>
      </c>
      <c r="H2170" s="11">
        <v>1</v>
      </c>
      <c r="I2170" s="11">
        <v>3</v>
      </c>
      <c r="J2170" s="11">
        <v>1</v>
      </c>
    </row>
    <row r="2171" spans="1:10">
      <c r="A2171" s="10">
        <v>4303917737</v>
      </c>
      <c r="B2171" s="11">
        <v>220929</v>
      </c>
      <c r="C2171" s="12">
        <v>26162</v>
      </c>
      <c r="D2171" s="12">
        <v>40452</v>
      </c>
      <c r="E2171" s="12">
        <v>40519</v>
      </c>
      <c r="F2171" s="12" t="s">
        <v>23</v>
      </c>
      <c r="G2171" s="11">
        <v>1</v>
      </c>
      <c r="H2171" s="11">
        <v>1</v>
      </c>
      <c r="I2171" s="11">
        <v>3</v>
      </c>
      <c r="J2171" s="11">
        <v>1</v>
      </c>
    </row>
    <row r="2172" spans="1:10">
      <c r="A2172" s="10">
        <v>93976593834</v>
      </c>
      <c r="B2172" s="11">
        <v>220936</v>
      </c>
      <c r="C2172" s="12">
        <v>18269</v>
      </c>
      <c r="D2172" s="12">
        <v>40452</v>
      </c>
      <c r="E2172" s="12">
        <v>40458</v>
      </c>
      <c r="F2172" s="12" t="s">
        <v>23</v>
      </c>
      <c r="G2172" s="11">
        <v>5</v>
      </c>
      <c r="H2172" s="11">
        <v>5</v>
      </c>
      <c r="I2172" s="11">
        <v>3</v>
      </c>
      <c r="J2172" s="11">
        <v>1</v>
      </c>
    </row>
    <row r="2173" spans="1:10">
      <c r="A2173" s="10">
        <v>6860887788</v>
      </c>
      <c r="B2173" s="11">
        <v>220943</v>
      </c>
      <c r="C2173" s="12">
        <v>27236</v>
      </c>
      <c r="D2173" s="12">
        <v>40452</v>
      </c>
      <c r="E2173" s="12">
        <v>40462</v>
      </c>
      <c r="F2173" s="12" t="s">
        <v>22</v>
      </c>
      <c r="G2173" s="11">
        <v>1</v>
      </c>
      <c r="H2173" s="11">
        <v>1</v>
      </c>
      <c r="I2173" s="11">
        <v>3</v>
      </c>
      <c r="J2173" s="11">
        <v>1</v>
      </c>
    </row>
    <row r="2174" spans="1:10">
      <c r="A2174" s="10">
        <v>6982163776</v>
      </c>
      <c r="B2174" s="11">
        <v>220968</v>
      </c>
      <c r="C2174" s="12">
        <v>26145</v>
      </c>
      <c r="D2174" s="12">
        <v>40452</v>
      </c>
      <c r="E2174" s="12">
        <v>40470</v>
      </c>
      <c r="F2174" s="12" t="s">
        <v>23</v>
      </c>
      <c r="G2174" s="11">
        <v>1</v>
      </c>
      <c r="H2174" s="11">
        <v>1</v>
      </c>
      <c r="I2174" s="11">
        <v>3</v>
      </c>
      <c r="J2174" s="11">
        <v>1</v>
      </c>
    </row>
    <row r="2175" spans="1:10">
      <c r="A2175" s="10">
        <v>12409135757</v>
      </c>
      <c r="B2175" s="11">
        <v>220975</v>
      </c>
      <c r="C2175" s="12">
        <v>32089</v>
      </c>
      <c r="D2175" s="12">
        <v>40452</v>
      </c>
      <c r="E2175" s="12">
        <v>40473</v>
      </c>
      <c r="F2175" s="12" t="s">
        <v>23</v>
      </c>
      <c r="G2175" s="11">
        <v>1</v>
      </c>
      <c r="H2175" s="11">
        <v>1</v>
      </c>
      <c r="I2175" s="11">
        <v>3</v>
      </c>
      <c r="J2175" s="11">
        <v>1</v>
      </c>
    </row>
    <row r="2176" spans="1:10">
      <c r="A2176" s="10">
        <v>32425089802</v>
      </c>
      <c r="B2176" s="11">
        <v>220982</v>
      </c>
      <c r="C2176" s="12">
        <v>30559</v>
      </c>
      <c r="D2176" s="12">
        <v>40452</v>
      </c>
      <c r="E2176" s="12">
        <v>40452</v>
      </c>
      <c r="F2176" s="12" t="s">
        <v>22</v>
      </c>
      <c r="G2176" s="11">
        <v>1</v>
      </c>
      <c r="H2176" s="11">
        <v>1</v>
      </c>
      <c r="I2176" s="11">
        <v>3</v>
      </c>
      <c r="J2176" s="11">
        <v>1</v>
      </c>
    </row>
    <row r="2177" spans="1:10">
      <c r="A2177" s="10">
        <v>1938807502</v>
      </c>
      <c r="B2177" s="11">
        <v>221002</v>
      </c>
      <c r="C2177" s="12">
        <v>31394</v>
      </c>
      <c r="D2177" s="12">
        <v>40452</v>
      </c>
      <c r="E2177" s="12">
        <v>40479</v>
      </c>
      <c r="F2177" s="12" t="s">
        <v>23</v>
      </c>
      <c r="G2177" s="11">
        <v>1</v>
      </c>
      <c r="H2177" s="11">
        <v>1</v>
      </c>
      <c r="I2177" s="11">
        <v>3</v>
      </c>
      <c r="J2177" s="11">
        <v>1</v>
      </c>
    </row>
    <row r="2178" spans="1:10">
      <c r="A2178" s="10">
        <v>34270743824</v>
      </c>
      <c r="B2178" s="11">
        <v>221027</v>
      </c>
      <c r="C2178" s="12">
        <v>31729</v>
      </c>
      <c r="D2178" s="12">
        <v>40452</v>
      </c>
      <c r="E2178" s="12">
        <v>40464</v>
      </c>
      <c r="F2178" s="12" t="s">
        <v>22</v>
      </c>
      <c r="G2178" s="11">
        <v>1</v>
      </c>
      <c r="H2178" s="11">
        <v>1</v>
      </c>
      <c r="I2178" s="11">
        <v>3</v>
      </c>
      <c r="J2178" s="11">
        <v>1</v>
      </c>
    </row>
    <row r="2179" spans="1:10">
      <c r="A2179" s="10">
        <v>12634291736</v>
      </c>
      <c r="B2179" s="11">
        <v>221034</v>
      </c>
      <c r="C2179" s="12">
        <v>32104</v>
      </c>
      <c r="D2179" s="12">
        <v>40452</v>
      </c>
      <c r="E2179" s="12">
        <v>40585</v>
      </c>
      <c r="F2179" s="12" t="s">
        <v>23</v>
      </c>
      <c r="G2179" s="11">
        <v>1</v>
      </c>
      <c r="H2179" s="11">
        <v>1</v>
      </c>
      <c r="I2179" s="11">
        <v>3</v>
      </c>
      <c r="J2179" s="11">
        <v>1</v>
      </c>
    </row>
    <row r="2180" spans="1:10">
      <c r="A2180" s="10">
        <v>5644664767</v>
      </c>
      <c r="B2180" s="11">
        <v>221041</v>
      </c>
      <c r="C2180" s="12">
        <v>29526</v>
      </c>
      <c r="D2180" s="12">
        <v>40452</v>
      </c>
      <c r="E2180" s="12">
        <v>40459</v>
      </c>
      <c r="F2180" s="12" t="s">
        <v>23</v>
      </c>
      <c r="G2180" s="11">
        <v>1</v>
      </c>
      <c r="H2180" s="11">
        <v>1</v>
      </c>
      <c r="I2180" s="11">
        <v>3</v>
      </c>
      <c r="J2180" s="11">
        <v>1</v>
      </c>
    </row>
    <row r="2181" spans="1:10">
      <c r="A2181" s="10">
        <v>5723165771</v>
      </c>
      <c r="B2181" s="11">
        <v>221059</v>
      </c>
      <c r="C2181" s="12">
        <v>30326</v>
      </c>
      <c r="D2181" s="12">
        <v>40452</v>
      </c>
      <c r="E2181" s="12">
        <v>40465</v>
      </c>
      <c r="F2181" s="12" t="s">
        <v>23</v>
      </c>
      <c r="G2181" s="11">
        <v>4</v>
      </c>
      <c r="H2181" s="11">
        <v>1</v>
      </c>
      <c r="I2181" s="11">
        <v>3</v>
      </c>
      <c r="J2181" s="11">
        <v>1</v>
      </c>
    </row>
    <row r="2182" spans="1:10">
      <c r="A2182" s="10">
        <v>36125265889</v>
      </c>
      <c r="B2182" s="11">
        <v>221066</v>
      </c>
      <c r="C2182" s="12">
        <v>31867</v>
      </c>
      <c r="D2182" s="12">
        <v>40452</v>
      </c>
      <c r="E2182" s="12">
        <v>40452</v>
      </c>
      <c r="F2182" s="12" t="s">
        <v>22</v>
      </c>
      <c r="G2182" s="11">
        <v>1</v>
      </c>
      <c r="H2182" s="11">
        <v>1</v>
      </c>
      <c r="I2182" s="11">
        <v>3</v>
      </c>
      <c r="J2182" s="11">
        <v>1</v>
      </c>
    </row>
    <row r="2183" spans="1:10">
      <c r="A2183" s="10">
        <v>2666802752</v>
      </c>
      <c r="B2183" s="11">
        <v>221073</v>
      </c>
      <c r="C2183" s="12">
        <v>30514</v>
      </c>
      <c r="D2183" s="12">
        <v>40452</v>
      </c>
      <c r="E2183" s="12">
        <v>40603</v>
      </c>
      <c r="F2183" s="12" t="s">
        <v>23</v>
      </c>
      <c r="G2183" s="11">
        <v>1</v>
      </c>
      <c r="H2183" s="11">
        <v>1</v>
      </c>
      <c r="I2183" s="11">
        <v>3</v>
      </c>
      <c r="J2183" s="11">
        <v>1</v>
      </c>
    </row>
    <row r="2184" spans="1:10">
      <c r="A2184" s="10">
        <v>7702706708</v>
      </c>
      <c r="B2184" s="11">
        <v>221081</v>
      </c>
      <c r="C2184" s="12">
        <v>28395</v>
      </c>
      <c r="D2184" s="12">
        <v>40452</v>
      </c>
      <c r="E2184" s="12">
        <v>40479</v>
      </c>
      <c r="F2184" s="12" t="s">
        <v>23</v>
      </c>
      <c r="G2184" s="11">
        <v>1</v>
      </c>
      <c r="H2184" s="11">
        <v>1</v>
      </c>
      <c r="I2184" s="11">
        <v>3</v>
      </c>
      <c r="J2184" s="11">
        <v>1</v>
      </c>
    </row>
    <row r="2185" spans="1:10">
      <c r="A2185" s="10">
        <v>8788610764</v>
      </c>
      <c r="B2185" s="11">
        <v>221098</v>
      </c>
      <c r="C2185" s="12">
        <v>29731</v>
      </c>
      <c r="D2185" s="12">
        <v>40452</v>
      </c>
      <c r="E2185" s="12">
        <v>40477</v>
      </c>
      <c r="F2185" s="12" t="s">
        <v>22</v>
      </c>
      <c r="G2185" s="11">
        <v>1</v>
      </c>
      <c r="H2185" s="11">
        <v>1</v>
      </c>
      <c r="I2185" s="11">
        <v>3</v>
      </c>
      <c r="J2185" s="11">
        <v>1</v>
      </c>
    </row>
    <row r="2186" spans="1:10">
      <c r="A2186" s="10">
        <v>17374065191</v>
      </c>
      <c r="B2186" s="11">
        <v>221109</v>
      </c>
      <c r="C2186" s="12">
        <v>21211</v>
      </c>
      <c r="D2186" s="12">
        <v>40452</v>
      </c>
      <c r="E2186" s="12">
        <v>40464</v>
      </c>
      <c r="F2186" s="12" t="s">
        <v>22</v>
      </c>
      <c r="G2186" s="11">
        <v>1</v>
      </c>
      <c r="H2186" s="11">
        <v>1</v>
      </c>
      <c r="I2186" s="11">
        <v>3</v>
      </c>
      <c r="J2186" s="11">
        <v>1</v>
      </c>
    </row>
    <row r="2187" spans="1:10">
      <c r="A2187" s="10">
        <v>5355783775</v>
      </c>
      <c r="B2187" s="11">
        <v>221116</v>
      </c>
      <c r="C2187" s="12">
        <v>29845</v>
      </c>
      <c r="D2187" s="12">
        <v>40452</v>
      </c>
      <c r="E2187" s="12">
        <v>40464</v>
      </c>
      <c r="F2187" s="12" t="s">
        <v>23</v>
      </c>
      <c r="G2187" s="11">
        <v>1</v>
      </c>
      <c r="H2187" s="11">
        <v>1</v>
      </c>
      <c r="I2187" s="11">
        <v>3</v>
      </c>
      <c r="J2187" s="11">
        <v>1</v>
      </c>
    </row>
    <row r="2188" spans="1:10">
      <c r="A2188" s="10">
        <v>1788014707</v>
      </c>
      <c r="B2188" s="11">
        <v>221123</v>
      </c>
      <c r="C2188" s="12">
        <v>24380</v>
      </c>
      <c r="D2188" s="12">
        <v>40452</v>
      </c>
      <c r="E2188" s="12">
        <v>40466</v>
      </c>
      <c r="F2188" s="12" t="s">
        <v>23</v>
      </c>
      <c r="G2188" s="11">
        <v>1</v>
      </c>
      <c r="H2188" s="11">
        <v>1</v>
      </c>
      <c r="I2188" s="11">
        <v>3</v>
      </c>
      <c r="J2188" s="11">
        <v>1</v>
      </c>
    </row>
    <row r="2189" spans="1:10">
      <c r="A2189" s="10">
        <v>2814567713</v>
      </c>
      <c r="B2189" s="11">
        <v>221131</v>
      </c>
      <c r="C2189" s="12">
        <v>24158</v>
      </c>
      <c r="D2189" s="12">
        <v>40452</v>
      </c>
      <c r="E2189" s="12">
        <v>40651</v>
      </c>
      <c r="F2189" s="12" t="s">
        <v>23</v>
      </c>
      <c r="G2189" s="11">
        <v>5</v>
      </c>
      <c r="H2189" s="11">
        <v>5</v>
      </c>
      <c r="I2189" s="11">
        <v>3</v>
      </c>
      <c r="J2189" s="11">
        <v>1</v>
      </c>
    </row>
    <row r="2190" spans="1:10">
      <c r="A2190" s="10">
        <v>7208437742</v>
      </c>
      <c r="B2190" s="11">
        <v>221148</v>
      </c>
      <c r="C2190" s="12">
        <v>28273</v>
      </c>
      <c r="D2190" s="12">
        <v>40452</v>
      </c>
      <c r="E2190" s="12">
        <v>40473</v>
      </c>
      <c r="F2190" s="12" t="s">
        <v>22</v>
      </c>
      <c r="G2190" s="11">
        <v>1</v>
      </c>
      <c r="H2190" s="11">
        <v>1</v>
      </c>
      <c r="I2190" s="11">
        <v>3</v>
      </c>
      <c r="J2190" s="11">
        <v>1</v>
      </c>
    </row>
    <row r="2191" spans="1:10">
      <c r="A2191" s="10">
        <v>11665611782</v>
      </c>
      <c r="B2191" s="11">
        <v>221155</v>
      </c>
      <c r="C2191" s="12">
        <v>32003</v>
      </c>
      <c r="D2191" s="12">
        <v>40452</v>
      </c>
      <c r="E2191" s="12">
        <v>40464</v>
      </c>
      <c r="F2191" s="12" t="s">
        <v>22</v>
      </c>
      <c r="G2191" s="11">
        <v>1</v>
      </c>
      <c r="H2191" s="11">
        <v>1</v>
      </c>
      <c r="I2191" s="11">
        <v>3</v>
      </c>
      <c r="J2191" s="11">
        <v>1</v>
      </c>
    </row>
    <row r="2192" spans="1:10">
      <c r="A2192" s="10">
        <v>12594715786</v>
      </c>
      <c r="B2192" s="11">
        <v>221162</v>
      </c>
      <c r="C2192" s="12">
        <v>33562</v>
      </c>
      <c r="D2192" s="12">
        <v>40452</v>
      </c>
      <c r="E2192" s="12">
        <v>40704</v>
      </c>
      <c r="F2192" s="12" t="s">
        <v>22</v>
      </c>
      <c r="G2192" s="11">
        <v>1</v>
      </c>
      <c r="H2192" s="11">
        <v>1</v>
      </c>
      <c r="I2192" s="11">
        <v>3</v>
      </c>
      <c r="J2192" s="11">
        <v>1</v>
      </c>
    </row>
    <row r="2193" spans="1:10">
      <c r="A2193" s="10">
        <v>6988169601</v>
      </c>
      <c r="B2193" s="11">
        <v>221170</v>
      </c>
      <c r="C2193" s="12">
        <v>31353</v>
      </c>
      <c r="D2193" s="12">
        <v>40452</v>
      </c>
      <c r="E2193" s="12">
        <v>40459</v>
      </c>
      <c r="F2193" s="12" t="s">
        <v>22</v>
      </c>
      <c r="G2193" s="11">
        <v>3</v>
      </c>
      <c r="H2193" s="11">
        <v>2</v>
      </c>
      <c r="I2193" s="11">
        <v>3</v>
      </c>
      <c r="J2193" s="11">
        <v>1</v>
      </c>
    </row>
    <row r="2194" spans="1:10">
      <c r="A2194" s="10">
        <v>3533183700</v>
      </c>
      <c r="B2194" s="11">
        <v>221187</v>
      </c>
      <c r="C2194" s="12">
        <v>27187</v>
      </c>
      <c r="D2194" s="12">
        <v>40452</v>
      </c>
      <c r="E2194" s="12">
        <v>40452</v>
      </c>
      <c r="F2194" s="12" t="s">
        <v>23</v>
      </c>
      <c r="G2194" s="11">
        <v>1</v>
      </c>
      <c r="H2194" s="11">
        <v>1</v>
      </c>
      <c r="I2194" s="11">
        <v>3</v>
      </c>
      <c r="J2194" s="11">
        <v>1</v>
      </c>
    </row>
    <row r="2195" spans="1:10">
      <c r="A2195" s="10">
        <v>3574855648</v>
      </c>
      <c r="B2195" s="11">
        <v>221194</v>
      </c>
      <c r="C2195" s="12">
        <v>28219</v>
      </c>
      <c r="D2195" s="12">
        <v>40452</v>
      </c>
      <c r="E2195" s="12">
        <v>40473</v>
      </c>
      <c r="F2195" s="12" t="s">
        <v>22</v>
      </c>
      <c r="G2195" s="11">
        <v>1</v>
      </c>
      <c r="H2195" s="11">
        <v>1</v>
      </c>
      <c r="I2195" s="11">
        <v>3</v>
      </c>
      <c r="J2195" s="11">
        <v>1</v>
      </c>
    </row>
    <row r="2196" spans="1:10">
      <c r="A2196" s="10">
        <v>33623103896</v>
      </c>
      <c r="B2196" s="11">
        <v>221205</v>
      </c>
      <c r="C2196" s="12">
        <v>31069</v>
      </c>
      <c r="D2196" s="12">
        <v>40452</v>
      </c>
      <c r="E2196" s="12">
        <v>40464</v>
      </c>
      <c r="F2196" s="12" t="s">
        <v>22</v>
      </c>
      <c r="G2196" s="11">
        <v>1</v>
      </c>
      <c r="H2196" s="11">
        <v>1</v>
      </c>
      <c r="I2196" s="11">
        <v>3</v>
      </c>
      <c r="J2196" s="11">
        <v>1</v>
      </c>
    </row>
    <row r="2197" spans="1:10">
      <c r="A2197" s="10">
        <v>5671010969</v>
      </c>
      <c r="B2197" s="11">
        <v>221212</v>
      </c>
      <c r="C2197" s="12">
        <v>31390</v>
      </c>
      <c r="D2197" s="12">
        <v>40452</v>
      </c>
      <c r="E2197" s="12">
        <v>40478</v>
      </c>
      <c r="F2197" s="12" t="s">
        <v>22</v>
      </c>
      <c r="G2197" s="11">
        <v>1</v>
      </c>
      <c r="H2197" s="11">
        <v>2</v>
      </c>
      <c r="I2197" s="11">
        <v>3</v>
      </c>
      <c r="J2197" s="11">
        <v>1</v>
      </c>
    </row>
    <row r="2198" spans="1:10">
      <c r="A2198" s="10">
        <v>18452113838</v>
      </c>
      <c r="B2198" s="11">
        <v>221220</v>
      </c>
      <c r="C2198" s="12">
        <v>29802</v>
      </c>
      <c r="D2198" s="12">
        <v>40452</v>
      </c>
      <c r="E2198" s="12">
        <v>40464</v>
      </c>
      <c r="F2198" s="12" t="s">
        <v>22</v>
      </c>
      <c r="G2198" s="11">
        <v>1</v>
      </c>
      <c r="H2198" s="11">
        <v>1</v>
      </c>
      <c r="I2198" s="11">
        <v>3</v>
      </c>
      <c r="J2198" s="11">
        <v>1</v>
      </c>
    </row>
    <row r="2199" spans="1:10">
      <c r="A2199" s="10">
        <v>7540837721</v>
      </c>
      <c r="B2199" s="11">
        <v>221237</v>
      </c>
      <c r="C2199" s="12">
        <v>28513</v>
      </c>
      <c r="D2199" s="12">
        <v>40403</v>
      </c>
      <c r="E2199" s="12">
        <v>40476</v>
      </c>
      <c r="F2199" s="12" t="s">
        <v>22</v>
      </c>
      <c r="G2199" s="11">
        <v>1</v>
      </c>
      <c r="H2199" s="11">
        <v>1</v>
      </c>
      <c r="I2199" s="11">
        <v>3</v>
      </c>
      <c r="J2199" s="11">
        <v>1</v>
      </c>
    </row>
    <row r="2200" spans="1:10">
      <c r="A2200" s="10">
        <v>8825290721</v>
      </c>
      <c r="B2200" s="11">
        <v>221244</v>
      </c>
      <c r="C2200" s="12">
        <v>30084</v>
      </c>
      <c r="D2200" s="12">
        <v>40403</v>
      </c>
      <c r="E2200" s="12">
        <v>40518</v>
      </c>
      <c r="F2200" s="12" t="s">
        <v>22</v>
      </c>
      <c r="G2200" s="11">
        <v>1</v>
      </c>
      <c r="H2200" s="11">
        <v>1</v>
      </c>
      <c r="I2200" s="11">
        <v>3</v>
      </c>
      <c r="J2200" s="11">
        <v>1</v>
      </c>
    </row>
    <row r="2201" spans="1:10">
      <c r="A2201" s="10">
        <v>4127526700</v>
      </c>
      <c r="B2201" s="11">
        <v>221251</v>
      </c>
      <c r="C2201" s="12">
        <v>28162</v>
      </c>
      <c r="D2201" s="12">
        <v>40403</v>
      </c>
      <c r="E2201" s="12">
        <v>40476</v>
      </c>
      <c r="F2201" s="12" t="s">
        <v>22</v>
      </c>
      <c r="G2201" s="11">
        <v>1</v>
      </c>
      <c r="H2201" s="11">
        <v>1</v>
      </c>
      <c r="I2201" s="11">
        <v>3</v>
      </c>
      <c r="J2201" s="11">
        <v>1</v>
      </c>
    </row>
    <row r="2202" spans="1:10">
      <c r="A2202" s="10">
        <v>12831100755</v>
      </c>
      <c r="B2202" s="11">
        <v>221269</v>
      </c>
      <c r="C2202" s="12">
        <v>33453</v>
      </c>
      <c r="D2202" s="12">
        <v>40452</v>
      </c>
      <c r="E2202" s="12">
        <v>40464</v>
      </c>
      <c r="F2202" s="12" t="s">
        <v>22</v>
      </c>
      <c r="G2202" s="11">
        <v>1</v>
      </c>
      <c r="H2202" s="11">
        <v>1</v>
      </c>
      <c r="I2202" s="11">
        <v>3</v>
      </c>
      <c r="J2202" s="11">
        <v>1</v>
      </c>
    </row>
    <row r="2203" spans="1:10">
      <c r="A2203" s="10">
        <v>10486411710</v>
      </c>
      <c r="B2203" s="11">
        <v>221276</v>
      </c>
      <c r="C2203" s="12">
        <v>31238</v>
      </c>
      <c r="D2203" s="12">
        <v>40452</v>
      </c>
      <c r="E2203" s="12">
        <v>40791</v>
      </c>
      <c r="F2203" s="12" t="s">
        <v>22</v>
      </c>
      <c r="G2203" s="11">
        <v>1</v>
      </c>
      <c r="H2203" s="11">
        <v>1</v>
      </c>
      <c r="I2203" s="11">
        <v>3</v>
      </c>
      <c r="J2203" s="11">
        <v>1</v>
      </c>
    </row>
    <row r="2204" spans="1:10">
      <c r="A2204" s="10">
        <v>13146239744</v>
      </c>
      <c r="B2204" s="11">
        <v>221283</v>
      </c>
      <c r="C2204" s="12">
        <v>32809</v>
      </c>
      <c r="D2204" s="12">
        <v>40452</v>
      </c>
      <c r="E2204" s="12">
        <v>40459</v>
      </c>
      <c r="F2204" s="12" t="s">
        <v>22</v>
      </c>
      <c r="G2204" s="11">
        <v>1</v>
      </c>
      <c r="H2204" s="11">
        <v>1</v>
      </c>
      <c r="I2204" s="11">
        <v>3</v>
      </c>
      <c r="J2204" s="11">
        <v>1</v>
      </c>
    </row>
    <row r="2205" spans="1:10">
      <c r="A2205" s="10">
        <v>6178659652</v>
      </c>
      <c r="B2205" s="11">
        <v>221291</v>
      </c>
      <c r="C2205" s="12">
        <v>30432</v>
      </c>
      <c r="D2205" s="12">
        <v>40452</v>
      </c>
      <c r="E2205" s="12">
        <v>40452</v>
      </c>
      <c r="F2205" s="12" t="s">
        <v>22</v>
      </c>
      <c r="G2205" s="11">
        <v>1</v>
      </c>
      <c r="H2205" s="11">
        <v>1</v>
      </c>
      <c r="I2205" s="11">
        <v>3</v>
      </c>
      <c r="J2205" s="11">
        <v>1</v>
      </c>
    </row>
    <row r="2206" spans="1:10">
      <c r="A2206" s="10">
        <v>8484995739</v>
      </c>
      <c r="B2206" s="11">
        <v>221301</v>
      </c>
      <c r="C2206" s="12">
        <v>29977</v>
      </c>
      <c r="D2206" s="12">
        <v>40452</v>
      </c>
      <c r="E2206" s="12">
        <v>40459</v>
      </c>
      <c r="F2206" s="12" t="s">
        <v>22</v>
      </c>
      <c r="G2206" s="11">
        <v>1</v>
      </c>
      <c r="H2206" s="11">
        <v>1</v>
      </c>
      <c r="I2206" s="11">
        <v>3</v>
      </c>
      <c r="J2206" s="11">
        <v>1</v>
      </c>
    </row>
    <row r="2207" spans="1:10">
      <c r="A2207" s="10">
        <v>5326359731</v>
      </c>
      <c r="B2207" s="11">
        <v>221326</v>
      </c>
      <c r="C2207" s="12">
        <v>29412</v>
      </c>
      <c r="D2207" s="12">
        <v>40452</v>
      </c>
      <c r="E2207" s="12">
        <v>40466</v>
      </c>
      <c r="F2207" s="12" t="s">
        <v>23</v>
      </c>
      <c r="G2207" s="11">
        <v>1</v>
      </c>
      <c r="H2207" s="11">
        <v>1</v>
      </c>
      <c r="I2207" s="11">
        <v>3</v>
      </c>
      <c r="J2207" s="11">
        <v>1</v>
      </c>
    </row>
    <row r="2208" spans="1:10">
      <c r="A2208" s="10">
        <v>1830870700</v>
      </c>
      <c r="B2208" s="11">
        <v>221341</v>
      </c>
      <c r="C2208" s="12">
        <v>25565</v>
      </c>
      <c r="D2208" s="12">
        <v>40452</v>
      </c>
      <c r="E2208" s="12">
        <v>42130</v>
      </c>
      <c r="F2208" s="12" t="s">
        <v>23</v>
      </c>
      <c r="G2208" s="11">
        <v>1</v>
      </c>
      <c r="H2208" s="11">
        <v>1</v>
      </c>
      <c r="I2208" s="11">
        <v>3</v>
      </c>
      <c r="J2208" s="11">
        <v>1</v>
      </c>
    </row>
    <row r="2209" spans="1:10">
      <c r="A2209" s="10">
        <v>8398460709</v>
      </c>
      <c r="B2209" s="11">
        <v>221365</v>
      </c>
      <c r="C2209" s="12">
        <v>29719</v>
      </c>
      <c r="D2209" s="12">
        <v>40452</v>
      </c>
      <c r="E2209" s="12">
        <v>40476</v>
      </c>
      <c r="F2209" s="12" t="s">
        <v>23</v>
      </c>
      <c r="G2209" s="11">
        <v>1</v>
      </c>
      <c r="H2209" s="11">
        <v>1</v>
      </c>
      <c r="I2209" s="11">
        <v>3</v>
      </c>
      <c r="J2209" s="11">
        <v>1</v>
      </c>
    </row>
    <row r="2210" spans="1:10">
      <c r="A2210" s="10">
        <v>4635215601</v>
      </c>
      <c r="B2210" s="11">
        <v>221380</v>
      </c>
      <c r="C2210" s="12">
        <v>29251</v>
      </c>
      <c r="D2210" s="12">
        <v>40452</v>
      </c>
      <c r="E2210" s="12">
        <v>40466</v>
      </c>
      <c r="F2210" s="12" t="s">
        <v>23</v>
      </c>
      <c r="G2210" s="11">
        <v>1</v>
      </c>
      <c r="H2210" s="11">
        <v>1</v>
      </c>
      <c r="I2210" s="11">
        <v>3</v>
      </c>
      <c r="J2210" s="11">
        <v>1</v>
      </c>
    </row>
    <row r="2211" spans="1:10">
      <c r="A2211" s="10">
        <v>3462288679</v>
      </c>
      <c r="B2211" s="11">
        <v>221397</v>
      </c>
      <c r="C2211" s="12">
        <v>28979</v>
      </c>
      <c r="D2211" s="12">
        <v>40452</v>
      </c>
      <c r="E2211" s="12">
        <v>40452</v>
      </c>
      <c r="F2211" s="12" t="s">
        <v>22</v>
      </c>
      <c r="G2211" s="11">
        <v>1</v>
      </c>
      <c r="H2211" s="11">
        <v>1</v>
      </c>
      <c r="I2211" s="11">
        <v>3</v>
      </c>
      <c r="J2211" s="11">
        <v>1</v>
      </c>
    </row>
    <row r="2212" spans="1:10">
      <c r="A2212" s="10">
        <v>18098346862</v>
      </c>
      <c r="B2212" s="11">
        <v>221408</v>
      </c>
      <c r="C2212" s="12">
        <v>27712</v>
      </c>
      <c r="D2212" s="12">
        <v>40452</v>
      </c>
      <c r="E2212" s="12">
        <v>40452</v>
      </c>
      <c r="F2212" s="12" t="s">
        <v>22</v>
      </c>
      <c r="G2212" s="11">
        <v>1</v>
      </c>
      <c r="H2212" s="11">
        <v>1</v>
      </c>
      <c r="I2212" s="11">
        <v>3</v>
      </c>
      <c r="J2212" s="11">
        <v>1</v>
      </c>
    </row>
    <row r="2213" spans="1:10">
      <c r="A2213" s="10">
        <v>93139446934</v>
      </c>
      <c r="B2213" s="11">
        <v>221415</v>
      </c>
      <c r="C2213" s="12">
        <v>27585</v>
      </c>
      <c r="D2213" s="12">
        <v>40452</v>
      </c>
      <c r="E2213" s="12">
        <v>40464</v>
      </c>
      <c r="F2213" s="12" t="s">
        <v>22</v>
      </c>
      <c r="G2213" s="11">
        <v>1</v>
      </c>
      <c r="H2213" s="11">
        <v>1</v>
      </c>
      <c r="I2213" s="11">
        <v>3</v>
      </c>
      <c r="J2213" s="11">
        <v>1</v>
      </c>
    </row>
    <row r="2214" spans="1:10">
      <c r="A2214" s="10">
        <v>5488618708</v>
      </c>
      <c r="B2214" s="11">
        <v>221422</v>
      </c>
      <c r="C2214" s="12">
        <v>29299</v>
      </c>
      <c r="D2214" s="12">
        <v>40403</v>
      </c>
      <c r="E2214" s="12">
        <v>40473</v>
      </c>
      <c r="F2214" s="12" t="s">
        <v>23</v>
      </c>
      <c r="G2214" s="11">
        <v>1</v>
      </c>
      <c r="H2214" s="11">
        <v>1</v>
      </c>
      <c r="I2214" s="11">
        <v>3</v>
      </c>
      <c r="J2214" s="11">
        <v>1</v>
      </c>
    </row>
    <row r="2215" spans="1:10">
      <c r="A2215" s="10">
        <v>1182337775</v>
      </c>
      <c r="B2215" s="11">
        <v>221430</v>
      </c>
      <c r="C2215" s="12">
        <v>26442</v>
      </c>
      <c r="D2215" s="12">
        <v>40403</v>
      </c>
      <c r="E2215" s="12">
        <v>40473</v>
      </c>
      <c r="F2215" s="12" t="s">
        <v>22</v>
      </c>
      <c r="G2215" s="11">
        <v>1</v>
      </c>
      <c r="H2215" s="11">
        <v>1</v>
      </c>
      <c r="I2215" s="11">
        <v>3</v>
      </c>
      <c r="J2215" s="11">
        <v>1</v>
      </c>
    </row>
    <row r="2216" spans="1:10">
      <c r="A2216" s="10">
        <v>17472410837</v>
      </c>
      <c r="B2216" s="11">
        <v>221454</v>
      </c>
      <c r="C2216" s="12">
        <v>26080</v>
      </c>
      <c r="D2216" s="12">
        <v>40452</v>
      </c>
      <c r="E2216" s="12">
        <v>40452</v>
      </c>
      <c r="F2216" s="12" t="s">
        <v>23</v>
      </c>
      <c r="G2216" s="11">
        <v>1</v>
      </c>
      <c r="H2216" s="11">
        <v>1</v>
      </c>
      <c r="I2216" s="11">
        <v>3</v>
      </c>
      <c r="J2216" s="11">
        <v>1</v>
      </c>
    </row>
    <row r="2217" spans="1:10">
      <c r="A2217" s="10">
        <v>27476204840</v>
      </c>
      <c r="B2217" s="11">
        <v>221461</v>
      </c>
      <c r="C2217" s="12">
        <v>28609</v>
      </c>
      <c r="D2217" s="12">
        <v>40452</v>
      </c>
      <c r="E2217" s="12">
        <v>40452</v>
      </c>
      <c r="F2217" s="12" t="s">
        <v>22</v>
      </c>
      <c r="G2217" s="11">
        <v>1</v>
      </c>
      <c r="H2217" s="11">
        <v>1</v>
      </c>
      <c r="I2217" s="11">
        <v>3</v>
      </c>
      <c r="J2217" s="11">
        <v>1</v>
      </c>
    </row>
    <row r="2218" spans="1:10">
      <c r="A2218" s="10">
        <v>1194048773</v>
      </c>
      <c r="B2218" s="11">
        <v>221479</v>
      </c>
      <c r="C2218" s="12">
        <v>26029</v>
      </c>
      <c r="D2218" s="12">
        <v>40403</v>
      </c>
      <c r="E2218" s="12">
        <v>40458</v>
      </c>
      <c r="F2218" s="12" t="s">
        <v>22</v>
      </c>
      <c r="G2218" s="11">
        <v>1</v>
      </c>
      <c r="H2218" s="11">
        <v>1</v>
      </c>
      <c r="I2218" s="11">
        <v>3</v>
      </c>
      <c r="J2218" s="11">
        <v>1</v>
      </c>
    </row>
    <row r="2219" spans="1:10">
      <c r="A2219" s="10">
        <v>8377823764</v>
      </c>
      <c r="B2219" s="11">
        <v>221486</v>
      </c>
      <c r="C2219" s="12">
        <v>28623</v>
      </c>
      <c r="D2219" s="12">
        <v>40403</v>
      </c>
      <c r="E2219" s="12">
        <v>40476</v>
      </c>
      <c r="F2219" s="12" t="s">
        <v>22</v>
      </c>
      <c r="G2219" s="11">
        <v>1</v>
      </c>
      <c r="H2219" s="11">
        <v>1</v>
      </c>
      <c r="I2219" s="11">
        <v>3</v>
      </c>
      <c r="J2219" s="11">
        <v>1</v>
      </c>
    </row>
    <row r="2220" spans="1:10">
      <c r="A2220" s="10">
        <v>6992309773</v>
      </c>
      <c r="B2220" s="11">
        <v>221493</v>
      </c>
      <c r="C2220" s="12">
        <v>28517</v>
      </c>
      <c r="D2220" s="12">
        <v>40452</v>
      </c>
      <c r="E2220" s="12">
        <v>40452</v>
      </c>
      <c r="F2220" s="12" t="s">
        <v>23</v>
      </c>
      <c r="G2220" s="11">
        <v>1</v>
      </c>
      <c r="H2220" s="11">
        <v>1</v>
      </c>
      <c r="I2220" s="11">
        <v>3</v>
      </c>
      <c r="J2220" s="11">
        <v>1</v>
      </c>
    </row>
    <row r="2221" spans="1:10">
      <c r="A2221" s="10">
        <v>384189750</v>
      </c>
      <c r="B2221" s="11">
        <v>221504</v>
      </c>
      <c r="C2221" s="12">
        <v>24715</v>
      </c>
      <c r="D2221" s="12">
        <v>40403</v>
      </c>
      <c r="E2221" s="12">
        <v>40476</v>
      </c>
      <c r="F2221" s="12" t="s">
        <v>22</v>
      </c>
      <c r="G2221" s="11">
        <v>1</v>
      </c>
      <c r="H2221" s="11">
        <v>1</v>
      </c>
      <c r="I2221" s="11">
        <v>3</v>
      </c>
      <c r="J2221" s="11">
        <v>1</v>
      </c>
    </row>
    <row r="2222" spans="1:10">
      <c r="A2222" s="10">
        <v>81667019520</v>
      </c>
      <c r="B2222" s="11">
        <v>221511</v>
      </c>
      <c r="C2222" s="12">
        <v>28864</v>
      </c>
      <c r="D2222" s="12">
        <v>40452</v>
      </c>
      <c r="E2222" s="12">
        <v>40598</v>
      </c>
      <c r="F2222" s="12" t="s">
        <v>22</v>
      </c>
      <c r="G2222" s="11">
        <v>1</v>
      </c>
      <c r="H2222" s="11">
        <v>1</v>
      </c>
      <c r="I2222" s="11">
        <v>3</v>
      </c>
      <c r="J2222" s="11">
        <v>1</v>
      </c>
    </row>
    <row r="2223" spans="1:10">
      <c r="A2223" s="10">
        <v>9780856714</v>
      </c>
      <c r="B2223" s="11">
        <v>221529</v>
      </c>
      <c r="C2223" s="12">
        <v>30948</v>
      </c>
      <c r="D2223" s="12">
        <v>40452</v>
      </c>
      <c r="E2223" s="12">
        <v>40459</v>
      </c>
      <c r="F2223" s="12" t="s">
        <v>22</v>
      </c>
      <c r="G2223" s="11">
        <v>1</v>
      </c>
      <c r="H2223" s="11">
        <v>1</v>
      </c>
      <c r="I2223" s="11">
        <v>3</v>
      </c>
      <c r="J2223" s="11">
        <v>1</v>
      </c>
    </row>
    <row r="2224" spans="1:10">
      <c r="A2224" s="10">
        <v>3587383774</v>
      </c>
      <c r="B2224" s="11">
        <v>221536</v>
      </c>
      <c r="C2224" s="12">
        <v>26039</v>
      </c>
      <c r="D2224" s="12">
        <v>40452</v>
      </c>
      <c r="E2224" s="12">
        <v>40505</v>
      </c>
      <c r="F2224" s="12" t="s">
        <v>22</v>
      </c>
      <c r="G2224" s="11">
        <v>1</v>
      </c>
      <c r="H2224" s="11">
        <v>1</v>
      </c>
      <c r="I2224" s="11">
        <v>3</v>
      </c>
      <c r="J2224" s="11">
        <v>1</v>
      </c>
    </row>
    <row r="2225" spans="1:10">
      <c r="A2225" s="10">
        <v>2398301729</v>
      </c>
      <c r="B2225" s="11">
        <v>221551</v>
      </c>
      <c r="C2225" s="12">
        <v>25779</v>
      </c>
      <c r="D2225" s="12">
        <v>40452</v>
      </c>
      <c r="E2225" s="12">
        <v>40459</v>
      </c>
      <c r="F2225" s="12" t="s">
        <v>22</v>
      </c>
      <c r="G2225" s="11">
        <v>1</v>
      </c>
      <c r="H2225" s="11">
        <v>1</v>
      </c>
      <c r="I2225" s="11">
        <v>3</v>
      </c>
      <c r="J2225" s="11">
        <v>1</v>
      </c>
    </row>
    <row r="2226" spans="1:10">
      <c r="A2226" s="10">
        <v>10156920794</v>
      </c>
      <c r="B2226" s="11">
        <v>221568</v>
      </c>
      <c r="C2226" s="12">
        <v>31005</v>
      </c>
      <c r="D2226" s="12">
        <v>40452</v>
      </c>
      <c r="E2226" s="12">
        <v>40485</v>
      </c>
      <c r="F2226" s="12" t="s">
        <v>22</v>
      </c>
      <c r="G2226" s="11">
        <v>1</v>
      </c>
      <c r="H2226" s="11">
        <v>1</v>
      </c>
      <c r="I2226" s="11">
        <v>3</v>
      </c>
      <c r="J2226" s="11">
        <v>1</v>
      </c>
    </row>
    <row r="2227" spans="1:10">
      <c r="A2227" s="10">
        <v>8138024747</v>
      </c>
      <c r="B2227" s="11">
        <v>221590</v>
      </c>
      <c r="C2227" s="12">
        <v>28562</v>
      </c>
      <c r="D2227" s="12">
        <v>40452</v>
      </c>
      <c r="E2227" s="12">
        <v>40459</v>
      </c>
      <c r="F2227" s="12" t="s">
        <v>22</v>
      </c>
      <c r="G2227" s="11">
        <v>1</v>
      </c>
      <c r="H2227" s="11">
        <v>1</v>
      </c>
      <c r="I2227" s="11">
        <v>3</v>
      </c>
      <c r="J2227" s="11">
        <v>1</v>
      </c>
    </row>
    <row r="2228" spans="1:10">
      <c r="A2228" s="10">
        <v>10345799755</v>
      </c>
      <c r="B2228" s="11">
        <v>221601</v>
      </c>
      <c r="C2228" s="12">
        <v>29655</v>
      </c>
      <c r="D2228" s="12">
        <v>40452</v>
      </c>
      <c r="E2228" s="12">
        <v>40801</v>
      </c>
      <c r="F2228" s="12" t="s">
        <v>23</v>
      </c>
      <c r="G2228" s="11">
        <v>1</v>
      </c>
      <c r="H2228" s="11">
        <v>1</v>
      </c>
      <c r="I2228" s="11">
        <v>3</v>
      </c>
      <c r="J2228" s="11">
        <v>1</v>
      </c>
    </row>
    <row r="2229" spans="1:10">
      <c r="A2229" s="10">
        <v>57786100172</v>
      </c>
      <c r="B2229" s="11">
        <v>221618</v>
      </c>
      <c r="C2229" s="12">
        <v>22426</v>
      </c>
      <c r="D2229" s="12">
        <v>40417</v>
      </c>
      <c r="E2229" s="12">
        <v>40491</v>
      </c>
      <c r="F2229" s="12" t="s">
        <v>23</v>
      </c>
      <c r="G2229" s="11">
        <v>1</v>
      </c>
      <c r="H2229" s="11">
        <v>1</v>
      </c>
      <c r="I2229" s="11">
        <v>3</v>
      </c>
      <c r="J2229" s="11">
        <v>1</v>
      </c>
    </row>
    <row r="2230" spans="1:10">
      <c r="A2230" s="10">
        <v>6567558814</v>
      </c>
      <c r="B2230" s="11">
        <v>221625</v>
      </c>
      <c r="C2230" s="12">
        <v>24653</v>
      </c>
      <c r="D2230" s="12">
        <v>40452</v>
      </c>
      <c r="E2230" s="12">
        <v>40571</v>
      </c>
      <c r="F2230" s="12" t="s">
        <v>22</v>
      </c>
      <c r="G2230" s="11">
        <v>5</v>
      </c>
      <c r="H2230" s="11">
        <v>5</v>
      </c>
      <c r="I2230" s="11">
        <v>3</v>
      </c>
      <c r="J2230" s="11">
        <v>1</v>
      </c>
    </row>
    <row r="2231" spans="1:10">
      <c r="A2231" s="10">
        <v>5073938992</v>
      </c>
      <c r="B2231" s="11">
        <v>221640</v>
      </c>
      <c r="C2231" s="12">
        <v>31825</v>
      </c>
      <c r="D2231" s="12">
        <v>40452</v>
      </c>
      <c r="E2231" s="12">
        <v>40466</v>
      </c>
      <c r="F2231" s="12" t="s">
        <v>22</v>
      </c>
      <c r="G2231" s="11">
        <v>1</v>
      </c>
      <c r="H2231" s="11">
        <v>1</v>
      </c>
      <c r="I2231" s="11">
        <v>3</v>
      </c>
      <c r="J2231" s="11">
        <v>1</v>
      </c>
    </row>
    <row r="2232" spans="1:10">
      <c r="A2232" s="10">
        <v>95389768000</v>
      </c>
      <c r="B2232" s="11">
        <v>221657</v>
      </c>
      <c r="C2232" s="12">
        <v>29009</v>
      </c>
      <c r="D2232" s="12">
        <v>40452</v>
      </c>
      <c r="E2232" s="12">
        <v>40476</v>
      </c>
      <c r="F2232" s="12" t="s">
        <v>22</v>
      </c>
      <c r="G2232" s="11">
        <v>1</v>
      </c>
      <c r="H2232" s="11">
        <v>1</v>
      </c>
      <c r="I2232" s="11">
        <v>3</v>
      </c>
      <c r="J2232" s="11">
        <v>1</v>
      </c>
    </row>
    <row r="2233" spans="1:10">
      <c r="A2233" s="10">
        <v>9586070794</v>
      </c>
      <c r="B2233" s="11">
        <v>221664</v>
      </c>
      <c r="C2233" s="12">
        <v>30117</v>
      </c>
      <c r="D2233" s="12">
        <v>40452</v>
      </c>
      <c r="E2233" s="12">
        <v>40791</v>
      </c>
      <c r="F2233" s="12" t="s">
        <v>23</v>
      </c>
      <c r="G2233" s="11">
        <v>1</v>
      </c>
      <c r="H2233" s="11">
        <v>1</v>
      </c>
      <c r="I2233" s="11">
        <v>3</v>
      </c>
      <c r="J2233" s="11">
        <v>1</v>
      </c>
    </row>
    <row r="2234" spans="1:10">
      <c r="A2234" s="10">
        <v>7812335771</v>
      </c>
      <c r="B2234" s="11">
        <v>221671</v>
      </c>
      <c r="C2234" s="12">
        <v>28208</v>
      </c>
      <c r="D2234" s="12">
        <v>40403</v>
      </c>
      <c r="E2234" s="12">
        <v>40553</v>
      </c>
      <c r="F2234" s="12" t="s">
        <v>22</v>
      </c>
      <c r="G2234" s="11">
        <v>1</v>
      </c>
      <c r="H2234" s="11">
        <v>1</v>
      </c>
      <c r="I2234" s="11">
        <v>3</v>
      </c>
      <c r="J2234" s="11">
        <v>1</v>
      </c>
    </row>
    <row r="2235" spans="1:10">
      <c r="A2235" s="10">
        <v>54426065704</v>
      </c>
      <c r="B2235" s="11">
        <v>221689</v>
      </c>
      <c r="C2235" s="12">
        <v>21576</v>
      </c>
      <c r="D2235" s="12">
        <v>40452</v>
      </c>
      <c r="E2235" s="12">
        <v>40472</v>
      </c>
      <c r="F2235" s="12" t="s">
        <v>22</v>
      </c>
      <c r="G2235" s="11">
        <v>1</v>
      </c>
      <c r="H2235" s="11">
        <v>1</v>
      </c>
      <c r="I2235" s="11">
        <v>3</v>
      </c>
      <c r="J2235" s="11">
        <v>1</v>
      </c>
    </row>
    <row r="2236" spans="1:10">
      <c r="A2236" s="10">
        <v>30743311191</v>
      </c>
      <c r="B2236" s="11">
        <v>221696</v>
      </c>
      <c r="C2236" s="12">
        <v>22509</v>
      </c>
      <c r="D2236" s="12">
        <v>31971</v>
      </c>
      <c r="E2236" s="12">
        <v>40479</v>
      </c>
      <c r="F2236" s="12" t="s">
        <v>22</v>
      </c>
      <c r="G2236" s="11">
        <v>5</v>
      </c>
      <c r="H2236" s="11">
        <v>5</v>
      </c>
      <c r="I2236" s="11">
        <v>3</v>
      </c>
      <c r="J2236" s="11">
        <v>1</v>
      </c>
    </row>
    <row r="2237" spans="1:10">
      <c r="A2237" s="10">
        <v>3931182665</v>
      </c>
      <c r="B2237" s="11">
        <v>221707</v>
      </c>
      <c r="C2237" s="12">
        <v>28097</v>
      </c>
      <c r="D2237" s="12">
        <v>40452</v>
      </c>
      <c r="E2237" s="12">
        <v>40583</v>
      </c>
      <c r="F2237" s="12" t="s">
        <v>23</v>
      </c>
      <c r="G2237" s="11">
        <v>1</v>
      </c>
      <c r="H2237" s="11">
        <v>1</v>
      </c>
      <c r="I2237" s="11">
        <v>3</v>
      </c>
      <c r="J2237" s="11">
        <v>1</v>
      </c>
    </row>
    <row r="2238" spans="1:10">
      <c r="A2238" s="10">
        <v>3109503689</v>
      </c>
      <c r="B2238" s="11">
        <v>221714</v>
      </c>
      <c r="C2238" s="12">
        <v>28713</v>
      </c>
      <c r="D2238" s="12">
        <v>40452</v>
      </c>
      <c r="E2238" s="12">
        <v>40459</v>
      </c>
      <c r="F2238" s="12" t="s">
        <v>22</v>
      </c>
      <c r="G2238" s="11">
        <v>1</v>
      </c>
      <c r="H2238" s="11">
        <v>1</v>
      </c>
      <c r="I2238" s="11">
        <v>3</v>
      </c>
      <c r="J2238" s="11">
        <v>1</v>
      </c>
    </row>
    <row r="2239" spans="1:10">
      <c r="A2239" s="10">
        <v>99553953620</v>
      </c>
      <c r="B2239" s="11">
        <v>221739</v>
      </c>
      <c r="C2239" s="12">
        <v>28651</v>
      </c>
      <c r="D2239" s="12">
        <v>40452</v>
      </c>
      <c r="E2239" s="12">
        <v>40473</v>
      </c>
      <c r="F2239" s="12" t="s">
        <v>22</v>
      </c>
      <c r="G2239" s="11">
        <v>1</v>
      </c>
      <c r="H2239" s="11">
        <v>1</v>
      </c>
      <c r="I2239" s="11">
        <v>3</v>
      </c>
      <c r="J2239" s="11">
        <v>1</v>
      </c>
    </row>
    <row r="2240" spans="1:10">
      <c r="A2240" s="10">
        <v>61743283172</v>
      </c>
      <c r="B2240" s="11">
        <v>221746</v>
      </c>
      <c r="C2240" s="12">
        <v>26877</v>
      </c>
      <c r="D2240" s="12">
        <v>40452</v>
      </c>
      <c r="E2240" s="12">
        <v>40485</v>
      </c>
      <c r="F2240" s="12" t="s">
        <v>22</v>
      </c>
      <c r="G2240" s="11">
        <v>1</v>
      </c>
      <c r="H2240" s="11">
        <v>1</v>
      </c>
      <c r="I2240" s="11">
        <v>3</v>
      </c>
      <c r="J2240" s="11">
        <v>1</v>
      </c>
    </row>
    <row r="2241" spans="1:10">
      <c r="A2241" s="10">
        <v>70324972920</v>
      </c>
      <c r="B2241" s="11">
        <v>221753</v>
      </c>
      <c r="C2241" s="12">
        <v>24735</v>
      </c>
      <c r="D2241" s="12">
        <v>40452</v>
      </c>
      <c r="E2241" s="12">
        <v>40469</v>
      </c>
      <c r="F2241" s="12" t="s">
        <v>22</v>
      </c>
      <c r="G2241" s="11">
        <v>1</v>
      </c>
      <c r="H2241" s="11">
        <v>2</v>
      </c>
      <c r="I2241" s="11">
        <v>3</v>
      </c>
      <c r="J2241" s="11">
        <v>1</v>
      </c>
    </row>
    <row r="2242" spans="1:10">
      <c r="A2242" s="10">
        <v>44079125100</v>
      </c>
      <c r="B2242" s="11">
        <v>221761</v>
      </c>
      <c r="C2242" s="12">
        <v>25643</v>
      </c>
      <c r="D2242" s="12">
        <v>40452</v>
      </c>
      <c r="E2242" s="12">
        <v>40465</v>
      </c>
      <c r="F2242" s="12" t="s">
        <v>23</v>
      </c>
      <c r="G2242" s="11">
        <v>1</v>
      </c>
      <c r="H2242" s="11">
        <v>1</v>
      </c>
      <c r="I2242" s="11">
        <v>3</v>
      </c>
      <c r="J2242" s="11">
        <v>1</v>
      </c>
    </row>
    <row r="2243" spans="1:10">
      <c r="A2243" s="10">
        <v>9253594675</v>
      </c>
      <c r="B2243" s="11">
        <v>221778</v>
      </c>
      <c r="C2243" s="12">
        <v>32948</v>
      </c>
      <c r="D2243" s="12">
        <v>40452</v>
      </c>
      <c r="E2243" s="12">
        <v>40483</v>
      </c>
      <c r="F2243" s="12" t="s">
        <v>23</v>
      </c>
      <c r="G2243" s="11">
        <v>1</v>
      </c>
      <c r="H2243" s="11">
        <v>1</v>
      </c>
      <c r="I2243" s="11">
        <v>3</v>
      </c>
      <c r="J2243" s="11">
        <v>1</v>
      </c>
    </row>
    <row r="2244" spans="1:10">
      <c r="A2244" s="10">
        <v>76134199168</v>
      </c>
      <c r="B2244" s="11">
        <v>221785</v>
      </c>
      <c r="C2244" s="12">
        <v>26698</v>
      </c>
      <c r="D2244" s="12">
        <v>40452</v>
      </c>
      <c r="E2244" s="12">
        <v>40487</v>
      </c>
      <c r="F2244" s="12" t="s">
        <v>23</v>
      </c>
      <c r="G2244" s="11">
        <v>1</v>
      </c>
      <c r="H2244" s="11">
        <v>1</v>
      </c>
      <c r="I2244" s="11">
        <v>3</v>
      </c>
      <c r="J2244" s="11">
        <v>1</v>
      </c>
    </row>
    <row r="2245" spans="1:10">
      <c r="A2245" s="10">
        <v>38161702187</v>
      </c>
      <c r="B2245" s="11">
        <v>221792</v>
      </c>
      <c r="C2245" s="12">
        <v>25319</v>
      </c>
      <c r="D2245" s="12">
        <v>40452</v>
      </c>
      <c r="E2245" s="12">
        <v>40728</v>
      </c>
      <c r="F2245" s="12" t="s">
        <v>22</v>
      </c>
      <c r="G2245" s="11">
        <v>1</v>
      </c>
      <c r="H2245" s="11">
        <v>1</v>
      </c>
      <c r="I2245" s="11">
        <v>3</v>
      </c>
      <c r="J2245" s="11">
        <v>1</v>
      </c>
    </row>
    <row r="2246" spans="1:10">
      <c r="A2246" s="10">
        <v>8100350736</v>
      </c>
      <c r="B2246" s="11">
        <v>221835</v>
      </c>
      <c r="C2246" s="12">
        <v>28748</v>
      </c>
      <c r="D2246" s="12">
        <v>40452</v>
      </c>
      <c r="E2246" s="12">
        <v>41677</v>
      </c>
      <c r="F2246" s="12" t="s">
        <v>22</v>
      </c>
      <c r="G2246" s="11">
        <v>1</v>
      </c>
      <c r="H2246" s="11">
        <v>1</v>
      </c>
      <c r="I2246" s="11">
        <v>3</v>
      </c>
      <c r="J2246" s="11">
        <v>1</v>
      </c>
    </row>
    <row r="2247" spans="1:10">
      <c r="A2247" s="10">
        <v>9447269680</v>
      </c>
      <c r="B2247" s="11">
        <v>221842</v>
      </c>
      <c r="C2247" s="12">
        <v>33106</v>
      </c>
      <c r="D2247" s="12">
        <v>40452</v>
      </c>
      <c r="E2247" s="12">
        <v>41058</v>
      </c>
      <c r="F2247" s="12" t="s">
        <v>22</v>
      </c>
      <c r="G2247" s="11">
        <v>1</v>
      </c>
      <c r="H2247" s="11">
        <v>1</v>
      </c>
      <c r="I2247" s="11">
        <v>3</v>
      </c>
      <c r="J2247" s="11">
        <v>1</v>
      </c>
    </row>
    <row r="2248" spans="1:10">
      <c r="A2248" s="10">
        <v>2587803713</v>
      </c>
      <c r="B2248" s="11">
        <v>221850</v>
      </c>
      <c r="C2248" s="12">
        <v>27837</v>
      </c>
      <c r="D2248" s="12">
        <v>40452</v>
      </c>
      <c r="E2248" s="12">
        <v>40490</v>
      </c>
      <c r="F2248" s="12" t="s">
        <v>23</v>
      </c>
      <c r="G2248" s="11">
        <v>1</v>
      </c>
      <c r="H2248" s="11">
        <v>1</v>
      </c>
      <c r="I2248" s="11">
        <v>3</v>
      </c>
      <c r="J2248" s="11">
        <v>1</v>
      </c>
    </row>
    <row r="2249" spans="1:10">
      <c r="A2249" s="10">
        <v>11342399714</v>
      </c>
      <c r="B2249" s="11">
        <v>221874</v>
      </c>
      <c r="C2249" s="12">
        <v>31857</v>
      </c>
      <c r="D2249" s="12">
        <v>40452</v>
      </c>
      <c r="E2249" s="12">
        <v>40507</v>
      </c>
      <c r="F2249" s="12" t="s">
        <v>22</v>
      </c>
      <c r="G2249" s="11">
        <v>1</v>
      </c>
      <c r="H2249" s="11">
        <v>2</v>
      </c>
      <c r="I2249" s="11">
        <v>3</v>
      </c>
      <c r="J2249" s="11">
        <v>1</v>
      </c>
    </row>
    <row r="2250" spans="1:10">
      <c r="A2250" s="10">
        <v>10314315608</v>
      </c>
      <c r="B2250" s="11">
        <v>221881</v>
      </c>
      <c r="C2250" s="12">
        <v>33612</v>
      </c>
      <c r="D2250" s="12">
        <v>40452</v>
      </c>
      <c r="E2250" s="12">
        <v>40466</v>
      </c>
      <c r="F2250" s="12" t="s">
        <v>22</v>
      </c>
      <c r="G2250" s="11">
        <v>1</v>
      </c>
      <c r="H2250" s="11">
        <v>2</v>
      </c>
      <c r="I2250" s="11">
        <v>3</v>
      </c>
      <c r="J2250" s="11">
        <v>1</v>
      </c>
    </row>
    <row r="2251" spans="1:10">
      <c r="A2251" s="10">
        <v>9779816658</v>
      </c>
      <c r="B2251" s="11">
        <v>221899</v>
      </c>
      <c r="C2251" s="12">
        <v>32657</v>
      </c>
      <c r="D2251" s="12">
        <v>40452</v>
      </c>
      <c r="E2251" s="12">
        <v>41171</v>
      </c>
      <c r="F2251" s="12" t="s">
        <v>22</v>
      </c>
      <c r="G2251" s="11">
        <v>1</v>
      </c>
      <c r="H2251" s="11">
        <v>1</v>
      </c>
      <c r="I2251" s="11">
        <v>3</v>
      </c>
      <c r="J2251" s="11">
        <v>1</v>
      </c>
    </row>
    <row r="2252" spans="1:10">
      <c r="A2252" s="10">
        <v>11626846740</v>
      </c>
      <c r="B2252" s="11">
        <v>221900</v>
      </c>
      <c r="C2252" s="12">
        <v>31447</v>
      </c>
      <c r="D2252" s="12">
        <v>40452</v>
      </c>
      <c r="E2252" s="12">
        <v>40653</v>
      </c>
      <c r="F2252" s="12" t="s">
        <v>22</v>
      </c>
      <c r="G2252" s="11">
        <v>1</v>
      </c>
      <c r="H2252" s="11">
        <v>1</v>
      </c>
      <c r="I2252" s="11">
        <v>3</v>
      </c>
      <c r="J2252" s="11">
        <v>1</v>
      </c>
    </row>
    <row r="2253" spans="1:10">
      <c r="A2253" s="10">
        <v>27971104715</v>
      </c>
      <c r="B2253" s="11">
        <v>221924</v>
      </c>
      <c r="C2253" s="12">
        <v>17037</v>
      </c>
      <c r="D2253" s="12">
        <v>40452</v>
      </c>
      <c r="E2253" s="12">
        <v>40507</v>
      </c>
      <c r="F2253" s="12" t="s">
        <v>22</v>
      </c>
      <c r="G2253" s="11">
        <v>5</v>
      </c>
      <c r="H2253" s="11">
        <v>5</v>
      </c>
      <c r="I2253" s="11">
        <v>3</v>
      </c>
      <c r="J2253" s="11">
        <v>1</v>
      </c>
    </row>
    <row r="2254" spans="1:10">
      <c r="A2254" s="10">
        <v>8942603670</v>
      </c>
      <c r="B2254" s="11">
        <v>221931</v>
      </c>
      <c r="C2254" s="12">
        <v>32321</v>
      </c>
      <c r="D2254" s="12">
        <v>40452</v>
      </c>
      <c r="E2254" s="12">
        <v>40473</v>
      </c>
      <c r="F2254" s="12" t="s">
        <v>22</v>
      </c>
      <c r="G2254" s="11">
        <v>4</v>
      </c>
      <c r="H2254" s="11">
        <v>1</v>
      </c>
      <c r="I2254" s="11">
        <v>3</v>
      </c>
      <c r="J2254" s="11">
        <v>1</v>
      </c>
    </row>
    <row r="2255" spans="1:10">
      <c r="A2255" s="10">
        <v>3160182959</v>
      </c>
      <c r="B2255" s="11">
        <v>221949</v>
      </c>
      <c r="C2255" s="12">
        <v>29751</v>
      </c>
      <c r="D2255" s="12">
        <v>40452</v>
      </c>
      <c r="E2255" s="12">
        <v>40452</v>
      </c>
      <c r="F2255" s="12" t="s">
        <v>22</v>
      </c>
      <c r="G2255" s="11">
        <v>1</v>
      </c>
      <c r="H2255" s="11">
        <v>1</v>
      </c>
      <c r="I2255" s="11">
        <v>3</v>
      </c>
      <c r="J2255" s="11">
        <v>1</v>
      </c>
    </row>
    <row r="2256" spans="1:10">
      <c r="A2256" s="10">
        <v>6908448673</v>
      </c>
      <c r="B2256" s="11">
        <v>221956</v>
      </c>
      <c r="C2256" s="12">
        <v>31109</v>
      </c>
      <c r="D2256" s="12">
        <v>40452</v>
      </c>
      <c r="E2256" s="12">
        <v>40476</v>
      </c>
      <c r="F2256" s="12" t="s">
        <v>22</v>
      </c>
      <c r="G2256" s="11">
        <v>1</v>
      </c>
      <c r="H2256" s="11">
        <v>1</v>
      </c>
      <c r="I2256" s="11">
        <v>3</v>
      </c>
      <c r="J2256" s="11">
        <v>1</v>
      </c>
    </row>
    <row r="2257" spans="1:10">
      <c r="A2257" s="10">
        <v>53051203653</v>
      </c>
      <c r="B2257" s="11">
        <v>221963</v>
      </c>
      <c r="C2257" s="12">
        <v>24163</v>
      </c>
      <c r="D2257" s="12">
        <v>40452</v>
      </c>
      <c r="E2257" s="12">
        <v>40459</v>
      </c>
      <c r="F2257" s="12" t="s">
        <v>22</v>
      </c>
      <c r="G2257" s="11">
        <v>1</v>
      </c>
      <c r="H2257" s="11">
        <v>1</v>
      </c>
      <c r="I2257" s="11">
        <v>3</v>
      </c>
      <c r="J2257" s="11">
        <v>1</v>
      </c>
    </row>
    <row r="2258" spans="1:10">
      <c r="A2258" s="10">
        <v>3027900633</v>
      </c>
      <c r="B2258" s="11">
        <v>221971</v>
      </c>
      <c r="C2258" s="12">
        <v>28330</v>
      </c>
      <c r="D2258" s="12">
        <v>40452</v>
      </c>
      <c r="E2258" s="12">
        <v>40568</v>
      </c>
      <c r="F2258" s="12" t="s">
        <v>22</v>
      </c>
      <c r="G2258" s="11">
        <v>1</v>
      </c>
      <c r="H2258" s="11">
        <v>1</v>
      </c>
      <c r="I2258" s="11">
        <v>3</v>
      </c>
      <c r="J2258" s="11">
        <v>1</v>
      </c>
    </row>
    <row r="2259" spans="1:10">
      <c r="A2259" s="10">
        <v>6139816696</v>
      </c>
      <c r="B2259" s="11">
        <v>221995</v>
      </c>
      <c r="C2259" s="12">
        <v>30442</v>
      </c>
      <c r="D2259" s="12">
        <v>40452</v>
      </c>
      <c r="E2259" s="12">
        <v>40926</v>
      </c>
      <c r="F2259" s="12" t="s">
        <v>22</v>
      </c>
      <c r="G2259" s="11">
        <v>1</v>
      </c>
      <c r="H2259" s="11">
        <v>1</v>
      </c>
      <c r="I2259" s="11">
        <v>3</v>
      </c>
      <c r="J2259" s="11">
        <v>1</v>
      </c>
    </row>
    <row r="2260" spans="1:10">
      <c r="A2260" s="10">
        <v>25835963653</v>
      </c>
      <c r="B2260" s="11">
        <v>222008</v>
      </c>
      <c r="C2260" s="12">
        <v>19553</v>
      </c>
      <c r="D2260" s="12">
        <v>40452</v>
      </c>
      <c r="E2260" s="12">
        <v>40679</v>
      </c>
      <c r="F2260" s="12" t="s">
        <v>22</v>
      </c>
      <c r="G2260" s="11">
        <v>1</v>
      </c>
      <c r="H2260" s="11">
        <v>1</v>
      </c>
      <c r="I2260" s="11">
        <v>3</v>
      </c>
      <c r="J2260" s="11">
        <v>1</v>
      </c>
    </row>
    <row r="2261" spans="1:10">
      <c r="A2261" s="10">
        <v>73328502149</v>
      </c>
      <c r="B2261" s="11">
        <v>222015</v>
      </c>
      <c r="C2261" s="12">
        <v>31808</v>
      </c>
      <c r="D2261" s="12">
        <v>40452</v>
      </c>
      <c r="E2261" s="12">
        <v>42200</v>
      </c>
      <c r="F2261" s="12" t="s">
        <v>22</v>
      </c>
      <c r="G2261" s="11">
        <v>1</v>
      </c>
      <c r="H2261" s="11">
        <v>1</v>
      </c>
      <c r="I2261" s="11">
        <v>3</v>
      </c>
      <c r="J2261" s="11">
        <v>1</v>
      </c>
    </row>
    <row r="2262" spans="1:10">
      <c r="A2262" s="10">
        <v>24978138841</v>
      </c>
      <c r="B2262" s="11">
        <v>222022</v>
      </c>
      <c r="C2262" s="12">
        <v>27075</v>
      </c>
      <c r="D2262" s="12">
        <v>40452</v>
      </c>
      <c r="E2262" s="12">
        <v>40458</v>
      </c>
      <c r="F2262" s="12" t="s">
        <v>23</v>
      </c>
      <c r="G2262" s="11">
        <v>1</v>
      </c>
      <c r="H2262" s="11">
        <v>1</v>
      </c>
      <c r="I2262" s="11">
        <v>3</v>
      </c>
      <c r="J2262" s="11">
        <v>1</v>
      </c>
    </row>
    <row r="2263" spans="1:10">
      <c r="A2263" s="10">
        <v>6236148635</v>
      </c>
      <c r="B2263" s="11">
        <v>222030</v>
      </c>
      <c r="C2263" s="12">
        <v>30855</v>
      </c>
      <c r="D2263" s="12">
        <v>40452</v>
      </c>
      <c r="E2263" s="12">
        <v>41449</v>
      </c>
      <c r="F2263" s="12" t="s">
        <v>22</v>
      </c>
      <c r="G2263" s="11">
        <v>1</v>
      </c>
      <c r="H2263" s="11">
        <v>1</v>
      </c>
      <c r="I2263" s="11">
        <v>3</v>
      </c>
      <c r="J2263" s="11">
        <v>1</v>
      </c>
    </row>
    <row r="2264" spans="1:10">
      <c r="A2264" s="10">
        <v>91783267704</v>
      </c>
      <c r="B2264" s="11">
        <v>222047</v>
      </c>
      <c r="C2264" s="12">
        <v>24271</v>
      </c>
      <c r="D2264" s="12">
        <v>40452</v>
      </c>
      <c r="E2264" s="12">
        <v>40459</v>
      </c>
      <c r="F2264" s="12" t="s">
        <v>22</v>
      </c>
      <c r="G2264" s="11">
        <v>1</v>
      </c>
      <c r="H2264" s="11">
        <v>2</v>
      </c>
      <c r="I2264" s="11">
        <v>3</v>
      </c>
      <c r="J2264" s="11">
        <v>1</v>
      </c>
    </row>
    <row r="2265" spans="1:10">
      <c r="A2265" s="10">
        <v>578859157</v>
      </c>
      <c r="B2265" s="11">
        <v>222054</v>
      </c>
      <c r="C2265" s="12">
        <v>31026</v>
      </c>
      <c r="D2265" s="12">
        <v>40452</v>
      </c>
      <c r="E2265" s="12">
        <v>41656</v>
      </c>
      <c r="F2265" s="12" t="s">
        <v>22</v>
      </c>
      <c r="G2265" s="11">
        <v>1</v>
      </c>
      <c r="H2265" s="11">
        <v>1</v>
      </c>
      <c r="I2265" s="11">
        <v>3</v>
      </c>
      <c r="J2265" s="11">
        <v>1</v>
      </c>
    </row>
    <row r="2266" spans="1:10">
      <c r="A2266" s="10">
        <v>8463665683</v>
      </c>
      <c r="B2266" s="11">
        <v>222061</v>
      </c>
      <c r="C2266" s="12">
        <v>32833</v>
      </c>
      <c r="D2266" s="12">
        <v>40452</v>
      </c>
      <c r="E2266" s="12">
        <v>40548</v>
      </c>
      <c r="F2266" s="12" t="s">
        <v>22</v>
      </c>
      <c r="G2266" s="11">
        <v>1</v>
      </c>
      <c r="H2266" s="11">
        <v>1</v>
      </c>
      <c r="I2266" s="11">
        <v>3</v>
      </c>
      <c r="J2266" s="11">
        <v>1</v>
      </c>
    </row>
    <row r="2267" spans="1:10">
      <c r="A2267" s="10">
        <v>7448445685</v>
      </c>
      <c r="B2267" s="11">
        <v>222079</v>
      </c>
      <c r="C2267" s="12">
        <v>31079</v>
      </c>
      <c r="D2267" s="12">
        <v>40452</v>
      </c>
      <c r="E2267" s="12">
        <v>40737</v>
      </c>
      <c r="F2267" s="12" t="s">
        <v>22</v>
      </c>
      <c r="G2267" s="11">
        <v>1</v>
      </c>
      <c r="H2267" s="11">
        <v>1</v>
      </c>
      <c r="I2267" s="11">
        <v>3</v>
      </c>
      <c r="J2267" s="11">
        <v>1</v>
      </c>
    </row>
    <row r="2268" spans="1:10">
      <c r="A2268" s="10">
        <v>13053573881</v>
      </c>
      <c r="B2268" s="11">
        <v>222086</v>
      </c>
      <c r="C2268" s="12">
        <v>26190</v>
      </c>
      <c r="D2268" s="12">
        <v>40452</v>
      </c>
      <c r="E2268" s="12">
        <v>40477</v>
      </c>
      <c r="F2268" s="12" t="s">
        <v>22</v>
      </c>
      <c r="G2268" s="11">
        <v>1</v>
      </c>
      <c r="H2268" s="11">
        <v>1</v>
      </c>
      <c r="I2268" s="11">
        <v>3</v>
      </c>
      <c r="J2268" s="11">
        <v>1</v>
      </c>
    </row>
    <row r="2269" spans="1:10">
      <c r="A2269" s="10">
        <v>5202692684</v>
      </c>
      <c r="B2269" s="11">
        <v>222093</v>
      </c>
      <c r="C2269" s="12">
        <v>30413</v>
      </c>
      <c r="D2269" s="12">
        <v>40452</v>
      </c>
      <c r="E2269" s="12">
        <v>40483</v>
      </c>
      <c r="F2269" s="12" t="s">
        <v>22</v>
      </c>
      <c r="G2269" s="11">
        <v>1</v>
      </c>
      <c r="H2269" s="11">
        <v>1</v>
      </c>
      <c r="I2269" s="11">
        <v>3</v>
      </c>
      <c r="J2269" s="11">
        <v>1</v>
      </c>
    </row>
    <row r="2270" spans="1:10">
      <c r="A2270" s="10">
        <v>30539250287</v>
      </c>
      <c r="B2270" s="11">
        <v>222104</v>
      </c>
      <c r="C2270" s="12">
        <v>25600</v>
      </c>
      <c r="D2270" s="12">
        <v>40452</v>
      </c>
      <c r="E2270" s="12">
        <v>40452</v>
      </c>
      <c r="F2270" s="12" t="s">
        <v>22</v>
      </c>
      <c r="G2270" s="11">
        <v>1</v>
      </c>
      <c r="H2270" s="11">
        <v>1</v>
      </c>
      <c r="I2270" s="11">
        <v>3</v>
      </c>
      <c r="J2270" s="11">
        <v>1</v>
      </c>
    </row>
    <row r="2271" spans="1:10">
      <c r="A2271" s="10">
        <v>6518173661</v>
      </c>
      <c r="B2271" s="11">
        <v>222111</v>
      </c>
      <c r="C2271" s="12">
        <v>31035</v>
      </c>
      <c r="D2271" s="12">
        <v>40452</v>
      </c>
      <c r="E2271" s="12">
        <v>40492</v>
      </c>
      <c r="F2271" s="12" t="s">
        <v>23</v>
      </c>
      <c r="G2271" s="11">
        <v>1</v>
      </c>
      <c r="H2271" s="11">
        <v>6</v>
      </c>
      <c r="I2271" s="11">
        <v>3</v>
      </c>
      <c r="J2271" s="11">
        <v>1</v>
      </c>
    </row>
    <row r="2272" spans="1:10">
      <c r="A2272" s="10">
        <v>1791790712</v>
      </c>
      <c r="B2272" s="11">
        <v>222129</v>
      </c>
      <c r="C2272" s="12">
        <v>25028</v>
      </c>
      <c r="D2272" s="12">
        <v>40452</v>
      </c>
      <c r="E2272" s="12">
        <v>40469</v>
      </c>
      <c r="F2272" s="12" t="s">
        <v>23</v>
      </c>
      <c r="G2272" s="11">
        <v>1</v>
      </c>
      <c r="H2272" s="11">
        <v>1</v>
      </c>
      <c r="I2272" s="11">
        <v>3</v>
      </c>
      <c r="J2272" s="11">
        <v>1</v>
      </c>
    </row>
    <row r="2273" spans="1:10">
      <c r="A2273" s="10">
        <v>88709507604</v>
      </c>
      <c r="B2273" s="11">
        <v>222136</v>
      </c>
      <c r="C2273" s="12">
        <v>26225</v>
      </c>
      <c r="D2273" s="12">
        <v>40452</v>
      </c>
      <c r="E2273" s="12">
        <v>40465</v>
      </c>
      <c r="F2273" s="12" t="s">
        <v>23</v>
      </c>
      <c r="G2273" s="11">
        <v>5</v>
      </c>
      <c r="H2273" s="11">
        <v>5</v>
      </c>
      <c r="I2273" s="11">
        <v>3</v>
      </c>
      <c r="J2273" s="11">
        <v>1</v>
      </c>
    </row>
    <row r="2274" spans="1:10">
      <c r="A2274" s="10">
        <v>6157463651</v>
      </c>
      <c r="B2274" s="11">
        <v>222143</v>
      </c>
      <c r="C2274" s="12">
        <v>30812</v>
      </c>
      <c r="D2274" s="12">
        <v>40452</v>
      </c>
      <c r="E2274" s="12">
        <v>40483</v>
      </c>
      <c r="F2274" s="12" t="s">
        <v>22</v>
      </c>
      <c r="G2274" s="11">
        <v>1</v>
      </c>
      <c r="H2274" s="11">
        <v>2</v>
      </c>
      <c r="I2274" s="11">
        <v>3</v>
      </c>
      <c r="J2274" s="11">
        <v>1</v>
      </c>
    </row>
    <row r="2275" spans="1:10">
      <c r="A2275" s="10">
        <v>16743933856</v>
      </c>
      <c r="B2275" s="11">
        <v>222151</v>
      </c>
      <c r="C2275" s="12">
        <v>27203</v>
      </c>
      <c r="D2275" s="12">
        <v>40452</v>
      </c>
      <c r="E2275" s="12">
        <v>40500</v>
      </c>
      <c r="F2275" s="12" t="s">
        <v>22</v>
      </c>
      <c r="G2275" s="11">
        <v>1</v>
      </c>
      <c r="H2275" s="11">
        <v>1</v>
      </c>
      <c r="I2275" s="11">
        <v>3</v>
      </c>
      <c r="J2275" s="11">
        <v>1</v>
      </c>
    </row>
    <row r="2276" spans="1:10">
      <c r="A2276" s="10">
        <v>81126514268</v>
      </c>
      <c r="B2276" s="11">
        <v>222175</v>
      </c>
      <c r="C2276" s="12">
        <v>30347</v>
      </c>
      <c r="D2276" s="12">
        <v>40452</v>
      </c>
      <c r="E2276" s="12">
        <v>40526</v>
      </c>
      <c r="F2276" s="12" t="s">
        <v>22</v>
      </c>
      <c r="G2276" s="11">
        <v>1</v>
      </c>
      <c r="H2276" s="11">
        <v>1</v>
      </c>
      <c r="I2276" s="11">
        <v>3</v>
      </c>
      <c r="J2276" s="11">
        <v>1</v>
      </c>
    </row>
    <row r="2277" spans="1:10">
      <c r="A2277" s="10">
        <v>62757296515</v>
      </c>
      <c r="B2277" s="11">
        <v>222182</v>
      </c>
      <c r="C2277" s="12">
        <v>26495</v>
      </c>
      <c r="D2277" s="12">
        <v>40452</v>
      </c>
      <c r="E2277" s="12">
        <v>40485</v>
      </c>
      <c r="F2277" s="12" t="s">
        <v>22</v>
      </c>
      <c r="G2277" s="11">
        <v>1</v>
      </c>
      <c r="H2277" s="11">
        <v>2</v>
      </c>
      <c r="I2277" s="11">
        <v>3</v>
      </c>
      <c r="J2277" s="11">
        <v>1</v>
      </c>
    </row>
    <row r="2278" spans="1:10">
      <c r="A2278" s="10">
        <v>57099286153</v>
      </c>
      <c r="B2278" s="11">
        <v>222201</v>
      </c>
      <c r="C2278" s="12">
        <v>28032</v>
      </c>
      <c r="D2278" s="12">
        <v>40452</v>
      </c>
      <c r="E2278" s="12">
        <v>40491</v>
      </c>
      <c r="F2278" s="12" t="s">
        <v>22</v>
      </c>
      <c r="G2278" s="11">
        <v>1</v>
      </c>
      <c r="H2278" s="11">
        <v>2</v>
      </c>
      <c r="I2278" s="11">
        <v>3</v>
      </c>
      <c r="J2278" s="11">
        <v>1</v>
      </c>
    </row>
    <row r="2279" spans="1:10">
      <c r="A2279" s="10">
        <v>9950859786</v>
      </c>
      <c r="B2279" s="11">
        <v>222225</v>
      </c>
      <c r="C2279" s="12">
        <v>30698</v>
      </c>
      <c r="D2279" s="12">
        <v>40462</v>
      </c>
      <c r="E2279" s="12">
        <v>41571</v>
      </c>
      <c r="F2279" s="12" t="s">
        <v>23</v>
      </c>
      <c r="G2279" s="11">
        <v>1</v>
      </c>
      <c r="H2279" s="11">
        <v>1</v>
      </c>
      <c r="I2279" s="11">
        <v>3</v>
      </c>
      <c r="J2279" s="11">
        <v>1</v>
      </c>
    </row>
    <row r="2280" spans="1:10">
      <c r="A2280" s="10">
        <v>5217140798</v>
      </c>
      <c r="B2280" s="11">
        <v>222232</v>
      </c>
      <c r="C2280" s="12">
        <v>29098</v>
      </c>
      <c r="D2280" s="12">
        <v>40462</v>
      </c>
      <c r="E2280" s="12">
        <v>40498</v>
      </c>
      <c r="F2280" s="12" t="s">
        <v>22</v>
      </c>
      <c r="G2280" s="11">
        <v>1</v>
      </c>
      <c r="H2280" s="11">
        <v>1</v>
      </c>
      <c r="I2280" s="11">
        <v>3</v>
      </c>
      <c r="J2280" s="11">
        <v>1</v>
      </c>
    </row>
    <row r="2281" spans="1:10">
      <c r="A2281" s="10">
        <v>7404366780</v>
      </c>
      <c r="B2281" s="11">
        <v>222271</v>
      </c>
      <c r="C2281" s="12">
        <v>28183</v>
      </c>
      <c r="D2281" s="12">
        <v>40493</v>
      </c>
      <c r="E2281" s="12">
        <v>40519</v>
      </c>
      <c r="F2281" s="12" t="s">
        <v>22</v>
      </c>
      <c r="G2281" s="11">
        <v>1</v>
      </c>
      <c r="H2281" s="11">
        <v>2</v>
      </c>
      <c r="I2281" s="11">
        <v>3</v>
      </c>
      <c r="J2281" s="11">
        <v>1</v>
      </c>
    </row>
    <row r="2282" spans="1:10">
      <c r="A2282" s="10">
        <v>834679639</v>
      </c>
      <c r="B2282" s="11">
        <v>222296</v>
      </c>
      <c r="C2282" s="12">
        <v>26748</v>
      </c>
      <c r="D2282" s="12">
        <v>40260</v>
      </c>
      <c r="E2282" s="12">
        <v>40512</v>
      </c>
      <c r="F2282" s="12" t="s">
        <v>22</v>
      </c>
      <c r="G2282" s="11">
        <v>1</v>
      </c>
      <c r="H2282" s="11">
        <v>1</v>
      </c>
      <c r="I2282" s="11">
        <v>3</v>
      </c>
      <c r="J2282" s="11">
        <v>1</v>
      </c>
    </row>
    <row r="2283" spans="1:10">
      <c r="A2283" s="10">
        <v>4507560683</v>
      </c>
      <c r="B2283" s="11">
        <v>222314</v>
      </c>
      <c r="C2283" s="12">
        <v>29494</v>
      </c>
      <c r="D2283" s="12">
        <v>40260</v>
      </c>
      <c r="E2283" s="12">
        <v>40562</v>
      </c>
      <c r="F2283" s="12" t="s">
        <v>22</v>
      </c>
      <c r="G2283" s="11">
        <v>1</v>
      </c>
      <c r="H2283" s="11">
        <v>1</v>
      </c>
      <c r="I2283" s="11">
        <v>3</v>
      </c>
      <c r="J2283" s="11">
        <v>1</v>
      </c>
    </row>
    <row r="2284" spans="1:10">
      <c r="A2284" s="10">
        <v>87674980600</v>
      </c>
      <c r="B2284" s="11">
        <v>222321</v>
      </c>
      <c r="C2284" s="12">
        <v>26413</v>
      </c>
      <c r="D2284" s="12">
        <v>40260</v>
      </c>
      <c r="E2284" s="12">
        <v>40508</v>
      </c>
      <c r="F2284" s="12" t="s">
        <v>22</v>
      </c>
      <c r="G2284" s="11">
        <v>1</v>
      </c>
      <c r="H2284" s="11">
        <v>1</v>
      </c>
      <c r="I2284" s="11">
        <v>3</v>
      </c>
      <c r="J2284" s="11">
        <v>1</v>
      </c>
    </row>
    <row r="2285" spans="1:10">
      <c r="A2285" s="10">
        <v>28923162</v>
      </c>
      <c r="B2285" s="11">
        <v>222339</v>
      </c>
      <c r="C2285" s="12">
        <v>31136</v>
      </c>
      <c r="D2285" s="12">
        <v>40480</v>
      </c>
      <c r="E2285" s="12">
        <v>40555</v>
      </c>
      <c r="F2285" s="12" t="s">
        <v>22</v>
      </c>
      <c r="G2285" s="11">
        <v>1</v>
      </c>
      <c r="H2285" s="11">
        <v>1</v>
      </c>
      <c r="I2285" s="11">
        <v>3</v>
      </c>
      <c r="J2285" s="11">
        <v>1</v>
      </c>
    </row>
    <row r="2286" spans="1:10">
      <c r="A2286" s="10">
        <v>5596495689</v>
      </c>
      <c r="B2286" s="11">
        <v>222240</v>
      </c>
      <c r="C2286" s="12">
        <v>30463</v>
      </c>
      <c r="D2286" s="12">
        <v>40260</v>
      </c>
      <c r="E2286" s="12">
        <v>40501</v>
      </c>
      <c r="F2286" s="12" t="s">
        <v>23</v>
      </c>
      <c r="G2286" s="11">
        <v>1</v>
      </c>
      <c r="H2286" s="11">
        <v>1</v>
      </c>
      <c r="I2286" s="11">
        <v>3</v>
      </c>
      <c r="J2286" s="11">
        <v>1</v>
      </c>
    </row>
    <row r="2287" spans="1:10">
      <c r="A2287" s="10">
        <v>4571532610</v>
      </c>
      <c r="B2287" s="11">
        <v>222257</v>
      </c>
      <c r="C2287" s="12">
        <v>29167</v>
      </c>
      <c r="D2287" s="12">
        <v>40260</v>
      </c>
      <c r="E2287" s="12">
        <v>40612</v>
      </c>
      <c r="F2287" s="12" t="s">
        <v>23</v>
      </c>
      <c r="G2287" s="11">
        <v>1</v>
      </c>
      <c r="H2287" s="11">
        <v>1</v>
      </c>
      <c r="I2287" s="11">
        <v>3</v>
      </c>
      <c r="J2287" s="11">
        <v>1</v>
      </c>
    </row>
    <row r="2288" spans="1:10">
      <c r="A2288" s="10">
        <v>120457644</v>
      </c>
      <c r="B2288" s="11">
        <v>222264</v>
      </c>
      <c r="C2288" s="12">
        <v>27296</v>
      </c>
      <c r="D2288" s="12">
        <v>40260</v>
      </c>
      <c r="E2288" s="12">
        <v>40532</v>
      </c>
      <c r="F2288" s="12" t="s">
        <v>22</v>
      </c>
      <c r="G2288" s="11">
        <v>1</v>
      </c>
      <c r="H2288" s="11">
        <v>1</v>
      </c>
      <c r="I2288" s="11">
        <v>3</v>
      </c>
      <c r="J2288" s="11">
        <v>1</v>
      </c>
    </row>
    <row r="2289" spans="1:10">
      <c r="A2289" s="10">
        <v>5597024698</v>
      </c>
      <c r="B2289" s="11">
        <v>222289</v>
      </c>
      <c r="C2289" s="12">
        <v>30242</v>
      </c>
      <c r="D2289" s="12">
        <v>40260</v>
      </c>
      <c r="E2289" s="12">
        <v>40505</v>
      </c>
      <c r="F2289" s="12" t="s">
        <v>22</v>
      </c>
      <c r="G2289" s="11">
        <v>1</v>
      </c>
      <c r="H2289" s="11">
        <v>1</v>
      </c>
      <c r="I2289" s="11">
        <v>3</v>
      </c>
      <c r="J2289" s="11">
        <v>1</v>
      </c>
    </row>
    <row r="2290" spans="1:10">
      <c r="A2290" s="10">
        <v>4389821695</v>
      </c>
      <c r="B2290" s="11">
        <v>222307</v>
      </c>
      <c r="C2290" s="12">
        <v>29181</v>
      </c>
      <c r="D2290" s="12">
        <v>40260</v>
      </c>
      <c r="E2290" s="12">
        <v>40561</v>
      </c>
      <c r="F2290" s="12" t="s">
        <v>22</v>
      </c>
      <c r="G2290" s="11">
        <v>1</v>
      </c>
      <c r="H2290" s="11">
        <v>1</v>
      </c>
      <c r="I2290" s="11">
        <v>3</v>
      </c>
      <c r="J2290" s="11">
        <v>1</v>
      </c>
    </row>
    <row r="2291" spans="1:10">
      <c r="A2291" s="10">
        <v>53229088700</v>
      </c>
      <c r="B2291" s="11">
        <v>222353</v>
      </c>
      <c r="C2291" s="12">
        <v>18523</v>
      </c>
      <c r="D2291" s="12">
        <v>40491</v>
      </c>
      <c r="E2291" s="12">
        <v>40652</v>
      </c>
      <c r="F2291" s="12" t="s">
        <v>23</v>
      </c>
      <c r="G2291" s="11">
        <v>4</v>
      </c>
      <c r="H2291" s="11">
        <v>1</v>
      </c>
      <c r="I2291" s="11">
        <v>3</v>
      </c>
      <c r="J2291" s="11">
        <v>1</v>
      </c>
    </row>
    <row r="2292" spans="1:10">
      <c r="A2292" s="10">
        <v>16152573734</v>
      </c>
      <c r="B2292" s="11">
        <v>222378</v>
      </c>
      <c r="C2292" s="12">
        <v>17065</v>
      </c>
      <c r="D2292" s="12">
        <v>40491</v>
      </c>
      <c r="E2292" s="12">
        <v>40848</v>
      </c>
      <c r="F2292" s="12" t="s">
        <v>22</v>
      </c>
      <c r="G2292" s="11">
        <v>4</v>
      </c>
      <c r="H2292" s="11">
        <v>6</v>
      </c>
      <c r="I2292" s="11">
        <v>3</v>
      </c>
      <c r="J2292" s="11">
        <v>1</v>
      </c>
    </row>
    <row r="2293" spans="1:10">
      <c r="A2293" s="10">
        <v>683894854</v>
      </c>
      <c r="B2293" s="11">
        <v>222385</v>
      </c>
      <c r="C2293" s="12">
        <v>21504</v>
      </c>
      <c r="D2293" s="12">
        <v>40493</v>
      </c>
      <c r="E2293" s="12">
        <v>40571</v>
      </c>
      <c r="F2293" s="12" t="s">
        <v>22</v>
      </c>
      <c r="G2293" s="11">
        <v>1</v>
      </c>
      <c r="H2293" s="11">
        <v>6</v>
      </c>
      <c r="I2293" s="11">
        <v>3</v>
      </c>
      <c r="J2293" s="11">
        <v>1</v>
      </c>
    </row>
    <row r="2294" spans="1:10">
      <c r="A2294" s="10">
        <v>48763470772</v>
      </c>
      <c r="B2294" s="11">
        <v>222392</v>
      </c>
      <c r="C2294" s="12">
        <v>21300</v>
      </c>
      <c r="D2294" s="12">
        <v>40550</v>
      </c>
      <c r="E2294" s="12">
        <v>40560</v>
      </c>
      <c r="F2294" s="12" t="s">
        <v>22</v>
      </c>
      <c r="G2294" s="11">
        <v>1</v>
      </c>
      <c r="H2294" s="11">
        <v>1</v>
      </c>
      <c r="I2294" s="11">
        <v>3</v>
      </c>
      <c r="J2294" s="11">
        <v>1</v>
      </c>
    </row>
    <row r="2295" spans="1:10">
      <c r="A2295" s="10">
        <v>2838271733</v>
      </c>
      <c r="B2295" s="11">
        <v>222403</v>
      </c>
      <c r="C2295" s="12">
        <v>27497</v>
      </c>
      <c r="D2295" s="12">
        <v>40550</v>
      </c>
      <c r="E2295" s="12">
        <v>40596</v>
      </c>
      <c r="F2295" s="12" t="s">
        <v>22</v>
      </c>
      <c r="G2295" s="11">
        <v>1</v>
      </c>
      <c r="H2295" s="11">
        <v>1</v>
      </c>
      <c r="I2295" s="11">
        <v>3</v>
      </c>
      <c r="J2295" s="11">
        <v>1</v>
      </c>
    </row>
    <row r="2296" spans="1:10">
      <c r="A2296" s="10">
        <v>8719124732</v>
      </c>
      <c r="B2296" s="11">
        <v>222411</v>
      </c>
      <c r="C2296" s="12">
        <v>29372</v>
      </c>
      <c r="D2296" s="12">
        <v>40550</v>
      </c>
      <c r="E2296" s="12">
        <v>40568</v>
      </c>
      <c r="F2296" s="12" t="s">
        <v>23</v>
      </c>
      <c r="G2296" s="11">
        <v>1</v>
      </c>
      <c r="H2296" s="11">
        <v>1</v>
      </c>
      <c r="I2296" s="11">
        <v>3</v>
      </c>
      <c r="J2296" s="11">
        <v>1</v>
      </c>
    </row>
    <row r="2297" spans="1:10">
      <c r="A2297" s="10">
        <v>9289988789</v>
      </c>
      <c r="B2297" s="11">
        <v>222428</v>
      </c>
      <c r="C2297" s="12">
        <v>30028</v>
      </c>
      <c r="D2297" s="12">
        <v>40554</v>
      </c>
      <c r="E2297" s="12">
        <v>40590</v>
      </c>
      <c r="F2297" s="12" t="s">
        <v>23</v>
      </c>
      <c r="G2297" s="11">
        <v>1</v>
      </c>
      <c r="H2297" s="11">
        <v>1</v>
      </c>
      <c r="I2297" s="11">
        <v>3</v>
      </c>
      <c r="J2297" s="11">
        <v>1</v>
      </c>
    </row>
    <row r="2298" spans="1:10">
      <c r="A2298" s="10">
        <v>10406202729</v>
      </c>
      <c r="B2298" s="11">
        <v>222442</v>
      </c>
      <c r="C2298" s="12">
        <v>30650</v>
      </c>
      <c r="D2298" s="12">
        <v>40550</v>
      </c>
      <c r="E2298" s="12">
        <v>40567</v>
      </c>
      <c r="F2298" s="12" t="s">
        <v>22</v>
      </c>
      <c r="G2298" s="11">
        <v>1</v>
      </c>
      <c r="H2298" s="11">
        <v>1</v>
      </c>
      <c r="I2298" s="11">
        <v>3</v>
      </c>
      <c r="J2298" s="11">
        <v>1</v>
      </c>
    </row>
    <row r="2299" spans="1:10">
      <c r="A2299" s="10">
        <v>896082750</v>
      </c>
      <c r="B2299" s="11">
        <v>222467</v>
      </c>
      <c r="C2299" s="12">
        <v>25704</v>
      </c>
      <c r="D2299" s="12">
        <v>40550</v>
      </c>
      <c r="E2299" s="12">
        <v>40562</v>
      </c>
      <c r="F2299" s="12" t="s">
        <v>23</v>
      </c>
      <c r="G2299" s="11">
        <v>1</v>
      </c>
      <c r="H2299" s="11">
        <v>1</v>
      </c>
      <c r="I2299" s="11">
        <v>3</v>
      </c>
      <c r="J2299" s="11">
        <v>1</v>
      </c>
    </row>
    <row r="2300" spans="1:10">
      <c r="A2300" s="10">
        <v>2344484744</v>
      </c>
      <c r="B2300" s="11">
        <v>222481</v>
      </c>
      <c r="C2300" s="12">
        <v>25943</v>
      </c>
      <c r="D2300" s="12">
        <v>40550</v>
      </c>
      <c r="E2300" s="12">
        <v>40576</v>
      </c>
      <c r="F2300" s="12" t="s">
        <v>22</v>
      </c>
      <c r="G2300" s="11">
        <v>1</v>
      </c>
      <c r="H2300" s="11">
        <v>1</v>
      </c>
      <c r="I2300" s="11">
        <v>3</v>
      </c>
      <c r="J2300" s="11">
        <v>1</v>
      </c>
    </row>
    <row r="2301" spans="1:10">
      <c r="A2301" s="10">
        <v>93517700606</v>
      </c>
      <c r="B2301" s="11">
        <v>222499</v>
      </c>
      <c r="C2301" s="12">
        <v>27067</v>
      </c>
      <c r="D2301" s="12">
        <v>40550</v>
      </c>
      <c r="E2301" s="12">
        <v>40561</v>
      </c>
      <c r="F2301" s="12" t="s">
        <v>22</v>
      </c>
      <c r="G2301" s="11">
        <v>1</v>
      </c>
      <c r="H2301" s="11">
        <v>1</v>
      </c>
      <c r="I2301" s="11">
        <v>3</v>
      </c>
      <c r="J2301" s="11">
        <v>1</v>
      </c>
    </row>
    <row r="2302" spans="1:10">
      <c r="A2302" s="10">
        <v>71391614100</v>
      </c>
      <c r="B2302" s="11">
        <v>222500</v>
      </c>
      <c r="C2302" s="12">
        <v>29275</v>
      </c>
      <c r="D2302" s="12">
        <v>40550</v>
      </c>
      <c r="E2302" s="12">
        <v>40728</v>
      </c>
      <c r="F2302" s="12" t="s">
        <v>23</v>
      </c>
      <c r="G2302" s="11">
        <v>1</v>
      </c>
      <c r="H2302" s="11">
        <v>1</v>
      </c>
      <c r="I2302" s="11">
        <v>3</v>
      </c>
      <c r="J2302" s="11">
        <v>1</v>
      </c>
    </row>
    <row r="2303" spans="1:10">
      <c r="A2303" s="10">
        <v>9901796725</v>
      </c>
      <c r="B2303" s="11">
        <v>222517</v>
      </c>
      <c r="C2303" s="12">
        <v>30501</v>
      </c>
      <c r="D2303" s="12">
        <v>40550</v>
      </c>
      <c r="E2303" s="12">
        <v>40582</v>
      </c>
      <c r="F2303" s="12" t="s">
        <v>22</v>
      </c>
      <c r="G2303" s="11">
        <v>1</v>
      </c>
      <c r="H2303" s="11">
        <v>1</v>
      </c>
      <c r="I2303" s="11">
        <v>3</v>
      </c>
      <c r="J2303" s="11">
        <v>1</v>
      </c>
    </row>
    <row r="2304" spans="1:10">
      <c r="A2304" s="10">
        <v>2506045740</v>
      </c>
      <c r="B2304" s="11">
        <v>222524</v>
      </c>
      <c r="C2304" s="12">
        <v>28611</v>
      </c>
      <c r="D2304" s="12">
        <v>40588</v>
      </c>
      <c r="E2304" s="12">
        <v>40602</v>
      </c>
      <c r="F2304" s="12" t="s">
        <v>22</v>
      </c>
      <c r="G2304" s="11">
        <v>1</v>
      </c>
      <c r="H2304" s="11">
        <v>1</v>
      </c>
      <c r="I2304" s="11">
        <v>3</v>
      </c>
      <c r="J2304" s="11">
        <v>1</v>
      </c>
    </row>
    <row r="2305" spans="1:10">
      <c r="A2305" s="10">
        <v>9827431730</v>
      </c>
      <c r="B2305" s="11">
        <v>222531</v>
      </c>
      <c r="C2305" s="12">
        <v>30387</v>
      </c>
      <c r="D2305" s="12">
        <v>40550</v>
      </c>
      <c r="E2305" s="12">
        <v>40561</v>
      </c>
      <c r="F2305" s="12" t="s">
        <v>22</v>
      </c>
      <c r="G2305" s="11">
        <v>1</v>
      </c>
      <c r="H2305" s="11">
        <v>1</v>
      </c>
      <c r="I2305" s="11">
        <v>3</v>
      </c>
      <c r="J2305" s="11">
        <v>1</v>
      </c>
    </row>
    <row r="2306" spans="1:10">
      <c r="A2306" s="10">
        <v>12467321819</v>
      </c>
      <c r="B2306" s="11">
        <v>222549</v>
      </c>
      <c r="C2306" s="12">
        <v>26001</v>
      </c>
      <c r="D2306" s="12">
        <v>40550</v>
      </c>
      <c r="E2306" s="12">
        <v>40555</v>
      </c>
      <c r="F2306" s="12" t="s">
        <v>23</v>
      </c>
      <c r="G2306" s="11">
        <v>1</v>
      </c>
      <c r="H2306" s="11">
        <v>2</v>
      </c>
      <c r="I2306" s="11">
        <v>3</v>
      </c>
      <c r="J2306" s="11">
        <v>1</v>
      </c>
    </row>
    <row r="2307" spans="1:10">
      <c r="A2307" s="10">
        <v>11003746713</v>
      </c>
      <c r="B2307" s="11">
        <v>222556</v>
      </c>
      <c r="C2307" s="12">
        <v>31431</v>
      </c>
      <c r="D2307" s="12">
        <v>40550</v>
      </c>
      <c r="E2307" s="12">
        <v>40570</v>
      </c>
      <c r="F2307" s="12" t="s">
        <v>22</v>
      </c>
      <c r="G2307" s="11">
        <v>1</v>
      </c>
      <c r="H2307" s="11">
        <v>1</v>
      </c>
      <c r="I2307" s="11">
        <v>3</v>
      </c>
      <c r="J2307" s="11">
        <v>1</v>
      </c>
    </row>
    <row r="2308" spans="1:10">
      <c r="A2308" s="10">
        <v>11025203739</v>
      </c>
      <c r="B2308" s="11">
        <v>222571</v>
      </c>
      <c r="C2308" s="12">
        <v>30864</v>
      </c>
      <c r="D2308" s="12">
        <v>40550</v>
      </c>
      <c r="E2308" s="12">
        <v>40557</v>
      </c>
      <c r="F2308" s="12" t="s">
        <v>22</v>
      </c>
      <c r="G2308" s="11">
        <v>1</v>
      </c>
      <c r="H2308" s="11">
        <v>1</v>
      </c>
      <c r="I2308" s="11">
        <v>3</v>
      </c>
      <c r="J2308" s="11">
        <v>1</v>
      </c>
    </row>
    <row r="2309" spans="1:10">
      <c r="A2309" s="10">
        <v>65764030110</v>
      </c>
      <c r="B2309" s="11">
        <v>222588</v>
      </c>
      <c r="C2309" s="12">
        <v>27205</v>
      </c>
      <c r="D2309" s="12">
        <v>40550</v>
      </c>
      <c r="E2309" s="12">
        <v>40560</v>
      </c>
      <c r="F2309" s="12" t="s">
        <v>22</v>
      </c>
      <c r="G2309" s="11">
        <v>1</v>
      </c>
      <c r="H2309" s="11">
        <v>1</v>
      </c>
      <c r="I2309" s="11">
        <v>3</v>
      </c>
      <c r="J2309" s="11">
        <v>1</v>
      </c>
    </row>
    <row r="2310" spans="1:10">
      <c r="A2310" s="10">
        <v>73903655600</v>
      </c>
      <c r="B2310" s="11">
        <v>222595</v>
      </c>
      <c r="C2310" s="12">
        <v>25074</v>
      </c>
      <c r="D2310" s="12">
        <v>40550</v>
      </c>
      <c r="E2310" s="12">
        <v>40561</v>
      </c>
      <c r="F2310" s="12" t="s">
        <v>22</v>
      </c>
      <c r="G2310" s="11">
        <v>1</v>
      </c>
      <c r="H2310" s="11">
        <v>1</v>
      </c>
      <c r="I2310" s="11">
        <v>3</v>
      </c>
      <c r="J2310" s="11">
        <v>1</v>
      </c>
    </row>
    <row r="2311" spans="1:10">
      <c r="A2311" s="10">
        <v>5353754689</v>
      </c>
      <c r="B2311" s="11">
        <v>222606</v>
      </c>
      <c r="C2311" s="12">
        <v>29830</v>
      </c>
      <c r="D2311" s="12">
        <v>40550</v>
      </c>
      <c r="E2311" s="12">
        <v>40570</v>
      </c>
      <c r="F2311" s="12" t="s">
        <v>22</v>
      </c>
      <c r="G2311" s="11">
        <v>1</v>
      </c>
      <c r="H2311" s="11">
        <v>1</v>
      </c>
      <c r="I2311" s="11">
        <v>3</v>
      </c>
      <c r="J2311" s="11">
        <v>1</v>
      </c>
    </row>
    <row r="2312" spans="1:10">
      <c r="A2312" s="10">
        <v>9685698708</v>
      </c>
      <c r="B2312" s="11">
        <v>222613</v>
      </c>
      <c r="C2312" s="12">
        <v>30727</v>
      </c>
      <c r="D2312" s="12">
        <v>40550</v>
      </c>
      <c r="E2312" s="12">
        <v>40576</v>
      </c>
      <c r="F2312" s="12" t="s">
        <v>22</v>
      </c>
      <c r="G2312" s="11">
        <v>1</v>
      </c>
      <c r="H2312" s="11">
        <v>1</v>
      </c>
      <c r="I2312" s="11">
        <v>3</v>
      </c>
      <c r="J2312" s="11">
        <v>1</v>
      </c>
    </row>
    <row r="2313" spans="1:10">
      <c r="A2313" s="10">
        <v>16455589831</v>
      </c>
      <c r="B2313" s="11">
        <v>222621</v>
      </c>
      <c r="C2313" s="12">
        <v>27376</v>
      </c>
      <c r="D2313" s="12">
        <v>40550</v>
      </c>
      <c r="E2313" s="12">
        <v>40575</v>
      </c>
      <c r="F2313" s="12" t="s">
        <v>22</v>
      </c>
      <c r="G2313" s="11">
        <v>1</v>
      </c>
      <c r="H2313" s="11">
        <v>1</v>
      </c>
      <c r="I2313" s="11">
        <v>3</v>
      </c>
      <c r="J2313" s="11">
        <v>1</v>
      </c>
    </row>
    <row r="2314" spans="1:10">
      <c r="A2314" s="10">
        <v>85614904387</v>
      </c>
      <c r="B2314" s="11">
        <v>222638</v>
      </c>
      <c r="C2314" s="12">
        <v>29483</v>
      </c>
      <c r="D2314" s="12">
        <v>40550</v>
      </c>
      <c r="E2314" s="12">
        <v>40822</v>
      </c>
      <c r="F2314" s="12" t="s">
        <v>22</v>
      </c>
      <c r="G2314" s="11">
        <v>1</v>
      </c>
      <c r="H2314" s="11">
        <v>1</v>
      </c>
      <c r="I2314" s="11">
        <v>3</v>
      </c>
      <c r="J2314" s="11">
        <v>1</v>
      </c>
    </row>
    <row r="2315" spans="1:10">
      <c r="A2315" s="10">
        <v>9678015838</v>
      </c>
      <c r="B2315" s="11">
        <v>222645</v>
      </c>
      <c r="C2315" s="12">
        <v>24857</v>
      </c>
      <c r="D2315" s="12">
        <v>40553</v>
      </c>
      <c r="E2315" s="12">
        <v>40562</v>
      </c>
      <c r="F2315" s="12" t="s">
        <v>22</v>
      </c>
      <c r="G2315" s="11">
        <v>1</v>
      </c>
      <c r="H2315" s="11">
        <v>1</v>
      </c>
      <c r="I2315" s="11">
        <v>3</v>
      </c>
      <c r="J2315" s="11">
        <v>1</v>
      </c>
    </row>
    <row r="2316" spans="1:10">
      <c r="A2316" s="10">
        <v>1138493112</v>
      </c>
      <c r="B2316" s="11">
        <v>222652</v>
      </c>
      <c r="C2316" s="12">
        <v>31533</v>
      </c>
      <c r="D2316" s="12">
        <v>40550</v>
      </c>
      <c r="E2316" s="12">
        <v>40563</v>
      </c>
      <c r="F2316" s="12" t="s">
        <v>22</v>
      </c>
      <c r="G2316" s="11">
        <v>1</v>
      </c>
      <c r="H2316" s="11">
        <v>2</v>
      </c>
      <c r="I2316" s="11">
        <v>3</v>
      </c>
      <c r="J2316" s="11">
        <v>1</v>
      </c>
    </row>
    <row r="2317" spans="1:10">
      <c r="A2317" s="10">
        <v>9926723764</v>
      </c>
      <c r="B2317" s="11">
        <v>222660</v>
      </c>
      <c r="C2317" s="12">
        <v>30171</v>
      </c>
      <c r="D2317" s="12">
        <v>40550</v>
      </c>
      <c r="E2317" s="12">
        <v>40561</v>
      </c>
      <c r="F2317" s="12" t="s">
        <v>22</v>
      </c>
      <c r="G2317" s="11">
        <v>5</v>
      </c>
      <c r="H2317" s="11">
        <v>5</v>
      </c>
      <c r="I2317" s="11">
        <v>3</v>
      </c>
      <c r="J2317" s="11">
        <v>1</v>
      </c>
    </row>
    <row r="2318" spans="1:10">
      <c r="A2318" s="10">
        <v>9564439744</v>
      </c>
      <c r="B2318" s="11">
        <v>222677</v>
      </c>
      <c r="C2318" s="12">
        <v>30470</v>
      </c>
      <c r="D2318" s="12">
        <v>40550</v>
      </c>
      <c r="E2318" s="12">
        <v>40557</v>
      </c>
      <c r="F2318" s="12" t="s">
        <v>22</v>
      </c>
      <c r="G2318" s="11">
        <v>3</v>
      </c>
      <c r="H2318" s="11">
        <v>2</v>
      </c>
      <c r="I2318" s="11">
        <v>3</v>
      </c>
      <c r="J2318" s="11">
        <v>1</v>
      </c>
    </row>
    <row r="2319" spans="1:10">
      <c r="A2319" s="10">
        <v>34599265896</v>
      </c>
      <c r="B2319" s="11">
        <v>222684</v>
      </c>
      <c r="C2319" s="12">
        <v>31542</v>
      </c>
      <c r="D2319" s="12">
        <v>40550</v>
      </c>
      <c r="E2319" s="12">
        <v>40589</v>
      </c>
      <c r="F2319" s="12" t="s">
        <v>22</v>
      </c>
      <c r="G2319" s="11">
        <v>1</v>
      </c>
      <c r="H2319" s="11">
        <v>1</v>
      </c>
      <c r="I2319" s="11">
        <v>3</v>
      </c>
      <c r="J2319" s="11">
        <v>1</v>
      </c>
    </row>
    <row r="2320" spans="1:10">
      <c r="A2320" s="10">
        <v>98434713772</v>
      </c>
      <c r="B2320" s="11">
        <v>222691</v>
      </c>
      <c r="C2320" s="12">
        <v>23869</v>
      </c>
      <c r="D2320" s="12">
        <v>40550</v>
      </c>
      <c r="E2320" s="12">
        <v>40561</v>
      </c>
      <c r="F2320" s="12" t="s">
        <v>22</v>
      </c>
      <c r="G2320" s="11">
        <v>1</v>
      </c>
      <c r="H2320" s="11">
        <v>1</v>
      </c>
      <c r="I2320" s="11">
        <v>3</v>
      </c>
      <c r="J2320" s="11">
        <v>1</v>
      </c>
    </row>
    <row r="2321" spans="1:10">
      <c r="A2321" s="10">
        <v>8642499770</v>
      </c>
      <c r="B2321" s="11">
        <v>222702</v>
      </c>
      <c r="C2321" s="12">
        <v>29868</v>
      </c>
      <c r="D2321" s="12">
        <v>40550</v>
      </c>
      <c r="E2321" s="12">
        <v>40597</v>
      </c>
      <c r="F2321" s="12" t="s">
        <v>23</v>
      </c>
      <c r="G2321" s="11">
        <v>1</v>
      </c>
      <c r="H2321" s="11">
        <v>1</v>
      </c>
      <c r="I2321" s="11">
        <v>3</v>
      </c>
      <c r="J2321" s="11">
        <v>1</v>
      </c>
    </row>
    <row r="2322" spans="1:10">
      <c r="A2322" s="10">
        <v>9514855710</v>
      </c>
      <c r="B2322" s="11">
        <v>222710</v>
      </c>
      <c r="C2322" s="12">
        <v>30662</v>
      </c>
      <c r="D2322" s="12">
        <v>40550</v>
      </c>
      <c r="E2322" s="12">
        <v>40581</v>
      </c>
      <c r="F2322" s="12" t="s">
        <v>23</v>
      </c>
      <c r="G2322" s="11">
        <v>1</v>
      </c>
      <c r="H2322" s="11">
        <v>2</v>
      </c>
      <c r="I2322" s="11">
        <v>3</v>
      </c>
      <c r="J2322" s="11">
        <v>1</v>
      </c>
    </row>
    <row r="2323" spans="1:10">
      <c r="A2323" s="10">
        <v>8894197603</v>
      </c>
      <c r="B2323" s="11">
        <v>222727</v>
      </c>
      <c r="C2323" s="12">
        <v>32221</v>
      </c>
      <c r="D2323" s="12">
        <v>40550</v>
      </c>
      <c r="E2323" s="12">
        <v>40568</v>
      </c>
      <c r="F2323" s="12" t="s">
        <v>22</v>
      </c>
      <c r="G2323" s="11">
        <v>1</v>
      </c>
      <c r="H2323" s="11">
        <v>1</v>
      </c>
      <c r="I2323" s="11">
        <v>3</v>
      </c>
      <c r="J2323" s="11">
        <v>1</v>
      </c>
    </row>
    <row r="2324" spans="1:10">
      <c r="A2324" s="10">
        <v>3245320671</v>
      </c>
      <c r="B2324" s="11">
        <v>222741</v>
      </c>
      <c r="C2324" s="12">
        <v>28916</v>
      </c>
      <c r="D2324" s="12">
        <v>40519</v>
      </c>
      <c r="E2324" s="12">
        <v>40595</v>
      </c>
      <c r="F2324" s="12" t="s">
        <v>22</v>
      </c>
      <c r="G2324" s="11">
        <v>1</v>
      </c>
      <c r="H2324" s="11">
        <v>1</v>
      </c>
      <c r="I2324" s="11">
        <v>3</v>
      </c>
      <c r="J2324" s="11">
        <v>1</v>
      </c>
    </row>
    <row r="2325" spans="1:10">
      <c r="A2325" s="10">
        <v>32187908836</v>
      </c>
      <c r="B2325" s="11">
        <v>222759</v>
      </c>
      <c r="C2325" s="12">
        <v>30981</v>
      </c>
      <c r="D2325" s="12">
        <v>40550</v>
      </c>
      <c r="E2325" s="12">
        <v>40550</v>
      </c>
      <c r="F2325" s="12" t="s">
        <v>22</v>
      </c>
      <c r="G2325" s="11">
        <v>2</v>
      </c>
      <c r="H2325" s="11">
        <v>1</v>
      </c>
      <c r="I2325" s="11">
        <v>3</v>
      </c>
      <c r="J2325" s="11">
        <v>1</v>
      </c>
    </row>
    <row r="2326" spans="1:10">
      <c r="A2326" s="10">
        <v>9338058700</v>
      </c>
      <c r="B2326" s="11">
        <v>222766</v>
      </c>
      <c r="C2326" s="12">
        <v>30181</v>
      </c>
      <c r="D2326" s="12">
        <v>40550</v>
      </c>
      <c r="E2326" s="12">
        <v>40574</v>
      </c>
      <c r="F2326" s="12" t="s">
        <v>22</v>
      </c>
      <c r="G2326" s="11">
        <v>1</v>
      </c>
      <c r="H2326" s="11">
        <v>1</v>
      </c>
      <c r="I2326" s="11">
        <v>3</v>
      </c>
      <c r="J2326" s="11">
        <v>1</v>
      </c>
    </row>
    <row r="2327" spans="1:10">
      <c r="A2327" s="10">
        <v>12105101704</v>
      </c>
      <c r="B2327" s="11">
        <v>222773</v>
      </c>
      <c r="C2327" s="12">
        <v>31595</v>
      </c>
      <c r="D2327" s="12">
        <v>40550</v>
      </c>
      <c r="E2327" s="12">
        <v>41051</v>
      </c>
      <c r="F2327" s="12" t="s">
        <v>22</v>
      </c>
      <c r="G2327" s="11">
        <v>1</v>
      </c>
      <c r="H2327" s="11">
        <v>1</v>
      </c>
      <c r="I2327" s="11">
        <v>3</v>
      </c>
      <c r="J2327" s="11">
        <v>1</v>
      </c>
    </row>
    <row r="2328" spans="1:10">
      <c r="A2328" s="10">
        <v>27443688814</v>
      </c>
      <c r="B2328" s="11">
        <v>222781</v>
      </c>
      <c r="C2328" s="12">
        <v>29505</v>
      </c>
      <c r="D2328" s="12">
        <v>40550</v>
      </c>
      <c r="E2328" s="12">
        <v>40561</v>
      </c>
      <c r="F2328" s="12" t="s">
        <v>22</v>
      </c>
      <c r="G2328" s="11">
        <v>1</v>
      </c>
      <c r="H2328" s="11">
        <v>1</v>
      </c>
      <c r="I2328" s="11">
        <v>3</v>
      </c>
      <c r="J2328" s="11">
        <v>1</v>
      </c>
    </row>
    <row r="2329" spans="1:10">
      <c r="A2329" s="10">
        <v>5723171747</v>
      </c>
      <c r="B2329" s="11">
        <v>222798</v>
      </c>
      <c r="C2329" s="12">
        <v>30528</v>
      </c>
      <c r="D2329" s="12">
        <v>40550</v>
      </c>
      <c r="E2329" s="12">
        <v>40568</v>
      </c>
      <c r="F2329" s="12" t="s">
        <v>22</v>
      </c>
      <c r="G2329" s="11">
        <v>1</v>
      </c>
      <c r="H2329" s="11">
        <v>1</v>
      </c>
      <c r="I2329" s="11">
        <v>3</v>
      </c>
      <c r="J2329" s="11">
        <v>1</v>
      </c>
    </row>
    <row r="2330" spans="1:10">
      <c r="A2330" s="10">
        <v>29430326899</v>
      </c>
      <c r="B2330" s="11">
        <v>222809</v>
      </c>
      <c r="C2330" s="12">
        <v>27887</v>
      </c>
      <c r="D2330" s="12">
        <v>40519</v>
      </c>
      <c r="E2330" s="12">
        <v>40674</v>
      </c>
      <c r="F2330" s="12" t="s">
        <v>23</v>
      </c>
      <c r="G2330" s="11">
        <v>1</v>
      </c>
      <c r="H2330" s="11">
        <v>1</v>
      </c>
      <c r="I2330" s="11">
        <v>3</v>
      </c>
      <c r="J2330" s="11">
        <v>1</v>
      </c>
    </row>
    <row r="2331" spans="1:10">
      <c r="A2331" s="10">
        <v>63324229120</v>
      </c>
      <c r="B2331" s="11">
        <v>222816</v>
      </c>
      <c r="C2331" s="12">
        <v>27406</v>
      </c>
      <c r="D2331" s="12">
        <v>40550</v>
      </c>
      <c r="E2331" s="12">
        <v>40578</v>
      </c>
      <c r="F2331" s="12" t="s">
        <v>22</v>
      </c>
      <c r="G2331" s="11">
        <v>1</v>
      </c>
      <c r="H2331" s="11">
        <v>1</v>
      </c>
      <c r="I2331" s="11">
        <v>3</v>
      </c>
      <c r="J2331" s="11">
        <v>1</v>
      </c>
    </row>
    <row r="2332" spans="1:10">
      <c r="A2332" s="10">
        <v>57825068149</v>
      </c>
      <c r="B2332" s="11">
        <v>222823</v>
      </c>
      <c r="C2332" s="12">
        <v>28163</v>
      </c>
      <c r="D2332" s="12">
        <v>40550</v>
      </c>
      <c r="E2332" s="12">
        <v>40569</v>
      </c>
      <c r="F2332" s="12" t="s">
        <v>22</v>
      </c>
      <c r="G2332" s="11">
        <v>1</v>
      </c>
      <c r="H2332" s="11">
        <v>1</v>
      </c>
      <c r="I2332" s="11">
        <v>3</v>
      </c>
      <c r="J2332" s="11">
        <v>1</v>
      </c>
    </row>
    <row r="2333" spans="1:10">
      <c r="A2333" s="10">
        <v>16049750831</v>
      </c>
      <c r="B2333" s="11">
        <v>222831</v>
      </c>
      <c r="C2333" s="12">
        <v>26391</v>
      </c>
      <c r="D2333" s="12">
        <v>40550</v>
      </c>
      <c r="E2333" s="12">
        <v>41757</v>
      </c>
      <c r="F2333" s="12" t="s">
        <v>22</v>
      </c>
      <c r="G2333" s="11">
        <v>1</v>
      </c>
      <c r="H2333" s="11">
        <v>1</v>
      </c>
      <c r="I2333" s="11">
        <v>3</v>
      </c>
      <c r="J2333" s="11">
        <v>1</v>
      </c>
    </row>
    <row r="2334" spans="1:10">
      <c r="A2334" s="10">
        <v>2744792578</v>
      </c>
      <c r="B2334" s="11">
        <v>222848</v>
      </c>
      <c r="C2334" s="12">
        <v>31794</v>
      </c>
      <c r="D2334" s="12">
        <v>40550</v>
      </c>
      <c r="E2334" s="12">
        <v>40584</v>
      </c>
      <c r="F2334" s="12" t="s">
        <v>22</v>
      </c>
      <c r="G2334" s="11">
        <v>1</v>
      </c>
      <c r="H2334" s="11">
        <v>1</v>
      </c>
      <c r="I2334" s="11">
        <v>3</v>
      </c>
      <c r="J2334" s="11">
        <v>1</v>
      </c>
    </row>
    <row r="2335" spans="1:10">
      <c r="A2335" s="10">
        <v>76757668220</v>
      </c>
      <c r="B2335" s="11">
        <v>222855</v>
      </c>
      <c r="C2335" s="12">
        <v>30486</v>
      </c>
      <c r="D2335" s="12">
        <v>40550</v>
      </c>
      <c r="E2335" s="12">
        <v>40561</v>
      </c>
      <c r="F2335" s="12" t="s">
        <v>23</v>
      </c>
      <c r="G2335" s="11">
        <v>1</v>
      </c>
      <c r="H2335" s="11">
        <v>1</v>
      </c>
      <c r="I2335" s="11">
        <v>3</v>
      </c>
      <c r="J2335" s="11">
        <v>1</v>
      </c>
    </row>
    <row r="2336" spans="1:10">
      <c r="A2336" s="10">
        <v>6267197638</v>
      </c>
      <c r="B2336" s="11">
        <v>222862</v>
      </c>
      <c r="C2336" s="12">
        <v>32025</v>
      </c>
      <c r="D2336" s="12">
        <v>40550</v>
      </c>
      <c r="E2336" s="12">
        <v>40571</v>
      </c>
      <c r="F2336" s="12" t="s">
        <v>22</v>
      </c>
      <c r="G2336" s="11">
        <v>1</v>
      </c>
      <c r="H2336" s="11">
        <v>1</v>
      </c>
      <c r="I2336" s="11">
        <v>3</v>
      </c>
      <c r="J2336" s="11">
        <v>1</v>
      </c>
    </row>
    <row r="2337" spans="1:10">
      <c r="A2337" s="10">
        <v>10522178774</v>
      </c>
      <c r="B2337" s="11">
        <v>222887</v>
      </c>
      <c r="C2337" s="12">
        <v>30701</v>
      </c>
      <c r="D2337" s="12">
        <v>40550</v>
      </c>
      <c r="E2337" s="12">
        <v>40562</v>
      </c>
      <c r="F2337" s="12" t="s">
        <v>23</v>
      </c>
      <c r="G2337" s="11">
        <v>1</v>
      </c>
      <c r="H2337" s="11">
        <v>2</v>
      </c>
      <c r="I2337" s="11">
        <v>3</v>
      </c>
      <c r="J2337" s="11">
        <v>1</v>
      </c>
    </row>
    <row r="2338" spans="1:10">
      <c r="A2338" s="10">
        <v>12427679755</v>
      </c>
      <c r="B2338" s="11">
        <v>222894</v>
      </c>
      <c r="C2338" s="12">
        <v>32167</v>
      </c>
      <c r="D2338" s="12">
        <v>40550</v>
      </c>
      <c r="E2338" s="12">
        <v>40576</v>
      </c>
      <c r="F2338" s="12" t="s">
        <v>23</v>
      </c>
      <c r="G2338" s="11">
        <v>1</v>
      </c>
      <c r="H2338" s="11">
        <v>1</v>
      </c>
      <c r="I2338" s="11">
        <v>3</v>
      </c>
      <c r="J2338" s="11">
        <v>1</v>
      </c>
    </row>
    <row r="2339" spans="1:10">
      <c r="A2339" s="10">
        <v>8703286703</v>
      </c>
      <c r="B2339" s="11">
        <v>222905</v>
      </c>
      <c r="C2339" s="12">
        <v>29227</v>
      </c>
      <c r="D2339" s="12">
        <v>40544</v>
      </c>
      <c r="E2339" s="12">
        <v>40574</v>
      </c>
      <c r="F2339" s="12" t="s">
        <v>22</v>
      </c>
      <c r="G2339" s="11">
        <v>1</v>
      </c>
      <c r="H2339" s="11">
        <v>1</v>
      </c>
      <c r="I2339" s="11">
        <v>3</v>
      </c>
      <c r="J2339" s="11">
        <v>1</v>
      </c>
    </row>
    <row r="2340" spans="1:10">
      <c r="A2340" s="10">
        <v>1827643978</v>
      </c>
      <c r="B2340" s="11">
        <v>222912</v>
      </c>
      <c r="C2340" s="12">
        <v>28007</v>
      </c>
      <c r="D2340" s="12">
        <v>40519</v>
      </c>
      <c r="E2340" s="12">
        <v>40561</v>
      </c>
      <c r="F2340" s="12" t="s">
        <v>22</v>
      </c>
      <c r="G2340" s="11">
        <v>1</v>
      </c>
      <c r="H2340" s="11">
        <v>1</v>
      </c>
      <c r="I2340" s="11">
        <v>3</v>
      </c>
      <c r="J2340" s="11">
        <v>1</v>
      </c>
    </row>
    <row r="2341" spans="1:10">
      <c r="A2341" s="10">
        <v>11180695798</v>
      </c>
      <c r="B2341" s="11">
        <v>222920</v>
      </c>
      <c r="C2341" s="12">
        <v>31710</v>
      </c>
      <c r="D2341" s="12">
        <v>40560</v>
      </c>
      <c r="E2341" s="12">
        <v>40561</v>
      </c>
      <c r="F2341" s="12" t="s">
        <v>22</v>
      </c>
      <c r="G2341" s="11">
        <v>1</v>
      </c>
      <c r="H2341" s="11">
        <v>1</v>
      </c>
      <c r="I2341" s="11">
        <v>3</v>
      </c>
      <c r="J2341" s="11">
        <v>1</v>
      </c>
    </row>
    <row r="2342" spans="1:10">
      <c r="A2342" s="10">
        <v>86641158187</v>
      </c>
      <c r="B2342" s="11">
        <v>222937</v>
      </c>
      <c r="C2342" s="12">
        <v>28948</v>
      </c>
      <c r="D2342" s="12">
        <v>40560</v>
      </c>
      <c r="E2342" s="12">
        <v>40590</v>
      </c>
      <c r="F2342" s="12" t="s">
        <v>23</v>
      </c>
      <c r="G2342" s="11">
        <v>1</v>
      </c>
      <c r="H2342" s="11">
        <v>1</v>
      </c>
      <c r="I2342" s="11">
        <v>3</v>
      </c>
      <c r="J2342" s="11">
        <v>1</v>
      </c>
    </row>
    <row r="2343" spans="1:10">
      <c r="A2343" s="10">
        <v>26410915772</v>
      </c>
      <c r="B2343" s="11">
        <v>222450</v>
      </c>
      <c r="C2343" s="12">
        <v>18293</v>
      </c>
      <c r="D2343" s="12">
        <v>40550</v>
      </c>
      <c r="E2343" s="12">
        <v>40561</v>
      </c>
      <c r="F2343" s="12" t="s">
        <v>22</v>
      </c>
      <c r="G2343" s="11">
        <v>1</v>
      </c>
      <c r="H2343" s="11">
        <v>1</v>
      </c>
      <c r="I2343" s="11">
        <v>3</v>
      </c>
      <c r="J2343" s="11">
        <v>1</v>
      </c>
    </row>
    <row r="2344" spans="1:10">
      <c r="A2344" s="10">
        <v>64271471100</v>
      </c>
      <c r="B2344" s="11">
        <v>222969</v>
      </c>
      <c r="C2344" s="12">
        <v>26378</v>
      </c>
      <c r="D2344" s="12">
        <v>33931</v>
      </c>
      <c r="E2344" s="12">
        <v>40646</v>
      </c>
      <c r="F2344" s="12" t="s">
        <v>22</v>
      </c>
      <c r="G2344" s="11">
        <v>1</v>
      </c>
      <c r="H2344" s="11">
        <v>1</v>
      </c>
      <c r="I2344" s="11">
        <v>3</v>
      </c>
      <c r="J2344" s="11">
        <v>1</v>
      </c>
    </row>
    <row r="2345" spans="1:10">
      <c r="A2345" s="10">
        <v>72883618704</v>
      </c>
      <c r="B2345" s="11">
        <v>222983</v>
      </c>
      <c r="C2345" s="12">
        <v>22908</v>
      </c>
      <c r="D2345" s="12">
        <v>40603</v>
      </c>
      <c r="E2345" s="12">
        <v>40968</v>
      </c>
      <c r="F2345" s="12" t="s">
        <v>22</v>
      </c>
      <c r="G2345" s="11">
        <v>1</v>
      </c>
      <c r="H2345" s="11">
        <v>1</v>
      </c>
      <c r="I2345" s="11">
        <v>3</v>
      </c>
      <c r="J2345" s="11">
        <v>1</v>
      </c>
    </row>
    <row r="2346" spans="1:10">
      <c r="A2346" s="10">
        <v>5776388740</v>
      </c>
      <c r="B2346" s="11">
        <v>222991</v>
      </c>
      <c r="C2346" s="12">
        <v>31434</v>
      </c>
      <c r="D2346" s="12">
        <v>40599</v>
      </c>
      <c r="E2346" s="12">
        <v>40750</v>
      </c>
      <c r="F2346" s="12" t="s">
        <v>23</v>
      </c>
      <c r="G2346" s="11">
        <v>1</v>
      </c>
      <c r="H2346" s="11">
        <v>2</v>
      </c>
      <c r="I2346" s="11">
        <v>3</v>
      </c>
      <c r="J2346" s="11">
        <v>1</v>
      </c>
    </row>
    <row r="2347" spans="1:10">
      <c r="A2347" s="10">
        <v>5883954120</v>
      </c>
      <c r="B2347" s="11">
        <v>223003</v>
      </c>
      <c r="C2347" s="12">
        <v>19466</v>
      </c>
      <c r="D2347" s="12">
        <v>40618</v>
      </c>
      <c r="E2347" s="12">
        <v>41024</v>
      </c>
      <c r="F2347" s="12" t="s">
        <v>22</v>
      </c>
      <c r="G2347" s="11">
        <v>1</v>
      </c>
      <c r="H2347" s="11">
        <v>6</v>
      </c>
      <c r="I2347" s="11">
        <v>3</v>
      </c>
      <c r="J2347" s="11">
        <v>1</v>
      </c>
    </row>
    <row r="2348" spans="1:10">
      <c r="A2348" s="10">
        <v>26785016800</v>
      </c>
      <c r="B2348" s="11">
        <v>223028</v>
      </c>
      <c r="C2348" s="12">
        <v>29107</v>
      </c>
      <c r="D2348" s="12">
        <v>40606</v>
      </c>
      <c r="E2348" s="12">
        <v>40648</v>
      </c>
      <c r="F2348" s="12" t="s">
        <v>22</v>
      </c>
      <c r="G2348" s="11">
        <v>1</v>
      </c>
      <c r="H2348" s="11">
        <v>1</v>
      </c>
      <c r="I2348" s="11">
        <v>3</v>
      </c>
      <c r="J2348" s="11">
        <v>1</v>
      </c>
    </row>
    <row r="2349" spans="1:10">
      <c r="A2349" s="10">
        <v>10252864727</v>
      </c>
      <c r="B2349" s="11">
        <v>223042</v>
      </c>
      <c r="C2349" s="12">
        <v>30795</v>
      </c>
      <c r="D2349" s="12">
        <v>40641</v>
      </c>
      <c r="E2349" s="12">
        <v>42223</v>
      </c>
      <c r="F2349" s="12" t="s">
        <v>22</v>
      </c>
      <c r="G2349" s="11">
        <v>1</v>
      </c>
      <c r="H2349" s="11">
        <v>1</v>
      </c>
      <c r="I2349" s="11">
        <v>3</v>
      </c>
      <c r="J2349" s="11">
        <v>1</v>
      </c>
    </row>
    <row r="2350" spans="1:10">
      <c r="A2350" s="10">
        <v>88909271604</v>
      </c>
      <c r="B2350" s="11">
        <v>223067</v>
      </c>
      <c r="C2350" s="12">
        <v>26509</v>
      </c>
      <c r="D2350" s="12">
        <v>40641</v>
      </c>
      <c r="E2350" s="12">
        <v>40648</v>
      </c>
      <c r="F2350" s="12" t="s">
        <v>22</v>
      </c>
      <c r="G2350" s="11">
        <v>1</v>
      </c>
      <c r="H2350" s="11">
        <v>1</v>
      </c>
      <c r="I2350" s="11">
        <v>3</v>
      </c>
      <c r="J2350" s="11">
        <v>1</v>
      </c>
    </row>
    <row r="2351" spans="1:10">
      <c r="A2351" s="10">
        <v>2830970780</v>
      </c>
      <c r="B2351" s="11">
        <v>223074</v>
      </c>
      <c r="C2351" s="12">
        <v>25333</v>
      </c>
      <c r="D2351" s="12">
        <v>40641</v>
      </c>
      <c r="E2351" s="12">
        <v>40646</v>
      </c>
      <c r="F2351" s="12" t="s">
        <v>23</v>
      </c>
      <c r="G2351" s="11">
        <v>1</v>
      </c>
      <c r="H2351" s="11">
        <v>1</v>
      </c>
      <c r="I2351" s="11">
        <v>3</v>
      </c>
      <c r="J2351" s="11">
        <v>1</v>
      </c>
    </row>
    <row r="2352" spans="1:10">
      <c r="A2352" s="10">
        <v>3139030428</v>
      </c>
      <c r="B2352" s="11">
        <v>223081</v>
      </c>
      <c r="C2352" s="12">
        <v>29284</v>
      </c>
      <c r="D2352" s="12">
        <v>40641</v>
      </c>
      <c r="E2352" s="12">
        <v>40651</v>
      </c>
      <c r="F2352" s="12" t="s">
        <v>22</v>
      </c>
      <c r="G2352" s="11">
        <v>1</v>
      </c>
      <c r="H2352" s="11">
        <v>2</v>
      </c>
      <c r="I2352" s="11">
        <v>3</v>
      </c>
      <c r="J2352" s="11">
        <v>1</v>
      </c>
    </row>
    <row r="2353" spans="1:10">
      <c r="A2353" s="10">
        <v>94935505672</v>
      </c>
      <c r="B2353" s="11">
        <v>223099</v>
      </c>
      <c r="C2353" s="12">
        <v>26766</v>
      </c>
      <c r="D2353" s="12">
        <v>40641</v>
      </c>
      <c r="E2353" s="12">
        <v>40658</v>
      </c>
      <c r="F2353" s="12" t="s">
        <v>23</v>
      </c>
      <c r="G2353" s="11">
        <v>1</v>
      </c>
      <c r="H2353" s="11">
        <v>1</v>
      </c>
      <c r="I2353" s="11">
        <v>3</v>
      </c>
      <c r="J2353" s="11">
        <v>1</v>
      </c>
    </row>
    <row r="2354" spans="1:10">
      <c r="A2354" s="10">
        <v>8535630635</v>
      </c>
      <c r="B2354" s="11">
        <v>223100</v>
      </c>
      <c r="C2354" s="12">
        <v>32198</v>
      </c>
      <c r="D2354" s="12">
        <v>40641</v>
      </c>
      <c r="E2354" s="12">
        <v>40653</v>
      </c>
      <c r="F2354" s="12" t="s">
        <v>23</v>
      </c>
      <c r="G2354" s="11">
        <v>1</v>
      </c>
      <c r="H2354" s="11">
        <v>1</v>
      </c>
      <c r="I2354" s="11">
        <v>3</v>
      </c>
      <c r="J2354" s="11">
        <v>1</v>
      </c>
    </row>
    <row r="2355" spans="1:10">
      <c r="A2355" s="10">
        <v>1208445677</v>
      </c>
      <c r="B2355" s="11">
        <v>223117</v>
      </c>
      <c r="C2355" s="12">
        <v>28767</v>
      </c>
      <c r="D2355" s="12">
        <v>40641</v>
      </c>
      <c r="E2355" s="12">
        <v>40646</v>
      </c>
      <c r="F2355" s="12" t="s">
        <v>22</v>
      </c>
      <c r="G2355" s="11">
        <v>1</v>
      </c>
      <c r="H2355" s="11">
        <v>1</v>
      </c>
      <c r="I2355" s="11">
        <v>3</v>
      </c>
      <c r="J2355" s="11">
        <v>1</v>
      </c>
    </row>
    <row r="2356" spans="1:10">
      <c r="A2356" s="10">
        <v>9461735677</v>
      </c>
      <c r="B2356" s="11">
        <v>223131</v>
      </c>
      <c r="C2356" s="12">
        <v>33116</v>
      </c>
      <c r="D2356" s="12">
        <v>40641</v>
      </c>
      <c r="E2356" s="12">
        <v>40646</v>
      </c>
      <c r="F2356" s="12" t="s">
        <v>22</v>
      </c>
      <c r="G2356" s="11">
        <v>1</v>
      </c>
      <c r="H2356" s="11">
        <v>1</v>
      </c>
      <c r="I2356" s="11">
        <v>3</v>
      </c>
      <c r="J2356" s="11">
        <v>1</v>
      </c>
    </row>
    <row r="2357" spans="1:10">
      <c r="A2357" s="10">
        <v>4661357698</v>
      </c>
      <c r="B2357" s="11">
        <v>223149</v>
      </c>
      <c r="C2357" s="12">
        <v>29960</v>
      </c>
      <c r="D2357" s="12">
        <v>40641</v>
      </c>
      <c r="E2357" s="12">
        <v>40646</v>
      </c>
      <c r="F2357" s="12" t="s">
        <v>22</v>
      </c>
      <c r="G2357" s="11">
        <v>1</v>
      </c>
      <c r="H2357" s="11">
        <v>1</v>
      </c>
      <c r="I2357" s="11">
        <v>3</v>
      </c>
      <c r="J2357" s="11">
        <v>1</v>
      </c>
    </row>
    <row r="2358" spans="1:10">
      <c r="A2358" s="10">
        <v>4387177675</v>
      </c>
      <c r="B2358" s="11">
        <v>223156</v>
      </c>
      <c r="C2358" s="12">
        <v>28980</v>
      </c>
      <c r="D2358" s="12">
        <v>40641</v>
      </c>
      <c r="E2358" s="12">
        <v>40646</v>
      </c>
      <c r="F2358" s="12" t="s">
        <v>22</v>
      </c>
      <c r="G2358" s="11">
        <v>1</v>
      </c>
      <c r="H2358" s="11">
        <v>1</v>
      </c>
      <c r="I2358" s="11">
        <v>3</v>
      </c>
      <c r="J2358" s="11">
        <v>1</v>
      </c>
    </row>
    <row r="2359" spans="1:10">
      <c r="A2359" s="10">
        <v>9713644603</v>
      </c>
      <c r="B2359" s="11">
        <v>223163</v>
      </c>
      <c r="C2359" s="12">
        <v>33006</v>
      </c>
      <c r="D2359" s="12">
        <v>40641</v>
      </c>
      <c r="E2359" s="12">
        <v>40648</v>
      </c>
      <c r="F2359" s="12" t="s">
        <v>22</v>
      </c>
      <c r="G2359" s="11">
        <v>1</v>
      </c>
      <c r="H2359" s="11">
        <v>1</v>
      </c>
      <c r="I2359" s="11">
        <v>3</v>
      </c>
      <c r="J2359" s="11">
        <v>1</v>
      </c>
    </row>
    <row r="2360" spans="1:10">
      <c r="A2360" s="10">
        <v>10543424740</v>
      </c>
      <c r="B2360" s="11">
        <v>223171</v>
      </c>
      <c r="C2360" s="12">
        <v>31658</v>
      </c>
      <c r="D2360" s="12">
        <v>40641</v>
      </c>
      <c r="E2360" s="12">
        <v>40641</v>
      </c>
      <c r="F2360" s="12" t="s">
        <v>22</v>
      </c>
      <c r="G2360" s="11">
        <v>3</v>
      </c>
      <c r="H2360" s="11">
        <v>1</v>
      </c>
      <c r="I2360" s="11">
        <v>3</v>
      </c>
      <c r="J2360" s="11">
        <v>1</v>
      </c>
    </row>
    <row r="2361" spans="1:10">
      <c r="A2361" s="10">
        <v>6726561679</v>
      </c>
      <c r="B2361" s="11">
        <v>223188</v>
      </c>
      <c r="C2361" s="12">
        <v>30494</v>
      </c>
      <c r="D2361" s="12">
        <v>40641</v>
      </c>
      <c r="E2361" s="12">
        <v>40673</v>
      </c>
      <c r="F2361" s="12" t="s">
        <v>22</v>
      </c>
      <c r="G2361" s="11">
        <v>1</v>
      </c>
      <c r="H2361" s="11">
        <v>1</v>
      </c>
      <c r="I2361" s="11">
        <v>3</v>
      </c>
      <c r="J2361" s="11">
        <v>1</v>
      </c>
    </row>
    <row r="2362" spans="1:10">
      <c r="A2362" s="10">
        <v>6467508874</v>
      </c>
      <c r="B2362" s="11">
        <v>223206</v>
      </c>
      <c r="C2362" s="12">
        <v>23376</v>
      </c>
      <c r="D2362" s="12">
        <v>40641</v>
      </c>
      <c r="E2362" s="12">
        <v>43164</v>
      </c>
      <c r="F2362" s="12" t="s">
        <v>23</v>
      </c>
      <c r="G2362" s="11">
        <v>1</v>
      </c>
      <c r="H2362" s="11">
        <v>1</v>
      </c>
      <c r="I2362" s="11">
        <v>3</v>
      </c>
      <c r="J2362" s="11">
        <v>1</v>
      </c>
    </row>
    <row r="2363" spans="1:10">
      <c r="A2363" s="10">
        <v>6068111687</v>
      </c>
      <c r="B2363" s="11">
        <v>480058</v>
      </c>
      <c r="C2363" s="12">
        <v>16607</v>
      </c>
      <c r="D2363" s="12">
        <v>40589</v>
      </c>
      <c r="E2363" s="12">
        <v>41103</v>
      </c>
      <c r="F2363" s="12" t="s">
        <v>22</v>
      </c>
      <c r="G2363" s="11">
        <v>1</v>
      </c>
      <c r="H2363" s="11">
        <v>2</v>
      </c>
      <c r="I2363" s="11">
        <v>3</v>
      </c>
      <c r="J2363" s="11">
        <v>1</v>
      </c>
    </row>
    <row r="2364" spans="1:10">
      <c r="A2364" s="10">
        <v>89499000178</v>
      </c>
      <c r="B2364" s="11">
        <v>223213</v>
      </c>
      <c r="C2364" s="12">
        <v>28152</v>
      </c>
      <c r="D2364" s="12">
        <v>40641</v>
      </c>
      <c r="E2364" s="12">
        <v>40820</v>
      </c>
      <c r="F2364" s="12" t="s">
        <v>22</v>
      </c>
      <c r="G2364" s="11">
        <v>1</v>
      </c>
      <c r="H2364" s="11">
        <v>1</v>
      </c>
      <c r="I2364" s="11">
        <v>3</v>
      </c>
      <c r="J2364" s="11">
        <v>1</v>
      </c>
    </row>
    <row r="2365" spans="1:10">
      <c r="A2365" s="10">
        <v>81043350225</v>
      </c>
      <c r="B2365" s="11">
        <v>223221</v>
      </c>
      <c r="C2365" s="12">
        <v>31104</v>
      </c>
      <c r="D2365" s="12">
        <v>40641</v>
      </c>
      <c r="E2365" s="12">
        <v>40662</v>
      </c>
      <c r="F2365" s="12" t="s">
        <v>22</v>
      </c>
      <c r="G2365" s="11">
        <v>1</v>
      </c>
      <c r="H2365" s="11">
        <v>1</v>
      </c>
      <c r="I2365" s="11">
        <v>3</v>
      </c>
      <c r="J2365" s="11">
        <v>1</v>
      </c>
    </row>
    <row r="2366" spans="1:10">
      <c r="A2366" s="10">
        <v>5553758629</v>
      </c>
      <c r="B2366" s="11">
        <v>223238</v>
      </c>
      <c r="C2366" s="12">
        <v>29932</v>
      </c>
      <c r="D2366" s="12">
        <v>40641</v>
      </c>
      <c r="E2366" s="12">
        <v>40648</v>
      </c>
      <c r="F2366" s="12" t="s">
        <v>22</v>
      </c>
      <c r="G2366" s="11">
        <v>1</v>
      </c>
      <c r="H2366" s="11">
        <v>1</v>
      </c>
      <c r="I2366" s="11">
        <v>3</v>
      </c>
      <c r="J2366" s="11">
        <v>1</v>
      </c>
    </row>
    <row r="2367" spans="1:10">
      <c r="A2367" s="10">
        <v>35097713893</v>
      </c>
      <c r="B2367" s="11">
        <v>223245</v>
      </c>
      <c r="C2367" s="12">
        <v>31424</v>
      </c>
      <c r="D2367" s="12">
        <v>40641</v>
      </c>
      <c r="E2367" s="12">
        <v>40710</v>
      </c>
      <c r="F2367" s="12" t="s">
        <v>23</v>
      </c>
      <c r="G2367" s="11">
        <v>1</v>
      </c>
      <c r="H2367" s="11">
        <v>1</v>
      </c>
      <c r="I2367" s="11">
        <v>3</v>
      </c>
      <c r="J2367" s="11">
        <v>1</v>
      </c>
    </row>
    <row r="2368" spans="1:10">
      <c r="A2368" s="10">
        <v>2023201705</v>
      </c>
      <c r="B2368" s="11">
        <v>223252</v>
      </c>
      <c r="C2368" s="12">
        <v>26307</v>
      </c>
      <c r="D2368" s="12">
        <v>40415</v>
      </c>
      <c r="E2368" s="12">
        <v>40653</v>
      </c>
      <c r="F2368" s="12" t="s">
        <v>22</v>
      </c>
      <c r="G2368" s="11">
        <v>1</v>
      </c>
      <c r="H2368" s="11">
        <v>1</v>
      </c>
      <c r="I2368" s="11">
        <v>3</v>
      </c>
      <c r="J2368" s="11">
        <v>1</v>
      </c>
    </row>
    <row r="2369" spans="1:10">
      <c r="A2369" s="10">
        <v>482105798</v>
      </c>
      <c r="B2369" s="11">
        <v>223260</v>
      </c>
      <c r="C2369" s="12">
        <v>25338</v>
      </c>
      <c r="D2369" s="12">
        <v>40634</v>
      </c>
      <c r="E2369" s="12">
        <v>40871</v>
      </c>
      <c r="F2369" s="12" t="s">
        <v>22</v>
      </c>
      <c r="G2369" s="11">
        <v>1</v>
      </c>
      <c r="H2369" s="11">
        <v>1</v>
      </c>
      <c r="I2369" s="11">
        <v>3</v>
      </c>
      <c r="J2369" s="11">
        <v>1</v>
      </c>
    </row>
    <row r="2370" spans="1:10">
      <c r="A2370" s="10">
        <v>9598364704</v>
      </c>
      <c r="B2370" s="11">
        <v>223277</v>
      </c>
      <c r="C2370" s="12">
        <v>30363</v>
      </c>
      <c r="D2370" s="12">
        <v>40638</v>
      </c>
      <c r="E2370" s="12">
        <v>40710</v>
      </c>
      <c r="F2370" s="12" t="s">
        <v>23</v>
      </c>
      <c r="G2370" s="11">
        <v>1</v>
      </c>
      <c r="H2370" s="11">
        <v>2</v>
      </c>
      <c r="I2370" s="11">
        <v>3</v>
      </c>
      <c r="J2370" s="11">
        <v>1</v>
      </c>
    </row>
    <row r="2371" spans="1:10">
      <c r="A2371" s="10">
        <v>96044926753</v>
      </c>
      <c r="B2371" s="11">
        <v>223284</v>
      </c>
      <c r="C2371" s="12">
        <v>25720</v>
      </c>
      <c r="D2371" s="12">
        <v>40651</v>
      </c>
      <c r="E2371" s="12">
        <v>40710</v>
      </c>
      <c r="F2371" s="12" t="s">
        <v>23</v>
      </c>
      <c r="G2371" s="11">
        <v>1</v>
      </c>
      <c r="H2371" s="11">
        <v>1</v>
      </c>
      <c r="I2371" s="11">
        <v>3</v>
      </c>
      <c r="J2371" s="11">
        <v>1</v>
      </c>
    </row>
    <row r="2372" spans="1:10">
      <c r="A2372" s="10">
        <v>10145855708</v>
      </c>
      <c r="B2372" s="11">
        <v>223291</v>
      </c>
      <c r="C2372" s="12">
        <v>30642</v>
      </c>
      <c r="D2372" s="12">
        <v>40664</v>
      </c>
      <c r="E2372" s="12">
        <v>40689</v>
      </c>
      <c r="F2372" s="12" t="s">
        <v>22</v>
      </c>
      <c r="G2372" s="11">
        <v>3</v>
      </c>
      <c r="H2372" s="11">
        <v>2</v>
      </c>
      <c r="I2372" s="11">
        <v>3</v>
      </c>
      <c r="J2372" s="11">
        <v>1</v>
      </c>
    </row>
    <row r="2373" spans="1:10">
      <c r="A2373" s="10">
        <v>37492500734</v>
      </c>
      <c r="B2373" s="11">
        <v>223302</v>
      </c>
      <c r="C2373" s="12">
        <v>18325</v>
      </c>
      <c r="D2373" s="12">
        <v>40665</v>
      </c>
      <c r="E2373" s="12">
        <v>40765</v>
      </c>
      <c r="F2373" s="12" t="s">
        <v>22</v>
      </c>
      <c r="G2373" s="11">
        <v>1</v>
      </c>
      <c r="H2373" s="11">
        <v>1</v>
      </c>
      <c r="I2373" s="11">
        <v>3</v>
      </c>
      <c r="J2373" s="11">
        <v>1</v>
      </c>
    </row>
    <row r="2374" spans="1:10">
      <c r="A2374" s="10">
        <v>80384439500</v>
      </c>
      <c r="B2374" s="11">
        <v>223310</v>
      </c>
      <c r="C2374" s="12">
        <v>28962</v>
      </c>
      <c r="D2374" s="12">
        <v>40658</v>
      </c>
      <c r="E2374" s="12">
        <v>40757</v>
      </c>
      <c r="F2374" s="12" t="s">
        <v>23</v>
      </c>
      <c r="G2374" s="11">
        <v>1</v>
      </c>
      <c r="H2374" s="11">
        <v>2</v>
      </c>
      <c r="I2374" s="11">
        <v>3</v>
      </c>
      <c r="J2374" s="11">
        <v>1</v>
      </c>
    </row>
    <row r="2375" spans="1:10">
      <c r="A2375" s="10">
        <v>1356078338</v>
      </c>
      <c r="B2375" s="11">
        <v>223327</v>
      </c>
      <c r="C2375" s="12">
        <v>31445</v>
      </c>
      <c r="D2375" s="12">
        <v>40658</v>
      </c>
      <c r="E2375" s="12">
        <v>40704</v>
      </c>
      <c r="F2375" s="12" t="s">
        <v>23</v>
      </c>
      <c r="G2375" s="11">
        <v>1</v>
      </c>
      <c r="H2375" s="11">
        <v>1</v>
      </c>
      <c r="I2375" s="11">
        <v>3</v>
      </c>
      <c r="J2375" s="11">
        <v>1</v>
      </c>
    </row>
    <row r="2376" spans="1:10">
      <c r="A2376" s="10">
        <v>12285208871</v>
      </c>
      <c r="B2376" s="11">
        <v>223334</v>
      </c>
      <c r="C2376" s="12">
        <v>25915</v>
      </c>
      <c r="D2376" s="12">
        <v>40665</v>
      </c>
      <c r="E2376" s="12">
        <v>40694</v>
      </c>
      <c r="F2376" s="12" t="s">
        <v>22</v>
      </c>
      <c r="G2376" s="11">
        <v>5</v>
      </c>
      <c r="H2376" s="11">
        <v>5</v>
      </c>
      <c r="I2376" s="11">
        <v>3</v>
      </c>
      <c r="J2376" s="11">
        <v>1</v>
      </c>
    </row>
    <row r="2377" spans="1:10">
      <c r="A2377" s="10">
        <v>9074853757</v>
      </c>
      <c r="B2377" s="11">
        <v>223341</v>
      </c>
      <c r="C2377" s="12">
        <v>29433</v>
      </c>
      <c r="D2377" s="12">
        <v>40704</v>
      </c>
      <c r="E2377" s="12">
        <v>40711</v>
      </c>
      <c r="F2377" s="12" t="s">
        <v>22</v>
      </c>
      <c r="G2377" s="11">
        <v>1</v>
      </c>
      <c r="H2377" s="11">
        <v>1</v>
      </c>
      <c r="I2377" s="11">
        <v>3</v>
      </c>
      <c r="J2377" s="11">
        <v>1</v>
      </c>
    </row>
    <row r="2378" spans="1:10">
      <c r="A2378" s="10">
        <v>13763109706</v>
      </c>
      <c r="B2378" s="11">
        <v>223359</v>
      </c>
      <c r="C2378" s="12">
        <v>33501</v>
      </c>
      <c r="D2378" s="12">
        <v>40704</v>
      </c>
      <c r="E2378" s="12">
        <v>40722</v>
      </c>
      <c r="F2378" s="12" t="s">
        <v>23</v>
      </c>
      <c r="G2378" s="11">
        <v>4</v>
      </c>
      <c r="H2378" s="11">
        <v>1</v>
      </c>
      <c r="I2378" s="11">
        <v>3</v>
      </c>
      <c r="J2378" s="11">
        <v>1</v>
      </c>
    </row>
    <row r="2379" spans="1:10">
      <c r="A2379" s="10">
        <v>10627283608</v>
      </c>
      <c r="B2379" s="11">
        <v>223366</v>
      </c>
      <c r="C2379" s="12">
        <v>33539</v>
      </c>
      <c r="D2379" s="12">
        <v>40704</v>
      </c>
      <c r="E2379" s="12">
        <v>40704</v>
      </c>
      <c r="F2379" s="12" t="s">
        <v>22</v>
      </c>
      <c r="G2379" s="11">
        <v>1</v>
      </c>
      <c r="H2379" s="11">
        <v>2</v>
      </c>
      <c r="I2379" s="11">
        <v>3</v>
      </c>
      <c r="J2379" s="11">
        <v>1</v>
      </c>
    </row>
    <row r="2380" spans="1:10">
      <c r="A2380" s="10">
        <v>7904271680</v>
      </c>
      <c r="B2380" s="11">
        <v>223373</v>
      </c>
      <c r="C2380" s="12">
        <v>31957</v>
      </c>
      <c r="D2380" s="12">
        <v>40704</v>
      </c>
      <c r="E2380" s="12">
        <v>40714</v>
      </c>
      <c r="F2380" s="12" t="s">
        <v>22</v>
      </c>
      <c r="G2380" s="11">
        <v>1</v>
      </c>
      <c r="H2380" s="11">
        <v>1</v>
      </c>
      <c r="I2380" s="11">
        <v>3</v>
      </c>
      <c r="J2380" s="11">
        <v>1</v>
      </c>
    </row>
    <row r="2381" spans="1:10">
      <c r="A2381" s="10">
        <v>3929250799</v>
      </c>
      <c r="B2381" s="11">
        <v>223381</v>
      </c>
      <c r="C2381" s="12">
        <v>27730</v>
      </c>
      <c r="D2381" s="12">
        <v>40704</v>
      </c>
      <c r="E2381" s="12">
        <v>40714</v>
      </c>
      <c r="F2381" s="12" t="s">
        <v>22</v>
      </c>
      <c r="G2381" s="11">
        <v>1</v>
      </c>
      <c r="H2381" s="11">
        <v>2</v>
      </c>
      <c r="I2381" s="11">
        <v>3</v>
      </c>
      <c r="J2381" s="11">
        <v>1</v>
      </c>
    </row>
    <row r="2382" spans="1:10">
      <c r="A2382" s="10">
        <v>11543313779</v>
      </c>
      <c r="B2382" s="11">
        <v>223398</v>
      </c>
      <c r="C2382" s="12">
        <v>31608</v>
      </c>
      <c r="D2382" s="12">
        <v>40704</v>
      </c>
      <c r="E2382" s="12">
        <v>40714</v>
      </c>
      <c r="F2382" s="12" t="s">
        <v>22</v>
      </c>
      <c r="G2382" s="11">
        <v>1</v>
      </c>
      <c r="H2382" s="11">
        <v>1</v>
      </c>
      <c r="I2382" s="11">
        <v>3</v>
      </c>
      <c r="J2382" s="11">
        <v>1</v>
      </c>
    </row>
    <row r="2383" spans="1:10">
      <c r="A2383" s="10">
        <v>7666925662</v>
      </c>
      <c r="B2383" s="11">
        <v>223409</v>
      </c>
      <c r="C2383" s="12">
        <v>33433</v>
      </c>
      <c r="D2383" s="12">
        <v>40704</v>
      </c>
      <c r="E2383" s="12">
        <v>40714</v>
      </c>
      <c r="F2383" s="12" t="s">
        <v>22</v>
      </c>
      <c r="G2383" s="11">
        <v>1</v>
      </c>
      <c r="H2383" s="11">
        <v>1</v>
      </c>
      <c r="I2383" s="11">
        <v>3</v>
      </c>
      <c r="J2383" s="11">
        <v>1</v>
      </c>
    </row>
    <row r="2384" spans="1:10">
      <c r="A2384" s="10">
        <v>10024470627</v>
      </c>
      <c r="B2384" s="11">
        <v>223416</v>
      </c>
      <c r="C2384" s="12">
        <v>33385</v>
      </c>
      <c r="D2384" s="12">
        <v>40704</v>
      </c>
      <c r="E2384" s="12">
        <v>40714</v>
      </c>
      <c r="F2384" s="12" t="s">
        <v>22</v>
      </c>
      <c r="G2384" s="11">
        <v>1</v>
      </c>
      <c r="H2384" s="11">
        <v>1</v>
      </c>
      <c r="I2384" s="11">
        <v>3</v>
      </c>
      <c r="J2384" s="11">
        <v>1</v>
      </c>
    </row>
    <row r="2385" spans="1:10">
      <c r="A2385" s="10">
        <v>9120474709</v>
      </c>
      <c r="B2385" s="11">
        <v>223423</v>
      </c>
      <c r="C2385" s="12">
        <v>29487</v>
      </c>
      <c r="D2385" s="12">
        <v>40704</v>
      </c>
      <c r="E2385" s="12">
        <v>40710</v>
      </c>
      <c r="F2385" s="12" t="s">
        <v>22</v>
      </c>
      <c r="G2385" s="11">
        <v>1</v>
      </c>
      <c r="H2385" s="11">
        <v>1</v>
      </c>
      <c r="I2385" s="11">
        <v>3</v>
      </c>
      <c r="J2385" s="11">
        <v>1</v>
      </c>
    </row>
    <row r="2386" spans="1:10">
      <c r="A2386" s="10">
        <v>9803356631</v>
      </c>
      <c r="B2386" s="11">
        <v>223431</v>
      </c>
      <c r="C2386" s="12">
        <v>32985</v>
      </c>
      <c r="D2386" s="12">
        <v>40704</v>
      </c>
      <c r="E2386" s="12">
        <v>40711</v>
      </c>
      <c r="F2386" s="12" t="s">
        <v>22</v>
      </c>
      <c r="G2386" s="11">
        <v>1</v>
      </c>
      <c r="H2386" s="11">
        <v>1</v>
      </c>
      <c r="I2386" s="11">
        <v>3</v>
      </c>
      <c r="J2386" s="11">
        <v>1</v>
      </c>
    </row>
    <row r="2387" spans="1:10">
      <c r="A2387" s="10">
        <v>12324246767</v>
      </c>
      <c r="B2387" s="11">
        <v>223448</v>
      </c>
      <c r="C2387" s="12">
        <v>32353</v>
      </c>
      <c r="D2387" s="12">
        <v>40704</v>
      </c>
      <c r="E2387" s="12">
        <v>40739</v>
      </c>
      <c r="F2387" s="12" t="s">
        <v>22</v>
      </c>
      <c r="G2387" s="11">
        <v>1</v>
      </c>
      <c r="H2387" s="11">
        <v>1</v>
      </c>
      <c r="I2387" s="11">
        <v>3</v>
      </c>
      <c r="J2387" s="11">
        <v>1</v>
      </c>
    </row>
    <row r="2388" spans="1:10">
      <c r="A2388" s="10">
        <v>3079154924</v>
      </c>
      <c r="B2388" s="11">
        <v>223455</v>
      </c>
      <c r="C2388" s="12">
        <v>28853</v>
      </c>
      <c r="D2388" s="12">
        <v>40704</v>
      </c>
      <c r="E2388" s="12">
        <v>40710</v>
      </c>
      <c r="F2388" s="12" t="s">
        <v>22</v>
      </c>
      <c r="G2388" s="11">
        <v>1</v>
      </c>
      <c r="H2388" s="11">
        <v>1</v>
      </c>
      <c r="I2388" s="11">
        <v>3</v>
      </c>
      <c r="J2388" s="11">
        <v>1</v>
      </c>
    </row>
    <row r="2389" spans="1:10">
      <c r="A2389" s="10">
        <v>12334763780</v>
      </c>
      <c r="B2389" s="11">
        <v>223462</v>
      </c>
      <c r="C2389" s="12">
        <v>33049</v>
      </c>
      <c r="D2389" s="12">
        <v>40704</v>
      </c>
      <c r="E2389" s="12">
        <v>40725</v>
      </c>
      <c r="F2389" s="12" t="s">
        <v>22</v>
      </c>
      <c r="G2389" s="11">
        <v>1</v>
      </c>
      <c r="H2389" s="11">
        <v>1</v>
      </c>
      <c r="I2389" s="11">
        <v>3</v>
      </c>
      <c r="J2389" s="11">
        <v>1</v>
      </c>
    </row>
    <row r="2390" spans="1:10">
      <c r="A2390" s="10">
        <v>3345788764</v>
      </c>
      <c r="B2390" s="11">
        <v>223470</v>
      </c>
      <c r="C2390" s="12">
        <v>27449</v>
      </c>
      <c r="D2390" s="12">
        <v>40704</v>
      </c>
      <c r="E2390" s="12">
        <v>40710</v>
      </c>
      <c r="F2390" s="12" t="s">
        <v>22</v>
      </c>
      <c r="G2390" s="11">
        <v>1</v>
      </c>
      <c r="H2390" s="11">
        <v>1</v>
      </c>
      <c r="I2390" s="11">
        <v>3</v>
      </c>
      <c r="J2390" s="11">
        <v>1</v>
      </c>
    </row>
    <row r="2391" spans="1:10">
      <c r="A2391" s="10">
        <v>42315875749</v>
      </c>
      <c r="B2391" s="11">
        <v>223487</v>
      </c>
      <c r="C2391" s="12">
        <v>21131</v>
      </c>
      <c r="D2391" s="12">
        <v>40704</v>
      </c>
      <c r="E2391" s="12">
        <v>40722</v>
      </c>
      <c r="F2391" s="12" t="s">
        <v>22</v>
      </c>
      <c r="G2391" s="11">
        <v>1</v>
      </c>
      <c r="H2391" s="11">
        <v>1</v>
      </c>
      <c r="I2391" s="11">
        <v>3</v>
      </c>
      <c r="J2391" s="11">
        <v>1</v>
      </c>
    </row>
    <row r="2392" spans="1:10">
      <c r="A2392" s="10">
        <v>97599913653</v>
      </c>
      <c r="B2392" s="11">
        <v>223494</v>
      </c>
      <c r="C2392" s="12">
        <v>27042</v>
      </c>
      <c r="D2392" s="12">
        <v>40704</v>
      </c>
      <c r="E2392" s="12">
        <v>40714</v>
      </c>
      <c r="F2392" s="12" t="s">
        <v>22</v>
      </c>
      <c r="G2392" s="11">
        <v>1</v>
      </c>
      <c r="H2392" s="11">
        <v>1</v>
      </c>
      <c r="I2392" s="11">
        <v>3</v>
      </c>
      <c r="J2392" s="11">
        <v>1</v>
      </c>
    </row>
    <row r="2393" spans="1:10">
      <c r="A2393" s="10">
        <v>7625252663</v>
      </c>
      <c r="B2393" s="11">
        <v>223505</v>
      </c>
      <c r="C2393" s="12">
        <v>31707</v>
      </c>
      <c r="D2393" s="12">
        <v>40704</v>
      </c>
      <c r="E2393" s="12">
        <v>40715</v>
      </c>
      <c r="F2393" s="12" t="s">
        <v>22</v>
      </c>
      <c r="G2393" s="11">
        <v>1</v>
      </c>
      <c r="H2393" s="11">
        <v>1</v>
      </c>
      <c r="I2393" s="11">
        <v>3</v>
      </c>
      <c r="J2393" s="11">
        <v>1</v>
      </c>
    </row>
    <row r="2394" spans="1:10">
      <c r="A2394" s="10">
        <v>12984004736</v>
      </c>
      <c r="B2394" s="11">
        <v>223512</v>
      </c>
      <c r="C2394" s="12">
        <v>33354</v>
      </c>
      <c r="D2394" s="12">
        <v>40704</v>
      </c>
      <c r="E2394" s="12">
        <v>40715</v>
      </c>
      <c r="F2394" s="12" t="s">
        <v>23</v>
      </c>
      <c r="G2394" s="11">
        <v>1</v>
      </c>
      <c r="H2394" s="11">
        <v>1</v>
      </c>
      <c r="I2394" s="11">
        <v>3</v>
      </c>
      <c r="J2394" s="11">
        <v>1</v>
      </c>
    </row>
    <row r="2395" spans="1:10">
      <c r="A2395" s="10">
        <v>9036761760</v>
      </c>
      <c r="B2395" s="11">
        <v>223520</v>
      </c>
      <c r="C2395" s="12">
        <v>29578</v>
      </c>
      <c r="D2395" s="12">
        <v>40704</v>
      </c>
      <c r="E2395" s="12">
        <v>40737</v>
      </c>
      <c r="F2395" s="12" t="s">
        <v>22</v>
      </c>
      <c r="G2395" s="11">
        <v>1</v>
      </c>
      <c r="H2395" s="11">
        <v>1</v>
      </c>
      <c r="I2395" s="11">
        <v>3</v>
      </c>
      <c r="J2395" s="11">
        <v>1</v>
      </c>
    </row>
    <row r="2396" spans="1:10">
      <c r="A2396" s="10">
        <v>37195480828</v>
      </c>
      <c r="B2396" s="11">
        <v>223537</v>
      </c>
      <c r="C2396" s="12">
        <v>31576</v>
      </c>
      <c r="D2396" s="12">
        <v>40704</v>
      </c>
      <c r="E2396" s="12">
        <v>40714</v>
      </c>
      <c r="F2396" s="12" t="s">
        <v>22</v>
      </c>
      <c r="G2396" s="11">
        <v>1</v>
      </c>
      <c r="H2396" s="11">
        <v>1</v>
      </c>
      <c r="I2396" s="11">
        <v>3</v>
      </c>
      <c r="J2396" s="11">
        <v>1</v>
      </c>
    </row>
    <row r="2397" spans="1:10">
      <c r="A2397" s="10">
        <v>11648281770</v>
      </c>
      <c r="B2397" s="11">
        <v>223544</v>
      </c>
      <c r="C2397" s="12">
        <v>31883</v>
      </c>
      <c r="D2397" s="12">
        <v>40704</v>
      </c>
      <c r="E2397" s="12">
        <v>40980</v>
      </c>
      <c r="F2397" s="12" t="s">
        <v>22</v>
      </c>
      <c r="G2397" s="11">
        <v>1</v>
      </c>
      <c r="H2397" s="11">
        <v>1</v>
      </c>
      <c r="I2397" s="11">
        <v>3</v>
      </c>
      <c r="J2397" s="11">
        <v>1</v>
      </c>
    </row>
    <row r="2398" spans="1:10">
      <c r="A2398" s="10">
        <v>5357506760</v>
      </c>
      <c r="B2398" s="11">
        <v>223551</v>
      </c>
      <c r="C2398" s="12">
        <v>29547</v>
      </c>
      <c r="D2398" s="12">
        <v>40704</v>
      </c>
      <c r="E2398" s="12">
        <v>40704</v>
      </c>
      <c r="F2398" s="12" t="s">
        <v>22</v>
      </c>
      <c r="G2398" s="11">
        <v>1</v>
      </c>
      <c r="H2398" s="11">
        <v>1</v>
      </c>
      <c r="I2398" s="11">
        <v>3</v>
      </c>
      <c r="J2398" s="11">
        <v>1</v>
      </c>
    </row>
    <row r="2399" spans="1:10">
      <c r="A2399" s="10">
        <v>6124006626</v>
      </c>
      <c r="B2399" s="11">
        <v>223569</v>
      </c>
      <c r="C2399" s="12">
        <v>30634</v>
      </c>
      <c r="D2399" s="12">
        <v>40704</v>
      </c>
      <c r="E2399" s="12">
        <v>40714</v>
      </c>
      <c r="F2399" s="12" t="s">
        <v>22</v>
      </c>
      <c r="G2399" s="11">
        <v>1</v>
      </c>
      <c r="H2399" s="11">
        <v>1</v>
      </c>
      <c r="I2399" s="11">
        <v>3</v>
      </c>
      <c r="J2399" s="11">
        <v>1</v>
      </c>
    </row>
    <row r="2400" spans="1:10">
      <c r="A2400" s="10">
        <v>10390268690</v>
      </c>
      <c r="B2400" s="11">
        <v>223576</v>
      </c>
      <c r="C2400" s="12">
        <v>32941</v>
      </c>
      <c r="D2400" s="12">
        <v>40704</v>
      </c>
      <c r="E2400" s="12">
        <v>40704</v>
      </c>
      <c r="F2400" s="12" t="s">
        <v>22</v>
      </c>
      <c r="G2400" s="11">
        <v>1</v>
      </c>
      <c r="H2400" s="11">
        <v>1</v>
      </c>
      <c r="I2400" s="11">
        <v>3</v>
      </c>
      <c r="J2400" s="11">
        <v>1</v>
      </c>
    </row>
    <row r="2401" spans="1:10">
      <c r="A2401" s="10">
        <v>12682030769</v>
      </c>
      <c r="B2401" s="11">
        <v>223583</v>
      </c>
      <c r="C2401" s="12">
        <v>32924</v>
      </c>
      <c r="D2401" s="12">
        <v>40704</v>
      </c>
      <c r="E2401" s="12">
        <v>40744</v>
      </c>
      <c r="F2401" s="12" t="s">
        <v>22</v>
      </c>
      <c r="G2401" s="11">
        <v>1</v>
      </c>
      <c r="H2401" s="11">
        <v>1</v>
      </c>
      <c r="I2401" s="11">
        <v>3</v>
      </c>
      <c r="J2401" s="11">
        <v>1</v>
      </c>
    </row>
    <row r="2402" spans="1:10">
      <c r="A2402" s="10">
        <v>2253872717</v>
      </c>
      <c r="B2402" s="11">
        <v>223591</v>
      </c>
      <c r="C2402" s="12">
        <v>27414</v>
      </c>
      <c r="D2402" s="12">
        <v>40704</v>
      </c>
      <c r="E2402" s="12">
        <v>40714</v>
      </c>
      <c r="F2402" s="12" t="s">
        <v>22</v>
      </c>
      <c r="G2402" s="11">
        <v>1</v>
      </c>
      <c r="H2402" s="11">
        <v>1</v>
      </c>
      <c r="I2402" s="11">
        <v>3</v>
      </c>
      <c r="J2402" s="11">
        <v>1</v>
      </c>
    </row>
    <row r="2403" spans="1:10">
      <c r="A2403" s="10">
        <v>2563293707</v>
      </c>
      <c r="B2403" s="11">
        <v>223601</v>
      </c>
      <c r="C2403" s="12">
        <v>26562</v>
      </c>
      <c r="D2403" s="12">
        <v>40704</v>
      </c>
      <c r="E2403" s="12">
        <v>40708</v>
      </c>
      <c r="F2403" s="12" t="s">
        <v>22</v>
      </c>
      <c r="G2403" s="11">
        <v>1</v>
      </c>
      <c r="H2403" s="11">
        <v>1</v>
      </c>
      <c r="I2403" s="11">
        <v>3</v>
      </c>
      <c r="J2403" s="11">
        <v>1</v>
      </c>
    </row>
    <row r="2404" spans="1:10">
      <c r="A2404" s="10">
        <v>12654262790</v>
      </c>
      <c r="B2404" s="11">
        <v>223619</v>
      </c>
      <c r="C2404" s="12">
        <v>32567</v>
      </c>
      <c r="D2404" s="12">
        <v>40704</v>
      </c>
      <c r="E2404" s="12">
        <v>40714</v>
      </c>
      <c r="F2404" s="12" t="s">
        <v>22</v>
      </c>
      <c r="G2404" s="11">
        <v>1</v>
      </c>
      <c r="H2404" s="11">
        <v>1</v>
      </c>
      <c r="I2404" s="11">
        <v>3</v>
      </c>
      <c r="J2404" s="11">
        <v>1</v>
      </c>
    </row>
    <row r="2405" spans="1:10">
      <c r="A2405" s="10">
        <v>13605292763</v>
      </c>
      <c r="B2405" s="11">
        <v>223626</v>
      </c>
      <c r="C2405" s="12">
        <v>33327</v>
      </c>
      <c r="D2405" s="12">
        <v>40704</v>
      </c>
      <c r="E2405" s="12">
        <v>41908</v>
      </c>
      <c r="F2405" s="12" t="s">
        <v>22</v>
      </c>
      <c r="G2405" s="11">
        <v>1</v>
      </c>
      <c r="H2405" s="11">
        <v>1</v>
      </c>
      <c r="I2405" s="11">
        <v>3</v>
      </c>
      <c r="J2405" s="11">
        <v>1</v>
      </c>
    </row>
    <row r="2406" spans="1:10">
      <c r="A2406" s="10">
        <v>9783579738</v>
      </c>
      <c r="B2406" s="11">
        <v>223633</v>
      </c>
      <c r="C2406" s="12">
        <v>31228</v>
      </c>
      <c r="D2406" s="12">
        <v>40704</v>
      </c>
      <c r="E2406" s="12">
        <v>40714</v>
      </c>
      <c r="F2406" s="12" t="s">
        <v>22</v>
      </c>
      <c r="G2406" s="11">
        <v>1</v>
      </c>
      <c r="H2406" s="11">
        <v>1</v>
      </c>
      <c r="I2406" s="11">
        <v>3</v>
      </c>
      <c r="J2406" s="11">
        <v>1</v>
      </c>
    </row>
    <row r="2407" spans="1:10">
      <c r="A2407" s="10">
        <v>13130884718</v>
      </c>
      <c r="B2407" s="11">
        <v>223641</v>
      </c>
      <c r="C2407" s="12">
        <v>32417</v>
      </c>
      <c r="D2407" s="12">
        <v>40704</v>
      </c>
      <c r="E2407" s="12">
        <v>40710</v>
      </c>
      <c r="F2407" s="12" t="s">
        <v>22</v>
      </c>
      <c r="G2407" s="11">
        <v>1</v>
      </c>
      <c r="H2407" s="11">
        <v>1</v>
      </c>
      <c r="I2407" s="11">
        <v>3</v>
      </c>
      <c r="J2407" s="11">
        <v>1</v>
      </c>
    </row>
    <row r="2408" spans="1:10">
      <c r="A2408" s="10">
        <v>12473277796</v>
      </c>
      <c r="B2408" s="11">
        <v>223658</v>
      </c>
      <c r="C2408" s="12">
        <v>32434</v>
      </c>
      <c r="D2408" s="12">
        <v>40704</v>
      </c>
      <c r="E2408" s="12">
        <v>40714</v>
      </c>
      <c r="F2408" s="12" t="s">
        <v>22</v>
      </c>
      <c r="G2408" s="11">
        <v>1</v>
      </c>
      <c r="H2408" s="11">
        <v>1</v>
      </c>
      <c r="I2408" s="11">
        <v>3</v>
      </c>
      <c r="J2408" s="11">
        <v>1</v>
      </c>
    </row>
    <row r="2409" spans="1:10">
      <c r="A2409" s="10">
        <v>2328381944</v>
      </c>
      <c r="B2409" s="11">
        <v>223665</v>
      </c>
      <c r="C2409" s="12">
        <v>28309</v>
      </c>
      <c r="D2409" s="12">
        <v>40704</v>
      </c>
      <c r="E2409" s="12">
        <v>40714</v>
      </c>
      <c r="F2409" s="12" t="s">
        <v>22</v>
      </c>
      <c r="G2409" s="11">
        <v>1</v>
      </c>
      <c r="H2409" s="11">
        <v>1</v>
      </c>
      <c r="I2409" s="11">
        <v>3</v>
      </c>
      <c r="J2409" s="11">
        <v>1</v>
      </c>
    </row>
    <row r="2410" spans="1:10">
      <c r="A2410" s="10">
        <v>9574877701</v>
      </c>
      <c r="B2410" s="11">
        <v>223672</v>
      </c>
      <c r="C2410" s="12">
        <v>29980</v>
      </c>
      <c r="D2410" s="12">
        <v>40704</v>
      </c>
      <c r="E2410" s="12">
        <v>40714</v>
      </c>
      <c r="F2410" s="12" t="s">
        <v>22</v>
      </c>
      <c r="G2410" s="11">
        <v>1</v>
      </c>
      <c r="H2410" s="11">
        <v>1</v>
      </c>
      <c r="I2410" s="11">
        <v>3</v>
      </c>
      <c r="J2410" s="11">
        <v>1</v>
      </c>
    </row>
    <row r="2411" spans="1:10">
      <c r="A2411" s="10">
        <v>9708363766</v>
      </c>
      <c r="B2411" s="11">
        <v>223697</v>
      </c>
      <c r="C2411" s="12">
        <v>30299</v>
      </c>
      <c r="D2411" s="12">
        <v>40711</v>
      </c>
      <c r="E2411" s="12">
        <v>40736</v>
      </c>
      <c r="F2411" s="12" t="s">
        <v>23</v>
      </c>
      <c r="G2411" s="11">
        <v>1</v>
      </c>
      <c r="H2411" s="11">
        <v>1</v>
      </c>
      <c r="I2411" s="11">
        <v>3</v>
      </c>
      <c r="J2411" s="11">
        <v>1</v>
      </c>
    </row>
    <row r="2412" spans="1:10">
      <c r="A2412" s="10">
        <v>5632071758</v>
      </c>
      <c r="B2412" s="11">
        <v>223708</v>
      </c>
      <c r="C2412" s="12">
        <v>30203</v>
      </c>
      <c r="D2412" s="12">
        <v>40711</v>
      </c>
      <c r="E2412" s="12">
        <v>40875</v>
      </c>
      <c r="F2412" s="12" t="s">
        <v>22</v>
      </c>
      <c r="G2412" s="11">
        <v>3</v>
      </c>
      <c r="H2412" s="11">
        <v>2</v>
      </c>
      <c r="I2412" s="11">
        <v>3</v>
      </c>
      <c r="J2412" s="11">
        <v>1</v>
      </c>
    </row>
    <row r="2413" spans="1:10">
      <c r="A2413" s="10">
        <v>5831320650</v>
      </c>
      <c r="B2413" s="11">
        <v>223715</v>
      </c>
      <c r="C2413" s="12">
        <v>30245</v>
      </c>
      <c r="D2413" s="12">
        <v>40743</v>
      </c>
      <c r="E2413" s="12">
        <v>40819</v>
      </c>
      <c r="F2413" s="12" t="s">
        <v>23</v>
      </c>
      <c r="G2413" s="11">
        <v>1</v>
      </c>
      <c r="H2413" s="11">
        <v>1</v>
      </c>
      <c r="I2413" s="11">
        <v>3</v>
      </c>
      <c r="J2413" s="11">
        <v>1</v>
      </c>
    </row>
    <row r="2414" spans="1:10">
      <c r="A2414" s="10">
        <v>22995029808</v>
      </c>
      <c r="B2414" s="11">
        <v>223722</v>
      </c>
      <c r="C2414" s="12">
        <v>32026</v>
      </c>
      <c r="D2414" s="12">
        <v>40722</v>
      </c>
      <c r="E2414" s="12">
        <v>40815</v>
      </c>
      <c r="F2414" s="12" t="s">
        <v>22</v>
      </c>
      <c r="G2414" s="11">
        <v>1</v>
      </c>
      <c r="H2414" s="11">
        <v>1</v>
      </c>
      <c r="I2414" s="11">
        <v>3</v>
      </c>
      <c r="J2414" s="11">
        <v>1</v>
      </c>
    </row>
    <row r="2415" spans="1:10">
      <c r="A2415" s="10">
        <v>6712844606</v>
      </c>
      <c r="B2415" s="11">
        <v>223730</v>
      </c>
      <c r="C2415" s="12">
        <v>31348</v>
      </c>
      <c r="D2415" s="12">
        <v>40722</v>
      </c>
      <c r="E2415" s="12">
        <v>43410</v>
      </c>
      <c r="F2415" s="12" t="s">
        <v>22</v>
      </c>
      <c r="G2415" s="11">
        <v>1</v>
      </c>
      <c r="H2415" s="11">
        <v>1</v>
      </c>
      <c r="I2415" s="11">
        <v>3</v>
      </c>
      <c r="J2415" s="11">
        <v>1</v>
      </c>
    </row>
    <row r="2416" spans="1:10">
      <c r="A2416" s="10">
        <v>12477911732</v>
      </c>
      <c r="B2416" s="11">
        <v>223747</v>
      </c>
      <c r="C2416" s="12">
        <v>31893</v>
      </c>
      <c r="D2416" s="12">
        <v>40722</v>
      </c>
      <c r="E2416" s="12">
        <v>40975</v>
      </c>
      <c r="F2416" s="12" t="s">
        <v>23</v>
      </c>
      <c r="G2416" s="11">
        <v>1</v>
      </c>
      <c r="H2416" s="11">
        <v>1</v>
      </c>
      <c r="I2416" s="11">
        <v>3</v>
      </c>
      <c r="J2416" s="11">
        <v>1</v>
      </c>
    </row>
    <row r="2417" spans="1:10">
      <c r="A2417" s="10">
        <v>92075436134</v>
      </c>
      <c r="B2417" s="11">
        <v>223754</v>
      </c>
      <c r="C2417" s="12">
        <v>29690</v>
      </c>
      <c r="D2417" s="12">
        <v>40722</v>
      </c>
      <c r="E2417" s="12">
        <v>40738</v>
      </c>
      <c r="F2417" s="12" t="s">
        <v>22</v>
      </c>
      <c r="G2417" s="11">
        <v>1</v>
      </c>
      <c r="H2417" s="11">
        <v>1</v>
      </c>
      <c r="I2417" s="11">
        <v>3</v>
      </c>
      <c r="J2417" s="11">
        <v>1</v>
      </c>
    </row>
    <row r="2418" spans="1:10">
      <c r="A2418" s="10">
        <v>451395638</v>
      </c>
      <c r="B2418" s="11">
        <v>223761</v>
      </c>
      <c r="C2418" s="12">
        <v>28551</v>
      </c>
      <c r="D2418" s="12">
        <v>40722</v>
      </c>
      <c r="E2418" s="12">
        <v>40865</v>
      </c>
      <c r="F2418" s="12" t="s">
        <v>22</v>
      </c>
      <c r="G2418" s="11">
        <v>1</v>
      </c>
      <c r="H2418" s="11">
        <v>1</v>
      </c>
      <c r="I2418" s="11">
        <v>3</v>
      </c>
      <c r="J2418" s="11">
        <v>1</v>
      </c>
    </row>
    <row r="2419" spans="1:10">
      <c r="A2419" s="10">
        <v>5970335606</v>
      </c>
      <c r="B2419" s="11">
        <v>223779</v>
      </c>
      <c r="C2419" s="12">
        <v>30391</v>
      </c>
      <c r="D2419" s="12">
        <v>40722</v>
      </c>
      <c r="E2419" s="12">
        <v>40764</v>
      </c>
      <c r="F2419" s="12" t="s">
        <v>22</v>
      </c>
      <c r="G2419" s="11">
        <v>1</v>
      </c>
      <c r="H2419" s="11">
        <v>1</v>
      </c>
      <c r="I2419" s="11">
        <v>3</v>
      </c>
      <c r="J2419" s="11">
        <v>1</v>
      </c>
    </row>
    <row r="2420" spans="1:10">
      <c r="A2420" s="10">
        <v>9989003700</v>
      </c>
      <c r="B2420" s="11">
        <v>223786</v>
      </c>
      <c r="C2420" s="12">
        <v>30444</v>
      </c>
      <c r="D2420" s="12">
        <v>40711</v>
      </c>
      <c r="E2420" s="12">
        <v>41571</v>
      </c>
      <c r="F2420" s="12" t="s">
        <v>23</v>
      </c>
      <c r="G2420" s="11">
        <v>1</v>
      </c>
      <c r="H2420" s="11">
        <v>1</v>
      </c>
      <c r="I2420" s="11">
        <v>3</v>
      </c>
      <c r="J2420" s="11">
        <v>1</v>
      </c>
    </row>
    <row r="2421" spans="1:10">
      <c r="A2421" s="10">
        <v>38330065871</v>
      </c>
      <c r="B2421" s="11">
        <v>223793</v>
      </c>
      <c r="C2421" s="12">
        <v>33441</v>
      </c>
      <c r="D2421" s="12">
        <v>40722</v>
      </c>
      <c r="E2421" s="12">
        <v>40781</v>
      </c>
      <c r="F2421" s="12" t="s">
        <v>22</v>
      </c>
      <c r="G2421" s="11">
        <v>1</v>
      </c>
      <c r="H2421" s="11">
        <v>1</v>
      </c>
      <c r="I2421" s="11">
        <v>3</v>
      </c>
      <c r="J2421" s="11">
        <v>1</v>
      </c>
    </row>
    <row r="2422" spans="1:10">
      <c r="A2422" s="10">
        <v>1615144994</v>
      </c>
      <c r="B2422" s="11">
        <v>223804</v>
      </c>
      <c r="C2422" s="12">
        <v>27533</v>
      </c>
      <c r="D2422" s="12">
        <v>40722</v>
      </c>
      <c r="E2422" s="12">
        <v>41183</v>
      </c>
      <c r="F2422" s="12" t="s">
        <v>22</v>
      </c>
      <c r="G2422" s="11">
        <v>1</v>
      </c>
      <c r="H2422" s="11">
        <v>1</v>
      </c>
      <c r="I2422" s="11">
        <v>3</v>
      </c>
      <c r="J2422" s="11">
        <v>1</v>
      </c>
    </row>
    <row r="2423" spans="1:10">
      <c r="A2423" s="10">
        <v>39615685615</v>
      </c>
      <c r="B2423" s="11">
        <v>223811</v>
      </c>
      <c r="C2423" s="12">
        <v>22326</v>
      </c>
      <c r="D2423" s="12">
        <v>40710</v>
      </c>
      <c r="E2423" s="12">
        <v>40710</v>
      </c>
      <c r="F2423" s="12" t="s">
        <v>22</v>
      </c>
      <c r="G2423" s="11">
        <v>1</v>
      </c>
      <c r="H2423" s="11">
        <v>1</v>
      </c>
      <c r="I2423" s="11">
        <v>3</v>
      </c>
      <c r="J2423" s="11">
        <v>1</v>
      </c>
    </row>
    <row r="2424" spans="1:10">
      <c r="A2424" s="10">
        <v>953328988</v>
      </c>
      <c r="B2424" s="11">
        <v>223829</v>
      </c>
      <c r="C2424" s="12">
        <v>31358</v>
      </c>
      <c r="D2424" s="12">
        <v>40722</v>
      </c>
      <c r="E2424" s="12">
        <v>40925</v>
      </c>
      <c r="F2424" s="12" t="s">
        <v>22</v>
      </c>
      <c r="G2424" s="11">
        <v>1</v>
      </c>
      <c r="H2424" s="11">
        <v>1</v>
      </c>
      <c r="I2424" s="11">
        <v>3</v>
      </c>
      <c r="J2424" s="11">
        <v>1</v>
      </c>
    </row>
    <row r="2425" spans="1:10">
      <c r="A2425" s="10">
        <v>9743009698</v>
      </c>
      <c r="B2425" s="11">
        <v>223836</v>
      </c>
      <c r="C2425" s="12">
        <v>32527</v>
      </c>
      <c r="D2425" s="12">
        <v>40722</v>
      </c>
      <c r="E2425" s="12">
        <v>40876</v>
      </c>
      <c r="F2425" s="12" t="s">
        <v>22</v>
      </c>
      <c r="G2425" s="11">
        <v>1</v>
      </c>
      <c r="H2425" s="11">
        <v>1</v>
      </c>
      <c r="I2425" s="11">
        <v>3</v>
      </c>
      <c r="J2425" s="11">
        <v>1</v>
      </c>
    </row>
    <row r="2426" spans="1:10">
      <c r="A2426" s="10">
        <v>7196405986</v>
      </c>
      <c r="B2426" s="11">
        <v>223843</v>
      </c>
      <c r="C2426" s="12">
        <v>32652</v>
      </c>
      <c r="D2426" s="12">
        <v>40722</v>
      </c>
      <c r="E2426" s="12">
        <v>40939</v>
      </c>
      <c r="F2426" s="12" t="s">
        <v>22</v>
      </c>
      <c r="G2426" s="11">
        <v>1</v>
      </c>
      <c r="H2426" s="11">
        <v>1</v>
      </c>
      <c r="I2426" s="11">
        <v>3</v>
      </c>
      <c r="J2426" s="11">
        <v>1</v>
      </c>
    </row>
    <row r="2427" spans="1:10">
      <c r="A2427" s="10">
        <v>3812304732</v>
      </c>
      <c r="B2427" s="11">
        <v>223851</v>
      </c>
      <c r="C2427" s="12">
        <v>27593</v>
      </c>
      <c r="D2427" s="12">
        <v>40750</v>
      </c>
      <c r="E2427" s="12">
        <v>40833</v>
      </c>
      <c r="F2427" s="12" t="s">
        <v>23</v>
      </c>
      <c r="G2427" s="11">
        <v>1</v>
      </c>
      <c r="H2427" s="11">
        <v>1</v>
      </c>
      <c r="I2427" s="11">
        <v>3</v>
      </c>
      <c r="J2427" s="11">
        <v>1</v>
      </c>
    </row>
    <row r="2428" spans="1:10">
      <c r="A2428" s="10">
        <v>75817993791</v>
      </c>
      <c r="B2428" s="11">
        <v>223868</v>
      </c>
      <c r="C2428" s="12">
        <v>23158</v>
      </c>
      <c r="D2428" s="12">
        <v>40757</v>
      </c>
      <c r="E2428" s="12">
        <v>40772</v>
      </c>
      <c r="F2428" s="12" t="s">
        <v>22</v>
      </c>
      <c r="G2428" s="11">
        <v>1</v>
      </c>
      <c r="H2428" s="11">
        <v>1</v>
      </c>
      <c r="I2428" s="11">
        <v>3</v>
      </c>
      <c r="J2428" s="11">
        <v>1</v>
      </c>
    </row>
    <row r="2429" spans="1:10">
      <c r="A2429" s="10">
        <v>48625884687</v>
      </c>
      <c r="B2429" s="11">
        <v>223875</v>
      </c>
      <c r="C2429" s="12">
        <v>22833</v>
      </c>
      <c r="D2429" s="12">
        <v>40752</v>
      </c>
      <c r="E2429" s="12">
        <v>40777</v>
      </c>
      <c r="F2429" s="12" t="s">
        <v>23</v>
      </c>
      <c r="G2429" s="11">
        <v>1</v>
      </c>
      <c r="H2429" s="11">
        <v>1</v>
      </c>
      <c r="I2429" s="11">
        <v>3</v>
      </c>
      <c r="J2429" s="11">
        <v>1</v>
      </c>
    </row>
    <row r="2430" spans="1:10">
      <c r="A2430" s="10">
        <v>6507557072</v>
      </c>
      <c r="B2430" s="11">
        <v>480115</v>
      </c>
      <c r="C2430" s="12">
        <v>18116</v>
      </c>
      <c r="D2430" s="12">
        <v>40777</v>
      </c>
      <c r="E2430" s="12">
        <v>42149</v>
      </c>
      <c r="F2430" s="12" t="s">
        <v>22</v>
      </c>
      <c r="G2430" s="11">
        <v>1</v>
      </c>
      <c r="H2430" s="11">
        <v>2</v>
      </c>
      <c r="I2430" s="11">
        <v>3</v>
      </c>
      <c r="J2430" s="11">
        <v>1</v>
      </c>
    </row>
    <row r="2431" spans="1:10">
      <c r="A2431" s="10">
        <v>4632536636</v>
      </c>
      <c r="B2431" s="11">
        <v>223890</v>
      </c>
      <c r="C2431" s="12">
        <v>29130</v>
      </c>
      <c r="D2431" s="12">
        <v>40795</v>
      </c>
      <c r="E2431" s="12">
        <v>40814</v>
      </c>
      <c r="F2431" s="12" t="s">
        <v>23</v>
      </c>
      <c r="G2431" s="11">
        <v>1</v>
      </c>
      <c r="H2431" s="11">
        <v>1</v>
      </c>
      <c r="I2431" s="11">
        <v>3</v>
      </c>
      <c r="J2431" s="11">
        <v>1</v>
      </c>
    </row>
    <row r="2432" spans="1:10">
      <c r="A2432" s="10">
        <v>8191232774</v>
      </c>
      <c r="B2432" s="11">
        <v>223901</v>
      </c>
      <c r="C2432" s="12">
        <v>29551</v>
      </c>
      <c r="D2432" s="12">
        <v>40795</v>
      </c>
      <c r="E2432" s="12">
        <v>40799</v>
      </c>
      <c r="F2432" s="12" t="s">
        <v>22</v>
      </c>
      <c r="G2432" s="11">
        <v>1</v>
      </c>
      <c r="H2432" s="11">
        <v>1</v>
      </c>
      <c r="I2432" s="11">
        <v>3</v>
      </c>
      <c r="J2432" s="11">
        <v>1</v>
      </c>
    </row>
    <row r="2433" spans="1:10">
      <c r="A2433" s="10">
        <v>9324978705</v>
      </c>
      <c r="B2433" s="11">
        <v>223918</v>
      </c>
      <c r="C2433" s="12">
        <v>30322</v>
      </c>
      <c r="D2433" s="12">
        <v>40795</v>
      </c>
      <c r="E2433" s="12">
        <v>40801</v>
      </c>
      <c r="F2433" s="12" t="s">
        <v>22</v>
      </c>
      <c r="G2433" s="11">
        <v>1</v>
      </c>
      <c r="H2433" s="11">
        <v>1</v>
      </c>
      <c r="I2433" s="11">
        <v>3</v>
      </c>
      <c r="J2433" s="11">
        <v>1</v>
      </c>
    </row>
    <row r="2434" spans="1:10">
      <c r="A2434" s="10">
        <v>5744860703</v>
      </c>
      <c r="B2434" s="11">
        <v>223925</v>
      </c>
      <c r="C2434" s="12">
        <v>32084</v>
      </c>
      <c r="D2434" s="12">
        <v>40795</v>
      </c>
      <c r="E2434" s="12">
        <v>40801</v>
      </c>
      <c r="F2434" s="12" t="s">
        <v>22</v>
      </c>
      <c r="G2434" s="11">
        <v>1</v>
      </c>
      <c r="H2434" s="11">
        <v>2</v>
      </c>
      <c r="I2434" s="11">
        <v>3</v>
      </c>
      <c r="J2434" s="11">
        <v>1</v>
      </c>
    </row>
    <row r="2435" spans="1:10">
      <c r="A2435" s="10">
        <v>35537877830</v>
      </c>
      <c r="B2435" s="11">
        <v>223932</v>
      </c>
      <c r="C2435" s="12">
        <v>32414</v>
      </c>
      <c r="D2435" s="12">
        <v>40795</v>
      </c>
      <c r="E2435" s="12">
        <v>40799</v>
      </c>
      <c r="F2435" s="12" t="s">
        <v>22</v>
      </c>
      <c r="G2435" s="11">
        <v>1</v>
      </c>
      <c r="H2435" s="11">
        <v>1</v>
      </c>
      <c r="I2435" s="11">
        <v>3</v>
      </c>
      <c r="J2435" s="11">
        <v>1</v>
      </c>
    </row>
    <row r="2436" spans="1:10">
      <c r="A2436" s="10">
        <v>91064520944</v>
      </c>
      <c r="B2436" s="11">
        <v>223940</v>
      </c>
      <c r="C2436" s="12">
        <v>27178</v>
      </c>
      <c r="D2436" s="12">
        <v>40795</v>
      </c>
      <c r="E2436" s="12">
        <v>40801</v>
      </c>
      <c r="F2436" s="12" t="s">
        <v>22</v>
      </c>
      <c r="G2436" s="11">
        <v>1</v>
      </c>
      <c r="H2436" s="11">
        <v>1</v>
      </c>
      <c r="I2436" s="11">
        <v>3</v>
      </c>
      <c r="J2436" s="11">
        <v>1</v>
      </c>
    </row>
    <row r="2437" spans="1:10">
      <c r="A2437" s="10">
        <v>8562304646</v>
      </c>
      <c r="B2437" s="11">
        <v>223957</v>
      </c>
      <c r="C2437" s="12">
        <v>32779</v>
      </c>
      <c r="D2437" s="12">
        <v>40795</v>
      </c>
      <c r="E2437" s="12">
        <v>40918</v>
      </c>
      <c r="F2437" s="12" t="s">
        <v>22</v>
      </c>
      <c r="G2437" s="11">
        <v>1</v>
      </c>
      <c r="H2437" s="11">
        <v>1</v>
      </c>
      <c r="I2437" s="11">
        <v>3</v>
      </c>
      <c r="J2437" s="11">
        <v>1</v>
      </c>
    </row>
    <row r="2438" spans="1:10">
      <c r="A2438" s="10">
        <v>28775524899</v>
      </c>
      <c r="B2438" s="11">
        <v>223964</v>
      </c>
      <c r="C2438" s="12">
        <v>29576</v>
      </c>
      <c r="D2438" s="12">
        <v>40795</v>
      </c>
      <c r="E2438" s="12">
        <v>40805</v>
      </c>
      <c r="F2438" s="12" t="s">
        <v>22</v>
      </c>
      <c r="G2438" s="11">
        <v>1</v>
      </c>
      <c r="H2438" s="11">
        <v>1</v>
      </c>
      <c r="I2438" s="11">
        <v>3</v>
      </c>
      <c r="J2438" s="11">
        <v>1</v>
      </c>
    </row>
    <row r="2439" spans="1:10">
      <c r="A2439" s="10">
        <v>11879504758</v>
      </c>
      <c r="B2439" s="11">
        <v>223989</v>
      </c>
      <c r="C2439" s="12">
        <v>32972</v>
      </c>
      <c r="D2439" s="12">
        <v>40795</v>
      </c>
      <c r="E2439" s="12">
        <v>40801</v>
      </c>
      <c r="F2439" s="12" t="s">
        <v>22</v>
      </c>
      <c r="G2439" s="11">
        <v>4</v>
      </c>
      <c r="H2439" s="11">
        <v>2</v>
      </c>
      <c r="I2439" s="11">
        <v>3</v>
      </c>
      <c r="J2439" s="11">
        <v>1</v>
      </c>
    </row>
    <row r="2440" spans="1:10">
      <c r="A2440" s="10">
        <v>1761920189</v>
      </c>
      <c r="B2440" s="11">
        <v>223996</v>
      </c>
      <c r="C2440" s="12">
        <v>31821</v>
      </c>
      <c r="D2440" s="12">
        <v>40795</v>
      </c>
      <c r="E2440" s="12">
        <v>40822</v>
      </c>
      <c r="F2440" s="12" t="s">
        <v>22</v>
      </c>
      <c r="G2440" s="11">
        <v>1</v>
      </c>
      <c r="H2440" s="11">
        <v>1</v>
      </c>
      <c r="I2440" s="11">
        <v>3</v>
      </c>
      <c r="J2440" s="11">
        <v>1</v>
      </c>
    </row>
    <row r="2441" spans="1:10">
      <c r="A2441" s="10">
        <v>29789620896</v>
      </c>
      <c r="B2441" s="11">
        <v>224009</v>
      </c>
      <c r="C2441" s="12">
        <v>29750</v>
      </c>
      <c r="D2441" s="12">
        <v>40795</v>
      </c>
      <c r="E2441" s="12">
        <v>40801</v>
      </c>
      <c r="F2441" s="12" t="s">
        <v>23</v>
      </c>
      <c r="G2441" s="11">
        <v>1</v>
      </c>
      <c r="H2441" s="11">
        <v>1</v>
      </c>
      <c r="I2441" s="11">
        <v>3</v>
      </c>
      <c r="J2441" s="11">
        <v>1</v>
      </c>
    </row>
    <row r="2442" spans="1:10">
      <c r="A2442" s="10">
        <v>5113289663</v>
      </c>
      <c r="B2442" s="11">
        <v>224016</v>
      </c>
      <c r="C2442" s="12">
        <v>29690</v>
      </c>
      <c r="D2442" s="12">
        <v>40795</v>
      </c>
      <c r="E2442" s="12">
        <v>40850</v>
      </c>
      <c r="F2442" s="12" t="s">
        <v>23</v>
      </c>
      <c r="G2442" s="11">
        <v>1</v>
      </c>
      <c r="H2442" s="11">
        <v>1</v>
      </c>
      <c r="I2442" s="11">
        <v>3</v>
      </c>
      <c r="J2442" s="11">
        <v>1</v>
      </c>
    </row>
    <row r="2443" spans="1:10">
      <c r="A2443" s="10">
        <v>236858165</v>
      </c>
      <c r="B2443" s="11">
        <v>224023</v>
      </c>
      <c r="C2443" s="12">
        <v>31052</v>
      </c>
      <c r="D2443" s="12">
        <v>40795</v>
      </c>
      <c r="E2443" s="12">
        <v>43462</v>
      </c>
      <c r="F2443" s="12" t="s">
        <v>22</v>
      </c>
      <c r="G2443" s="11">
        <v>1</v>
      </c>
      <c r="H2443" s="11">
        <v>1</v>
      </c>
      <c r="I2443" s="11">
        <v>3</v>
      </c>
      <c r="J2443" s="11">
        <v>1</v>
      </c>
    </row>
    <row r="2444" spans="1:10">
      <c r="A2444" s="10">
        <v>8727525775</v>
      </c>
      <c r="B2444" s="11">
        <v>224031</v>
      </c>
      <c r="C2444" s="12">
        <v>29534</v>
      </c>
      <c r="D2444" s="12">
        <v>40795</v>
      </c>
      <c r="E2444" s="12">
        <v>40801</v>
      </c>
      <c r="F2444" s="12" t="s">
        <v>22</v>
      </c>
      <c r="G2444" s="11">
        <v>1</v>
      </c>
      <c r="H2444" s="11">
        <v>1</v>
      </c>
      <c r="I2444" s="11">
        <v>3</v>
      </c>
      <c r="J2444" s="11">
        <v>1</v>
      </c>
    </row>
    <row r="2445" spans="1:10">
      <c r="A2445" s="10">
        <v>32440370894</v>
      </c>
      <c r="B2445" s="11">
        <v>224048</v>
      </c>
      <c r="C2445" s="12">
        <v>31182</v>
      </c>
      <c r="D2445" s="12">
        <v>40795</v>
      </c>
      <c r="E2445" s="12">
        <v>40799</v>
      </c>
      <c r="F2445" s="12" t="s">
        <v>22</v>
      </c>
      <c r="G2445" s="11">
        <v>1</v>
      </c>
      <c r="H2445" s="11">
        <v>1</v>
      </c>
      <c r="I2445" s="11">
        <v>3</v>
      </c>
      <c r="J2445" s="11">
        <v>1</v>
      </c>
    </row>
    <row r="2446" spans="1:10">
      <c r="A2446" s="10">
        <v>226274136</v>
      </c>
      <c r="B2446" s="11">
        <v>224055</v>
      </c>
      <c r="C2446" s="12">
        <v>30509</v>
      </c>
      <c r="D2446" s="12">
        <v>40795</v>
      </c>
      <c r="E2446" s="12">
        <v>40814</v>
      </c>
      <c r="F2446" s="12" t="s">
        <v>22</v>
      </c>
      <c r="G2446" s="11">
        <v>1</v>
      </c>
      <c r="H2446" s="11">
        <v>1</v>
      </c>
      <c r="I2446" s="11">
        <v>3</v>
      </c>
      <c r="J2446" s="11">
        <v>1</v>
      </c>
    </row>
    <row r="2447" spans="1:10">
      <c r="A2447" s="10">
        <v>9279850717</v>
      </c>
      <c r="B2447" s="11">
        <v>224062</v>
      </c>
      <c r="C2447" s="12">
        <v>29474</v>
      </c>
      <c r="D2447" s="12">
        <v>40795</v>
      </c>
      <c r="E2447" s="12">
        <v>40801</v>
      </c>
      <c r="F2447" s="12" t="s">
        <v>22</v>
      </c>
      <c r="G2447" s="11">
        <v>1</v>
      </c>
      <c r="H2447" s="11">
        <v>1</v>
      </c>
      <c r="I2447" s="11">
        <v>3</v>
      </c>
      <c r="J2447" s="11">
        <v>1</v>
      </c>
    </row>
    <row r="2448" spans="1:10">
      <c r="A2448" s="10">
        <v>46655344387</v>
      </c>
      <c r="B2448" s="11">
        <v>224070</v>
      </c>
      <c r="C2448" s="12">
        <v>24902</v>
      </c>
      <c r="D2448" s="12">
        <v>40795</v>
      </c>
      <c r="E2448" s="12">
        <v>40801</v>
      </c>
      <c r="F2448" s="12" t="s">
        <v>22</v>
      </c>
      <c r="G2448" s="11">
        <v>1</v>
      </c>
      <c r="H2448" s="11">
        <v>1</v>
      </c>
      <c r="I2448" s="11">
        <v>3</v>
      </c>
      <c r="J2448" s="11">
        <v>1</v>
      </c>
    </row>
    <row r="2449" spans="1:10">
      <c r="A2449" s="10">
        <v>12613804793</v>
      </c>
      <c r="B2449" s="11">
        <v>224087</v>
      </c>
      <c r="C2449" s="12">
        <v>32663</v>
      </c>
      <c r="D2449" s="12">
        <v>40795</v>
      </c>
      <c r="E2449" s="12">
        <v>40815</v>
      </c>
      <c r="F2449" s="12" t="s">
        <v>22</v>
      </c>
      <c r="G2449" s="11">
        <v>1</v>
      </c>
      <c r="H2449" s="11">
        <v>1</v>
      </c>
      <c r="I2449" s="11">
        <v>3</v>
      </c>
      <c r="J2449" s="11">
        <v>1</v>
      </c>
    </row>
    <row r="2450" spans="1:10">
      <c r="A2450" s="10">
        <v>5163588710</v>
      </c>
      <c r="B2450" s="11">
        <v>224094</v>
      </c>
      <c r="C2450" s="12">
        <v>28280</v>
      </c>
      <c r="D2450" s="12">
        <v>40795</v>
      </c>
      <c r="E2450" s="12">
        <v>40801</v>
      </c>
      <c r="F2450" s="12" t="s">
        <v>22</v>
      </c>
      <c r="G2450" s="11">
        <v>1</v>
      </c>
      <c r="H2450" s="11">
        <v>1</v>
      </c>
      <c r="I2450" s="11">
        <v>3</v>
      </c>
      <c r="J2450" s="11">
        <v>1</v>
      </c>
    </row>
    <row r="2451" spans="1:10">
      <c r="A2451" s="10">
        <v>480573719</v>
      </c>
      <c r="B2451" s="11">
        <v>224105</v>
      </c>
      <c r="C2451" s="12">
        <v>25566</v>
      </c>
      <c r="D2451" s="12">
        <v>40795</v>
      </c>
      <c r="E2451" s="12">
        <v>40801</v>
      </c>
      <c r="F2451" s="12" t="s">
        <v>22</v>
      </c>
      <c r="G2451" s="11">
        <v>1</v>
      </c>
      <c r="H2451" s="11">
        <v>1</v>
      </c>
      <c r="I2451" s="11">
        <v>3</v>
      </c>
      <c r="J2451" s="11">
        <v>1</v>
      </c>
    </row>
    <row r="2452" spans="1:10">
      <c r="A2452" s="10">
        <v>85590177987</v>
      </c>
      <c r="B2452" s="11">
        <v>224112</v>
      </c>
      <c r="C2452" s="12">
        <v>27275</v>
      </c>
      <c r="D2452" s="12">
        <v>40795</v>
      </c>
      <c r="E2452" s="12">
        <v>40805</v>
      </c>
      <c r="F2452" s="12" t="s">
        <v>22</v>
      </c>
      <c r="G2452" s="11">
        <v>1</v>
      </c>
      <c r="H2452" s="11">
        <v>1</v>
      </c>
      <c r="I2452" s="11">
        <v>3</v>
      </c>
      <c r="J2452" s="11">
        <v>1</v>
      </c>
    </row>
    <row r="2453" spans="1:10">
      <c r="A2453" s="10">
        <v>2477520105</v>
      </c>
      <c r="B2453" s="11">
        <v>224120</v>
      </c>
      <c r="C2453" s="12">
        <v>32299</v>
      </c>
      <c r="D2453" s="12">
        <v>40795</v>
      </c>
      <c r="E2453" s="12">
        <v>40812</v>
      </c>
      <c r="F2453" s="12" t="s">
        <v>22</v>
      </c>
      <c r="G2453" s="11">
        <v>1</v>
      </c>
      <c r="H2453" s="11">
        <v>1</v>
      </c>
      <c r="I2453" s="11">
        <v>3</v>
      </c>
      <c r="J2453" s="11">
        <v>1</v>
      </c>
    </row>
    <row r="2454" spans="1:10">
      <c r="A2454" s="10">
        <v>84652861249</v>
      </c>
      <c r="B2454" s="11">
        <v>224137</v>
      </c>
      <c r="C2454" s="12">
        <v>31093</v>
      </c>
      <c r="D2454" s="12">
        <v>40795</v>
      </c>
      <c r="E2454" s="12">
        <v>40962</v>
      </c>
      <c r="F2454" s="12" t="s">
        <v>22</v>
      </c>
      <c r="G2454" s="11">
        <v>1</v>
      </c>
      <c r="H2454" s="11">
        <v>1</v>
      </c>
      <c r="I2454" s="11">
        <v>3</v>
      </c>
      <c r="J2454" s="11">
        <v>1</v>
      </c>
    </row>
    <row r="2455" spans="1:10">
      <c r="A2455" s="10">
        <v>5940759718</v>
      </c>
      <c r="B2455" s="11">
        <v>224144</v>
      </c>
      <c r="C2455" s="12">
        <v>32264</v>
      </c>
      <c r="D2455" s="12">
        <v>40795</v>
      </c>
      <c r="E2455" s="12">
        <v>40835</v>
      </c>
      <c r="F2455" s="12" t="s">
        <v>22</v>
      </c>
      <c r="G2455" s="11">
        <v>1</v>
      </c>
      <c r="H2455" s="11">
        <v>1</v>
      </c>
      <c r="I2455" s="11">
        <v>3</v>
      </c>
      <c r="J2455" s="11">
        <v>1</v>
      </c>
    </row>
    <row r="2456" spans="1:10">
      <c r="A2456" s="10">
        <v>26852791807</v>
      </c>
      <c r="B2456" s="11">
        <v>224151</v>
      </c>
      <c r="C2456" s="12">
        <v>29092</v>
      </c>
      <c r="D2456" s="12">
        <v>40795</v>
      </c>
      <c r="E2456" s="12">
        <v>40805</v>
      </c>
      <c r="F2456" s="12" t="s">
        <v>22</v>
      </c>
      <c r="G2456" s="11">
        <v>1</v>
      </c>
      <c r="H2456" s="11">
        <v>1</v>
      </c>
      <c r="I2456" s="11">
        <v>3</v>
      </c>
      <c r="J2456" s="11">
        <v>1</v>
      </c>
    </row>
    <row r="2457" spans="1:10">
      <c r="A2457" s="10">
        <v>7624683601</v>
      </c>
      <c r="B2457" s="11">
        <v>224169</v>
      </c>
      <c r="C2457" s="12">
        <v>31265</v>
      </c>
      <c r="D2457" s="12">
        <v>40795</v>
      </c>
      <c r="E2457" s="12">
        <v>40805</v>
      </c>
      <c r="F2457" s="12" t="s">
        <v>22</v>
      </c>
      <c r="G2457" s="11">
        <v>1</v>
      </c>
      <c r="H2457" s="11">
        <v>1</v>
      </c>
      <c r="I2457" s="11">
        <v>3</v>
      </c>
      <c r="J2457" s="11">
        <v>1</v>
      </c>
    </row>
    <row r="2458" spans="1:10">
      <c r="A2458" s="10">
        <v>596646658</v>
      </c>
      <c r="B2458" s="11">
        <v>224176</v>
      </c>
      <c r="C2458" s="12">
        <v>28136</v>
      </c>
      <c r="D2458" s="12">
        <v>40795</v>
      </c>
      <c r="E2458" s="12">
        <v>40805</v>
      </c>
      <c r="F2458" s="12" t="s">
        <v>22</v>
      </c>
      <c r="G2458" s="11">
        <v>1</v>
      </c>
      <c r="H2458" s="11">
        <v>1</v>
      </c>
      <c r="I2458" s="11">
        <v>3</v>
      </c>
      <c r="J2458" s="11">
        <v>1</v>
      </c>
    </row>
    <row r="2459" spans="1:10">
      <c r="A2459" s="10">
        <v>6248433607</v>
      </c>
      <c r="B2459" s="11">
        <v>224183</v>
      </c>
      <c r="C2459" s="12">
        <v>29962</v>
      </c>
      <c r="D2459" s="12">
        <v>40795</v>
      </c>
      <c r="E2459" s="12">
        <v>40830</v>
      </c>
      <c r="F2459" s="12" t="s">
        <v>22</v>
      </c>
      <c r="G2459" s="11">
        <v>1</v>
      </c>
      <c r="H2459" s="11">
        <v>1</v>
      </c>
      <c r="I2459" s="11">
        <v>3</v>
      </c>
      <c r="J2459" s="11">
        <v>1</v>
      </c>
    </row>
    <row r="2460" spans="1:10">
      <c r="A2460" s="10">
        <v>1978215100</v>
      </c>
      <c r="B2460" s="11">
        <v>224191</v>
      </c>
      <c r="C2460" s="12">
        <v>32797</v>
      </c>
      <c r="D2460" s="12">
        <v>40795</v>
      </c>
      <c r="E2460" s="12">
        <v>40822</v>
      </c>
      <c r="F2460" s="12" t="s">
        <v>22</v>
      </c>
      <c r="G2460" s="11">
        <v>1</v>
      </c>
      <c r="H2460" s="11">
        <v>1</v>
      </c>
      <c r="I2460" s="11">
        <v>3</v>
      </c>
      <c r="J2460" s="11">
        <v>1</v>
      </c>
    </row>
    <row r="2461" spans="1:10">
      <c r="A2461" s="10">
        <v>1926437110</v>
      </c>
      <c r="B2461" s="11">
        <v>224201</v>
      </c>
      <c r="C2461" s="12">
        <v>31538</v>
      </c>
      <c r="D2461" s="12">
        <v>40795</v>
      </c>
      <c r="E2461" s="12">
        <v>41192</v>
      </c>
      <c r="F2461" s="12" t="s">
        <v>22</v>
      </c>
      <c r="G2461" s="11">
        <v>1</v>
      </c>
      <c r="H2461" s="11">
        <v>1</v>
      </c>
      <c r="I2461" s="11">
        <v>3</v>
      </c>
      <c r="J2461" s="11">
        <v>1</v>
      </c>
    </row>
    <row r="2462" spans="1:10">
      <c r="A2462" s="10">
        <v>10007365632</v>
      </c>
      <c r="B2462" s="11">
        <v>224219</v>
      </c>
      <c r="C2462" s="12">
        <v>32968</v>
      </c>
      <c r="D2462" s="12">
        <v>40795</v>
      </c>
      <c r="E2462" s="12">
        <v>40948</v>
      </c>
      <c r="F2462" s="12" t="s">
        <v>22</v>
      </c>
      <c r="G2462" s="11">
        <v>1</v>
      </c>
      <c r="H2462" s="11">
        <v>1</v>
      </c>
      <c r="I2462" s="11">
        <v>3</v>
      </c>
      <c r="J2462" s="11">
        <v>1</v>
      </c>
    </row>
    <row r="2463" spans="1:10">
      <c r="A2463" s="10">
        <v>9525107663</v>
      </c>
      <c r="B2463" s="11">
        <v>224226</v>
      </c>
      <c r="C2463" s="12">
        <v>33165</v>
      </c>
      <c r="D2463" s="12">
        <v>40795</v>
      </c>
      <c r="E2463" s="12">
        <v>40809</v>
      </c>
      <c r="F2463" s="12" t="s">
        <v>22</v>
      </c>
      <c r="G2463" s="11">
        <v>1</v>
      </c>
      <c r="H2463" s="11">
        <v>1</v>
      </c>
      <c r="I2463" s="11">
        <v>3</v>
      </c>
      <c r="J2463" s="11">
        <v>1</v>
      </c>
    </row>
    <row r="2464" spans="1:10">
      <c r="A2464" s="10">
        <v>1502496674</v>
      </c>
      <c r="B2464" s="11">
        <v>224233</v>
      </c>
      <c r="C2464" s="12">
        <v>30105</v>
      </c>
      <c r="D2464" s="12">
        <v>40795</v>
      </c>
      <c r="E2464" s="12">
        <v>40948</v>
      </c>
      <c r="F2464" s="12" t="s">
        <v>22</v>
      </c>
      <c r="G2464" s="11">
        <v>1</v>
      </c>
      <c r="H2464" s="11">
        <v>1</v>
      </c>
      <c r="I2464" s="11">
        <v>3</v>
      </c>
      <c r="J2464" s="11">
        <v>1</v>
      </c>
    </row>
    <row r="2465" spans="1:10">
      <c r="A2465" s="10">
        <v>1617315621</v>
      </c>
      <c r="B2465" s="11">
        <v>224241</v>
      </c>
      <c r="C2465" s="12">
        <v>31967</v>
      </c>
      <c r="D2465" s="12">
        <v>40795</v>
      </c>
      <c r="E2465" s="12">
        <v>40809</v>
      </c>
      <c r="F2465" s="12" t="s">
        <v>22</v>
      </c>
      <c r="G2465" s="11">
        <v>1</v>
      </c>
      <c r="H2465" s="11">
        <v>1</v>
      </c>
      <c r="I2465" s="11">
        <v>3</v>
      </c>
      <c r="J2465" s="11">
        <v>1</v>
      </c>
    </row>
    <row r="2466" spans="1:10">
      <c r="A2466" s="10">
        <v>93041012634</v>
      </c>
      <c r="B2466" s="11">
        <v>224258</v>
      </c>
      <c r="C2466" s="12">
        <v>25380</v>
      </c>
      <c r="D2466" s="12">
        <v>40795</v>
      </c>
      <c r="E2466" s="12">
        <v>40795</v>
      </c>
      <c r="F2466" s="12" t="s">
        <v>22</v>
      </c>
      <c r="G2466" s="11">
        <v>1</v>
      </c>
      <c r="H2466" s="11">
        <v>1</v>
      </c>
      <c r="I2466" s="11">
        <v>3</v>
      </c>
      <c r="J2466" s="11">
        <v>1</v>
      </c>
    </row>
    <row r="2467" spans="1:10">
      <c r="A2467" s="10">
        <v>4411047624</v>
      </c>
      <c r="B2467" s="11">
        <v>224265</v>
      </c>
      <c r="C2467" s="12">
        <v>29558</v>
      </c>
      <c r="D2467" s="12">
        <v>40795</v>
      </c>
      <c r="E2467" s="12">
        <v>40806</v>
      </c>
      <c r="F2467" s="12" t="s">
        <v>22</v>
      </c>
      <c r="G2467" s="11">
        <v>1</v>
      </c>
      <c r="H2467" s="11">
        <v>1</v>
      </c>
      <c r="I2467" s="11">
        <v>3</v>
      </c>
      <c r="J2467" s="11">
        <v>1</v>
      </c>
    </row>
    <row r="2468" spans="1:10">
      <c r="A2468" s="10">
        <v>40925514870</v>
      </c>
      <c r="B2468" s="11">
        <v>224272</v>
      </c>
      <c r="C2468" s="12">
        <v>33397</v>
      </c>
      <c r="D2468" s="12">
        <v>40795</v>
      </c>
      <c r="E2468" s="12">
        <v>40805</v>
      </c>
      <c r="F2468" s="12" t="s">
        <v>22</v>
      </c>
      <c r="G2468" s="11">
        <v>1</v>
      </c>
      <c r="H2468" s="11">
        <v>1</v>
      </c>
      <c r="I2468" s="11">
        <v>3</v>
      </c>
      <c r="J2468" s="11">
        <v>1</v>
      </c>
    </row>
    <row r="2469" spans="1:10">
      <c r="A2469" s="10">
        <v>21092454845</v>
      </c>
      <c r="B2469" s="11">
        <v>224280</v>
      </c>
      <c r="C2469" s="12">
        <v>29682</v>
      </c>
      <c r="D2469" s="12">
        <v>40795</v>
      </c>
      <c r="E2469" s="12">
        <v>40799</v>
      </c>
      <c r="F2469" s="12" t="s">
        <v>23</v>
      </c>
      <c r="G2469" s="11">
        <v>1</v>
      </c>
      <c r="H2469" s="11">
        <v>1</v>
      </c>
      <c r="I2469" s="11">
        <v>3</v>
      </c>
      <c r="J2469" s="11">
        <v>1</v>
      </c>
    </row>
    <row r="2470" spans="1:10">
      <c r="A2470" s="10">
        <v>7244262647</v>
      </c>
      <c r="B2470" s="11">
        <v>224308</v>
      </c>
      <c r="C2470" s="12">
        <v>31364</v>
      </c>
      <c r="D2470" s="12">
        <v>40795</v>
      </c>
      <c r="E2470" s="12">
        <v>41327</v>
      </c>
      <c r="F2470" s="12" t="s">
        <v>22</v>
      </c>
      <c r="G2470" s="11">
        <v>1</v>
      </c>
      <c r="H2470" s="11">
        <v>1</v>
      </c>
      <c r="I2470" s="11">
        <v>3</v>
      </c>
      <c r="J2470" s="11">
        <v>1</v>
      </c>
    </row>
    <row r="2471" spans="1:10">
      <c r="A2471" s="10">
        <v>8178573628</v>
      </c>
      <c r="B2471" s="11">
        <v>224315</v>
      </c>
      <c r="C2471" s="12">
        <v>33610</v>
      </c>
      <c r="D2471" s="12">
        <v>40795</v>
      </c>
      <c r="E2471" s="12">
        <v>40809</v>
      </c>
      <c r="F2471" s="12" t="s">
        <v>22</v>
      </c>
      <c r="G2471" s="11">
        <v>1</v>
      </c>
      <c r="H2471" s="11">
        <v>1</v>
      </c>
      <c r="I2471" s="11">
        <v>3</v>
      </c>
      <c r="J2471" s="11">
        <v>1</v>
      </c>
    </row>
    <row r="2472" spans="1:10">
      <c r="A2472" s="10">
        <v>378592181</v>
      </c>
      <c r="B2472" s="11">
        <v>224330</v>
      </c>
      <c r="C2472" s="12">
        <v>30514</v>
      </c>
      <c r="D2472" s="12">
        <v>40798</v>
      </c>
      <c r="E2472" s="12">
        <v>40827</v>
      </c>
      <c r="F2472" s="12" t="s">
        <v>23</v>
      </c>
      <c r="G2472" s="11">
        <v>1</v>
      </c>
      <c r="H2472" s="11">
        <v>1</v>
      </c>
      <c r="I2472" s="11">
        <v>3</v>
      </c>
      <c r="J2472" s="11">
        <v>1</v>
      </c>
    </row>
    <row r="2473" spans="1:10">
      <c r="A2473" s="10">
        <v>21828334120</v>
      </c>
      <c r="B2473" s="11">
        <v>224361</v>
      </c>
      <c r="C2473" s="12">
        <v>19111</v>
      </c>
      <c r="D2473" s="12">
        <v>40807</v>
      </c>
      <c r="E2473" s="12">
        <v>40835</v>
      </c>
      <c r="F2473" s="12" t="s">
        <v>22</v>
      </c>
      <c r="G2473" s="11">
        <v>4</v>
      </c>
      <c r="H2473" s="11">
        <v>2</v>
      </c>
      <c r="I2473" s="11">
        <v>3</v>
      </c>
      <c r="J2473" s="11">
        <v>1</v>
      </c>
    </row>
    <row r="2474" spans="1:10">
      <c r="A2474" s="10">
        <v>4269945745</v>
      </c>
      <c r="B2474" s="11">
        <v>224404</v>
      </c>
      <c r="C2474" s="12">
        <v>27627</v>
      </c>
      <c r="D2474" s="12">
        <v>40872</v>
      </c>
      <c r="E2474" s="12">
        <v>41012</v>
      </c>
      <c r="F2474" s="12" t="s">
        <v>22</v>
      </c>
      <c r="G2474" s="11">
        <v>1</v>
      </c>
      <c r="H2474" s="11">
        <v>1</v>
      </c>
      <c r="I2474" s="11">
        <v>3</v>
      </c>
      <c r="J2474" s="11">
        <v>1</v>
      </c>
    </row>
    <row r="2475" spans="1:10">
      <c r="A2475" s="10">
        <v>37294369704</v>
      </c>
      <c r="B2475" s="11">
        <v>224411</v>
      </c>
      <c r="C2475" s="12">
        <v>20264</v>
      </c>
      <c r="D2475" s="12">
        <v>40869</v>
      </c>
      <c r="E2475" s="12">
        <v>40875</v>
      </c>
      <c r="F2475" s="12" t="s">
        <v>22</v>
      </c>
      <c r="G2475" s="11">
        <v>1</v>
      </c>
      <c r="H2475" s="11">
        <v>1</v>
      </c>
      <c r="I2475" s="11">
        <v>3</v>
      </c>
      <c r="J2475" s="11">
        <v>1</v>
      </c>
    </row>
    <row r="2476" spans="1:10">
      <c r="A2476" s="10">
        <v>97856460849</v>
      </c>
      <c r="B2476" s="11">
        <v>224443</v>
      </c>
      <c r="C2476" s="12">
        <v>21018</v>
      </c>
      <c r="D2476" s="12">
        <v>31418</v>
      </c>
      <c r="E2476" s="12">
        <v>40924</v>
      </c>
      <c r="F2476" s="12" t="s">
        <v>22</v>
      </c>
      <c r="G2476" s="11">
        <v>2</v>
      </c>
      <c r="H2476" s="11">
        <v>1</v>
      </c>
      <c r="I2476" s="11">
        <v>3</v>
      </c>
      <c r="J2476" s="11">
        <v>1</v>
      </c>
    </row>
    <row r="2477" spans="1:10">
      <c r="A2477" s="10">
        <v>1881621782</v>
      </c>
      <c r="B2477" s="11">
        <v>224451</v>
      </c>
      <c r="C2477" s="12">
        <v>26816</v>
      </c>
      <c r="D2477" s="12">
        <v>40969</v>
      </c>
      <c r="E2477" s="12">
        <v>41043</v>
      </c>
      <c r="F2477" s="12" t="s">
        <v>23</v>
      </c>
      <c r="G2477" s="11">
        <v>1</v>
      </c>
      <c r="H2477" s="11">
        <v>1</v>
      </c>
      <c r="I2477" s="11">
        <v>3</v>
      </c>
      <c r="J2477" s="11">
        <v>1</v>
      </c>
    </row>
    <row r="2478" spans="1:10">
      <c r="A2478" s="10">
        <v>8542508750</v>
      </c>
      <c r="B2478" s="11">
        <v>224475</v>
      </c>
      <c r="C2478" s="12">
        <v>28733</v>
      </c>
      <c r="D2478" s="12">
        <v>40969</v>
      </c>
      <c r="E2478" s="12">
        <v>40976</v>
      </c>
      <c r="F2478" s="12" t="s">
        <v>22</v>
      </c>
      <c r="G2478" s="11">
        <v>1</v>
      </c>
      <c r="H2478" s="11">
        <v>1</v>
      </c>
      <c r="I2478" s="11">
        <v>3</v>
      </c>
      <c r="J2478" s="11">
        <v>1</v>
      </c>
    </row>
    <row r="2479" spans="1:10">
      <c r="A2479" s="10">
        <v>50932969704</v>
      </c>
      <c r="B2479" s="11">
        <v>224482</v>
      </c>
      <c r="C2479" s="12">
        <v>21690</v>
      </c>
      <c r="D2479" s="12">
        <v>40969</v>
      </c>
      <c r="E2479" s="12">
        <v>41080</v>
      </c>
      <c r="F2479" s="12" t="s">
        <v>23</v>
      </c>
      <c r="G2479" s="11">
        <v>3</v>
      </c>
      <c r="H2479" s="11">
        <v>1</v>
      </c>
      <c r="I2479" s="11">
        <v>3</v>
      </c>
      <c r="J2479" s="11">
        <v>1</v>
      </c>
    </row>
    <row r="2480" spans="1:10">
      <c r="A2480" s="10">
        <v>11907542744</v>
      </c>
      <c r="B2480" s="11">
        <v>224490</v>
      </c>
      <c r="C2480" s="12">
        <v>31516</v>
      </c>
      <c r="D2480" s="12">
        <v>40969</v>
      </c>
      <c r="E2480" s="12">
        <v>41032</v>
      </c>
      <c r="F2480" s="12" t="s">
        <v>23</v>
      </c>
      <c r="G2480" s="11">
        <v>1</v>
      </c>
      <c r="H2480" s="11">
        <v>1</v>
      </c>
      <c r="I2480" s="11">
        <v>3</v>
      </c>
      <c r="J2480" s="11">
        <v>1</v>
      </c>
    </row>
    <row r="2481" spans="1:10">
      <c r="A2481" s="10">
        <v>7975897671</v>
      </c>
      <c r="B2481" s="11">
        <v>224501</v>
      </c>
      <c r="C2481" s="12">
        <v>31247</v>
      </c>
      <c r="D2481" s="12">
        <v>40969</v>
      </c>
      <c r="E2481" s="12">
        <v>40988</v>
      </c>
      <c r="F2481" s="12" t="s">
        <v>22</v>
      </c>
      <c r="G2481" s="11">
        <v>1</v>
      </c>
      <c r="H2481" s="11">
        <v>1</v>
      </c>
      <c r="I2481" s="11">
        <v>3</v>
      </c>
      <c r="J2481" s="11">
        <v>1</v>
      </c>
    </row>
    <row r="2482" spans="1:10">
      <c r="A2482" s="10">
        <v>11246691752</v>
      </c>
      <c r="B2482" s="11">
        <v>224518</v>
      </c>
      <c r="C2482" s="12">
        <v>31433</v>
      </c>
      <c r="D2482" s="12">
        <v>40969</v>
      </c>
      <c r="E2482" s="12">
        <v>40976</v>
      </c>
      <c r="F2482" s="12" t="s">
        <v>22</v>
      </c>
      <c r="G2482" s="11">
        <v>1</v>
      </c>
      <c r="H2482" s="11">
        <v>1</v>
      </c>
      <c r="I2482" s="11">
        <v>3</v>
      </c>
      <c r="J2482" s="11">
        <v>1</v>
      </c>
    </row>
    <row r="2483" spans="1:10">
      <c r="A2483" s="10">
        <v>31378785860</v>
      </c>
      <c r="B2483" s="11">
        <v>224525</v>
      </c>
      <c r="C2483" s="12">
        <v>30382</v>
      </c>
      <c r="D2483" s="12">
        <v>40969</v>
      </c>
      <c r="E2483" s="12">
        <v>40981</v>
      </c>
      <c r="F2483" s="12" t="s">
        <v>22</v>
      </c>
      <c r="G2483" s="11">
        <v>1</v>
      </c>
      <c r="H2483" s="11">
        <v>1</v>
      </c>
      <c r="I2483" s="11">
        <v>3</v>
      </c>
      <c r="J2483" s="11">
        <v>1</v>
      </c>
    </row>
    <row r="2484" spans="1:10">
      <c r="A2484" s="10">
        <v>99968746134</v>
      </c>
      <c r="B2484" s="11">
        <v>224532</v>
      </c>
      <c r="C2484" s="12">
        <v>30088</v>
      </c>
      <c r="D2484" s="12">
        <v>40969</v>
      </c>
      <c r="E2484" s="12">
        <v>40969</v>
      </c>
      <c r="F2484" s="12" t="s">
        <v>22</v>
      </c>
      <c r="G2484" s="11">
        <v>1</v>
      </c>
      <c r="H2484" s="11">
        <v>1</v>
      </c>
      <c r="I2484" s="11">
        <v>3</v>
      </c>
      <c r="J2484" s="11">
        <v>1</v>
      </c>
    </row>
    <row r="2485" spans="1:10">
      <c r="A2485" s="10">
        <v>11110855796</v>
      </c>
      <c r="B2485" s="11">
        <v>224557</v>
      </c>
      <c r="C2485" s="12">
        <v>30158</v>
      </c>
      <c r="D2485" s="12">
        <v>40969</v>
      </c>
      <c r="E2485" s="12">
        <v>40976</v>
      </c>
      <c r="F2485" s="12" t="s">
        <v>22</v>
      </c>
      <c r="G2485" s="11">
        <v>1</v>
      </c>
      <c r="H2485" s="11">
        <v>1</v>
      </c>
      <c r="I2485" s="11">
        <v>3</v>
      </c>
      <c r="J2485" s="11">
        <v>1</v>
      </c>
    </row>
    <row r="2486" spans="1:10">
      <c r="A2486" s="10">
        <v>2815205777</v>
      </c>
      <c r="B2486" s="11">
        <v>224564</v>
      </c>
      <c r="C2486" s="12">
        <v>27164</v>
      </c>
      <c r="D2486" s="12">
        <v>40969</v>
      </c>
      <c r="E2486" s="12">
        <v>40977</v>
      </c>
      <c r="F2486" s="12" t="s">
        <v>22</v>
      </c>
      <c r="G2486" s="11">
        <v>1</v>
      </c>
      <c r="H2486" s="11">
        <v>1</v>
      </c>
      <c r="I2486" s="11">
        <v>3</v>
      </c>
      <c r="J2486" s="11">
        <v>1</v>
      </c>
    </row>
    <row r="2487" spans="1:10">
      <c r="A2487" s="10">
        <v>3323916719</v>
      </c>
      <c r="B2487" s="11">
        <v>224571</v>
      </c>
      <c r="C2487" s="12">
        <v>26940</v>
      </c>
      <c r="D2487" s="12">
        <v>40969</v>
      </c>
      <c r="E2487" s="12">
        <v>40976</v>
      </c>
      <c r="F2487" s="12" t="s">
        <v>23</v>
      </c>
      <c r="G2487" s="11">
        <v>1</v>
      </c>
      <c r="H2487" s="11">
        <v>1</v>
      </c>
      <c r="I2487" s="11">
        <v>3</v>
      </c>
      <c r="J2487" s="11">
        <v>1</v>
      </c>
    </row>
    <row r="2488" spans="1:10">
      <c r="A2488" s="10">
        <v>95688498749</v>
      </c>
      <c r="B2488" s="11">
        <v>224607</v>
      </c>
      <c r="C2488" s="12">
        <v>25636</v>
      </c>
      <c r="D2488" s="12">
        <v>40969</v>
      </c>
      <c r="E2488" s="12">
        <v>40977</v>
      </c>
      <c r="F2488" s="12" t="s">
        <v>22</v>
      </c>
      <c r="G2488" s="11">
        <v>1</v>
      </c>
      <c r="H2488" s="11">
        <v>1</v>
      </c>
      <c r="I2488" s="11">
        <v>3</v>
      </c>
      <c r="J2488" s="11">
        <v>1</v>
      </c>
    </row>
    <row r="2489" spans="1:10">
      <c r="A2489" s="10">
        <v>1537556606</v>
      </c>
      <c r="B2489" s="11">
        <v>224614</v>
      </c>
      <c r="C2489" s="12">
        <v>30741</v>
      </c>
      <c r="D2489" s="12">
        <v>40969</v>
      </c>
      <c r="E2489" s="12">
        <v>40981</v>
      </c>
      <c r="F2489" s="12" t="s">
        <v>23</v>
      </c>
      <c r="G2489" s="11">
        <v>1</v>
      </c>
      <c r="H2489" s="11">
        <v>1</v>
      </c>
      <c r="I2489" s="11">
        <v>3</v>
      </c>
      <c r="J2489" s="11">
        <v>1</v>
      </c>
    </row>
    <row r="2490" spans="1:10">
      <c r="A2490" s="10">
        <v>10615473709</v>
      </c>
      <c r="B2490" s="11">
        <v>224621</v>
      </c>
      <c r="C2490" s="12">
        <v>31409</v>
      </c>
      <c r="D2490" s="12">
        <v>40969</v>
      </c>
      <c r="E2490" s="12">
        <v>41066</v>
      </c>
      <c r="F2490" s="12" t="s">
        <v>22</v>
      </c>
      <c r="G2490" s="11">
        <v>1</v>
      </c>
      <c r="H2490" s="11">
        <v>1</v>
      </c>
      <c r="I2490" s="11">
        <v>3</v>
      </c>
      <c r="J2490" s="11">
        <v>1</v>
      </c>
    </row>
    <row r="2491" spans="1:10">
      <c r="A2491" s="10">
        <v>6066946684</v>
      </c>
      <c r="B2491" s="11">
        <v>224639</v>
      </c>
      <c r="C2491" s="12">
        <v>30148</v>
      </c>
      <c r="D2491" s="12">
        <v>40969</v>
      </c>
      <c r="E2491" s="12">
        <v>41134</v>
      </c>
      <c r="F2491" s="12" t="s">
        <v>22</v>
      </c>
      <c r="G2491" s="11">
        <v>1</v>
      </c>
      <c r="H2491" s="11">
        <v>1</v>
      </c>
      <c r="I2491" s="11">
        <v>3</v>
      </c>
      <c r="J2491" s="11">
        <v>1</v>
      </c>
    </row>
    <row r="2492" spans="1:10">
      <c r="A2492" s="10">
        <v>83763694749</v>
      </c>
      <c r="B2492" s="11">
        <v>224646</v>
      </c>
      <c r="C2492" s="12">
        <v>22458</v>
      </c>
      <c r="D2492" s="12">
        <v>40969</v>
      </c>
      <c r="E2492" s="12">
        <v>40987</v>
      </c>
      <c r="F2492" s="12" t="s">
        <v>22</v>
      </c>
      <c r="G2492" s="11">
        <v>1</v>
      </c>
      <c r="H2492" s="11">
        <v>1</v>
      </c>
      <c r="I2492" s="11">
        <v>3</v>
      </c>
      <c r="J2492" s="11">
        <v>1</v>
      </c>
    </row>
    <row r="2493" spans="1:10">
      <c r="A2493" s="10">
        <v>9584933752</v>
      </c>
      <c r="B2493" s="11">
        <v>224653</v>
      </c>
      <c r="C2493" s="12">
        <v>30543</v>
      </c>
      <c r="D2493" s="12">
        <v>40969</v>
      </c>
      <c r="E2493" s="12">
        <v>40977</v>
      </c>
      <c r="F2493" s="12" t="s">
        <v>22</v>
      </c>
      <c r="G2493" s="11">
        <v>1</v>
      </c>
      <c r="H2493" s="11">
        <v>1</v>
      </c>
      <c r="I2493" s="11">
        <v>3</v>
      </c>
      <c r="J2493" s="11">
        <v>1</v>
      </c>
    </row>
    <row r="2494" spans="1:10">
      <c r="A2494" s="10">
        <v>10218611706</v>
      </c>
      <c r="B2494" s="11">
        <v>224661</v>
      </c>
      <c r="C2494" s="12">
        <v>30395</v>
      </c>
      <c r="D2494" s="12">
        <v>40969</v>
      </c>
      <c r="E2494" s="12">
        <v>40980</v>
      </c>
      <c r="F2494" s="12" t="s">
        <v>22</v>
      </c>
      <c r="G2494" s="11">
        <v>1</v>
      </c>
      <c r="H2494" s="11">
        <v>2</v>
      </c>
      <c r="I2494" s="11">
        <v>3</v>
      </c>
      <c r="J2494" s="11">
        <v>1</v>
      </c>
    </row>
    <row r="2495" spans="1:10">
      <c r="A2495" s="10">
        <v>93617321704</v>
      </c>
      <c r="B2495" s="11">
        <v>224678</v>
      </c>
      <c r="C2495" s="12">
        <v>24648</v>
      </c>
      <c r="D2495" s="12">
        <v>40969</v>
      </c>
      <c r="E2495" s="12">
        <v>41526</v>
      </c>
      <c r="F2495" s="12" t="s">
        <v>23</v>
      </c>
      <c r="G2495" s="11">
        <v>1</v>
      </c>
      <c r="H2495" s="11">
        <v>1</v>
      </c>
      <c r="I2495" s="11">
        <v>3</v>
      </c>
      <c r="J2495" s="11">
        <v>1</v>
      </c>
    </row>
    <row r="2496" spans="1:10">
      <c r="A2496" s="10">
        <v>6182436662</v>
      </c>
      <c r="B2496" s="11">
        <v>224685</v>
      </c>
      <c r="C2496" s="12">
        <v>30617</v>
      </c>
      <c r="D2496" s="12">
        <v>40969</v>
      </c>
      <c r="E2496" s="12">
        <v>40981</v>
      </c>
      <c r="F2496" s="12" t="s">
        <v>22</v>
      </c>
      <c r="G2496" s="11">
        <v>1</v>
      </c>
      <c r="H2496" s="11">
        <v>1</v>
      </c>
      <c r="I2496" s="11">
        <v>3</v>
      </c>
      <c r="J2496" s="11">
        <v>1</v>
      </c>
    </row>
    <row r="2497" spans="1:10">
      <c r="A2497" s="10">
        <v>5206301655</v>
      </c>
      <c r="B2497" s="11">
        <v>224692</v>
      </c>
      <c r="C2497" s="12">
        <v>30532</v>
      </c>
      <c r="D2497" s="12">
        <v>40969</v>
      </c>
      <c r="E2497" s="12">
        <v>40980</v>
      </c>
      <c r="F2497" s="12" t="s">
        <v>22</v>
      </c>
      <c r="G2497" s="11">
        <v>1</v>
      </c>
      <c r="H2497" s="11">
        <v>2</v>
      </c>
      <c r="I2497" s="11">
        <v>3</v>
      </c>
      <c r="J2497" s="11">
        <v>1</v>
      </c>
    </row>
    <row r="2498" spans="1:10">
      <c r="A2498" s="10">
        <v>8347350833</v>
      </c>
      <c r="B2498" s="11">
        <v>224703</v>
      </c>
      <c r="C2498" s="12">
        <v>23811</v>
      </c>
      <c r="D2498" s="12">
        <v>40969</v>
      </c>
      <c r="E2498" s="12">
        <v>41211</v>
      </c>
      <c r="F2498" s="12" t="s">
        <v>23</v>
      </c>
      <c r="G2498" s="11">
        <v>1</v>
      </c>
      <c r="H2498" s="11">
        <v>2</v>
      </c>
      <c r="I2498" s="11">
        <v>3</v>
      </c>
      <c r="J2498" s="11">
        <v>1</v>
      </c>
    </row>
    <row r="2499" spans="1:10">
      <c r="A2499" s="10">
        <v>12378182732</v>
      </c>
      <c r="B2499" s="11">
        <v>224711</v>
      </c>
      <c r="C2499" s="12">
        <v>31952</v>
      </c>
      <c r="D2499" s="12">
        <v>40969</v>
      </c>
      <c r="E2499" s="12">
        <v>40998</v>
      </c>
      <c r="F2499" s="12" t="s">
        <v>23</v>
      </c>
      <c r="G2499" s="11">
        <v>1</v>
      </c>
      <c r="H2499" s="11">
        <v>1</v>
      </c>
      <c r="I2499" s="11">
        <v>3</v>
      </c>
      <c r="J2499" s="11">
        <v>1</v>
      </c>
    </row>
    <row r="2500" spans="1:10">
      <c r="A2500" s="10">
        <v>10929820789</v>
      </c>
      <c r="B2500" s="11">
        <v>224728</v>
      </c>
      <c r="C2500" s="12">
        <v>31082</v>
      </c>
      <c r="D2500" s="12">
        <v>40969</v>
      </c>
      <c r="E2500" s="12">
        <v>40981</v>
      </c>
      <c r="F2500" s="12" t="s">
        <v>22</v>
      </c>
      <c r="G2500" s="11">
        <v>1</v>
      </c>
      <c r="H2500" s="11">
        <v>1</v>
      </c>
      <c r="I2500" s="11">
        <v>3</v>
      </c>
      <c r="J2500" s="11">
        <v>1</v>
      </c>
    </row>
    <row r="2501" spans="1:10">
      <c r="A2501" s="10">
        <v>75287870787</v>
      </c>
      <c r="B2501" s="11">
        <v>224735</v>
      </c>
      <c r="C2501" s="12">
        <v>22869</v>
      </c>
      <c r="D2501" s="12">
        <v>40969</v>
      </c>
      <c r="E2501" s="12">
        <v>40978</v>
      </c>
      <c r="F2501" s="12" t="s">
        <v>22</v>
      </c>
      <c r="G2501" s="11">
        <v>5</v>
      </c>
      <c r="H2501" s="11">
        <v>5</v>
      </c>
      <c r="I2501" s="11">
        <v>3</v>
      </c>
      <c r="J2501" s="11">
        <v>1</v>
      </c>
    </row>
    <row r="2502" spans="1:10">
      <c r="A2502" s="10">
        <v>8726276755</v>
      </c>
      <c r="B2502" s="11">
        <v>224750</v>
      </c>
      <c r="C2502" s="12">
        <v>29682</v>
      </c>
      <c r="D2502" s="12">
        <v>40969</v>
      </c>
      <c r="E2502" s="12">
        <v>40989</v>
      </c>
      <c r="F2502" s="12" t="s">
        <v>22</v>
      </c>
      <c r="G2502" s="11">
        <v>1</v>
      </c>
      <c r="H2502" s="11">
        <v>1</v>
      </c>
      <c r="I2502" s="11">
        <v>3</v>
      </c>
      <c r="J2502" s="11">
        <v>1</v>
      </c>
    </row>
    <row r="2503" spans="1:10">
      <c r="A2503" s="10">
        <v>97675237749</v>
      </c>
      <c r="B2503" s="11">
        <v>224799</v>
      </c>
      <c r="C2503" s="12">
        <v>25180</v>
      </c>
      <c r="D2503" s="12">
        <v>40969</v>
      </c>
      <c r="E2503" s="12">
        <v>40990</v>
      </c>
      <c r="F2503" s="12" t="s">
        <v>23</v>
      </c>
      <c r="G2503" s="11">
        <v>1</v>
      </c>
      <c r="H2503" s="11">
        <v>2</v>
      </c>
      <c r="I2503" s="11">
        <v>3</v>
      </c>
      <c r="J2503" s="11">
        <v>1</v>
      </c>
    </row>
    <row r="2504" spans="1:10">
      <c r="A2504" s="10">
        <v>8931605714</v>
      </c>
      <c r="B2504" s="11">
        <v>224800</v>
      </c>
      <c r="C2504" s="12">
        <v>29732</v>
      </c>
      <c r="D2504" s="12">
        <v>41334</v>
      </c>
      <c r="E2504" s="12">
        <v>41527</v>
      </c>
      <c r="F2504" s="12" t="s">
        <v>23</v>
      </c>
      <c r="G2504" s="11">
        <v>1</v>
      </c>
      <c r="H2504" s="11">
        <v>1</v>
      </c>
      <c r="I2504" s="11">
        <v>3</v>
      </c>
      <c r="J2504" s="11">
        <v>1</v>
      </c>
    </row>
    <row r="2505" spans="1:10">
      <c r="A2505" s="10">
        <v>7868082682</v>
      </c>
      <c r="B2505" s="11">
        <v>224817</v>
      </c>
      <c r="C2505" s="12">
        <v>31684</v>
      </c>
      <c r="D2505" s="12">
        <v>40969</v>
      </c>
      <c r="E2505" s="12">
        <v>41158</v>
      </c>
      <c r="F2505" s="12" t="s">
        <v>23</v>
      </c>
      <c r="G2505" s="11">
        <v>1</v>
      </c>
      <c r="H2505" s="11">
        <v>1</v>
      </c>
      <c r="I2505" s="11">
        <v>3</v>
      </c>
      <c r="J2505" s="11">
        <v>1</v>
      </c>
    </row>
    <row r="2506" spans="1:10">
      <c r="A2506" s="10">
        <v>8060896792</v>
      </c>
      <c r="B2506" s="11">
        <v>224824</v>
      </c>
      <c r="C2506" s="12">
        <v>28785</v>
      </c>
      <c r="D2506" s="12">
        <v>40969</v>
      </c>
      <c r="E2506" s="12">
        <v>40976</v>
      </c>
      <c r="F2506" s="12" t="s">
        <v>23</v>
      </c>
      <c r="G2506" s="11">
        <v>5</v>
      </c>
      <c r="H2506" s="11">
        <v>5</v>
      </c>
      <c r="I2506" s="11">
        <v>3</v>
      </c>
      <c r="J2506" s="11">
        <v>1</v>
      </c>
    </row>
    <row r="2507" spans="1:10">
      <c r="A2507" s="10">
        <v>10857415751</v>
      </c>
      <c r="B2507" s="11">
        <v>224831</v>
      </c>
      <c r="C2507" s="12">
        <v>30973</v>
      </c>
      <c r="D2507" s="12">
        <v>40969</v>
      </c>
      <c r="E2507" s="12">
        <v>40980</v>
      </c>
      <c r="F2507" s="12" t="s">
        <v>22</v>
      </c>
      <c r="G2507" s="11">
        <v>1</v>
      </c>
      <c r="H2507" s="11">
        <v>1</v>
      </c>
      <c r="I2507" s="11">
        <v>3</v>
      </c>
      <c r="J2507" s="11">
        <v>1</v>
      </c>
    </row>
    <row r="2508" spans="1:10">
      <c r="A2508" s="10">
        <v>4746103658</v>
      </c>
      <c r="B2508" s="11">
        <v>224856</v>
      </c>
      <c r="C2508" s="12">
        <v>29888</v>
      </c>
      <c r="D2508" s="12">
        <v>40969</v>
      </c>
      <c r="E2508" s="12">
        <v>40982</v>
      </c>
      <c r="F2508" s="12" t="s">
        <v>22</v>
      </c>
      <c r="G2508" s="11">
        <v>1</v>
      </c>
      <c r="H2508" s="11">
        <v>1</v>
      </c>
      <c r="I2508" s="11">
        <v>3</v>
      </c>
      <c r="J2508" s="11">
        <v>1</v>
      </c>
    </row>
    <row r="2509" spans="1:10">
      <c r="A2509" s="10">
        <v>10552271721</v>
      </c>
      <c r="B2509" s="11">
        <v>224863</v>
      </c>
      <c r="C2509" s="12">
        <v>30728</v>
      </c>
      <c r="D2509" s="12">
        <v>40969</v>
      </c>
      <c r="E2509" s="12">
        <v>40989</v>
      </c>
      <c r="F2509" s="12" t="s">
        <v>23</v>
      </c>
      <c r="G2509" s="11">
        <v>1</v>
      </c>
      <c r="H2509" s="11">
        <v>1</v>
      </c>
      <c r="I2509" s="11">
        <v>3</v>
      </c>
      <c r="J2509" s="11">
        <v>1</v>
      </c>
    </row>
    <row r="2510" spans="1:10">
      <c r="A2510" s="10">
        <v>2586396790</v>
      </c>
      <c r="B2510" s="11">
        <v>224895</v>
      </c>
      <c r="C2510" s="12">
        <v>26547</v>
      </c>
      <c r="D2510" s="12">
        <v>40969</v>
      </c>
      <c r="E2510" s="12">
        <v>40980</v>
      </c>
      <c r="F2510" s="12" t="s">
        <v>23</v>
      </c>
      <c r="G2510" s="11">
        <v>1</v>
      </c>
      <c r="H2510" s="11">
        <v>1</v>
      </c>
      <c r="I2510" s="11">
        <v>3</v>
      </c>
      <c r="J2510" s="11">
        <v>1</v>
      </c>
    </row>
    <row r="2511" spans="1:10">
      <c r="A2511" s="10">
        <v>10981068731</v>
      </c>
      <c r="B2511" s="11">
        <v>224906</v>
      </c>
      <c r="C2511" s="12">
        <v>31043</v>
      </c>
      <c r="D2511" s="12">
        <v>40969</v>
      </c>
      <c r="E2511" s="12">
        <v>40995</v>
      </c>
      <c r="F2511" s="12" t="s">
        <v>22</v>
      </c>
      <c r="G2511" s="11">
        <v>1</v>
      </c>
      <c r="H2511" s="11">
        <v>2</v>
      </c>
      <c r="I2511" s="11">
        <v>3</v>
      </c>
      <c r="J2511" s="11">
        <v>1</v>
      </c>
    </row>
    <row r="2512" spans="1:10">
      <c r="A2512" s="10">
        <v>6236153639</v>
      </c>
      <c r="B2512" s="11">
        <v>224921</v>
      </c>
      <c r="C2512" s="12">
        <v>31467</v>
      </c>
      <c r="D2512" s="12">
        <v>40969</v>
      </c>
      <c r="E2512" s="12">
        <v>40982</v>
      </c>
      <c r="F2512" s="12" t="s">
        <v>22</v>
      </c>
      <c r="G2512" s="11">
        <v>1</v>
      </c>
      <c r="H2512" s="11">
        <v>1</v>
      </c>
      <c r="I2512" s="11">
        <v>3</v>
      </c>
      <c r="J2512" s="11">
        <v>1</v>
      </c>
    </row>
    <row r="2513" spans="1:10">
      <c r="A2513" s="10">
        <v>9885758763</v>
      </c>
      <c r="B2513" s="11">
        <v>224938</v>
      </c>
      <c r="C2513" s="12">
        <v>30547</v>
      </c>
      <c r="D2513" s="12">
        <v>40969</v>
      </c>
      <c r="E2513" s="12">
        <v>40977</v>
      </c>
      <c r="F2513" s="12" t="s">
        <v>22</v>
      </c>
      <c r="G2513" s="11">
        <v>1</v>
      </c>
      <c r="H2513" s="11">
        <v>1</v>
      </c>
      <c r="I2513" s="11">
        <v>3</v>
      </c>
      <c r="J2513" s="11">
        <v>1</v>
      </c>
    </row>
    <row r="2514" spans="1:10">
      <c r="A2514" s="10">
        <v>10629906769</v>
      </c>
      <c r="B2514" s="11">
        <v>224945</v>
      </c>
      <c r="C2514" s="12">
        <v>30994</v>
      </c>
      <c r="D2514" s="12">
        <v>40969</v>
      </c>
      <c r="E2514" s="12">
        <v>40990</v>
      </c>
      <c r="F2514" s="12" t="s">
        <v>23</v>
      </c>
      <c r="G2514" s="11">
        <v>1</v>
      </c>
      <c r="H2514" s="11">
        <v>1</v>
      </c>
      <c r="I2514" s="11">
        <v>3</v>
      </c>
      <c r="J2514" s="11">
        <v>1</v>
      </c>
    </row>
    <row r="2515" spans="1:10">
      <c r="A2515" s="10">
        <v>3920872940</v>
      </c>
      <c r="B2515" s="11">
        <v>224952</v>
      </c>
      <c r="C2515" s="12">
        <v>30497</v>
      </c>
      <c r="D2515" s="12">
        <v>40969</v>
      </c>
      <c r="E2515" s="12">
        <v>40982</v>
      </c>
      <c r="F2515" s="12" t="s">
        <v>22</v>
      </c>
      <c r="G2515" s="11">
        <v>1</v>
      </c>
      <c r="H2515" s="11">
        <v>1</v>
      </c>
      <c r="I2515" s="11">
        <v>3</v>
      </c>
      <c r="J2515" s="11">
        <v>1</v>
      </c>
    </row>
    <row r="2516" spans="1:10">
      <c r="A2516" s="10">
        <v>5417750735</v>
      </c>
      <c r="B2516" s="11">
        <v>224977</v>
      </c>
      <c r="C2516" s="12">
        <v>29155</v>
      </c>
      <c r="D2516" s="12">
        <v>40969</v>
      </c>
      <c r="E2516" s="12">
        <v>40980</v>
      </c>
      <c r="F2516" s="12" t="s">
        <v>22</v>
      </c>
      <c r="G2516" s="11">
        <v>1</v>
      </c>
      <c r="H2516" s="11">
        <v>1</v>
      </c>
      <c r="I2516" s="11">
        <v>3</v>
      </c>
      <c r="J2516" s="11">
        <v>1</v>
      </c>
    </row>
    <row r="2517" spans="1:10">
      <c r="A2517" s="10">
        <v>2626456705</v>
      </c>
      <c r="B2517" s="11">
        <v>224991</v>
      </c>
      <c r="C2517" s="12">
        <v>26590</v>
      </c>
      <c r="D2517" s="12">
        <v>40969</v>
      </c>
      <c r="E2517" s="12">
        <v>40991</v>
      </c>
      <c r="F2517" s="12" t="s">
        <v>22</v>
      </c>
      <c r="G2517" s="11">
        <v>1</v>
      </c>
      <c r="H2517" s="11">
        <v>1</v>
      </c>
      <c r="I2517" s="11">
        <v>3</v>
      </c>
      <c r="J2517" s="11">
        <v>1</v>
      </c>
    </row>
    <row r="2518" spans="1:10">
      <c r="A2518" s="10">
        <v>8620819712</v>
      </c>
      <c r="B2518" s="11">
        <v>225004</v>
      </c>
      <c r="C2518" s="12">
        <v>29301</v>
      </c>
      <c r="D2518" s="12">
        <v>40969</v>
      </c>
      <c r="E2518" s="12">
        <v>41037</v>
      </c>
      <c r="F2518" s="12" t="s">
        <v>22</v>
      </c>
      <c r="G2518" s="11">
        <v>1</v>
      </c>
      <c r="H2518" s="11">
        <v>1</v>
      </c>
      <c r="I2518" s="11">
        <v>3</v>
      </c>
      <c r="J2518" s="11">
        <v>1</v>
      </c>
    </row>
    <row r="2519" spans="1:10">
      <c r="A2519" s="10">
        <v>87585910959</v>
      </c>
      <c r="B2519" s="11">
        <v>225011</v>
      </c>
      <c r="C2519" s="12">
        <v>26499</v>
      </c>
      <c r="D2519" s="12">
        <v>40969</v>
      </c>
      <c r="E2519" s="12">
        <v>41011</v>
      </c>
      <c r="F2519" s="12" t="s">
        <v>23</v>
      </c>
      <c r="G2519" s="11">
        <v>1</v>
      </c>
      <c r="H2519" s="11">
        <v>1</v>
      </c>
      <c r="I2519" s="11">
        <v>3</v>
      </c>
      <c r="J2519" s="11">
        <v>1</v>
      </c>
    </row>
    <row r="2520" spans="1:10">
      <c r="A2520" s="10">
        <v>18235994860</v>
      </c>
      <c r="B2520" s="11">
        <v>225029</v>
      </c>
      <c r="C2520" s="12">
        <v>26434</v>
      </c>
      <c r="D2520" s="12">
        <v>40969</v>
      </c>
      <c r="E2520" s="12">
        <v>41009</v>
      </c>
      <c r="F2520" s="12" t="s">
        <v>22</v>
      </c>
      <c r="G2520" s="11">
        <v>1</v>
      </c>
      <c r="H2520" s="11">
        <v>1</v>
      </c>
      <c r="I2520" s="11">
        <v>3</v>
      </c>
      <c r="J2520" s="11">
        <v>1</v>
      </c>
    </row>
    <row r="2521" spans="1:10">
      <c r="A2521" s="10">
        <v>9545616784</v>
      </c>
      <c r="B2521" s="11">
        <v>225036</v>
      </c>
      <c r="C2521" s="12">
        <v>29939</v>
      </c>
      <c r="D2521" s="12">
        <v>40969</v>
      </c>
      <c r="E2521" s="12">
        <v>40989</v>
      </c>
      <c r="F2521" s="12" t="s">
        <v>22</v>
      </c>
      <c r="G2521" s="11">
        <v>1</v>
      </c>
      <c r="H2521" s="11">
        <v>1</v>
      </c>
      <c r="I2521" s="11">
        <v>3</v>
      </c>
      <c r="J2521" s="11">
        <v>1</v>
      </c>
    </row>
    <row r="2522" spans="1:10">
      <c r="A2522" s="10">
        <v>7434981601</v>
      </c>
      <c r="B2522" s="11">
        <v>225043</v>
      </c>
      <c r="C2522" s="12">
        <v>31415</v>
      </c>
      <c r="D2522" s="12">
        <v>40969</v>
      </c>
      <c r="E2522" s="12">
        <v>40982</v>
      </c>
      <c r="F2522" s="12" t="s">
        <v>23</v>
      </c>
      <c r="G2522" s="11">
        <v>3</v>
      </c>
      <c r="H2522" s="11">
        <v>2</v>
      </c>
      <c r="I2522" s="11">
        <v>3</v>
      </c>
      <c r="J2522" s="11">
        <v>1</v>
      </c>
    </row>
    <row r="2523" spans="1:10">
      <c r="A2523" s="10">
        <v>10904086763</v>
      </c>
      <c r="B2523" s="11">
        <v>225051</v>
      </c>
      <c r="C2523" s="12">
        <v>30932</v>
      </c>
      <c r="D2523" s="12">
        <v>40969</v>
      </c>
      <c r="E2523" s="12">
        <v>41192</v>
      </c>
      <c r="F2523" s="12" t="s">
        <v>22</v>
      </c>
      <c r="G2523" s="11">
        <v>1</v>
      </c>
      <c r="H2523" s="11">
        <v>1</v>
      </c>
      <c r="I2523" s="11">
        <v>3</v>
      </c>
      <c r="J2523" s="11">
        <v>1</v>
      </c>
    </row>
    <row r="2524" spans="1:10">
      <c r="A2524" s="10">
        <v>10569639727</v>
      </c>
      <c r="B2524" s="11">
        <v>225068</v>
      </c>
      <c r="C2524" s="12">
        <v>30562</v>
      </c>
      <c r="D2524" s="12">
        <v>40969</v>
      </c>
      <c r="E2524" s="12">
        <v>40980</v>
      </c>
      <c r="F2524" s="12" t="s">
        <v>22</v>
      </c>
      <c r="G2524" s="11">
        <v>1</v>
      </c>
      <c r="H2524" s="11">
        <v>1</v>
      </c>
      <c r="I2524" s="11">
        <v>3</v>
      </c>
      <c r="J2524" s="11">
        <v>1</v>
      </c>
    </row>
    <row r="2525" spans="1:10">
      <c r="A2525" s="10">
        <v>87550032149</v>
      </c>
      <c r="B2525" s="11">
        <v>225075</v>
      </c>
      <c r="C2525" s="12">
        <v>29613</v>
      </c>
      <c r="D2525" s="12">
        <v>40969</v>
      </c>
      <c r="E2525" s="12">
        <v>40996</v>
      </c>
      <c r="F2525" s="12" t="s">
        <v>22</v>
      </c>
      <c r="G2525" s="11">
        <v>1</v>
      </c>
      <c r="H2525" s="11">
        <v>1</v>
      </c>
      <c r="I2525" s="11">
        <v>3</v>
      </c>
      <c r="J2525" s="11">
        <v>1</v>
      </c>
    </row>
    <row r="2526" spans="1:10">
      <c r="A2526" s="10">
        <v>22699243809</v>
      </c>
      <c r="B2526" s="11">
        <v>225082</v>
      </c>
      <c r="C2526" s="12">
        <v>30918</v>
      </c>
      <c r="D2526" s="12">
        <v>40969</v>
      </c>
      <c r="E2526" s="12">
        <v>41223</v>
      </c>
      <c r="F2526" s="12" t="s">
        <v>22</v>
      </c>
      <c r="G2526" s="11">
        <v>2</v>
      </c>
      <c r="H2526" s="11">
        <v>1</v>
      </c>
      <c r="I2526" s="11">
        <v>3</v>
      </c>
      <c r="J2526" s="11">
        <v>1</v>
      </c>
    </row>
    <row r="2527" spans="1:10">
      <c r="A2527" s="10">
        <v>8536944781</v>
      </c>
      <c r="B2527" s="11">
        <v>225090</v>
      </c>
      <c r="C2527" s="12">
        <v>29289</v>
      </c>
      <c r="D2527" s="12">
        <v>40969</v>
      </c>
      <c r="E2527" s="12">
        <v>40977</v>
      </c>
      <c r="F2527" s="12" t="s">
        <v>22</v>
      </c>
      <c r="G2527" s="11">
        <v>4</v>
      </c>
      <c r="H2527" s="11">
        <v>1</v>
      </c>
      <c r="I2527" s="11">
        <v>3</v>
      </c>
      <c r="J2527" s="11">
        <v>1</v>
      </c>
    </row>
    <row r="2528" spans="1:10">
      <c r="A2528" s="10">
        <v>5338591740</v>
      </c>
      <c r="B2528" s="11">
        <v>225101</v>
      </c>
      <c r="C2528" s="12">
        <v>29623</v>
      </c>
      <c r="D2528" s="12">
        <v>40969</v>
      </c>
      <c r="E2528" s="12">
        <v>40980</v>
      </c>
      <c r="F2528" s="12" t="s">
        <v>23</v>
      </c>
      <c r="G2528" s="11">
        <v>1</v>
      </c>
      <c r="H2528" s="11">
        <v>1</v>
      </c>
      <c r="I2528" s="11">
        <v>3</v>
      </c>
      <c r="J2528" s="11">
        <v>1</v>
      </c>
    </row>
    <row r="2529" spans="1:10">
      <c r="A2529" s="10">
        <v>8916189705</v>
      </c>
      <c r="B2529" s="11">
        <v>225118</v>
      </c>
      <c r="C2529" s="12">
        <v>29657</v>
      </c>
      <c r="D2529" s="12">
        <v>40969</v>
      </c>
      <c r="E2529" s="12">
        <v>40980</v>
      </c>
      <c r="F2529" s="12" t="s">
        <v>22</v>
      </c>
      <c r="G2529" s="11">
        <v>1</v>
      </c>
      <c r="H2529" s="11">
        <v>1</v>
      </c>
      <c r="I2529" s="11">
        <v>3</v>
      </c>
      <c r="J2529" s="11">
        <v>1</v>
      </c>
    </row>
    <row r="2530" spans="1:10">
      <c r="A2530" s="10">
        <v>11705948758</v>
      </c>
      <c r="B2530" s="11">
        <v>225125</v>
      </c>
      <c r="C2530" s="12">
        <v>31975</v>
      </c>
      <c r="D2530" s="12">
        <v>40969</v>
      </c>
      <c r="E2530" s="12">
        <v>40991</v>
      </c>
      <c r="F2530" s="12" t="s">
        <v>23</v>
      </c>
      <c r="G2530" s="11">
        <v>1</v>
      </c>
      <c r="H2530" s="11">
        <v>2</v>
      </c>
      <c r="I2530" s="11">
        <v>3</v>
      </c>
      <c r="J2530" s="11">
        <v>1</v>
      </c>
    </row>
    <row r="2531" spans="1:10">
      <c r="A2531" s="10">
        <v>8989142725</v>
      </c>
      <c r="B2531" s="11">
        <v>225132</v>
      </c>
      <c r="C2531" s="12">
        <v>30098</v>
      </c>
      <c r="D2531" s="12">
        <v>40969</v>
      </c>
      <c r="E2531" s="12">
        <v>40977</v>
      </c>
      <c r="F2531" s="12" t="s">
        <v>22</v>
      </c>
      <c r="G2531" s="11">
        <v>1</v>
      </c>
      <c r="H2531" s="11">
        <v>2</v>
      </c>
      <c r="I2531" s="11">
        <v>3</v>
      </c>
      <c r="J2531" s="11">
        <v>1</v>
      </c>
    </row>
    <row r="2532" spans="1:10">
      <c r="A2532" s="10">
        <v>10421044764</v>
      </c>
      <c r="B2532" s="11">
        <v>225140</v>
      </c>
      <c r="C2532" s="12">
        <v>30621</v>
      </c>
      <c r="D2532" s="12">
        <v>40969</v>
      </c>
      <c r="E2532" s="12">
        <v>41247</v>
      </c>
      <c r="F2532" s="12" t="s">
        <v>22</v>
      </c>
      <c r="G2532" s="11">
        <v>1</v>
      </c>
      <c r="H2532" s="11">
        <v>1</v>
      </c>
      <c r="I2532" s="11">
        <v>3</v>
      </c>
      <c r="J2532" s="11">
        <v>1</v>
      </c>
    </row>
    <row r="2533" spans="1:10">
      <c r="A2533" s="10">
        <v>59517336772</v>
      </c>
      <c r="B2533" s="11">
        <v>225157</v>
      </c>
      <c r="C2533" s="12">
        <v>20556</v>
      </c>
      <c r="D2533" s="12">
        <v>40969</v>
      </c>
      <c r="E2533" s="12">
        <v>40984</v>
      </c>
      <c r="F2533" s="12" t="s">
        <v>22</v>
      </c>
      <c r="G2533" s="11">
        <v>1</v>
      </c>
      <c r="H2533" s="11">
        <v>1</v>
      </c>
      <c r="I2533" s="11">
        <v>3</v>
      </c>
      <c r="J2533" s="11">
        <v>1</v>
      </c>
    </row>
    <row r="2534" spans="1:10">
      <c r="A2534" s="10">
        <v>538801964</v>
      </c>
      <c r="B2534" s="11">
        <v>225164</v>
      </c>
      <c r="C2534" s="12">
        <v>28672</v>
      </c>
      <c r="D2534" s="12">
        <v>40969</v>
      </c>
      <c r="E2534" s="12">
        <v>41443</v>
      </c>
      <c r="F2534" s="12" t="s">
        <v>22</v>
      </c>
      <c r="G2534" s="11">
        <v>1</v>
      </c>
      <c r="H2534" s="11">
        <v>1</v>
      </c>
      <c r="I2534" s="11">
        <v>3</v>
      </c>
      <c r="J2534" s="11">
        <v>1</v>
      </c>
    </row>
    <row r="2535" spans="1:10">
      <c r="A2535" s="10">
        <v>9617551721</v>
      </c>
      <c r="B2535" s="11">
        <v>225171</v>
      </c>
      <c r="C2535" s="12">
        <v>30092</v>
      </c>
      <c r="D2535" s="12">
        <v>40969</v>
      </c>
      <c r="E2535" s="12">
        <v>40977</v>
      </c>
      <c r="F2535" s="12" t="s">
        <v>22</v>
      </c>
      <c r="G2535" s="11">
        <v>1</v>
      </c>
      <c r="H2535" s="11">
        <v>1</v>
      </c>
      <c r="I2535" s="11">
        <v>3</v>
      </c>
      <c r="J2535" s="11">
        <v>1</v>
      </c>
    </row>
    <row r="2536" spans="1:10">
      <c r="A2536" s="10">
        <v>14426318807</v>
      </c>
      <c r="B2536" s="11">
        <v>225189</v>
      </c>
      <c r="C2536" s="12">
        <v>26872</v>
      </c>
      <c r="D2536" s="12">
        <v>40969</v>
      </c>
      <c r="E2536" s="12">
        <v>40977</v>
      </c>
      <c r="F2536" s="12" t="s">
        <v>22</v>
      </c>
      <c r="G2536" s="11">
        <v>1</v>
      </c>
      <c r="H2536" s="11">
        <v>1</v>
      </c>
      <c r="I2536" s="11">
        <v>3</v>
      </c>
      <c r="J2536" s="11">
        <v>1</v>
      </c>
    </row>
    <row r="2537" spans="1:10">
      <c r="A2537" s="10">
        <v>10608978736</v>
      </c>
      <c r="B2537" s="11">
        <v>225196</v>
      </c>
      <c r="C2537" s="12">
        <v>31316</v>
      </c>
      <c r="D2537" s="12">
        <v>40969</v>
      </c>
      <c r="E2537" s="12">
        <v>41848</v>
      </c>
      <c r="F2537" s="12" t="s">
        <v>23</v>
      </c>
      <c r="G2537" s="11">
        <v>1</v>
      </c>
      <c r="H2537" s="11">
        <v>1</v>
      </c>
      <c r="I2537" s="11">
        <v>3</v>
      </c>
      <c r="J2537" s="11">
        <v>1</v>
      </c>
    </row>
    <row r="2538" spans="1:10">
      <c r="A2538" s="10">
        <v>5466584746</v>
      </c>
      <c r="B2538" s="11">
        <v>225207</v>
      </c>
      <c r="C2538" s="12">
        <v>30348</v>
      </c>
      <c r="D2538" s="12">
        <v>40969</v>
      </c>
      <c r="E2538" s="12">
        <v>40976</v>
      </c>
      <c r="F2538" s="12" t="s">
        <v>22</v>
      </c>
      <c r="G2538" s="11">
        <v>1</v>
      </c>
      <c r="H2538" s="11">
        <v>1</v>
      </c>
      <c r="I2538" s="11">
        <v>3</v>
      </c>
      <c r="J2538" s="11">
        <v>1</v>
      </c>
    </row>
    <row r="2539" spans="1:10">
      <c r="A2539" s="10">
        <v>5149311758</v>
      </c>
      <c r="B2539" s="11">
        <v>225214</v>
      </c>
      <c r="C2539" s="12">
        <v>28189</v>
      </c>
      <c r="D2539" s="12">
        <v>40969</v>
      </c>
      <c r="E2539" s="12">
        <v>40980</v>
      </c>
      <c r="F2539" s="12" t="s">
        <v>22</v>
      </c>
      <c r="G2539" s="11">
        <v>1</v>
      </c>
      <c r="H2539" s="11">
        <v>1</v>
      </c>
      <c r="I2539" s="11">
        <v>3</v>
      </c>
      <c r="J2539" s="11">
        <v>1</v>
      </c>
    </row>
    <row r="2540" spans="1:10">
      <c r="A2540" s="10">
        <v>97819344172</v>
      </c>
      <c r="B2540" s="11">
        <v>225221</v>
      </c>
      <c r="C2540" s="12">
        <v>30265</v>
      </c>
      <c r="D2540" s="12">
        <v>40969</v>
      </c>
      <c r="E2540" s="12">
        <v>40977</v>
      </c>
      <c r="F2540" s="12" t="s">
        <v>23</v>
      </c>
      <c r="G2540" s="11">
        <v>1</v>
      </c>
      <c r="H2540" s="11">
        <v>1</v>
      </c>
      <c r="I2540" s="11">
        <v>3</v>
      </c>
      <c r="J2540" s="11">
        <v>1</v>
      </c>
    </row>
    <row r="2541" spans="1:10">
      <c r="A2541" s="10">
        <v>7860020777</v>
      </c>
      <c r="B2541" s="11">
        <v>225239</v>
      </c>
      <c r="C2541" s="12">
        <v>27237</v>
      </c>
      <c r="D2541" s="12">
        <v>40969</v>
      </c>
      <c r="E2541" s="12">
        <v>40982</v>
      </c>
      <c r="F2541" s="12" t="s">
        <v>22</v>
      </c>
      <c r="G2541" s="11">
        <v>1</v>
      </c>
      <c r="H2541" s="11">
        <v>1</v>
      </c>
      <c r="I2541" s="11">
        <v>3</v>
      </c>
      <c r="J2541" s="11">
        <v>1</v>
      </c>
    </row>
    <row r="2542" spans="1:10">
      <c r="A2542" s="10">
        <v>4762692964</v>
      </c>
      <c r="B2542" s="11">
        <v>225246</v>
      </c>
      <c r="C2542" s="12">
        <v>31190</v>
      </c>
      <c r="D2542" s="12">
        <v>40969</v>
      </c>
      <c r="E2542" s="12">
        <v>41459</v>
      </c>
      <c r="F2542" s="12" t="s">
        <v>22</v>
      </c>
      <c r="G2542" s="11">
        <v>1</v>
      </c>
      <c r="H2542" s="11">
        <v>1</v>
      </c>
      <c r="I2542" s="11">
        <v>3</v>
      </c>
      <c r="J2542" s="11">
        <v>1</v>
      </c>
    </row>
    <row r="2543" spans="1:10">
      <c r="A2543" s="10">
        <v>29601883819</v>
      </c>
      <c r="B2543" s="11">
        <v>225253</v>
      </c>
      <c r="C2543" s="12">
        <v>30210</v>
      </c>
      <c r="D2543" s="12">
        <v>40969</v>
      </c>
      <c r="E2543" s="12">
        <v>41296</v>
      </c>
      <c r="F2543" s="12" t="s">
        <v>22</v>
      </c>
      <c r="G2543" s="11">
        <v>1</v>
      </c>
      <c r="H2543" s="11">
        <v>1</v>
      </c>
      <c r="I2543" s="11">
        <v>3</v>
      </c>
      <c r="J2543" s="11">
        <v>1</v>
      </c>
    </row>
    <row r="2544" spans="1:10">
      <c r="A2544" s="10">
        <v>55593283672</v>
      </c>
      <c r="B2544" s="11">
        <v>225261</v>
      </c>
      <c r="C2544" s="12">
        <v>24301</v>
      </c>
      <c r="D2544" s="12">
        <v>40969</v>
      </c>
      <c r="E2544" s="12">
        <v>40991</v>
      </c>
      <c r="F2544" s="12" t="s">
        <v>22</v>
      </c>
      <c r="G2544" s="11">
        <v>1</v>
      </c>
      <c r="H2544" s="11">
        <v>1</v>
      </c>
      <c r="I2544" s="11">
        <v>3</v>
      </c>
      <c r="J2544" s="11">
        <v>1</v>
      </c>
    </row>
    <row r="2545" spans="1:10">
      <c r="A2545" s="10">
        <v>5075263682</v>
      </c>
      <c r="B2545" s="11">
        <v>225278</v>
      </c>
      <c r="C2545" s="12">
        <v>29854</v>
      </c>
      <c r="D2545" s="12">
        <v>40969</v>
      </c>
      <c r="E2545" s="12">
        <v>40969</v>
      </c>
      <c r="F2545" s="12" t="s">
        <v>22</v>
      </c>
      <c r="G2545" s="11">
        <v>1</v>
      </c>
      <c r="H2545" s="11">
        <v>1</v>
      </c>
      <c r="I2545" s="11">
        <v>3</v>
      </c>
      <c r="J2545" s="11">
        <v>1</v>
      </c>
    </row>
    <row r="2546" spans="1:10">
      <c r="A2546" s="10">
        <v>47604778615</v>
      </c>
      <c r="B2546" s="11">
        <v>225285</v>
      </c>
      <c r="C2546" s="12">
        <v>22864</v>
      </c>
      <c r="D2546" s="12">
        <v>40969</v>
      </c>
      <c r="E2546" s="12">
        <v>40989</v>
      </c>
      <c r="F2546" s="12" t="s">
        <v>22</v>
      </c>
      <c r="G2546" s="11">
        <v>1</v>
      </c>
      <c r="H2546" s="11">
        <v>1</v>
      </c>
      <c r="I2546" s="11">
        <v>3</v>
      </c>
      <c r="J2546" s="11">
        <v>1</v>
      </c>
    </row>
    <row r="2547" spans="1:10">
      <c r="A2547" s="10">
        <v>32487416866</v>
      </c>
      <c r="B2547" s="11">
        <v>225292</v>
      </c>
      <c r="C2547" s="12">
        <v>30572</v>
      </c>
      <c r="D2547" s="12">
        <v>40969</v>
      </c>
      <c r="E2547" s="12">
        <v>40994</v>
      </c>
      <c r="F2547" s="12" t="s">
        <v>22</v>
      </c>
      <c r="G2547" s="11">
        <v>1</v>
      </c>
      <c r="H2547" s="11">
        <v>6</v>
      </c>
      <c r="I2547" s="11">
        <v>3</v>
      </c>
      <c r="J2547" s="11">
        <v>1</v>
      </c>
    </row>
    <row r="2548" spans="1:10">
      <c r="A2548" s="10">
        <v>71504869168</v>
      </c>
      <c r="B2548" s="11">
        <v>225303</v>
      </c>
      <c r="C2548" s="12">
        <v>30498</v>
      </c>
      <c r="D2548" s="12">
        <v>40969</v>
      </c>
      <c r="E2548" s="12">
        <v>40982</v>
      </c>
      <c r="F2548" s="12" t="s">
        <v>22</v>
      </c>
      <c r="G2548" s="11">
        <v>1</v>
      </c>
      <c r="H2548" s="11">
        <v>1</v>
      </c>
      <c r="I2548" s="11">
        <v>3</v>
      </c>
      <c r="J2548" s="11">
        <v>1</v>
      </c>
    </row>
    <row r="2549" spans="1:10">
      <c r="A2549" s="10">
        <v>2442374927</v>
      </c>
      <c r="B2549" s="11">
        <v>225311</v>
      </c>
      <c r="C2549" s="12">
        <v>29083</v>
      </c>
      <c r="D2549" s="12">
        <v>40969</v>
      </c>
      <c r="E2549" s="12">
        <v>40994</v>
      </c>
      <c r="F2549" s="12" t="s">
        <v>23</v>
      </c>
      <c r="G2549" s="11">
        <v>1</v>
      </c>
      <c r="H2549" s="11">
        <v>1</v>
      </c>
      <c r="I2549" s="11">
        <v>3</v>
      </c>
      <c r="J2549" s="11">
        <v>1</v>
      </c>
    </row>
    <row r="2550" spans="1:10">
      <c r="A2550" s="10">
        <v>6908834638</v>
      </c>
      <c r="B2550" s="11">
        <v>225328</v>
      </c>
      <c r="C2550" s="12">
        <v>31062</v>
      </c>
      <c r="D2550" s="12">
        <v>40969</v>
      </c>
      <c r="E2550" s="12">
        <v>41453</v>
      </c>
      <c r="F2550" s="12" t="s">
        <v>22</v>
      </c>
      <c r="G2550" s="11">
        <v>1</v>
      </c>
      <c r="H2550" s="11">
        <v>1</v>
      </c>
      <c r="I2550" s="11">
        <v>3</v>
      </c>
      <c r="J2550" s="11">
        <v>1</v>
      </c>
    </row>
    <row r="2551" spans="1:10">
      <c r="A2551" s="10">
        <v>3142953647</v>
      </c>
      <c r="B2551" s="11">
        <v>225335</v>
      </c>
      <c r="C2551" s="12">
        <v>28154</v>
      </c>
      <c r="D2551" s="12">
        <v>40969</v>
      </c>
      <c r="E2551" s="12">
        <v>40989</v>
      </c>
      <c r="F2551" s="12" t="s">
        <v>23</v>
      </c>
      <c r="G2551" s="11">
        <v>1</v>
      </c>
      <c r="H2551" s="11">
        <v>1</v>
      </c>
      <c r="I2551" s="11">
        <v>3</v>
      </c>
      <c r="J2551" s="11">
        <v>1</v>
      </c>
    </row>
    <row r="2552" spans="1:10">
      <c r="A2552" s="10">
        <v>11615563709</v>
      </c>
      <c r="B2552" s="11">
        <v>225342</v>
      </c>
      <c r="C2552" s="12">
        <v>31801</v>
      </c>
      <c r="D2552" s="12">
        <v>40969</v>
      </c>
      <c r="E2552" s="12">
        <v>41582</v>
      </c>
      <c r="F2552" s="12" t="s">
        <v>23</v>
      </c>
      <c r="G2552" s="11">
        <v>1</v>
      </c>
      <c r="H2552" s="11">
        <v>1</v>
      </c>
      <c r="I2552" s="11">
        <v>3</v>
      </c>
      <c r="J2552" s="11">
        <v>1</v>
      </c>
    </row>
    <row r="2553" spans="1:10">
      <c r="A2553" s="10">
        <v>8352479610</v>
      </c>
      <c r="B2553" s="11">
        <v>225350</v>
      </c>
      <c r="C2553" s="12">
        <v>31856</v>
      </c>
      <c r="D2553" s="12">
        <v>40969</v>
      </c>
      <c r="E2553" s="12">
        <v>41136</v>
      </c>
      <c r="F2553" s="12" t="s">
        <v>22</v>
      </c>
      <c r="G2553" s="11">
        <v>1</v>
      </c>
      <c r="H2553" s="11">
        <v>1</v>
      </c>
      <c r="I2553" s="11">
        <v>3</v>
      </c>
      <c r="J2553" s="11">
        <v>1</v>
      </c>
    </row>
    <row r="2554" spans="1:10">
      <c r="A2554" s="10">
        <v>10724264710</v>
      </c>
      <c r="B2554" s="11">
        <v>225367</v>
      </c>
      <c r="C2554" s="12">
        <v>31450</v>
      </c>
      <c r="D2554" s="12">
        <v>40969</v>
      </c>
      <c r="E2554" s="12">
        <v>40980</v>
      </c>
      <c r="F2554" s="12" t="s">
        <v>22</v>
      </c>
      <c r="G2554" s="11">
        <v>1</v>
      </c>
      <c r="H2554" s="11">
        <v>1</v>
      </c>
      <c r="I2554" s="11">
        <v>3</v>
      </c>
      <c r="J2554" s="11">
        <v>1</v>
      </c>
    </row>
    <row r="2555" spans="1:10">
      <c r="A2555" s="10">
        <v>12186138743</v>
      </c>
      <c r="B2555" s="11">
        <v>225374</v>
      </c>
      <c r="C2555" s="12">
        <v>31228</v>
      </c>
      <c r="D2555" s="12">
        <v>40969</v>
      </c>
      <c r="E2555" s="12">
        <v>40989</v>
      </c>
      <c r="F2555" s="12" t="s">
        <v>22</v>
      </c>
      <c r="G2555" s="11">
        <v>1</v>
      </c>
      <c r="H2555" s="11">
        <v>1</v>
      </c>
      <c r="I2555" s="11">
        <v>3</v>
      </c>
      <c r="J2555" s="11">
        <v>1</v>
      </c>
    </row>
    <row r="2556" spans="1:10">
      <c r="A2556" s="10">
        <v>11722652756</v>
      </c>
      <c r="B2556" s="11">
        <v>225381</v>
      </c>
      <c r="C2556" s="12">
        <v>31599</v>
      </c>
      <c r="D2556" s="12">
        <v>40969</v>
      </c>
      <c r="E2556" s="12">
        <v>41571</v>
      </c>
      <c r="F2556" s="12" t="s">
        <v>22</v>
      </c>
      <c r="G2556" s="11">
        <v>1</v>
      </c>
      <c r="H2556" s="11">
        <v>1</v>
      </c>
      <c r="I2556" s="11">
        <v>3</v>
      </c>
      <c r="J2556" s="11">
        <v>1</v>
      </c>
    </row>
    <row r="2557" spans="1:10">
      <c r="A2557" s="10">
        <v>11755049714</v>
      </c>
      <c r="B2557" s="11">
        <v>225399</v>
      </c>
      <c r="C2557" s="12">
        <v>31778</v>
      </c>
      <c r="D2557" s="12">
        <v>40969</v>
      </c>
      <c r="E2557" s="12">
        <v>40995</v>
      </c>
      <c r="F2557" s="12" t="s">
        <v>22</v>
      </c>
      <c r="G2557" s="11">
        <v>1</v>
      </c>
      <c r="H2557" s="11">
        <v>1</v>
      </c>
      <c r="I2557" s="11">
        <v>3</v>
      </c>
      <c r="J2557" s="11">
        <v>1</v>
      </c>
    </row>
    <row r="2558" spans="1:10">
      <c r="A2558" s="10">
        <v>5435026784</v>
      </c>
      <c r="B2558" s="11">
        <v>225400</v>
      </c>
      <c r="C2558" s="12">
        <v>30128</v>
      </c>
      <c r="D2558" s="12">
        <v>40959</v>
      </c>
      <c r="E2558" s="12">
        <v>42240</v>
      </c>
      <c r="F2558" s="12" t="s">
        <v>22</v>
      </c>
      <c r="G2558" s="11">
        <v>1</v>
      </c>
      <c r="H2558" s="11">
        <v>1</v>
      </c>
      <c r="I2558" s="11">
        <v>3</v>
      </c>
      <c r="J2558" s="11">
        <v>1</v>
      </c>
    </row>
    <row r="2559" spans="1:10">
      <c r="A2559" s="10">
        <v>11502677717</v>
      </c>
      <c r="B2559" s="11">
        <v>225424</v>
      </c>
      <c r="C2559" s="12">
        <v>31843</v>
      </c>
      <c r="D2559" s="12">
        <v>41003</v>
      </c>
      <c r="E2559" s="12">
        <v>41016</v>
      </c>
      <c r="F2559" s="12" t="s">
        <v>22</v>
      </c>
      <c r="G2559" s="11">
        <v>1</v>
      </c>
      <c r="H2559" s="11">
        <v>1</v>
      </c>
      <c r="I2559" s="11">
        <v>3</v>
      </c>
      <c r="J2559" s="11">
        <v>1</v>
      </c>
    </row>
    <row r="2560" spans="1:10">
      <c r="A2560" s="10">
        <v>8147852711</v>
      </c>
      <c r="B2560" s="11">
        <v>225431</v>
      </c>
      <c r="C2560" s="12">
        <v>29031</v>
      </c>
      <c r="D2560" s="12">
        <v>41003</v>
      </c>
      <c r="E2560" s="12">
        <v>41008</v>
      </c>
      <c r="F2560" s="12" t="s">
        <v>22</v>
      </c>
      <c r="G2560" s="11">
        <v>1</v>
      </c>
      <c r="H2560" s="11">
        <v>1</v>
      </c>
      <c r="I2560" s="11">
        <v>3</v>
      </c>
      <c r="J2560" s="11">
        <v>1</v>
      </c>
    </row>
    <row r="2561" spans="1:10">
      <c r="A2561" s="10">
        <v>79144730144</v>
      </c>
      <c r="B2561" s="11">
        <v>225449</v>
      </c>
      <c r="C2561" s="12">
        <v>26197</v>
      </c>
      <c r="D2561" s="12">
        <v>41003</v>
      </c>
      <c r="E2561" s="12">
        <v>41178</v>
      </c>
      <c r="F2561" s="12" t="s">
        <v>23</v>
      </c>
      <c r="G2561" s="11">
        <v>1</v>
      </c>
      <c r="H2561" s="11">
        <v>1</v>
      </c>
      <c r="I2561" s="11">
        <v>3</v>
      </c>
      <c r="J2561" s="11">
        <v>1</v>
      </c>
    </row>
    <row r="2562" spans="1:10">
      <c r="A2562" s="10">
        <v>3005077985</v>
      </c>
      <c r="B2562" s="11">
        <v>225463</v>
      </c>
      <c r="C2562" s="12">
        <v>29298</v>
      </c>
      <c r="D2562" s="12">
        <v>41003</v>
      </c>
      <c r="E2562" s="12">
        <v>41011</v>
      </c>
      <c r="F2562" s="12" t="s">
        <v>22</v>
      </c>
      <c r="G2562" s="11">
        <v>1</v>
      </c>
      <c r="H2562" s="11">
        <v>1</v>
      </c>
      <c r="I2562" s="11">
        <v>3</v>
      </c>
      <c r="J2562" s="11">
        <v>1</v>
      </c>
    </row>
    <row r="2563" spans="1:10">
      <c r="A2563" s="10">
        <v>11466834722</v>
      </c>
      <c r="B2563" s="11">
        <v>225471</v>
      </c>
      <c r="C2563" s="12">
        <v>32048</v>
      </c>
      <c r="D2563" s="12">
        <v>41003</v>
      </c>
      <c r="E2563" s="12">
        <v>41017</v>
      </c>
      <c r="F2563" s="12" t="s">
        <v>22</v>
      </c>
      <c r="G2563" s="11">
        <v>3</v>
      </c>
      <c r="H2563" s="11">
        <v>1</v>
      </c>
      <c r="I2563" s="11">
        <v>3</v>
      </c>
      <c r="J2563" s="11">
        <v>1</v>
      </c>
    </row>
    <row r="2564" spans="1:10">
      <c r="A2564" s="10">
        <v>11235762700</v>
      </c>
      <c r="B2564" s="11">
        <v>225488</v>
      </c>
      <c r="C2564" s="12">
        <v>31485</v>
      </c>
      <c r="D2564" s="12">
        <v>41003</v>
      </c>
      <c r="E2564" s="12">
        <v>41015</v>
      </c>
      <c r="F2564" s="12" t="s">
        <v>22</v>
      </c>
      <c r="G2564" s="11">
        <v>1</v>
      </c>
      <c r="H2564" s="11">
        <v>1</v>
      </c>
      <c r="I2564" s="11">
        <v>3</v>
      </c>
      <c r="J2564" s="11">
        <v>1</v>
      </c>
    </row>
    <row r="2565" spans="1:10">
      <c r="A2565" s="10">
        <v>1192443730</v>
      </c>
      <c r="B2565" s="11">
        <v>225506</v>
      </c>
      <c r="C2565" s="12">
        <v>25785</v>
      </c>
      <c r="D2565" s="12">
        <v>41003</v>
      </c>
      <c r="E2565" s="12">
        <v>41023</v>
      </c>
      <c r="F2565" s="12" t="s">
        <v>22</v>
      </c>
      <c r="G2565" s="11">
        <v>1</v>
      </c>
      <c r="H2565" s="11">
        <v>1</v>
      </c>
      <c r="I2565" s="11">
        <v>3</v>
      </c>
      <c r="J2565" s="11">
        <v>1</v>
      </c>
    </row>
    <row r="2566" spans="1:10">
      <c r="A2566" s="10">
        <v>9526880773</v>
      </c>
      <c r="B2566" s="11">
        <v>225513</v>
      </c>
      <c r="C2566" s="12">
        <v>30358</v>
      </c>
      <c r="D2566" s="12">
        <v>41003</v>
      </c>
      <c r="E2566" s="12">
        <v>41073</v>
      </c>
      <c r="F2566" s="12" t="s">
        <v>22</v>
      </c>
      <c r="G2566" s="11">
        <v>1</v>
      </c>
      <c r="H2566" s="11">
        <v>1</v>
      </c>
      <c r="I2566" s="11">
        <v>3</v>
      </c>
      <c r="J2566" s="11">
        <v>1</v>
      </c>
    </row>
    <row r="2567" spans="1:10">
      <c r="A2567" s="10">
        <v>5226496702</v>
      </c>
      <c r="B2567" s="11">
        <v>225521</v>
      </c>
      <c r="C2567" s="12">
        <v>28991</v>
      </c>
      <c r="D2567" s="12">
        <v>41003</v>
      </c>
      <c r="E2567" s="12">
        <v>41010</v>
      </c>
      <c r="F2567" s="12" t="s">
        <v>22</v>
      </c>
      <c r="G2567" s="11">
        <v>1</v>
      </c>
      <c r="H2567" s="11">
        <v>1</v>
      </c>
      <c r="I2567" s="11">
        <v>3</v>
      </c>
      <c r="J2567" s="11">
        <v>1</v>
      </c>
    </row>
    <row r="2568" spans="1:10">
      <c r="A2568" s="10">
        <v>10991399706</v>
      </c>
      <c r="B2568" s="11">
        <v>225538</v>
      </c>
      <c r="C2568" s="12">
        <v>30724</v>
      </c>
      <c r="D2568" s="12">
        <v>41003</v>
      </c>
      <c r="E2568" s="12">
        <v>41053</v>
      </c>
      <c r="F2568" s="12" t="s">
        <v>23</v>
      </c>
      <c r="G2568" s="11">
        <v>1</v>
      </c>
      <c r="H2568" s="11">
        <v>1</v>
      </c>
      <c r="I2568" s="11">
        <v>3</v>
      </c>
      <c r="J2568" s="11">
        <v>1</v>
      </c>
    </row>
    <row r="2569" spans="1:10">
      <c r="A2569" s="10">
        <v>5805989778</v>
      </c>
      <c r="B2569" s="11">
        <v>225545</v>
      </c>
      <c r="C2569" s="12">
        <v>32486</v>
      </c>
      <c r="D2569" s="12">
        <v>41003</v>
      </c>
      <c r="E2569" s="12">
        <v>41017</v>
      </c>
      <c r="F2569" s="12" t="s">
        <v>22</v>
      </c>
      <c r="G2569" s="11">
        <v>1</v>
      </c>
      <c r="H2569" s="11">
        <v>2</v>
      </c>
      <c r="I2569" s="11">
        <v>3</v>
      </c>
      <c r="J2569" s="11">
        <v>1</v>
      </c>
    </row>
    <row r="2570" spans="1:10">
      <c r="A2570" s="10">
        <v>35210407802</v>
      </c>
      <c r="B2570" s="11">
        <v>225560</v>
      </c>
      <c r="C2570" s="12">
        <v>31425</v>
      </c>
      <c r="D2570" s="12">
        <v>41003</v>
      </c>
      <c r="E2570" s="12">
        <v>41008</v>
      </c>
      <c r="F2570" s="12" t="s">
        <v>22</v>
      </c>
      <c r="G2570" s="11">
        <v>1</v>
      </c>
      <c r="H2570" s="11">
        <v>2</v>
      </c>
      <c r="I2570" s="11">
        <v>3</v>
      </c>
      <c r="J2570" s="11">
        <v>1</v>
      </c>
    </row>
    <row r="2571" spans="1:10">
      <c r="A2571" s="10">
        <v>12296737765</v>
      </c>
      <c r="B2571" s="11">
        <v>225577</v>
      </c>
      <c r="C2571" s="12">
        <v>31724</v>
      </c>
      <c r="D2571" s="12">
        <v>41003</v>
      </c>
      <c r="E2571" s="12">
        <v>41011</v>
      </c>
      <c r="F2571" s="12" t="s">
        <v>22</v>
      </c>
      <c r="G2571" s="11">
        <v>3</v>
      </c>
      <c r="H2571" s="11">
        <v>2</v>
      </c>
      <c r="I2571" s="11">
        <v>3</v>
      </c>
      <c r="J2571" s="11">
        <v>1</v>
      </c>
    </row>
    <row r="2572" spans="1:10">
      <c r="A2572" s="10">
        <v>2181059756</v>
      </c>
      <c r="B2572" s="11">
        <v>225584</v>
      </c>
      <c r="C2572" s="12">
        <v>26748</v>
      </c>
      <c r="D2572" s="12">
        <v>41003</v>
      </c>
      <c r="E2572" s="12">
        <v>41015</v>
      </c>
      <c r="F2572" s="12" t="s">
        <v>22</v>
      </c>
      <c r="G2572" s="11">
        <v>1</v>
      </c>
      <c r="H2572" s="11">
        <v>1</v>
      </c>
      <c r="I2572" s="11">
        <v>3</v>
      </c>
      <c r="J2572" s="11">
        <v>1</v>
      </c>
    </row>
    <row r="2573" spans="1:10">
      <c r="A2573" s="10">
        <v>7498711729</v>
      </c>
      <c r="B2573" s="11">
        <v>225591</v>
      </c>
      <c r="C2573" s="12">
        <v>28031</v>
      </c>
      <c r="D2573" s="12">
        <v>41003</v>
      </c>
      <c r="E2573" s="12">
        <v>41043</v>
      </c>
      <c r="F2573" s="12" t="s">
        <v>22</v>
      </c>
      <c r="G2573" s="11">
        <v>1</v>
      </c>
      <c r="H2573" s="11">
        <v>1</v>
      </c>
      <c r="I2573" s="11">
        <v>3</v>
      </c>
      <c r="J2573" s="11">
        <v>1</v>
      </c>
    </row>
    <row r="2574" spans="1:10">
      <c r="A2574" s="10">
        <v>92743870168</v>
      </c>
      <c r="B2574" s="11">
        <v>225610</v>
      </c>
      <c r="C2574" s="12">
        <v>29621</v>
      </c>
      <c r="D2574" s="12">
        <v>41003</v>
      </c>
      <c r="E2574" s="12">
        <v>41283</v>
      </c>
      <c r="F2574" s="12" t="s">
        <v>22</v>
      </c>
      <c r="G2574" s="11">
        <v>1</v>
      </c>
      <c r="H2574" s="11">
        <v>1</v>
      </c>
      <c r="I2574" s="11">
        <v>3</v>
      </c>
      <c r="J2574" s="11">
        <v>1</v>
      </c>
    </row>
    <row r="2575" spans="1:10">
      <c r="A2575" s="10">
        <v>82170835687</v>
      </c>
      <c r="B2575" s="11">
        <v>225627</v>
      </c>
      <c r="C2575" s="12">
        <v>26145</v>
      </c>
      <c r="D2575" s="12">
        <v>41003</v>
      </c>
      <c r="E2575" s="12">
        <v>41050</v>
      </c>
      <c r="F2575" s="12" t="s">
        <v>22</v>
      </c>
      <c r="G2575" s="11">
        <v>1</v>
      </c>
      <c r="H2575" s="11">
        <v>1</v>
      </c>
      <c r="I2575" s="11">
        <v>3</v>
      </c>
      <c r="J2575" s="11">
        <v>1</v>
      </c>
    </row>
    <row r="2576" spans="1:10">
      <c r="A2576" s="10">
        <v>69436436653</v>
      </c>
      <c r="B2576" s="11">
        <v>225634</v>
      </c>
      <c r="C2576" s="12">
        <v>24189</v>
      </c>
      <c r="D2576" s="12">
        <v>41003</v>
      </c>
      <c r="E2576" s="12">
        <v>41010</v>
      </c>
      <c r="F2576" s="12" t="s">
        <v>22</v>
      </c>
      <c r="G2576" s="11">
        <v>1</v>
      </c>
      <c r="H2576" s="11">
        <v>1</v>
      </c>
      <c r="I2576" s="11">
        <v>3</v>
      </c>
      <c r="J2576" s="11">
        <v>1</v>
      </c>
    </row>
    <row r="2577" spans="1:10">
      <c r="A2577" s="10">
        <v>31100641890</v>
      </c>
      <c r="B2577" s="11">
        <v>225641</v>
      </c>
      <c r="C2577" s="12">
        <v>30250</v>
      </c>
      <c r="D2577" s="12">
        <v>41003</v>
      </c>
      <c r="E2577" s="12">
        <v>41052</v>
      </c>
      <c r="F2577" s="12" t="s">
        <v>22</v>
      </c>
      <c r="G2577" s="11">
        <v>1</v>
      </c>
      <c r="H2577" s="11">
        <v>1</v>
      </c>
      <c r="I2577" s="11">
        <v>3</v>
      </c>
      <c r="J2577" s="11">
        <v>1</v>
      </c>
    </row>
    <row r="2578" spans="1:10">
      <c r="A2578" s="10">
        <v>78710413715</v>
      </c>
      <c r="B2578" s="11">
        <v>225659</v>
      </c>
      <c r="C2578" s="12">
        <v>23242</v>
      </c>
      <c r="D2578" s="12">
        <v>41003</v>
      </c>
      <c r="E2578" s="12">
        <v>41043</v>
      </c>
      <c r="F2578" s="12" t="s">
        <v>22</v>
      </c>
      <c r="G2578" s="11">
        <v>1</v>
      </c>
      <c r="H2578" s="11">
        <v>1</v>
      </c>
      <c r="I2578" s="11">
        <v>3</v>
      </c>
      <c r="J2578" s="11">
        <v>1</v>
      </c>
    </row>
    <row r="2579" spans="1:10">
      <c r="A2579" s="10">
        <v>8070720794</v>
      </c>
      <c r="B2579" s="11">
        <v>225666</v>
      </c>
      <c r="C2579" s="12">
        <v>28910</v>
      </c>
      <c r="D2579" s="12">
        <v>41015</v>
      </c>
      <c r="E2579" s="12">
        <v>41031</v>
      </c>
      <c r="F2579" s="12" t="s">
        <v>23</v>
      </c>
      <c r="G2579" s="11">
        <v>1</v>
      </c>
      <c r="H2579" s="11">
        <v>1</v>
      </c>
      <c r="I2579" s="11">
        <v>3</v>
      </c>
      <c r="J2579" s="11">
        <v>1</v>
      </c>
    </row>
    <row r="2580" spans="1:10">
      <c r="A2580" s="10">
        <v>2053598760</v>
      </c>
      <c r="B2580" s="11">
        <v>225673</v>
      </c>
      <c r="C2580" s="12">
        <v>28433</v>
      </c>
      <c r="D2580" s="12">
        <v>41015</v>
      </c>
      <c r="E2580" s="12">
        <v>41024</v>
      </c>
      <c r="F2580" s="12" t="s">
        <v>22</v>
      </c>
      <c r="G2580" s="11">
        <v>1</v>
      </c>
      <c r="H2580" s="11">
        <v>1</v>
      </c>
      <c r="I2580" s="11">
        <v>3</v>
      </c>
      <c r="J2580" s="11">
        <v>1</v>
      </c>
    </row>
    <row r="2581" spans="1:10">
      <c r="A2581" s="10">
        <v>7390800755</v>
      </c>
      <c r="B2581" s="11">
        <v>225681</v>
      </c>
      <c r="C2581" s="12">
        <v>27905</v>
      </c>
      <c r="D2581" s="12">
        <v>41015</v>
      </c>
      <c r="E2581" s="12">
        <v>41032</v>
      </c>
      <c r="F2581" s="12" t="s">
        <v>23</v>
      </c>
      <c r="G2581" s="11">
        <v>1</v>
      </c>
      <c r="H2581" s="11">
        <v>1</v>
      </c>
      <c r="I2581" s="11">
        <v>3</v>
      </c>
      <c r="J2581" s="11">
        <v>1</v>
      </c>
    </row>
    <row r="2582" spans="1:10">
      <c r="A2582" s="10">
        <v>237351633</v>
      </c>
      <c r="B2582" s="11">
        <v>225698</v>
      </c>
      <c r="C2582" s="12">
        <v>28172</v>
      </c>
      <c r="D2582" s="12">
        <v>41016</v>
      </c>
      <c r="E2582" s="12">
        <v>41673</v>
      </c>
      <c r="F2582" s="12" t="s">
        <v>22</v>
      </c>
      <c r="G2582" s="11">
        <v>1</v>
      </c>
      <c r="H2582" s="11">
        <v>1</v>
      </c>
      <c r="I2582" s="11">
        <v>3</v>
      </c>
      <c r="J2582" s="11">
        <v>1</v>
      </c>
    </row>
    <row r="2583" spans="1:10">
      <c r="A2583" s="10">
        <v>9066727756</v>
      </c>
      <c r="B2583" s="11">
        <v>225456</v>
      </c>
      <c r="C2583" s="12">
        <v>29659</v>
      </c>
      <c r="D2583" s="12">
        <v>41003</v>
      </c>
      <c r="E2583" s="12">
        <v>41015</v>
      </c>
      <c r="F2583" s="12" t="s">
        <v>22</v>
      </c>
      <c r="G2583" s="11">
        <v>1</v>
      </c>
      <c r="H2583" s="11">
        <v>1</v>
      </c>
      <c r="I2583" s="11">
        <v>3</v>
      </c>
      <c r="J2583" s="11">
        <v>1</v>
      </c>
    </row>
    <row r="2584" spans="1:10">
      <c r="A2584" s="10">
        <v>8952316703</v>
      </c>
      <c r="B2584" s="11">
        <v>225552</v>
      </c>
      <c r="C2584" s="12">
        <v>29808</v>
      </c>
      <c r="D2584" s="12">
        <v>41003</v>
      </c>
      <c r="E2584" s="12">
        <v>41010</v>
      </c>
      <c r="F2584" s="12" t="s">
        <v>22</v>
      </c>
      <c r="G2584" s="11">
        <v>1</v>
      </c>
      <c r="H2584" s="11">
        <v>1</v>
      </c>
      <c r="I2584" s="11">
        <v>3</v>
      </c>
      <c r="J2584" s="11">
        <v>1</v>
      </c>
    </row>
    <row r="2585" spans="1:10">
      <c r="A2585" s="10">
        <v>6956808706</v>
      </c>
      <c r="B2585" s="11">
        <v>225709</v>
      </c>
      <c r="C2585" s="12">
        <v>30658</v>
      </c>
      <c r="D2585" s="12">
        <v>41021</v>
      </c>
      <c r="E2585" s="12">
        <v>41044</v>
      </c>
      <c r="F2585" s="12" t="s">
        <v>23</v>
      </c>
      <c r="G2585" s="11">
        <v>1</v>
      </c>
      <c r="H2585" s="11">
        <v>1</v>
      </c>
      <c r="I2585" s="11">
        <v>3</v>
      </c>
      <c r="J2585" s="11">
        <v>1</v>
      </c>
    </row>
    <row r="2586" spans="1:10">
      <c r="A2586" s="10">
        <v>5573189719</v>
      </c>
      <c r="B2586" s="11">
        <v>225716</v>
      </c>
      <c r="C2586" s="12">
        <v>29927</v>
      </c>
      <c r="D2586" s="12">
        <v>41021</v>
      </c>
      <c r="E2586" s="12">
        <v>41086</v>
      </c>
      <c r="F2586" s="12" t="s">
        <v>23</v>
      </c>
      <c r="G2586" s="11">
        <v>3</v>
      </c>
      <c r="H2586" s="11">
        <v>1</v>
      </c>
      <c r="I2586" s="11">
        <v>3</v>
      </c>
      <c r="J2586" s="11">
        <v>1</v>
      </c>
    </row>
    <row r="2587" spans="1:10">
      <c r="A2587" s="10">
        <v>8183567746</v>
      </c>
      <c r="B2587" s="11">
        <v>225723</v>
      </c>
      <c r="C2587" s="12">
        <v>28523</v>
      </c>
      <c r="D2587" s="12">
        <v>41036</v>
      </c>
      <c r="E2587" s="12">
        <v>41045</v>
      </c>
      <c r="F2587" s="12" t="s">
        <v>22</v>
      </c>
      <c r="G2587" s="11">
        <v>1</v>
      </c>
      <c r="H2587" s="11">
        <v>1</v>
      </c>
      <c r="I2587" s="11">
        <v>3</v>
      </c>
      <c r="J2587" s="11">
        <v>1</v>
      </c>
    </row>
    <row r="2588" spans="1:10">
      <c r="A2588" s="10">
        <v>43480748791</v>
      </c>
      <c r="B2588" s="11">
        <v>225748</v>
      </c>
      <c r="C2588" s="12">
        <v>21250</v>
      </c>
      <c r="D2588" s="12">
        <v>41089</v>
      </c>
      <c r="E2588" s="12">
        <v>41117</v>
      </c>
      <c r="F2588" s="12" t="s">
        <v>22</v>
      </c>
      <c r="G2588" s="11">
        <v>1</v>
      </c>
      <c r="H2588" s="11">
        <v>1</v>
      </c>
      <c r="I2588" s="11">
        <v>3</v>
      </c>
      <c r="J2588" s="11">
        <v>1</v>
      </c>
    </row>
    <row r="2589" spans="1:10">
      <c r="A2589" s="10">
        <v>5157603746</v>
      </c>
      <c r="B2589" s="11">
        <v>225755</v>
      </c>
      <c r="C2589" s="12">
        <v>27757</v>
      </c>
      <c r="D2589" s="12">
        <v>41080</v>
      </c>
      <c r="E2589" s="12">
        <v>41166</v>
      </c>
      <c r="F2589" s="12" t="s">
        <v>22</v>
      </c>
      <c r="G2589" s="11">
        <v>1</v>
      </c>
      <c r="H2589" s="11">
        <v>1</v>
      </c>
      <c r="I2589" s="11">
        <v>3</v>
      </c>
      <c r="J2589" s="11">
        <v>1</v>
      </c>
    </row>
    <row r="2590" spans="1:10">
      <c r="A2590" s="10">
        <v>85614084720</v>
      </c>
      <c r="B2590" s="11">
        <v>225770</v>
      </c>
      <c r="C2590" s="12">
        <v>24415</v>
      </c>
      <c r="D2590" s="12">
        <v>41089</v>
      </c>
      <c r="E2590" s="12">
        <v>41124</v>
      </c>
      <c r="F2590" s="12" t="s">
        <v>22</v>
      </c>
      <c r="G2590" s="11">
        <v>1</v>
      </c>
      <c r="H2590" s="11">
        <v>1</v>
      </c>
      <c r="I2590" s="11">
        <v>3</v>
      </c>
      <c r="J2590" s="11">
        <v>1</v>
      </c>
    </row>
    <row r="2591" spans="1:10">
      <c r="A2591" s="10">
        <v>85938823153</v>
      </c>
      <c r="B2591" s="11">
        <v>225787</v>
      </c>
      <c r="C2591" s="12">
        <v>29261</v>
      </c>
      <c r="D2591" s="12">
        <v>41074</v>
      </c>
      <c r="E2591" s="12">
        <v>41149</v>
      </c>
      <c r="F2591" s="12" t="s">
        <v>22</v>
      </c>
      <c r="G2591" s="11">
        <v>1</v>
      </c>
      <c r="H2591" s="11">
        <v>1</v>
      </c>
      <c r="I2591" s="11">
        <v>3</v>
      </c>
      <c r="J2591" s="11">
        <v>1</v>
      </c>
    </row>
    <row r="2592" spans="1:10">
      <c r="A2592" s="10">
        <v>46310304704</v>
      </c>
      <c r="B2592" s="11">
        <v>225794</v>
      </c>
      <c r="C2592" s="12">
        <v>21321</v>
      </c>
      <c r="D2592" s="12">
        <v>41099</v>
      </c>
      <c r="E2592" s="12">
        <v>41779</v>
      </c>
      <c r="F2592" s="12" t="s">
        <v>22</v>
      </c>
      <c r="G2592" s="11">
        <v>1</v>
      </c>
      <c r="H2592" s="11">
        <v>6</v>
      </c>
      <c r="I2592" s="11">
        <v>3</v>
      </c>
      <c r="J2592" s="11">
        <v>1</v>
      </c>
    </row>
    <row r="2593" spans="1:10">
      <c r="A2593" s="10">
        <v>7959287775</v>
      </c>
      <c r="B2593" s="11">
        <v>225805</v>
      </c>
      <c r="C2593" s="12">
        <v>27533</v>
      </c>
      <c r="D2593" s="12">
        <v>41093</v>
      </c>
      <c r="E2593" s="12">
        <v>41149</v>
      </c>
      <c r="F2593" s="12" t="s">
        <v>23</v>
      </c>
      <c r="G2593" s="11">
        <v>1</v>
      </c>
      <c r="H2593" s="11">
        <v>1</v>
      </c>
      <c r="I2593" s="11">
        <v>3</v>
      </c>
      <c r="J2593" s="11">
        <v>1</v>
      </c>
    </row>
    <row r="2594" spans="1:10">
      <c r="A2594" s="10">
        <v>849814740</v>
      </c>
      <c r="B2594" s="11">
        <v>225812</v>
      </c>
      <c r="C2594" s="12">
        <v>26487</v>
      </c>
      <c r="D2594" s="12">
        <v>41093</v>
      </c>
      <c r="E2594" s="12">
        <v>41128</v>
      </c>
      <c r="F2594" s="12" t="s">
        <v>23</v>
      </c>
      <c r="G2594" s="11">
        <v>1</v>
      </c>
      <c r="H2594" s="11">
        <v>1</v>
      </c>
      <c r="I2594" s="11">
        <v>3</v>
      </c>
      <c r="J2594" s="11">
        <v>1</v>
      </c>
    </row>
    <row r="2595" spans="1:10">
      <c r="A2595" s="10">
        <v>8896252717</v>
      </c>
      <c r="B2595" s="11">
        <v>225820</v>
      </c>
      <c r="C2595" s="12">
        <v>29927</v>
      </c>
      <c r="D2595" s="12">
        <v>41093</v>
      </c>
      <c r="E2595" s="12">
        <v>41121</v>
      </c>
      <c r="F2595" s="12" t="s">
        <v>23</v>
      </c>
      <c r="G2595" s="11">
        <v>1</v>
      </c>
      <c r="H2595" s="11">
        <v>1</v>
      </c>
      <c r="I2595" s="11">
        <v>3</v>
      </c>
      <c r="J2595" s="11">
        <v>1</v>
      </c>
    </row>
    <row r="2596" spans="1:10">
      <c r="A2596" s="10">
        <v>8018866600</v>
      </c>
      <c r="B2596" s="11">
        <v>225837</v>
      </c>
      <c r="C2596" s="12">
        <v>31202</v>
      </c>
      <c r="D2596" s="12">
        <v>41089</v>
      </c>
      <c r="E2596" s="12">
        <v>41582</v>
      </c>
      <c r="F2596" s="12" t="s">
        <v>23</v>
      </c>
      <c r="G2596" s="11">
        <v>1</v>
      </c>
      <c r="H2596" s="11">
        <v>2</v>
      </c>
      <c r="I2596" s="11">
        <v>3</v>
      </c>
      <c r="J2596" s="11">
        <v>1</v>
      </c>
    </row>
    <row r="2597" spans="1:10">
      <c r="A2597" s="10">
        <v>18965046807</v>
      </c>
      <c r="B2597" s="11">
        <v>225844</v>
      </c>
      <c r="C2597" s="12">
        <v>28176</v>
      </c>
      <c r="D2597" s="12">
        <v>41122</v>
      </c>
      <c r="E2597" s="12">
        <v>41223</v>
      </c>
      <c r="F2597" s="12" t="s">
        <v>23</v>
      </c>
      <c r="G2597" s="11">
        <v>1</v>
      </c>
      <c r="H2597" s="11">
        <v>1</v>
      </c>
      <c r="I2597" s="11">
        <v>3</v>
      </c>
      <c r="J2597" s="11">
        <v>1</v>
      </c>
    </row>
    <row r="2598" spans="1:10">
      <c r="A2598" s="10">
        <v>27981872812</v>
      </c>
      <c r="B2598" s="11">
        <v>225851</v>
      </c>
      <c r="C2598" s="12">
        <v>28801</v>
      </c>
      <c r="D2598" s="12">
        <v>41061</v>
      </c>
      <c r="E2598" s="12">
        <v>41535</v>
      </c>
      <c r="F2598" s="12" t="s">
        <v>23</v>
      </c>
      <c r="G2598" s="11">
        <v>1</v>
      </c>
      <c r="H2598" s="11">
        <v>1</v>
      </c>
      <c r="I2598" s="11">
        <v>3</v>
      </c>
      <c r="J2598" s="11">
        <v>1</v>
      </c>
    </row>
    <row r="2599" spans="1:10">
      <c r="A2599" s="10">
        <v>4123356702</v>
      </c>
      <c r="B2599" s="11">
        <v>225876</v>
      </c>
      <c r="C2599" s="12">
        <v>27310</v>
      </c>
      <c r="D2599" s="12">
        <v>41128</v>
      </c>
      <c r="E2599" s="12">
        <v>41144</v>
      </c>
      <c r="F2599" s="12" t="s">
        <v>23</v>
      </c>
      <c r="G2599" s="11">
        <v>1</v>
      </c>
      <c r="H2599" s="11">
        <v>1</v>
      </c>
      <c r="I2599" s="11">
        <v>3</v>
      </c>
      <c r="J2599" s="11">
        <v>1</v>
      </c>
    </row>
    <row r="2600" spans="1:10">
      <c r="A2600" s="10">
        <v>597656746</v>
      </c>
      <c r="B2600" s="11">
        <v>225883</v>
      </c>
      <c r="C2600" s="12">
        <v>25647</v>
      </c>
      <c r="D2600" s="12">
        <v>40632</v>
      </c>
      <c r="E2600" s="12">
        <v>41365</v>
      </c>
      <c r="F2600" s="12" t="s">
        <v>23</v>
      </c>
      <c r="G2600" s="11">
        <v>1</v>
      </c>
      <c r="H2600" s="11">
        <v>1</v>
      </c>
      <c r="I2600" s="11">
        <v>3</v>
      </c>
      <c r="J2600" s="11">
        <v>1</v>
      </c>
    </row>
    <row r="2601" spans="1:10">
      <c r="A2601" s="10">
        <v>3615756614</v>
      </c>
      <c r="B2601" s="11">
        <v>225891</v>
      </c>
      <c r="C2601" s="12">
        <v>28453</v>
      </c>
      <c r="D2601" s="12">
        <v>41145</v>
      </c>
      <c r="E2601" s="12">
        <v>41183</v>
      </c>
      <c r="F2601" s="12" t="s">
        <v>23</v>
      </c>
      <c r="G2601" s="11">
        <v>1</v>
      </c>
      <c r="H2601" s="11">
        <v>1</v>
      </c>
      <c r="I2601" s="11">
        <v>3</v>
      </c>
      <c r="J2601" s="11">
        <v>1</v>
      </c>
    </row>
    <row r="2602" spans="1:10">
      <c r="A2602" s="10">
        <v>9924535774</v>
      </c>
      <c r="B2602" s="11">
        <v>225901</v>
      </c>
      <c r="C2602" s="12">
        <v>30103</v>
      </c>
      <c r="D2602" s="12">
        <v>41145</v>
      </c>
      <c r="E2602" s="12">
        <v>41164</v>
      </c>
      <c r="F2602" s="12" t="s">
        <v>23</v>
      </c>
      <c r="G2602" s="11">
        <v>1</v>
      </c>
      <c r="H2602" s="11">
        <v>1</v>
      </c>
      <c r="I2602" s="11">
        <v>3</v>
      </c>
      <c r="J2602" s="11">
        <v>1</v>
      </c>
    </row>
    <row r="2603" spans="1:10">
      <c r="A2603" s="10">
        <v>98965689104</v>
      </c>
      <c r="B2603" s="11">
        <v>225919</v>
      </c>
      <c r="C2603" s="12">
        <v>30345</v>
      </c>
      <c r="D2603" s="12">
        <v>41145</v>
      </c>
      <c r="E2603" s="12">
        <v>41166</v>
      </c>
      <c r="F2603" s="12" t="s">
        <v>23</v>
      </c>
      <c r="G2603" s="11">
        <v>1</v>
      </c>
      <c r="H2603" s="11">
        <v>1</v>
      </c>
      <c r="I2603" s="11">
        <v>3</v>
      </c>
      <c r="J2603" s="11">
        <v>1</v>
      </c>
    </row>
    <row r="2604" spans="1:10">
      <c r="A2604" s="10">
        <v>39408345568</v>
      </c>
      <c r="B2604" s="11">
        <v>225926</v>
      </c>
      <c r="C2604" s="12">
        <v>25547</v>
      </c>
      <c r="D2604" s="12">
        <v>41145</v>
      </c>
      <c r="E2604" s="12">
        <v>41157</v>
      </c>
      <c r="F2604" s="12" t="s">
        <v>23</v>
      </c>
      <c r="G2604" s="11">
        <v>1</v>
      </c>
      <c r="H2604" s="11">
        <v>1</v>
      </c>
      <c r="I2604" s="11">
        <v>3</v>
      </c>
      <c r="J2604" s="11">
        <v>1</v>
      </c>
    </row>
    <row r="2605" spans="1:10">
      <c r="A2605" s="10">
        <v>10578727765</v>
      </c>
      <c r="B2605" s="11">
        <v>225933</v>
      </c>
      <c r="C2605" s="12">
        <v>29939</v>
      </c>
      <c r="D2605" s="12">
        <v>41145</v>
      </c>
      <c r="E2605" s="12">
        <v>41170</v>
      </c>
      <c r="F2605" s="12" t="s">
        <v>22</v>
      </c>
      <c r="G2605" s="11">
        <v>1</v>
      </c>
      <c r="H2605" s="11">
        <v>1</v>
      </c>
      <c r="I2605" s="11">
        <v>3</v>
      </c>
      <c r="J2605" s="11">
        <v>1</v>
      </c>
    </row>
    <row r="2606" spans="1:10">
      <c r="A2606" s="10">
        <v>8684365771</v>
      </c>
      <c r="B2606" s="11">
        <v>225941</v>
      </c>
      <c r="C2606" s="12">
        <v>29187</v>
      </c>
      <c r="D2606" s="12">
        <v>41145</v>
      </c>
      <c r="E2606" s="12">
        <v>41164</v>
      </c>
      <c r="F2606" s="12" t="s">
        <v>23</v>
      </c>
      <c r="G2606" s="11">
        <v>1</v>
      </c>
      <c r="H2606" s="11">
        <v>1</v>
      </c>
      <c r="I2606" s="11">
        <v>3</v>
      </c>
      <c r="J2606" s="11">
        <v>1</v>
      </c>
    </row>
    <row r="2607" spans="1:10">
      <c r="A2607" s="10">
        <v>37090623734</v>
      </c>
      <c r="B2607" s="11">
        <v>225958</v>
      </c>
      <c r="C2607" s="12">
        <v>20688</v>
      </c>
      <c r="D2607" s="12">
        <v>41145</v>
      </c>
      <c r="E2607" s="12">
        <v>41306</v>
      </c>
      <c r="F2607" s="12" t="s">
        <v>23</v>
      </c>
      <c r="G2607" s="11">
        <v>1</v>
      </c>
      <c r="H2607" s="11">
        <v>2</v>
      </c>
      <c r="I2607" s="11">
        <v>3</v>
      </c>
      <c r="J2607" s="11">
        <v>1</v>
      </c>
    </row>
    <row r="2608" spans="1:10">
      <c r="A2608" s="10">
        <v>11065183739</v>
      </c>
      <c r="B2608" s="11">
        <v>225965</v>
      </c>
      <c r="C2608" s="12">
        <v>31246</v>
      </c>
      <c r="D2608" s="12">
        <v>41145</v>
      </c>
      <c r="E2608" s="12">
        <v>41219</v>
      </c>
      <c r="F2608" s="12" t="s">
        <v>23</v>
      </c>
      <c r="G2608" s="11">
        <v>1</v>
      </c>
      <c r="H2608" s="11">
        <v>1</v>
      </c>
      <c r="I2608" s="11">
        <v>3</v>
      </c>
      <c r="J2608" s="11">
        <v>1</v>
      </c>
    </row>
    <row r="2609" spans="1:10">
      <c r="A2609" s="10">
        <v>68603592004</v>
      </c>
      <c r="B2609" s="11">
        <v>225972</v>
      </c>
      <c r="C2609" s="12">
        <v>26839</v>
      </c>
      <c r="D2609" s="12">
        <v>41144</v>
      </c>
      <c r="E2609" s="12">
        <v>41303</v>
      </c>
      <c r="F2609" s="12" t="s">
        <v>23</v>
      </c>
      <c r="G2609" s="11">
        <v>1</v>
      </c>
      <c r="H2609" s="11">
        <v>2</v>
      </c>
      <c r="I2609" s="11">
        <v>3</v>
      </c>
      <c r="J2609" s="11">
        <v>1</v>
      </c>
    </row>
    <row r="2610" spans="1:10">
      <c r="A2610" s="10">
        <v>7954829650</v>
      </c>
      <c r="B2610" s="11">
        <v>226000</v>
      </c>
      <c r="C2610" s="12">
        <v>31446</v>
      </c>
      <c r="D2610" s="12">
        <v>41176</v>
      </c>
      <c r="E2610" s="12">
        <v>41190</v>
      </c>
      <c r="F2610" s="12" t="s">
        <v>23</v>
      </c>
      <c r="G2610" s="11">
        <v>1</v>
      </c>
      <c r="H2610" s="11">
        <v>1</v>
      </c>
      <c r="I2610" s="11">
        <v>3</v>
      </c>
      <c r="J2610" s="11">
        <v>1</v>
      </c>
    </row>
    <row r="2611" spans="1:10">
      <c r="A2611" s="10">
        <v>76723593715</v>
      </c>
      <c r="B2611" s="11">
        <v>226031</v>
      </c>
      <c r="C2611" s="12">
        <v>22775</v>
      </c>
      <c r="D2611" s="12">
        <v>41164</v>
      </c>
      <c r="E2611" s="12">
        <v>42685</v>
      </c>
      <c r="F2611" s="12" t="s">
        <v>22</v>
      </c>
      <c r="G2611" s="11">
        <v>1</v>
      </c>
      <c r="H2611" s="11">
        <v>1</v>
      </c>
      <c r="I2611" s="11">
        <v>3</v>
      </c>
      <c r="J2611" s="11">
        <v>1</v>
      </c>
    </row>
    <row r="2612" spans="1:10">
      <c r="A2612" s="10">
        <v>53401999753</v>
      </c>
      <c r="B2612" s="11">
        <v>226049</v>
      </c>
      <c r="C2612" s="12">
        <v>21639</v>
      </c>
      <c r="D2612" s="12">
        <v>41164</v>
      </c>
      <c r="E2612" s="12">
        <v>41571</v>
      </c>
      <c r="F2612" s="12" t="s">
        <v>22</v>
      </c>
      <c r="G2612" s="11">
        <v>1</v>
      </c>
      <c r="H2612" s="11">
        <v>1</v>
      </c>
      <c r="I2612" s="11">
        <v>3</v>
      </c>
      <c r="J2612" s="11">
        <v>1</v>
      </c>
    </row>
    <row r="2613" spans="1:10">
      <c r="A2613" s="10">
        <v>10614158729</v>
      </c>
      <c r="B2613" s="11">
        <v>226056</v>
      </c>
      <c r="C2613" s="12">
        <v>30979</v>
      </c>
      <c r="D2613" s="12">
        <v>41190</v>
      </c>
      <c r="E2613" s="12">
        <v>41687</v>
      </c>
      <c r="F2613" s="12" t="s">
        <v>23</v>
      </c>
      <c r="G2613" s="11">
        <v>1</v>
      </c>
      <c r="H2613" s="11">
        <v>1</v>
      </c>
      <c r="I2613" s="11">
        <v>3</v>
      </c>
      <c r="J2613" s="11">
        <v>1</v>
      </c>
    </row>
    <row r="2614" spans="1:10">
      <c r="A2614" s="10">
        <v>10683977725</v>
      </c>
      <c r="B2614" s="11">
        <v>226063</v>
      </c>
      <c r="C2614" s="12">
        <v>30866</v>
      </c>
      <c r="D2614" s="12">
        <v>41190</v>
      </c>
      <c r="E2614" s="12">
        <v>41355</v>
      </c>
      <c r="F2614" s="12" t="s">
        <v>22</v>
      </c>
      <c r="G2614" s="11">
        <v>1</v>
      </c>
      <c r="H2614" s="11">
        <v>1</v>
      </c>
      <c r="I2614" s="11">
        <v>3</v>
      </c>
      <c r="J2614" s="11">
        <v>1</v>
      </c>
    </row>
    <row r="2615" spans="1:10">
      <c r="A2615" s="10">
        <v>31136231897</v>
      </c>
      <c r="B2615" s="11">
        <v>226088</v>
      </c>
      <c r="C2615" s="12">
        <v>30176</v>
      </c>
      <c r="D2615" s="12">
        <v>41190</v>
      </c>
      <c r="E2615" s="12">
        <v>44148</v>
      </c>
      <c r="F2615" s="12" t="s">
        <v>22</v>
      </c>
      <c r="G2615" s="11">
        <v>1</v>
      </c>
      <c r="H2615" s="11">
        <v>1</v>
      </c>
      <c r="I2615" s="11">
        <v>3</v>
      </c>
      <c r="J2615" s="11">
        <v>1</v>
      </c>
    </row>
    <row r="2616" spans="1:10">
      <c r="A2616" s="10">
        <v>35184035753</v>
      </c>
      <c r="B2616" s="11">
        <v>226095</v>
      </c>
      <c r="C2616" s="12">
        <v>20058</v>
      </c>
      <c r="D2616" s="12">
        <v>41214</v>
      </c>
      <c r="E2616" s="12">
        <v>41241</v>
      </c>
      <c r="F2616" s="12" t="s">
        <v>23</v>
      </c>
      <c r="G2616" s="11">
        <v>1</v>
      </c>
      <c r="H2616" s="11">
        <v>1</v>
      </c>
      <c r="I2616" s="11">
        <v>3</v>
      </c>
      <c r="J2616" s="11">
        <v>1</v>
      </c>
    </row>
    <row r="2617" spans="1:10">
      <c r="A2617" s="10">
        <v>9834837798</v>
      </c>
      <c r="B2617" s="11">
        <v>226106</v>
      </c>
      <c r="C2617" s="12">
        <v>30877</v>
      </c>
      <c r="D2617" s="12">
        <v>41204</v>
      </c>
      <c r="E2617" s="12">
        <v>41225</v>
      </c>
      <c r="F2617" s="12" t="s">
        <v>22</v>
      </c>
      <c r="G2617" s="11">
        <v>1</v>
      </c>
      <c r="H2617" s="11">
        <v>1</v>
      </c>
      <c r="I2617" s="11">
        <v>3</v>
      </c>
      <c r="J2617" s="11">
        <v>1</v>
      </c>
    </row>
    <row r="2618" spans="1:10">
      <c r="A2618" s="10">
        <v>4432028696</v>
      </c>
      <c r="B2618" s="11">
        <v>226113</v>
      </c>
      <c r="C2618" s="12">
        <v>29385</v>
      </c>
      <c r="D2618" s="12">
        <v>41186</v>
      </c>
      <c r="E2618" s="12">
        <v>41295</v>
      </c>
      <c r="F2618" s="12" t="s">
        <v>23</v>
      </c>
      <c r="G2618" s="11">
        <v>1</v>
      </c>
      <c r="H2618" s="11">
        <v>1</v>
      </c>
      <c r="I2618" s="11">
        <v>3</v>
      </c>
      <c r="J2618" s="11">
        <v>1</v>
      </c>
    </row>
    <row r="2619" spans="1:10">
      <c r="A2619" s="10">
        <v>81657900649</v>
      </c>
      <c r="B2619" s="11">
        <v>226121</v>
      </c>
      <c r="C2619" s="12">
        <v>26907</v>
      </c>
      <c r="D2619" s="12">
        <v>41187</v>
      </c>
      <c r="E2619" s="12">
        <v>41295</v>
      </c>
      <c r="F2619" s="12" t="s">
        <v>22</v>
      </c>
      <c r="G2619" s="11">
        <v>1</v>
      </c>
      <c r="H2619" s="11">
        <v>2</v>
      </c>
      <c r="I2619" s="11">
        <v>3</v>
      </c>
      <c r="J2619" s="11">
        <v>1</v>
      </c>
    </row>
    <row r="2620" spans="1:10">
      <c r="A2620" s="10">
        <v>4396932766</v>
      </c>
      <c r="B2620" s="11">
        <v>226138</v>
      </c>
      <c r="C2620" s="12">
        <v>27807</v>
      </c>
      <c r="D2620" s="12">
        <v>41209</v>
      </c>
      <c r="E2620" s="12">
        <v>41218</v>
      </c>
      <c r="F2620" s="12" t="s">
        <v>22</v>
      </c>
      <c r="G2620" s="11">
        <v>1</v>
      </c>
      <c r="H2620" s="11">
        <v>1</v>
      </c>
      <c r="I2620" s="11">
        <v>3</v>
      </c>
      <c r="J2620" s="11">
        <v>1</v>
      </c>
    </row>
    <row r="2621" spans="1:10">
      <c r="A2621" s="10">
        <v>2421938708</v>
      </c>
      <c r="B2621" s="11">
        <v>226152</v>
      </c>
      <c r="C2621" s="12">
        <v>30440</v>
      </c>
      <c r="D2621" s="12">
        <v>41214</v>
      </c>
      <c r="E2621" s="12">
        <v>41221</v>
      </c>
      <c r="F2621" s="12" t="s">
        <v>22</v>
      </c>
      <c r="G2621" s="11">
        <v>1</v>
      </c>
      <c r="H2621" s="11">
        <v>1</v>
      </c>
      <c r="I2621" s="11">
        <v>3</v>
      </c>
      <c r="J2621" s="11">
        <v>1</v>
      </c>
    </row>
    <row r="2622" spans="1:10">
      <c r="A2622" s="10">
        <v>11076337708</v>
      </c>
      <c r="B2622" s="11">
        <v>226160</v>
      </c>
      <c r="C2622" s="12">
        <v>31392</v>
      </c>
      <c r="D2622" s="12">
        <v>41214</v>
      </c>
      <c r="E2622" s="12">
        <v>41220</v>
      </c>
      <c r="F2622" s="12" t="s">
        <v>22</v>
      </c>
      <c r="G2622" s="11">
        <v>1</v>
      </c>
      <c r="H2622" s="11">
        <v>1</v>
      </c>
      <c r="I2622" s="11">
        <v>3</v>
      </c>
      <c r="J2622" s="11">
        <v>1</v>
      </c>
    </row>
    <row r="2623" spans="1:10">
      <c r="A2623" s="10">
        <v>57993548187</v>
      </c>
      <c r="B2623" s="11">
        <v>226177</v>
      </c>
      <c r="C2623" s="12">
        <v>26340</v>
      </c>
      <c r="D2623" s="12">
        <v>41214</v>
      </c>
      <c r="E2623" s="12">
        <v>41226</v>
      </c>
      <c r="F2623" s="12" t="s">
        <v>22</v>
      </c>
      <c r="G2623" s="11">
        <v>1</v>
      </c>
      <c r="H2623" s="11">
        <v>1</v>
      </c>
      <c r="I2623" s="11">
        <v>3</v>
      </c>
      <c r="J2623" s="11">
        <v>1</v>
      </c>
    </row>
    <row r="2624" spans="1:10">
      <c r="A2624" s="10">
        <v>1102312100</v>
      </c>
      <c r="B2624" s="11">
        <v>226191</v>
      </c>
      <c r="C2624" s="12">
        <v>31106</v>
      </c>
      <c r="D2624" s="12">
        <v>41225</v>
      </c>
      <c r="E2624" s="12">
        <v>41835</v>
      </c>
      <c r="F2624" s="12" t="s">
        <v>23</v>
      </c>
      <c r="G2624" s="11">
        <v>1</v>
      </c>
      <c r="H2624" s="11">
        <v>1</v>
      </c>
      <c r="I2624" s="11">
        <v>3</v>
      </c>
      <c r="J2624" s="11">
        <v>1</v>
      </c>
    </row>
    <row r="2625" spans="1:10">
      <c r="A2625" s="10">
        <v>6457966624</v>
      </c>
      <c r="B2625" s="11">
        <v>226202</v>
      </c>
      <c r="C2625" s="12">
        <v>31243</v>
      </c>
      <c r="D2625" s="12">
        <v>41225</v>
      </c>
      <c r="E2625" s="12">
        <v>41292</v>
      </c>
      <c r="F2625" s="12" t="s">
        <v>22</v>
      </c>
      <c r="G2625" s="11">
        <v>1</v>
      </c>
      <c r="H2625" s="11">
        <v>1</v>
      </c>
      <c r="I2625" s="11">
        <v>3</v>
      </c>
      <c r="J2625" s="11">
        <v>1</v>
      </c>
    </row>
    <row r="2626" spans="1:10">
      <c r="A2626" s="10">
        <v>2472743726</v>
      </c>
      <c r="B2626" s="11">
        <v>226259</v>
      </c>
      <c r="C2626" s="12">
        <v>27072</v>
      </c>
      <c r="D2626" s="12">
        <v>40786</v>
      </c>
      <c r="E2626" s="12">
        <v>41247</v>
      </c>
      <c r="F2626" s="12" t="s">
        <v>23</v>
      </c>
      <c r="G2626" s="11">
        <v>1</v>
      </c>
      <c r="H2626" s="11">
        <v>1</v>
      </c>
      <c r="I2626" s="11">
        <v>3</v>
      </c>
      <c r="J2626" s="11">
        <v>1</v>
      </c>
    </row>
    <row r="2627" spans="1:10">
      <c r="A2627" s="10">
        <v>77360842700</v>
      </c>
      <c r="B2627" s="11">
        <v>226266</v>
      </c>
      <c r="C2627" s="12">
        <v>22574</v>
      </c>
      <c r="D2627" s="12">
        <v>40786</v>
      </c>
      <c r="E2627" s="12">
        <v>41247</v>
      </c>
      <c r="F2627" s="12" t="s">
        <v>22</v>
      </c>
      <c r="G2627" s="11">
        <v>1</v>
      </c>
      <c r="H2627" s="11">
        <v>1</v>
      </c>
      <c r="I2627" s="11">
        <v>3</v>
      </c>
      <c r="J2627" s="11">
        <v>1</v>
      </c>
    </row>
    <row r="2628" spans="1:10">
      <c r="A2628" s="10">
        <v>8280560726</v>
      </c>
      <c r="B2628" s="11">
        <v>226273</v>
      </c>
      <c r="C2628" s="12">
        <v>27891</v>
      </c>
      <c r="D2628" s="12">
        <v>41246</v>
      </c>
      <c r="E2628" s="12">
        <v>41292</v>
      </c>
      <c r="F2628" s="12" t="s">
        <v>23</v>
      </c>
      <c r="G2628" s="11">
        <v>3</v>
      </c>
      <c r="H2628" s="11">
        <v>1</v>
      </c>
      <c r="I2628" s="11">
        <v>3</v>
      </c>
      <c r="J2628" s="11">
        <v>1</v>
      </c>
    </row>
    <row r="2629" spans="1:10">
      <c r="A2629" s="10">
        <v>15792072191</v>
      </c>
      <c r="B2629" s="11">
        <v>226309</v>
      </c>
      <c r="C2629" s="12">
        <v>19013</v>
      </c>
      <c r="D2629" s="12">
        <v>32287</v>
      </c>
      <c r="E2629" s="12">
        <v>41395</v>
      </c>
      <c r="F2629" s="12" t="s">
        <v>22</v>
      </c>
      <c r="G2629" s="11">
        <v>5</v>
      </c>
      <c r="H2629" s="11">
        <v>5</v>
      </c>
      <c r="I2629" s="11">
        <v>3</v>
      </c>
      <c r="J2629" s="11">
        <v>1</v>
      </c>
    </row>
    <row r="2630" spans="1:10">
      <c r="A2630" s="10">
        <v>1825971722</v>
      </c>
      <c r="B2630" s="11">
        <v>226316</v>
      </c>
      <c r="C2630" s="12">
        <v>26169</v>
      </c>
      <c r="D2630" s="12">
        <v>41276</v>
      </c>
      <c r="E2630" s="12">
        <v>41295</v>
      </c>
      <c r="F2630" s="12" t="s">
        <v>23</v>
      </c>
      <c r="G2630" s="11">
        <v>1</v>
      </c>
      <c r="H2630" s="11">
        <v>1</v>
      </c>
      <c r="I2630" s="11">
        <v>3</v>
      </c>
      <c r="J2630" s="11">
        <v>1</v>
      </c>
    </row>
    <row r="2631" spans="1:10">
      <c r="A2631" s="10">
        <v>41291000763</v>
      </c>
      <c r="B2631" s="11">
        <v>226331</v>
      </c>
      <c r="C2631" s="12">
        <v>20093</v>
      </c>
      <c r="D2631" s="12">
        <v>41306</v>
      </c>
      <c r="E2631" s="12">
        <v>41326</v>
      </c>
      <c r="F2631" s="12" t="s">
        <v>23</v>
      </c>
      <c r="G2631" s="11">
        <v>1</v>
      </c>
      <c r="H2631" s="11">
        <v>1</v>
      </c>
      <c r="I2631" s="11">
        <v>3</v>
      </c>
      <c r="J2631" s="11">
        <v>1</v>
      </c>
    </row>
    <row r="2632" spans="1:10">
      <c r="A2632" s="10">
        <v>88741770706</v>
      </c>
      <c r="B2632" s="11">
        <v>226387</v>
      </c>
      <c r="C2632" s="12">
        <v>24375</v>
      </c>
      <c r="D2632" s="12">
        <v>41334</v>
      </c>
      <c r="E2632" s="12">
        <v>41344</v>
      </c>
      <c r="F2632" s="12" t="s">
        <v>23</v>
      </c>
      <c r="G2632" s="11">
        <v>1</v>
      </c>
      <c r="H2632" s="11">
        <v>1</v>
      </c>
      <c r="I2632" s="11">
        <v>3</v>
      </c>
      <c r="J2632" s="11">
        <v>1</v>
      </c>
    </row>
    <row r="2633" spans="1:10">
      <c r="A2633" s="10">
        <v>836359712</v>
      </c>
      <c r="B2633" s="11">
        <v>226370</v>
      </c>
      <c r="C2633" s="12">
        <v>25052</v>
      </c>
      <c r="D2633" s="12">
        <v>41334</v>
      </c>
      <c r="E2633" s="12">
        <v>41354</v>
      </c>
      <c r="F2633" s="12" t="s">
        <v>22</v>
      </c>
      <c r="G2633" s="11">
        <v>1</v>
      </c>
      <c r="H2633" s="11">
        <v>1</v>
      </c>
      <c r="I2633" s="11">
        <v>3</v>
      </c>
      <c r="J2633" s="11">
        <v>1</v>
      </c>
    </row>
    <row r="2634" spans="1:10">
      <c r="A2634" s="10">
        <v>7116164774</v>
      </c>
      <c r="B2634" s="11">
        <v>226394</v>
      </c>
      <c r="C2634" s="12">
        <v>27733</v>
      </c>
      <c r="D2634" s="12">
        <v>41330</v>
      </c>
      <c r="E2634" s="12">
        <v>42552</v>
      </c>
      <c r="F2634" s="12" t="s">
        <v>22</v>
      </c>
      <c r="G2634" s="11">
        <v>1</v>
      </c>
      <c r="H2634" s="11">
        <v>1</v>
      </c>
      <c r="I2634" s="11">
        <v>3</v>
      </c>
      <c r="J2634" s="11">
        <v>1</v>
      </c>
    </row>
    <row r="2635" spans="1:10">
      <c r="A2635" s="10">
        <v>10528594702</v>
      </c>
      <c r="B2635" s="11">
        <v>226420</v>
      </c>
      <c r="C2635" s="12">
        <v>31089</v>
      </c>
      <c r="D2635" s="12">
        <v>41365</v>
      </c>
      <c r="E2635" s="12">
        <v>41527</v>
      </c>
      <c r="F2635" s="12" t="s">
        <v>23</v>
      </c>
      <c r="G2635" s="11">
        <v>1</v>
      </c>
      <c r="H2635" s="11">
        <v>1</v>
      </c>
      <c r="I2635" s="11">
        <v>3</v>
      </c>
      <c r="J2635" s="11">
        <v>1</v>
      </c>
    </row>
    <row r="2636" spans="1:10">
      <c r="A2636" s="10">
        <v>69084580753</v>
      </c>
      <c r="B2636" s="11">
        <v>226437</v>
      </c>
      <c r="C2636" s="12">
        <v>22958</v>
      </c>
      <c r="D2636" s="12">
        <v>41352</v>
      </c>
      <c r="E2636" s="12">
        <v>41382</v>
      </c>
      <c r="F2636" s="12" t="s">
        <v>22</v>
      </c>
      <c r="G2636" s="11">
        <v>1</v>
      </c>
      <c r="H2636" s="11">
        <v>1</v>
      </c>
      <c r="I2636" s="11">
        <v>3</v>
      </c>
      <c r="J2636" s="11">
        <v>1</v>
      </c>
    </row>
    <row r="2637" spans="1:10">
      <c r="A2637" s="10">
        <v>10540346721</v>
      </c>
      <c r="B2637" s="11">
        <v>226444</v>
      </c>
      <c r="C2637" s="12">
        <v>30428</v>
      </c>
      <c r="D2637" s="12">
        <v>41340</v>
      </c>
      <c r="E2637" s="12">
        <v>41919</v>
      </c>
      <c r="F2637" s="12" t="s">
        <v>23</v>
      </c>
      <c r="G2637" s="11">
        <v>1</v>
      </c>
      <c r="H2637" s="11">
        <v>1</v>
      </c>
      <c r="I2637" s="11">
        <v>3</v>
      </c>
      <c r="J2637" s="11">
        <v>1</v>
      </c>
    </row>
    <row r="2638" spans="1:10">
      <c r="A2638" s="10">
        <v>7785620776</v>
      </c>
      <c r="B2638" s="11">
        <v>226451</v>
      </c>
      <c r="C2638" s="12">
        <v>28753</v>
      </c>
      <c r="D2638" s="12">
        <v>41352</v>
      </c>
      <c r="E2638" s="12">
        <v>42429</v>
      </c>
      <c r="F2638" s="12" t="s">
        <v>22</v>
      </c>
      <c r="G2638" s="11">
        <v>1</v>
      </c>
      <c r="H2638" s="11">
        <v>1</v>
      </c>
      <c r="I2638" s="11">
        <v>3</v>
      </c>
      <c r="J2638" s="11">
        <v>1</v>
      </c>
    </row>
    <row r="2639" spans="1:10">
      <c r="A2639" s="10">
        <v>5704608671</v>
      </c>
      <c r="B2639" s="11">
        <v>226469</v>
      </c>
      <c r="C2639" s="12">
        <v>30341</v>
      </c>
      <c r="D2639" s="12">
        <v>41359</v>
      </c>
      <c r="E2639" s="12">
        <v>41429</v>
      </c>
      <c r="F2639" s="12" t="s">
        <v>22</v>
      </c>
      <c r="G2639" s="11">
        <v>1</v>
      </c>
      <c r="H2639" s="11">
        <v>1</v>
      </c>
      <c r="I2639" s="11">
        <v>3</v>
      </c>
      <c r="J2639" s="11">
        <v>1</v>
      </c>
    </row>
    <row r="2640" spans="1:10">
      <c r="A2640" s="10">
        <v>7405269796</v>
      </c>
      <c r="B2640" s="11">
        <v>226483</v>
      </c>
      <c r="C2640" s="12">
        <v>28425</v>
      </c>
      <c r="D2640" s="12">
        <v>41379</v>
      </c>
      <c r="E2640" s="12">
        <v>41394</v>
      </c>
      <c r="F2640" s="12" t="s">
        <v>22</v>
      </c>
      <c r="G2640" s="11">
        <v>1</v>
      </c>
      <c r="H2640" s="11">
        <v>1</v>
      </c>
      <c r="I2640" s="11">
        <v>3</v>
      </c>
      <c r="J2640" s="11">
        <v>1</v>
      </c>
    </row>
    <row r="2641" spans="1:10">
      <c r="A2641" s="10">
        <v>86574701600</v>
      </c>
      <c r="B2641" s="11">
        <v>226491</v>
      </c>
      <c r="C2641" s="12">
        <v>27273</v>
      </c>
      <c r="D2641" s="12">
        <v>41426</v>
      </c>
      <c r="E2641" s="12">
        <v>41467</v>
      </c>
      <c r="F2641" s="12" t="s">
        <v>22</v>
      </c>
      <c r="G2641" s="11">
        <v>1</v>
      </c>
      <c r="H2641" s="11">
        <v>1</v>
      </c>
      <c r="I2641" s="11">
        <v>3</v>
      </c>
      <c r="J2641" s="11">
        <v>1</v>
      </c>
    </row>
    <row r="2642" spans="1:10">
      <c r="A2642" s="10">
        <v>5297172632</v>
      </c>
      <c r="B2642" s="11">
        <v>226501</v>
      </c>
      <c r="C2642" s="12">
        <v>29770</v>
      </c>
      <c r="D2642" s="12">
        <v>41426</v>
      </c>
      <c r="E2642" s="12">
        <v>41613</v>
      </c>
      <c r="F2642" s="12" t="s">
        <v>23</v>
      </c>
      <c r="G2642" s="11">
        <v>1</v>
      </c>
      <c r="H2642" s="11">
        <v>2</v>
      </c>
      <c r="I2642" s="11">
        <v>3</v>
      </c>
      <c r="J2642" s="11">
        <v>1</v>
      </c>
    </row>
    <row r="2643" spans="1:10">
      <c r="A2643" s="10">
        <v>80664954049</v>
      </c>
      <c r="B2643" s="11">
        <v>226526</v>
      </c>
      <c r="C2643" s="12">
        <v>28447</v>
      </c>
      <c r="D2643" s="12">
        <v>41437</v>
      </c>
      <c r="E2643" s="12">
        <v>41659</v>
      </c>
      <c r="F2643" s="12" t="s">
        <v>22</v>
      </c>
      <c r="G2643" s="11">
        <v>1</v>
      </c>
      <c r="H2643" s="11">
        <v>1</v>
      </c>
      <c r="I2643" s="11">
        <v>3</v>
      </c>
      <c r="J2643" s="11">
        <v>1</v>
      </c>
    </row>
    <row r="2644" spans="1:10">
      <c r="A2644" s="10">
        <v>9198543709</v>
      </c>
      <c r="B2644" s="11">
        <v>226533</v>
      </c>
      <c r="C2644" s="12">
        <v>30458</v>
      </c>
      <c r="D2644" s="12">
        <v>41456</v>
      </c>
      <c r="E2644" s="12">
        <v>41486</v>
      </c>
      <c r="F2644" s="12" t="s">
        <v>23</v>
      </c>
      <c r="G2644" s="11">
        <v>1</v>
      </c>
      <c r="H2644" s="11">
        <v>1</v>
      </c>
      <c r="I2644" s="11">
        <v>3</v>
      </c>
      <c r="J2644" s="11">
        <v>1</v>
      </c>
    </row>
    <row r="2645" spans="1:10">
      <c r="A2645" s="10">
        <v>10152332790</v>
      </c>
      <c r="B2645" s="11">
        <v>226558</v>
      </c>
      <c r="C2645" s="12">
        <v>30856</v>
      </c>
      <c r="D2645" s="12">
        <v>41487</v>
      </c>
      <c r="E2645" s="12">
        <v>41535</v>
      </c>
      <c r="F2645" s="12" t="s">
        <v>23</v>
      </c>
      <c r="G2645" s="11">
        <v>1</v>
      </c>
      <c r="H2645" s="11">
        <v>1</v>
      </c>
      <c r="I2645" s="11">
        <v>3</v>
      </c>
      <c r="J2645" s="11">
        <v>1</v>
      </c>
    </row>
    <row r="2646" spans="1:10">
      <c r="A2646" s="10">
        <v>5267209643</v>
      </c>
      <c r="B2646" s="11">
        <v>226565</v>
      </c>
      <c r="C2646" s="12">
        <v>30103</v>
      </c>
      <c r="D2646" s="12">
        <v>41475</v>
      </c>
      <c r="E2646" s="12">
        <v>41527</v>
      </c>
      <c r="F2646" s="12" t="s">
        <v>23</v>
      </c>
      <c r="G2646" s="11">
        <v>1</v>
      </c>
      <c r="H2646" s="11">
        <v>1</v>
      </c>
      <c r="I2646" s="11">
        <v>3</v>
      </c>
      <c r="J2646" s="11">
        <v>1</v>
      </c>
    </row>
    <row r="2647" spans="1:10">
      <c r="A2647" s="10">
        <v>10124179720</v>
      </c>
      <c r="B2647" s="11">
        <v>226597</v>
      </c>
      <c r="C2647" s="12">
        <v>17455</v>
      </c>
      <c r="D2647" s="12">
        <v>38771</v>
      </c>
      <c r="E2647" s="12">
        <v>41803</v>
      </c>
      <c r="F2647" s="12" t="s">
        <v>22</v>
      </c>
      <c r="G2647" s="11">
        <v>1</v>
      </c>
      <c r="H2647" s="11">
        <v>1</v>
      </c>
      <c r="I2647" s="11">
        <v>3</v>
      </c>
      <c r="J2647" s="11">
        <v>1</v>
      </c>
    </row>
    <row r="2648" spans="1:10">
      <c r="A2648" s="10">
        <v>10091212782</v>
      </c>
      <c r="B2648" s="11">
        <v>226608</v>
      </c>
      <c r="C2648" s="12">
        <v>31194</v>
      </c>
      <c r="D2648" s="12">
        <v>41523</v>
      </c>
      <c r="E2648" s="12">
        <v>41768</v>
      </c>
      <c r="F2648" s="12" t="s">
        <v>23</v>
      </c>
      <c r="G2648" s="11">
        <v>1</v>
      </c>
      <c r="H2648" s="11">
        <v>1</v>
      </c>
      <c r="I2648" s="11">
        <v>3</v>
      </c>
      <c r="J2648" s="11">
        <v>1</v>
      </c>
    </row>
    <row r="2649" spans="1:10">
      <c r="A2649" s="10">
        <v>29306694890</v>
      </c>
      <c r="B2649" s="11">
        <v>226615</v>
      </c>
      <c r="C2649" s="12">
        <v>29538</v>
      </c>
      <c r="D2649" s="12">
        <v>41516</v>
      </c>
      <c r="E2649" s="12">
        <v>41578</v>
      </c>
      <c r="F2649" s="12" t="s">
        <v>22</v>
      </c>
      <c r="G2649" s="11">
        <v>1</v>
      </c>
      <c r="H2649" s="11">
        <v>1</v>
      </c>
      <c r="I2649" s="11">
        <v>3</v>
      </c>
      <c r="J2649" s="11">
        <v>1</v>
      </c>
    </row>
    <row r="2650" spans="1:10">
      <c r="A2650" s="10">
        <v>4102721673</v>
      </c>
      <c r="B2650" s="11">
        <v>226622</v>
      </c>
      <c r="C2650" s="12">
        <v>29248</v>
      </c>
      <c r="D2650" s="12">
        <v>41505</v>
      </c>
      <c r="E2650" s="12">
        <v>41578</v>
      </c>
      <c r="F2650" s="12" t="s">
        <v>22</v>
      </c>
      <c r="G2650" s="11">
        <v>1</v>
      </c>
      <c r="H2650" s="11">
        <v>1</v>
      </c>
      <c r="I2650" s="11">
        <v>3</v>
      </c>
      <c r="J2650" s="11">
        <v>1</v>
      </c>
    </row>
    <row r="2651" spans="1:10">
      <c r="A2651" s="10">
        <v>3689079616</v>
      </c>
      <c r="B2651" s="11">
        <v>226630</v>
      </c>
      <c r="C2651" s="12">
        <v>27317</v>
      </c>
      <c r="D2651" s="12">
        <v>41505</v>
      </c>
      <c r="E2651" s="12">
        <v>41578</v>
      </c>
      <c r="F2651" s="12" t="s">
        <v>22</v>
      </c>
      <c r="G2651" s="11">
        <v>1</v>
      </c>
      <c r="H2651" s="11">
        <v>1</v>
      </c>
      <c r="I2651" s="11">
        <v>3</v>
      </c>
      <c r="J2651" s="11">
        <v>1</v>
      </c>
    </row>
    <row r="2652" spans="1:10">
      <c r="A2652" s="10">
        <v>29589103855</v>
      </c>
      <c r="B2652" s="11">
        <v>226647</v>
      </c>
      <c r="C2652" s="12">
        <v>28568</v>
      </c>
      <c r="D2652" s="12">
        <v>41505</v>
      </c>
      <c r="E2652" s="12">
        <v>41590</v>
      </c>
      <c r="F2652" s="12" t="s">
        <v>22</v>
      </c>
      <c r="G2652" s="11">
        <v>1</v>
      </c>
      <c r="H2652" s="11">
        <v>1</v>
      </c>
      <c r="I2652" s="11">
        <v>3</v>
      </c>
      <c r="J2652" s="11">
        <v>1</v>
      </c>
    </row>
    <row r="2653" spans="1:10">
      <c r="A2653" s="10">
        <v>9804983761</v>
      </c>
      <c r="B2653" s="11">
        <v>226654</v>
      </c>
      <c r="C2653" s="12">
        <v>30230</v>
      </c>
      <c r="D2653" s="12">
        <v>41533</v>
      </c>
      <c r="E2653" s="12">
        <v>41562</v>
      </c>
      <c r="F2653" s="12" t="s">
        <v>23</v>
      </c>
      <c r="G2653" s="11">
        <v>1</v>
      </c>
      <c r="H2653" s="11">
        <v>1</v>
      </c>
      <c r="I2653" s="11">
        <v>3</v>
      </c>
      <c r="J2653" s="11">
        <v>1</v>
      </c>
    </row>
    <row r="2654" spans="1:10">
      <c r="A2654" s="10">
        <v>5481807688</v>
      </c>
      <c r="B2654" s="11">
        <v>226679</v>
      </c>
      <c r="C2654" s="12">
        <v>30138</v>
      </c>
      <c r="D2654" s="12">
        <v>41505</v>
      </c>
      <c r="E2654" s="12">
        <v>41572</v>
      </c>
      <c r="F2654" s="12" t="s">
        <v>22</v>
      </c>
      <c r="G2654" s="11">
        <v>1</v>
      </c>
      <c r="H2654" s="11">
        <v>1</v>
      </c>
      <c r="I2654" s="11">
        <v>3</v>
      </c>
      <c r="J2654" s="11">
        <v>1</v>
      </c>
    </row>
    <row r="2655" spans="1:10">
      <c r="A2655" s="10">
        <v>61707236704</v>
      </c>
      <c r="B2655" s="11">
        <v>226693</v>
      </c>
      <c r="C2655" s="12">
        <v>21824</v>
      </c>
      <c r="D2655" s="12">
        <v>41505</v>
      </c>
      <c r="E2655" s="12">
        <v>41570</v>
      </c>
      <c r="F2655" s="12" t="s">
        <v>22</v>
      </c>
      <c r="G2655" s="11">
        <v>1</v>
      </c>
      <c r="H2655" s="11">
        <v>1</v>
      </c>
      <c r="I2655" s="11">
        <v>3</v>
      </c>
      <c r="J2655" s="11">
        <v>1</v>
      </c>
    </row>
    <row r="2656" spans="1:10">
      <c r="A2656" s="10">
        <v>82776237391</v>
      </c>
      <c r="B2656" s="11">
        <v>226704</v>
      </c>
      <c r="C2656" s="12">
        <v>29033</v>
      </c>
      <c r="D2656" s="12">
        <v>41548</v>
      </c>
      <c r="E2656" s="12">
        <v>41995</v>
      </c>
      <c r="F2656" s="12" t="s">
        <v>23</v>
      </c>
      <c r="G2656" s="11">
        <v>1</v>
      </c>
      <c r="H2656" s="11">
        <v>1</v>
      </c>
      <c r="I2656" s="11">
        <v>3</v>
      </c>
      <c r="J2656" s="11">
        <v>1</v>
      </c>
    </row>
    <row r="2657" spans="1:10">
      <c r="A2657" s="10">
        <v>12956995758</v>
      </c>
      <c r="B2657" s="11">
        <v>226729</v>
      </c>
      <c r="C2657" s="12">
        <v>33084</v>
      </c>
      <c r="D2657" s="12">
        <v>41547</v>
      </c>
      <c r="E2657" s="12">
        <v>41940</v>
      </c>
      <c r="F2657" s="12" t="s">
        <v>22</v>
      </c>
      <c r="G2657" s="11">
        <v>1</v>
      </c>
      <c r="H2657" s="11">
        <v>1</v>
      </c>
      <c r="I2657" s="11">
        <v>3</v>
      </c>
      <c r="J2657" s="11">
        <v>1</v>
      </c>
    </row>
    <row r="2658" spans="1:10">
      <c r="A2658" s="10">
        <v>8914194701</v>
      </c>
      <c r="B2658" s="11">
        <v>226736</v>
      </c>
      <c r="C2658" s="12">
        <v>29322</v>
      </c>
      <c r="D2658" s="12">
        <v>41579</v>
      </c>
      <c r="E2658" s="12">
        <v>41834</v>
      </c>
      <c r="F2658" s="12" t="s">
        <v>22</v>
      </c>
      <c r="G2658" s="11">
        <v>1</v>
      </c>
      <c r="H2658" s="11">
        <v>1</v>
      </c>
      <c r="I2658" s="11">
        <v>3</v>
      </c>
      <c r="J2658" s="11">
        <v>1</v>
      </c>
    </row>
    <row r="2659" spans="1:10">
      <c r="A2659" s="10">
        <v>86108328720</v>
      </c>
      <c r="B2659" s="11">
        <v>226743</v>
      </c>
      <c r="C2659" s="12">
        <v>24999</v>
      </c>
      <c r="D2659" s="12">
        <v>41561</v>
      </c>
      <c r="E2659" s="12">
        <v>41576</v>
      </c>
      <c r="F2659" s="12" t="s">
        <v>22</v>
      </c>
      <c r="G2659" s="11">
        <v>1</v>
      </c>
      <c r="H2659" s="11">
        <v>1</v>
      </c>
      <c r="I2659" s="11">
        <v>3</v>
      </c>
      <c r="J2659" s="11">
        <v>1</v>
      </c>
    </row>
    <row r="2660" spans="1:10">
      <c r="A2660" s="10">
        <v>5163600788</v>
      </c>
      <c r="B2660" s="11">
        <v>226751</v>
      </c>
      <c r="C2660" s="12">
        <v>28960</v>
      </c>
      <c r="D2660" s="12">
        <v>41589</v>
      </c>
      <c r="E2660" s="12">
        <v>41627</v>
      </c>
      <c r="F2660" s="12" t="s">
        <v>22</v>
      </c>
      <c r="G2660" s="11">
        <v>1</v>
      </c>
      <c r="H2660" s="11">
        <v>1</v>
      </c>
      <c r="I2660" s="11">
        <v>3</v>
      </c>
      <c r="J2660" s="11">
        <v>1</v>
      </c>
    </row>
    <row r="2661" spans="1:10">
      <c r="A2661" s="10">
        <v>5694376790</v>
      </c>
      <c r="B2661" s="11">
        <v>226775</v>
      </c>
      <c r="C2661" s="12">
        <v>30500</v>
      </c>
      <c r="D2661" s="12">
        <v>38108</v>
      </c>
      <c r="E2661" s="12">
        <v>41767</v>
      </c>
      <c r="F2661" s="12" t="s">
        <v>22</v>
      </c>
      <c r="G2661" s="11">
        <v>1</v>
      </c>
      <c r="H2661" s="11">
        <v>1</v>
      </c>
      <c r="I2661" s="11">
        <v>3</v>
      </c>
      <c r="J2661" s="11">
        <v>1</v>
      </c>
    </row>
    <row r="2662" spans="1:10">
      <c r="A2662" s="10">
        <v>9837024704</v>
      </c>
      <c r="B2662" s="11">
        <v>226782</v>
      </c>
      <c r="C2662" s="12">
        <v>30618</v>
      </c>
      <c r="D2662" s="12">
        <v>38108</v>
      </c>
      <c r="E2662" s="12">
        <v>41617</v>
      </c>
      <c r="F2662" s="12" t="s">
        <v>22</v>
      </c>
      <c r="G2662" s="11">
        <v>1</v>
      </c>
      <c r="H2662" s="11">
        <v>1</v>
      </c>
      <c r="I2662" s="11">
        <v>3</v>
      </c>
      <c r="J2662" s="11">
        <v>1</v>
      </c>
    </row>
    <row r="2663" spans="1:10">
      <c r="A2663" s="10">
        <v>9189377796</v>
      </c>
      <c r="B2663" s="11">
        <v>226790</v>
      </c>
      <c r="C2663" s="12">
        <v>29709</v>
      </c>
      <c r="D2663" s="12">
        <v>38108</v>
      </c>
      <c r="E2663" s="12">
        <v>41618</v>
      </c>
      <c r="F2663" s="12" t="s">
        <v>22</v>
      </c>
      <c r="G2663" s="11">
        <v>1</v>
      </c>
      <c r="H2663" s="11">
        <v>1</v>
      </c>
      <c r="I2663" s="11">
        <v>3</v>
      </c>
      <c r="J2663" s="11">
        <v>1</v>
      </c>
    </row>
    <row r="2664" spans="1:10">
      <c r="A2664" s="10">
        <v>9241526726</v>
      </c>
      <c r="B2664" s="11">
        <v>226801</v>
      </c>
      <c r="C2664" s="12">
        <v>30325</v>
      </c>
      <c r="D2664" s="12">
        <v>38108</v>
      </c>
      <c r="E2664" s="12">
        <v>42145</v>
      </c>
      <c r="F2664" s="12" t="s">
        <v>22</v>
      </c>
      <c r="G2664" s="11">
        <v>1</v>
      </c>
      <c r="H2664" s="11">
        <v>1</v>
      </c>
      <c r="I2664" s="11">
        <v>3</v>
      </c>
      <c r="J2664" s="11">
        <v>1</v>
      </c>
    </row>
    <row r="2665" spans="1:10">
      <c r="A2665" s="10">
        <v>9264699759</v>
      </c>
      <c r="B2665" s="11">
        <v>226818</v>
      </c>
      <c r="C2665" s="12">
        <v>29901</v>
      </c>
      <c r="D2665" s="12">
        <v>41619</v>
      </c>
      <c r="E2665" s="12">
        <v>41676</v>
      </c>
      <c r="F2665" s="12" t="s">
        <v>23</v>
      </c>
      <c r="G2665" s="11">
        <v>1</v>
      </c>
      <c r="H2665" s="11">
        <v>1</v>
      </c>
      <c r="I2665" s="11">
        <v>3</v>
      </c>
      <c r="J2665" s="11">
        <v>1</v>
      </c>
    </row>
    <row r="2666" spans="1:10">
      <c r="A2666" s="10">
        <v>8864375716</v>
      </c>
      <c r="B2666" s="11">
        <v>226825</v>
      </c>
      <c r="C2666" s="12">
        <v>29585</v>
      </c>
      <c r="D2666" s="12">
        <v>41619</v>
      </c>
      <c r="E2666" s="12">
        <v>41687</v>
      </c>
      <c r="F2666" s="12" t="s">
        <v>22</v>
      </c>
      <c r="G2666" s="11">
        <v>1</v>
      </c>
      <c r="H2666" s="11">
        <v>1</v>
      </c>
      <c r="I2666" s="11">
        <v>3</v>
      </c>
      <c r="J2666" s="11">
        <v>1</v>
      </c>
    </row>
    <row r="2667" spans="1:10">
      <c r="A2667" s="10">
        <v>2587016762</v>
      </c>
      <c r="B2667" s="11">
        <v>226857</v>
      </c>
      <c r="C2667" s="12">
        <v>27156</v>
      </c>
      <c r="D2667" s="12">
        <v>41647</v>
      </c>
      <c r="E2667" s="12">
        <v>41649</v>
      </c>
      <c r="F2667" s="12" t="s">
        <v>23</v>
      </c>
      <c r="G2667" s="11">
        <v>1</v>
      </c>
      <c r="H2667" s="11">
        <v>1</v>
      </c>
      <c r="I2667" s="11">
        <v>3</v>
      </c>
      <c r="J2667" s="11">
        <v>1</v>
      </c>
    </row>
    <row r="2668" spans="1:10">
      <c r="A2668" s="10">
        <v>273836609</v>
      </c>
      <c r="B2668" s="11">
        <v>226864</v>
      </c>
      <c r="C2668" s="12">
        <v>27170</v>
      </c>
      <c r="D2668" s="12">
        <v>41631</v>
      </c>
      <c r="E2668" s="12">
        <v>41678</v>
      </c>
      <c r="F2668" s="12" t="s">
        <v>22</v>
      </c>
      <c r="G2668" s="11">
        <v>1</v>
      </c>
      <c r="H2668" s="11">
        <v>1</v>
      </c>
      <c r="I2668" s="11">
        <v>3</v>
      </c>
      <c r="J2668" s="11">
        <v>1</v>
      </c>
    </row>
    <row r="2669" spans="1:10">
      <c r="A2669" s="10">
        <v>6824277134</v>
      </c>
      <c r="B2669" s="11">
        <v>226871</v>
      </c>
      <c r="C2669" s="12">
        <v>17984</v>
      </c>
      <c r="D2669" s="12">
        <v>41631</v>
      </c>
      <c r="E2669" s="12">
        <v>41731</v>
      </c>
      <c r="F2669" s="12" t="s">
        <v>22</v>
      </c>
      <c r="G2669" s="11">
        <v>1</v>
      </c>
      <c r="H2669" s="11">
        <v>1</v>
      </c>
      <c r="I2669" s="11">
        <v>3</v>
      </c>
      <c r="J2669" s="11">
        <v>1</v>
      </c>
    </row>
    <row r="2670" spans="1:10">
      <c r="A2670" s="10">
        <v>27119289772</v>
      </c>
      <c r="B2670" s="11">
        <v>226939</v>
      </c>
      <c r="C2670" s="12">
        <v>17439</v>
      </c>
      <c r="D2670" s="12">
        <v>41682</v>
      </c>
      <c r="E2670" s="12">
        <v>41757</v>
      </c>
      <c r="F2670" s="12" t="s">
        <v>22</v>
      </c>
      <c r="G2670" s="11">
        <v>1</v>
      </c>
      <c r="H2670" s="11">
        <v>1</v>
      </c>
      <c r="I2670" s="11">
        <v>3</v>
      </c>
      <c r="J2670" s="11">
        <v>1</v>
      </c>
    </row>
    <row r="2671" spans="1:10">
      <c r="A2671" s="10">
        <v>11324552786</v>
      </c>
      <c r="B2671" s="11">
        <v>226953</v>
      </c>
      <c r="C2671" s="12">
        <v>31039</v>
      </c>
      <c r="D2671" s="12">
        <v>41677</v>
      </c>
      <c r="E2671" s="12">
        <v>41913</v>
      </c>
      <c r="F2671" s="12" t="s">
        <v>22</v>
      </c>
      <c r="G2671" s="11">
        <v>1</v>
      </c>
      <c r="H2671" s="11">
        <v>1</v>
      </c>
      <c r="I2671" s="11">
        <v>3</v>
      </c>
      <c r="J2671" s="11">
        <v>1</v>
      </c>
    </row>
    <row r="2672" spans="1:10">
      <c r="A2672" s="10">
        <v>18320600120</v>
      </c>
      <c r="B2672" s="11">
        <v>226961</v>
      </c>
      <c r="C2672" s="12">
        <v>21109</v>
      </c>
      <c r="D2672" s="12">
        <v>31981</v>
      </c>
      <c r="E2672" s="12">
        <v>41830</v>
      </c>
      <c r="F2672" s="12" t="s">
        <v>22</v>
      </c>
      <c r="G2672" s="11">
        <v>5</v>
      </c>
      <c r="H2672" s="11">
        <v>5</v>
      </c>
      <c r="I2672" s="11">
        <v>3</v>
      </c>
      <c r="J2672" s="11">
        <v>1</v>
      </c>
    </row>
    <row r="2673" spans="1:10">
      <c r="A2673" s="10">
        <v>3448011797</v>
      </c>
      <c r="B2673" s="11">
        <v>226978</v>
      </c>
      <c r="C2673" s="12">
        <v>27419</v>
      </c>
      <c r="D2673" s="12">
        <v>41677</v>
      </c>
      <c r="E2673" s="12">
        <v>41708</v>
      </c>
      <c r="F2673" s="12" t="s">
        <v>23</v>
      </c>
      <c r="G2673" s="11">
        <v>1</v>
      </c>
      <c r="H2673" s="11">
        <v>1</v>
      </c>
      <c r="I2673" s="11">
        <v>3</v>
      </c>
      <c r="J2673" s="11">
        <v>1</v>
      </c>
    </row>
    <row r="2674" spans="1:10">
      <c r="A2674" s="10">
        <v>7091686756</v>
      </c>
      <c r="B2674" s="11">
        <v>226985</v>
      </c>
      <c r="C2674" s="12">
        <v>27658</v>
      </c>
      <c r="D2674" s="12">
        <v>41683</v>
      </c>
      <c r="E2674" s="12">
        <v>43097</v>
      </c>
      <c r="F2674" s="12" t="s">
        <v>22</v>
      </c>
      <c r="G2674" s="11">
        <v>1</v>
      </c>
      <c r="H2674" s="11">
        <v>1</v>
      </c>
      <c r="I2674" s="11">
        <v>3</v>
      </c>
      <c r="J2674" s="11">
        <v>1</v>
      </c>
    </row>
    <row r="2675" spans="1:10">
      <c r="A2675" s="10">
        <v>1241831661</v>
      </c>
      <c r="B2675" s="11">
        <v>226992</v>
      </c>
      <c r="C2675" s="12">
        <v>28562</v>
      </c>
      <c r="D2675" s="12">
        <v>41712</v>
      </c>
      <c r="E2675" s="12">
        <v>41894</v>
      </c>
      <c r="F2675" s="12" t="s">
        <v>22</v>
      </c>
      <c r="G2675" s="11">
        <v>1</v>
      </c>
      <c r="H2675" s="11">
        <v>1</v>
      </c>
      <c r="I2675" s="11">
        <v>3</v>
      </c>
      <c r="J2675" s="11">
        <v>1</v>
      </c>
    </row>
    <row r="2676" spans="1:10">
      <c r="A2676" s="10">
        <v>38769638772</v>
      </c>
      <c r="B2676" s="11">
        <v>227012</v>
      </c>
      <c r="C2676" s="12">
        <v>20264</v>
      </c>
      <c r="D2676" s="12">
        <v>41718</v>
      </c>
      <c r="E2676" s="12">
        <v>41949</v>
      </c>
      <c r="F2676" s="12" t="s">
        <v>22</v>
      </c>
      <c r="G2676" s="11">
        <v>1</v>
      </c>
      <c r="H2676" s="11">
        <v>1</v>
      </c>
      <c r="I2676" s="11">
        <v>3</v>
      </c>
      <c r="J2676" s="11">
        <v>1</v>
      </c>
    </row>
    <row r="2677" spans="1:10">
      <c r="A2677" s="10">
        <v>3373993792</v>
      </c>
      <c r="B2677" s="11">
        <v>227020</v>
      </c>
      <c r="C2677" s="12">
        <v>26559</v>
      </c>
      <c r="D2677" s="12">
        <v>41764</v>
      </c>
      <c r="E2677" s="12">
        <v>41771</v>
      </c>
      <c r="F2677" s="12" t="s">
        <v>23</v>
      </c>
      <c r="G2677" s="11">
        <v>1</v>
      </c>
      <c r="H2677" s="11">
        <v>1</v>
      </c>
      <c r="I2677" s="11">
        <v>3</v>
      </c>
      <c r="J2677" s="11">
        <v>1</v>
      </c>
    </row>
    <row r="2678" spans="1:10">
      <c r="A2678" s="10">
        <v>9385483790</v>
      </c>
      <c r="B2678" s="11">
        <v>227037</v>
      </c>
      <c r="C2678" s="12">
        <v>30041</v>
      </c>
      <c r="D2678" s="12">
        <v>41764</v>
      </c>
      <c r="E2678" s="12">
        <v>41764</v>
      </c>
      <c r="F2678" s="12" t="s">
        <v>22</v>
      </c>
      <c r="G2678" s="11">
        <v>1</v>
      </c>
      <c r="H2678" s="11">
        <v>1</v>
      </c>
      <c r="I2678" s="11">
        <v>3</v>
      </c>
      <c r="J2678" s="11">
        <v>1</v>
      </c>
    </row>
    <row r="2679" spans="1:10">
      <c r="A2679" s="10">
        <v>5091661646</v>
      </c>
      <c r="B2679" s="11">
        <v>227051</v>
      </c>
      <c r="C2679" s="12">
        <v>29320</v>
      </c>
      <c r="D2679" s="12">
        <v>41764</v>
      </c>
      <c r="E2679" s="12">
        <v>41771</v>
      </c>
      <c r="F2679" s="12" t="s">
        <v>22</v>
      </c>
      <c r="G2679" s="11">
        <v>1</v>
      </c>
      <c r="H2679" s="11">
        <v>1</v>
      </c>
      <c r="I2679" s="11">
        <v>3</v>
      </c>
      <c r="J2679" s="11">
        <v>1</v>
      </c>
    </row>
    <row r="2680" spans="1:10">
      <c r="A2680" s="10">
        <v>95112545615</v>
      </c>
      <c r="B2680" s="11">
        <v>227076</v>
      </c>
      <c r="C2680" s="12">
        <v>26862</v>
      </c>
      <c r="D2680" s="12">
        <v>41764</v>
      </c>
      <c r="E2680" s="12">
        <v>41773</v>
      </c>
      <c r="F2680" s="12" t="s">
        <v>22</v>
      </c>
      <c r="G2680" s="11">
        <v>1</v>
      </c>
      <c r="H2680" s="11">
        <v>1</v>
      </c>
      <c r="I2680" s="11">
        <v>3</v>
      </c>
      <c r="J2680" s="11">
        <v>1</v>
      </c>
    </row>
    <row r="2681" spans="1:10">
      <c r="A2681" s="10">
        <v>55866280663</v>
      </c>
      <c r="B2681" s="11">
        <v>227091</v>
      </c>
      <c r="C2681" s="12">
        <v>24832</v>
      </c>
      <c r="D2681" s="12">
        <v>41764</v>
      </c>
      <c r="E2681" s="12">
        <v>41764</v>
      </c>
      <c r="F2681" s="12" t="s">
        <v>22</v>
      </c>
      <c r="G2681" s="11">
        <v>1</v>
      </c>
      <c r="H2681" s="11">
        <v>1</v>
      </c>
      <c r="I2681" s="11">
        <v>3</v>
      </c>
      <c r="J2681" s="11">
        <v>1</v>
      </c>
    </row>
    <row r="2682" spans="1:10">
      <c r="A2682" s="10">
        <v>32044917149</v>
      </c>
      <c r="B2682" s="11">
        <v>227101</v>
      </c>
      <c r="C2682" s="12">
        <v>22820</v>
      </c>
      <c r="D2682" s="12">
        <v>33512</v>
      </c>
      <c r="E2682" s="12">
        <v>41808</v>
      </c>
      <c r="F2682" s="12" t="s">
        <v>22</v>
      </c>
      <c r="G2682" s="11">
        <v>1</v>
      </c>
      <c r="H2682" s="11">
        <v>1</v>
      </c>
      <c r="I2682" s="11">
        <v>3</v>
      </c>
      <c r="J2682" s="11">
        <v>1</v>
      </c>
    </row>
    <row r="2683" spans="1:10">
      <c r="A2683" s="10">
        <v>1967947813</v>
      </c>
      <c r="B2683" s="11">
        <v>227133</v>
      </c>
      <c r="C2683" s="12">
        <v>23472</v>
      </c>
      <c r="D2683" s="12">
        <v>32168</v>
      </c>
      <c r="E2683" s="12">
        <v>41778</v>
      </c>
      <c r="F2683" s="12" t="s">
        <v>22</v>
      </c>
      <c r="G2683" s="11">
        <v>1</v>
      </c>
      <c r="H2683" s="11">
        <v>1</v>
      </c>
      <c r="I2683" s="11">
        <v>3</v>
      </c>
      <c r="J2683" s="11">
        <v>1</v>
      </c>
    </row>
    <row r="2684" spans="1:10">
      <c r="A2684" s="10">
        <v>726942707</v>
      </c>
      <c r="B2684" s="11">
        <v>227158</v>
      </c>
      <c r="C2684" s="12">
        <v>25642</v>
      </c>
      <c r="D2684" s="12">
        <v>41794</v>
      </c>
      <c r="E2684" s="12">
        <v>41885</v>
      </c>
      <c r="F2684" s="12" t="s">
        <v>22</v>
      </c>
      <c r="G2684" s="11">
        <v>1</v>
      </c>
      <c r="H2684" s="11">
        <v>1</v>
      </c>
      <c r="I2684" s="11">
        <v>3</v>
      </c>
      <c r="J2684" s="11">
        <v>1</v>
      </c>
    </row>
    <row r="2685" spans="1:10">
      <c r="A2685" s="10">
        <v>85644684768</v>
      </c>
      <c r="B2685" s="11">
        <v>227165</v>
      </c>
      <c r="C2685" s="12">
        <v>23597</v>
      </c>
      <c r="D2685" s="12">
        <v>41794</v>
      </c>
      <c r="E2685" s="12">
        <v>41835</v>
      </c>
      <c r="F2685" s="12" t="s">
        <v>22</v>
      </c>
      <c r="G2685" s="11">
        <v>1</v>
      </c>
      <c r="H2685" s="11">
        <v>1</v>
      </c>
      <c r="I2685" s="11">
        <v>3</v>
      </c>
      <c r="J2685" s="11">
        <v>1</v>
      </c>
    </row>
    <row r="2686" spans="1:10">
      <c r="A2686" s="10">
        <v>1172703779</v>
      </c>
      <c r="B2686" s="11">
        <v>227172</v>
      </c>
      <c r="C2686" s="12">
        <v>25893</v>
      </c>
      <c r="D2686" s="12">
        <v>41794</v>
      </c>
      <c r="E2686" s="12">
        <v>41835</v>
      </c>
      <c r="F2686" s="12" t="s">
        <v>22</v>
      </c>
      <c r="G2686" s="11">
        <v>1</v>
      </c>
      <c r="H2686" s="11">
        <v>1</v>
      </c>
      <c r="I2686" s="11">
        <v>3</v>
      </c>
      <c r="J2686" s="11">
        <v>1</v>
      </c>
    </row>
    <row r="2687" spans="1:10">
      <c r="A2687" s="10">
        <v>4241744729</v>
      </c>
      <c r="B2687" s="11">
        <v>227208</v>
      </c>
      <c r="C2687" s="12">
        <v>27055</v>
      </c>
      <c r="D2687" s="12">
        <v>41856</v>
      </c>
      <c r="E2687" s="12">
        <v>44616</v>
      </c>
      <c r="F2687" s="12" t="s">
        <v>23</v>
      </c>
      <c r="G2687" s="11">
        <v>1</v>
      </c>
      <c r="H2687" s="11">
        <v>1</v>
      </c>
      <c r="I2687" s="11">
        <v>3</v>
      </c>
      <c r="J2687" s="11">
        <v>1</v>
      </c>
    </row>
    <row r="2688" spans="1:10">
      <c r="A2688" s="10">
        <v>9495450748</v>
      </c>
      <c r="B2688" s="11">
        <v>227215</v>
      </c>
      <c r="C2688" s="12">
        <v>30435</v>
      </c>
      <c r="D2688" s="12">
        <v>41843</v>
      </c>
      <c r="E2688" s="12">
        <v>41863</v>
      </c>
      <c r="F2688" s="12" t="s">
        <v>22</v>
      </c>
      <c r="G2688" s="11">
        <v>1</v>
      </c>
      <c r="H2688" s="11">
        <v>1</v>
      </c>
      <c r="I2688" s="11">
        <v>3</v>
      </c>
      <c r="J2688" s="11">
        <v>1</v>
      </c>
    </row>
    <row r="2689" spans="1:10">
      <c r="A2689" s="10">
        <v>94314551100</v>
      </c>
      <c r="B2689" s="11">
        <v>227247</v>
      </c>
      <c r="C2689" s="12">
        <v>29781</v>
      </c>
      <c r="D2689" s="12">
        <v>41866</v>
      </c>
      <c r="E2689" s="12">
        <v>41892</v>
      </c>
      <c r="F2689" s="12" t="s">
        <v>22</v>
      </c>
      <c r="G2689" s="11">
        <v>2</v>
      </c>
      <c r="H2689" s="11">
        <v>1</v>
      </c>
      <c r="I2689" s="11">
        <v>3</v>
      </c>
      <c r="J2689" s="11">
        <v>1</v>
      </c>
    </row>
    <row r="2690" spans="1:10">
      <c r="A2690" s="10">
        <v>94937842668</v>
      </c>
      <c r="B2690" s="11">
        <v>227254</v>
      </c>
      <c r="C2690" s="12">
        <v>26384</v>
      </c>
      <c r="D2690" s="12">
        <v>39755</v>
      </c>
      <c r="E2690" s="12">
        <v>41912</v>
      </c>
      <c r="F2690" s="12" t="s">
        <v>22</v>
      </c>
      <c r="G2690" s="11">
        <v>1</v>
      </c>
      <c r="H2690" s="11">
        <v>1</v>
      </c>
      <c r="I2690" s="11">
        <v>3</v>
      </c>
      <c r="J2690" s="11">
        <v>1</v>
      </c>
    </row>
    <row r="2691" spans="1:10">
      <c r="A2691" s="10">
        <v>32005024104</v>
      </c>
      <c r="B2691" s="11">
        <v>227279</v>
      </c>
      <c r="C2691" s="12">
        <v>23561</v>
      </c>
      <c r="D2691" s="12">
        <v>31992</v>
      </c>
      <c r="E2691" s="12">
        <v>42842</v>
      </c>
      <c r="F2691" s="12" t="s">
        <v>22</v>
      </c>
      <c r="G2691" s="11">
        <v>3</v>
      </c>
      <c r="H2691" s="11">
        <v>2</v>
      </c>
      <c r="I2691" s="11">
        <v>3</v>
      </c>
      <c r="J2691" s="11">
        <v>1</v>
      </c>
    </row>
    <row r="2692" spans="1:10">
      <c r="A2692" s="10">
        <v>5468373793</v>
      </c>
      <c r="B2692" s="11">
        <v>227293</v>
      </c>
      <c r="C2692" s="12">
        <v>30632</v>
      </c>
      <c r="D2692" s="12">
        <v>41912</v>
      </c>
      <c r="E2692" s="12">
        <v>41960</v>
      </c>
      <c r="F2692" s="12" t="s">
        <v>23</v>
      </c>
      <c r="G2692" s="11">
        <v>1</v>
      </c>
      <c r="H2692" s="11">
        <v>1</v>
      </c>
      <c r="I2692" s="11">
        <v>3</v>
      </c>
      <c r="J2692" s="11">
        <v>1</v>
      </c>
    </row>
    <row r="2693" spans="1:10">
      <c r="A2693" s="10">
        <v>8601465706</v>
      </c>
      <c r="B2693" s="11">
        <v>227304</v>
      </c>
      <c r="C2693" s="12">
        <v>29716</v>
      </c>
      <c r="D2693" s="12">
        <v>41922</v>
      </c>
      <c r="E2693" s="12">
        <v>42013</v>
      </c>
      <c r="F2693" s="12" t="s">
        <v>23</v>
      </c>
      <c r="G2693" s="11">
        <v>1</v>
      </c>
      <c r="H2693" s="11">
        <v>1</v>
      </c>
      <c r="I2693" s="11">
        <v>3</v>
      </c>
      <c r="J2693" s="11">
        <v>1</v>
      </c>
    </row>
    <row r="2694" spans="1:10">
      <c r="A2694" s="10">
        <v>33867275734</v>
      </c>
      <c r="B2694" s="11">
        <v>227311</v>
      </c>
      <c r="C2694" s="12">
        <v>19661</v>
      </c>
      <c r="D2694" s="12">
        <v>41927</v>
      </c>
      <c r="E2694" s="12">
        <v>41932</v>
      </c>
      <c r="F2694" s="12" t="s">
        <v>22</v>
      </c>
      <c r="G2694" s="11">
        <v>1</v>
      </c>
      <c r="H2694" s="11">
        <v>1</v>
      </c>
      <c r="I2694" s="11">
        <v>3</v>
      </c>
      <c r="J2694" s="11">
        <v>1</v>
      </c>
    </row>
    <row r="2695" spans="1:10">
      <c r="A2695" s="10">
        <v>71469451700</v>
      </c>
      <c r="B2695" s="11">
        <v>227329</v>
      </c>
      <c r="C2695" s="12">
        <v>22008</v>
      </c>
      <c r="D2695" s="12">
        <v>41927</v>
      </c>
      <c r="E2695" s="12">
        <v>41933</v>
      </c>
      <c r="F2695" s="12" t="s">
        <v>22</v>
      </c>
      <c r="G2695" s="11">
        <v>1</v>
      </c>
      <c r="H2695" s="11">
        <v>1</v>
      </c>
      <c r="I2695" s="11">
        <v>3</v>
      </c>
      <c r="J2695" s="11">
        <v>1</v>
      </c>
    </row>
    <row r="2696" spans="1:10">
      <c r="A2696" s="10">
        <v>53542797715</v>
      </c>
      <c r="B2696" s="11">
        <v>227336</v>
      </c>
      <c r="C2696" s="12">
        <v>21837</v>
      </c>
      <c r="D2696" s="12">
        <v>41927</v>
      </c>
      <c r="E2696" s="12">
        <v>41932</v>
      </c>
      <c r="F2696" s="12" t="s">
        <v>22</v>
      </c>
      <c r="G2696" s="11">
        <v>1</v>
      </c>
      <c r="H2696" s="11">
        <v>1</v>
      </c>
      <c r="I2696" s="11">
        <v>3</v>
      </c>
      <c r="J2696" s="11">
        <v>1</v>
      </c>
    </row>
    <row r="2697" spans="1:10">
      <c r="A2697" s="10">
        <v>31344259715</v>
      </c>
      <c r="B2697" s="11">
        <v>227343</v>
      </c>
      <c r="C2697" s="12">
        <v>18260</v>
      </c>
      <c r="D2697" s="12">
        <v>41927</v>
      </c>
      <c r="E2697" s="12">
        <v>41929</v>
      </c>
      <c r="F2697" s="12" t="s">
        <v>23</v>
      </c>
      <c r="G2697" s="11">
        <v>1</v>
      </c>
      <c r="H2697" s="11">
        <v>1</v>
      </c>
      <c r="I2697" s="11">
        <v>3</v>
      </c>
      <c r="J2697" s="11">
        <v>1</v>
      </c>
    </row>
    <row r="2698" spans="1:10">
      <c r="A2698" s="10">
        <v>15788180791</v>
      </c>
      <c r="B2698" s="11">
        <v>227351</v>
      </c>
      <c r="C2698" s="12">
        <v>16786</v>
      </c>
      <c r="D2698" s="12">
        <v>25556</v>
      </c>
      <c r="E2698" s="12">
        <v>41933</v>
      </c>
      <c r="F2698" s="12" t="s">
        <v>22</v>
      </c>
      <c r="G2698" s="11">
        <v>5</v>
      </c>
      <c r="H2698" s="11">
        <v>5</v>
      </c>
      <c r="I2698" s="11">
        <v>3</v>
      </c>
      <c r="J2698" s="11">
        <v>1</v>
      </c>
    </row>
    <row r="2699" spans="1:10">
      <c r="A2699" s="10">
        <v>39918629720</v>
      </c>
      <c r="B2699" s="11">
        <v>227382</v>
      </c>
      <c r="C2699" s="12">
        <v>19117</v>
      </c>
      <c r="D2699" s="12">
        <v>41947</v>
      </c>
      <c r="E2699" s="12">
        <v>41957</v>
      </c>
      <c r="F2699" s="12" t="s">
        <v>22</v>
      </c>
      <c r="G2699" s="11">
        <v>1</v>
      </c>
      <c r="H2699" s="11">
        <v>1</v>
      </c>
      <c r="I2699" s="11">
        <v>3</v>
      </c>
      <c r="J2699" s="11">
        <v>1</v>
      </c>
    </row>
    <row r="2700" spans="1:10">
      <c r="A2700" s="10">
        <v>11162830778</v>
      </c>
      <c r="B2700" s="11">
        <v>227390</v>
      </c>
      <c r="C2700" s="12">
        <v>19071</v>
      </c>
      <c r="D2700" s="12">
        <v>41949</v>
      </c>
      <c r="E2700" s="12">
        <v>41957</v>
      </c>
      <c r="F2700" s="12" t="s">
        <v>22</v>
      </c>
      <c r="G2700" s="11">
        <v>4</v>
      </c>
      <c r="H2700" s="11">
        <v>1</v>
      </c>
      <c r="I2700" s="11">
        <v>3</v>
      </c>
      <c r="J2700" s="11">
        <v>1</v>
      </c>
    </row>
    <row r="2701" spans="1:10">
      <c r="A2701" s="10">
        <v>23788674768</v>
      </c>
      <c r="B2701" s="11">
        <v>227401</v>
      </c>
      <c r="C2701" s="12">
        <v>19031</v>
      </c>
      <c r="D2701" s="12">
        <v>41953</v>
      </c>
      <c r="E2701" s="12">
        <v>41962</v>
      </c>
      <c r="F2701" s="12" t="s">
        <v>22</v>
      </c>
      <c r="G2701" s="11">
        <v>1</v>
      </c>
      <c r="H2701" s="11">
        <v>1</v>
      </c>
      <c r="I2701" s="11">
        <v>3</v>
      </c>
      <c r="J2701" s="11">
        <v>1</v>
      </c>
    </row>
    <row r="2702" spans="1:10">
      <c r="A2702" s="10">
        <v>60084669772</v>
      </c>
      <c r="B2702" s="11">
        <v>227418</v>
      </c>
      <c r="C2702" s="12">
        <v>21590</v>
      </c>
      <c r="D2702" s="12">
        <v>41953</v>
      </c>
      <c r="E2702" s="12">
        <v>41988</v>
      </c>
      <c r="F2702" s="12" t="s">
        <v>22</v>
      </c>
      <c r="G2702" s="11">
        <v>1</v>
      </c>
      <c r="H2702" s="11">
        <v>1</v>
      </c>
      <c r="I2702" s="11">
        <v>3</v>
      </c>
      <c r="J2702" s="11">
        <v>1</v>
      </c>
    </row>
    <row r="2703" spans="1:10">
      <c r="A2703" s="10">
        <v>762485779</v>
      </c>
      <c r="B2703" s="11">
        <v>227425</v>
      </c>
      <c r="C2703" s="12">
        <v>25968</v>
      </c>
      <c r="D2703" s="12">
        <v>41946</v>
      </c>
      <c r="E2703" s="12">
        <v>42031</v>
      </c>
      <c r="F2703" s="12" t="s">
        <v>22</v>
      </c>
      <c r="G2703" s="11">
        <v>1</v>
      </c>
      <c r="H2703" s="11">
        <v>6</v>
      </c>
      <c r="I2703" s="11">
        <v>3</v>
      </c>
      <c r="J2703" s="11">
        <v>1</v>
      </c>
    </row>
    <row r="2704" spans="1:10">
      <c r="A2704" s="10">
        <v>75008564668</v>
      </c>
      <c r="B2704" s="11">
        <v>227432</v>
      </c>
      <c r="C2704" s="12">
        <v>25902</v>
      </c>
      <c r="D2704" s="12">
        <v>41946</v>
      </c>
      <c r="E2704" s="12">
        <v>42031</v>
      </c>
      <c r="F2704" s="12" t="s">
        <v>22</v>
      </c>
      <c r="G2704" s="11">
        <v>1</v>
      </c>
      <c r="H2704" s="11">
        <v>1</v>
      </c>
      <c r="I2704" s="11">
        <v>3</v>
      </c>
      <c r="J2704" s="11">
        <v>1</v>
      </c>
    </row>
    <row r="2705" spans="1:10">
      <c r="A2705" s="10">
        <v>5893643674</v>
      </c>
      <c r="B2705" s="11">
        <v>227440</v>
      </c>
      <c r="C2705" s="12">
        <v>30141</v>
      </c>
      <c r="D2705" s="12">
        <v>41946</v>
      </c>
      <c r="E2705" s="12">
        <v>42037</v>
      </c>
      <c r="F2705" s="12" t="s">
        <v>22</v>
      </c>
      <c r="G2705" s="11">
        <v>1</v>
      </c>
      <c r="H2705" s="11">
        <v>1</v>
      </c>
      <c r="I2705" s="11">
        <v>3</v>
      </c>
      <c r="J2705" s="11">
        <v>1</v>
      </c>
    </row>
    <row r="2706" spans="1:10">
      <c r="A2706" s="10">
        <v>5308030707</v>
      </c>
      <c r="B2706" s="11">
        <v>227457</v>
      </c>
      <c r="C2706" s="12">
        <v>26992</v>
      </c>
      <c r="D2706" s="12">
        <v>41985</v>
      </c>
      <c r="E2706" s="12">
        <v>42529</v>
      </c>
      <c r="F2706" s="12" t="s">
        <v>23</v>
      </c>
      <c r="G2706" s="11">
        <v>1</v>
      </c>
      <c r="H2706" s="11">
        <v>1</v>
      </c>
      <c r="I2706" s="11">
        <v>3</v>
      </c>
      <c r="J2706" s="11">
        <v>1</v>
      </c>
    </row>
    <row r="2707" spans="1:10">
      <c r="A2707" s="10">
        <v>99577011772</v>
      </c>
      <c r="B2707" s="11">
        <v>227464</v>
      </c>
      <c r="C2707" s="12">
        <v>24934</v>
      </c>
      <c r="D2707" s="12">
        <v>41978</v>
      </c>
      <c r="E2707" s="12">
        <v>42223</v>
      </c>
      <c r="F2707" s="12" t="s">
        <v>22</v>
      </c>
      <c r="G2707" s="11">
        <v>1</v>
      </c>
      <c r="H2707" s="11">
        <v>1</v>
      </c>
      <c r="I2707" s="11">
        <v>3</v>
      </c>
      <c r="J2707" s="11">
        <v>1</v>
      </c>
    </row>
    <row r="2708" spans="1:10">
      <c r="A2708" s="10">
        <v>1593327617</v>
      </c>
      <c r="B2708" s="11">
        <v>227471</v>
      </c>
      <c r="C2708" s="12">
        <v>31849</v>
      </c>
      <c r="D2708" s="12">
        <v>41963</v>
      </c>
      <c r="E2708" s="12">
        <v>42009</v>
      </c>
      <c r="F2708" s="12" t="s">
        <v>23</v>
      </c>
      <c r="G2708" s="11">
        <v>1</v>
      </c>
      <c r="H2708" s="11">
        <v>2</v>
      </c>
      <c r="I2708" s="11">
        <v>3</v>
      </c>
      <c r="J2708" s="11">
        <v>1</v>
      </c>
    </row>
    <row r="2709" spans="1:10">
      <c r="A2709" s="10">
        <v>10400581752</v>
      </c>
      <c r="B2709" s="11">
        <v>227489</v>
      </c>
      <c r="C2709" s="12">
        <v>30612</v>
      </c>
      <c r="D2709" s="12">
        <v>41974</v>
      </c>
      <c r="E2709" s="12">
        <v>42122</v>
      </c>
      <c r="F2709" s="12" t="s">
        <v>22</v>
      </c>
      <c r="G2709" s="11">
        <v>1</v>
      </c>
      <c r="H2709" s="11">
        <v>1</v>
      </c>
      <c r="I2709" s="11">
        <v>3</v>
      </c>
      <c r="J2709" s="11">
        <v>1</v>
      </c>
    </row>
    <row r="2710" spans="1:10">
      <c r="A2710" s="10">
        <v>25967144854</v>
      </c>
      <c r="B2710" s="11">
        <v>227496</v>
      </c>
      <c r="C2710" s="12">
        <v>27754</v>
      </c>
      <c r="D2710" s="12">
        <v>41978</v>
      </c>
      <c r="E2710" s="12">
        <v>42048</v>
      </c>
      <c r="F2710" s="12" t="s">
        <v>22</v>
      </c>
      <c r="G2710" s="11">
        <v>1</v>
      </c>
      <c r="H2710" s="11">
        <v>1</v>
      </c>
      <c r="I2710" s="11">
        <v>3</v>
      </c>
      <c r="J2710" s="11">
        <v>1</v>
      </c>
    </row>
    <row r="2711" spans="1:10">
      <c r="A2711" s="10">
        <v>15278659831</v>
      </c>
      <c r="B2711" s="11">
        <v>227507</v>
      </c>
      <c r="C2711" s="12">
        <v>26546</v>
      </c>
      <c r="D2711" s="12">
        <v>41978</v>
      </c>
      <c r="E2711" s="12">
        <v>42059</v>
      </c>
      <c r="F2711" s="12" t="s">
        <v>22</v>
      </c>
      <c r="G2711" s="11">
        <v>1</v>
      </c>
      <c r="H2711" s="11">
        <v>2</v>
      </c>
      <c r="I2711" s="11">
        <v>3</v>
      </c>
      <c r="J2711" s="11">
        <v>1</v>
      </c>
    </row>
    <row r="2712" spans="1:10">
      <c r="A2712" s="10">
        <v>1271526603</v>
      </c>
      <c r="B2712" s="11">
        <v>227514</v>
      </c>
      <c r="C2712" s="12">
        <v>30015</v>
      </c>
      <c r="D2712" s="12">
        <v>41978</v>
      </c>
      <c r="E2712" s="12">
        <v>42025</v>
      </c>
      <c r="F2712" s="12" t="s">
        <v>22</v>
      </c>
      <c r="G2712" s="11">
        <v>1</v>
      </c>
      <c r="H2712" s="11">
        <v>1</v>
      </c>
      <c r="I2712" s="11">
        <v>3</v>
      </c>
      <c r="J2712" s="11">
        <v>1</v>
      </c>
    </row>
    <row r="2713" spans="1:10">
      <c r="A2713" s="10">
        <v>752318675</v>
      </c>
      <c r="B2713" s="11">
        <v>227521</v>
      </c>
      <c r="C2713" s="12">
        <v>26839</v>
      </c>
      <c r="D2713" s="12">
        <v>41978</v>
      </c>
      <c r="E2713" s="12">
        <v>42055</v>
      </c>
      <c r="F2713" s="12" t="s">
        <v>22</v>
      </c>
      <c r="G2713" s="11">
        <v>1</v>
      </c>
      <c r="H2713" s="11">
        <v>1</v>
      </c>
      <c r="I2713" s="11">
        <v>3</v>
      </c>
      <c r="J2713" s="11">
        <v>1</v>
      </c>
    </row>
    <row r="2714" spans="1:10">
      <c r="A2714" s="10">
        <v>12510487736</v>
      </c>
      <c r="B2714" s="11">
        <v>227539</v>
      </c>
      <c r="C2714" s="12">
        <v>32482</v>
      </c>
      <c r="D2714" s="12">
        <v>42034</v>
      </c>
      <c r="E2714" s="12">
        <v>42432</v>
      </c>
      <c r="F2714" s="12" t="s">
        <v>23</v>
      </c>
      <c r="G2714" s="11">
        <v>1</v>
      </c>
      <c r="H2714" s="11">
        <v>1</v>
      </c>
      <c r="I2714" s="11">
        <v>3</v>
      </c>
      <c r="J2714" s="11">
        <v>1</v>
      </c>
    </row>
    <row r="2715" spans="1:10">
      <c r="A2715" s="10">
        <v>7750657738</v>
      </c>
      <c r="B2715" s="11">
        <v>227553</v>
      </c>
      <c r="C2715" s="12">
        <v>28221</v>
      </c>
      <c r="D2715" s="12">
        <v>42075</v>
      </c>
      <c r="E2715" s="12">
        <v>42443</v>
      </c>
      <c r="F2715" s="12" t="s">
        <v>22</v>
      </c>
      <c r="G2715" s="11">
        <v>1</v>
      </c>
      <c r="H2715" s="11">
        <v>1</v>
      </c>
      <c r="I2715" s="11">
        <v>3</v>
      </c>
      <c r="J2715" s="11">
        <v>1</v>
      </c>
    </row>
    <row r="2716" spans="1:10">
      <c r="A2716" s="10">
        <v>25598646811</v>
      </c>
      <c r="B2716" s="11">
        <v>227585</v>
      </c>
      <c r="C2716" s="12">
        <v>28026</v>
      </c>
      <c r="D2716" s="12">
        <v>42098</v>
      </c>
      <c r="E2716" s="12">
        <v>42555</v>
      </c>
      <c r="F2716" s="12" t="s">
        <v>22</v>
      </c>
      <c r="G2716" s="11">
        <v>1</v>
      </c>
      <c r="H2716" s="11">
        <v>1</v>
      </c>
      <c r="I2716" s="11">
        <v>3</v>
      </c>
      <c r="J2716" s="11">
        <v>1</v>
      </c>
    </row>
    <row r="2717" spans="1:10">
      <c r="A2717" s="10">
        <v>7923946744</v>
      </c>
      <c r="B2717" s="11">
        <v>227611</v>
      </c>
      <c r="C2717" s="12">
        <v>29122</v>
      </c>
      <c r="D2717" s="12">
        <v>42138</v>
      </c>
      <c r="E2717" s="12">
        <v>42173</v>
      </c>
      <c r="F2717" s="12" t="s">
        <v>22</v>
      </c>
      <c r="G2717" s="11">
        <v>1</v>
      </c>
      <c r="H2717" s="11">
        <v>1</v>
      </c>
      <c r="I2717" s="11">
        <v>3</v>
      </c>
      <c r="J2717" s="11">
        <v>1</v>
      </c>
    </row>
    <row r="2718" spans="1:10">
      <c r="A2718" s="10">
        <v>5746898775</v>
      </c>
      <c r="B2718" s="11">
        <v>227628</v>
      </c>
      <c r="C2718" s="12">
        <v>31107</v>
      </c>
      <c r="D2718" s="12">
        <v>42163</v>
      </c>
      <c r="E2718" s="12">
        <v>42212</v>
      </c>
      <c r="F2718" s="12" t="s">
        <v>23</v>
      </c>
      <c r="G2718" s="11">
        <v>1</v>
      </c>
      <c r="H2718" s="11">
        <v>1</v>
      </c>
      <c r="I2718" s="11">
        <v>3</v>
      </c>
      <c r="J2718" s="11">
        <v>1</v>
      </c>
    </row>
    <row r="2719" spans="1:10">
      <c r="A2719" s="10">
        <v>13012833714</v>
      </c>
      <c r="B2719" s="11">
        <v>227635</v>
      </c>
      <c r="C2719" s="12">
        <v>32905</v>
      </c>
      <c r="D2719" s="12">
        <v>42163</v>
      </c>
      <c r="E2719" s="12">
        <v>42194</v>
      </c>
      <c r="F2719" s="12" t="s">
        <v>22</v>
      </c>
      <c r="G2719" s="11">
        <v>1</v>
      </c>
      <c r="H2719" s="11">
        <v>1</v>
      </c>
      <c r="I2719" s="11">
        <v>3</v>
      </c>
      <c r="J2719" s="11">
        <v>1</v>
      </c>
    </row>
    <row r="2720" spans="1:10">
      <c r="A2720" s="10">
        <v>8719642792</v>
      </c>
      <c r="B2720" s="11">
        <v>227667</v>
      </c>
      <c r="C2720" s="12">
        <v>29894</v>
      </c>
      <c r="D2720" s="12">
        <v>42163</v>
      </c>
      <c r="E2720" s="12">
        <v>42195</v>
      </c>
      <c r="F2720" s="12" t="s">
        <v>22</v>
      </c>
      <c r="G2720" s="11">
        <v>1</v>
      </c>
      <c r="H2720" s="11">
        <v>1</v>
      </c>
      <c r="I2720" s="11">
        <v>3</v>
      </c>
      <c r="J2720" s="11">
        <v>1</v>
      </c>
    </row>
    <row r="2721" spans="1:10">
      <c r="A2721" s="10">
        <v>9547866702</v>
      </c>
      <c r="B2721" s="11">
        <v>227674</v>
      </c>
      <c r="C2721" s="12">
        <v>30693</v>
      </c>
      <c r="D2721" s="12">
        <v>42163</v>
      </c>
      <c r="E2721" s="12">
        <v>42186</v>
      </c>
      <c r="F2721" s="12" t="s">
        <v>22</v>
      </c>
      <c r="G2721" s="11">
        <v>1</v>
      </c>
      <c r="H2721" s="11">
        <v>1</v>
      </c>
      <c r="I2721" s="11">
        <v>3</v>
      </c>
      <c r="J2721" s="11">
        <v>1</v>
      </c>
    </row>
    <row r="2722" spans="1:10">
      <c r="A2722" s="10">
        <v>10472367706</v>
      </c>
      <c r="B2722" s="11">
        <v>227681</v>
      </c>
      <c r="C2722" s="12">
        <v>31180</v>
      </c>
      <c r="D2722" s="12">
        <v>42177</v>
      </c>
      <c r="E2722" s="12">
        <v>42200</v>
      </c>
      <c r="F2722" s="12" t="s">
        <v>23</v>
      </c>
      <c r="G2722" s="11">
        <v>1</v>
      </c>
      <c r="H2722" s="11">
        <v>2</v>
      </c>
      <c r="I2722" s="11">
        <v>3</v>
      </c>
      <c r="J2722" s="11">
        <v>1</v>
      </c>
    </row>
    <row r="2723" spans="1:10">
      <c r="A2723" s="10">
        <v>29158718842</v>
      </c>
      <c r="B2723" s="11">
        <v>227699</v>
      </c>
      <c r="C2723" s="12">
        <v>29610</v>
      </c>
      <c r="D2723" s="12">
        <v>42163</v>
      </c>
      <c r="E2723" s="12">
        <v>42292</v>
      </c>
      <c r="F2723" s="12" t="s">
        <v>22</v>
      </c>
      <c r="G2723" s="11">
        <v>1</v>
      </c>
      <c r="H2723" s="11">
        <v>1</v>
      </c>
      <c r="I2723" s="11">
        <v>3</v>
      </c>
      <c r="J2723" s="11">
        <v>1</v>
      </c>
    </row>
    <row r="2724" spans="1:10">
      <c r="A2724" s="10">
        <v>5677659622</v>
      </c>
      <c r="B2724" s="11">
        <v>227702</v>
      </c>
      <c r="C2724" s="12">
        <v>27921</v>
      </c>
      <c r="D2724" s="12">
        <v>42163</v>
      </c>
      <c r="E2724" s="12">
        <v>43115</v>
      </c>
      <c r="F2724" s="12" t="s">
        <v>22</v>
      </c>
      <c r="G2724" s="11">
        <v>1</v>
      </c>
      <c r="H2724" s="11">
        <v>1</v>
      </c>
      <c r="I2724" s="11">
        <v>3</v>
      </c>
      <c r="J2724" s="11">
        <v>1</v>
      </c>
    </row>
    <row r="2725" spans="1:10">
      <c r="A2725" s="10">
        <v>10697154769</v>
      </c>
      <c r="B2725" s="11">
        <v>227717</v>
      </c>
      <c r="C2725" s="12">
        <v>30648</v>
      </c>
      <c r="D2725" s="12">
        <v>42163</v>
      </c>
      <c r="E2725" s="12">
        <v>42241</v>
      </c>
      <c r="F2725" s="12" t="s">
        <v>22</v>
      </c>
      <c r="G2725" s="11">
        <v>1</v>
      </c>
      <c r="H2725" s="11">
        <v>1</v>
      </c>
      <c r="I2725" s="11">
        <v>3</v>
      </c>
      <c r="J2725" s="11">
        <v>1</v>
      </c>
    </row>
    <row r="2726" spans="1:10">
      <c r="A2726" s="10">
        <v>7093715605</v>
      </c>
      <c r="B2726" s="11">
        <v>227731</v>
      </c>
      <c r="C2726" s="12">
        <v>31083</v>
      </c>
      <c r="D2726" s="12">
        <v>42188</v>
      </c>
      <c r="E2726" s="12">
        <v>42331</v>
      </c>
      <c r="F2726" s="12" t="s">
        <v>22</v>
      </c>
      <c r="G2726" s="11">
        <v>1</v>
      </c>
      <c r="H2726" s="11">
        <v>1</v>
      </c>
      <c r="I2726" s="11">
        <v>3</v>
      </c>
      <c r="J2726" s="11">
        <v>1</v>
      </c>
    </row>
    <row r="2727" spans="1:10">
      <c r="A2727" s="10">
        <v>9308123792</v>
      </c>
      <c r="B2727" s="11">
        <v>227749</v>
      </c>
      <c r="C2727" s="12">
        <v>30009</v>
      </c>
      <c r="D2727" s="12">
        <v>42163</v>
      </c>
      <c r="E2727" s="12">
        <v>42194</v>
      </c>
      <c r="F2727" s="12" t="s">
        <v>22</v>
      </c>
      <c r="G2727" s="11">
        <v>1</v>
      </c>
      <c r="H2727" s="11">
        <v>1</v>
      </c>
      <c r="I2727" s="11">
        <v>3</v>
      </c>
      <c r="J2727" s="11">
        <v>1</v>
      </c>
    </row>
    <row r="2728" spans="1:10">
      <c r="A2728" s="10">
        <v>9734756761</v>
      </c>
      <c r="B2728" s="11">
        <v>227756</v>
      </c>
      <c r="C2728" s="12">
        <v>30231</v>
      </c>
      <c r="D2728" s="12">
        <v>42191</v>
      </c>
      <c r="E2728" s="12">
        <v>42193</v>
      </c>
      <c r="F2728" s="12" t="s">
        <v>22</v>
      </c>
      <c r="G2728" s="11">
        <v>1</v>
      </c>
      <c r="H2728" s="11">
        <v>1</v>
      </c>
      <c r="I2728" s="11">
        <v>3</v>
      </c>
      <c r="J2728" s="11">
        <v>1</v>
      </c>
    </row>
    <row r="2729" spans="1:10">
      <c r="A2729" s="10">
        <v>10274705729</v>
      </c>
      <c r="B2729" s="11">
        <v>227763</v>
      </c>
      <c r="C2729" s="12">
        <v>31244</v>
      </c>
      <c r="D2729" s="12">
        <v>42191</v>
      </c>
      <c r="E2729" s="12">
        <v>42216</v>
      </c>
      <c r="F2729" s="12" t="s">
        <v>23</v>
      </c>
      <c r="G2729" s="11">
        <v>1</v>
      </c>
      <c r="H2729" s="11">
        <v>1</v>
      </c>
      <c r="I2729" s="11">
        <v>3</v>
      </c>
      <c r="J2729" s="11">
        <v>1</v>
      </c>
    </row>
    <row r="2730" spans="1:10">
      <c r="A2730" s="10">
        <v>5418227726</v>
      </c>
      <c r="B2730" s="11">
        <v>227771</v>
      </c>
      <c r="C2730" s="12">
        <v>29722</v>
      </c>
      <c r="D2730" s="12">
        <v>42191</v>
      </c>
      <c r="E2730" s="12">
        <v>42192</v>
      </c>
      <c r="F2730" s="12" t="s">
        <v>23</v>
      </c>
      <c r="G2730" s="11">
        <v>1</v>
      </c>
      <c r="H2730" s="11">
        <v>1</v>
      </c>
      <c r="I2730" s="11">
        <v>3</v>
      </c>
      <c r="J2730" s="11">
        <v>1</v>
      </c>
    </row>
    <row r="2731" spans="1:10">
      <c r="A2731" s="10">
        <v>36926294860</v>
      </c>
      <c r="B2731" s="11">
        <v>227788</v>
      </c>
      <c r="C2731" s="12">
        <v>32784</v>
      </c>
      <c r="D2731" s="12">
        <v>42191</v>
      </c>
      <c r="E2731" s="12">
        <v>42710</v>
      </c>
      <c r="F2731" s="12" t="s">
        <v>22</v>
      </c>
      <c r="G2731" s="11">
        <v>1</v>
      </c>
      <c r="H2731" s="11">
        <v>1</v>
      </c>
      <c r="I2731" s="11">
        <v>3</v>
      </c>
      <c r="J2731" s="11">
        <v>1</v>
      </c>
    </row>
    <row r="2732" spans="1:10">
      <c r="A2732" s="10">
        <v>8796529695</v>
      </c>
      <c r="B2732" s="11">
        <v>227795</v>
      </c>
      <c r="C2732" s="12">
        <v>31779</v>
      </c>
      <c r="D2732" s="12">
        <v>42191</v>
      </c>
      <c r="E2732" s="12">
        <v>42248</v>
      </c>
      <c r="F2732" s="12" t="s">
        <v>23</v>
      </c>
      <c r="G2732" s="11">
        <v>1</v>
      </c>
      <c r="H2732" s="11">
        <v>1</v>
      </c>
      <c r="I2732" s="11">
        <v>3</v>
      </c>
      <c r="J2732" s="11">
        <v>1</v>
      </c>
    </row>
    <row r="2733" spans="1:10">
      <c r="A2733" s="10">
        <v>24974065882</v>
      </c>
      <c r="B2733" s="11">
        <v>227806</v>
      </c>
      <c r="C2733" s="12">
        <v>27335</v>
      </c>
      <c r="D2733" s="12">
        <v>42191</v>
      </c>
      <c r="E2733" s="12">
        <v>42293</v>
      </c>
      <c r="F2733" s="12" t="s">
        <v>22</v>
      </c>
      <c r="G2733" s="11">
        <v>1</v>
      </c>
      <c r="H2733" s="11">
        <v>2</v>
      </c>
      <c r="I2733" s="11">
        <v>3</v>
      </c>
      <c r="J2733" s="11">
        <v>1</v>
      </c>
    </row>
    <row r="2734" spans="1:10">
      <c r="A2734" s="10">
        <v>714432156</v>
      </c>
      <c r="B2734" s="11">
        <v>227813</v>
      </c>
      <c r="C2734" s="12">
        <v>30698</v>
      </c>
      <c r="D2734" s="12">
        <v>42188</v>
      </c>
      <c r="E2734" s="12">
        <v>42772</v>
      </c>
      <c r="F2734" s="12" t="s">
        <v>22</v>
      </c>
      <c r="G2734" s="11">
        <v>1</v>
      </c>
      <c r="H2734" s="11">
        <v>1</v>
      </c>
      <c r="I2734" s="11">
        <v>3</v>
      </c>
      <c r="J2734" s="11">
        <v>1</v>
      </c>
    </row>
    <row r="2735" spans="1:10">
      <c r="A2735" s="10">
        <v>5385904830</v>
      </c>
      <c r="B2735" s="11">
        <v>227838</v>
      </c>
      <c r="C2735" s="12">
        <v>23574</v>
      </c>
      <c r="D2735" s="12">
        <v>42124</v>
      </c>
      <c r="E2735" s="12">
        <v>42527</v>
      </c>
      <c r="F2735" s="12" t="s">
        <v>22</v>
      </c>
      <c r="G2735" s="11">
        <v>1</v>
      </c>
      <c r="H2735" s="11">
        <v>1</v>
      </c>
      <c r="I2735" s="11">
        <v>3</v>
      </c>
      <c r="J2735" s="11">
        <v>1</v>
      </c>
    </row>
    <row r="2736" spans="1:10">
      <c r="A2736" s="10">
        <v>96606967600</v>
      </c>
      <c r="B2736" s="11">
        <v>227845</v>
      </c>
      <c r="C2736" s="12">
        <v>28299</v>
      </c>
      <c r="D2736" s="12">
        <v>42186</v>
      </c>
      <c r="E2736" s="12">
        <v>42908</v>
      </c>
      <c r="F2736" s="12" t="s">
        <v>22</v>
      </c>
      <c r="G2736" s="11">
        <v>1</v>
      </c>
      <c r="H2736" s="11">
        <v>1</v>
      </c>
      <c r="I2736" s="11">
        <v>3</v>
      </c>
      <c r="J2736" s="11">
        <v>1</v>
      </c>
    </row>
    <row r="2737" spans="1:10">
      <c r="A2737" s="10">
        <v>2780882441</v>
      </c>
      <c r="B2737" s="11">
        <v>227852</v>
      </c>
      <c r="C2737" s="12">
        <v>29571</v>
      </c>
      <c r="D2737" s="12">
        <v>42206</v>
      </c>
      <c r="E2737" s="12">
        <v>42219</v>
      </c>
      <c r="F2737" s="12" t="s">
        <v>22</v>
      </c>
      <c r="G2737" s="11">
        <v>1</v>
      </c>
      <c r="H2737" s="11">
        <v>1</v>
      </c>
      <c r="I2737" s="11">
        <v>3</v>
      </c>
      <c r="J2737" s="11">
        <v>1</v>
      </c>
    </row>
    <row r="2738" spans="1:10">
      <c r="A2738" s="10">
        <v>35190372898</v>
      </c>
      <c r="B2738" s="11">
        <v>227860</v>
      </c>
      <c r="C2738" s="12">
        <v>31766</v>
      </c>
      <c r="D2738" s="12">
        <v>42226</v>
      </c>
      <c r="E2738" s="12">
        <v>42228</v>
      </c>
      <c r="F2738" s="12" t="s">
        <v>22</v>
      </c>
      <c r="G2738" s="11">
        <v>1</v>
      </c>
      <c r="H2738" s="11">
        <v>1</v>
      </c>
      <c r="I2738" s="11">
        <v>3</v>
      </c>
      <c r="J2738" s="11">
        <v>1</v>
      </c>
    </row>
    <row r="2739" spans="1:10">
      <c r="A2739" s="10">
        <v>24891103817</v>
      </c>
      <c r="B2739" s="11">
        <v>227891</v>
      </c>
      <c r="C2739" s="12">
        <v>27344</v>
      </c>
      <c r="D2739" s="12">
        <v>42216</v>
      </c>
      <c r="E2739" s="12">
        <v>42269</v>
      </c>
      <c r="F2739" s="12" t="s">
        <v>23</v>
      </c>
      <c r="G2739" s="11">
        <v>1</v>
      </c>
      <c r="H2739" s="11">
        <v>1</v>
      </c>
      <c r="I2739" s="11">
        <v>3</v>
      </c>
      <c r="J2739" s="11">
        <v>1</v>
      </c>
    </row>
    <row r="2740" spans="1:10">
      <c r="A2740" s="10">
        <v>8259257700</v>
      </c>
      <c r="B2740" s="11">
        <v>227902</v>
      </c>
      <c r="C2740" s="12">
        <v>29441</v>
      </c>
      <c r="D2740" s="12">
        <v>42242</v>
      </c>
      <c r="E2740" s="12">
        <v>42244</v>
      </c>
      <c r="F2740" s="12" t="s">
        <v>23</v>
      </c>
      <c r="G2740" s="11">
        <v>1</v>
      </c>
      <c r="H2740" s="11">
        <v>1</v>
      </c>
      <c r="I2740" s="11">
        <v>3</v>
      </c>
      <c r="J2740" s="11">
        <v>1</v>
      </c>
    </row>
    <row r="2741" spans="1:10">
      <c r="A2741" s="10">
        <v>83168176753</v>
      </c>
      <c r="B2741" s="11">
        <v>227910</v>
      </c>
      <c r="C2741" s="12">
        <v>23144</v>
      </c>
      <c r="D2741" s="12">
        <v>42251</v>
      </c>
      <c r="E2741" s="12">
        <v>42276</v>
      </c>
      <c r="F2741" s="12" t="s">
        <v>22</v>
      </c>
      <c r="G2741" s="11">
        <v>1</v>
      </c>
      <c r="H2741" s="11">
        <v>1</v>
      </c>
      <c r="I2741" s="11">
        <v>3</v>
      </c>
      <c r="J2741" s="11">
        <v>1</v>
      </c>
    </row>
    <row r="2742" spans="1:10">
      <c r="A2742" s="10">
        <v>8261158705</v>
      </c>
      <c r="B2742" s="11">
        <v>227941</v>
      </c>
      <c r="C2742" s="12">
        <v>28984</v>
      </c>
      <c r="D2742" s="12">
        <v>42263</v>
      </c>
      <c r="E2742" s="12">
        <v>42345</v>
      </c>
      <c r="F2742" s="12" t="s">
        <v>23</v>
      </c>
      <c r="G2742" s="11">
        <v>1</v>
      </c>
      <c r="H2742" s="11">
        <v>1</v>
      </c>
      <c r="I2742" s="11">
        <v>3</v>
      </c>
      <c r="J2742" s="11">
        <v>1</v>
      </c>
    </row>
    <row r="2743" spans="1:10">
      <c r="A2743" s="10">
        <v>5694092767</v>
      </c>
      <c r="B2743" s="11">
        <v>227966</v>
      </c>
      <c r="C2743" s="12">
        <v>30595</v>
      </c>
      <c r="D2743" s="12">
        <v>42268</v>
      </c>
      <c r="E2743" s="12">
        <v>42272</v>
      </c>
      <c r="F2743" s="12" t="s">
        <v>22</v>
      </c>
      <c r="G2743" s="11">
        <v>1</v>
      </c>
      <c r="H2743" s="11">
        <v>1</v>
      </c>
      <c r="I2743" s="11">
        <v>3</v>
      </c>
      <c r="J2743" s="11">
        <v>1</v>
      </c>
    </row>
    <row r="2744" spans="1:10">
      <c r="A2744" s="10">
        <v>61425079768</v>
      </c>
      <c r="B2744" s="11">
        <v>227973</v>
      </c>
      <c r="C2744" s="12">
        <v>19324</v>
      </c>
      <c r="D2744" s="12">
        <v>42271</v>
      </c>
      <c r="E2744" s="12">
        <v>42311</v>
      </c>
      <c r="F2744" s="12" t="s">
        <v>22</v>
      </c>
      <c r="G2744" s="11">
        <v>3</v>
      </c>
      <c r="H2744" s="11">
        <v>1</v>
      </c>
      <c r="I2744" s="11">
        <v>3</v>
      </c>
      <c r="J2744" s="11">
        <v>1</v>
      </c>
    </row>
    <row r="2745" spans="1:10">
      <c r="A2745" s="10">
        <v>78203740634</v>
      </c>
      <c r="B2745" s="11">
        <v>227998</v>
      </c>
      <c r="C2745" s="12">
        <v>25919</v>
      </c>
      <c r="D2745" s="12">
        <v>42303</v>
      </c>
      <c r="E2745" s="12">
        <v>42446</v>
      </c>
      <c r="F2745" s="12" t="s">
        <v>22</v>
      </c>
      <c r="G2745" s="11">
        <v>1</v>
      </c>
      <c r="H2745" s="11">
        <v>1</v>
      </c>
      <c r="I2745" s="11">
        <v>3</v>
      </c>
      <c r="J2745" s="11">
        <v>1</v>
      </c>
    </row>
    <row r="2746" spans="1:10">
      <c r="A2746" s="10">
        <v>38473534620</v>
      </c>
      <c r="B2746" s="11">
        <v>228001</v>
      </c>
      <c r="C2746" s="12">
        <v>22140</v>
      </c>
      <c r="D2746" s="12">
        <v>42275</v>
      </c>
      <c r="E2746" s="12">
        <v>42297</v>
      </c>
      <c r="F2746" s="12" t="s">
        <v>22</v>
      </c>
      <c r="G2746" s="11">
        <v>1</v>
      </c>
      <c r="H2746" s="11">
        <v>4</v>
      </c>
      <c r="I2746" s="11">
        <v>3</v>
      </c>
      <c r="J2746" s="11">
        <v>1</v>
      </c>
    </row>
    <row r="2747" spans="1:10">
      <c r="A2747" s="10">
        <v>4483336193</v>
      </c>
      <c r="B2747" s="11">
        <v>228018</v>
      </c>
      <c r="C2747" s="12">
        <v>33715</v>
      </c>
      <c r="D2747" s="12">
        <v>42296</v>
      </c>
      <c r="E2747" s="12">
        <v>42348</v>
      </c>
      <c r="F2747" s="12" t="s">
        <v>23</v>
      </c>
      <c r="G2747" s="11">
        <v>1</v>
      </c>
      <c r="H2747" s="11">
        <v>1</v>
      </c>
      <c r="I2747" s="11">
        <v>3</v>
      </c>
      <c r="J2747" s="11">
        <v>1</v>
      </c>
    </row>
    <row r="2748" spans="1:10">
      <c r="A2748" s="10">
        <v>5171964769</v>
      </c>
      <c r="B2748" s="11">
        <v>228025</v>
      </c>
      <c r="C2748" s="12">
        <v>27923</v>
      </c>
      <c r="D2748" s="12">
        <v>42338</v>
      </c>
      <c r="E2748" s="12">
        <v>42397</v>
      </c>
      <c r="F2748" s="12" t="s">
        <v>22</v>
      </c>
      <c r="G2748" s="11">
        <v>1</v>
      </c>
      <c r="H2748" s="11">
        <v>1</v>
      </c>
      <c r="I2748" s="11">
        <v>3</v>
      </c>
      <c r="J2748" s="11">
        <v>1</v>
      </c>
    </row>
    <row r="2749" spans="1:10">
      <c r="A2749" s="10">
        <v>1858447747</v>
      </c>
      <c r="B2749" s="11">
        <v>228032</v>
      </c>
      <c r="C2749" s="12">
        <v>26809</v>
      </c>
      <c r="D2749" s="12">
        <v>42338</v>
      </c>
      <c r="E2749" s="12">
        <v>42405</v>
      </c>
      <c r="F2749" s="12" t="s">
        <v>22</v>
      </c>
      <c r="G2749" s="11">
        <v>1</v>
      </c>
      <c r="H2749" s="11">
        <v>1</v>
      </c>
      <c r="I2749" s="11">
        <v>3</v>
      </c>
      <c r="J2749" s="11">
        <v>1</v>
      </c>
    </row>
    <row r="2750" spans="1:10">
      <c r="A2750" s="10">
        <v>24239640725</v>
      </c>
      <c r="B2750" s="11">
        <v>228064</v>
      </c>
      <c r="C2750" s="12">
        <v>19642</v>
      </c>
      <c r="D2750" s="12">
        <v>42384</v>
      </c>
      <c r="E2750" s="12">
        <v>42404</v>
      </c>
      <c r="F2750" s="12" t="s">
        <v>23</v>
      </c>
      <c r="G2750" s="11">
        <v>1</v>
      </c>
      <c r="H2750" s="11">
        <v>2</v>
      </c>
      <c r="I2750" s="11">
        <v>3</v>
      </c>
      <c r="J2750" s="11">
        <v>1</v>
      </c>
    </row>
    <row r="2751" spans="1:10">
      <c r="A2751" s="10">
        <v>34393412753</v>
      </c>
      <c r="B2751" s="11">
        <v>228089</v>
      </c>
      <c r="C2751" s="12">
        <v>18641</v>
      </c>
      <c r="D2751" s="12">
        <v>42387</v>
      </c>
      <c r="E2751" s="12">
        <v>42395</v>
      </c>
      <c r="F2751" s="12" t="s">
        <v>22</v>
      </c>
      <c r="G2751" s="11">
        <v>1</v>
      </c>
      <c r="H2751" s="11">
        <v>1</v>
      </c>
      <c r="I2751" s="11">
        <v>3</v>
      </c>
      <c r="J2751" s="11">
        <v>1</v>
      </c>
    </row>
    <row r="2752" spans="1:10">
      <c r="A2752" s="10">
        <v>2565415745</v>
      </c>
      <c r="B2752" s="11">
        <v>228096</v>
      </c>
      <c r="C2752" s="12">
        <v>27753</v>
      </c>
      <c r="D2752" s="12">
        <v>42415</v>
      </c>
      <c r="E2752" s="12">
        <v>42424</v>
      </c>
      <c r="F2752" s="12" t="s">
        <v>22</v>
      </c>
      <c r="G2752" s="11">
        <v>1</v>
      </c>
      <c r="H2752" s="11">
        <v>1</v>
      </c>
      <c r="I2752" s="11">
        <v>3</v>
      </c>
      <c r="J2752" s="11">
        <v>1</v>
      </c>
    </row>
    <row r="2753" spans="1:10">
      <c r="A2753" s="10">
        <v>68781342772</v>
      </c>
      <c r="B2753" s="11">
        <v>228107</v>
      </c>
      <c r="C2753" s="12">
        <v>23643</v>
      </c>
      <c r="D2753" s="12">
        <v>42415</v>
      </c>
      <c r="E2753" s="12">
        <v>42423</v>
      </c>
      <c r="F2753" s="12" t="s">
        <v>23</v>
      </c>
      <c r="G2753" s="11">
        <v>4</v>
      </c>
      <c r="H2753" s="11">
        <v>1</v>
      </c>
      <c r="I2753" s="11">
        <v>3</v>
      </c>
      <c r="J2753" s="11">
        <v>1</v>
      </c>
    </row>
    <row r="2754" spans="1:10">
      <c r="A2754" s="10">
        <v>5384415770</v>
      </c>
      <c r="B2754" s="11">
        <v>228114</v>
      </c>
      <c r="C2754" s="12">
        <v>30130</v>
      </c>
      <c r="D2754" s="12">
        <v>42415</v>
      </c>
      <c r="E2754" s="12">
        <v>42433</v>
      </c>
      <c r="F2754" s="12" t="s">
        <v>22</v>
      </c>
      <c r="G2754" s="11">
        <v>1</v>
      </c>
      <c r="H2754" s="11">
        <v>1</v>
      </c>
      <c r="I2754" s="11">
        <v>3</v>
      </c>
      <c r="J2754" s="11">
        <v>1</v>
      </c>
    </row>
    <row r="2755" spans="1:10">
      <c r="A2755" s="10">
        <v>99745224715</v>
      </c>
      <c r="B2755" s="11">
        <v>228121</v>
      </c>
      <c r="C2755" s="12">
        <v>25960</v>
      </c>
      <c r="D2755" s="12">
        <v>42415</v>
      </c>
      <c r="E2755" s="12">
        <v>42417</v>
      </c>
      <c r="F2755" s="12" t="s">
        <v>22</v>
      </c>
      <c r="G2755" s="11">
        <v>1</v>
      </c>
      <c r="H2755" s="11">
        <v>1</v>
      </c>
      <c r="I2755" s="11">
        <v>3</v>
      </c>
      <c r="J2755" s="11">
        <v>1</v>
      </c>
    </row>
    <row r="2756" spans="1:10">
      <c r="A2756" s="10">
        <v>11618408771</v>
      </c>
      <c r="B2756" s="11">
        <v>228139</v>
      </c>
      <c r="C2756" s="12">
        <v>33582</v>
      </c>
      <c r="D2756" s="12">
        <v>42415</v>
      </c>
      <c r="E2756" s="12">
        <v>42417</v>
      </c>
      <c r="F2756" s="12" t="s">
        <v>22</v>
      </c>
      <c r="G2756" s="11">
        <v>1</v>
      </c>
      <c r="H2756" s="11">
        <v>1</v>
      </c>
      <c r="I2756" s="11">
        <v>3</v>
      </c>
      <c r="J2756" s="11">
        <v>1</v>
      </c>
    </row>
    <row r="2757" spans="1:10">
      <c r="A2757" s="10">
        <v>12350092704</v>
      </c>
      <c r="B2757" s="11">
        <v>228146</v>
      </c>
      <c r="C2757" s="12">
        <v>32300</v>
      </c>
      <c r="D2757" s="12">
        <v>42415</v>
      </c>
      <c r="E2757" s="12">
        <v>42424</v>
      </c>
      <c r="F2757" s="12" t="s">
        <v>23</v>
      </c>
      <c r="G2757" s="11">
        <v>1</v>
      </c>
      <c r="H2757" s="11">
        <v>1</v>
      </c>
      <c r="I2757" s="11">
        <v>3</v>
      </c>
      <c r="J2757" s="11">
        <v>1</v>
      </c>
    </row>
    <row r="2758" spans="1:10">
      <c r="A2758" s="10">
        <v>413465721</v>
      </c>
      <c r="B2758" s="11">
        <v>228153</v>
      </c>
      <c r="C2758" s="12">
        <v>25375</v>
      </c>
      <c r="D2758" s="12">
        <v>42415</v>
      </c>
      <c r="E2758" s="12">
        <v>42417</v>
      </c>
      <c r="F2758" s="12" t="s">
        <v>22</v>
      </c>
      <c r="G2758" s="11">
        <v>1</v>
      </c>
      <c r="H2758" s="11">
        <v>1</v>
      </c>
      <c r="I2758" s="11">
        <v>3</v>
      </c>
      <c r="J2758" s="11">
        <v>1</v>
      </c>
    </row>
    <row r="2759" spans="1:10">
      <c r="A2759" s="10">
        <v>7126025777</v>
      </c>
      <c r="B2759" s="11">
        <v>228161</v>
      </c>
      <c r="C2759" s="12">
        <v>28231</v>
      </c>
      <c r="D2759" s="12">
        <v>42415</v>
      </c>
      <c r="E2759" s="12">
        <v>42426</v>
      </c>
      <c r="F2759" s="12" t="s">
        <v>22</v>
      </c>
      <c r="G2759" s="11">
        <v>1</v>
      </c>
      <c r="H2759" s="11">
        <v>1</v>
      </c>
      <c r="I2759" s="11">
        <v>3</v>
      </c>
      <c r="J2759" s="11">
        <v>1</v>
      </c>
    </row>
    <row r="2760" spans="1:10">
      <c r="A2760" s="10">
        <v>3976679658</v>
      </c>
      <c r="B2760" s="11">
        <v>228178</v>
      </c>
      <c r="C2760" s="12">
        <v>28789</v>
      </c>
      <c r="D2760" s="12">
        <v>42415</v>
      </c>
      <c r="E2760" s="12">
        <v>42424</v>
      </c>
      <c r="F2760" s="12" t="s">
        <v>22</v>
      </c>
      <c r="G2760" s="11">
        <v>1</v>
      </c>
      <c r="H2760" s="11">
        <v>1</v>
      </c>
      <c r="I2760" s="11">
        <v>3</v>
      </c>
      <c r="J2760" s="11">
        <v>1</v>
      </c>
    </row>
    <row r="2761" spans="1:10">
      <c r="A2761" s="10">
        <v>8560304657</v>
      </c>
      <c r="B2761" s="11">
        <v>228185</v>
      </c>
      <c r="C2761" s="12">
        <v>31695</v>
      </c>
      <c r="D2761" s="12">
        <v>42415</v>
      </c>
      <c r="E2761" s="12">
        <v>42422</v>
      </c>
      <c r="F2761" s="12" t="s">
        <v>23</v>
      </c>
      <c r="G2761" s="11">
        <v>1</v>
      </c>
      <c r="H2761" s="11">
        <v>1</v>
      </c>
      <c r="I2761" s="11">
        <v>3</v>
      </c>
      <c r="J2761" s="11">
        <v>1</v>
      </c>
    </row>
    <row r="2762" spans="1:10">
      <c r="A2762" s="10">
        <v>2385038790</v>
      </c>
      <c r="B2762" s="11">
        <v>228192</v>
      </c>
      <c r="C2762" s="12">
        <v>27220</v>
      </c>
      <c r="D2762" s="12">
        <v>42415</v>
      </c>
      <c r="E2762" s="12">
        <v>42417</v>
      </c>
      <c r="F2762" s="12" t="s">
        <v>22</v>
      </c>
      <c r="G2762" s="11">
        <v>1</v>
      </c>
      <c r="H2762" s="11">
        <v>1</v>
      </c>
      <c r="I2762" s="11">
        <v>3</v>
      </c>
      <c r="J2762" s="11">
        <v>1</v>
      </c>
    </row>
    <row r="2763" spans="1:10">
      <c r="A2763" s="10">
        <v>7003704714</v>
      </c>
      <c r="B2763" s="11">
        <v>228203</v>
      </c>
      <c r="C2763" s="12">
        <v>28313</v>
      </c>
      <c r="D2763" s="12">
        <v>42415</v>
      </c>
      <c r="E2763" s="12">
        <v>42429</v>
      </c>
      <c r="F2763" s="12" t="s">
        <v>23</v>
      </c>
      <c r="G2763" s="11">
        <v>1</v>
      </c>
      <c r="H2763" s="11">
        <v>1</v>
      </c>
      <c r="I2763" s="11">
        <v>3</v>
      </c>
      <c r="J2763" s="11">
        <v>1</v>
      </c>
    </row>
    <row r="2764" spans="1:10">
      <c r="A2764" s="10">
        <v>11003737722</v>
      </c>
      <c r="B2764" s="11">
        <v>228211</v>
      </c>
      <c r="C2764" s="12">
        <v>30930</v>
      </c>
      <c r="D2764" s="12">
        <v>42415</v>
      </c>
      <c r="E2764" s="12">
        <v>42426</v>
      </c>
      <c r="F2764" s="12" t="s">
        <v>23</v>
      </c>
      <c r="G2764" s="11">
        <v>1</v>
      </c>
      <c r="H2764" s="11">
        <v>1</v>
      </c>
      <c r="I2764" s="11">
        <v>3</v>
      </c>
      <c r="J2764" s="11">
        <v>1</v>
      </c>
    </row>
    <row r="2765" spans="1:10">
      <c r="A2765" s="10">
        <v>93829728115</v>
      </c>
      <c r="B2765" s="11">
        <v>228228</v>
      </c>
      <c r="C2765" s="12">
        <v>29822</v>
      </c>
      <c r="D2765" s="12">
        <v>42415</v>
      </c>
      <c r="E2765" s="12">
        <v>42432</v>
      </c>
      <c r="F2765" s="12" t="s">
        <v>22</v>
      </c>
      <c r="G2765" s="11">
        <v>1</v>
      </c>
      <c r="H2765" s="11">
        <v>1</v>
      </c>
      <c r="I2765" s="11">
        <v>3</v>
      </c>
      <c r="J2765" s="11">
        <v>1</v>
      </c>
    </row>
    <row r="2766" spans="1:10">
      <c r="A2766" s="10">
        <v>5302768950</v>
      </c>
      <c r="B2766" s="11">
        <v>228235</v>
      </c>
      <c r="C2766" s="12">
        <v>31553</v>
      </c>
      <c r="D2766" s="12">
        <v>42415</v>
      </c>
      <c r="E2766" s="12">
        <v>42425</v>
      </c>
      <c r="F2766" s="12" t="s">
        <v>22</v>
      </c>
      <c r="G2766" s="11">
        <v>1</v>
      </c>
      <c r="H2766" s="11">
        <v>1</v>
      </c>
      <c r="I2766" s="11">
        <v>3</v>
      </c>
      <c r="J2766" s="11">
        <v>1</v>
      </c>
    </row>
    <row r="2767" spans="1:10">
      <c r="A2767" s="10">
        <v>4535299765</v>
      </c>
      <c r="B2767" s="11">
        <v>228242</v>
      </c>
      <c r="C2767" s="12">
        <v>27603</v>
      </c>
      <c r="D2767" s="12">
        <v>42415</v>
      </c>
      <c r="E2767" s="12">
        <v>42423</v>
      </c>
      <c r="F2767" s="12" t="s">
        <v>23</v>
      </c>
      <c r="G2767" s="11">
        <v>1</v>
      </c>
      <c r="H2767" s="11">
        <v>1</v>
      </c>
      <c r="I2767" s="11">
        <v>3</v>
      </c>
      <c r="J2767" s="11">
        <v>1</v>
      </c>
    </row>
    <row r="2768" spans="1:10">
      <c r="A2768" s="10">
        <v>3652497775</v>
      </c>
      <c r="B2768" s="11">
        <v>228250</v>
      </c>
      <c r="C2768" s="12">
        <v>26876</v>
      </c>
      <c r="D2768" s="12">
        <v>42415</v>
      </c>
      <c r="E2768" s="12">
        <v>42433</v>
      </c>
      <c r="F2768" s="12" t="s">
        <v>23</v>
      </c>
      <c r="G2768" s="11">
        <v>1</v>
      </c>
      <c r="H2768" s="11">
        <v>1</v>
      </c>
      <c r="I2768" s="11">
        <v>3</v>
      </c>
      <c r="J2768" s="11">
        <v>1</v>
      </c>
    </row>
    <row r="2769" spans="1:10">
      <c r="A2769" s="10">
        <v>5432951762</v>
      </c>
      <c r="B2769" s="11">
        <v>228274</v>
      </c>
      <c r="C2769" s="12">
        <v>28764</v>
      </c>
      <c r="D2769" s="12">
        <v>42415</v>
      </c>
      <c r="E2769" s="12">
        <v>42425</v>
      </c>
      <c r="F2769" s="12" t="s">
        <v>22</v>
      </c>
      <c r="G2769" s="11">
        <v>1</v>
      </c>
      <c r="H2769" s="11">
        <v>1</v>
      </c>
      <c r="I2769" s="11">
        <v>3</v>
      </c>
      <c r="J2769" s="11">
        <v>1</v>
      </c>
    </row>
    <row r="2770" spans="1:10">
      <c r="A2770" s="10">
        <v>91156211700</v>
      </c>
      <c r="B2770" s="11">
        <v>228281</v>
      </c>
      <c r="C2770" s="12">
        <v>23567</v>
      </c>
      <c r="D2770" s="12">
        <v>42401</v>
      </c>
      <c r="E2770" s="12">
        <v>42401</v>
      </c>
      <c r="F2770" s="12" t="s">
        <v>23</v>
      </c>
      <c r="G2770" s="11">
        <v>1</v>
      </c>
      <c r="H2770" s="11">
        <v>1</v>
      </c>
      <c r="I2770" s="11">
        <v>3</v>
      </c>
      <c r="J2770" s="11">
        <v>1</v>
      </c>
    </row>
    <row r="2771" spans="1:10">
      <c r="A2771" s="10">
        <v>1677651750</v>
      </c>
      <c r="B2771" s="11">
        <v>228299</v>
      </c>
      <c r="C2771" s="12">
        <v>26675</v>
      </c>
      <c r="D2771" s="12">
        <v>42401</v>
      </c>
      <c r="E2771" s="12">
        <v>42418</v>
      </c>
      <c r="F2771" s="12" t="s">
        <v>23</v>
      </c>
      <c r="G2771" s="11">
        <v>1</v>
      </c>
      <c r="H2771" s="11">
        <v>1</v>
      </c>
      <c r="I2771" s="11">
        <v>3</v>
      </c>
      <c r="J2771" s="11">
        <v>1</v>
      </c>
    </row>
    <row r="2772" spans="1:10">
      <c r="A2772" s="10">
        <v>1082356700</v>
      </c>
      <c r="B2772" s="11">
        <v>228300</v>
      </c>
      <c r="C2772" s="12">
        <v>24887</v>
      </c>
      <c r="D2772" s="12">
        <v>42401</v>
      </c>
      <c r="E2772" s="12">
        <v>42404</v>
      </c>
      <c r="F2772" s="12" t="s">
        <v>22</v>
      </c>
      <c r="G2772" s="11">
        <v>1</v>
      </c>
      <c r="H2772" s="11">
        <v>1</v>
      </c>
      <c r="I2772" s="11">
        <v>3</v>
      </c>
      <c r="J2772" s="11">
        <v>1</v>
      </c>
    </row>
    <row r="2773" spans="1:10">
      <c r="A2773" s="10">
        <v>1467079740</v>
      </c>
      <c r="B2773" s="11">
        <v>228317</v>
      </c>
      <c r="C2773" s="12">
        <v>25973</v>
      </c>
      <c r="D2773" s="12">
        <v>42401</v>
      </c>
      <c r="E2773" s="12">
        <v>42401</v>
      </c>
      <c r="F2773" s="12" t="s">
        <v>23</v>
      </c>
      <c r="G2773" s="11">
        <v>1</v>
      </c>
      <c r="H2773" s="11">
        <v>1</v>
      </c>
      <c r="I2773" s="11">
        <v>3</v>
      </c>
      <c r="J2773" s="11">
        <v>1</v>
      </c>
    </row>
    <row r="2774" spans="1:10">
      <c r="A2774" s="10">
        <v>2519807741</v>
      </c>
      <c r="B2774" s="11">
        <v>228324</v>
      </c>
      <c r="C2774" s="12">
        <v>26358</v>
      </c>
      <c r="D2774" s="12">
        <v>42401</v>
      </c>
      <c r="E2774" s="12">
        <v>42403</v>
      </c>
      <c r="F2774" s="12" t="s">
        <v>22</v>
      </c>
      <c r="G2774" s="11">
        <v>1</v>
      </c>
      <c r="H2774" s="11">
        <v>1</v>
      </c>
      <c r="I2774" s="11">
        <v>3</v>
      </c>
      <c r="J2774" s="11">
        <v>1</v>
      </c>
    </row>
    <row r="2775" spans="1:10">
      <c r="A2775" s="10">
        <v>70427356768</v>
      </c>
      <c r="B2775" s="11">
        <v>228331</v>
      </c>
      <c r="C2775" s="12">
        <v>23038</v>
      </c>
      <c r="D2775" s="12">
        <v>42401</v>
      </c>
      <c r="E2775" s="12">
        <v>42402</v>
      </c>
      <c r="F2775" s="12" t="s">
        <v>23</v>
      </c>
      <c r="G2775" s="11">
        <v>4</v>
      </c>
      <c r="H2775" s="11">
        <v>1</v>
      </c>
      <c r="I2775" s="11">
        <v>3</v>
      </c>
      <c r="J2775" s="11">
        <v>1</v>
      </c>
    </row>
    <row r="2776" spans="1:10">
      <c r="A2776" s="10">
        <v>2934642780</v>
      </c>
      <c r="B2776" s="11">
        <v>228349</v>
      </c>
      <c r="C2776" s="12">
        <v>27456</v>
      </c>
      <c r="D2776" s="12">
        <v>42401</v>
      </c>
      <c r="E2776" s="12">
        <v>42412</v>
      </c>
      <c r="F2776" s="12" t="s">
        <v>23</v>
      </c>
      <c r="G2776" s="11">
        <v>1</v>
      </c>
      <c r="H2776" s="11">
        <v>1</v>
      </c>
      <c r="I2776" s="11">
        <v>3</v>
      </c>
      <c r="J2776" s="11">
        <v>1</v>
      </c>
    </row>
    <row r="2777" spans="1:10">
      <c r="A2777" s="10">
        <v>54187664734</v>
      </c>
      <c r="B2777" s="11">
        <v>228356</v>
      </c>
      <c r="C2777" s="12">
        <v>21166</v>
      </c>
      <c r="D2777" s="12">
        <v>42401</v>
      </c>
      <c r="E2777" s="12">
        <v>42401</v>
      </c>
      <c r="F2777" s="12" t="s">
        <v>23</v>
      </c>
      <c r="G2777" s="11">
        <v>1</v>
      </c>
      <c r="H2777" s="11">
        <v>1</v>
      </c>
      <c r="I2777" s="11">
        <v>3</v>
      </c>
      <c r="J2777" s="11">
        <v>1</v>
      </c>
    </row>
    <row r="2778" spans="1:10">
      <c r="A2778" s="10">
        <v>55000363787</v>
      </c>
      <c r="B2778" s="11">
        <v>228363</v>
      </c>
      <c r="C2778" s="12">
        <v>19893</v>
      </c>
      <c r="D2778" s="12">
        <v>42401</v>
      </c>
      <c r="E2778" s="12">
        <v>42402</v>
      </c>
      <c r="F2778" s="12" t="s">
        <v>23</v>
      </c>
      <c r="G2778" s="11">
        <v>1</v>
      </c>
      <c r="H2778" s="11">
        <v>2</v>
      </c>
      <c r="I2778" s="11">
        <v>3</v>
      </c>
      <c r="J2778" s="11">
        <v>1</v>
      </c>
    </row>
    <row r="2779" spans="1:10">
      <c r="A2779" s="10">
        <v>2930319755</v>
      </c>
      <c r="B2779" s="11">
        <v>228371</v>
      </c>
      <c r="C2779" s="12">
        <v>27055</v>
      </c>
      <c r="D2779" s="12">
        <v>42401</v>
      </c>
      <c r="E2779" s="12">
        <v>42405</v>
      </c>
      <c r="F2779" s="12" t="s">
        <v>23</v>
      </c>
      <c r="G2779" s="11">
        <v>1</v>
      </c>
      <c r="H2779" s="11">
        <v>1</v>
      </c>
      <c r="I2779" s="11">
        <v>3</v>
      </c>
      <c r="J2779" s="11">
        <v>1</v>
      </c>
    </row>
    <row r="2780" spans="1:10">
      <c r="A2780" s="10">
        <v>1208520717</v>
      </c>
      <c r="B2780" s="11">
        <v>228388</v>
      </c>
      <c r="C2780" s="12">
        <v>26935</v>
      </c>
      <c r="D2780" s="12">
        <v>42401</v>
      </c>
      <c r="E2780" s="12">
        <v>42405</v>
      </c>
      <c r="F2780" s="12" t="s">
        <v>23</v>
      </c>
      <c r="G2780" s="11">
        <v>1</v>
      </c>
      <c r="H2780" s="11">
        <v>1</v>
      </c>
      <c r="I2780" s="11">
        <v>3</v>
      </c>
      <c r="J2780" s="11">
        <v>1</v>
      </c>
    </row>
    <row r="2781" spans="1:10">
      <c r="A2781" s="10">
        <v>64988821749</v>
      </c>
      <c r="B2781" s="11">
        <v>228395</v>
      </c>
      <c r="C2781" s="12">
        <v>24999</v>
      </c>
      <c r="D2781" s="12">
        <v>42401</v>
      </c>
      <c r="E2781" s="12">
        <v>42404</v>
      </c>
      <c r="F2781" s="12" t="s">
        <v>22</v>
      </c>
      <c r="G2781" s="11">
        <v>1</v>
      </c>
      <c r="H2781" s="11">
        <v>1</v>
      </c>
      <c r="I2781" s="11">
        <v>3</v>
      </c>
      <c r="J2781" s="11">
        <v>1</v>
      </c>
    </row>
    <row r="2782" spans="1:10">
      <c r="A2782" s="10">
        <v>2391447752</v>
      </c>
      <c r="B2782" s="11">
        <v>228406</v>
      </c>
      <c r="C2782" s="12">
        <v>26561</v>
      </c>
      <c r="D2782" s="12">
        <v>42401</v>
      </c>
      <c r="E2782" s="12">
        <v>42403</v>
      </c>
      <c r="F2782" s="12" t="s">
        <v>22</v>
      </c>
      <c r="G2782" s="11">
        <v>1</v>
      </c>
      <c r="H2782" s="11">
        <v>1</v>
      </c>
      <c r="I2782" s="11">
        <v>3</v>
      </c>
      <c r="J2782" s="11">
        <v>1</v>
      </c>
    </row>
    <row r="2783" spans="1:10">
      <c r="A2783" s="10">
        <v>42039126791</v>
      </c>
      <c r="B2783" s="11">
        <v>228413</v>
      </c>
      <c r="C2783" s="12">
        <v>14385</v>
      </c>
      <c r="D2783" s="12">
        <v>42401</v>
      </c>
      <c r="E2783" s="12">
        <v>42405</v>
      </c>
      <c r="F2783" s="12" t="s">
        <v>22</v>
      </c>
      <c r="G2783" s="11">
        <v>1</v>
      </c>
      <c r="H2783" s="11">
        <v>2</v>
      </c>
      <c r="I2783" s="11">
        <v>3</v>
      </c>
      <c r="J2783" s="11">
        <v>1</v>
      </c>
    </row>
    <row r="2784" spans="1:10">
      <c r="A2784" s="10">
        <v>80238688704</v>
      </c>
      <c r="B2784" s="11">
        <v>228421</v>
      </c>
      <c r="C2784" s="12">
        <v>21374</v>
      </c>
      <c r="D2784" s="12">
        <v>42401</v>
      </c>
      <c r="E2784" s="12">
        <v>42415</v>
      </c>
      <c r="F2784" s="12" t="s">
        <v>22</v>
      </c>
      <c r="G2784" s="11">
        <v>1</v>
      </c>
      <c r="H2784" s="11">
        <v>2</v>
      </c>
      <c r="I2784" s="11">
        <v>3</v>
      </c>
      <c r="J2784" s="11">
        <v>1</v>
      </c>
    </row>
    <row r="2785" spans="1:10">
      <c r="A2785" s="10">
        <v>1366747712</v>
      </c>
      <c r="B2785" s="11">
        <v>228438</v>
      </c>
      <c r="C2785" s="12">
        <v>25735</v>
      </c>
      <c r="D2785" s="12">
        <v>42401</v>
      </c>
      <c r="E2785" s="12">
        <v>42404</v>
      </c>
      <c r="F2785" s="12" t="s">
        <v>23</v>
      </c>
      <c r="G2785" s="11">
        <v>1</v>
      </c>
      <c r="H2785" s="11">
        <v>1</v>
      </c>
      <c r="I2785" s="11">
        <v>3</v>
      </c>
      <c r="J2785" s="11">
        <v>1</v>
      </c>
    </row>
    <row r="2786" spans="1:10">
      <c r="A2786" s="10">
        <v>76911900778</v>
      </c>
      <c r="B2786" s="11">
        <v>228445</v>
      </c>
      <c r="C2786" s="12">
        <v>16417</v>
      </c>
      <c r="D2786" s="12">
        <v>42401</v>
      </c>
      <c r="E2786" s="12">
        <v>42405</v>
      </c>
      <c r="F2786" s="12" t="s">
        <v>22</v>
      </c>
      <c r="G2786" s="11">
        <v>4</v>
      </c>
      <c r="H2786" s="11">
        <v>2</v>
      </c>
      <c r="I2786" s="11">
        <v>3</v>
      </c>
      <c r="J2786" s="11">
        <v>1</v>
      </c>
    </row>
    <row r="2787" spans="1:10">
      <c r="A2787" s="10">
        <v>2625971797</v>
      </c>
      <c r="B2787" s="11">
        <v>228452</v>
      </c>
      <c r="C2787" s="12">
        <v>26665</v>
      </c>
      <c r="D2787" s="12">
        <v>42401</v>
      </c>
      <c r="E2787" s="12">
        <v>42404</v>
      </c>
      <c r="F2787" s="12" t="s">
        <v>23</v>
      </c>
      <c r="G2787" s="11">
        <v>1</v>
      </c>
      <c r="H2787" s="11">
        <v>1</v>
      </c>
      <c r="I2787" s="11">
        <v>3</v>
      </c>
      <c r="J2787" s="11">
        <v>1</v>
      </c>
    </row>
    <row r="2788" spans="1:10">
      <c r="A2788" s="10">
        <v>28620771</v>
      </c>
      <c r="B2788" s="11">
        <v>228460</v>
      </c>
      <c r="C2788" s="12">
        <v>24746</v>
      </c>
      <c r="D2788" s="12">
        <v>42401</v>
      </c>
      <c r="E2788" s="12">
        <v>42403</v>
      </c>
      <c r="F2788" s="12" t="s">
        <v>22</v>
      </c>
      <c r="G2788" s="11">
        <v>1</v>
      </c>
      <c r="H2788" s="11">
        <v>1</v>
      </c>
      <c r="I2788" s="11">
        <v>3</v>
      </c>
      <c r="J2788" s="11">
        <v>1</v>
      </c>
    </row>
    <row r="2789" spans="1:10">
      <c r="A2789" s="10">
        <v>88032698787</v>
      </c>
      <c r="B2789" s="11">
        <v>228477</v>
      </c>
      <c r="C2789" s="12">
        <v>23693</v>
      </c>
      <c r="D2789" s="12">
        <v>42401</v>
      </c>
      <c r="E2789" s="12">
        <v>42429</v>
      </c>
      <c r="F2789" s="12" t="s">
        <v>22</v>
      </c>
      <c r="G2789" s="11">
        <v>1</v>
      </c>
      <c r="H2789" s="11">
        <v>1</v>
      </c>
      <c r="I2789" s="11">
        <v>3</v>
      </c>
      <c r="J2789" s="11">
        <v>1</v>
      </c>
    </row>
    <row r="2790" spans="1:10">
      <c r="A2790" s="10">
        <v>60676752772</v>
      </c>
      <c r="B2790" s="11">
        <v>228484</v>
      </c>
      <c r="C2790" s="12">
        <v>22120</v>
      </c>
      <c r="D2790" s="12">
        <v>42401</v>
      </c>
      <c r="E2790" s="12">
        <v>42405</v>
      </c>
      <c r="F2790" s="12" t="s">
        <v>22</v>
      </c>
      <c r="G2790" s="11">
        <v>1</v>
      </c>
      <c r="H2790" s="11">
        <v>2</v>
      </c>
      <c r="I2790" s="11">
        <v>3</v>
      </c>
      <c r="J2790" s="11">
        <v>1</v>
      </c>
    </row>
    <row r="2791" spans="1:10">
      <c r="A2791" s="10">
        <v>586010742</v>
      </c>
      <c r="B2791" s="11">
        <v>228491</v>
      </c>
      <c r="C2791" s="12">
        <v>25595</v>
      </c>
      <c r="D2791" s="12">
        <v>42401</v>
      </c>
      <c r="E2791" s="12">
        <v>42419</v>
      </c>
      <c r="F2791" s="12" t="s">
        <v>22</v>
      </c>
      <c r="G2791" s="11">
        <v>1</v>
      </c>
      <c r="H2791" s="11">
        <v>1</v>
      </c>
      <c r="I2791" s="11">
        <v>3</v>
      </c>
      <c r="J2791" s="11">
        <v>1</v>
      </c>
    </row>
    <row r="2792" spans="1:10">
      <c r="A2792" s="10">
        <v>83882707</v>
      </c>
      <c r="B2792" s="11">
        <v>228502</v>
      </c>
      <c r="C2792" s="12">
        <v>26096</v>
      </c>
      <c r="D2792" s="12">
        <v>42401</v>
      </c>
      <c r="E2792" s="12">
        <v>42404</v>
      </c>
      <c r="F2792" s="12" t="s">
        <v>23</v>
      </c>
      <c r="G2792" s="11">
        <v>1</v>
      </c>
      <c r="H2792" s="11">
        <v>1</v>
      </c>
      <c r="I2792" s="11">
        <v>3</v>
      </c>
      <c r="J2792" s="11">
        <v>1</v>
      </c>
    </row>
    <row r="2793" spans="1:10">
      <c r="A2793" s="10">
        <v>2856178774</v>
      </c>
      <c r="B2793" s="11">
        <v>228510</v>
      </c>
      <c r="C2793" s="12">
        <v>26031</v>
      </c>
      <c r="D2793" s="12">
        <v>42401</v>
      </c>
      <c r="E2793" s="12">
        <v>42415</v>
      </c>
      <c r="F2793" s="12" t="s">
        <v>22</v>
      </c>
      <c r="G2793" s="11">
        <v>1</v>
      </c>
      <c r="H2793" s="11">
        <v>1</v>
      </c>
      <c r="I2793" s="11">
        <v>3</v>
      </c>
      <c r="J2793" s="11">
        <v>1</v>
      </c>
    </row>
    <row r="2794" spans="1:10">
      <c r="A2794" s="10">
        <v>3634054700</v>
      </c>
      <c r="B2794" s="11">
        <v>228527</v>
      </c>
      <c r="C2794" s="12">
        <v>26745</v>
      </c>
      <c r="D2794" s="12">
        <v>42401</v>
      </c>
      <c r="E2794" s="12">
        <v>42401</v>
      </c>
      <c r="F2794" s="12" t="s">
        <v>22</v>
      </c>
      <c r="G2794" s="11">
        <v>1</v>
      </c>
      <c r="H2794" s="11">
        <v>1</v>
      </c>
      <c r="I2794" s="11">
        <v>3</v>
      </c>
      <c r="J2794" s="11">
        <v>1</v>
      </c>
    </row>
    <row r="2795" spans="1:10">
      <c r="A2795" s="10">
        <v>2930726717</v>
      </c>
      <c r="B2795" s="11">
        <v>228534</v>
      </c>
      <c r="C2795" s="12">
        <v>26415</v>
      </c>
      <c r="D2795" s="12">
        <v>42401</v>
      </c>
      <c r="E2795" s="12">
        <v>42402</v>
      </c>
      <c r="F2795" s="12" t="s">
        <v>22</v>
      </c>
      <c r="G2795" s="11">
        <v>1</v>
      </c>
      <c r="H2795" s="11">
        <v>1</v>
      </c>
      <c r="I2795" s="11">
        <v>3</v>
      </c>
      <c r="J2795" s="11">
        <v>1</v>
      </c>
    </row>
    <row r="2796" spans="1:10">
      <c r="A2796" s="10">
        <v>35406470744</v>
      </c>
      <c r="B2796" s="11">
        <v>228541</v>
      </c>
      <c r="C2796" s="12">
        <v>18913</v>
      </c>
      <c r="D2796" s="12">
        <v>42401</v>
      </c>
      <c r="E2796" s="12">
        <v>42403</v>
      </c>
      <c r="F2796" s="12" t="s">
        <v>22</v>
      </c>
      <c r="G2796" s="11">
        <v>1</v>
      </c>
      <c r="H2796" s="11">
        <v>6</v>
      </c>
      <c r="I2796" s="11">
        <v>3</v>
      </c>
      <c r="J2796" s="11">
        <v>1</v>
      </c>
    </row>
    <row r="2797" spans="1:10">
      <c r="A2797" s="10">
        <v>83195203715</v>
      </c>
      <c r="B2797" s="11">
        <v>228559</v>
      </c>
      <c r="C2797" s="12">
        <v>24450</v>
      </c>
      <c r="D2797" s="12">
        <v>42401</v>
      </c>
      <c r="E2797" s="12">
        <v>42401</v>
      </c>
      <c r="F2797" s="12" t="s">
        <v>22</v>
      </c>
      <c r="G2797" s="11">
        <v>1</v>
      </c>
      <c r="H2797" s="11">
        <v>1</v>
      </c>
      <c r="I2797" s="11">
        <v>3</v>
      </c>
      <c r="J2797" s="11">
        <v>1</v>
      </c>
    </row>
    <row r="2798" spans="1:10">
      <c r="A2798" s="10">
        <v>95499768749</v>
      </c>
      <c r="B2798" s="11">
        <v>228566</v>
      </c>
      <c r="C2798" s="12">
        <v>25789</v>
      </c>
      <c r="D2798" s="12">
        <v>42401</v>
      </c>
      <c r="E2798" s="12">
        <v>42401</v>
      </c>
      <c r="F2798" s="12" t="s">
        <v>22</v>
      </c>
      <c r="G2798" s="11">
        <v>1</v>
      </c>
      <c r="H2798" s="11">
        <v>1</v>
      </c>
      <c r="I2798" s="11">
        <v>3</v>
      </c>
      <c r="J2798" s="11">
        <v>1</v>
      </c>
    </row>
    <row r="2799" spans="1:10">
      <c r="A2799" s="10">
        <v>74022865768</v>
      </c>
      <c r="B2799" s="11">
        <v>228573</v>
      </c>
      <c r="C2799" s="12">
        <v>23117</v>
      </c>
      <c r="D2799" s="12">
        <v>42401</v>
      </c>
      <c r="E2799" s="12">
        <v>42411</v>
      </c>
      <c r="F2799" s="12" t="s">
        <v>22</v>
      </c>
      <c r="G2799" s="11">
        <v>1</v>
      </c>
      <c r="H2799" s="11">
        <v>1</v>
      </c>
      <c r="I2799" s="11">
        <v>3</v>
      </c>
      <c r="J2799" s="11">
        <v>1</v>
      </c>
    </row>
    <row r="2800" spans="1:10">
      <c r="A2800" s="10">
        <v>45330654300</v>
      </c>
      <c r="B2800" s="11">
        <v>228581</v>
      </c>
      <c r="C2800" s="12">
        <v>26838</v>
      </c>
      <c r="D2800" s="12">
        <v>42401</v>
      </c>
      <c r="E2800" s="12">
        <v>42401</v>
      </c>
      <c r="F2800" s="12" t="s">
        <v>23</v>
      </c>
      <c r="G2800" s="11">
        <v>1</v>
      </c>
      <c r="H2800" s="11">
        <v>1</v>
      </c>
      <c r="I2800" s="11">
        <v>3</v>
      </c>
      <c r="J2800" s="11">
        <v>1</v>
      </c>
    </row>
    <row r="2801" spans="1:10">
      <c r="A2801" s="10">
        <v>2101692732</v>
      </c>
      <c r="B2801" s="11">
        <v>228598</v>
      </c>
      <c r="C2801" s="12">
        <v>26824</v>
      </c>
      <c r="D2801" s="12">
        <v>42401</v>
      </c>
      <c r="E2801" s="12">
        <v>42401</v>
      </c>
      <c r="F2801" s="12" t="s">
        <v>23</v>
      </c>
      <c r="G2801" s="11">
        <v>1</v>
      </c>
      <c r="H2801" s="11">
        <v>1</v>
      </c>
      <c r="I2801" s="11">
        <v>3</v>
      </c>
      <c r="J2801" s="11">
        <v>1</v>
      </c>
    </row>
    <row r="2802" spans="1:10">
      <c r="A2802" s="10">
        <v>60132272768</v>
      </c>
      <c r="B2802" s="11">
        <v>228609</v>
      </c>
      <c r="C2802" s="12">
        <v>20300</v>
      </c>
      <c r="D2802" s="12">
        <v>42401</v>
      </c>
      <c r="E2802" s="12">
        <v>42401</v>
      </c>
      <c r="F2802" s="12" t="s">
        <v>23</v>
      </c>
      <c r="G2802" s="11">
        <v>1</v>
      </c>
      <c r="H2802" s="11">
        <v>1</v>
      </c>
      <c r="I2802" s="11">
        <v>3</v>
      </c>
      <c r="J2802" s="11">
        <v>1</v>
      </c>
    </row>
    <row r="2803" spans="1:10">
      <c r="A2803" s="10">
        <v>93734190720</v>
      </c>
      <c r="B2803" s="11">
        <v>228616</v>
      </c>
      <c r="C2803" s="12">
        <v>24260</v>
      </c>
      <c r="D2803" s="12">
        <v>42401</v>
      </c>
      <c r="E2803" s="12">
        <v>42401</v>
      </c>
      <c r="F2803" s="12" t="s">
        <v>23</v>
      </c>
      <c r="G2803" s="11">
        <v>1</v>
      </c>
      <c r="H2803" s="11">
        <v>1</v>
      </c>
      <c r="I2803" s="11">
        <v>3</v>
      </c>
      <c r="J2803" s="11">
        <v>1</v>
      </c>
    </row>
    <row r="2804" spans="1:10">
      <c r="A2804" s="10">
        <v>25858971768</v>
      </c>
      <c r="B2804" s="11">
        <v>228623</v>
      </c>
      <c r="C2804" s="12">
        <v>17671</v>
      </c>
      <c r="D2804" s="12">
        <v>42401</v>
      </c>
      <c r="E2804" s="12">
        <v>42401</v>
      </c>
      <c r="F2804" s="12" t="s">
        <v>22</v>
      </c>
      <c r="G2804" s="11">
        <v>1</v>
      </c>
      <c r="H2804" s="11">
        <v>6</v>
      </c>
      <c r="I2804" s="11">
        <v>3</v>
      </c>
      <c r="J2804" s="11">
        <v>1</v>
      </c>
    </row>
    <row r="2805" spans="1:10">
      <c r="A2805" s="10">
        <v>60643633715</v>
      </c>
      <c r="B2805" s="11">
        <v>228631</v>
      </c>
      <c r="C2805" s="12">
        <v>21101</v>
      </c>
      <c r="D2805" s="12">
        <v>42401</v>
      </c>
      <c r="E2805" s="12">
        <v>42401</v>
      </c>
      <c r="F2805" s="12" t="s">
        <v>23</v>
      </c>
      <c r="G2805" s="11">
        <v>1</v>
      </c>
      <c r="H2805" s="11">
        <v>1</v>
      </c>
      <c r="I2805" s="11">
        <v>3</v>
      </c>
      <c r="J2805" s="11">
        <v>1</v>
      </c>
    </row>
    <row r="2806" spans="1:10">
      <c r="A2806" s="10">
        <v>66741823700</v>
      </c>
      <c r="B2806" s="11">
        <v>228648</v>
      </c>
      <c r="C2806" s="12">
        <v>20991</v>
      </c>
      <c r="D2806" s="12">
        <v>42401</v>
      </c>
      <c r="E2806" s="12">
        <v>42402</v>
      </c>
      <c r="F2806" s="12" t="s">
        <v>23</v>
      </c>
      <c r="G2806" s="11">
        <v>4</v>
      </c>
      <c r="H2806" s="11">
        <v>1</v>
      </c>
      <c r="I2806" s="11">
        <v>3</v>
      </c>
      <c r="J2806" s="11">
        <v>1</v>
      </c>
    </row>
    <row r="2807" spans="1:10">
      <c r="A2807" s="10">
        <v>857228714</v>
      </c>
      <c r="B2807" s="11">
        <v>228655</v>
      </c>
      <c r="C2807" s="12">
        <v>18859</v>
      </c>
      <c r="D2807" s="12">
        <v>42401</v>
      </c>
      <c r="E2807" s="12">
        <v>42401</v>
      </c>
      <c r="F2807" s="12" t="s">
        <v>23</v>
      </c>
      <c r="G2807" s="11">
        <v>1</v>
      </c>
      <c r="H2807" s="11">
        <v>1</v>
      </c>
      <c r="I2807" s="11">
        <v>3</v>
      </c>
      <c r="J2807" s="11">
        <v>1</v>
      </c>
    </row>
    <row r="2808" spans="1:10">
      <c r="A2808" s="10">
        <v>3329704772</v>
      </c>
      <c r="B2808" s="11">
        <v>228662</v>
      </c>
      <c r="C2808" s="12">
        <v>16393</v>
      </c>
      <c r="D2808" s="12">
        <v>42401</v>
      </c>
      <c r="E2808" s="12">
        <v>42410</v>
      </c>
      <c r="F2808" s="12" t="s">
        <v>22</v>
      </c>
      <c r="G2808" s="11">
        <v>1</v>
      </c>
      <c r="H2808" s="11">
        <v>6</v>
      </c>
      <c r="I2808" s="11">
        <v>3</v>
      </c>
      <c r="J2808" s="11">
        <v>1</v>
      </c>
    </row>
    <row r="2809" spans="1:10">
      <c r="A2809" s="10">
        <v>75455960725</v>
      </c>
      <c r="B2809" s="11">
        <v>228687</v>
      </c>
      <c r="C2809" s="12">
        <v>21847</v>
      </c>
      <c r="D2809" s="12">
        <v>42401</v>
      </c>
      <c r="E2809" s="12">
        <v>42429</v>
      </c>
      <c r="F2809" s="12" t="s">
        <v>23</v>
      </c>
      <c r="G2809" s="11">
        <v>1</v>
      </c>
      <c r="H2809" s="11">
        <v>1</v>
      </c>
      <c r="I2809" s="11">
        <v>3</v>
      </c>
      <c r="J2809" s="11">
        <v>1</v>
      </c>
    </row>
    <row r="2810" spans="1:10">
      <c r="A2810" s="10">
        <v>1226199780</v>
      </c>
      <c r="B2810" s="11">
        <v>228694</v>
      </c>
      <c r="C2810" s="12">
        <v>24656</v>
      </c>
      <c r="D2810" s="12">
        <v>42401</v>
      </c>
      <c r="E2810" s="12">
        <v>42401</v>
      </c>
      <c r="F2810" s="12" t="s">
        <v>22</v>
      </c>
      <c r="G2810" s="11">
        <v>1</v>
      </c>
      <c r="H2810" s="11">
        <v>1</v>
      </c>
      <c r="I2810" s="11">
        <v>3</v>
      </c>
      <c r="J2810" s="11">
        <v>1</v>
      </c>
    </row>
    <row r="2811" spans="1:10">
      <c r="A2811" s="10">
        <v>33461805734</v>
      </c>
      <c r="B2811" s="11">
        <v>228705</v>
      </c>
      <c r="C2811" s="12">
        <v>17340</v>
      </c>
      <c r="D2811" s="12">
        <v>42401</v>
      </c>
      <c r="E2811" s="12">
        <v>42401</v>
      </c>
      <c r="F2811" s="12" t="s">
        <v>22</v>
      </c>
      <c r="G2811" s="11">
        <v>1</v>
      </c>
      <c r="H2811" s="11">
        <v>1</v>
      </c>
      <c r="I2811" s="11">
        <v>3</v>
      </c>
      <c r="J2811" s="11">
        <v>1</v>
      </c>
    </row>
    <row r="2812" spans="1:10">
      <c r="A2812" s="10">
        <v>2585697789</v>
      </c>
      <c r="B2812" s="11">
        <v>228712</v>
      </c>
      <c r="C2812" s="12">
        <v>26740</v>
      </c>
      <c r="D2812" s="12">
        <v>42401</v>
      </c>
      <c r="E2812" s="12">
        <v>42401</v>
      </c>
      <c r="F2812" s="12" t="s">
        <v>22</v>
      </c>
      <c r="G2812" s="11">
        <v>1</v>
      </c>
      <c r="H2812" s="11">
        <v>1</v>
      </c>
      <c r="I2812" s="11">
        <v>3</v>
      </c>
      <c r="J2812" s="11">
        <v>1</v>
      </c>
    </row>
    <row r="2813" spans="1:10">
      <c r="A2813" s="10">
        <v>86189921787</v>
      </c>
      <c r="B2813" s="11">
        <v>228720</v>
      </c>
      <c r="C2813" s="12">
        <v>23901</v>
      </c>
      <c r="D2813" s="12">
        <v>42401</v>
      </c>
      <c r="E2813" s="12">
        <v>42411</v>
      </c>
      <c r="F2813" s="12" t="s">
        <v>22</v>
      </c>
      <c r="G2813" s="11">
        <v>1</v>
      </c>
      <c r="H2813" s="11">
        <v>1</v>
      </c>
      <c r="I2813" s="11">
        <v>3</v>
      </c>
      <c r="J2813" s="11">
        <v>1</v>
      </c>
    </row>
    <row r="2814" spans="1:10">
      <c r="A2814" s="10">
        <v>63261570725</v>
      </c>
      <c r="B2814" s="11">
        <v>228737</v>
      </c>
      <c r="C2814" s="12">
        <v>21166</v>
      </c>
      <c r="D2814" s="12">
        <v>42401</v>
      </c>
      <c r="E2814" s="12">
        <v>42401</v>
      </c>
      <c r="F2814" s="12" t="s">
        <v>23</v>
      </c>
      <c r="G2814" s="11">
        <v>1</v>
      </c>
      <c r="H2814" s="11">
        <v>1</v>
      </c>
      <c r="I2814" s="11">
        <v>3</v>
      </c>
      <c r="J2814" s="11">
        <v>1</v>
      </c>
    </row>
    <row r="2815" spans="1:10">
      <c r="A2815" s="10">
        <v>15123138153</v>
      </c>
      <c r="B2815" s="11">
        <v>228744</v>
      </c>
      <c r="C2815" s="12">
        <v>19643</v>
      </c>
      <c r="D2815" s="12">
        <v>42401</v>
      </c>
      <c r="E2815" s="12">
        <v>42404</v>
      </c>
      <c r="F2815" s="12" t="s">
        <v>23</v>
      </c>
      <c r="G2815" s="11">
        <v>1</v>
      </c>
      <c r="H2815" s="11">
        <v>2</v>
      </c>
      <c r="I2815" s="11">
        <v>3</v>
      </c>
      <c r="J2815" s="11">
        <v>1</v>
      </c>
    </row>
    <row r="2816" spans="1:10">
      <c r="A2816" s="10">
        <v>42426006153</v>
      </c>
      <c r="B2816" s="11">
        <v>228751</v>
      </c>
      <c r="C2816" s="12">
        <v>19153</v>
      </c>
      <c r="D2816" s="12">
        <v>42401</v>
      </c>
      <c r="E2816" s="12">
        <v>42431</v>
      </c>
      <c r="F2816" s="12" t="s">
        <v>23</v>
      </c>
      <c r="G2816" s="11">
        <v>1</v>
      </c>
      <c r="H2816" s="11">
        <v>1</v>
      </c>
      <c r="I2816" s="11">
        <v>3</v>
      </c>
      <c r="J2816" s="11">
        <v>1</v>
      </c>
    </row>
    <row r="2817" spans="1:10">
      <c r="A2817" s="10">
        <v>18641814604</v>
      </c>
      <c r="B2817" s="11">
        <v>228769</v>
      </c>
      <c r="C2817" s="12">
        <v>18938</v>
      </c>
      <c r="D2817" s="12">
        <v>42401</v>
      </c>
      <c r="E2817" s="12">
        <v>42430</v>
      </c>
      <c r="F2817" s="12" t="s">
        <v>22</v>
      </c>
      <c r="G2817" s="11">
        <v>1</v>
      </c>
      <c r="H2817" s="11">
        <v>1</v>
      </c>
      <c r="I2817" s="11">
        <v>3</v>
      </c>
      <c r="J2817" s="11">
        <v>1</v>
      </c>
    </row>
    <row r="2818" spans="1:10">
      <c r="A2818" s="10">
        <v>66583969734</v>
      </c>
      <c r="B2818" s="11">
        <v>228783</v>
      </c>
      <c r="C2818" s="12">
        <v>21456</v>
      </c>
      <c r="D2818" s="12">
        <v>42401</v>
      </c>
      <c r="E2818" s="12">
        <v>42432</v>
      </c>
      <c r="F2818" s="12" t="s">
        <v>23</v>
      </c>
      <c r="G2818" s="11">
        <v>1</v>
      </c>
      <c r="H2818" s="11">
        <v>1</v>
      </c>
      <c r="I2818" s="11">
        <v>3</v>
      </c>
      <c r="J2818" s="11">
        <v>1</v>
      </c>
    </row>
    <row r="2819" spans="1:10">
      <c r="A2819" s="10">
        <v>2101593750</v>
      </c>
      <c r="B2819" s="11">
        <v>228791</v>
      </c>
      <c r="C2819" s="12">
        <v>26884</v>
      </c>
      <c r="D2819" s="12">
        <v>42401</v>
      </c>
      <c r="E2819" s="12">
        <v>42401</v>
      </c>
      <c r="F2819" s="12" t="s">
        <v>23</v>
      </c>
      <c r="G2819" s="11">
        <v>1</v>
      </c>
      <c r="H2819" s="11">
        <v>1</v>
      </c>
      <c r="I2819" s="11">
        <v>3</v>
      </c>
      <c r="J2819" s="11">
        <v>1</v>
      </c>
    </row>
    <row r="2820" spans="1:10">
      <c r="A2820" s="10">
        <v>853561745</v>
      </c>
      <c r="B2820" s="11">
        <v>228801</v>
      </c>
      <c r="C2820" s="12">
        <v>25703</v>
      </c>
      <c r="D2820" s="12">
        <v>42401</v>
      </c>
      <c r="E2820" s="12">
        <v>42401</v>
      </c>
      <c r="F2820" s="12" t="s">
        <v>23</v>
      </c>
      <c r="G2820" s="11">
        <v>1</v>
      </c>
      <c r="H2820" s="11">
        <v>1</v>
      </c>
      <c r="I2820" s="11">
        <v>3</v>
      </c>
      <c r="J2820" s="11">
        <v>1</v>
      </c>
    </row>
    <row r="2821" spans="1:10">
      <c r="A2821" s="10">
        <v>19263031720</v>
      </c>
      <c r="B2821" s="11">
        <v>228819</v>
      </c>
      <c r="C2821" s="12">
        <v>17559</v>
      </c>
      <c r="D2821" s="12">
        <v>42401</v>
      </c>
      <c r="E2821" s="12">
        <v>42404</v>
      </c>
      <c r="F2821" s="12" t="s">
        <v>22</v>
      </c>
      <c r="G2821" s="11">
        <v>1</v>
      </c>
      <c r="H2821" s="11">
        <v>1</v>
      </c>
      <c r="I2821" s="11">
        <v>3</v>
      </c>
      <c r="J2821" s="11">
        <v>1</v>
      </c>
    </row>
    <row r="2822" spans="1:10">
      <c r="A2822" s="10">
        <v>51922983772</v>
      </c>
      <c r="B2822" s="11">
        <v>228826</v>
      </c>
      <c r="C2822" s="12">
        <v>20215</v>
      </c>
      <c r="D2822" s="12">
        <v>42401</v>
      </c>
      <c r="E2822" s="12">
        <v>42401</v>
      </c>
      <c r="F2822" s="12" t="s">
        <v>22</v>
      </c>
      <c r="G2822" s="11">
        <v>1</v>
      </c>
      <c r="H2822" s="11">
        <v>1</v>
      </c>
      <c r="I2822" s="11">
        <v>3</v>
      </c>
      <c r="J2822" s="11">
        <v>1</v>
      </c>
    </row>
    <row r="2823" spans="1:10">
      <c r="A2823" s="10">
        <v>2523858703</v>
      </c>
      <c r="B2823" s="11">
        <v>228833</v>
      </c>
      <c r="C2823" s="12">
        <v>26509</v>
      </c>
      <c r="D2823" s="12">
        <v>42401</v>
      </c>
      <c r="E2823" s="12">
        <v>42402</v>
      </c>
      <c r="F2823" s="12" t="s">
        <v>22</v>
      </c>
      <c r="G2823" s="11">
        <v>1</v>
      </c>
      <c r="H2823" s="11">
        <v>1</v>
      </c>
      <c r="I2823" s="11">
        <v>3</v>
      </c>
      <c r="J2823" s="11">
        <v>1</v>
      </c>
    </row>
    <row r="2824" spans="1:10">
      <c r="A2824" s="10">
        <v>76774031749</v>
      </c>
      <c r="B2824" s="11">
        <v>228841</v>
      </c>
      <c r="C2824" s="12">
        <v>23307</v>
      </c>
      <c r="D2824" s="12">
        <v>42401</v>
      </c>
      <c r="E2824" s="12">
        <v>42412</v>
      </c>
      <c r="F2824" s="12" t="s">
        <v>22</v>
      </c>
      <c r="G2824" s="11">
        <v>1</v>
      </c>
      <c r="H2824" s="11">
        <v>1</v>
      </c>
      <c r="I2824" s="11">
        <v>3</v>
      </c>
      <c r="J2824" s="11">
        <v>1</v>
      </c>
    </row>
    <row r="2825" spans="1:10">
      <c r="A2825" s="10">
        <v>1944709703</v>
      </c>
      <c r="B2825" s="11">
        <v>228858</v>
      </c>
      <c r="C2825" s="12">
        <v>25922</v>
      </c>
      <c r="D2825" s="12">
        <v>42401</v>
      </c>
      <c r="E2825" s="12">
        <v>42403</v>
      </c>
      <c r="F2825" s="12" t="s">
        <v>22</v>
      </c>
      <c r="G2825" s="11">
        <v>1</v>
      </c>
      <c r="H2825" s="11">
        <v>1</v>
      </c>
      <c r="I2825" s="11">
        <v>3</v>
      </c>
      <c r="J2825" s="11">
        <v>1</v>
      </c>
    </row>
    <row r="2826" spans="1:10">
      <c r="A2826" s="10">
        <v>63299810782</v>
      </c>
      <c r="B2826" s="11">
        <v>228865</v>
      </c>
      <c r="C2826" s="12">
        <v>22275</v>
      </c>
      <c r="D2826" s="12">
        <v>42401</v>
      </c>
      <c r="E2826" s="12">
        <v>42402</v>
      </c>
      <c r="F2826" s="12" t="s">
        <v>22</v>
      </c>
      <c r="G2826" s="11">
        <v>1</v>
      </c>
      <c r="H2826" s="11">
        <v>1</v>
      </c>
      <c r="I2826" s="11">
        <v>3</v>
      </c>
      <c r="J2826" s="11">
        <v>1</v>
      </c>
    </row>
    <row r="2827" spans="1:10">
      <c r="A2827" s="10">
        <v>85687766715</v>
      </c>
      <c r="B2827" s="11">
        <v>228872</v>
      </c>
      <c r="C2827" s="12">
        <v>24170</v>
      </c>
      <c r="D2827" s="12">
        <v>42401</v>
      </c>
      <c r="E2827" s="12">
        <v>42425</v>
      </c>
      <c r="F2827" s="12" t="s">
        <v>22</v>
      </c>
      <c r="G2827" s="11">
        <v>1</v>
      </c>
      <c r="H2827" s="11">
        <v>1</v>
      </c>
      <c r="I2827" s="11">
        <v>3</v>
      </c>
      <c r="J2827" s="11">
        <v>1</v>
      </c>
    </row>
    <row r="2828" spans="1:10">
      <c r="A2828" s="10">
        <v>10237313715</v>
      </c>
      <c r="B2828" s="11">
        <v>228880</v>
      </c>
      <c r="C2828" s="12">
        <v>17052</v>
      </c>
      <c r="D2828" s="12">
        <v>42401</v>
      </c>
      <c r="E2828" s="12">
        <v>42401</v>
      </c>
      <c r="F2828" s="12" t="s">
        <v>22</v>
      </c>
      <c r="G2828" s="11">
        <v>1</v>
      </c>
      <c r="H2828" s="11">
        <v>2</v>
      </c>
      <c r="I2828" s="11">
        <v>3</v>
      </c>
      <c r="J2828" s="11">
        <v>1</v>
      </c>
    </row>
    <row r="2829" spans="1:10">
      <c r="A2829" s="10">
        <v>2186015730</v>
      </c>
      <c r="B2829" s="11">
        <v>228897</v>
      </c>
      <c r="C2829" s="12">
        <v>27839</v>
      </c>
      <c r="D2829" s="12">
        <v>42401</v>
      </c>
      <c r="E2829" s="12">
        <v>42419</v>
      </c>
      <c r="F2829" s="12" t="s">
        <v>22</v>
      </c>
      <c r="G2829" s="11">
        <v>1</v>
      </c>
      <c r="H2829" s="11">
        <v>1</v>
      </c>
      <c r="I2829" s="11">
        <v>3</v>
      </c>
      <c r="J2829" s="11">
        <v>1</v>
      </c>
    </row>
    <row r="2830" spans="1:10">
      <c r="A2830" s="10">
        <v>1350980765</v>
      </c>
      <c r="B2830" s="11">
        <v>228908</v>
      </c>
      <c r="C2830" s="12">
        <v>26205</v>
      </c>
      <c r="D2830" s="12">
        <v>42401</v>
      </c>
      <c r="E2830" s="12">
        <v>42440</v>
      </c>
      <c r="F2830" s="12" t="s">
        <v>23</v>
      </c>
      <c r="G2830" s="11">
        <v>1</v>
      </c>
      <c r="H2830" s="11">
        <v>1</v>
      </c>
      <c r="I2830" s="11">
        <v>3</v>
      </c>
      <c r="J2830" s="11">
        <v>1</v>
      </c>
    </row>
    <row r="2831" spans="1:10">
      <c r="A2831" s="10">
        <v>60218258704</v>
      </c>
      <c r="B2831" s="11">
        <v>228915</v>
      </c>
      <c r="C2831" s="12">
        <v>21853</v>
      </c>
      <c r="D2831" s="12">
        <v>42401</v>
      </c>
      <c r="E2831" s="12">
        <v>42401</v>
      </c>
      <c r="F2831" s="12" t="s">
        <v>23</v>
      </c>
      <c r="G2831" s="11">
        <v>4</v>
      </c>
      <c r="H2831" s="11">
        <v>1</v>
      </c>
      <c r="I2831" s="11">
        <v>3</v>
      </c>
      <c r="J2831" s="11">
        <v>1</v>
      </c>
    </row>
    <row r="2832" spans="1:10">
      <c r="A2832" s="10">
        <v>94396299753</v>
      </c>
      <c r="B2832" s="11">
        <v>228922</v>
      </c>
      <c r="C2832" s="12">
        <v>25270</v>
      </c>
      <c r="D2832" s="12">
        <v>42401</v>
      </c>
      <c r="E2832" s="12">
        <v>42401</v>
      </c>
      <c r="F2832" s="12" t="s">
        <v>23</v>
      </c>
      <c r="G2832" s="11">
        <v>1</v>
      </c>
      <c r="H2832" s="11">
        <v>1</v>
      </c>
      <c r="I2832" s="11">
        <v>3</v>
      </c>
      <c r="J2832" s="11">
        <v>1</v>
      </c>
    </row>
    <row r="2833" spans="1:10">
      <c r="A2833" s="10">
        <v>2615093738</v>
      </c>
      <c r="B2833" s="11">
        <v>228930</v>
      </c>
      <c r="C2833" s="12">
        <v>26557</v>
      </c>
      <c r="D2833" s="12">
        <v>42401</v>
      </c>
      <c r="E2833" s="12">
        <v>42403</v>
      </c>
      <c r="F2833" s="12" t="s">
        <v>23</v>
      </c>
      <c r="G2833" s="11">
        <v>1</v>
      </c>
      <c r="H2833" s="11">
        <v>1</v>
      </c>
      <c r="I2833" s="11">
        <v>3</v>
      </c>
      <c r="J2833" s="11">
        <v>1</v>
      </c>
    </row>
    <row r="2834" spans="1:10">
      <c r="A2834" s="10">
        <v>3768030709</v>
      </c>
      <c r="B2834" s="11">
        <v>228947</v>
      </c>
      <c r="C2834" s="12">
        <v>26983</v>
      </c>
      <c r="D2834" s="12">
        <v>42401</v>
      </c>
      <c r="E2834" s="12">
        <v>42401</v>
      </c>
      <c r="F2834" s="12" t="s">
        <v>23</v>
      </c>
      <c r="G2834" s="11">
        <v>1</v>
      </c>
      <c r="H2834" s="11">
        <v>1</v>
      </c>
      <c r="I2834" s="11">
        <v>3</v>
      </c>
      <c r="J2834" s="11">
        <v>1</v>
      </c>
    </row>
    <row r="2835" spans="1:10">
      <c r="A2835" s="10">
        <v>855824760</v>
      </c>
      <c r="B2835" s="11">
        <v>228954</v>
      </c>
      <c r="C2835" s="12">
        <v>24913</v>
      </c>
      <c r="D2835" s="12">
        <v>42401</v>
      </c>
      <c r="E2835" s="12">
        <v>42401</v>
      </c>
      <c r="F2835" s="12" t="s">
        <v>23</v>
      </c>
      <c r="G2835" s="11">
        <v>1</v>
      </c>
      <c r="H2835" s="11">
        <v>1</v>
      </c>
      <c r="I2835" s="11">
        <v>3</v>
      </c>
      <c r="J2835" s="11">
        <v>1</v>
      </c>
    </row>
    <row r="2836" spans="1:10">
      <c r="A2836" s="10">
        <v>92619746787</v>
      </c>
      <c r="B2836" s="11">
        <v>228961</v>
      </c>
      <c r="C2836" s="12">
        <v>24797</v>
      </c>
      <c r="D2836" s="12">
        <v>42401</v>
      </c>
      <c r="E2836" s="12">
        <v>42401</v>
      </c>
      <c r="F2836" s="12" t="s">
        <v>23</v>
      </c>
      <c r="G2836" s="11">
        <v>1</v>
      </c>
      <c r="H2836" s="11">
        <v>1</v>
      </c>
      <c r="I2836" s="11">
        <v>3</v>
      </c>
      <c r="J2836" s="11">
        <v>1</v>
      </c>
    </row>
    <row r="2837" spans="1:10">
      <c r="A2837" s="10">
        <v>86670441720</v>
      </c>
      <c r="B2837" s="11">
        <v>228979</v>
      </c>
      <c r="C2837" s="12">
        <v>24314</v>
      </c>
      <c r="D2837" s="12">
        <v>42401</v>
      </c>
      <c r="E2837" s="12">
        <v>42401</v>
      </c>
      <c r="F2837" s="12" t="s">
        <v>22</v>
      </c>
      <c r="G2837" s="11">
        <v>1</v>
      </c>
      <c r="H2837" s="11">
        <v>1</v>
      </c>
      <c r="I2837" s="11">
        <v>3</v>
      </c>
      <c r="J2837" s="11">
        <v>1</v>
      </c>
    </row>
    <row r="2838" spans="1:10">
      <c r="A2838" s="10">
        <v>2097843778</v>
      </c>
      <c r="B2838" s="11">
        <v>228986</v>
      </c>
      <c r="C2838" s="12">
        <v>27339</v>
      </c>
      <c r="D2838" s="12">
        <v>42401</v>
      </c>
      <c r="E2838" s="12">
        <v>42417</v>
      </c>
      <c r="F2838" s="12" t="s">
        <v>23</v>
      </c>
      <c r="G2838" s="11">
        <v>1</v>
      </c>
      <c r="H2838" s="11">
        <v>1</v>
      </c>
      <c r="I2838" s="11">
        <v>3</v>
      </c>
      <c r="J2838" s="11">
        <v>1</v>
      </c>
    </row>
    <row r="2839" spans="1:10">
      <c r="A2839" s="10">
        <v>56510268604</v>
      </c>
      <c r="B2839" s="11">
        <v>228993</v>
      </c>
      <c r="C2839" s="12">
        <v>23519</v>
      </c>
      <c r="D2839" s="12">
        <v>42401</v>
      </c>
      <c r="E2839" s="12">
        <v>42401</v>
      </c>
      <c r="F2839" s="12" t="s">
        <v>23</v>
      </c>
      <c r="G2839" s="11">
        <v>1</v>
      </c>
      <c r="H2839" s="11">
        <v>1</v>
      </c>
      <c r="I2839" s="11">
        <v>3</v>
      </c>
      <c r="J2839" s="11">
        <v>1</v>
      </c>
    </row>
    <row r="2840" spans="1:10">
      <c r="A2840" s="10">
        <v>82214212787</v>
      </c>
      <c r="B2840" s="11">
        <v>229006</v>
      </c>
      <c r="C2840" s="12">
        <v>23934</v>
      </c>
      <c r="D2840" s="12">
        <v>42401</v>
      </c>
      <c r="E2840" s="12">
        <v>42401</v>
      </c>
      <c r="F2840" s="12" t="s">
        <v>23</v>
      </c>
      <c r="G2840" s="11">
        <v>1</v>
      </c>
      <c r="H2840" s="11">
        <v>1</v>
      </c>
      <c r="I2840" s="11">
        <v>3</v>
      </c>
      <c r="J2840" s="11">
        <v>1</v>
      </c>
    </row>
    <row r="2841" spans="1:10">
      <c r="A2841" s="10">
        <v>42698146753</v>
      </c>
      <c r="B2841" s="11">
        <v>229013</v>
      </c>
      <c r="C2841" s="12">
        <v>20262</v>
      </c>
      <c r="D2841" s="12">
        <v>42401</v>
      </c>
      <c r="E2841" s="12">
        <v>42401</v>
      </c>
      <c r="F2841" s="12" t="s">
        <v>23</v>
      </c>
      <c r="G2841" s="11">
        <v>1</v>
      </c>
      <c r="H2841" s="11">
        <v>1</v>
      </c>
      <c r="I2841" s="11">
        <v>3</v>
      </c>
      <c r="J2841" s="11">
        <v>1</v>
      </c>
    </row>
    <row r="2842" spans="1:10">
      <c r="A2842" s="10">
        <v>3554145700</v>
      </c>
      <c r="B2842" s="11">
        <v>229021</v>
      </c>
      <c r="C2842" s="12">
        <v>27616</v>
      </c>
      <c r="D2842" s="12">
        <v>42401</v>
      </c>
      <c r="E2842" s="12">
        <v>42429</v>
      </c>
      <c r="F2842" s="12" t="s">
        <v>23</v>
      </c>
      <c r="G2842" s="11">
        <v>1</v>
      </c>
      <c r="H2842" s="11">
        <v>1</v>
      </c>
      <c r="I2842" s="11">
        <v>3</v>
      </c>
      <c r="J2842" s="11">
        <v>1</v>
      </c>
    </row>
    <row r="2843" spans="1:10">
      <c r="A2843" s="10">
        <v>1849625794</v>
      </c>
      <c r="B2843" s="11">
        <v>229038</v>
      </c>
      <c r="C2843" s="12">
        <v>26248</v>
      </c>
      <c r="D2843" s="12">
        <v>42401</v>
      </c>
      <c r="E2843" s="12">
        <v>42411</v>
      </c>
      <c r="F2843" s="12" t="s">
        <v>23</v>
      </c>
      <c r="G2843" s="11">
        <v>1</v>
      </c>
      <c r="H2843" s="11">
        <v>1</v>
      </c>
      <c r="I2843" s="11">
        <v>3</v>
      </c>
      <c r="J2843" s="11">
        <v>1</v>
      </c>
    </row>
    <row r="2844" spans="1:10">
      <c r="A2844" s="10">
        <v>68672543734</v>
      </c>
      <c r="B2844" s="11">
        <v>229045</v>
      </c>
      <c r="C2844" s="12">
        <v>24262</v>
      </c>
      <c r="D2844" s="12">
        <v>42401</v>
      </c>
      <c r="E2844" s="12">
        <v>42433</v>
      </c>
      <c r="F2844" s="12" t="s">
        <v>22</v>
      </c>
      <c r="G2844" s="11">
        <v>1</v>
      </c>
      <c r="H2844" s="11">
        <v>1</v>
      </c>
      <c r="I2844" s="11">
        <v>3</v>
      </c>
      <c r="J2844" s="11">
        <v>1</v>
      </c>
    </row>
    <row r="2845" spans="1:10">
      <c r="A2845" s="10">
        <v>83213228753</v>
      </c>
      <c r="B2845" s="11">
        <v>229052</v>
      </c>
      <c r="C2845" s="12">
        <v>23953</v>
      </c>
      <c r="D2845" s="12">
        <v>42401</v>
      </c>
      <c r="E2845" s="12">
        <v>42401</v>
      </c>
      <c r="F2845" s="12" t="s">
        <v>22</v>
      </c>
      <c r="G2845" s="11">
        <v>1</v>
      </c>
      <c r="H2845" s="11">
        <v>1</v>
      </c>
      <c r="I2845" s="11">
        <v>3</v>
      </c>
      <c r="J2845" s="11">
        <v>1</v>
      </c>
    </row>
    <row r="2846" spans="1:10">
      <c r="A2846" s="10">
        <v>74433610763</v>
      </c>
      <c r="B2846" s="11">
        <v>229060</v>
      </c>
      <c r="C2846" s="12">
        <v>22441</v>
      </c>
      <c r="D2846" s="12">
        <v>42401</v>
      </c>
      <c r="E2846" s="12">
        <v>42412</v>
      </c>
      <c r="F2846" s="12" t="s">
        <v>22</v>
      </c>
      <c r="G2846" s="11">
        <v>1</v>
      </c>
      <c r="H2846" s="11">
        <v>1</v>
      </c>
      <c r="I2846" s="11">
        <v>3</v>
      </c>
      <c r="J2846" s="11">
        <v>1</v>
      </c>
    </row>
    <row r="2847" spans="1:10">
      <c r="A2847" s="10">
        <v>99242974749</v>
      </c>
      <c r="B2847" s="11">
        <v>229077</v>
      </c>
      <c r="C2847" s="12">
        <v>24640</v>
      </c>
      <c r="D2847" s="12">
        <v>42401</v>
      </c>
      <c r="E2847" s="12">
        <v>42401</v>
      </c>
      <c r="F2847" s="12" t="s">
        <v>22</v>
      </c>
      <c r="G2847" s="11">
        <v>1</v>
      </c>
      <c r="H2847" s="11">
        <v>1</v>
      </c>
      <c r="I2847" s="11">
        <v>3</v>
      </c>
      <c r="J2847" s="11">
        <v>1</v>
      </c>
    </row>
    <row r="2848" spans="1:10">
      <c r="A2848" s="10">
        <v>575702729</v>
      </c>
      <c r="B2848" s="11">
        <v>229084</v>
      </c>
      <c r="C2848" s="12">
        <v>25285</v>
      </c>
      <c r="D2848" s="12">
        <v>42401</v>
      </c>
      <c r="E2848" s="12">
        <v>42405</v>
      </c>
      <c r="F2848" s="12" t="s">
        <v>22</v>
      </c>
      <c r="G2848" s="11">
        <v>1</v>
      </c>
      <c r="H2848" s="11">
        <v>1</v>
      </c>
      <c r="I2848" s="11">
        <v>3</v>
      </c>
      <c r="J2848" s="11">
        <v>1</v>
      </c>
    </row>
    <row r="2849" spans="1:10">
      <c r="A2849" s="10">
        <v>99360675768</v>
      </c>
      <c r="B2849" s="11">
        <v>229091</v>
      </c>
      <c r="C2849" s="12">
        <v>25028</v>
      </c>
      <c r="D2849" s="12">
        <v>42401</v>
      </c>
      <c r="E2849" s="12">
        <v>42401</v>
      </c>
      <c r="F2849" s="12" t="s">
        <v>23</v>
      </c>
      <c r="G2849" s="11">
        <v>1</v>
      </c>
      <c r="H2849" s="11">
        <v>1</v>
      </c>
      <c r="I2849" s="11">
        <v>3</v>
      </c>
      <c r="J2849" s="11">
        <v>1</v>
      </c>
    </row>
    <row r="2850" spans="1:10">
      <c r="A2850" s="10">
        <v>43712088787</v>
      </c>
      <c r="B2850" s="11">
        <v>229102</v>
      </c>
      <c r="C2850" s="12">
        <v>20628</v>
      </c>
      <c r="D2850" s="12">
        <v>42401</v>
      </c>
      <c r="E2850" s="12">
        <v>42423</v>
      </c>
      <c r="F2850" s="12" t="s">
        <v>23</v>
      </c>
      <c r="G2850" s="11">
        <v>4</v>
      </c>
      <c r="H2850" s="11">
        <v>1</v>
      </c>
      <c r="I2850" s="11">
        <v>3</v>
      </c>
      <c r="J2850" s="11">
        <v>1</v>
      </c>
    </row>
    <row r="2851" spans="1:10">
      <c r="A2851" s="10">
        <v>2510385720</v>
      </c>
      <c r="B2851" s="11">
        <v>229110</v>
      </c>
      <c r="C2851" s="12">
        <v>26606</v>
      </c>
      <c r="D2851" s="12">
        <v>42401</v>
      </c>
      <c r="E2851" s="12">
        <v>42401</v>
      </c>
      <c r="F2851" s="12" t="s">
        <v>23</v>
      </c>
      <c r="G2851" s="11">
        <v>1</v>
      </c>
      <c r="H2851" s="11">
        <v>1</v>
      </c>
      <c r="I2851" s="11">
        <v>3</v>
      </c>
      <c r="J2851" s="11">
        <v>1</v>
      </c>
    </row>
    <row r="2852" spans="1:10">
      <c r="A2852" s="10">
        <v>2101579766</v>
      </c>
      <c r="B2852" s="11">
        <v>229127</v>
      </c>
      <c r="C2852" s="12">
        <v>23244</v>
      </c>
      <c r="D2852" s="12">
        <v>42401</v>
      </c>
      <c r="E2852" s="12">
        <v>42403</v>
      </c>
      <c r="F2852" s="12" t="s">
        <v>23</v>
      </c>
      <c r="G2852" s="11">
        <v>4</v>
      </c>
      <c r="H2852" s="11">
        <v>1</v>
      </c>
      <c r="I2852" s="11">
        <v>3</v>
      </c>
      <c r="J2852" s="11">
        <v>1</v>
      </c>
    </row>
    <row r="2853" spans="1:10">
      <c r="A2853" s="10">
        <v>66312604772</v>
      </c>
      <c r="B2853" s="11">
        <v>229134</v>
      </c>
      <c r="C2853" s="12">
        <v>22352</v>
      </c>
      <c r="D2853" s="12">
        <v>42401</v>
      </c>
      <c r="E2853" s="12">
        <v>42404</v>
      </c>
      <c r="F2853" s="12" t="s">
        <v>23</v>
      </c>
      <c r="G2853" s="11">
        <v>1</v>
      </c>
      <c r="H2853" s="11">
        <v>1</v>
      </c>
      <c r="I2853" s="11">
        <v>3</v>
      </c>
      <c r="J2853" s="11">
        <v>1</v>
      </c>
    </row>
    <row r="2854" spans="1:10">
      <c r="A2854" s="10">
        <v>2138078744</v>
      </c>
      <c r="B2854" s="11">
        <v>229141</v>
      </c>
      <c r="C2854" s="12">
        <v>26495</v>
      </c>
      <c r="D2854" s="12">
        <v>42401</v>
      </c>
      <c r="E2854" s="12">
        <v>42402</v>
      </c>
      <c r="F2854" s="12" t="s">
        <v>23</v>
      </c>
      <c r="G2854" s="11">
        <v>1</v>
      </c>
      <c r="H2854" s="11">
        <v>1</v>
      </c>
      <c r="I2854" s="11">
        <v>3</v>
      </c>
      <c r="J2854" s="11">
        <v>1</v>
      </c>
    </row>
    <row r="2855" spans="1:10">
      <c r="A2855" s="10">
        <v>2399718763</v>
      </c>
      <c r="B2855" s="11">
        <v>229159</v>
      </c>
      <c r="C2855" s="12">
        <v>27464</v>
      </c>
      <c r="D2855" s="12">
        <v>42401</v>
      </c>
      <c r="E2855" s="12">
        <v>42401</v>
      </c>
      <c r="F2855" s="12" t="s">
        <v>23</v>
      </c>
      <c r="G2855" s="11">
        <v>1</v>
      </c>
      <c r="H2855" s="11">
        <v>1</v>
      </c>
      <c r="I2855" s="11">
        <v>3</v>
      </c>
      <c r="J2855" s="11">
        <v>1</v>
      </c>
    </row>
    <row r="2856" spans="1:10">
      <c r="A2856" s="10">
        <v>2487118733</v>
      </c>
      <c r="B2856" s="11">
        <v>229166</v>
      </c>
      <c r="C2856" s="12">
        <v>26391</v>
      </c>
      <c r="D2856" s="12">
        <v>42401</v>
      </c>
      <c r="E2856" s="12">
        <v>42402</v>
      </c>
      <c r="F2856" s="12" t="s">
        <v>23</v>
      </c>
      <c r="G2856" s="11">
        <v>1</v>
      </c>
      <c r="H2856" s="11">
        <v>1</v>
      </c>
      <c r="I2856" s="11">
        <v>3</v>
      </c>
      <c r="J2856" s="11">
        <v>1</v>
      </c>
    </row>
    <row r="2857" spans="1:10">
      <c r="A2857" s="10">
        <v>1500615790</v>
      </c>
      <c r="B2857" s="11">
        <v>229173</v>
      </c>
      <c r="C2857" s="12">
        <v>25249</v>
      </c>
      <c r="D2857" s="12">
        <v>42401</v>
      </c>
      <c r="E2857" s="12">
        <v>42401</v>
      </c>
      <c r="F2857" s="12" t="s">
        <v>22</v>
      </c>
      <c r="G2857" s="11">
        <v>1</v>
      </c>
      <c r="H2857" s="11">
        <v>1</v>
      </c>
      <c r="I2857" s="11">
        <v>3</v>
      </c>
      <c r="J2857" s="11">
        <v>1</v>
      </c>
    </row>
    <row r="2858" spans="1:10">
      <c r="A2858" s="10">
        <v>2101636743</v>
      </c>
      <c r="B2858" s="11">
        <v>229181</v>
      </c>
      <c r="C2858" s="12">
        <v>27202</v>
      </c>
      <c r="D2858" s="12">
        <v>42401</v>
      </c>
      <c r="E2858" s="12">
        <v>42401</v>
      </c>
      <c r="F2858" s="12" t="s">
        <v>23</v>
      </c>
      <c r="G2858" s="11">
        <v>1</v>
      </c>
      <c r="H2858" s="11">
        <v>1</v>
      </c>
      <c r="I2858" s="11">
        <v>3</v>
      </c>
      <c r="J2858" s="11">
        <v>1</v>
      </c>
    </row>
    <row r="2859" spans="1:10">
      <c r="A2859" s="10">
        <v>2930281766</v>
      </c>
      <c r="B2859" s="11">
        <v>229198</v>
      </c>
      <c r="C2859" s="12">
        <v>27158</v>
      </c>
      <c r="D2859" s="12">
        <v>42401</v>
      </c>
      <c r="E2859" s="12">
        <v>42403</v>
      </c>
      <c r="F2859" s="12" t="s">
        <v>23</v>
      </c>
      <c r="G2859" s="11">
        <v>1</v>
      </c>
      <c r="H2859" s="11">
        <v>1</v>
      </c>
      <c r="I2859" s="11">
        <v>3</v>
      </c>
      <c r="J2859" s="11">
        <v>1</v>
      </c>
    </row>
    <row r="2860" spans="1:10">
      <c r="A2860" s="10">
        <v>26570734253</v>
      </c>
      <c r="B2860" s="11">
        <v>229209</v>
      </c>
      <c r="C2860" s="12">
        <v>23917</v>
      </c>
      <c r="D2860" s="12">
        <v>42401</v>
      </c>
      <c r="E2860" s="12">
        <v>42415</v>
      </c>
      <c r="F2860" s="12" t="s">
        <v>22</v>
      </c>
      <c r="G2860" s="11">
        <v>1</v>
      </c>
      <c r="H2860" s="11">
        <v>1</v>
      </c>
      <c r="I2860" s="11">
        <v>3</v>
      </c>
      <c r="J2860" s="11">
        <v>1</v>
      </c>
    </row>
    <row r="2861" spans="1:10">
      <c r="A2861" s="10">
        <v>77676050782</v>
      </c>
      <c r="B2861" s="11">
        <v>229216</v>
      </c>
      <c r="C2861" s="12">
        <v>23261</v>
      </c>
      <c r="D2861" s="12">
        <v>42401</v>
      </c>
      <c r="E2861" s="12">
        <v>42429</v>
      </c>
      <c r="F2861" s="12" t="s">
        <v>23</v>
      </c>
      <c r="G2861" s="11">
        <v>1</v>
      </c>
      <c r="H2861" s="11">
        <v>1</v>
      </c>
      <c r="I2861" s="11">
        <v>3</v>
      </c>
      <c r="J2861" s="11">
        <v>1</v>
      </c>
    </row>
    <row r="2862" spans="1:10">
      <c r="A2862" s="10">
        <v>9743082778</v>
      </c>
      <c r="B2862" s="11">
        <v>229223</v>
      </c>
      <c r="C2862" s="12">
        <v>29789</v>
      </c>
      <c r="D2862" s="12">
        <v>42415</v>
      </c>
      <c r="E2862" s="12">
        <v>42432</v>
      </c>
      <c r="F2862" s="12" t="s">
        <v>22</v>
      </c>
      <c r="G2862" s="11">
        <v>1</v>
      </c>
      <c r="H2862" s="11">
        <v>1</v>
      </c>
      <c r="I2862" s="11">
        <v>3</v>
      </c>
      <c r="J2862" s="11">
        <v>1</v>
      </c>
    </row>
    <row r="2863" spans="1:10">
      <c r="A2863" s="10">
        <v>8650431755</v>
      </c>
      <c r="B2863" s="11">
        <v>229248</v>
      </c>
      <c r="C2863" s="12">
        <v>29897</v>
      </c>
      <c r="D2863" s="12">
        <v>42415</v>
      </c>
      <c r="E2863" s="12">
        <v>42436</v>
      </c>
      <c r="F2863" s="12" t="s">
        <v>22</v>
      </c>
      <c r="G2863" s="11">
        <v>1</v>
      </c>
      <c r="H2863" s="11">
        <v>1</v>
      </c>
      <c r="I2863" s="11">
        <v>3</v>
      </c>
      <c r="J2863" s="11">
        <v>1</v>
      </c>
    </row>
    <row r="2864" spans="1:10">
      <c r="A2864" s="10">
        <v>5940255752</v>
      </c>
      <c r="B2864" s="11">
        <v>229262</v>
      </c>
      <c r="C2864" s="12">
        <v>30859</v>
      </c>
      <c r="D2864" s="12">
        <v>42415</v>
      </c>
      <c r="E2864" s="12">
        <v>42424</v>
      </c>
      <c r="F2864" s="12" t="s">
        <v>22</v>
      </c>
      <c r="G2864" s="11">
        <v>1</v>
      </c>
      <c r="H2864" s="11">
        <v>1</v>
      </c>
      <c r="I2864" s="11">
        <v>3</v>
      </c>
      <c r="J2864" s="11">
        <v>1</v>
      </c>
    </row>
    <row r="2865" spans="1:10">
      <c r="A2865" s="10">
        <v>5840182745</v>
      </c>
      <c r="B2865" s="11">
        <v>229270</v>
      </c>
      <c r="C2865" s="12">
        <v>32183</v>
      </c>
      <c r="D2865" s="12">
        <v>42415</v>
      </c>
      <c r="E2865" s="12">
        <v>42417</v>
      </c>
      <c r="F2865" s="12" t="s">
        <v>22</v>
      </c>
      <c r="G2865" s="11">
        <v>1</v>
      </c>
      <c r="H2865" s="11">
        <v>1</v>
      </c>
      <c r="I2865" s="11">
        <v>3</v>
      </c>
      <c r="J2865" s="11">
        <v>1</v>
      </c>
    </row>
    <row r="2866" spans="1:10">
      <c r="A2866" s="10">
        <v>7393140764</v>
      </c>
      <c r="B2866" s="11">
        <v>229287</v>
      </c>
      <c r="C2866" s="12">
        <v>28238</v>
      </c>
      <c r="D2866" s="12">
        <v>42415</v>
      </c>
      <c r="E2866" s="12">
        <v>42423</v>
      </c>
      <c r="F2866" s="12" t="s">
        <v>22</v>
      </c>
      <c r="G2866" s="11">
        <v>1</v>
      </c>
      <c r="H2866" s="11">
        <v>1</v>
      </c>
      <c r="I2866" s="11">
        <v>3</v>
      </c>
      <c r="J2866" s="11">
        <v>1</v>
      </c>
    </row>
    <row r="2867" spans="1:10">
      <c r="A2867" s="10">
        <v>10408565780</v>
      </c>
      <c r="B2867" s="11">
        <v>229294</v>
      </c>
      <c r="C2867" s="12">
        <v>30596</v>
      </c>
      <c r="D2867" s="12">
        <v>42415</v>
      </c>
      <c r="E2867" s="12">
        <v>42425</v>
      </c>
      <c r="F2867" s="12" t="s">
        <v>23</v>
      </c>
      <c r="G2867" s="11">
        <v>1</v>
      </c>
      <c r="H2867" s="11">
        <v>1</v>
      </c>
      <c r="I2867" s="11">
        <v>3</v>
      </c>
      <c r="J2867" s="11">
        <v>1</v>
      </c>
    </row>
    <row r="2868" spans="1:10">
      <c r="A2868" s="10">
        <v>8832974770</v>
      </c>
      <c r="B2868" s="11">
        <v>229305</v>
      </c>
      <c r="C2868" s="12">
        <v>29986</v>
      </c>
      <c r="D2868" s="12">
        <v>42415</v>
      </c>
      <c r="E2868" s="12">
        <v>42417</v>
      </c>
      <c r="F2868" s="12" t="s">
        <v>23</v>
      </c>
      <c r="G2868" s="11">
        <v>1</v>
      </c>
      <c r="H2868" s="11">
        <v>1</v>
      </c>
      <c r="I2868" s="11">
        <v>3</v>
      </c>
      <c r="J2868" s="11">
        <v>1</v>
      </c>
    </row>
    <row r="2869" spans="1:10">
      <c r="A2869" s="10">
        <v>5550345773</v>
      </c>
      <c r="B2869" s="11">
        <v>229312</v>
      </c>
      <c r="C2869" s="12">
        <v>29809</v>
      </c>
      <c r="D2869" s="12">
        <v>42415</v>
      </c>
      <c r="E2869" s="12">
        <v>42425</v>
      </c>
      <c r="F2869" s="12" t="s">
        <v>22</v>
      </c>
      <c r="G2869" s="11">
        <v>1</v>
      </c>
      <c r="H2869" s="11">
        <v>1</v>
      </c>
      <c r="I2869" s="11">
        <v>3</v>
      </c>
      <c r="J2869" s="11">
        <v>1</v>
      </c>
    </row>
    <row r="2870" spans="1:10">
      <c r="A2870" s="10">
        <v>5697490771</v>
      </c>
      <c r="B2870" s="11">
        <v>229320</v>
      </c>
      <c r="C2870" s="12">
        <v>30537</v>
      </c>
      <c r="D2870" s="12">
        <v>42415</v>
      </c>
      <c r="E2870" s="12">
        <v>42422</v>
      </c>
      <c r="F2870" s="12" t="s">
        <v>22</v>
      </c>
      <c r="G2870" s="11">
        <v>1</v>
      </c>
      <c r="H2870" s="11">
        <v>1</v>
      </c>
      <c r="I2870" s="11">
        <v>3</v>
      </c>
      <c r="J2870" s="11">
        <v>1</v>
      </c>
    </row>
    <row r="2871" spans="1:10">
      <c r="A2871" s="10">
        <v>2975875444</v>
      </c>
      <c r="B2871" s="11">
        <v>229351</v>
      </c>
      <c r="C2871" s="12">
        <v>29664</v>
      </c>
      <c r="D2871" s="12">
        <v>42415</v>
      </c>
      <c r="E2871" s="12">
        <v>42739</v>
      </c>
      <c r="F2871" s="12" t="s">
        <v>23</v>
      </c>
      <c r="G2871" s="11">
        <v>1</v>
      </c>
      <c r="H2871" s="11">
        <v>1</v>
      </c>
      <c r="I2871" s="11">
        <v>3</v>
      </c>
      <c r="J2871" s="11">
        <v>1</v>
      </c>
    </row>
    <row r="2872" spans="1:10">
      <c r="A2872" s="10">
        <v>7349814658</v>
      </c>
      <c r="B2872" s="11">
        <v>229376</v>
      </c>
      <c r="C2872" s="12">
        <v>30235</v>
      </c>
      <c r="D2872" s="12">
        <v>42415</v>
      </c>
      <c r="E2872" s="12">
        <v>42422</v>
      </c>
      <c r="F2872" s="12" t="s">
        <v>22</v>
      </c>
      <c r="G2872" s="11">
        <v>1</v>
      </c>
      <c r="H2872" s="11">
        <v>1</v>
      </c>
      <c r="I2872" s="11">
        <v>3</v>
      </c>
      <c r="J2872" s="11">
        <v>1</v>
      </c>
    </row>
    <row r="2873" spans="1:10">
      <c r="A2873" s="10">
        <v>86177281753</v>
      </c>
      <c r="B2873" s="11">
        <v>229383</v>
      </c>
      <c r="C2873" s="12">
        <v>23790</v>
      </c>
      <c r="D2873" s="12">
        <v>42415</v>
      </c>
      <c r="E2873" s="12">
        <v>42423</v>
      </c>
      <c r="F2873" s="12" t="s">
        <v>22</v>
      </c>
      <c r="G2873" s="11">
        <v>1</v>
      </c>
      <c r="H2873" s="11">
        <v>1</v>
      </c>
      <c r="I2873" s="11">
        <v>3</v>
      </c>
      <c r="J2873" s="11">
        <v>1</v>
      </c>
    </row>
    <row r="2874" spans="1:10">
      <c r="A2874" s="10">
        <v>8009691704</v>
      </c>
      <c r="B2874" s="11">
        <v>229391</v>
      </c>
      <c r="C2874" s="12">
        <v>29063</v>
      </c>
      <c r="D2874" s="12">
        <v>42415</v>
      </c>
      <c r="E2874" s="12">
        <v>42417</v>
      </c>
      <c r="F2874" s="12" t="s">
        <v>22</v>
      </c>
      <c r="G2874" s="11">
        <v>1</v>
      </c>
      <c r="H2874" s="11">
        <v>1</v>
      </c>
      <c r="I2874" s="11">
        <v>3</v>
      </c>
      <c r="J2874" s="11">
        <v>1</v>
      </c>
    </row>
    <row r="2875" spans="1:10">
      <c r="A2875" s="10">
        <v>2081871700</v>
      </c>
      <c r="B2875" s="11">
        <v>229426</v>
      </c>
      <c r="C2875" s="12">
        <v>27458</v>
      </c>
      <c r="D2875" s="12">
        <v>42415</v>
      </c>
      <c r="E2875" s="12">
        <v>42424</v>
      </c>
      <c r="F2875" s="12" t="s">
        <v>22</v>
      </c>
      <c r="G2875" s="11">
        <v>1</v>
      </c>
      <c r="H2875" s="11">
        <v>1</v>
      </c>
      <c r="I2875" s="11">
        <v>3</v>
      </c>
      <c r="J2875" s="11">
        <v>1</v>
      </c>
    </row>
    <row r="2876" spans="1:10">
      <c r="A2876" s="10">
        <v>31450067700</v>
      </c>
      <c r="B2876" s="11">
        <v>229433</v>
      </c>
      <c r="C2876" s="12">
        <v>18258</v>
      </c>
      <c r="D2876" s="12">
        <v>42391</v>
      </c>
      <c r="E2876" s="12">
        <v>42401</v>
      </c>
      <c r="F2876" s="12" t="s">
        <v>22</v>
      </c>
      <c r="G2876" s="11">
        <v>3</v>
      </c>
      <c r="H2876" s="11">
        <v>2</v>
      </c>
      <c r="I2876" s="11">
        <v>3</v>
      </c>
      <c r="J2876" s="11">
        <v>1</v>
      </c>
    </row>
    <row r="2877" spans="1:10">
      <c r="A2877" s="10">
        <v>10491993757</v>
      </c>
      <c r="B2877" s="11">
        <v>229441</v>
      </c>
      <c r="C2877" s="12">
        <v>31342</v>
      </c>
      <c r="D2877" s="12">
        <v>42415</v>
      </c>
      <c r="E2877" s="12">
        <v>42424</v>
      </c>
      <c r="F2877" s="12" t="s">
        <v>22</v>
      </c>
      <c r="G2877" s="11">
        <v>1</v>
      </c>
      <c r="H2877" s="11">
        <v>1</v>
      </c>
      <c r="I2877" s="11">
        <v>3</v>
      </c>
      <c r="J2877" s="11">
        <v>1</v>
      </c>
    </row>
    <row r="2878" spans="1:10">
      <c r="A2878" s="10">
        <v>11552777758</v>
      </c>
      <c r="B2878" s="11">
        <v>229458</v>
      </c>
      <c r="C2878" s="12">
        <v>31920</v>
      </c>
      <c r="D2878" s="12">
        <v>42415</v>
      </c>
      <c r="E2878" s="12">
        <v>42423</v>
      </c>
      <c r="F2878" s="12" t="s">
        <v>22</v>
      </c>
      <c r="G2878" s="11">
        <v>1</v>
      </c>
      <c r="H2878" s="11">
        <v>1</v>
      </c>
      <c r="I2878" s="11">
        <v>3</v>
      </c>
      <c r="J2878" s="11">
        <v>1</v>
      </c>
    </row>
    <row r="2879" spans="1:10">
      <c r="A2879" s="10">
        <v>7759905742</v>
      </c>
      <c r="B2879" s="11">
        <v>229465</v>
      </c>
      <c r="C2879" s="12">
        <v>28781</v>
      </c>
      <c r="D2879" s="12">
        <v>42415</v>
      </c>
      <c r="E2879" s="12">
        <v>42417</v>
      </c>
      <c r="F2879" s="12" t="s">
        <v>22</v>
      </c>
      <c r="G2879" s="11">
        <v>1</v>
      </c>
      <c r="H2879" s="11">
        <v>4</v>
      </c>
      <c r="I2879" s="11">
        <v>3</v>
      </c>
      <c r="J2879" s="11">
        <v>1</v>
      </c>
    </row>
    <row r="2880" spans="1:10">
      <c r="A2880" s="10">
        <v>32563803870</v>
      </c>
      <c r="B2880" s="11">
        <v>229472</v>
      </c>
      <c r="C2880" s="12">
        <v>31492</v>
      </c>
      <c r="D2880" s="12">
        <v>42415</v>
      </c>
      <c r="E2880" s="12">
        <v>42424</v>
      </c>
      <c r="F2880" s="12" t="s">
        <v>22</v>
      </c>
      <c r="G2880" s="11">
        <v>1</v>
      </c>
      <c r="H2880" s="11">
        <v>1</v>
      </c>
      <c r="I2880" s="11">
        <v>3</v>
      </c>
      <c r="J2880" s="11">
        <v>1</v>
      </c>
    </row>
    <row r="2881" spans="1:10">
      <c r="A2881" s="10">
        <v>31970413808</v>
      </c>
      <c r="B2881" s="11">
        <v>229480</v>
      </c>
      <c r="C2881" s="12">
        <v>30389</v>
      </c>
      <c r="D2881" s="12">
        <v>42415</v>
      </c>
      <c r="E2881" s="12">
        <v>42447</v>
      </c>
      <c r="F2881" s="12" t="s">
        <v>23</v>
      </c>
      <c r="G2881" s="11">
        <v>1</v>
      </c>
      <c r="H2881" s="11">
        <v>1</v>
      </c>
      <c r="I2881" s="11">
        <v>3</v>
      </c>
      <c r="J2881" s="11">
        <v>1</v>
      </c>
    </row>
    <row r="2882" spans="1:10">
      <c r="A2882" s="10">
        <v>4633464914</v>
      </c>
      <c r="B2882" s="11">
        <v>229547</v>
      </c>
      <c r="C2882" s="12">
        <v>30856</v>
      </c>
      <c r="D2882" s="12">
        <v>42415</v>
      </c>
      <c r="E2882" s="12">
        <v>42444</v>
      </c>
      <c r="F2882" s="12" t="s">
        <v>23</v>
      </c>
      <c r="G2882" s="11">
        <v>1</v>
      </c>
      <c r="H2882" s="11">
        <v>2</v>
      </c>
      <c r="I2882" s="11">
        <v>3</v>
      </c>
      <c r="J2882" s="11">
        <v>1</v>
      </c>
    </row>
    <row r="2883" spans="1:10">
      <c r="A2883" s="10">
        <v>10102888655</v>
      </c>
      <c r="B2883" s="11">
        <v>229552</v>
      </c>
      <c r="C2883" s="12">
        <v>33701</v>
      </c>
      <c r="D2883" s="12">
        <v>42415</v>
      </c>
      <c r="E2883" s="12">
        <v>42914</v>
      </c>
      <c r="F2883" s="12" t="s">
        <v>22</v>
      </c>
      <c r="G2883" s="11">
        <v>1</v>
      </c>
      <c r="H2883" s="11">
        <v>1</v>
      </c>
      <c r="I2883" s="11">
        <v>3</v>
      </c>
      <c r="J2883" s="11">
        <v>1</v>
      </c>
    </row>
    <row r="2884" spans="1:10">
      <c r="A2884" s="10">
        <v>22560649802</v>
      </c>
      <c r="B2884" s="11">
        <v>229579</v>
      </c>
      <c r="C2884" s="12">
        <v>31087</v>
      </c>
      <c r="D2884" s="12">
        <v>42415</v>
      </c>
      <c r="E2884" s="12">
        <v>42417</v>
      </c>
      <c r="F2884" s="12" t="s">
        <v>22</v>
      </c>
      <c r="G2884" s="11">
        <v>1</v>
      </c>
      <c r="H2884" s="11">
        <v>1</v>
      </c>
      <c r="I2884" s="11">
        <v>3</v>
      </c>
      <c r="J2884" s="11">
        <v>1</v>
      </c>
    </row>
    <row r="2885" spans="1:10">
      <c r="A2885" s="10">
        <v>421823607</v>
      </c>
      <c r="B2885" s="11">
        <v>229586</v>
      </c>
      <c r="C2885" s="12">
        <v>28461</v>
      </c>
      <c r="D2885" s="12">
        <v>42415</v>
      </c>
      <c r="E2885" s="12">
        <v>42425</v>
      </c>
      <c r="F2885" s="12" t="s">
        <v>22</v>
      </c>
      <c r="G2885" s="11">
        <v>1</v>
      </c>
      <c r="H2885" s="11">
        <v>1</v>
      </c>
      <c r="I2885" s="11">
        <v>3</v>
      </c>
      <c r="J2885" s="11">
        <v>1</v>
      </c>
    </row>
    <row r="2886" spans="1:10">
      <c r="A2886" s="10">
        <v>33112804821</v>
      </c>
      <c r="B2886" s="11">
        <v>229593</v>
      </c>
      <c r="C2886" s="12">
        <v>31692</v>
      </c>
      <c r="D2886" s="12">
        <v>42415</v>
      </c>
      <c r="E2886" s="12">
        <v>42438</v>
      </c>
      <c r="F2886" s="12" t="s">
        <v>22</v>
      </c>
      <c r="G2886" s="11">
        <v>1</v>
      </c>
      <c r="H2886" s="11">
        <v>1</v>
      </c>
      <c r="I2886" s="11">
        <v>3</v>
      </c>
      <c r="J2886" s="11">
        <v>1</v>
      </c>
    </row>
    <row r="2887" spans="1:10">
      <c r="A2887" s="10">
        <v>5706631646</v>
      </c>
      <c r="B2887" s="11">
        <v>229604</v>
      </c>
      <c r="C2887" s="12">
        <v>30670</v>
      </c>
      <c r="D2887" s="12">
        <v>42415</v>
      </c>
      <c r="E2887" s="12">
        <v>42433</v>
      </c>
      <c r="F2887" s="12" t="s">
        <v>22</v>
      </c>
      <c r="G2887" s="11">
        <v>1</v>
      </c>
      <c r="H2887" s="11">
        <v>1</v>
      </c>
      <c r="I2887" s="11">
        <v>3</v>
      </c>
      <c r="J2887" s="11">
        <v>1</v>
      </c>
    </row>
    <row r="2888" spans="1:10">
      <c r="A2888" s="10">
        <v>65366719291</v>
      </c>
      <c r="B2888" s="11">
        <v>229611</v>
      </c>
      <c r="C2888" s="12">
        <v>29739</v>
      </c>
      <c r="D2888" s="12">
        <v>42415</v>
      </c>
      <c r="E2888" s="12">
        <v>42524</v>
      </c>
      <c r="F2888" s="12" t="s">
        <v>23</v>
      </c>
      <c r="G2888" s="11">
        <v>1</v>
      </c>
      <c r="H2888" s="11">
        <v>1</v>
      </c>
      <c r="I2888" s="11">
        <v>3</v>
      </c>
      <c r="J2888" s="11">
        <v>1</v>
      </c>
    </row>
    <row r="2889" spans="1:10">
      <c r="A2889" s="10">
        <v>7697400731</v>
      </c>
      <c r="B2889" s="11">
        <v>229629</v>
      </c>
      <c r="C2889" s="12">
        <v>27603</v>
      </c>
      <c r="D2889" s="12">
        <v>42415</v>
      </c>
      <c r="E2889" s="12">
        <v>43606</v>
      </c>
      <c r="F2889" s="12" t="s">
        <v>22</v>
      </c>
      <c r="G2889" s="11">
        <v>2</v>
      </c>
      <c r="H2889" s="11">
        <v>1</v>
      </c>
      <c r="I2889" s="11">
        <v>3</v>
      </c>
      <c r="J2889" s="11">
        <v>1</v>
      </c>
    </row>
    <row r="2890" spans="1:10">
      <c r="A2890" s="10">
        <v>22467846890</v>
      </c>
      <c r="B2890" s="11">
        <v>229636</v>
      </c>
      <c r="C2890" s="12">
        <v>31058</v>
      </c>
      <c r="D2890" s="12">
        <v>42415</v>
      </c>
      <c r="E2890" s="12">
        <v>42507</v>
      </c>
      <c r="F2890" s="12" t="s">
        <v>23</v>
      </c>
      <c r="G2890" s="11">
        <v>1</v>
      </c>
      <c r="H2890" s="11">
        <v>1</v>
      </c>
      <c r="I2890" s="11">
        <v>3</v>
      </c>
      <c r="J2890" s="11">
        <v>1</v>
      </c>
    </row>
    <row r="2891" spans="1:10">
      <c r="A2891" s="10">
        <v>28062683893</v>
      </c>
      <c r="B2891" s="11">
        <v>229643</v>
      </c>
      <c r="C2891" s="12">
        <v>28019</v>
      </c>
      <c r="D2891" s="12">
        <v>42415</v>
      </c>
      <c r="E2891" s="12">
        <v>42451</v>
      </c>
      <c r="F2891" s="12" t="s">
        <v>22</v>
      </c>
      <c r="G2891" s="11">
        <v>1</v>
      </c>
      <c r="H2891" s="11">
        <v>1</v>
      </c>
      <c r="I2891" s="11">
        <v>3</v>
      </c>
      <c r="J2891" s="11">
        <v>1</v>
      </c>
    </row>
    <row r="2892" spans="1:10">
      <c r="A2892" s="10">
        <v>2603613723</v>
      </c>
      <c r="B2892" s="11">
        <v>229651</v>
      </c>
      <c r="C2892" s="12">
        <v>25632</v>
      </c>
      <c r="D2892" s="12">
        <v>42415</v>
      </c>
      <c r="E2892" s="12">
        <v>42423</v>
      </c>
      <c r="F2892" s="12" t="s">
        <v>23</v>
      </c>
      <c r="G2892" s="11">
        <v>1</v>
      </c>
      <c r="H2892" s="11">
        <v>1</v>
      </c>
      <c r="I2892" s="11">
        <v>3</v>
      </c>
      <c r="J2892" s="11">
        <v>1</v>
      </c>
    </row>
    <row r="2893" spans="1:10">
      <c r="A2893" s="10">
        <v>9746623729</v>
      </c>
      <c r="B2893" s="11">
        <v>229668</v>
      </c>
      <c r="C2893" s="12">
        <v>29928</v>
      </c>
      <c r="D2893" s="12">
        <v>42415</v>
      </c>
      <c r="E2893" s="12">
        <v>42417</v>
      </c>
      <c r="F2893" s="12" t="s">
        <v>23</v>
      </c>
      <c r="G2893" s="11">
        <v>1</v>
      </c>
      <c r="H2893" s="11">
        <v>9</v>
      </c>
      <c r="I2893" s="11">
        <v>3</v>
      </c>
      <c r="J2893" s="11">
        <v>1</v>
      </c>
    </row>
    <row r="2894" spans="1:10">
      <c r="A2894" s="10">
        <v>35757005831</v>
      </c>
      <c r="B2894" s="11">
        <v>229675</v>
      </c>
      <c r="C2894" s="12">
        <v>31605</v>
      </c>
      <c r="D2894" s="12">
        <v>42415</v>
      </c>
      <c r="E2894" s="12">
        <v>42422</v>
      </c>
      <c r="F2894" s="12" t="s">
        <v>22</v>
      </c>
      <c r="G2894" s="11">
        <v>1</v>
      </c>
      <c r="H2894" s="11">
        <v>1</v>
      </c>
      <c r="I2894" s="11">
        <v>3</v>
      </c>
      <c r="J2894" s="11">
        <v>1</v>
      </c>
    </row>
    <row r="2895" spans="1:10">
      <c r="A2895" s="10">
        <v>7118638730</v>
      </c>
      <c r="B2895" s="11">
        <v>229682</v>
      </c>
      <c r="C2895" s="12">
        <v>27970</v>
      </c>
      <c r="D2895" s="12">
        <v>42415</v>
      </c>
      <c r="E2895" s="12">
        <v>42424</v>
      </c>
      <c r="F2895" s="12" t="s">
        <v>23</v>
      </c>
      <c r="G2895" s="11">
        <v>1</v>
      </c>
      <c r="H2895" s="11">
        <v>1</v>
      </c>
      <c r="I2895" s="11">
        <v>3</v>
      </c>
      <c r="J2895" s="11">
        <v>1</v>
      </c>
    </row>
    <row r="2896" spans="1:10">
      <c r="A2896" s="10">
        <v>96020113</v>
      </c>
      <c r="B2896" s="11">
        <v>229701</v>
      </c>
      <c r="C2896" s="12">
        <v>30822</v>
      </c>
      <c r="D2896" s="12">
        <v>42415</v>
      </c>
      <c r="E2896" s="12">
        <v>42681</v>
      </c>
      <c r="F2896" s="12" t="s">
        <v>22</v>
      </c>
      <c r="G2896" s="11">
        <v>1</v>
      </c>
      <c r="H2896" s="11">
        <v>1</v>
      </c>
      <c r="I2896" s="11">
        <v>3</v>
      </c>
      <c r="J2896" s="11">
        <v>1</v>
      </c>
    </row>
    <row r="2897" spans="1:10">
      <c r="A2897" s="10">
        <v>9903759789</v>
      </c>
      <c r="B2897" s="11">
        <v>229725</v>
      </c>
      <c r="C2897" s="12">
        <v>30595</v>
      </c>
      <c r="D2897" s="12">
        <v>42415</v>
      </c>
      <c r="E2897" s="12">
        <v>42424</v>
      </c>
      <c r="F2897" s="12" t="s">
        <v>23</v>
      </c>
      <c r="G2897" s="11">
        <v>3</v>
      </c>
      <c r="H2897" s="11">
        <v>2</v>
      </c>
      <c r="I2897" s="11">
        <v>3</v>
      </c>
      <c r="J2897" s="11">
        <v>1</v>
      </c>
    </row>
    <row r="2898" spans="1:10">
      <c r="A2898" s="10">
        <v>8231327738</v>
      </c>
      <c r="B2898" s="11">
        <v>229732</v>
      </c>
      <c r="C2898" s="12">
        <v>28834</v>
      </c>
      <c r="D2898" s="12">
        <v>42415</v>
      </c>
      <c r="E2898" s="12">
        <v>42417</v>
      </c>
      <c r="F2898" s="12" t="s">
        <v>22</v>
      </c>
      <c r="G2898" s="11">
        <v>1</v>
      </c>
      <c r="H2898" s="11">
        <v>1</v>
      </c>
      <c r="I2898" s="11">
        <v>3</v>
      </c>
      <c r="J2898" s="11">
        <v>1</v>
      </c>
    </row>
    <row r="2899" spans="1:10">
      <c r="A2899" s="10">
        <v>10595789722</v>
      </c>
      <c r="B2899" s="11">
        <v>229740</v>
      </c>
      <c r="C2899" s="12">
        <v>30874</v>
      </c>
      <c r="D2899" s="12">
        <v>42415</v>
      </c>
      <c r="E2899" s="12">
        <v>42423</v>
      </c>
      <c r="F2899" s="12" t="s">
        <v>22</v>
      </c>
      <c r="G2899" s="11">
        <v>1</v>
      </c>
      <c r="H2899" s="11">
        <v>1</v>
      </c>
      <c r="I2899" s="11">
        <v>3</v>
      </c>
      <c r="J2899" s="11">
        <v>1</v>
      </c>
    </row>
    <row r="2900" spans="1:10">
      <c r="A2900" s="10">
        <v>9237162707</v>
      </c>
      <c r="B2900" s="11">
        <v>229757</v>
      </c>
      <c r="C2900" s="12">
        <v>29962</v>
      </c>
      <c r="D2900" s="12">
        <v>42415</v>
      </c>
      <c r="E2900" s="12">
        <v>42423</v>
      </c>
      <c r="F2900" s="12" t="s">
        <v>22</v>
      </c>
      <c r="G2900" s="11">
        <v>1</v>
      </c>
      <c r="H2900" s="11">
        <v>1</v>
      </c>
      <c r="I2900" s="11">
        <v>3</v>
      </c>
      <c r="J2900" s="11">
        <v>1</v>
      </c>
    </row>
    <row r="2901" spans="1:10">
      <c r="A2901" s="10">
        <v>95169342772</v>
      </c>
      <c r="B2901" s="11">
        <v>229764</v>
      </c>
      <c r="C2901" s="12">
        <v>26005</v>
      </c>
      <c r="D2901" s="12">
        <v>42415</v>
      </c>
      <c r="E2901" s="12">
        <v>42458</v>
      </c>
      <c r="F2901" s="12" t="s">
        <v>23</v>
      </c>
      <c r="G2901" s="11">
        <v>1</v>
      </c>
      <c r="H2901" s="11">
        <v>1</v>
      </c>
      <c r="I2901" s="11">
        <v>3</v>
      </c>
      <c r="J2901" s="11">
        <v>1</v>
      </c>
    </row>
    <row r="2902" spans="1:10">
      <c r="A2902" s="10">
        <v>8538027778</v>
      </c>
      <c r="B2902" s="11">
        <v>229771</v>
      </c>
      <c r="C2902" s="12">
        <v>29321</v>
      </c>
      <c r="D2902" s="12">
        <v>42415</v>
      </c>
      <c r="E2902" s="12">
        <v>42433</v>
      </c>
      <c r="F2902" s="12" t="s">
        <v>22</v>
      </c>
      <c r="G2902" s="11">
        <v>1</v>
      </c>
      <c r="H2902" s="11">
        <v>1</v>
      </c>
      <c r="I2902" s="11">
        <v>3</v>
      </c>
      <c r="J2902" s="11">
        <v>1</v>
      </c>
    </row>
    <row r="2903" spans="1:10">
      <c r="A2903" s="10">
        <v>11308555709</v>
      </c>
      <c r="B2903" s="11">
        <v>229789</v>
      </c>
      <c r="C2903" s="12">
        <v>31678</v>
      </c>
      <c r="D2903" s="12">
        <v>42415</v>
      </c>
      <c r="E2903" s="12">
        <v>42424</v>
      </c>
      <c r="F2903" s="12" t="s">
        <v>22</v>
      </c>
      <c r="G2903" s="11">
        <v>1</v>
      </c>
      <c r="H2903" s="11">
        <v>1</v>
      </c>
      <c r="I2903" s="11">
        <v>3</v>
      </c>
      <c r="J2903" s="11">
        <v>1</v>
      </c>
    </row>
    <row r="2904" spans="1:10">
      <c r="A2904" s="10">
        <v>10474415783</v>
      </c>
      <c r="B2904" s="11">
        <v>229807</v>
      </c>
      <c r="C2904" s="12">
        <v>30932</v>
      </c>
      <c r="D2904" s="12">
        <v>42415</v>
      </c>
      <c r="E2904" s="12">
        <v>42438</v>
      </c>
      <c r="F2904" s="12" t="s">
        <v>22</v>
      </c>
      <c r="G2904" s="11">
        <v>1</v>
      </c>
      <c r="H2904" s="11">
        <v>1</v>
      </c>
      <c r="I2904" s="11">
        <v>3</v>
      </c>
      <c r="J2904" s="11">
        <v>1</v>
      </c>
    </row>
    <row r="2905" spans="1:10">
      <c r="A2905" s="10">
        <v>10987412779</v>
      </c>
      <c r="B2905" s="11">
        <v>229814</v>
      </c>
      <c r="C2905" s="12">
        <v>30857</v>
      </c>
      <c r="D2905" s="12">
        <v>42415</v>
      </c>
      <c r="E2905" s="12">
        <v>42429</v>
      </c>
      <c r="F2905" s="12" t="s">
        <v>22</v>
      </c>
      <c r="G2905" s="11">
        <v>1</v>
      </c>
      <c r="H2905" s="11">
        <v>1</v>
      </c>
      <c r="I2905" s="11">
        <v>3</v>
      </c>
      <c r="J2905" s="11">
        <v>1</v>
      </c>
    </row>
    <row r="2906" spans="1:10">
      <c r="A2906" s="10">
        <v>8608127741</v>
      </c>
      <c r="B2906" s="11">
        <v>229821</v>
      </c>
      <c r="C2906" s="12">
        <v>29152</v>
      </c>
      <c r="D2906" s="12">
        <v>42415</v>
      </c>
      <c r="E2906" s="12">
        <v>42417</v>
      </c>
      <c r="F2906" s="12" t="s">
        <v>22</v>
      </c>
      <c r="G2906" s="11">
        <v>1</v>
      </c>
      <c r="H2906" s="11">
        <v>1</v>
      </c>
      <c r="I2906" s="11">
        <v>3</v>
      </c>
      <c r="J2906" s="11">
        <v>1</v>
      </c>
    </row>
    <row r="2907" spans="1:10">
      <c r="A2907" s="10">
        <v>6370014605</v>
      </c>
      <c r="B2907" s="11">
        <v>229839</v>
      </c>
      <c r="C2907" s="12">
        <v>30322</v>
      </c>
      <c r="D2907" s="12">
        <v>42415</v>
      </c>
      <c r="E2907" s="12">
        <v>42422</v>
      </c>
      <c r="F2907" s="12" t="s">
        <v>22</v>
      </c>
      <c r="G2907" s="11">
        <v>1</v>
      </c>
      <c r="H2907" s="11">
        <v>1</v>
      </c>
      <c r="I2907" s="11">
        <v>3</v>
      </c>
      <c r="J2907" s="11">
        <v>1</v>
      </c>
    </row>
    <row r="2908" spans="1:10">
      <c r="A2908" s="10">
        <v>5655357739</v>
      </c>
      <c r="B2908" s="11">
        <v>229846</v>
      </c>
      <c r="C2908" s="12">
        <v>30539</v>
      </c>
      <c r="D2908" s="12">
        <v>42415</v>
      </c>
      <c r="E2908" s="12">
        <v>42426</v>
      </c>
      <c r="F2908" s="12" t="s">
        <v>23</v>
      </c>
      <c r="G2908" s="11">
        <v>1</v>
      </c>
      <c r="H2908" s="11">
        <v>1</v>
      </c>
      <c r="I2908" s="11">
        <v>3</v>
      </c>
      <c r="J2908" s="11">
        <v>1</v>
      </c>
    </row>
    <row r="2909" spans="1:10">
      <c r="A2909" s="10">
        <v>7187817754</v>
      </c>
      <c r="B2909" s="11">
        <v>229861</v>
      </c>
      <c r="C2909" s="12">
        <v>28093</v>
      </c>
      <c r="D2909" s="12">
        <v>42415</v>
      </c>
      <c r="E2909" s="12">
        <v>42450</v>
      </c>
      <c r="F2909" s="12" t="s">
        <v>22</v>
      </c>
      <c r="G2909" s="11">
        <v>1</v>
      </c>
      <c r="H2909" s="11">
        <v>1</v>
      </c>
      <c r="I2909" s="11">
        <v>3</v>
      </c>
      <c r="J2909" s="11">
        <v>1</v>
      </c>
    </row>
    <row r="2910" spans="1:10">
      <c r="A2910" s="10">
        <v>7192869643</v>
      </c>
      <c r="B2910" s="11">
        <v>229878</v>
      </c>
      <c r="C2910" s="12">
        <v>31987</v>
      </c>
      <c r="D2910" s="12">
        <v>42415</v>
      </c>
      <c r="E2910" s="12">
        <v>42426</v>
      </c>
      <c r="F2910" s="12" t="s">
        <v>22</v>
      </c>
      <c r="G2910" s="11">
        <v>1</v>
      </c>
      <c r="H2910" s="11">
        <v>1</v>
      </c>
      <c r="I2910" s="11">
        <v>3</v>
      </c>
      <c r="J2910" s="11">
        <v>1</v>
      </c>
    </row>
    <row r="2911" spans="1:10">
      <c r="A2911" s="10">
        <v>1042744769</v>
      </c>
      <c r="B2911" s="11">
        <v>229885</v>
      </c>
      <c r="C2911" s="12">
        <v>25510</v>
      </c>
      <c r="D2911" s="12">
        <v>42415</v>
      </c>
      <c r="E2911" s="12">
        <v>42417</v>
      </c>
      <c r="F2911" s="12" t="s">
        <v>23</v>
      </c>
      <c r="G2911" s="11">
        <v>1</v>
      </c>
      <c r="H2911" s="11">
        <v>2</v>
      </c>
      <c r="I2911" s="11">
        <v>3</v>
      </c>
      <c r="J2911" s="11">
        <v>1</v>
      </c>
    </row>
    <row r="2912" spans="1:10">
      <c r="A2912" s="10">
        <v>88910814772</v>
      </c>
      <c r="B2912" s="11">
        <v>229892</v>
      </c>
      <c r="C2912" s="12">
        <v>24164</v>
      </c>
      <c r="D2912" s="12">
        <v>42415</v>
      </c>
      <c r="E2912" s="12">
        <v>42419</v>
      </c>
      <c r="F2912" s="12" t="s">
        <v>22</v>
      </c>
      <c r="G2912" s="11">
        <v>1</v>
      </c>
      <c r="H2912" s="11">
        <v>1</v>
      </c>
      <c r="I2912" s="11">
        <v>3</v>
      </c>
      <c r="J2912" s="11">
        <v>1</v>
      </c>
    </row>
    <row r="2913" spans="1:10">
      <c r="A2913" s="10">
        <v>6926562601</v>
      </c>
      <c r="B2913" s="11">
        <v>229903</v>
      </c>
      <c r="C2913" s="12">
        <v>30460</v>
      </c>
      <c r="D2913" s="12">
        <v>42415</v>
      </c>
      <c r="E2913" s="12">
        <v>42479</v>
      </c>
      <c r="F2913" s="12" t="s">
        <v>22</v>
      </c>
      <c r="G2913" s="11">
        <v>1</v>
      </c>
      <c r="H2913" s="11">
        <v>1</v>
      </c>
      <c r="I2913" s="11">
        <v>3</v>
      </c>
      <c r="J2913" s="11">
        <v>1</v>
      </c>
    </row>
    <row r="2914" spans="1:10">
      <c r="A2914" s="10">
        <v>8230019703</v>
      </c>
      <c r="B2914" s="11">
        <v>229928</v>
      </c>
      <c r="C2914" s="12">
        <v>28942</v>
      </c>
      <c r="D2914" s="12">
        <v>42415</v>
      </c>
      <c r="E2914" s="12">
        <v>42423</v>
      </c>
      <c r="F2914" s="12" t="s">
        <v>22</v>
      </c>
      <c r="G2914" s="11">
        <v>1</v>
      </c>
      <c r="H2914" s="11">
        <v>1</v>
      </c>
      <c r="I2914" s="11">
        <v>3</v>
      </c>
      <c r="J2914" s="11">
        <v>1</v>
      </c>
    </row>
    <row r="2915" spans="1:10">
      <c r="A2915" s="10">
        <v>4809065995</v>
      </c>
      <c r="B2915" s="11">
        <v>229935</v>
      </c>
      <c r="C2915" s="12">
        <v>31040</v>
      </c>
      <c r="D2915" s="12">
        <v>42415</v>
      </c>
      <c r="E2915" s="12">
        <v>42415</v>
      </c>
      <c r="F2915" s="12" t="s">
        <v>22</v>
      </c>
      <c r="G2915" s="11">
        <v>1</v>
      </c>
      <c r="H2915" s="11">
        <v>1</v>
      </c>
      <c r="I2915" s="11">
        <v>3</v>
      </c>
      <c r="J2915" s="11">
        <v>1</v>
      </c>
    </row>
    <row r="2916" spans="1:10">
      <c r="A2916" s="10">
        <v>7852897711</v>
      </c>
      <c r="B2916" s="11">
        <v>229942</v>
      </c>
      <c r="C2916" s="12">
        <v>28156</v>
      </c>
      <c r="D2916" s="12">
        <v>42415</v>
      </c>
      <c r="E2916" s="12">
        <v>42440</v>
      </c>
      <c r="F2916" s="12" t="s">
        <v>23</v>
      </c>
      <c r="G2916" s="11">
        <v>1</v>
      </c>
      <c r="H2916" s="11">
        <v>1</v>
      </c>
      <c r="I2916" s="11">
        <v>3</v>
      </c>
      <c r="J2916" s="11">
        <v>1</v>
      </c>
    </row>
    <row r="2917" spans="1:10">
      <c r="A2917" s="10">
        <v>3161843908</v>
      </c>
      <c r="B2917" s="11">
        <v>229967</v>
      </c>
      <c r="C2917" s="12">
        <v>29414</v>
      </c>
      <c r="D2917" s="12">
        <v>42415</v>
      </c>
      <c r="E2917" s="12">
        <v>42424</v>
      </c>
      <c r="F2917" s="12" t="s">
        <v>22</v>
      </c>
      <c r="G2917" s="11">
        <v>1</v>
      </c>
      <c r="H2917" s="11">
        <v>1</v>
      </c>
      <c r="I2917" s="11">
        <v>3</v>
      </c>
      <c r="J2917" s="11">
        <v>1</v>
      </c>
    </row>
    <row r="2918" spans="1:10">
      <c r="A2918" s="10">
        <v>44367031187</v>
      </c>
      <c r="B2918" s="11">
        <v>229981</v>
      </c>
      <c r="C2918" s="12">
        <v>24582</v>
      </c>
      <c r="D2918" s="12">
        <v>42422</v>
      </c>
      <c r="E2918" s="12">
        <v>42531</v>
      </c>
      <c r="F2918" s="12" t="s">
        <v>23</v>
      </c>
      <c r="G2918" s="11">
        <v>1</v>
      </c>
      <c r="H2918" s="11">
        <v>2</v>
      </c>
      <c r="I2918" s="11">
        <v>3</v>
      </c>
      <c r="J2918" s="11">
        <v>1</v>
      </c>
    </row>
    <row r="2919" spans="1:10">
      <c r="A2919" s="10">
        <v>97999601691</v>
      </c>
      <c r="B2919" s="11">
        <v>229999</v>
      </c>
      <c r="C2919" s="12">
        <v>26980</v>
      </c>
      <c r="D2919" s="12">
        <v>42429</v>
      </c>
      <c r="E2919" s="12">
        <v>42457</v>
      </c>
      <c r="F2919" s="12" t="s">
        <v>22</v>
      </c>
      <c r="G2919" s="11">
        <v>1</v>
      </c>
      <c r="H2919" s="11">
        <v>4</v>
      </c>
      <c r="I2919" s="11">
        <v>3</v>
      </c>
      <c r="J2919" s="11">
        <v>1</v>
      </c>
    </row>
    <row r="2920" spans="1:10">
      <c r="A2920" s="10">
        <v>8282165760</v>
      </c>
      <c r="B2920" s="11">
        <v>230019</v>
      </c>
      <c r="C2920" s="12">
        <v>29613</v>
      </c>
      <c r="D2920" s="12">
        <v>42485</v>
      </c>
      <c r="E2920" s="12">
        <v>42530</v>
      </c>
      <c r="F2920" s="12" t="s">
        <v>22</v>
      </c>
      <c r="G2920" s="11">
        <v>2</v>
      </c>
      <c r="H2920" s="11">
        <v>1</v>
      </c>
      <c r="I2920" s="11">
        <v>3</v>
      </c>
      <c r="J2920" s="11">
        <v>1</v>
      </c>
    </row>
    <row r="2921" spans="1:10">
      <c r="A2921" s="10">
        <v>72677872153</v>
      </c>
      <c r="B2921" s="11">
        <v>230026</v>
      </c>
      <c r="C2921" s="12">
        <v>30911</v>
      </c>
      <c r="D2921" s="12">
        <v>42492</v>
      </c>
      <c r="E2921" s="12">
        <v>42649</v>
      </c>
      <c r="F2921" s="12" t="s">
        <v>22</v>
      </c>
      <c r="G2921" s="11">
        <v>1</v>
      </c>
      <c r="H2921" s="11">
        <v>1</v>
      </c>
      <c r="I2921" s="11">
        <v>3</v>
      </c>
      <c r="J2921" s="11">
        <v>1</v>
      </c>
    </row>
    <row r="2922" spans="1:10">
      <c r="A2922" s="10">
        <v>4552663798</v>
      </c>
      <c r="B2922" s="11">
        <v>230033</v>
      </c>
      <c r="C2922" s="12">
        <v>27035</v>
      </c>
      <c r="D2922" s="12">
        <v>42495</v>
      </c>
      <c r="E2922" s="12">
        <v>42501</v>
      </c>
      <c r="F2922" s="12" t="s">
        <v>22</v>
      </c>
      <c r="G2922" s="11">
        <v>1</v>
      </c>
      <c r="H2922" s="11">
        <v>1</v>
      </c>
      <c r="I2922" s="11">
        <v>3</v>
      </c>
      <c r="J2922" s="11">
        <v>1</v>
      </c>
    </row>
    <row r="2923" spans="1:10">
      <c r="A2923" s="10">
        <v>74941810759</v>
      </c>
      <c r="B2923" s="11">
        <v>230041</v>
      </c>
      <c r="C2923" s="12">
        <v>23207</v>
      </c>
      <c r="D2923" s="12">
        <v>42499</v>
      </c>
      <c r="E2923" s="12">
        <v>42528</v>
      </c>
      <c r="F2923" s="12" t="s">
        <v>22</v>
      </c>
      <c r="G2923" s="11">
        <v>1</v>
      </c>
      <c r="H2923" s="11">
        <v>1</v>
      </c>
      <c r="I2923" s="11">
        <v>3</v>
      </c>
      <c r="J2923" s="11">
        <v>1</v>
      </c>
    </row>
    <row r="2924" spans="1:10">
      <c r="A2924" s="10">
        <v>735412650</v>
      </c>
      <c r="B2924" s="11">
        <v>230058</v>
      </c>
      <c r="C2924" s="12">
        <v>28572</v>
      </c>
      <c r="D2924" s="12">
        <v>42499</v>
      </c>
      <c r="E2924" s="12">
        <v>42697</v>
      </c>
      <c r="F2924" s="12" t="s">
        <v>22</v>
      </c>
      <c r="G2924" s="11">
        <v>1</v>
      </c>
      <c r="H2924" s="11">
        <v>1</v>
      </c>
      <c r="I2924" s="11">
        <v>3</v>
      </c>
      <c r="J2924" s="11">
        <v>1</v>
      </c>
    </row>
    <row r="2925" spans="1:10">
      <c r="A2925" s="10">
        <v>9431710757</v>
      </c>
      <c r="B2925" s="11">
        <v>230065</v>
      </c>
      <c r="C2925" s="12">
        <v>29951</v>
      </c>
      <c r="D2925" s="12">
        <v>42473</v>
      </c>
      <c r="E2925" s="12">
        <v>42543</v>
      </c>
      <c r="F2925" s="12" t="s">
        <v>22</v>
      </c>
      <c r="G2925" s="11">
        <v>1</v>
      </c>
      <c r="H2925" s="11">
        <v>1</v>
      </c>
      <c r="I2925" s="11">
        <v>3</v>
      </c>
      <c r="J2925" s="11">
        <v>1</v>
      </c>
    </row>
    <row r="2926" spans="1:10">
      <c r="A2926" s="10">
        <v>69795169734</v>
      </c>
      <c r="B2926" s="11">
        <v>230072</v>
      </c>
      <c r="C2926" s="12">
        <v>22533</v>
      </c>
      <c r="D2926" s="12">
        <v>42501</v>
      </c>
      <c r="E2926" s="12">
        <v>42507</v>
      </c>
      <c r="F2926" s="12" t="s">
        <v>22</v>
      </c>
      <c r="G2926" s="11">
        <v>1</v>
      </c>
      <c r="H2926" s="11">
        <v>2</v>
      </c>
      <c r="I2926" s="11">
        <v>3</v>
      </c>
      <c r="J2926" s="11">
        <v>1</v>
      </c>
    </row>
    <row r="2927" spans="1:10">
      <c r="A2927" s="10">
        <v>10457197730</v>
      </c>
      <c r="B2927" s="11">
        <v>230080</v>
      </c>
      <c r="C2927" s="12">
        <v>30577</v>
      </c>
      <c r="D2927" s="12">
        <v>42527</v>
      </c>
      <c r="E2927" s="12">
        <v>42542</v>
      </c>
      <c r="F2927" s="12" t="s">
        <v>22</v>
      </c>
      <c r="G2927" s="11">
        <v>1</v>
      </c>
      <c r="H2927" s="11">
        <v>1</v>
      </c>
      <c r="I2927" s="11">
        <v>3</v>
      </c>
      <c r="J2927" s="11">
        <v>1</v>
      </c>
    </row>
    <row r="2928" spans="1:10">
      <c r="A2928" s="10">
        <v>1143734181</v>
      </c>
      <c r="B2928" s="11">
        <v>230097</v>
      </c>
      <c r="C2928" s="12">
        <v>31110</v>
      </c>
      <c r="D2928" s="12">
        <v>42527</v>
      </c>
      <c r="E2928" s="12">
        <v>42543</v>
      </c>
      <c r="F2928" s="12" t="s">
        <v>23</v>
      </c>
      <c r="G2928" s="11">
        <v>1</v>
      </c>
      <c r="H2928" s="11">
        <v>1</v>
      </c>
      <c r="I2928" s="11">
        <v>3</v>
      </c>
      <c r="J2928" s="11">
        <v>1</v>
      </c>
    </row>
    <row r="2929" spans="1:10">
      <c r="A2929" s="10">
        <v>466543727</v>
      </c>
      <c r="B2929" s="11">
        <v>230108</v>
      </c>
      <c r="C2929" s="12">
        <v>25436</v>
      </c>
      <c r="D2929" s="12">
        <v>42527</v>
      </c>
      <c r="E2929" s="12">
        <v>42539</v>
      </c>
      <c r="F2929" s="12" t="s">
        <v>22</v>
      </c>
      <c r="G2929" s="11">
        <v>1</v>
      </c>
      <c r="H2929" s="11">
        <v>1</v>
      </c>
      <c r="I2929" s="11">
        <v>3</v>
      </c>
      <c r="J2929" s="11">
        <v>1</v>
      </c>
    </row>
    <row r="2930" spans="1:10">
      <c r="A2930" s="10">
        <v>84719630197</v>
      </c>
      <c r="B2930" s="11">
        <v>230115</v>
      </c>
      <c r="C2930" s="12">
        <v>29148</v>
      </c>
      <c r="D2930" s="12">
        <v>41137</v>
      </c>
      <c r="E2930" s="12">
        <v>42528</v>
      </c>
      <c r="F2930" s="12" t="s">
        <v>22</v>
      </c>
      <c r="G2930" s="11">
        <v>1</v>
      </c>
      <c r="H2930" s="11">
        <v>1</v>
      </c>
      <c r="I2930" s="11">
        <v>3</v>
      </c>
      <c r="J2930" s="11">
        <v>1</v>
      </c>
    </row>
    <row r="2931" spans="1:10">
      <c r="A2931" s="10">
        <v>7299135701</v>
      </c>
      <c r="B2931" s="11">
        <v>230122</v>
      </c>
      <c r="C2931" s="12">
        <v>26881</v>
      </c>
      <c r="D2931" s="12">
        <v>42527</v>
      </c>
      <c r="E2931" s="12">
        <v>42566</v>
      </c>
      <c r="F2931" s="12" t="s">
        <v>23</v>
      </c>
      <c r="G2931" s="11">
        <v>1</v>
      </c>
      <c r="H2931" s="11">
        <v>1</v>
      </c>
      <c r="I2931" s="11">
        <v>3</v>
      </c>
      <c r="J2931" s="11">
        <v>1</v>
      </c>
    </row>
    <row r="2932" spans="1:10">
      <c r="A2932" s="10">
        <v>11117395790</v>
      </c>
      <c r="B2932" s="11">
        <v>230130</v>
      </c>
      <c r="C2932" s="12">
        <v>31540</v>
      </c>
      <c r="D2932" s="12">
        <v>42541</v>
      </c>
      <c r="E2932" s="12">
        <v>42599</v>
      </c>
      <c r="F2932" s="12" t="s">
        <v>22</v>
      </c>
      <c r="G2932" s="11">
        <v>3</v>
      </c>
      <c r="H2932" s="11">
        <v>2</v>
      </c>
      <c r="I2932" s="11">
        <v>3</v>
      </c>
      <c r="J2932" s="11">
        <v>1</v>
      </c>
    </row>
    <row r="2933" spans="1:10">
      <c r="A2933" s="10">
        <v>7643996750</v>
      </c>
      <c r="B2933" s="11">
        <v>230147</v>
      </c>
      <c r="C2933" s="12">
        <v>26386</v>
      </c>
      <c r="D2933" s="12">
        <v>42527</v>
      </c>
      <c r="E2933" s="12">
        <v>42542</v>
      </c>
      <c r="F2933" s="12" t="s">
        <v>23</v>
      </c>
      <c r="G2933" s="11">
        <v>1</v>
      </c>
      <c r="H2933" s="11">
        <v>1</v>
      </c>
      <c r="I2933" s="11">
        <v>3</v>
      </c>
      <c r="J2933" s="11">
        <v>1</v>
      </c>
    </row>
    <row r="2934" spans="1:10">
      <c r="A2934" s="10">
        <v>10429927703</v>
      </c>
      <c r="B2934" s="11">
        <v>230154</v>
      </c>
      <c r="C2934" s="12">
        <v>30815</v>
      </c>
      <c r="D2934" s="12">
        <v>42527</v>
      </c>
      <c r="E2934" s="12">
        <v>42626</v>
      </c>
      <c r="F2934" s="12" t="s">
        <v>23</v>
      </c>
      <c r="G2934" s="11">
        <v>1</v>
      </c>
      <c r="H2934" s="11">
        <v>1</v>
      </c>
      <c r="I2934" s="11">
        <v>3</v>
      </c>
      <c r="J2934" s="11">
        <v>1</v>
      </c>
    </row>
    <row r="2935" spans="1:10">
      <c r="A2935" s="10">
        <v>5295468763</v>
      </c>
      <c r="B2935" s="11">
        <v>230161</v>
      </c>
      <c r="C2935" s="12">
        <v>28137</v>
      </c>
      <c r="D2935" s="12">
        <v>42527</v>
      </c>
      <c r="E2935" s="12">
        <v>42562</v>
      </c>
      <c r="F2935" s="12" t="s">
        <v>22</v>
      </c>
      <c r="G2935" s="11">
        <v>1</v>
      </c>
      <c r="H2935" s="11">
        <v>1</v>
      </c>
      <c r="I2935" s="11">
        <v>3</v>
      </c>
      <c r="J2935" s="11">
        <v>1</v>
      </c>
    </row>
    <row r="2936" spans="1:10">
      <c r="A2936" s="10">
        <v>10827348703</v>
      </c>
      <c r="B2936" s="11">
        <v>230179</v>
      </c>
      <c r="C2936" s="12">
        <v>31214</v>
      </c>
      <c r="D2936" s="12">
        <v>42527</v>
      </c>
      <c r="E2936" s="12">
        <v>42550</v>
      </c>
      <c r="F2936" s="12" t="s">
        <v>23</v>
      </c>
      <c r="G2936" s="11">
        <v>1</v>
      </c>
      <c r="H2936" s="11">
        <v>1</v>
      </c>
      <c r="I2936" s="11">
        <v>3</v>
      </c>
      <c r="J2936" s="11">
        <v>1</v>
      </c>
    </row>
    <row r="2937" spans="1:10">
      <c r="A2937" s="10">
        <v>9081796771</v>
      </c>
      <c r="B2937" s="11">
        <v>230186</v>
      </c>
      <c r="C2937" s="12">
        <v>29678</v>
      </c>
      <c r="D2937" s="12">
        <v>42527</v>
      </c>
      <c r="E2937" s="12">
        <v>42537</v>
      </c>
      <c r="F2937" s="12" t="s">
        <v>23</v>
      </c>
      <c r="G2937" s="11">
        <v>1</v>
      </c>
      <c r="H2937" s="11">
        <v>1</v>
      </c>
      <c r="I2937" s="11">
        <v>3</v>
      </c>
      <c r="J2937" s="11">
        <v>1</v>
      </c>
    </row>
    <row r="2938" spans="1:10">
      <c r="A2938" s="10">
        <v>1059666731</v>
      </c>
      <c r="B2938" s="11">
        <v>230193</v>
      </c>
      <c r="C2938" s="12">
        <v>25626</v>
      </c>
      <c r="D2938" s="12">
        <v>42527</v>
      </c>
      <c r="E2938" s="12">
        <v>42537</v>
      </c>
      <c r="F2938" s="12" t="s">
        <v>22</v>
      </c>
      <c r="G2938" s="11">
        <v>1</v>
      </c>
      <c r="H2938" s="11">
        <v>1</v>
      </c>
      <c r="I2938" s="11">
        <v>3</v>
      </c>
      <c r="J2938" s="11">
        <v>1</v>
      </c>
    </row>
    <row r="2939" spans="1:10">
      <c r="A2939" s="10">
        <v>8254274797</v>
      </c>
      <c r="B2939" s="11">
        <v>230204</v>
      </c>
      <c r="C2939" s="12">
        <v>29120</v>
      </c>
      <c r="D2939" s="12">
        <v>42527</v>
      </c>
      <c r="E2939" s="12">
        <v>42545</v>
      </c>
      <c r="F2939" s="12" t="s">
        <v>22</v>
      </c>
      <c r="G2939" s="11">
        <v>1</v>
      </c>
      <c r="H2939" s="11">
        <v>1</v>
      </c>
      <c r="I2939" s="11">
        <v>3</v>
      </c>
      <c r="J2939" s="11">
        <v>1</v>
      </c>
    </row>
    <row r="2940" spans="1:10">
      <c r="A2940" s="10">
        <v>70636974715</v>
      </c>
      <c r="B2940" s="11">
        <v>230211</v>
      </c>
      <c r="C2940" s="12">
        <v>21444</v>
      </c>
      <c r="D2940" s="12">
        <v>42527</v>
      </c>
      <c r="E2940" s="12">
        <v>43437</v>
      </c>
      <c r="F2940" s="12" t="s">
        <v>23</v>
      </c>
      <c r="G2940" s="11">
        <v>1</v>
      </c>
      <c r="H2940" s="11">
        <v>2</v>
      </c>
      <c r="I2940" s="11">
        <v>3</v>
      </c>
      <c r="J2940" s="11">
        <v>1</v>
      </c>
    </row>
    <row r="2941" spans="1:10">
      <c r="A2941" s="10">
        <v>10076479730</v>
      </c>
      <c r="B2941" s="11">
        <v>230229</v>
      </c>
      <c r="C2941" s="12">
        <v>31242</v>
      </c>
      <c r="D2941" s="12">
        <v>42527</v>
      </c>
      <c r="E2941" s="12">
        <v>42538</v>
      </c>
      <c r="F2941" s="12" t="s">
        <v>22</v>
      </c>
      <c r="G2941" s="11">
        <v>1</v>
      </c>
      <c r="H2941" s="11">
        <v>1</v>
      </c>
      <c r="I2941" s="11">
        <v>3</v>
      </c>
      <c r="J2941" s="11">
        <v>1</v>
      </c>
    </row>
    <row r="2942" spans="1:10">
      <c r="A2942" s="10">
        <v>125771703</v>
      </c>
      <c r="B2942" s="11">
        <v>230236</v>
      </c>
      <c r="C2942" s="12">
        <v>26439</v>
      </c>
      <c r="D2942" s="12">
        <v>42527</v>
      </c>
      <c r="E2942" s="12">
        <v>42549</v>
      </c>
      <c r="F2942" s="12" t="s">
        <v>22</v>
      </c>
      <c r="G2942" s="11">
        <v>1</v>
      </c>
      <c r="H2942" s="11">
        <v>1</v>
      </c>
      <c r="I2942" s="11">
        <v>3</v>
      </c>
      <c r="J2942" s="11">
        <v>1</v>
      </c>
    </row>
    <row r="2943" spans="1:10">
      <c r="A2943" s="10">
        <v>9364113764</v>
      </c>
      <c r="B2943" s="11">
        <v>230243</v>
      </c>
      <c r="C2943" s="12">
        <v>30278</v>
      </c>
      <c r="D2943" s="12">
        <v>42527</v>
      </c>
      <c r="E2943" s="12">
        <v>42677</v>
      </c>
      <c r="F2943" s="12" t="s">
        <v>23</v>
      </c>
      <c r="G2943" s="11">
        <v>1</v>
      </c>
      <c r="H2943" s="11">
        <v>1</v>
      </c>
      <c r="I2943" s="11">
        <v>3</v>
      </c>
      <c r="J2943" s="11">
        <v>1</v>
      </c>
    </row>
    <row r="2944" spans="1:10">
      <c r="A2944" s="10">
        <v>2820395708</v>
      </c>
      <c r="B2944" s="11">
        <v>230251</v>
      </c>
      <c r="C2944" s="12">
        <v>27796</v>
      </c>
      <c r="D2944" s="12">
        <v>42527</v>
      </c>
      <c r="E2944" s="12">
        <v>42537</v>
      </c>
      <c r="F2944" s="12" t="s">
        <v>23</v>
      </c>
      <c r="G2944" s="11">
        <v>1</v>
      </c>
      <c r="H2944" s="11">
        <v>1</v>
      </c>
      <c r="I2944" s="11">
        <v>3</v>
      </c>
      <c r="J2944" s="11">
        <v>1</v>
      </c>
    </row>
    <row r="2945" spans="1:10">
      <c r="A2945" s="10">
        <v>9349506793</v>
      </c>
      <c r="B2945" s="11">
        <v>230268</v>
      </c>
      <c r="C2945" s="12">
        <v>30391</v>
      </c>
      <c r="D2945" s="12">
        <v>42527</v>
      </c>
      <c r="E2945" s="12">
        <v>42537</v>
      </c>
      <c r="F2945" s="12" t="s">
        <v>23</v>
      </c>
      <c r="G2945" s="11">
        <v>1</v>
      </c>
      <c r="H2945" s="11">
        <v>1</v>
      </c>
      <c r="I2945" s="11">
        <v>3</v>
      </c>
      <c r="J2945" s="11">
        <v>1</v>
      </c>
    </row>
    <row r="2946" spans="1:10">
      <c r="A2946" s="10">
        <v>6639061643</v>
      </c>
      <c r="B2946" s="11">
        <v>230290</v>
      </c>
      <c r="C2946" s="12">
        <v>31189</v>
      </c>
      <c r="D2946" s="12">
        <v>42480</v>
      </c>
      <c r="E2946" s="12">
        <v>42520</v>
      </c>
      <c r="F2946" s="12" t="s">
        <v>22</v>
      </c>
      <c r="G2946" s="11">
        <v>1</v>
      </c>
      <c r="H2946" s="11">
        <v>1</v>
      </c>
      <c r="I2946" s="11">
        <v>3</v>
      </c>
      <c r="J2946" s="11">
        <v>1</v>
      </c>
    </row>
    <row r="2947" spans="1:10">
      <c r="A2947" s="10">
        <v>5547926728</v>
      </c>
      <c r="B2947" s="11">
        <v>230301</v>
      </c>
      <c r="C2947" s="12">
        <v>30297</v>
      </c>
      <c r="D2947" s="12">
        <v>42527</v>
      </c>
      <c r="E2947" s="12">
        <v>42559</v>
      </c>
      <c r="F2947" s="12" t="s">
        <v>23</v>
      </c>
      <c r="G2947" s="11">
        <v>1</v>
      </c>
      <c r="H2947" s="11">
        <v>1</v>
      </c>
      <c r="I2947" s="11">
        <v>3</v>
      </c>
      <c r="J2947" s="11">
        <v>1</v>
      </c>
    </row>
    <row r="2948" spans="1:10">
      <c r="A2948" s="10">
        <v>91076749704</v>
      </c>
      <c r="B2948" s="11">
        <v>230318</v>
      </c>
      <c r="C2948" s="12">
        <v>24219</v>
      </c>
      <c r="D2948" s="12">
        <v>42527</v>
      </c>
      <c r="E2948" s="12">
        <v>42544</v>
      </c>
      <c r="F2948" s="12" t="s">
        <v>23</v>
      </c>
      <c r="G2948" s="11">
        <v>1</v>
      </c>
      <c r="H2948" s="11">
        <v>1</v>
      </c>
      <c r="I2948" s="11">
        <v>3</v>
      </c>
      <c r="J2948" s="11">
        <v>1</v>
      </c>
    </row>
    <row r="2949" spans="1:10">
      <c r="A2949" s="10">
        <v>2711515796</v>
      </c>
      <c r="B2949" s="11">
        <v>230332</v>
      </c>
      <c r="C2949" s="12">
        <v>26543</v>
      </c>
      <c r="D2949" s="12">
        <v>42527</v>
      </c>
      <c r="E2949" s="12">
        <v>42684</v>
      </c>
      <c r="F2949" s="12" t="s">
        <v>22</v>
      </c>
      <c r="G2949" s="11">
        <v>1</v>
      </c>
      <c r="H2949" s="11">
        <v>1</v>
      </c>
      <c r="I2949" s="11">
        <v>3</v>
      </c>
      <c r="J2949" s="11">
        <v>1</v>
      </c>
    </row>
    <row r="2950" spans="1:10">
      <c r="A2950" s="10">
        <v>5848305722</v>
      </c>
      <c r="B2950" s="11">
        <v>230340</v>
      </c>
      <c r="C2950" s="12">
        <v>32598</v>
      </c>
      <c r="D2950" s="12">
        <v>42527</v>
      </c>
      <c r="E2950" s="12">
        <v>42537</v>
      </c>
      <c r="F2950" s="12" t="s">
        <v>23</v>
      </c>
      <c r="G2950" s="11">
        <v>1</v>
      </c>
      <c r="H2950" s="11">
        <v>1</v>
      </c>
      <c r="I2950" s="11">
        <v>3</v>
      </c>
      <c r="J2950" s="11">
        <v>1</v>
      </c>
    </row>
    <row r="2951" spans="1:10">
      <c r="A2951" s="10">
        <v>2069720160</v>
      </c>
      <c r="B2951" s="11">
        <v>230389</v>
      </c>
      <c r="C2951" s="12">
        <v>32156</v>
      </c>
      <c r="D2951" s="12">
        <v>42527</v>
      </c>
      <c r="E2951" s="12">
        <v>42684</v>
      </c>
      <c r="F2951" s="12" t="s">
        <v>22</v>
      </c>
      <c r="G2951" s="11">
        <v>1</v>
      </c>
      <c r="H2951" s="11">
        <v>1</v>
      </c>
      <c r="I2951" s="11">
        <v>3</v>
      </c>
      <c r="J2951" s="11">
        <v>1</v>
      </c>
    </row>
    <row r="2952" spans="1:10">
      <c r="A2952" s="10">
        <v>72857250134</v>
      </c>
      <c r="B2952" s="11">
        <v>230396</v>
      </c>
      <c r="C2952" s="12">
        <v>30816</v>
      </c>
      <c r="D2952" s="12">
        <v>42527</v>
      </c>
      <c r="E2952" s="12">
        <v>42591</v>
      </c>
      <c r="F2952" s="12" t="s">
        <v>22</v>
      </c>
      <c r="G2952" s="11">
        <v>1</v>
      </c>
      <c r="H2952" s="11">
        <v>1</v>
      </c>
      <c r="I2952" s="11">
        <v>3</v>
      </c>
      <c r="J2952" s="11">
        <v>1</v>
      </c>
    </row>
    <row r="2953" spans="1:10">
      <c r="A2953" s="10">
        <v>70252912187</v>
      </c>
      <c r="B2953" s="11">
        <v>230407</v>
      </c>
      <c r="C2953" s="12">
        <v>28729</v>
      </c>
      <c r="D2953" s="12">
        <v>42527</v>
      </c>
      <c r="E2953" s="12">
        <v>42818</v>
      </c>
      <c r="F2953" s="12" t="s">
        <v>22</v>
      </c>
      <c r="G2953" s="11">
        <v>1</v>
      </c>
      <c r="H2953" s="11">
        <v>1</v>
      </c>
      <c r="I2953" s="11">
        <v>3</v>
      </c>
      <c r="J2953" s="11">
        <v>1</v>
      </c>
    </row>
    <row r="2954" spans="1:10">
      <c r="A2954" s="10">
        <v>6924532616</v>
      </c>
      <c r="B2954" s="11">
        <v>230414</v>
      </c>
      <c r="C2954" s="12">
        <v>31253</v>
      </c>
      <c r="D2954" s="12">
        <v>42527</v>
      </c>
      <c r="E2954" s="12">
        <v>42559</v>
      </c>
      <c r="F2954" s="12" t="s">
        <v>22</v>
      </c>
      <c r="G2954" s="11">
        <v>1</v>
      </c>
      <c r="H2954" s="11">
        <v>1</v>
      </c>
      <c r="I2954" s="11">
        <v>3</v>
      </c>
      <c r="J2954" s="11">
        <v>1</v>
      </c>
    </row>
    <row r="2955" spans="1:10">
      <c r="A2955" s="10">
        <v>11187041777</v>
      </c>
      <c r="B2955" s="11">
        <v>230421</v>
      </c>
      <c r="C2955" s="12">
        <v>31810</v>
      </c>
      <c r="D2955" s="12">
        <v>42527</v>
      </c>
      <c r="E2955" s="12">
        <v>42538</v>
      </c>
      <c r="F2955" s="12" t="s">
        <v>22</v>
      </c>
      <c r="G2955" s="11">
        <v>1</v>
      </c>
      <c r="H2955" s="11">
        <v>2</v>
      </c>
      <c r="I2955" s="11">
        <v>3</v>
      </c>
      <c r="J2955" s="11">
        <v>1</v>
      </c>
    </row>
    <row r="2956" spans="1:10">
      <c r="A2956" s="10">
        <v>11459667727</v>
      </c>
      <c r="B2956" s="11">
        <v>230446</v>
      </c>
      <c r="C2956" s="12">
        <v>31218</v>
      </c>
      <c r="D2956" s="12">
        <v>42527</v>
      </c>
      <c r="E2956" s="12">
        <v>43409</v>
      </c>
      <c r="F2956" s="12" t="s">
        <v>22</v>
      </c>
      <c r="G2956" s="11">
        <v>1</v>
      </c>
      <c r="H2956" s="11">
        <v>1</v>
      </c>
      <c r="I2956" s="11">
        <v>3</v>
      </c>
      <c r="J2956" s="11">
        <v>1</v>
      </c>
    </row>
    <row r="2957" spans="1:10">
      <c r="A2957" s="10">
        <v>14728199770</v>
      </c>
      <c r="B2957" s="11">
        <v>230461</v>
      </c>
      <c r="C2957" s="12">
        <v>34050</v>
      </c>
      <c r="D2957" s="12">
        <v>42527</v>
      </c>
      <c r="E2957" s="12">
        <v>43635</v>
      </c>
      <c r="F2957" s="12" t="s">
        <v>23</v>
      </c>
      <c r="G2957" s="11">
        <v>1</v>
      </c>
      <c r="H2957" s="11">
        <v>1</v>
      </c>
      <c r="I2957" s="11">
        <v>3</v>
      </c>
      <c r="J2957" s="11">
        <v>1</v>
      </c>
    </row>
    <row r="2958" spans="1:10">
      <c r="A2958" s="10">
        <v>8269903710</v>
      </c>
      <c r="B2958" s="11">
        <v>230478</v>
      </c>
      <c r="C2958" s="12">
        <v>28947</v>
      </c>
      <c r="D2958" s="12">
        <v>42558</v>
      </c>
      <c r="E2958" s="12">
        <v>42579</v>
      </c>
      <c r="F2958" s="12" t="s">
        <v>22</v>
      </c>
      <c r="G2958" s="11">
        <v>1</v>
      </c>
      <c r="H2958" s="11">
        <v>1</v>
      </c>
      <c r="I2958" s="11">
        <v>3</v>
      </c>
      <c r="J2958" s="11">
        <v>1</v>
      </c>
    </row>
    <row r="2959" spans="1:10">
      <c r="A2959" s="10">
        <v>95789626734</v>
      </c>
      <c r="B2959" s="11">
        <v>230485</v>
      </c>
      <c r="C2959" s="12">
        <v>24723</v>
      </c>
      <c r="D2959" s="12">
        <v>42527</v>
      </c>
      <c r="E2959" s="12">
        <v>42543</v>
      </c>
      <c r="F2959" s="12" t="s">
        <v>22</v>
      </c>
      <c r="G2959" s="11">
        <v>1</v>
      </c>
      <c r="H2959" s="11">
        <v>1</v>
      </c>
      <c r="I2959" s="11">
        <v>3</v>
      </c>
      <c r="J2959" s="11">
        <v>1</v>
      </c>
    </row>
    <row r="2960" spans="1:10">
      <c r="A2960" s="10">
        <v>8123960735</v>
      </c>
      <c r="B2960" s="11">
        <v>230492</v>
      </c>
      <c r="C2960" s="12">
        <v>28685</v>
      </c>
      <c r="D2960" s="12">
        <v>42527</v>
      </c>
      <c r="E2960" s="12">
        <v>42544</v>
      </c>
      <c r="F2960" s="12" t="s">
        <v>22</v>
      </c>
      <c r="G2960" s="11">
        <v>1</v>
      </c>
      <c r="H2960" s="11">
        <v>1</v>
      </c>
      <c r="I2960" s="11">
        <v>3</v>
      </c>
      <c r="J2960" s="11">
        <v>1</v>
      </c>
    </row>
    <row r="2961" spans="1:10">
      <c r="A2961" s="10">
        <v>11891216708</v>
      </c>
      <c r="B2961" s="11">
        <v>230511</v>
      </c>
      <c r="C2961" s="12">
        <v>32651</v>
      </c>
      <c r="D2961" s="12">
        <v>42527</v>
      </c>
      <c r="E2961" s="12">
        <v>42543</v>
      </c>
      <c r="F2961" s="12" t="s">
        <v>23</v>
      </c>
      <c r="G2961" s="11">
        <v>1</v>
      </c>
      <c r="H2961" s="11">
        <v>1</v>
      </c>
      <c r="I2961" s="11">
        <v>3</v>
      </c>
      <c r="J2961" s="11">
        <v>1</v>
      </c>
    </row>
    <row r="2962" spans="1:10">
      <c r="A2962" s="10">
        <v>10500290709</v>
      </c>
      <c r="B2962" s="11">
        <v>230528</v>
      </c>
      <c r="C2962" s="12">
        <v>30816</v>
      </c>
      <c r="D2962" s="12">
        <v>42527</v>
      </c>
      <c r="E2962" s="12">
        <v>42552</v>
      </c>
      <c r="F2962" s="12" t="s">
        <v>22</v>
      </c>
      <c r="G2962" s="11">
        <v>1</v>
      </c>
      <c r="H2962" s="11">
        <v>1</v>
      </c>
      <c r="I2962" s="11">
        <v>3</v>
      </c>
      <c r="J2962" s="11">
        <v>1</v>
      </c>
    </row>
    <row r="2963" spans="1:10">
      <c r="A2963" s="10">
        <v>9520914617</v>
      </c>
      <c r="B2963" s="11">
        <v>230542</v>
      </c>
      <c r="C2963" s="12">
        <v>33341</v>
      </c>
      <c r="D2963" s="12">
        <v>42527</v>
      </c>
      <c r="E2963" s="12">
        <v>42543</v>
      </c>
      <c r="F2963" s="12" t="s">
        <v>22</v>
      </c>
      <c r="G2963" s="11">
        <v>1</v>
      </c>
      <c r="H2963" s="11">
        <v>1</v>
      </c>
      <c r="I2963" s="11">
        <v>3</v>
      </c>
      <c r="J2963" s="11">
        <v>1</v>
      </c>
    </row>
    <row r="2964" spans="1:10">
      <c r="A2964" s="10">
        <v>9407084850</v>
      </c>
      <c r="B2964" s="11">
        <v>230550</v>
      </c>
      <c r="C2964" s="12">
        <v>24358</v>
      </c>
      <c r="D2964" s="12">
        <v>42527</v>
      </c>
      <c r="E2964" s="12">
        <v>42537</v>
      </c>
      <c r="F2964" s="12" t="s">
        <v>22</v>
      </c>
      <c r="G2964" s="11">
        <v>1</v>
      </c>
      <c r="H2964" s="11">
        <v>1</v>
      </c>
      <c r="I2964" s="11">
        <v>3</v>
      </c>
      <c r="J2964" s="11">
        <v>1</v>
      </c>
    </row>
    <row r="2965" spans="1:10">
      <c r="A2965" s="10">
        <v>69399158187</v>
      </c>
      <c r="B2965" s="11">
        <v>230574</v>
      </c>
      <c r="C2965" s="12">
        <v>28845</v>
      </c>
      <c r="D2965" s="12">
        <v>42527</v>
      </c>
      <c r="E2965" s="12">
        <v>42545</v>
      </c>
      <c r="F2965" s="12" t="s">
        <v>22</v>
      </c>
      <c r="G2965" s="11">
        <v>1</v>
      </c>
      <c r="H2965" s="11">
        <v>1</v>
      </c>
      <c r="I2965" s="11">
        <v>3</v>
      </c>
      <c r="J2965" s="11">
        <v>1</v>
      </c>
    </row>
    <row r="2966" spans="1:10">
      <c r="A2966" s="10">
        <v>10169066681</v>
      </c>
      <c r="B2966" s="11">
        <v>230581</v>
      </c>
      <c r="C2966" s="12">
        <v>32551</v>
      </c>
      <c r="D2966" s="12">
        <v>42527</v>
      </c>
      <c r="E2966" s="12">
        <v>43409</v>
      </c>
      <c r="F2966" s="12" t="s">
        <v>22</v>
      </c>
      <c r="G2966" s="11">
        <v>1</v>
      </c>
      <c r="H2966" s="11">
        <v>1</v>
      </c>
      <c r="I2966" s="11">
        <v>3</v>
      </c>
      <c r="J2966" s="11">
        <v>1</v>
      </c>
    </row>
    <row r="2967" spans="1:10">
      <c r="A2967" s="10">
        <v>81431627100</v>
      </c>
      <c r="B2967" s="11">
        <v>230600</v>
      </c>
      <c r="C2967" s="12">
        <v>28298</v>
      </c>
      <c r="D2967" s="12">
        <v>42527</v>
      </c>
      <c r="E2967" s="12">
        <v>42737</v>
      </c>
      <c r="F2967" s="12" t="s">
        <v>22</v>
      </c>
      <c r="G2967" s="11">
        <v>1</v>
      </c>
      <c r="H2967" s="11">
        <v>1</v>
      </c>
      <c r="I2967" s="11">
        <v>3</v>
      </c>
      <c r="J2967" s="11">
        <v>1</v>
      </c>
    </row>
    <row r="2968" spans="1:10">
      <c r="A2968" s="10">
        <v>5056177652</v>
      </c>
      <c r="B2968" s="11">
        <v>230617</v>
      </c>
      <c r="C2968" s="12">
        <v>30148</v>
      </c>
      <c r="D2968" s="12">
        <v>42527</v>
      </c>
      <c r="E2968" s="12">
        <v>42558</v>
      </c>
      <c r="F2968" s="12" t="s">
        <v>22</v>
      </c>
      <c r="G2968" s="11">
        <v>1</v>
      </c>
      <c r="H2968" s="11">
        <v>1</v>
      </c>
      <c r="I2968" s="11">
        <v>3</v>
      </c>
      <c r="J2968" s="11">
        <v>1</v>
      </c>
    </row>
    <row r="2969" spans="1:10">
      <c r="A2969" s="10">
        <v>7974643609</v>
      </c>
      <c r="B2969" s="11">
        <v>230624</v>
      </c>
      <c r="C2969" s="12">
        <v>31321</v>
      </c>
      <c r="D2969" s="12">
        <v>42527</v>
      </c>
      <c r="E2969" s="12">
        <v>42580</v>
      </c>
      <c r="F2969" s="12" t="s">
        <v>22</v>
      </c>
      <c r="G2969" s="11">
        <v>1</v>
      </c>
      <c r="H2969" s="11">
        <v>1</v>
      </c>
      <c r="I2969" s="11">
        <v>3</v>
      </c>
      <c r="J2969" s="11">
        <v>1</v>
      </c>
    </row>
    <row r="2970" spans="1:10">
      <c r="A2970" s="10">
        <v>3358477738</v>
      </c>
      <c r="B2970" s="11">
        <v>230631</v>
      </c>
      <c r="C2970" s="12">
        <v>27232</v>
      </c>
      <c r="D2970" s="12">
        <v>42527</v>
      </c>
      <c r="E2970" s="12">
        <v>42538</v>
      </c>
      <c r="F2970" s="12" t="s">
        <v>22</v>
      </c>
      <c r="G2970" s="11">
        <v>1</v>
      </c>
      <c r="H2970" s="11">
        <v>1</v>
      </c>
      <c r="I2970" s="11">
        <v>3</v>
      </c>
      <c r="J2970" s="11">
        <v>1</v>
      </c>
    </row>
    <row r="2971" spans="1:10">
      <c r="A2971" s="10">
        <v>11055194738</v>
      </c>
      <c r="B2971" s="11">
        <v>230649</v>
      </c>
      <c r="C2971" s="12">
        <v>31501</v>
      </c>
      <c r="D2971" s="12">
        <v>42527</v>
      </c>
      <c r="E2971" s="12">
        <v>43479</v>
      </c>
      <c r="F2971" s="12" t="s">
        <v>22</v>
      </c>
      <c r="G2971" s="11">
        <v>1</v>
      </c>
      <c r="H2971" s="11">
        <v>1</v>
      </c>
      <c r="I2971" s="11">
        <v>3</v>
      </c>
      <c r="J2971" s="11">
        <v>1</v>
      </c>
    </row>
    <row r="2972" spans="1:10">
      <c r="A2972" s="10">
        <v>3003947990</v>
      </c>
      <c r="B2972" s="11">
        <v>230663</v>
      </c>
      <c r="C2972" s="12">
        <v>29573</v>
      </c>
      <c r="D2972" s="12">
        <v>42541</v>
      </c>
      <c r="E2972" s="12">
        <v>42541</v>
      </c>
      <c r="F2972" s="12" t="s">
        <v>22</v>
      </c>
      <c r="G2972" s="11">
        <v>1</v>
      </c>
      <c r="H2972" s="11">
        <v>1</v>
      </c>
      <c r="I2972" s="11">
        <v>3</v>
      </c>
      <c r="J2972" s="11">
        <v>1</v>
      </c>
    </row>
    <row r="2973" spans="1:10">
      <c r="A2973" s="10">
        <v>97061425687</v>
      </c>
      <c r="B2973" s="11">
        <v>230695</v>
      </c>
      <c r="C2973" s="12">
        <v>28356</v>
      </c>
      <c r="D2973" s="12">
        <v>42566</v>
      </c>
      <c r="E2973" s="12">
        <v>42576</v>
      </c>
      <c r="F2973" s="12" t="s">
        <v>22</v>
      </c>
      <c r="G2973" s="11">
        <v>1</v>
      </c>
      <c r="H2973" s="11">
        <v>1</v>
      </c>
      <c r="I2973" s="11">
        <v>3</v>
      </c>
      <c r="J2973" s="11">
        <v>1</v>
      </c>
    </row>
    <row r="2974" spans="1:10">
      <c r="A2974" s="10">
        <v>14297746735</v>
      </c>
      <c r="B2974" s="11">
        <v>230866</v>
      </c>
      <c r="C2974" s="12">
        <v>33584</v>
      </c>
      <c r="D2974" s="12">
        <v>42709</v>
      </c>
      <c r="E2974" s="12">
        <v>42720</v>
      </c>
      <c r="F2974" s="12" t="s">
        <v>22</v>
      </c>
      <c r="G2974" s="11">
        <v>1</v>
      </c>
      <c r="H2974" s="11">
        <v>1</v>
      </c>
      <c r="I2974" s="11">
        <v>3</v>
      </c>
      <c r="J2974" s="11">
        <v>1</v>
      </c>
    </row>
    <row r="2975" spans="1:10">
      <c r="A2975" s="10">
        <v>9916454728</v>
      </c>
      <c r="B2975" s="11">
        <v>230873</v>
      </c>
      <c r="C2975" s="12">
        <v>30602</v>
      </c>
      <c r="D2975" s="12">
        <v>42681</v>
      </c>
      <c r="E2975" s="12">
        <v>42720</v>
      </c>
      <c r="F2975" s="12" t="s">
        <v>22</v>
      </c>
      <c r="G2975" s="11">
        <v>1</v>
      </c>
      <c r="H2975" s="11">
        <v>1</v>
      </c>
      <c r="I2975" s="11">
        <v>3</v>
      </c>
      <c r="J2975" s="11">
        <v>1</v>
      </c>
    </row>
    <row r="2976" spans="1:10">
      <c r="A2976" s="10">
        <v>7412737643</v>
      </c>
      <c r="B2976" s="11">
        <v>230881</v>
      </c>
      <c r="C2976" s="12">
        <v>31519</v>
      </c>
      <c r="D2976" s="12">
        <v>42709</v>
      </c>
      <c r="E2976" s="12">
        <v>42732</v>
      </c>
      <c r="F2976" s="12" t="s">
        <v>22</v>
      </c>
      <c r="G2976" s="11">
        <v>1</v>
      </c>
      <c r="H2976" s="11">
        <v>1</v>
      </c>
      <c r="I2976" s="11">
        <v>3</v>
      </c>
      <c r="J2976" s="11">
        <v>1</v>
      </c>
    </row>
    <row r="2977" spans="1:10">
      <c r="A2977" s="10">
        <v>10054584728</v>
      </c>
      <c r="B2977" s="11">
        <v>230898</v>
      </c>
      <c r="C2977" s="12">
        <v>31525</v>
      </c>
      <c r="D2977" s="12">
        <v>42709</v>
      </c>
      <c r="E2977" s="12">
        <v>42720</v>
      </c>
      <c r="F2977" s="12" t="s">
        <v>22</v>
      </c>
      <c r="G2977" s="11">
        <v>1</v>
      </c>
      <c r="H2977" s="11">
        <v>1</v>
      </c>
      <c r="I2977" s="11">
        <v>3</v>
      </c>
      <c r="J2977" s="11">
        <v>1</v>
      </c>
    </row>
    <row r="2978" spans="1:10">
      <c r="A2978" s="10">
        <v>11344379788</v>
      </c>
      <c r="B2978" s="11">
        <v>230909</v>
      </c>
      <c r="C2978" s="12">
        <v>31530</v>
      </c>
      <c r="D2978" s="12">
        <v>42730</v>
      </c>
      <c r="E2978" s="12">
        <v>42870</v>
      </c>
      <c r="F2978" s="12" t="s">
        <v>22</v>
      </c>
      <c r="G2978" s="11">
        <v>1</v>
      </c>
      <c r="H2978" s="11">
        <v>1</v>
      </c>
      <c r="I2978" s="11">
        <v>3</v>
      </c>
      <c r="J2978" s="11">
        <v>1</v>
      </c>
    </row>
    <row r="2979" spans="1:10">
      <c r="A2979" s="10">
        <v>8589926630</v>
      </c>
      <c r="B2979" s="11">
        <v>230916</v>
      </c>
      <c r="C2979" s="12">
        <v>31019</v>
      </c>
      <c r="D2979" s="12">
        <v>42709</v>
      </c>
      <c r="E2979" s="12">
        <v>42726</v>
      </c>
      <c r="F2979" s="12" t="s">
        <v>22</v>
      </c>
      <c r="G2979" s="11">
        <v>1</v>
      </c>
      <c r="H2979" s="11">
        <v>1</v>
      </c>
      <c r="I2979" s="11">
        <v>3</v>
      </c>
      <c r="J2979" s="11">
        <v>1</v>
      </c>
    </row>
    <row r="2980" spans="1:10">
      <c r="A2980" s="10">
        <v>9299298700</v>
      </c>
      <c r="B2980" s="11">
        <v>230923</v>
      </c>
      <c r="C2980" s="12">
        <v>29844</v>
      </c>
      <c r="D2980" s="12">
        <v>42709</v>
      </c>
      <c r="E2980" s="12">
        <v>42716</v>
      </c>
      <c r="F2980" s="12" t="s">
        <v>22</v>
      </c>
      <c r="G2980" s="11">
        <v>1</v>
      </c>
      <c r="H2980" s="11">
        <v>1</v>
      </c>
      <c r="I2980" s="11">
        <v>3</v>
      </c>
      <c r="J2980" s="11">
        <v>1</v>
      </c>
    </row>
    <row r="2981" spans="1:10">
      <c r="A2981" s="10">
        <v>87678209649</v>
      </c>
      <c r="B2981" s="11">
        <v>230931</v>
      </c>
      <c r="C2981" s="12">
        <v>29137</v>
      </c>
      <c r="D2981" s="12">
        <v>42709</v>
      </c>
      <c r="E2981" s="12">
        <v>42713</v>
      </c>
      <c r="F2981" s="12" t="s">
        <v>22</v>
      </c>
      <c r="G2981" s="11">
        <v>1</v>
      </c>
      <c r="H2981" s="11">
        <v>1</v>
      </c>
      <c r="I2981" s="11">
        <v>3</v>
      </c>
      <c r="J2981" s="11">
        <v>1</v>
      </c>
    </row>
    <row r="2982" spans="1:10">
      <c r="A2982" s="10">
        <v>92049923104</v>
      </c>
      <c r="B2982" s="11">
        <v>230948</v>
      </c>
      <c r="C2982" s="12">
        <v>29433</v>
      </c>
      <c r="D2982" s="12">
        <v>42709</v>
      </c>
      <c r="E2982" s="12">
        <v>42748</v>
      </c>
      <c r="F2982" s="12" t="s">
        <v>23</v>
      </c>
      <c r="G2982" s="11">
        <v>1</v>
      </c>
      <c r="H2982" s="11">
        <v>1</v>
      </c>
      <c r="I2982" s="11">
        <v>3</v>
      </c>
      <c r="J2982" s="11">
        <v>1</v>
      </c>
    </row>
    <row r="2983" spans="1:10">
      <c r="A2983" s="10">
        <v>8366618692</v>
      </c>
      <c r="B2983" s="11">
        <v>230962</v>
      </c>
      <c r="C2983" s="12">
        <v>32626</v>
      </c>
      <c r="D2983" s="12">
        <v>42691</v>
      </c>
      <c r="E2983" s="12">
        <v>42710</v>
      </c>
      <c r="F2983" s="12" t="s">
        <v>22</v>
      </c>
      <c r="G2983" s="11">
        <v>1</v>
      </c>
      <c r="H2983" s="11">
        <v>1</v>
      </c>
      <c r="I2983" s="11">
        <v>3</v>
      </c>
      <c r="J2983" s="11">
        <v>1</v>
      </c>
    </row>
    <row r="2984" spans="1:10">
      <c r="A2984" s="10">
        <v>8840515607</v>
      </c>
      <c r="B2984" s="11">
        <v>230970</v>
      </c>
      <c r="C2984" s="12">
        <v>32550</v>
      </c>
      <c r="D2984" s="12">
        <v>42709</v>
      </c>
      <c r="E2984" s="12">
        <v>42713</v>
      </c>
      <c r="F2984" s="12" t="s">
        <v>22</v>
      </c>
      <c r="G2984" s="11">
        <v>1</v>
      </c>
      <c r="H2984" s="11">
        <v>1</v>
      </c>
      <c r="I2984" s="11">
        <v>3</v>
      </c>
      <c r="J2984" s="11">
        <v>1</v>
      </c>
    </row>
    <row r="2985" spans="1:10">
      <c r="A2985" s="10">
        <v>9392878621</v>
      </c>
      <c r="B2985" s="11">
        <v>230987</v>
      </c>
      <c r="C2985" s="12">
        <v>32514</v>
      </c>
      <c r="D2985" s="12">
        <v>42709</v>
      </c>
      <c r="E2985" s="12">
        <v>42844</v>
      </c>
      <c r="F2985" s="12" t="s">
        <v>22</v>
      </c>
      <c r="G2985" s="11">
        <v>1</v>
      </c>
      <c r="H2985" s="11">
        <v>1</v>
      </c>
      <c r="I2985" s="11">
        <v>3</v>
      </c>
      <c r="J2985" s="11">
        <v>1</v>
      </c>
    </row>
    <row r="2986" spans="1:10">
      <c r="A2986" s="10">
        <v>5152396661</v>
      </c>
      <c r="B2986" s="11">
        <v>230994</v>
      </c>
      <c r="C2986" s="12">
        <v>30026</v>
      </c>
      <c r="D2986" s="12">
        <v>42709</v>
      </c>
      <c r="E2986" s="12">
        <v>42744</v>
      </c>
      <c r="F2986" s="12" t="s">
        <v>23</v>
      </c>
      <c r="G2986" s="11">
        <v>1</v>
      </c>
      <c r="H2986" s="11">
        <v>1</v>
      </c>
      <c r="I2986" s="11">
        <v>3</v>
      </c>
      <c r="J2986" s="11">
        <v>1</v>
      </c>
    </row>
    <row r="2987" spans="1:10">
      <c r="A2987" s="10">
        <v>9910125692</v>
      </c>
      <c r="B2987" s="11">
        <v>231007</v>
      </c>
      <c r="C2987" s="12">
        <v>32730</v>
      </c>
      <c r="D2987" s="12">
        <v>42709</v>
      </c>
      <c r="E2987" s="12">
        <v>42717</v>
      </c>
      <c r="F2987" s="12" t="s">
        <v>22</v>
      </c>
      <c r="G2987" s="11">
        <v>1</v>
      </c>
      <c r="H2987" s="11">
        <v>1</v>
      </c>
      <c r="I2987" s="11">
        <v>3</v>
      </c>
      <c r="J2987" s="11">
        <v>1</v>
      </c>
    </row>
    <row r="2988" spans="1:10">
      <c r="A2988" s="10">
        <v>30956889620</v>
      </c>
      <c r="B2988" s="11">
        <v>231014</v>
      </c>
      <c r="C2988" s="12">
        <v>21438</v>
      </c>
      <c r="D2988" s="12">
        <v>42709</v>
      </c>
      <c r="E2988" s="12">
        <v>42713</v>
      </c>
      <c r="F2988" s="12" t="s">
        <v>22</v>
      </c>
      <c r="G2988" s="11">
        <v>1</v>
      </c>
      <c r="H2988" s="11">
        <v>1</v>
      </c>
      <c r="I2988" s="11">
        <v>3</v>
      </c>
      <c r="J2988" s="11">
        <v>1</v>
      </c>
    </row>
    <row r="2989" spans="1:10">
      <c r="A2989" s="10">
        <v>6005244698</v>
      </c>
      <c r="B2989" s="11">
        <v>231039</v>
      </c>
      <c r="C2989" s="12">
        <v>31187</v>
      </c>
      <c r="D2989" s="12">
        <v>42709</v>
      </c>
      <c r="E2989" s="12">
        <v>42726</v>
      </c>
      <c r="F2989" s="12" t="s">
        <v>22</v>
      </c>
      <c r="G2989" s="11">
        <v>1</v>
      </c>
      <c r="H2989" s="11">
        <v>1</v>
      </c>
      <c r="I2989" s="11">
        <v>3</v>
      </c>
      <c r="J2989" s="11">
        <v>1</v>
      </c>
    </row>
    <row r="2990" spans="1:10">
      <c r="A2990" s="10">
        <v>13718232863</v>
      </c>
      <c r="B2990" s="11">
        <v>231046</v>
      </c>
      <c r="C2990" s="12">
        <v>26080</v>
      </c>
      <c r="D2990" s="12">
        <v>42709</v>
      </c>
      <c r="E2990" s="12">
        <v>42719</v>
      </c>
      <c r="F2990" s="12" t="s">
        <v>22</v>
      </c>
      <c r="G2990" s="11">
        <v>1</v>
      </c>
      <c r="H2990" s="11">
        <v>1</v>
      </c>
      <c r="I2990" s="11">
        <v>3</v>
      </c>
      <c r="J2990" s="11">
        <v>1</v>
      </c>
    </row>
    <row r="2991" spans="1:10">
      <c r="A2991" s="10">
        <v>12142848761</v>
      </c>
      <c r="B2991" s="11">
        <v>231053</v>
      </c>
      <c r="C2991" s="12">
        <v>32961</v>
      </c>
      <c r="D2991" s="12">
        <v>42709</v>
      </c>
      <c r="E2991" s="12">
        <v>42718</v>
      </c>
      <c r="F2991" s="12" t="s">
        <v>22</v>
      </c>
      <c r="G2991" s="11">
        <v>1</v>
      </c>
      <c r="H2991" s="11">
        <v>1</v>
      </c>
      <c r="I2991" s="11">
        <v>3</v>
      </c>
      <c r="J2991" s="11">
        <v>1</v>
      </c>
    </row>
    <row r="2992" spans="1:10">
      <c r="A2992" s="10">
        <v>8489079730</v>
      </c>
      <c r="B2992" s="11">
        <v>231078</v>
      </c>
      <c r="C2992" s="12">
        <v>29043</v>
      </c>
      <c r="D2992" s="12">
        <v>42709</v>
      </c>
      <c r="E2992" s="12">
        <v>42718</v>
      </c>
      <c r="F2992" s="12" t="s">
        <v>22</v>
      </c>
      <c r="G2992" s="11">
        <v>1</v>
      </c>
      <c r="H2992" s="11">
        <v>1</v>
      </c>
      <c r="I2992" s="11">
        <v>3</v>
      </c>
      <c r="J2992" s="11">
        <v>1</v>
      </c>
    </row>
    <row r="2993" spans="1:10">
      <c r="A2993" s="10">
        <v>18076573882</v>
      </c>
      <c r="B2993" s="11">
        <v>231085</v>
      </c>
      <c r="C2993" s="12">
        <v>27242</v>
      </c>
      <c r="D2993" s="12">
        <v>42709</v>
      </c>
      <c r="E2993" s="12">
        <v>42713</v>
      </c>
      <c r="F2993" s="12" t="s">
        <v>22</v>
      </c>
      <c r="G2993" s="11">
        <v>1</v>
      </c>
      <c r="H2993" s="11">
        <v>1</v>
      </c>
      <c r="I2993" s="11">
        <v>3</v>
      </c>
      <c r="J2993" s="11">
        <v>1</v>
      </c>
    </row>
    <row r="2994" spans="1:10">
      <c r="A2994" s="10">
        <v>10431707669</v>
      </c>
      <c r="B2994" s="11">
        <v>231092</v>
      </c>
      <c r="C2994" s="12">
        <v>33346</v>
      </c>
      <c r="D2994" s="12">
        <v>42709</v>
      </c>
      <c r="E2994" s="12">
        <v>42717</v>
      </c>
      <c r="F2994" s="12" t="s">
        <v>23</v>
      </c>
      <c r="G2994" s="11">
        <v>1</v>
      </c>
      <c r="H2994" s="11">
        <v>1</v>
      </c>
      <c r="I2994" s="11">
        <v>3</v>
      </c>
      <c r="J2994" s="11">
        <v>1</v>
      </c>
    </row>
    <row r="2995" spans="1:10">
      <c r="A2995" s="10">
        <v>8272799731</v>
      </c>
      <c r="B2995" s="11">
        <v>231103</v>
      </c>
      <c r="C2995" s="12">
        <v>29089</v>
      </c>
      <c r="D2995" s="12">
        <v>42709</v>
      </c>
      <c r="E2995" s="12">
        <v>42739</v>
      </c>
      <c r="F2995" s="12" t="s">
        <v>22</v>
      </c>
      <c r="G2995" s="11">
        <v>1</v>
      </c>
      <c r="H2995" s="11">
        <v>1</v>
      </c>
      <c r="I2995" s="11">
        <v>3</v>
      </c>
      <c r="J2995" s="11">
        <v>1</v>
      </c>
    </row>
    <row r="2996" spans="1:10">
      <c r="A2996" s="10">
        <v>92860818120</v>
      </c>
      <c r="B2996" s="11">
        <v>231111</v>
      </c>
      <c r="C2996" s="12">
        <v>29563</v>
      </c>
      <c r="D2996" s="12">
        <v>42709</v>
      </c>
      <c r="E2996" s="12">
        <v>42753</v>
      </c>
      <c r="F2996" s="12" t="s">
        <v>23</v>
      </c>
      <c r="G2996" s="11">
        <v>1</v>
      </c>
      <c r="H2996" s="11">
        <v>1</v>
      </c>
      <c r="I2996" s="11">
        <v>3</v>
      </c>
      <c r="J2996" s="11">
        <v>1</v>
      </c>
    </row>
    <row r="2997" spans="1:10">
      <c r="A2997" s="10">
        <v>3245558902</v>
      </c>
      <c r="B2997" s="11">
        <v>231128</v>
      </c>
      <c r="C2997" s="12">
        <v>29504</v>
      </c>
      <c r="D2997" s="12">
        <v>42709</v>
      </c>
      <c r="E2997" s="12">
        <v>42716</v>
      </c>
      <c r="F2997" s="12" t="s">
        <v>22</v>
      </c>
      <c r="G2997" s="11">
        <v>1</v>
      </c>
      <c r="H2997" s="11">
        <v>1</v>
      </c>
      <c r="I2997" s="11">
        <v>3</v>
      </c>
      <c r="J2997" s="11">
        <v>1</v>
      </c>
    </row>
    <row r="2998" spans="1:10">
      <c r="A2998" s="10">
        <v>11775281779</v>
      </c>
      <c r="B2998" s="11">
        <v>231135</v>
      </c>
      <c r="C2998" s="12">
        <v>31218</v>
      </c>
      <c r="D2998" s="12">
        <v>42709</v>
      </c>
      <c r="E2998" s="12">
        <v>42723</v>
      </c>
      <c r="F2998" s="12" t="s">
        <v>22</v>
      </c>
      <c r="G2998" s="11">
        <v>1</v>
      </c>
      <c r="H2998" s="11">
        <v>1</v>
      </c>
      <c r="I2998" s="11">
        <v>3</v>
      </c>
      <c r="J2998" s="11">
        <v>1</v>
      </c>
    </row>
    <row r="2999" spans="1:10">
      <c r="A2999" s="10">
        <v>12348146762</v>
      </c>
      <c r="B2999" s="11">
        <v>231142</v>
      </c>
      <c r="C2999" s="12">
        <v>32577</v>
      </c>
      <c r="D2999" s="12">
        <v>42709</v>
      </c>
      <c r="E2999" s="12">
        <v>42718</v>
      </c>
      <c r="F2999" s="12" t="s">
        <v>22</v>
      </c>
      <c r="G2999" s="11">
        <v>1</v>
      </c>
      <c r="H2999" s="11">
        <v>1</v>
      </c>
      <c r="I2999" s="11">
        <v>3</v>
      </c>
      <c r="J2999" s="11">
        <v>1</v>
      </c>
    </row>
    <row r="3000" spans="1:10">
      <c r="A3000" s="10">
        <v>9090447679</v>
      </c>
      <c r="B3000" s="11">
        <v>231150</v>
      </c>
      <c r="C3000" s="12">
        <v>31980</v>
      </c>
      <c r="D3000" s="12">
        <v>42709</v>
      </c>
      <c r="E3000" s="12">
        <v>42720</v>
      </c>
      <c r="F3000" s="12" t="s">
        <v>22</v>
      </c>
      <c r="G3000" s="11">
        <v>1</v>
      </c>
      <c r="H3000" s="11">
        <v>1</v>
      </c>
      <c r="I3000" s="11">
        <v>3</v>
      </c>
      <c r="J3000" s="11">
        <v>1</v>
      </c>
    </row>
    <row r="3001" spans="1:10">
      <c r="A3001" s="10">
        <v>7986456604</v>
      </c>
      <c r="B3001" s="11">
        <v>231167</v>
      </c>
      <c r="C3001" s="12">
        <v>31715</v>
      </c>
      <c r="D3001" s="12">
        <v>42709</v>
      </c>
      <c r="E3001" s="12">
        <v>42724</v>
      </c>
      <c r="F3001" s="12" t="s">
        <v>22</v>
      </c>
      <c r="G3001" s="11">
        <v>1</v>
      </c>
      <c r="H3001" s="11">
        <v>1</v>
      </c>
      <c r="I3001" s="11">
        <v>3</v>
      </c>
      <c r="J3001" s="11">
        <v>1</v>
      </c>
    </row>
    <row r="3002" spans="1:10">
      <c r="A3002" s="10">
        <v>6221898676</v>
      </c>
      <c r="B3002" s="11">
        <v>231174</v>
      </c>
      <c r="C3002" s="12">
        <v>30425</v>
      </c>
      <c r="D3002" s="12">
        <v>42709</v>
      </c>
      <c r="E3002" s="12">
        <v>42709</v>
      </c>
      <c r="F3002" s="12" t="s">
        <v>23</v>
      </c>
      <c r="G3002" s="11">
        <v>1</v>
      </c>
      <c r="H3002" s="11">
        <v>1</v>
      </c>
      <c r="I3002" s="11">
        <v>3</v>
      </c>
      <c r="J3002" s="11">
        <v>1</v>
      </c>
    </row>
    <row r="3003" spans="1:10">
      <c r="A3003" s="10">
        <v>10013194607</v>
      </c>
      <c r="B3003" s="11">
        <v>231181</v>
      </c>
      <c r="C3003" s="12">
        <v>32953</v>
      </c>
      <c r="D3003" s="12">
        <v>42709</v>
      </c>
      <c r="E3003" s="12">
        <v>42796</v>
      </c>
      <c r="F3003" s="12" t="s">
        <v>23</v>
      </c>
      <c r="G3003" s="11">
        <v>1</v>
      </c>
      <c r="H3003" s="11">
        <v>1</v>
      </c>
      <c r="I3003" s="11">
        <v>3</v>
      </c>
      <c r="J3003" s="11">
        <v>1</v>
      </c>
    </row>
    <row r="3004" spans="1:10">
      <c r="A3004" s="10">
        <v>10272721778</v>
      </c>
      <c r="B3004" s="11">
        <v>231199</v>
      </c>
      <c r="C3004" s="12">
        <v>31000</v>
      </c>
      <c r="D3004" s="12">
        <v>42709</v>
      </c>
      <c r="E3004" s="12">
        <v>42720</v>
      </c>
      <c r="F3004" s="12" t="s">
        <v>22</v>
      </c>
      <c r="G3004" s="11">
        <v>1</v>
      </c>
      <c r="H3004" s="11">
        <v>1</v>
      </c>
      <c r="I3004" s="11">
        <v>3</v>
      </c>
      <c r="J3004" s="11">
        <v>1</v>
      </c>
    </row>
    <row r="3005" spans="1:10">
      <c r="A3005" s="10">
        <v>5556891745</v>
      </c>
      <c r="B3005" s="11">
        <v>231200</v>
      </c>
      <c r="C3005" s="12">
        <v>30046</v>
      </c>
      <c r="D3005" s="12">
        <v>42709</v>
      </c>
      <c r="E3005" s="12">
        <v>42720</v>
      </c>
      <c r="F3005" s="12" t="s">
        <v>22</v>
      </c>
      <c r="G3005" s="11">
        <v>1</v>
      </c>
      <c r="H3005" s="11">
        <v>1</v>
      </c>
      <c r="I3005" s="11">
        <v>3</v>
      </c>
      <c r="J3005" s="11">
        <v>1</v>
      </c>
    </row>
    <row r="3006" spans="1:10">
      <c r="A3006" s="10">
        <v>9957722662</v>
      </c>
      <c r="B3006" s="11">
        <v>231217</v>
      </c>
      <c r="C3006" s="12">
        <v>33729</v>
      </c>
      <c r="D3006" s="12">
        <v>42709</v>
      </c>
      <c r="E3006" s="12">
        <v>42773</v>
      </c>
      <c r="F3006" s="12" t="s">
        <v>22</v>
      </c>
      <c r="G3006" s="11">
        <v>1</v>
      </c>
      <c r="H3006" s="11">
        <v>1</v>
      </c>
      <c r="I3006" s="11">
        <v>3</v>
      </c>
      <c r="J3006" s="11">
        <v>1</v>
      </c>
    </row>
    <row r="3007" spans="1:10">
      <c r="A3007" s="10">
        <v>4013055627</v>
      </c>
      <c r="B3007" s="11">
        <v>231224</v>
      </c>
      <c r="C3007" s="12">
        <v>29187</v>
      </c>
      <c r="D3007" s="12">
        <v>42709</v>
      </c>
      <c r="E3007" s="12">
        <v>42810</v>
      </c>
      <c r="F3007" s="12" t="s">
        <v>22</v>
      </c>
      <c r="G3007" s="11">
        <v>1</v>
      </c>
      <c r="H3007" s="11">
        <v>1</v>
      </c>
      <c r="I3007" s="11">
        <v>3</v>
      </c>
      <c r="J3007" s="11">
        <v>1</v>
      </c>
    </row>
    <row r="3008" spans="1:10">
      <c r="A3008" s="10">
        <v>12778343776</v>
      </c>
      <c r="B3008" s="11">
        <v>231231</v>
      </c>
      <c r="C3008" s="12">
        <v>32736</v>
      </c>
      <c r="D3008" s="12">
        <v>42709</v>
      </c>
      <c r="E3008" s="12">
        <v>42718</v>
      </c>
      <c r="F3008" s="12" t="s">
        <v>22</v>
      </c>
      <c r="G3008" s="11">
        <v>1</v>
      </c>
      <c r="H3008" s="11">
        <v>1</v>
      </c>
      <c r="I3008" s="11">
        <v>3</v>
      </c>
      <c r="J3008" s="11">
        <v>1</v>
      </c>
    </row>
    <row r="3009" spans="1:10">
      <c r="A3009" s="10">
        <v>38433476890</v>
      </c>
      <c r="B3009" s="11">
        <v>231249</v>
      </c>
      <c r="C3009" s="12">
        <v>32543</v>
      </c>
      <c r="D3009" s="12">
        <v>42709</v>
      </c>
      <c r="E3009" s="12">
        <v>43329</v>
      </c>
      <c r="F3009" s="12" t="s">
        <v>22</v>
      </c>
      <c r="G3009" s="11">
        <v>1</v>
      </c>
      <c r="H3009" s="11">
        <v>1</v>
      </c>
      <c r="I3009" s="11">
        <v>3</v>
      </c>
      <c r="J3009" s="11">
        <v>1</v>
      </c>
    </row>
    <row r="3010" spans="1:10">
      <c r="A3010" s="10">
        <v>8776057771</v>
      </c>
      <c r="B3010" s="11">
        <v>231256</v>
      </c>
      <c r="C3010" s="12">
        <v>29977</v>
      </c>
      <c r="D3010" s="12">
        <v>42709</v>
      </c>
      <c r="E3010" s="12">
        <v>42713</v>
      </c>
      <c r="F3010" s="12" t="s">
        <v>22</v>
      </c>
      <c r="G3010" s="11">
        <v>1</v>
      </c>
      <c r="H3010" s="11">
        <v>1</v>
      </c>
      <c r="I3010" s="11">
        <v>3</v>
      </c>
      <c r="J3010" s="11">
        <v>1</v>
      </c>
    </row>
    <row r="3011" spans="1:10">
      <c r="A3011" s="10">
        <v>9773057755</v>
      </c>
      <c r="B3011" s="11">
        <v>231263</v>
      </c>
      <c r="C3011" s="12">
        <v>30956</v>
      </c>
      <c r="D3011" s="12">
        <v>42709</v>
      </c>
      <c r="E3011" s="12">
        <v>42726</v>
      </c>
      <c r="F3011" s="12" t="s">
        <v>22</v>
      </c>
      <c r="G3011" s="11">
        <v>1</v>
      </c>
      <c r="H3011" s="11">
        <v>1</v>
      </c>
      <c r="I3011" s="11">
        <v>3</v>
      </c>
      <c r="J3011" s="11">
        <v>1</v>
      </c>
    </row>
    <row r="3012" spans="1:10">
      <c r="A3012" s="10">
        <v>10346534747</v>
      </c>
      <c r="B3012" s="11">
        <v>231271</v>
      </c>
      <c r="C3012" s="12">
        <v>31122</v>
      </c>
      <c r="D3012" s="12">
        <v>42730</v>
      </c>
      <c r="E3012" s="12">
        <v>43186</v>
      </c>
      <c r="F3012" s="12" t="s">
        <v>23</v>
      </c>
      <c r="G3012" s="11">
        <v>1</v>
      </c>
      <c r="H3012" s="11">
        <v>1</v>
      </c>
      <c r="I3012" s="11">
        <v>3</v>
      </c>
      <c r="J3012" s="11">
        <v>1</v>
      </c>
    </row>
    <row r="3013" spans="1:10">
      <c r="A3013" s="10">
        <v>81123370125</v>
      </c>
      <c r="B3013" s="11">
        <v>231288</v>
      </c>
      <c r="C3013" s="12">
        <v>28484</v>
      </c>
      <c r="D3013" s="12">
        <v>42709</v>
      </c>
      <c r="E3013" s="12">
        <v>42719</v>
      </c>
      <c r="F3013" s="12" t="s">
        <v>22</v>
      </c>
      <c r="G3013" s="11">
        <v>1</v>
      </c>
      <c r="H3013" s="11">
        <v>1</v>
      </c>
      <c r="I3013" s="11">
        <v>3</v>
      </c>
      <c r="J3013" s="11">
        <v>1</v>
      </c>
    </row>
    <row r="3014" spans="1:10">
      <c r="A3014" s="10">
        <v>5902040841</v>
      </c>
      <c r="B3014" s="11">
        <v>231295</v>
      </c>
      <c r="C3014" s="12">
        <v>24284</v>
      </c>
      <c r="D3014" s="12">
        <v>42745</v>
      </c>
      <c r="E3014" s="12">
        <v>42751</v>
      </c>
      <c r="F3014" s="12" t="s">
        <v>23</v>
      </c>
      <c r="G3014" s="11">
        <v>1</v>
      </c>
      <c r="H3014" s="11">
        <v>1</v>
      </c>
      <c r="I3014" s="11">
        <v>3</v>
      </c>
      <c r="J3014" s="11">
        <v>1</v>
      </c>
    </row>
    <row r="3015" spans="1:10">
      <c r="A3015" s="10">
        <v>92028624191</v>
      </c>
      <c r="B3015" s="11">
        <v>231306</v>
      </c>
      <c r="C3015" s="12">
        <v>29659</v>
      </c>
      <c r="D3015" s="12">
        <v>42709</v>
      </c>
      <c r="E3015" s="12">
        <v>42723</v>
      </c>
      <c r="F3015" s="12" t="s">
        <v>22</v>
      </c>
      <c r="G3015" s="11">
        <v>1</v>
      </c>
      <c r="H3015" s="11">
        <v>1</v>
      </c>
      <c r="I3015" s="11">
        <v>3</v>
      </c>
      <c r="J3015" s="11">
        <v>1</v>
      </c>
    </row>
    <row r="3016" spans="1:10">
      <c r="A3016" s="10">
        <v>7117983620</v>
      </c>
      <c r="B3016" s="11">
        <v>231313</v>
      </c>
      <c r="C3016" s="12">
        <v>31933</v>
      </c>
      <c r="D3016" s="12">
        <v>42709</v>
      </c>
      <c r="E3016" s="12">
        <v>42718</v>
      </c>
      <c r="F3016" s="12" t="s">
        <v>22</v>
      </c>
      <c r="G3016" s="11">
        <v>1</v>
      </c>
      <c r="H3016" s="11">
        <v>1</v>
      </c>
      <c r="I3016" s="11">
        <v>3</v>
      </c>
      <c r="J3016" s="11">
        <v>1</v>
      </c>
    </row>
    <row r="3017" spans="1:10">
      <c r="A3017" s="10">
        <v>517474999</v>
      </c>
      <c r="B3017" s="11">
        <v>231321</v>
      </c>
      <c r="C3017" s="12">
        <v>29091</v>
      </c>
      <c r="D3017" s="12">
        <v>42709</v>
      </c>
      <c r="E3017" s="12">
        <v>42720</v>
      </c>
      <c r="F3017" s="12" t="s">
        <v>22</v>
      </c>
      <c r="G3017" s="11">
        <v>1</v>
      </c>
      <c r="H3017" s="11">
        <v>1</v>
      </c>
      <c r="I3017" s="11">
        <v>3</v>
      </c>
      <c r="J3017" s="11">
        <v>1</v>
      </c>
    </row>
    <row r="3018" spans="1:10">
      <c r="A3018" s="10">
        <v>33050158883</v>
      </c>
      <c r="B3018" s="11">
        <v>231338</v>
      </c>
      <c r="C3018" s="12">
        <v>31260</v>
      </c>
      <c r="D3018" s="12">
        <v>42709</v>
      </c>
      <c r="E3018" s="12">
        <v>42733</v>
      </c>
      <c r="F3018" s="12" t="s">
        <v>22</v>
      </c>
      <c r="G3018" s="11">
        <v>1</v>
      </c>
      <c r="H3018" s="11">
        <v>1</v>
      </c>
      <c r="I3018" s="11">
        <v>3</v>
      </c>
      <c r="J3018" s="11">
        <v>1</v>
      </c>
    </row>
    <row r="3019" spans="1:10">
      <c r="A3019" s="10">
        <v>7806753710</v>
      </c>
      <c r="B3019" s="11">
        <v>231345</v>
      </c>
      <c r="C3019" s="12">
        <v>28099</v>
      </c>
      <c r="D3019" s="12">
        <v>42709</v>
      </c>
      <c r="E3019" s="12">
        <v>42730</v>
      </c>
      <c r="F3019" s="12" t="s">
        <v>22</v>
      </c>
      <c r="G3019" s="11">
        <v>1</v>
      </c>
      <c r="H3019" s="11">
        <v>1</v>
      </c>
      <c r="I3019" s="11">
        <v>3</v>
      </c>
      <c r="J3019" s="11">
        <v>1</v>
      </c>
    </row>
    <row r="3020" spans="1:10">
      <c r="A3020" s="10">
        <v>2483243142</v>
      </c>
      <c r="B3020" s="11">
        <v>231352</v>
      </c>
      <c r="C3020" s="12">
        <v>32269</v>
      </c>
      <c r="D3020" s="12">
        <v>42709</v>
      </c>
      <c r="E3020" s="12">
        <v>42738</v>
      </c>
      <c r="F3020" s="12" t="s">
        <v>22</v>
      </c>
      <c r="G3020" s="11">
        <v>1</v>
      </c>
      <c r="H3020" s="11">
        <v>1</v>
      </c>
      <c r="I3020" s="11">
        <v>3</v>
      </c>
      <c r="J3020" s="11">
        <v>1</v>
      </c>
    </row>
    <row r="3021" spans="1:10">
      <c r="A3021" s="10">
        <v>25677056863</v>
      </c>
      <c r="B3021" s="11">
        <v>231377</v>
      </c>
      <c r="C3021" s="12">
        <v>28013</v>
      </c>
      <c r="D3021" s="12">
        <v>42709</v>
      </c>
      <c r="E3021" s="12">
        <v>42733</v>
      </c>
      <c r="F3021" s="12" t="s">
        <v>22</v>
      </c>
      <c r="G3021" s="11">
        <v>1</v>
      </c>
      <c r="H3021" s="11">
        <v>1</v>
      </c>
      <c r="I3021" s="11">
        <v>3</v>
      </c>
      <c r="J3021" s="11">
        <v>1</v>
      </c>
    </row>
    <row r="3022" spans="1:10">
      <c r="A3022" s="10">
        <v>1079467181</v>
      </c>
      <c r="B3022" s="11">
        <v>231391</v>
      </c>
      <c r="C3022" s="12">
        <v>32182</v>
      </c>
      <c r="D3022" s="12">
        <v>42709</v>
      </c>
      <c r="E3022" s="12">
        <v>42857</v>
      </c>
      <c r="F3022" s="12" t="s">
        <v>22</v>
      </c>
      <c r="G3022" s="11">
        <v>1</v>
      </c>
      <c r="H3022" s="11">
        <v>1</v>
      </c>
      <c r="I3022" s="11">
        <v>3</v>
      </c>
      <c r="J3022" s="11">
        <v>1</v>
      </c>
    </row>
    <row r="3023" spans="1:10">
      <c r="A3023" s="10">
        <v>31322857814</v>
      </c>
      <c r="B3023" s="11">
        <v>231402</v>
      </c>
      <c r="C3023" s="12">
        <v>30587</v>
      </c>
      <c r="D3023" s="12">
        <v>42709</v>
      </c>
      <c r="E3023" s="12">
        <v>42836</v>
      </c>
      <c r="F3023" s="12" t="s">
        <v>22</v>
      </c>
      <c r="G3023" s="11">
        <v>1</v>
      </c>
      <c r="H3023" s="11">
        <v>1</v>
      </c>
      <c r="I3023" s="11">
        <v>3</v>
      </c>
      <c r="J3023" s="11">
        <v>1</v>
      </c>
    </row>
    <row r="3024" spans="1:10">
      <c r="A3024" s="10">
        <v>451087658</v>
      </c>
      <c r="B3024" s="11">
        <v>231410</v>
      </c>
      <c r="C3024" s="12">
        <v>28169</v>
      </c>
      <c r="D3024" s="12">
        <v>42709</v>
      </c>
      <c r="E3024" s="12">
        <v>42767</v>
      </c>
      <c r="F3024" s="12" t="s">
        <v>22</v>
      </c>
      <c r="G3024" s="11">
        <v>1</v>
      </c>
      <c r="H3024" s="11">
        <v>1</v>
      </c>
      <c r="I3024" s="11">
        <v>3</v>
      </c>
      <c r="J3024" s="11">
        <v>1</v>
      </c>
    </row>
    <row r="3025" spans="1:10">
      <c r="A3025" s="10">
        <v>10224384686</v>
      </c>
      <c r="B3025" s="11">
        <v>231427</v>
      </c>
      <c r="C3025" s="12">
        <v>33287</v>
      </c>
      <c r="D3025" s="12">
        <v>42709</v>
      </c>
      <c r="E3025" s="12">
        <v>42716</v>
      </c>
      <c r="F3025" s="12" t="s">
        <v>22</v>
      </c>
      <c r="G3025" s="11">
        <v>1</v>
      </c>
      <c r="H3025" s="11">
        <v>1</v>
      </c>
      <c r="I3025" s="11">
        <v>3</v>
      </c>
      <c r="J3025" s="11">
        <v>1</v>
      </c>
    </row>
    <row r="3026" spans="1:10">
      <c r="A3026" s="10">
        <v>10509543782</v>
      </c>
      <c r="B3026" s="11">
        <v>231434</v>
      </c>
      <c r="C3026" s="12">
        <v>30750</v>
      </c>
      <c r="D3026" s="12">
        <v>42709</v>
      </c>
      <c r="E3026" s="12">
        <v>42787</v>
      </c>
      <c r="F3026" s="12" t="s">
        <v>22</v>
      </c>
      <c r="G3026" s="11">
        <v>1</v>
      </c>
      <c r="H3026" s="11">
        <v>1</v>
      </c>
      <c r="I3026" s="11">
        <v>3</v>
      </c>
      <c r="J3026" s="11">
        <v>1</v>
      </c>
    </row>
    <row r="3027" spans="1:10">
      <c r="A3027" s="10">
        <v>10022672699</v>
      </c>
      <c r="B3027" s="11">
        <v>231441</v>
      </c>
      <c r="C3027" s="12">
        <v>31610</v>
      </c>
      <c r="D3027" s="12">
        <v>42709</v>
      </c>
      <c r="E3027" s="12">
        <v>42751</v>
      </c>
      <c r="F3027" s="12" t="s">
        <v>22</v>
      </c>
      <c r="G3027" s="11">
        <v>1</v>
      </c>
      <c r="H3027" s="11">
        <v>1</v>
      </c>
      <c r="I3027" s="11">
        <v>3</v>
      </c>
      <c r="J3027" s="11">
        <v>1</v>
      </c>
    </row>
    <row r="3028" spans="1:10">
      <c r="A3028" s="10">
        <v>63339315191</v>
      </c>
      <c r="B3028" s="11">
        <v>231459</v>
      </c>
      <c r="C3028" s="12">
        <v>25973</v>
      </c>
      <c r="D3028" s="12">
        <v>42709</v>
      </c>
      <c r="E3028" s="12">
        <v>42716</v>
      </c>
      <c r="F3028" s="12" t="s">
        <v>22</v>
      </c>
      <c r="G3028" s="11">
        <v>1</v>
      </c>
      <c r="H3028" s="11">
        <v>1</v>
      </c>
      <c r="I3028" s="11">
        <v>3</v>
      </c>
      <c r="J3028" s="11">
        <v>1</v>
      </c>
    </row>
    <row r="3029" spans="1:10">
      <c r="A3029" s="10">
        <v>12416667769</v>
      </c>
      <c r="B3029" s="11">
        <v>231466</v>
      </c>
      <c r="C3029" s="12">
        <v>32047</v>
      </c>
      <c r="D3029" s="12">
        <v>42709</v>
      </c>
      <c r="E3029" s="12">
        <v>42718</v>
      </c>
      <c r="F3029" s="12" t="s">
        <v>22</v>
      </c>
      <c r="G3029" s="11">
        <v>1</v>
      </c>
      <c r="H3029" s="11">
        <v>1</v>
      </c>
      <c r="I3029" s="11">
        <v>3</v>
      </c>
      <c r="J3029" s="11">
        <v>1</v>
      </c>
    </row>
    <row r="3030" spans="1:10">
      <c r="A3030" s="10">
        <v>7284755709</v>
      </c>
      <c r="B3030" s="11">
        <v>231473</v>
      </c>
      <c r="C3030" s="12">
        <v>26404</v>
      </c>
      <c r="D3030" s="12">
        <v>42709</v>
      </c>
      <c r="E3030" s="12">
        <v>42719</v>
      </c>
      <c r="F3030" s="12" t="s">
        <v>22</v>
      </c>
      <c r="G3030" s="11">
        <v>1</v>
      </c>
      <c r="H3030" s="11">
        <v>1</v>
      </c>
      <c r="I3030" s="11">
        <v>3</v>
      </c>
      <c r="J3030" s="11">
        <v>1</v>
      </c>
    </row>
    <row r="3031" spans="1:10">
      <c r="A3031" s="10">
        <v>33004545810</v>
      </c>
      <c r="B3031" s="11">
        <v>231481</v>
      </c>
      <c r="C3031" s="12">
        <v>30978</v>
      </c>
      <c r="D3031" s="12">
        <v>42744</v>
      </c>
      <c r="E3031" s="12">
        <v>42779</v>
      </c>
      <c r="F3031" s="12" t="s">
        <v>22</v>
      </c>
      <c r="G3031" s="11">
        <v>1</v>
      </c>
      <c r="H3031" s="11">
        <v>1</v>
      </c>
      <c r="I3031" s="11">
        <v>3</v>
      </c>
      <c r="J3031" s="11">
        <v>1</v>
      </c>
    </row>
    <row r="3032" spans="1:10">
      <c r="A3032" s="10">
        <v>22279936852</v>
      </c>
      <c r="B3032" s="11">
        <v>231498</v>
      </c>
      <c r="C3032" s="12">
        <v>30289</v>
      </c>
      <c r="D3032" s="12">
        <v>42744</v>
      </c>
      <c r="E3032" s="12">
        <v>43012</v>
      </c>
      <c r="F3032" s="12" t="s">
        <v>22</v>
      </c>
      <c r="G3032" s="11">
        <v>1</v>
      </c>
      <c r="H3032" s="11">
        <v>1</v>
      </c>
      <c r="I3032" s="11">
        <v>3</v>
      </c>
      <c r="J3032" s="11">
        <v>1</v>
      </c>
    </row>
    <row r="3033" spans="1:10">
      <c r="A3033" s="10">
        <v>5543705654</v>
      </c>
      <c r="B3033" s="11">
        <v>231509</v>
      </c>
      <c r="C3033" s="12">
        <v>30414</v>
      </c>
      <c r="D3033" s="12">
        <v>42744</v>
      </c>
      <c r="E3033" s="12">
        <v>42768</v>
      </c>
      <c r="F3033" s="12" t="s">
        <v>22</v>
      </c>
      <c r="G3033" s="11">
        <v>1</v>
      </c>
      <c r="H3033" s="11">
        <v>1</v>
      </c>
      <c r="I3033" s="11">
        <v>3</v>
      </c>
      <c r="J3033" s="11">
        <v>1</v>
      </c>
    </row>
    <row r="3034" spans="1:10">
      <c r="A3034" s="10">
        <v>7770458692</v>
      </c>
      <c r="B3034" s="11">
        <v>231516</v>
      </c>
      <c r="C3034" s="12">
        <v>31598</v>
      </c>
      <c r="D3034" s="12">
        <v>42744</v>
      </c>
      <c r="E3034" s="12">
        <v>42760</v>
      </c>
      <c r="F3034" s="12" t="s">
        <v>22</v>
      </c>
      <c r="G3034" s="11">
        <v>1</v>
      </c>
      <c r="H3034" s="11">
        <v>1</v>
      </c>
      <c r="I3034" s="11">
        <v>3</v>
      </c>
      <c r="J3034" s="11">
        <v>1</v>
      </c>
    </row>
    <row r="3035" spans="1:10">
      <c r="A3035" s="10">
        <v>10118359673</v>
      </c>
      <c r="B3035" s="11">
        <v>231548</v>
      </c>
      <c r="C3035" s="12">
        <v>33174</v>
      </c>
      <c r="D3035" s="12">
        <v>42744</v>
      </c>
      <c r="E3035" s="12">
        <v>42844</v>
      </c>
      <c r="F3035" s="12" t="s">
        <v>22</v>
      </c>
      <c r="G3035" s="11">
        <v>4</v>
      </c>
      <c r="H3035" s="11">
        <v>1</v>
      </c>
      <c r="I3035" s="11">
        <v>3</v>
      </c>
      <c r="J3035" s="11">
        <v>1</v>
      </c>
    </row>
    <row r="3036" spans="1:10">
      <c r="A3036" s="10">
        <v>8921443606</v>
      </c>
      <c r="B3036" s="11">
        <v>231555</v>
      </c>
      <c r="C3036" s="12">
        <v>32139</v>
      </c>
      <c r="D3036" s="12">
        <v>42744</v>
      </c>
      <c r="E3036" s="12">
        <v>42788</v>
      </c>
      <c r="F3036" s="12" t="s">
        <v>22</v>
      </c>
      <c r="G3036" s="11">
        <v>1</v>
      </c>
      <c r="H3036" s="11">
        <v>1</v>
      </c>
      <c r="I3036" s="11">
        <v>3</v>
      </c>
      <c r="J3036" s="11">
        <v>1</v>
      </c>
    </row>
    <row r="3037" spans="1:10">
      <c r="A3037" s="10">
        <v>3447298693</v>
      </c>
      <c r="B3037" s="11">
        <v>231570</v>
      </c>
      <c r="C3037" s="12">
        <v>28468</v>
      </c>
      <c r="D3037" s="12">
        <v>42744</v>
      </c>
      <c r="E3037" s="12">
        <v>43125</v>
      </c>
      <c r="F3037" s="12" t="s">
        <v>23</v>
      </c>
      <c r="G3037" s="11">
        <v>1</v>
      </c>
      <c r="H3037" s="11">
        <v>1</v>
      </c>
      <c r="I3037" s="11">
        <v>3</v>
      </c>
      <c r="J3037" s="11">
        <v>1</v>
      </c>
    </row>
    <row r="3038" spans="1:10">
      <c r="A3038" s="10">
        <v>2586164660</v>
      </c>
      <c r="B3038" s="11">
        <v>231587</v>
      </c>
      <c r="C3038" s="12">
        <v>27895</v>
      </c>
      <c r="D3038" s="12">
        <v>42726</v>
      </c>
      <c r="E3038" s="12">
        <v>43280</v>
      </c>
      <c r="F3038" s="12" t="s">
        <v>23</v>
      </c>
      <c r="G3038" s="11">
        <v>1</v>
      </c>
      <c r="H3038" s="11">
        <v>1</v>
      </c>
      <c r="I3038" s="11">
        <v>3</v>
      </c>
      <c r="J3038" s="11">
        <v>1</v>
      </c>
    </row>
    <row r="3039" spans="1:10">
      <c r="A3039" s="10">
        <v>5975074657</v>
      </c>
      <c r="B3039" s="11">
        <v>231605</v>
      </c>
      <c r="C3039" s="12">
        <v>30246</v>
      </c>
      <c r="D3039" s="12">
        <v>42751</v>
      </c>
      <c r="E3039" s="12">
        <v>42758</v>
      </c>
      <c r="F3039" s="12" t="s">
        <v>22</v>
      </c>
      <c r="G3039" s="11">
        <v>1</v>
      </c>
      <c r="H3039" s="11">
        <v>1</v>
      </c>
      <c r="I3039" s="11">
        <v>3</v>
      </c>
      <c r="J3039" s="11">
        <v>1</v>
      </c>
    </row>
    <row r="3040" spans="1:10">
      <c r="A3040" s="10">
        <v>36468209854</v>
      </c>
      <c r="B3040" s="11">
        <v>231612</v>
      </c>
      <c r="C3040" s="12">
        <v>31912</v>
      </c>
      <c r="D3040" s="12">
        <v>42758</v>
      </c>
      <c r="E3040" s="12">
        <v>43077</v>
      </c>
      <c r="F3040" s="12" t="s">
        <v>22</v>
      </c>
      <c r="G3040" s="11">
        <v>1</v>
      </c>
      <c r="H3040" s="11">
        <v>1</v>
      </c>
      <c r="I3040" s="11">
        <v>3</v>
      </c>
      <c r="J3040" s="11">
        <v>1</v>
      </c>
    </row>
    <row r="3041" spans="1:10">
      <c r="A3041" s="10">
        <v>749178116</v>
      </c>
      <c r="B3041" s="11">
        <v>231620</v>
      </c>
      <c r="C3041" s="12">
        <v>30874</v>
      </c>
      <c r="D3041" s="12">
        <v>42761</v>
      </c>
      <c r="E3041" s="12">
        <v>42802</v>
      </c>
      <c r="F3041" s="12" t="s">
        <v>22</v>
      </c>
      <c r="G3041" s="11">
        <v>1</v>
      </c>
      <c r="H3041" s="11">
        <v>2</v>
      </c>
      <c r="I3041" s="11">
        <v>3</v>
      </c>
      <c r="J3041" s="11">
        <v>1</v>
      </c>
    </row>
    <row r="3042" spans="1:10">
      <c r="A3042" s="10">
        <v>52835561234</v>
      </c>
      <c r="B3042" s="11">
        <v>231637</v>
      </c>
      <c r="C3042" s="12">
        <v>31523</v>
      </c>
      <c r="D3042" s="12">
        <v>42758</v>
      </c>
      <c r="E3042" s="12">
        <v>42823</v>
      </c>
      <c r="F3042" s="12" t="s">
        <v>22</v>
      </c>
      <c r="G3042" s="11">
        <v>1</v>
      </c>
      <c r="H3042" s="11">
        <v>1</v>
      </c>
      <c r="I3042" s="11">
        <v>3</v>
      </c>
      <c r="J3042" s="11">
        <v>1</v>
      </c>
    </row>
    <row r="3043" spans="1:10">
      <c r="A3043" s="10">
        <v>10236244787</v>
      </c>
      <c r="B3043" s="11">
        <v>231651</v>
      </c>
      <c r="C3043" s="12">
        <v>16509</v>
      </c>
      <c r="D3043" s="12">
        <v>42800</v>
      </c>
      <c r="E3043" s="12">
        <v>42843</v>
      </c>
      <c r="F3043" s="12" t="s">
        <v>22</v>
      </c>
      <c r="G3043" s="11">
        <v>1</v>
      </c>
      <c r="H3043" s="11">
        <v>4</v>
      </c>
      <c r="I3043" s="11">
        <v>3</v>
      </c>
      <c r="J3043" s="11">
        <v>1</v>
      </c>
    </row>
    <row r="3044" spans="1:10">
      <c r="A3044" s="10">
        <v>99795515772</v>
      </c>
      <c r="B3044" s="11">
        <v>231669</v>
      </c>
      <c r="C3044" s="12">
        <v>24956</v>
      </c>
      <c r="D3044" s="12">
        <v>42769</v>
      </c>
      <c r="E3044" s="12">
        <v>42906</v>
      </c>
      <c r="F3044" s="12" t="s">
        <v>22</v>
      </c>
      <c r="G3044" s="11">
        <v>1</v>
      </c>
      <c r="H3044" s="11">
        <v>1</v>
      </c>
      <c r="I3044" s="11">
        <v>3</v>
      </c>
      <c r="J3044" s="11">
        <v>1</v>
      </c>
    </row>
    <row r="3045" spans="1:10">
      <c r="A3045" s="10">
        <v>9572515640</v>
      </c>
      <c r="B3045" s="11">
        <v>231758</v>
      </c>
      <c r="C3045" s="12">
        <v>32928</v>
      </c>
      <c r="D3045" s="12">
        <v>43048</v>
      </c>
      <c r="E3045" s="12">
        <v>43118</v>
      </c>
      <c r="F3045" s="12" t="s">
        <v>22</v>
      </c>
      <c r="G3045" s="11">
        <v>1</v>
      </c>
      <c r="H3045" s="11">
        <v>1</v>
      </c>
      <c r="I3045" s="11">
        <v>3</v>
      </c>
      <c r="J3045" s="11">
        <v>1</v>
      </c>
    </row>
    <row r="3046" spans="1:10">
      <c r="A3046" s="10">
        <v>44004125120</v>
      </c>
      <c r="B3046" s="11">
        <v>231772</v>
      </c>
      <c r="C3046" s="12">
        <v>21915</v>
      </c>
      <c r="D3046" s="12">
        <v>43087</v>
      </c>
      <c r="E3046" s="12">
        <v>43108</v>
      </c>
      <c r="F3046" s="12" t="s">
        <v>22</v>
      </c>
      <c r="G3046" s="11">
        <v>1</v>
      </c>
      <c r="H3046" s="11">
        <v>1</v>
      </c>
      <c r="I3046" s="11">
        <v>3</v>
      </c>
      <c r="J3046" s="11">
        <v>1</v>
      </c>
    </row>
    <row r="3047" spans="1:10">
      <c r="A3047" s="10">
        <v>4108215940</v>
      </c>
      <c r="B3047" s="11">
        <v>1858315</v>
      </c>
      <c r="C3047" s="12">
        <v>31045</v>
      </c>
      <c r="D3047" s="12">
        <v>43195</v>
      </c>
      <c r="E3047" s="12">
        <v>43196</v>
      </c>
      <c r="F3047" s="12" t="s">
        <v>23</v>
      </c>
      <c r="G3047" s="11">
        <v>1</v>
      </c>
      <c r="H3047" s="11">
        <v>1</v>
      </c>
      <c r="I3047" s="11">
        <v>3</v>
      </c>
      <c r="J3047" s="11">
        <v>1</v>
      </c>
    </row>
    <row r="3048" spans="1:10">
      <c r="A3048" s="10">
        <v>8433069713</v>
      </c>
      <c r="B3048" s="11">
        <v>1876217</v>
      </c>
      <c r="C3048" s="12">
        <v>29276</v>
      </c>
      <c r="D3048" s="12">
        <v>43250</v>
      </c>
      <c r="E3048" s="12">
        <v>43259</v>
      </c>
      <c r="F3048" s="12" t="s">
        <v>23</v>
      </c>
      <c r="G3048" s="11">
        <v>1</v>
      </c>
      <c r="H3048" s="11">
        <v>1</v>
      </c>
      <c r="I3048" s="11">
        <v>3</v>
      </c>
      <c r="J3048" s="11">
        <v>1</v>
      </c>
    </row>
    <row r="3049" spans="1:10">
      <c r="A3049" s="10">
        <v>1967493871</v>
      </c>
      <c r="B3049" s="11">
        <v>1879163</v>
      </c>
      <c r="C3049" s="12">
        <v>22428</v>
      </c>
      <c r="D3049" s="12">
        <v>29763</v>
      </c>
      <c r="E3049" s="12">
        <v>43369</v>
      </c>
      <c r="F3049" s="12" t="s">
        <v>22</v>
      </c>
      <c r="G3049" s="11">
        <v>1</v>
      </c>
      <c r="H3049" s="11">
        <v>1</v>
      </c>
      <c r="I3049" s="11">
        <v>3</v>
      </c>
      <c r="J3049" s="11">
        <v>1</v>
      </c>
    </row>
    <row r="3050" spans="1:10">
      <c r="A3050" s="10">
        <v>44701519987</v>
      </c>
      <c r="B3050" s="11">
        <v>1882138</v>
      </c>
      <c r="C3050" s="12">
        <v>21730</v>
      </c>
      <c r="D3050" s="12">
        <v>43347</v>
      </c>
      <c r="E3050" s="12">
        <v>43353</v>
      </c>
      <c r="F3050" s="12" t="s">
        <v>22</v>
      </c>
      <c r="G3050" s="11">
        <v>1</v>
      </c>
      <c r="H3050" s="11">
        <v>1</v>
      </c>
      <c r="I3050" s="11">
        <v>3</v>
      </c>
      <c r="J3050" s="11">
        <v>1</v>
      </c>
    </row>
    <row r="3051" spans="1:10">
      <c r="A3051" s="10">
        <v>7583900689</v>
      </c>
      <c r="B3051" s="11">
        <v>1887085</v>
      </c>
      <c r="C3051" s="12">
        <v>31533</v>
      </c>
      <c r="D3051" s="12">
        <v>43437</v>
      </c>
      <c r="E3051" s="12">
        <v>43448</v>
      </c>
      <c r="F3051" s="12" t="s">
        <v>23</v>
      </c>
      <c r="G3051" s="11">
        <v>1</v>
      </c>
      <c r="H3051" s="11">
        <v>1</v>
      </c>
      <c r="I3051" s="11">
        <v>3</v>
      </c>
      <c r="J3051" s="11">
        <v>1</v>
      </c>
    </row>
    <row r="3052" spans="1:10">
      <c r="A3052" s="10">
        <v>5395456600</v>
      </c>
      <c r="B3052" s="11">
        <v>1887555</v>
      </c>
      <c r="C3052" s="12">
        <v>30080</v>
      </c>
      <c r="D3052" s="12">
        <v>43444</v>
      </c>
      <c r="E3052" s="12">
        <v>43488</v>
      </c>
      <c r="F3052" s="12" t="s">
        <v>22</v>
      </c>
      <c r="G3052" s="11">
        <v>1</v>
      </c>
      <c r="H3052" s="11">
        <v>1</v>
      </c>
      <c r="I3052" s="11">
        <v>3</v>
      </c>
      <c r="J3052" s="11">
        <v>1</v>
      </c>
    </row>
    <row r="3053" spans="1:10">
      <c r="A3053" s="10">
        <v>1672203732</v>
      </c>
      <c r="B3053" s="11">
        <v>2704074</v>
      </c>
      <c r="C3053" s="12">
        <v>28346</v>
      </c>
      <c r="D3053" s="12">
        <v>43516</v>
      </c>
      <c r="E3053" s="12">
        <v>43684</v>
      </c>
      <c r="F3053" s="12" t="s">
        <v>23</v>
      </c>
      <c r="G3053" s="11">
        <v>1</v>
      </c>
      <c r="H3053" s="11">
        <v>1</v>
      </c>
      <c r="I3053" s="11">
        <v>3</v>
      </c>
      <c r="J3053" s="11">
        <v>1</v>
      </c>
    </row>
    <row r="3054" spans="1:10">
      <c r="A3054" s="10">
        <v>13363621892</v>
      </c>
      <c r="B3054" s="11">
        <v>2707394</v>
      </c>
      <c r="C3054" s="12">
        <v>26156</v>
      </c>
      <c r="D3054" s="12">
        <v>43579</v>
      </c>
      <c r="E3054" s="12">
        <v>43598</v>
      </c>
      <c r="F3054" s="12" t="s">
        <v>22</v>
      </c>
      <c r="G3054" s="11">
        <v>1</v>
      </c>
      <c r="H3054" s="11">
        <v>1</v>
      </c>
      <c r="I3054" s="11">
        <v>3</v>
      </c>
      <c r="J3054" s="11">
        <v>1</v>
      </c>
    </row>
    <row r="3055" spans="1:10">
      <c r="A3055" s="10">
        <v>37423223700</v>
      </c>
      <c r="B3055" s="11">
        <v>2707533</v>
      </c>
      <c r="C3055" s="12">
        <v>21217</v>
      </c>
      <c r="D3055" s="12">
        <v>43584</v>
      </c>
      <c r="E3055" s="12">
        <v>43599</v>
      </c>
      <c r="F3055" s="12" t="s">
        <v>22</v>
      </c>
      <c r="G3055" s="11">
        <v>3</v>
      </c>
      <c r="H3055" s="11">
        <v>2</v>
      </c>
      <c r="I3055" s="11">
        <v>3</v>
      </c>
      <c r="J3055" s="11">
        <v>1</v>
      </c>
    </row>
    <row r="3056" spans="1:10">
      <c r="A3056" s="10">
        <v>81657900649</v>
      </c>
      <c r="B3056" s="11">
        <v>2707444</v>
      </c>
      <c r="C3056" s="12">
        <v>26907</v>
      </c>
      <c r="D3056" s="12">
        <v>43587</v>
      </c>
      <c r="E3056" s="12">
        <v>43761</v>
      </c>
      <c r="F3056" s="12" t="s">
        <v>22</v>
      </c>
      <c r="G3056" s="11">
        <v>1</v>
      </c>
      <c r="H3056" s="11">
        <v>1</v>
      </c>
      <c r="I3056" s="11">
        <v>3</v>
      </c>
      <c r="J3056" s="11">
        <v>1</v>
      </c>
    </row>
    <row r="3057" spans="1:10">
      <c r="A3057" s="10">
        <v>7528262633</v>
      </c>
      <c r="B3057" s="11">
        <v>2712929</v>
      </c>
      <c r="C3057" s="12">
        <v>31826</v>
      </c>
      <c r="D3057" s="12">
        <v>43675</v>
      </c>
      <c r="E3057" s="12">
        <v>43676</v>
      </c>
      <c r="F3057" s="12" t="s">
        <v>22</v>
      </c>
      <c r="G3057" s="11">
        <v>1</v>
      </c>
      <c r="H3057" s="11">
        <v>1</v>
      </c>
      <c r="I3057" s="11">
        <v>3</v>
      </c>
      <c r="J3057" s="11">
        <v>1</v>
      </c>
    </row>
    <row r="3058" spans="1:10">
      <c r="A3058" s="10">
        <v>9596295721</v>
      </c>
      <c r="B3058" s="11">
        <v>2715310</v>
      </c>
      <c r="C3058" s="12">
        <v>30179</v>
      </c>
      <c r="D3058" s="12">
        <v>43710</v>
      </c>
      <c r="E3058" s="12">
        <v>43735</v>
      </c>
      <c r="F3058" s="12" t="s">
        <v>23</v>
      </c>
      <c r="G3058" s="11">
        <v>1</v>
      </c>
      <c r="H3058" s="11">
        <v>1</v>
      </c>
      <c r="I3058" s="11">
        <v>3</v>
      </c>
      <c r="J3058" s="11">
        <v>1</v>
      </c>
    </row>
    <row r="3059" spans="1:10">
      <c r="A3059" s="10">
        <v>8812046681</v>
      </c>
      <c r="B3059" s="11">
        <v>2715918</v>
      </c>
      <c r="C3059" s="12">
        <v>32539</v>
      </c>
      <c r="D3059" s="12">
        <v>43724</v>
      </c>
      <c r="E3059" s="12">
        <v>43727</v>
      </c>
      <c r="F3059" s="12" t="s">
        <v>22</v>
      </c>
      <c r="G3059" s="11">
        <v>1</v>
      </c>
      <c r="H3059" s="11">
        <v>1</v>
      </c>
      <c r="I3059" s="11">
        <v>3</v>
      </c>
      <c r="J3059" s="11">
        <v>1</v>
      </c>
    </row>
    <row r="3060" spans="1:10">
      <c r="A3060" s="10">
        <v>1039221726</v>
      </c>
      <c r="B3060" s="11">
        <v>2719220</v>
      </c>
      <c r="C3060" s="12">
        <v>25663</v>
      </c>
      <c r="D3060" s="12">
        <v>43777</v>
      </c>
      <c r="E3060" s="12">
        <v>43815</v>
      </c>
      <c r="F3060" s="12" t="s">
        <v>22</v>
      </c>
      <c r="G3060" s="11">
        <v>1</v>
      </c>
      <c r="H3060" s="11">
        <v>1</v>
      </c>
      <c r="I3060" s="11">
        <v>3</v>
      </c>
      <c r="J3060" s="11">
        <v>1</v>
      </c>
    </row>
    <row r="3061" spans="1:10">
      <c r="A3061" s="10">
        <v>79475159720</v>
      </c>
      <c r="B3061" s="11">
        <v>2719230</v>
      </c>
      <c r="C3061" s="12">
        <v>23188</v>
      </c>
      <c r="D3061" s="12">
        <v>43777</v>
      </c>
      <c r="E3061" s="12">
        <v>43812</v>
      </c>
      <c r="F3061" s="12" t="s">
        <v>22</v>
      </c>
      <c r="G3061" s="11">
        <v>1</v>
      </c>
      <c r="H3061" s="11">
        <v>1</v>
      </c>
      <c r="I3061" s="11">
        <v>3</v>
      </c>
      <c r="J3061" s="11">
        <v>1</v>
      </c>
    </row>
    <row r="3062" spans="1:10">
      <c r="A3062" s="10">
        <v>2863424726</v>
      </c>
      <c r="B3062" s="11">
        <v>2719254</v>
      </c>
      <c r="C3062" s="12">
        <v>26478</v>
      </c>
      <c r="D3062" s="12">
        <v>43777</v>
      </c>
      <c r="E3062" s="12">
        <v>43796</v>
      </c>
      <c r="F3062" s="12" t="s">
        <v>22</v>
      </c>
      <c r="G3062" s="11">
        <v>1</v>
      </c>
      <c r="H3062" s="11">
        <v>1</v>
      </c>
      <c r="I3062" s="11">
        <v>3</v>
      </c>
      <c r="J3062" s="11">
        <v>1</v>
      </c>
    </row>
    <row r="3063" spans="1:10">
      <c r="A3063" s="10">
        <v>79615562653</v>
      </c>
      <c r="B3063" s="11">
        <v>2719261</v>
      </c>
      <c r="C3063" s="12">
        <v>25713</v>
      </c>
      <c r="D3063" s="12">
        <v>43777</v>
      </c>
      <c r="E3063" s="12">
        <v>43796</v>
      </c>
      <c r="F3063" s="12" t="s">
        <v>22</v>
      </c>
      <c r="G3063" s="11">
        <v>1</v>
      </c>
      <c r="H3063" s="11">
        <v>1</v>
      </c>
      <c r="I3063" s="11">
        <v>3</v>
      </c>
      <c r="J3063" s="11">
        <v>1</v>
      </c>
    </row>
    <row r="3064" spans="1:10">
      <c r="A3064" s="10">
        <v>8463856861</v>
      </c>
      <c r="B3064" s="11">
        <v>2719279</v>
      </c>
      <c r="C3064" s="12">
        <v>25160</v>
      </c>
      <c r="D3064" s="12">
        <v>43777</v>
      </c>
      <c r="E3064" s="12">
        <v>43795</v>
      </c>
      <c r="F3064" s="12" t="s">
        <v>22</v>
      </c>
      <c r="G3064" s="11">
        <v>1</v>
      </c>
      <c r="H3064" s="11">
        <v>1</v>
      </c>
      <c r="I3064" s="11">
        <v>3</v>
      </c>
      <c r="J3064" s="11">
        <v>1</v>
      </c>
    </row>
    <row r="3065" spans="1:10">
      <c r="A3065" s="10">
        <v>33377421653</v>
      </c>
      <c r="B3065" s="11">
        <v>2719286</v>
      </c>
      <c r="C3065" s="12">
        <v>22155</v>
      </c>
      <c r="D3065" s="12">
        <v>43777</v>
      </c>
      <c r="E3065" s="12">
        <v>43781</v>
      </c>
      <c r="F3065" s="12" t="s">
        <v>22</v>
      </c>
      <c r="G3065" s="11">
        <v>1</v>
      </c>
      <c r="H3065" s="11">
        <v>1</v>
      </c>
      <c r="I3065" s="11">
        <v>3</v>
      </c>
      <c r="J3065" s="11">
        <v>1</v>
      </c>
    </row>
    <row r="3066" spans="1:10">
      <c r="A3066" s="10">
        <v>8708080879</v>
      </c>
      <c r="B3066" s="11">
        <v>2719293</v>
      </c>
      <c r="C3066" s="12">
        <v>25143</v>
      </c>
      <c r="D3066" s="12">
        <v>43777</v>
      </c>
      <c r="E3066" s="12">
        <v>43777</v>
      </c>
      <c r="F3066" s="12" t="s">
        <v>22</v>
      </c>
      <c r="G3066" s="11">
        <v>1</v>
      </c>
      <c r="H3066" s="11">
        <v>1</v>
      </c>
      <c r="I3066" s="11">
        <v>3</v>
      </c>
      <c r="J3066" s="11">
        <v>1</v>
      </c>
    </row>
    <row r="3067" spans="1:10">
      <c r="A3067" s="10">
        <v>82950792120</v>
      </c>
      <c r="B3067" s="11">
        <v>2719304</v>
      </c>
      <c r="C3067" s="12">
        <v>27755</v>
      </c>
      <c r="D3067" s="12">
        <v>43777</v>
      </c>
      <c r="E3067" s="12">
        <v>43846</v>
      </c>
      <c r="F3067" s="12" t="s">
        <v>22</v>
      </c>
      <c r="G3067" s="11">
        <v>1</v>
      </c>
      <c r="H3067" s="11">
        <v>1</v>
      </c>
      <c r="I3067" s="11">
        <v>3</v>
      </c>
      <c r="J3067" s="11">
        <v>1</v>
      </c>
    </row>
    <row r="3068" spans="1:10">
      <c r="A3068" s="10">
        <v>826817750</v>
      </c>
      <c r="B3068" s="11">
        <v>2719311</v>
      </c>
      <c r="C3068" s="12">
        <v>26246</v>
      </c>
      <c r="D3068" s="12">
        <v>43777</v>
      </c>
      <c r="E3068" s="12">
        <v>43816</v>
      </c>
      <c r="F3068" s="12" t="s">
        <v>23</v>
      </c>
      <c r="G3068" s="11">
        <v>1</v>
      </c>
      <c r="H3068" s="11">
        <v>1</v>
      </c>
      <c r="I3068" s="11">
        <v>3</v>
      </c>
      <c r="J3068" s="11">
        <v>1</v>
      </c>
    </row>
    <row r="3069" spans="1:10">
      <c r="A3069" s="10">
        <v>11799579115</v>
      </c>
      <c r="B3069" s="11">
        <v>2719336</v>
      </c>
      <c r="C3069" s="12">
        <v>20014</v>
      </c>
      <c r="D3069" s="12">
        <v>43777</v>
      </c>
      <c r="E3069" s="12">
        <v>43811</v>
      </c>
      <c r="F3069" s="12" t="s">
        <v>22</v>
      </c>
      <c r="G3069" s="11">
        <v>1</v>
      </c>
      <c r="H3069" s="11">
        <v>6</v>
      </c>
      <c r="I3069" s="11">
        <v>3</v>
      </c>
      <c r="J3069" s="11">
        <v>1</v>
      </c>
    </row>
    <row r="3070" spans="1:10">
      <c r="A3070" s="10">
        <v>177772670</v>
      </c>
      <c r="B3070" s="11">
        <v>2719343</v>
      </c>
      <c r="C3070" s="12">
        <v>26523</v>
      </c>
      <c r="D3070" s="12">
        <v>43777</v>
      </c>
      <c r="E3070" s="12">
        <v>43801</v>
      </c>
      <c r="F3070" s="12" t="s">
        <v>22</v>
      </c>
      <c r="G3070" s="11">
        <v>1</v>
      </c>
      <c r="H3070" s="11">
        <v>1</v>
      </c>
      <c r="I3070" s="11">
        <v>3</v>
      </c>
      <c r="J3070" s="11">
        <v>1</v>
      </c>
    </row>
    <row r="3071" spans="1:10">
      <c r="A3071" s="10">
        <v>54828694153</v>
      </c>
      <c r="B3071" s="11">
        <v>2719351</v>
      </c>
      <c r="C3071" s="12">
        <v>26106</v>
      </c>
      <c r="D3071" s="12">
        <v>43777</v>
      </c>
      <c r="E3071" s="12">
        <v>43777</v>
      </c>
      <c r="F3071" s="12" t="s">
        <v>22</v>
      </c>
      <c r="G3071" s="11">
        <v>1</v>
      </c>
      <c r="H3071" s="11">
        <v>1</v>
      </c>
      <c r="I3071" s="11">
        <v>3</v>
      </c>
      <c r="J3071" s="11">
        <v>1</v>
      </c>
    </row>
    <row r="3072" spans="1:10">
      <c r="A3072" s="10">
        <v>12519988878</v>
      </c>
      <c r="B3072" s="11">
        <v>2719368</v>
      </c>
      <c r="C3072" s="12">
        <v>25347</v>
      </c>
      <c r="D3072" s="12">
        <v>43777</v>
      </c>
      <c r="E3072" s="12">
        <v>43780</v>
      </c>
      <c r="F3072" s="12" t="s">
        <v>22</v>
      </c>
      <c r="G3072" s="11">
        <v>1</v>
      </c>
      <c r="H3072" s="11">
        <v>1</v>
      </c>
      <c r="I3072" s="11">
        <v>3</v>
      </c>
      <c r="J3072" s="11">
        <v>1</v>
      </c>
    </row>
    <row r="3073" spans="1:10">
      <c r="A3073" s="10">
        <v>6064341866</v>
      </c>
      <c r="B3073" s="11">
        <v>2719375</v>
      </c>
      <c r="C3073" s="12">
        <v>23202</v>
      </c>
      <c r="D3073" s="12">
        <v>43777</v>
      </c>
      <c r="E3073" s="12">
        <v>43798</v>
      </c>
      <c r="F3073" s="12" t="s">
        <v>22</v>
      </c>
      <c r="G3073" s="11">
        <v>1</v>
      </c>
      <c r="H3073" s="11">
        <v>1</v>
      </c>
      <c r="I3073" s="11">
        <v>3</v>
      </c>
      <c r="J3073" s="11">
        <v>1</v>
      </c>
    </row>
    <row r="3074" spans="1:10">
      <c r="A3074" s="10">
        <v>1052440746</v>
      </c>
      <c r="B3074" s="11">
        <v>2719390</v>
      </c>
      <c r="C3074" s="12">
        <v>25539</v>
      </c>
      <c r="D3074" s="12">
        <v>43777</v>
      </c>
      <c r="E3074" s="12">
        <v>43795</v>
      </c>
      <c r="F3074" s="12" t="s">
        <v>22</v>
      </c>
      <c r="G3074" s="11">
        <v>1</v>
      </c>
      <c r="H3074" s="11">
        <v>1</v>
      </c>
      <c r="I3074" s="11">
        <v>3</v>
      </c>
      <c r="J3074" s="11">
        <v>1</v>
      </c>
    </row>
    <row r="3075" spans="1:10">
      <c r="A3075" s="10">
        <v>42560187191</v>
      </c>
      <c r="B3075" s="11">
        <v>2719401</v>
      </c>
      <c r="C3075" s="12">
        <v>24964</v>
      </c>
      <c r="D3075" s="12">
        <v>43777</v>
      </c>
      <c r="E3075" s="12">
        <v>43805</v>
      </c>
      <c r="F3075" s="12" t="s">
        <v>23</v>
      </c>
      <c r="G3075" s="11">
        <v>1</v>
      </c>
      <c r="H3075" s="11">
        <v>1</v>
      </c>
      <c r="I3075" s="11">
        <v>3</v>
      </c>
      <c r="J3075" s="11">
        <v>1</v>
      </c>
    </row>
    <row r="3076" spans="1:10">
      <c r="A3076" s="10">
        <v>51082535168</v>
      </c>
      <c r="B3076" s="11">
        <v>2719418</v>
      </c>
      <c r="C3076" s="12">
        <v>25648</v>
      </c>
      <c r="D3076" s="12">
        <v>43777</v>
      </c>
      <c r="E3076" s="12">
        <v>43797</v>
      </c>
      <c r="F3076" s="12" t="s">
        <v>22</v>
      </c>
      <c r="G3076" s="11">
        <v>1</v>
      </c>
      <c r="H3076" s="11">
        <v>1</v>
      </c>
      <c r="I3076" s="11">
        <v>3</v>
      </c>
      <c r="J3076" s="11">
        <v>1</v>
      </c>
    </row>
    <row r="3077" spans="1:10">
      <c r="A3077" s="10">
        <v>19388411153</v>
      </c>
      <c r="B3077" s="11">
        <v>2719425</v>
      </c>
      <c r="C3077" s="12">
        <v>21301</v>
      </c>
      <c r="D3077" s="12">
        <v>43777</v>
      </c>
      <c r="E3077" s="12">
        <v>43777</v>
      </c>
      <c r="F3077" s="12" t="s">
        <v>22</v>
      </c>
      <c r="G3077" s="11">
        <v>1</v>
      </c>
      <c r="H3077" s="11">
        <v>6</v>
      </c>
      <c r="I3077" s="11">
        <v>3</v>
      </c>
      <c r="J3077" s="11">
        <v>1</v>
      </c>
    </row>
    <row r="3078" spans="1:10">
      <c r="A3078" s="10">
        <v>3866617747</v>
      </c>
      <c r="B3078" s="11">
        <v>2719440</v>
      </c>
      <c r="C3078" s="12">
        <v>27104</v>
      </c>
      <c r="D3078" s="12">
        <v>43777</v>
      </c>
      <c r="E3078" s="12">
        <v>43794</v>
      </c>
      <c r="F3078" s="12" t="s">
        <v>22</v>
      </c>
      <c r="G3078" s="11">
        <v>1</v>
      </c>
      <c r="H3078" s="11">
        <v>1</v>
      </c>
      <c r="I3078" s="11">
        <v>3</v>
      </c>
      <c r="J3078" s="11">
        <v>1</v>
      </c>
    </row>
    <row r="3079" spans="1:10">
      <c r="A3079" s="10">
        <v>46230122634</v>
      </c>
      <c r="B3079" s="11">
        <v>2719457</v>
      </c>
      <c r="C3079" s="12">
        <v>23147</v>
      </c>
      <c r="D3079" s="12">
        <v>43777</v>
      </c>
      <c r="E3079" s="12">
        <v>43867</v>
      </c>
      <c r="F3079" s="12" t="s">
        <v>22</v>
      </c>
      <c r="G3079" s="11">
        <v>1</v>
      </c>
      <c r="H3079" s="11">
        <v>1</v>
      </c>
      <c r="I3079" s="11">
        <v>3</v>
      </c>
      <c r="J3079" s="11">
        <v>1</v>
      </c>
    </row>
    <row r="3080" spans="1:10">
      <c r="A3080" s="10">
        <v>52083802187</v>
      </c>
      <c r="B3080" s="11">
        <v>2719464</v>
      </c>
      <c r="C3080" s="12">
        <v>25580</v>
      </c>
      <c r="D3080" s="12">
        <v>43777</v>
      </c>
      <c r="E3080" s="12">
        <v>43777</v>
      </c>
      <c r="F3080" s="12" t="s">
        <v>22</v>
      </c>
      <c r="G3080" s="11">
        <v>1</v>
      </c>
      <c r="H3080" s="11">
        <v>1</v>
      </c>
      <c r="I3080" s="11">
        <v>3</v>
      </c>
      <c r="J3080" s="11">
        <v>1</v>
      </c>
    </row>
    <row r="3081" spans="1:10">
      <c r="A3081" s="10">
        <v>38316404168</v>
      </c>
      <c r="B3081" s="11">
        <v>2719471</v>
      </c>
      <c r="C3081" s="12">
        <v>25247</v>
      </c>
      <c r="D3081" s="12">
        <v>43777</v>
      </c>
      <c r="E3081" s="12">
        <v>43811</v>
      </c>
      <c r="F3081" s="12" t="s">
        <v>22</v>
      </c>
      <c r="G3081" s="11">
        <v>1</v>
      </c>
      <c r="H3081" s="11">
        <v>1</v>
      </c>
      <c r="I3081" s="11">
        <v>3</v>
      </c>
      <c r="J3081" s="11">
        <v>1</v>
      </c>
    </row>
    <row r="3082" spans="1:10">
      <c r="A3082" s="10">
        <v>2607041724</v>
      </c>
      <c r="B3082" s="11">
        <v>2719165</v>
      </c>
      <c r="C3082" s="12">
        <v>27493</v>
      </c>
      <c r="D3082" s="12">
        <v>43777</v>
      </c>
      <c r="E3082" s="12">
        <v>43796</v>
      </c>
      <c r="F3082" s="12" t="s">
        <v>23</v>
      </c>
      <c r="G3082" s="11">
        <v>1</v>
      </c>
      <c r="H3082" s="11">
        <v>1</v>
      </c>
      <c r="I3082" s="11">
        <v>3</v>
      </c>
      <c r="J3082" s="11">
        <v>1</v>
      </c>
    </row>
    <row r="3083" spans="1:10">
      <c r="A3083" s="10">
        <v>23712805691</v>
      </c>
      <c r="B3083" s="11">
        <v>2719172</v>
      </c>
      <c r="C3083" s="12">
        <v>21231</v>
      </c>
      <c r="D3083" s="12">
        <v>43777</v>
      </c>
      <c r="E3083" s="12">
        <v>43800</v>
      </c>
      <c r="F3083" s="12" t="s">
        <v>22</v>
      </c>
      <c r="G3083" s="11">
        <v>1</v>
      </c>
      <c r="H3083" s="11">
        <v>1</v>
      </c>
      <c r="I3083" s="11">
        <v>3</v>
      </c>
      <c r="J3083" s="11">
        <v>1</v>
      </c>
    </row>
    <row r="3084" spans="1:10">
      <c r="A3084" s="10">
        <v>943097797</v>
      </c>
      <c r="B3084" s="11">
        <v>2719208</v>
      </c>
      <c r="C3084" s="12">
        <v>25809</v>
      </c>
      <c r="D3084" s="12">
        <v>43777</v>
      </c>
      <c r="E3084" s="12">
        <v>43794</v>
      </c>
      <c r="F3084" s="12" t="s">
        <v>22</v>
      </c>
      <c r="G3084" s="11">
        <v>1</v>
      </c>
      <c r="H3084" s="11">
        <v>1</v>
      </c>
      <c r="I3084" s="11">
        <v>3</v>
      </c>
      <c r="J3084" s="11">
        <v>1</v>
      </c>
    </row>
    <row r="3085" spans="1:10">
      <c r="A3085" s="10">
        <v>3042312747</v>
      </c>
      <c r="B3085" s="11">
        <v>2719215</v>
      </c>
      <c r="C3085" s="12">
        <v>25468</v>
      </c>
      <c r="D3085" s="12">
        <v>43777</v>
      </c>
      <c r="E3085" s="12">
        <v>43825</v>
      </c>
      <c r="F3085" s="12" t="s">
        <v>22</v>
      </c>
      <c r="G3085" s="11">
        <v>1</v>
      </c>
      <c r="H3085" s="11">
        <v>1</v>
      </c>
      <c r="I3085" s="11">
        <v>3</v>
      </c>
      <c r="J3085" s="11">
        <v>1</v>
      </c>
    </row>
    <row r="3086" spans="1:10">
      <c r="A3086" s="10">
        <v>10610079794</v>
      </c>
      <c r="B3086" s="11">
        <v>2718704</v>
      </c>
      <c r="C3086" s="12">
        <v>31258</v>
      </c>
      <c r="D3086" s="12">
        <v>43770</v>
      </c>
      <c r="E3086" s="12">
        <v>43826</v>
      </c>
      <c r="F3086" s="12" t="s">
        <v>23</v>
      </c>
      <c r="G3086" s="11">
        <v>1</v>
      </c>
      <c r="H3086" s="11">
        <v>1</v>
      </c>
      <c r="I3086" s="11">
        <v>3</v>
      </c>
      <c r="J3086" s="11">
        <v>1</v>
      </c>
    </row>
    <row r="3087" spans="1:10">
      <c r="A3087" s="10">
        <v>9778621780</v>
      </c>
      <c r="B3087" s="11">
        <v>2718711</v>
      </c>
      <c r="C3087" s="12">
        <v>30065</v>
      </c>
      <c r="D3087" s="12">
        <v>43770</v>
      </c>
      <c r="E3087" s="12">
        <v>43826</v>
      </c>
      <c r="F3087" s="12" t="s">
        <v>22</v>
      </c>
      <c r="G3087" s="11">
        <v>1</v>
      </c>
      <c r="H3087" s="11">
        <v>1</v>
      </c>
      <c r="I3087" s="11">
        <v>3</v>
      </c>
      <c r="J3087" s="11">
        <v>1</v>
      </c>
    </row>
    <row r="3088" spans="1:10">
      <c r="A3088" s="10">
        <v>61516872720</v>
      </c>
      <c r="B3088" s="11">
        <v>2718953</v>
      </c>
      <c r="C3088" s="12">
        <v>21441</v>
      </c>
      <c r="D3088" s="12">
        <v>43777</v>
      </c>
      <c r="E3088" s="12">
        <v>43817</v>
      </c>
      <c r="F3088" s="12" t="s">
        <v>22</v>
      </c>
      <c r="G3088" s="11">
        <v>1</v>
      </c>
      <c r="H3088" s="11">
        <v>1</v>
      </c>
      <c r="I3088" s="11">
        <v>3</v>
      </c>
      <c r="J3088" s="11">
        <v>1</v>
      </c>
    </row>
    <row r="3089" spans="1:10">
      <c r="A3089" s="10">
        <v>2046158792</v>
      </c>
      <c r="B3089" s="11">
        <v>2718961</v>
      </c>
      <c r="C3089" s="12">
        <v>26105</v>
      </c>
      <c r="D3089" s="12">
        <v>43777</v>
      </c>
      <c r="E3089" s="12">
        <v>43798</v>
      </c>
      <c r="F3089" s="12" t="s">
        <v>22</v>
      </c>
      <c r="G3089" s="11">
        <v>1</v>
      </c>
      <c r="H3089" s="11">
        <v>1</v>
      </c>
      <c r="I3089" s="11">
        <v>3</v>
      </c>
      <c r="J3089" s="11">
        <v>1</v>
      </c>
    </row>
    <row r="3090" spans="1:10">
      <c r="A3090" s="10">
        <v>66584124720</v>
      </c>
      <c r="B3090" s="11">
        <v>2718978</v>
      </c>
      <c r="C3090" s="12">
        <v>22472</v>
      </c>
      <c r="D3090" s="12">
        <v>43777</v>
      </c>
      <c r="E3090" s="12">
        <v>43801</v>
      </c>
      <c r="F3090" s="12" t="s">
        <v>22</v>
      </c>
      <c r="G3090" s="11">
        <v>1</v>
      </c>
      <c r="H3090" s="11">
        <v>1</v>
      </c>
      <c r="I3090" s="11">
        <v>3</v>
      </c>
      <c r="J3090" s="11">
        <v>1</v>
      </c>
    </row>
    <row r="3091" spans="1:10">
      <c r="A3091" s="10">
        <v>89782500763</v>
      </c>
      <c r="B3091" s="11">
        <v>2718980</v>
      </c>
      <c r="C3091" s="12">
        <v>24115</v>
      </c>
      <c r="D3091" s="12">
        <v>43777</v>
      </c>
      <c r="E3091" s="12">
        <v>43794</v>
      </c>
      <c r="F3091" s="12" t="s">
        <v>22</v>
      </c>
      <c r="G3091" s="11">
        <v>1</v>
      </c>
      <c r="H3091" s="11">
        <v>1</v>
      </c>
      <c r="I3091" s="11">
        <v>3</v>
      </c>
      <c r="J3091" s="11">
        <v>1</v>
      </c>
    </row>
    <row r="3092" spans="1:10">
      <c r="A3092" s="10">
        <v>1647132711</v>
      </c>
      <c r="B3092" s="11">
        <v>2718992</v>
      </c>
      <c r="C3092" s="12">
        <v>26594</v>
      </c>
      <c r="D3092" s="12">
        <v>43777</v>
      </c>
      <c r="E3092" s="12">
        <v>43794</v>
      </c>
      <c r="F3092" s="12" t="s">
        <v>22</v>
      </c>
      <c r="G3092" s="11">
        <v>1</v>
      </c>
      <c r="H3092" s="11">
        <v>1</v>
      </c>
      <c r="I3092" s="11">
        <v>3</v>
      </c>
      <c r="J3092" s="11">
        <v>1</v>
      </c>
    </row>
    <row r="3093" spans="1:10">
      <c r="A3093" s="10">
        <v>87572435734</v>
      </c>
      <c r="B3093" s="11">
        <v>2719005</v>
      </c>
      <c r="C3093" s="12">
        <v>23008</v>
      </c>
      <c r="D3093" s="12">
        <v>43777</v>
      </c>
      <c r="E3093" s="12">
        <v>43795</v>
      </c>
      <c r="F3093" s="12" t="s">
        <v>22</v>
      </c>
      <c r="G3093" s="11">
        <v>1</v>
      </c>
      <c r="H3093" s="11">
        <v>1</v>
      </c>
      <c r="I3093" s="11">
        <v>3</v>
      </c>
      <c r="J3093" s="11">
        <v>1</v>
      </c>
    </row>
    <row r="3094" spans="1:10">
      <c r="A3094" s="10">
        <v>96232102720</v>
      </c>
      <c r="B3094" s="11">
        <v>2719012</v>
      </c>
      <c r="C3094" s="12">
        <v>24206</v>
      </c>
      <c r="D3094" s="12">
        <v>43777</v>
      </c>
      <c r="E3094" s="12">
        <v>43795</v>
      </c>
      <c r="F3094" s="12" t="s">
        <v>23</v>
      </c>
      <c r="G3094" s="11">
        <v>1</v>
      </c>
      <c r="H3094" s="11">
        <v>1</v>
      </c>
      <c r="I3094" s="11">
        <v>3</v>
      </c>
      <c r="J3094" s="11">
        <v>1</v>
      </c>
    </row>
    <row r="3095" spans="1:10">
      <c r="A3095" s="10">
        <v>49912356691</v>
      </c>
      <c r="B3095" s="11">
        <v>2719020</v>
      </c>
      <c r="C3095" s="12">
        <v>23049</v>
      </c>
      <c r="D3095" s="12">
        <v>43777</v>
      </c>
      <c r="E3095" s="12">
        <v>43809</v>
      </c>
      <c r="F3095" s="12" t="s">
        <v>22</v>
      </c>
      <c r="G3095" s="11">
        <v>1</v>
      </c>
      <c r="H3095" s="11">
        <v>1</v>
      </c>
      <c r="I3095" s="11">
        <v>3</v>
      </c>
      <c r="J3095" s="11">
        <v>1</v>
      </c>
    </row>
    <row r="3096" spans="1:10">
      <c r="A3096" s="10">
        <v>79098304753</v>
      </c>
      <c r="B3096" s="11">
        <v>2719037</v>
      </c>
      <c r="C3096" s="12">
        <v>23632</v>
      </c>
      <c r="D3096" s="12">
        <v>43777</v>
      </c>
      <c r="E3096" s="12">
        <v>43803</v>
      </c>
      <c r="F3096" s="12" t="s">
        <v>22</v>
      </c>
      <c r="G3096" s="11">
        <v>1</v>
      </c>
      <c r="H3096" s="11">
        <v>1</v>
      </c>
      <c r="I3096" s="11">
        <v>3</v>
      </c>
      <c r="J3096" s="11">
        <v>1</v>
      </c>
    </row>
    <row r="3097" spans="1:10">
      <c r="A3097" s="10">
        <v>3312033756</v>
      </c>
      <c r="B3097" s="11">
        <v>2719044</v>
      </c>
      <c r="C3097" s="12">
        <v>27274</v>
      </c>
      <c r="D3097" s="12">
        <v>43777</v>
      </c>
      <c r="E3097" s="12">
        <v>43796</v>
      </c>
      <c r="F3097" s="12" t="s">
        <v>22</v>
      </c>
      <c r="G3097" s="11">
        <v>1</v>
      </c>
      <c r="H3097" s="11">
        <v>1</v>
      </c>
      <c r="I3097" s="11">
        <v>3</v>
      </c>
      <c r="J3097" s="11">
        <v>1</v>
      </c>
    </row>
    <row r="3098" spans="1:10">
      <c r="A3098" s="10">
        <v>1446403769</v>
      </c>
      <c r="B3098" s="11">
        <v>2719051</v>
      </c>
      <c r="C3098" s="12">
        <v>27036</v>
      </c>
      <c r="D3098" s="12">
        <v>43777</v>
      </c>
      <c r="E3098" s="12">
        <v>43796</v>
      </c>
      <c r="F3098" s="12" t="s">
        <v>23</v>
      </c>
      <c r="G3098" s="11">
        <v>1</v>
      </c>
      <c r="H3098" s="11">
        <v>1</v>
      </c>
      <c r="I3098" s="11">
        <v>3</v>
      </c>
      <c r="J3098" s="11">
        <v>1</v>
      </c>
    </row>
    <row r="3099" spans="1:10">
      <c r="A3099" s="10">
        <v>72662514949</v>
      </c>
      <c r="B3099" s="11">
        <v>2719069</v>
      </c>
      <c r="C3099" s="12">
        <v>25734</v>
      </c>
      <c r="D3099" s="12">
        <v>43777</v>
      </c>
      <c r="E3099" s="12">
        <v>43795</v>
      </c>
      <c r="F3099" s="12" t="s">
        <v>23</v>
      </c>
      <c r="G3099" s="11">
        <v>1</v>
      </c>
      <c r="H3099" s="11">
        <v>1</v>
      </c>
      <c r="I3099" s="11">
        <v>3</v>
      </c>
      <c r="J3099" s="11">
        <v>1</v>
      </c>
    </row>
    <row r="3100" spans="1:10">
      <c r="A3100" s="10">
        <v>1176113798</v>
      </c>
      <c r="B3100" s="11">
        <v>2719076</v>
      </c>
      <c r="C3100" s="12">
        <v>25703</v>
      </c>
      <c r="D3100" s="12">
        <v>43777</v>
      </c>
      <c r="E3100" s="12">
        <v>43796</v>
      </c>
      <c r="F3100" s="12" t="s">
        <v>22</v>
      </c>
      <c r="G3100" s="11">
        <v>1</v>
      </c>
      <c r="H3100" s="11">
        <v>1</v>
      </c>
      <c r="I3100" s="11">
        <v>3</v>
      </c>
      <c r="J3100" s="11">
        <v>1</v>
      </c>
    </row>
    <row r="3101" spans="1:10">
      <c r="A3101" s="10">
        <v>2205721780</v>
      </c>
      <c r="B3101" s="11">
        <v>2719083</v>
      </c>
      <c r="C3101" s="12">
        <v>26268</v>
      </c>
      <c r="D3101" s="12">
        <v>43777</v>
      </c>
      <c r="E3101" s="12">
        <v>43798</v>
      </c>
      <c r="F3101" s="12" t="s">
        <v>22</v>
      </c>
      <c r="G3101" s="11">
        <v>1</v>
      </c>
      <c r="H3101" s="11">
        <v>1</v>
      </c>
      <c r="I3101" s="11">
        <v>3</v>
      </c>
      <c r="J3101" s="11">
        <v>1</v>
      </c>
    </row>
    <row r="3102" spans="1:10">
      <c r="A3102" s="10">
        <v>68162774653</v>
      </c>
      <c r="B3102" s="11">
        <v>2719091</v>
      </c>
      <c r="C3102" s="12">
        <v>24410</v>
      </c>
      <c r="D3102" s="12">
        <v>43777</v>
      </c>
      <c r="E3102" s="12">
        <v>43786</v>
      </c>
      <c r="F3102" s="12" t="s">
        <v>22</v>
      </c>
      <c r="G3102" s="11">
        <v>1</v>
      </c>
      <c r="H3102" s="11">
        <v>1</v>
      </c>
      <c r="I3102" s="11">
        <v>3</v>
      </c>
      <c r="J3102" s="11">
        <v>1</v>
      </c>
    </row>
    <row r="3103" spans="1:10">
      <c r="A3103" s="10">
        <v>2139040716</v>
      </c>
      <c r="B3103" s="11">
        <v>2719101</v>
      </c>
      <c r="C3103" s="12">
        <v>24923</v>
      </c>
      <c r="D3103" s="12">
        <v>43777</v>
      </c>
      <c r="E3103" s="12">
        <v>43860</v>
      </c>
      <c r="F3103" s="12" t="s">
        <v>23</v>
      </c>
      <c r="G3103" s="11">
        <v>1</v>
      </c>
      <c r="H3103" s="11">
        <v>1</v>
      </c>
      <c r="I3103" s="11">
        <v>3</v>
      </c>
      <c r="J3103" s="11">
        <v>1</v>
      </c>
    </row>
    <row r="3104" spans="1:10">
      <c r="A3104" s="10">
        <v>2042112712</v>
      </c>
      <c r="B3104" s="11">
        <v>2719119</v>
      </c>
      <c r="C3104" s="12">
        <v>26424</v>
      </c>
      <c r="D3104" s="12">
        <v>43777</v>
      </c>
      <c r="E3104" s="12">
        <v>43803</v>
      </c>
      <c r="F3104" s="12" t="s">
        <v>23</v>
      </c>
      <c r="G3104" s="11">
        <v>1</v>
      </c>
      <c r="H3104" s="11">
        <v>1</v>
      </c>
      <c r="I3104" s="11">
        <v>3</v>
      </c>
      <c r="J3104" s="11">
        <v>1</v>
      </c>
    </row>
    <row r="3105" spans="1:10">
      <c r="A3105" s="10">
        <v>86809423753</v>
      </c>
      <c r="B3105" s="11">
        <v>2719126</v>
      </c>
      <c r="C3105" s="12">
        <v>24581</v>
      </c>
      <c r="D3105" s="12">
        <v>43777</v>
      </c>
      <c r="E3105" s="12">
        <v>43794</v>
      </c>
      <c r="F3105" s="12" t="s">
        <v>22</v>
      </c>
      <c r="G3105" s="11">
        <v>1</v>
      </c>
      <c r="H3105" s="11">
        <v>1</v>
      </c>
      <c r="I3105" s="11">
        <v>3</v>
      </c>
      <c r="J3105" s="11">
        <v>1</v>
      </c>
    </row>
    <row r="3106" spans="1:10">
      <c r="A3106" s="10">
        <v>80600220753</v>
      </c>
      <c r="B3106" s="11">
        <v>2719133</v>
      </c>
      <c r="C3106" s="12">
        <v>22882</v>
      </c>
      <c r="D3106" s="12">
        <v>43777</v>
      </c>
      <c r="E3106" s="12">
        <v>43797</v>
      </c>
      <c r="F3106" s="12" t="s">
        <v>23</v>
      </c>
      <c r="G3106" s="11">
        <v>1</v>
      </c>
      <c r="H3106" s="11">
        <v>1</v>
      </c>
      <c r="I3106" s="11">
        <v>3</v>
      </c>
      <c r="J3106" s="11">
        <v>1</v>
      </c>
    </row>
    <row r="3107" spans="1:10">
      <c r="A3107" s="10">
        <v>80588204749</v>
      </c>
      <c r="B3107" s="11">
        <v>2719141</v>
      </c>
      <c r="C3107" s="12">
        <v>22648</v>
      </c>
      <c r="D3107" s="12">
        <v>43777</v>
      </c>
      <c r="E3107" s="12">
        <v>43811</v>
      </c>
      <c r="F3107" s="12" t="s">
        <v>22</v>
      </c>
      <c r="G3107" s="11">
        <v>1</v>
      </c>
      <c r="H3107" s="11">
        <v>1</v>
      </c>
      <c r="I3107" s="11">
        <v>3</v>
      </c>
      <c r="J3107" s="11">
        <v>1</v>
      </c>
    </row>
    <row r="3108" spans="1:10">
      <c r="A3108" s="10">
        <v>2090075759</v>
      </c>
      <c r="B3108" s="11">
        <v>2720121</v>
      </c>
      <c r="C3108" s="12">
        <v>24914</v>
      </c>
      <c r="D3108" s="12">
        <v>43801</v>
      </c>
      <c r="E3108" s="12">
        <v>43816</v>
      </c>
      <c r="F3108" s="12" t="s">
        <v>23</v>
      </c>
      <c r="G3108" s="11">
        <v>1</v>
      </c>
      <c r="H3108" s="11">
        <v>1</v>
      </c>
      <c r="I3108" s="11">
        <v>3</v>
      </c>
      <c r="J3108" s="11">
        <v>1</v>
      </c>
    </row>
    <row r="3109" spans="1:10">
      <c r="A3109" s="10">
        <v>14478908842</v>
      </c>
      <c r="B3109" s="11">
        <v>2720139</v>
      </c>
      <c r="C3109" s="12">
        <v>27194</v>
      </c>
      <c r="D3109" s="12">
        <v>43801</v>
      </c>
      <c r="E3109" s="12">
        <v>43809</v>
      </c>
      <c r="F3109" s="12" t="s">
        <v>22</v>
      </c>
      <c r="G3109" s="11">
        <v>1</v>
      </c>
      <c r="H3109" s="11">
        <v>1</v>
      </c>
      <c r="I3109" s="11">
        <v>3</v>
      </c>
      <c r="J3109" s="11">
        <v>1</v>
      </c>
    </row>
    <row r="3110" spans="1:10">
      <c r="A3110" s="10">
        <v>3736416725</v>
      </c>
      <c r="B3110" s="11">
        <v>2720153</v>
      </c>
      <c r="C3110" s="12">
        <v>26665</v>
      </c>
      <c r="D3110" s="12">
        <v>43801</v>
      </c>
      <c r="E3110" s="12">
        <v>43801</v>
      </c>
      <c r="F3110" s="12" t="s">
        <v>23</v>
      </c>
      <c r="G3110" s="11">
        <v>1</v>
      </c>
      <c r="H3110" s="11">
        <v>1</v>
      </c>
      <c r="I3110" s="11">
        <v>3</v>
      </c>
      <c r="J3110" s="11">
        <v>1</v>
      </c>
    </row>
    <row r="3111" spans="1:10">
      <c r="A3111" s="10">
        <v>84860758749</v>
      </c>
      <c r="B3111" s="11">
        <v>2720178</v>
      </c>
      <c r="C3111" s="12">
        <v>23937</v>
      </c>
      <c r="D3111" s="12">
        <v>43801</v>
      </c>
      <c r="E3111" s="12">
        <v>43802</v>
      </c>
      <c r="F3111" s="12" t="s">
        <v>23</v>
      </c>
      <c r="G3111" s="11">
        <v>1</v>
      </c>
      <c r="H3111" s="11">
        <v>1</v>
      </c>
      <c r="I3111" s="11">
        <v>3</v>
      </c>
      <c r="J3111" s="11">
        <v>1</v>
      </c>
    </row>
    <row r="3112" spans="1:10">
      <c r="A3112" s="10">
        <v>257280758</v>
      </c>
      <c r="B3112" s="11">
        <v>2720185</v>
      </c>
      <c r="C3112" s="12">
        <v>25330</v>
      </c>
      <c r="D3112" s="12">
        <v>43801</v>
      </c>
      <c r="E3112" s="12">
        <v>43819</v>
      </c>
      <c r="F3112" s="12" t="s">
        <v>23</v>
      </c>
      <c r="G3112" s="11">
        <v>1</v>
      </c>
      <c r="H3112" s="11">
        <v>1</v>
      </c>
      <c r="I3112" s="11">
        <v>3</v>
      </c>
      <c r="J3112" s="11">
        <v>1</v>
      </c>
    </row>
    <row r="3113" spans="1:10">
      <c r="A3113" s="10">
        <v>1204794782</v>
      </c>
      <c r="B3113" s="11">
        <v>2720192</v>
      </c>
      <c r="C3113" s="12">
        <v>25813</v>
      </c>
      <c r="D3113" s="12">
        <v>43801</v>
      </c>
      <c r="E3113" s="12">
        <v>43811</v>
      </c>
      <c r="F3113" s="12" t="s">
        <v>22</v>
      </c>
      <c r="G3113" s="11">
        <v>1</v>
      </c>
      <c r="H3113" s="11">
        <v>1</v>
      </c>
      <c r="I3113" s="11">
        <v>3</v>
      </c>
      <c r="J3113" s="11">
        <v>1</v>
      </c>
    </row>
    <row r="3114" spans="1:10">
      <c r="A3114" s="10">
        <v>3793420736</v>
      </c>
      <c r="B3114" s="11">
        <v>2720203</v>
      </c>
      <c r="C3114" s="12">
        <v>27058</v>
      </c>
      <c r="D3114" s="12">
        <v>43801</v>
      </c>
      <c r="E3114" s="12">
        <v>43817</v>
      </c>
      <c r="F3114" s="12" t="s">
        <v>23</v>
      </c>
      <c r="G3114" s="11">
        <v>1</v>
      </c>
      <c r="H3114" s="11">
        <v>1</v>
      </c>
      <c r="I3114" s="11">
        <v>3</v>
      </c>
      <c r="J3114" s="11">
        <v>1</v>
      </c>
    </row>
    <row r="3115" spans="1:10">
      <c r="A3115" s="10">
        <v>88736911704</v>
      </c>
      <c r="B3115" s="11">
        <v>2720228</v>
      </c>
      <c r="C3115" s="12">
        <v>23536</v>
      </c>
      <c r="D3115" s="12">
        <v>43801</v>
      </c>
      <c r="E3115" s="12">
        <v>43895</v>
      </c>
      <c r="F3115" s="12" t="s">
        <v>22</v>
      </c>
      <c r="G3115" s="11">
        <v>1</v>
      </c>
      <c r="H3115" s="11">
        <v>1</v>
      </c>
      <c r="I3115" s="11">
        <v>3</v>
      </c>
      <c r="J3115" s="11">
        <v>1</v>
      </c>
    </row>
    <row r="3116" spans="1:10">
      <c r="A3116" s="10">
        <v>66886813749</v>
      </c>
      <c r="B3116" s="11">
        <v>2720235</v>
      </c>
      <c r="C3116" s="12">
        <v>22536</v>
      </c>
      <c r="D3116" s="12">
        <v>43801</v>
      </c>
      <c r="E3116" s="12">
        <v>43817</v>
      </c>
      <c r="F3116" s="12" t="s">
        <v>22</v>
      </c>
      <c r="G3116" s="11">
        <v>1</v>
      </c>
      <c r="H3116" s="11">
        <v>1</v>
      </c>
      <c r="I3116" s="11">
        <v>3</v>
      </c>
      <c r="J3116" s="11">
        <v>1</v>
      </c>
    </row>
    <row r="3117" spans="1:10">
      <c r="A3117" s="10">
        <v>7039713799</v>
      </c>
      <c r="B3117" s="11">
        <v>2720242</v>
      </c>
      <c r="C3117" s="12">
        <v>27656</v>
      </c>
      <c r="D3117" s="12">
        <v>43803</v>
      </c>
      <c r="E3117" s="12">
        <v>43829</v>
      </c>
      <c r="F3117" s="12" t="s">
        <v>23</v>
      </c>
      <c r="G3117" s="11">
        <v>1</v>
      </c>
      <c r="H3117" s="11">
        <v>1</v>
      </c>
      <c r="I3117" s="11">
        <v>3</v>
      </c>
      <c r="J3117" s="11">
        <v>1</v>
      </c>
    </row>
    <row r="3118" spans="1:10">
      <c r="A3118" s="10">
        <v>2433805775</v>
      </c>
      <c r="B3118" s="11">
        <v>2720250</v>
      </c>
      <c r="C3118" s="12">
        <v>26707</v>
      </c>
      <c r="D3118" s="12">
        <v>43801</v>
      </c>
      <c r="E3118" s="12">
        <v>43811</v>
      </c>
      <c r="F3118" s="12" t="s">
        <v>22</v>
      </c>
      <c r="G3118" s="11">
        <v>1</v>
      </c>
      <c r="H3118" s="11">
        <v>1</v>
      </c>
      <c r="I3118" s="11">
        <v>3</v>
      </c>
      <c r="J3118" s="11">
        <v>1</v>
      </c>
    </row>
    <row r="3119" spans="1:10">
      <c r="A3119" s="10">
        <v>95663860797</v>
      </c>
      <c r="B3119" s="11">
        <v>2720267</v>
      </c>
      <c r="C3119" s="12">
        <v>24417</v>
      </c>
      <c r="D3119" s="12">
        <v>43801</v>
      </c>
      <c r="E3119" s="12">
        <v>43808</v>
      </c>
      <c r="F3119" s="12" t="s">
        <v>22</v>
      </c>
      <c r="G3119" s="11">
        <v>1</v>
      </c>
      <c r="H3119" s="11">
        <v>1</v>
      </c>
      <c r="I3119" s="11">
        <v>3</v>
      </c>
      <c r="J3119" s="11">
        <v>1</v>
      </c>
    </row>
    <row r="3120" spans="1:10">
      <c r="A3120" s="10">
        <v>7755332705</v>
      </c>
      <c r="B3120" s="11">
        <v>2720274</v>
      </c>
      <c r="C3120" s="12">
        <v>24300</v>
      </c>
      <c r="D3120" s="12">
        <v>43801</v>
      </c>
      <c r="E3120" s="12">
        <v>43817</v>
      </c>
      <c r="F3120" s="12" t="s">
        <v>23</v>
      </c>
      <c r="G3120" s="11">
        <v>1</v>
      </c>
      <c r="H3120" s="11">
        <v>1</v>
      </c>
      <c r="I3120" s="11">
        <v>3</v>
      </c>
      <c r="J3120" s="11">
        <v>1</v>
      </c>
    </row>
    <row r="3121" spans="1:10">
      <c r="A3121" s="10">
        <v>1107457793</v>
      </c>
      <c r="B3121" s="11">
        <v>2720281</v>
      </c>
      <c r="C3121" s="12">
        <v>25711</v>
      </c>
      <c r="D3121" s="12">
        <v>43801</v>
      </c>
      <c r="E3121" s="12">
        <v>43804</v>
      </c>
      <c r="F3121" s="12" t="s">
        <v>22</v>
      </c>
      <c r="G3121" s="11">
        <v>1</v>
      </c>
      <c r="H3121" s="11">
        <v>1</v>
      </c>
      <c r="I3121" s="11">
        <v>3</v>
      </c>
      <c r="J3121" s="11">
        <v>1</v>
      </c>
    </row>
    <row r="3122" spans="1:10">
      <c r="A3122" s="10">
        <v>81461976715</v>
      </c>
      <c r="B3122" s="11">
        <v>2720299</v>
      </c>
      <c r="C3122" s="12">
        <v>23649</v>
      </c>
      <c r="D3122" s="12">
        <v>43801</v>
      </c>
      <c r="E3122" s="12">
        <v>43817</v>
      </c>
      <c r="F3122" s="12" t="s">
        <v>22</v>
      </c>
      <c r="G3122" s="11">
        <v>1</v>
      </c>
      <c r="H3122" s="11">
        <v>1</v>
      </c>
      <c r="I3122" s="11">
        <v>3</v>
      </c>
      <c r="J3122" s="11">
        <v>1</v>
      </c>
    </row>
    <row r="3123" spans="1:10">
      <c r="A3123" s="10">
        <v>87739321753</v>
      </c>
      <c r="B3123" s="11">
        <v>2720300</v>
      </c>
      <c r="C3123" s="12">
        <v>23811</v>
      </c>
      <c r="D3123" s="12">
        <v>43801</v>
      </c>
      <c r="E3123" s="12">
        <v>43817</v>
      </c>
      <c r="F3123" s="12" t="s">
        <v>22</v>
      </c>
      <c r="G3123" s="11">
        <v>1</v>
      </c>
      <c r="H3123" s="11">
        <v>1</v>
      </c>
      <c r="I3123" s="11">
        <v>3</v>
      </c>
      <c r="J3123" s="11">
        <v>1</v>
      </c>
    </row>
    <row r="3124" spans="1:10">
      <c r="A3124" s="10">
        <v>1834580790</v>
      </c>
      <c r="B3124" s="11">
        <v>2720349</v>
      </c>
      <c r="C3124" s="12">
        <v>26076</v>
      </c>
      <c r="D3124" s="12">
        <v>43801</v>
      </c>
      <c r="E3124" s="12">
        <v>43804</v>
      </c>
      <c r="F3124" s="12" t="s">
        <v>22</v>
      </c>
      <c r="G3124" s="11">
        <v>1</v>
      </c>
      <c r="H3124" s="11">
        <v>1</v>
      </c>
      <c r="I3124" s="11">
        <v>3</v>
      </c>
      <c r="J3124" s="11">
        <v>1</v>
      </c>
    </row>
    <row r="3125" spans="1:10">
      <c r="A3125" s="10">
        <v>2626921718</v>
      </c>
      <c r="B3125" s="11">
        <v>2720363</v>
      </c>
      <c r="C3125" s="12">
        <v>26435</v>
      </c>
      <c r="D3125" s="12">
        <v>43801</v>
      </c>
      <c r="E3125" s="12">
        <v>43815</v>
      </c>
      <c r="F3125" s="12" t="s">
        <v>22</v>
      </c>
      <c r="G3125" s="11">
        <v>1</v>
      </c>
      <c r="H3125" s="11">
        <v>1</v>
      </c>
      <c r="I3125" s="11">
        <v>3</v>
      </c>
      <c r="J3125" s="11">
        <v>1</v>
      </c>
    </row>
    <row r="3126" spans="1:10">
      <c r="A3126" s="10">
        <v>2970916703</v>
      </c>
      <c r="B3126" s="11">
        <v>2720371</v>
      </c>
      <c r="C3126" s="12">
        <v>27178</v>
      </c>
      <c r="D3126" s="12">
        <v>43801</v>
      </c>
      <c r="E3126" s="12">
        <v>43817</v>
      </c>
      <c r="F3126" s="12" t="s">
        <v>23</v>
      </c>
      <c r="G3126" s="11">
        <v>1</v>
      </c>
      <c r="H3126" s="11">
        <v>1</v>
      </c>
      <c r="I3126" s="11">
        <v>3</v>
      </c>
      <c r="J3126" s="11">
        <v>1</v>
      </c>
    </row>
    <row r="3127" spans="1:10">
      <c r="A3127" s="10">
        <v>1414296746</v>
      </c>
      <c r="B3127" s="11">
        <v>2720388</v>
      </c>
      <c r="C3127" s="12">
        <v>25864</v>
      </c>
      <c r="D3127" s="12">
        <v>43801</v>
      </c>
      <c r="E3127" s="12">
        <v>43817</v>
      </c>
      <c r="F3127" s="12" t="s">
        <v>23</v>
      </c>
      <c r="G3127" s="11">
        <v>1</v>
      </c>
      <c r="H3127" s="11">
        <v>1</v>
      </c>
      <c r="I3127" s="11">
        <v>3</v>
      </c>
      <c r="J3127" s="11">
        <v>1</v>
      </c>
    </row>
    <row r="3128" spans="1:10">
      <c r="A3128" s="10">
        <v>42559456168</v>
      </c>
      <c r="B3128" s="11">
        <v>2720395</v>
      </c>
      <c r="C3128" s="12">
        <v>25088</v>
      </c>
      <c r="D3128" s="12">
        <v>43801</v>
      </c>
      <c r="E3128" s="12">
        <v>43808</v>
      </c>
      <c r="F3128" s="12" t="s">
        <v>22</v>
      </c>
      <c r="G3128" s="11">
        <v>1</v>
      </c>
      <c r="H3128" s="11">
        <v>1</v>
      </c>
      <c r="I3128" s="11">
        <v>3</v>
      </c>
      <c r="J3128" s="11">
        <v>1</v>
      </c>
    </row>
    <row r="3129" spans="1:10">
      <c r="A3129" s="10">
        <v>399943846</v>
      </c>
      <c r="B3129" s="11">
        <v>2720452</v>
      </c>
      <c r="C3129" s="12">
        <v>20915</v>
      </c>
      <c r="D3129" s="12">
        <v>43801</v>
      </c>
      <c r="E3129" s="12">
        <v>43809</v>
      </c>
      <c r="F3129" s="12" t="s">
        <v>23</v>
      </c>
      <c r="G3129" s="11">
        <v>2</v>
      </c>
      <c r="H3129" s="11">
        <v>1</v>
      </c>
      <c r="I3129" s="11">
        <v>3</v>
      </c>
      <c r="J3129" s="11">
        <v>1</v>
      </c>
    </row>
    <row r="3130" spans="1:10">
      <c r="A3130" s="10">
        <v>69995265753</v>
      </c>
      <c r="B3130" s="11">
        <v>2720491</v>
      </c>
      <c r="C3130" s="12">
        <v>22569</v>
      </c>
      <c r="D3130" s="12">
        <v>43801</v>
      </c>
      <c r="E3130" s="12">
        <v>43816</v>
      </c>
      <c r="F3130" s="12" t="s">
        <v>22</v>
      </c>
      <c r="G3130" s="11">
        <v>1</v>
      </c>
      <c r="H3130" s="11">
        <v>1</v>
      </c>
      <c r="I3130" s="11">
        <v>3</v>
      </c>
      <c r="J3130" s="11">
        <v>1</v>
      </c>
    </row>
    <row r="3131" spans="1:10">
      <c r="A3131" s="10">
        <v>94961646687</v>
      </c>
      <c r="B3131" s="11">
        <v>2720438</v>
      </c>
      <c r="C3131" s="12">
        <v>26338</v>
      </c>
      <c r="D3131" s="12">
        <v>43801</v>
      </c>
      <c r="E3131" s="12">
        <v>43801</v>
      </c>
      <c r="F3131" s="12" t="s">
        <v>23</v>
      </c>
      <c r="G3131" s="11">
        <v>1</v>
      </c>
      <c r="H3131" s="11">
        <v>1</v>
      </c>
      <c r="I3131" s="11">
        <v>3</v>
      </c>
      <c r="J3131" s="11">
        <v>1</v>
      </c>
    </row>
    <row r="3132" spans="1:10">
      <c r="A3132" s="10">
        <v>1827989769</v>
      </c>
      <c r="B3132" s="11">
        <v>2720484</v>
      </c>
      <c r="C3132" s="12">
        <v>25693</v>
      </c>
      <c r="D3132" s="12">
        <v>43801</v>
      </c>
      <c r="E3132" s="12">
        <v>43889</v>
      </c>
      <c r="F3132" s="12" t="s">
        <v>22</v>
      </c>
      <c r="G3132" s="11">
        <v>1</v>
      </c>
      <c r="H3132" s="11">
        <v>1</v>
      </c>
      <c r="I3132" s="11">
        <v>3</v>
      </c>
      <c r="J3132" s="11">
        <v>1</v>
      </c>
    </row>
    <row r="3133" spans="1:10">
      <c r="A3133" s="10">
        <v>36286567615</v>
      </c>
      <c r="B3133" s="11">
        <v>2720445</v>
      </c>
      <c r="C3133" s="12">
        <v>21368</v>
      </c>
      <c r="D3133" s="12">
        <v>43801</v>
      </c>
      <c r="E3133" s="12">
        <v>43832</v>
      </c>
      <c r="F3133" s="12" t="s">
        <v>22</v>
      </c>
      <c r="G3133" s="11">
        <v>1</v>
      </c>
      <c r="H3133" s="11">
        <v>1</v>
      </c>
      <c r="I3133" s="11">
        <v>3</v>
      </c>
      <c r="J3133" s="11">
        <v>1</v>
      </c>
    </row>
    <row r="3134" spans="1:10">
      <c r="A3134" s="10">
        <v>39995240149</v>
      </c>
      <c r="B3134" s="11">
        <v>2720406</v>
      </c>
      <c r="C3134" s="12">
        <v>24552</v>
      </c>
      <c r="D3134" s="12">
        <v>43801</v>
      </c>
      <c r="E3134" s="12">
        <v>43847</v>
      </c>
      <c r="F3134" s="12" t="s">
        <v>23</v>
      </c>
      <c r="G3134" s="11">
        <v>1</v>
      </c>
      <c r="H3134" s="11">
        <v>1</v>
      </c>
      <c r="I3134" s="11">
        <v>3</v>
      </c>
      <c r="J3134" s="11">
        <v>1</v>
      </c>
    </row>
    <row r="3135" spans="1:10">
      <c r="A3135" s="10">
        <v>13910441858</v>
      </c>
      <c r="B3135" s="11">
        <v>2720421</v>
      </c>
      <c r="C3135" s="12">
        <v>25452</v>
      </c>
      <c r="D3135" s="12">
        <v>43803</v>
      </c>
      <c r="E3135" s="12">
        <v>43815</v>
      </c>
      <c r="F3135" s="12" t="s">
        <v>22</v>
      </c>
      <c r="G3135" s="11">
        <v>1</v>
      </c>
      <c r="H3135" s="11">
        <v>1</v>
      </c>
      <c r="I3135" s="11">
        <v>3</v>
      </c>
      <c r="J3135" s="11">
        <v>1</v>
      </c>
    </row>
    <row r="3136" spans="1:10">
      <c r="A3136" s="10">
        <v>18276466672</v>
      </c>
      <c r="B3136" s="11">
        <v>2720477</v>
      </c>
      <c r="C3136" s="12">
        <v>20249</v>
      </c>
      <c r="D3136" s="12">
        <v>43801</v>
      </c>
      <c r="E3136" s="12">
        <v>43801</v>
      </c>
      <c r="F3136" s="12" t="s">
        <v>22</v>
      </c>
      <c r="G3136" s="11">
        <v>1</v>
      </c>
      <c r="H3136" s="11">
        <v>1</v>
      </c>
      <c r="I3136" s="11">
        <v>3</v>
      </c>
      <c r="J3136" s="11">
        <v>1</v>
      </c>
    </row>
    <row r="3137" spans="1:10">
      <c r="A3137" s="10">
        <v>87371324668</v>
      </c>
      <c r="B3137" s="11">
        <v>2720502</v>
      </c>
      <c r="C3137" s="12">
        <v>25461</v>
      </c>
      <c r="D3137" s="12">
        <v>43801</v>
      </c>
      <c r="E3137" s="12">
        <v>43836</v>
      </c>
      <c r="F3137" s="12" t="s">
        <v>23</v>
      </c>
      <c r="G3137" s="11">
        <v>1</v>
      </c>
      <c r="H3137" s="11">
        <v>1</v>
      </c>
      <c r="I3137" s="11">
        <v>3</v>
      </c>
      <c r="J3137" s="11">
        <v>1</v>
      </c>
    </row>
    <row r="3138" spans="1:10">
      <c r="A3138" s="10">
        <v>64180565668</v>
      </c>
      <c r="B3138" s="11">
        <v>2720460</v>
      </c>
      <c r="C3138" s="12">
        <v>25516</v>
      </c>
      <c r="D3138" s="12">
        <v>43801</v>
      </c>
      <c r="E3138" s="12">
        <v>43809</v>
      </c>
      <c r="F3138" s="12" t="s">
        <v>22</v>
      </c>
      <c r="G3138" s="11">
        <v>1</v>
      </c>
      <c r="H3138" s="11">
        <v>1</v>
      </c>
      <c r="I3138" s="11">
        <v>3</v>
      </c>
      <c r="J3138" s="11">
        <v>1</v>
      </c>
    </row>
    <row r="3139" spans="1:10">
      <c r="A3139" s="10">
        <v>50402064100</v>
      </c>
      <c r="B3139" s="11">
        <v>2720527</v>
      </c>
      <c r="C3139" s="12">
        <v>25498</v>
      </c>
      <c r="D3139" s="12">
        <v>43801</v>
      </c>
      <c r="E3139" s="12">
        <v>43851</v>
      </c>
      <c r="F3139" s="12" t="s">
        <v>22</v>
      </c>
      <c r="G3139" s="11">
        <v>1</v>
      </c>
      <c r="H3139" s="11">
        <v>1</v>
      </c>
      <c r="I3139" s="11">
        <v>3</v>
      </c>
      <c r="J3139" s="11">
        <v>1</v>
      </c>
    </row>
    <row r="3140" spans="1:10">
      <c r="A3140" s="10">
        <v>73831840768</v>
      </c>
      <c r="B3140" s="11">
        <v>2721209</v>
      </c>
      <c r="C3140" s="12">
        <v>22856</v>
      </c>
      <c r="D3140" s="12">
        <v>43816</v>
      </c>
      <c r="E3140" s="12">
        <v>43822</v>
      </c>
      <c r="F3140" s="12" t="s">
        <v>22</v>
      </c>
      <c r="G3140" s="11">
        <v>1</v>
      </c>
      <c r="H3140" s="11">
        <v>1</v>
      </c>
      <c r="I3140" s="11">
        <v>3</v>
      </c>
      <c r="J3140" s="11">
        <v>1</v>
      </c>
    </row>
    <row r="3141" spans="1:10">
      <c r="A3141" s="10">
        <v>1821208722</v>
      </c>
      <c r="B3141" s="11">
        <v>2721216</v>
      </c>
      <c r="C3141" s="12">
        <v>25890</v>
      </c>
      <c r="D3141" s="12">
        <v>43816</v>
      </c>
      <c r="E3141" s="12">
        <v>43819</v>
      </c>
      <c r="F3141" s="12" t="s">
        <v>22</v>
      </c>
      <c r="G3141" s="11">
        <v>1</v>
      </c>
      <c r="H3141" s="11">
        <v>1</v>
      </c>
      <c r="I3141" s="11">
        <v>3</v>
      </c>
      <c r="J3141" s="11">
        <v>1</v>
      </c>
    </row>
    <row r="3142" spans="1:10">
      <c r="A3142" s="10">
        <v>77694392720</v>
      </c>
      <c r="B3142" s="11">
        <v>2721223</v>
      </c>
      <c r="C3142" s="12">
        <v>23171</v>
      </c>
      <c r="D3142" s="12">
        <v>43816</v>
      </c>
      <c r="E3142" s="12">
        <v>43817</v>
      </c>
      <c r="F3142" s="12" t="s">
        <v>22</v>
      </c>
      <c r="G3142" s="11">
        <v>1</v>
      </c>
      <c r="H3142" s="11">
        <v>1</v>
      </c>
      <c r="I3142" s="11">
        <v>3</v>
      </c>
      <c r="J3142" s="11">
        <v>1</v>
      </c>
    </row>
    <row r="3143" spans="1:10">
      <c r="A3143" s="10">
        <v>95919368772</v>
      </c>
      <c r="B3143" s="11">
        <v>2721231</v>
      </c>
      <c r="C3143" s="12">
        <v>25638</v>
      </c>
      <c r="D3143" s="12">
        <v>43816</v>
      </c>
      <c r="E3143" s="12">
        <v>43822</v>
      </c>
      <c r="F3143" s="12" t="s">
        <v>22</v>
      </c>
      <c r="G3143" s="11">
        <v>1</v>
      </c>
      <c r="H3143" s="11">
        <v>1</v>
      </c>
      <c r="I3143" s="11">
        <v>3</v>
      </c>
      <c r="J3143" s="11">
        <v>1</v>
      </c>
    </row>
    <row r="3144" spans="1:10">
      <c r="A3144" s="10">
        <v>1643974777</v>
      </c>
      <c r="B3144" s="11">
        <v>2721255</v>
      </c>
      <c r="C3144" s="12">
        <v>26068</v>
      </c>
      <c r="D3144" s="12">
        <v>43816</v>
      </c>
      <c r="E3144" s="12">
        <v>43816</v>
      </c>
      <c r="F3144" s="12" t="s">
        <v>23</v>
      </c>
      <c r="G3144" s="11">
        <v>1</v>
      </c>
      <c r="H3144" s="11">
        <v>1</v>
      </c>
      <c r="I3144" s="11">
        <v>3</v>
      </c>
      <c r="J3144" s="11">
        <v>1</v>
      </c>
    </row>
    <row r="3145" spans="1:10">
      <c r="A3145" s="10">
        <v>93417322715</v>
      </c>
      <c r="B3145" s="11">
        <v>2721262</v>
      </c>
      <c r="C3145" s="12">
        <v>25584</v>
      </c>
      <c r="D3145" s="12">
        <v>43816</v>
      </c>
      <c r="E3145" s="12">
        <v>43832</v>
      </c>
      <c r="F3145" s="12" t="s">
        <v>22</v>
      </c>
      <c r="G3145" s="11">
        <v>1</v>
      </c>
      <c r="H3145" s="11">
        <v>1</v>
      </c>
      <c r="I3145" s="11">
        <v>3</v>
      </c>
      <c r="J3145" s="11">
        <v>1</v>
      </c>
    </row>
    <row r="3146" spans="1:10">
      <c r="A3146" s="10">
        <v>62489151649</v>
      </c>
      <c r="B3146" s="11">
        <v>2721270</v>
      </c>
      <c r="C3146" s="12">
        <v>25647</v>
      </c>
      <c r="D3146" s="12">
        <v>43816</v>
      </c>
      <c r="E3146" s="12">
        <v>43816</v>
      </c>
      <c r="F3146" s="12" t="s">
        <v>22</v>
      </c>
      <c r="G3146" s="11">
        <v>1</v>
      </c>
      <c r="H3146" s="11">
        <v>1</v>
      </c>
      <c r="I3146" s="11">
        <v>3</v>
      </c>
      <c r="J3146" s="11">
        <v>1</v>
      </c>
    </row>
    <row r="3147" spans="1:10">
      <c r="A3147" s="10">
        <v>38101572104</v>
      </c>
      <c r="B3147" s="11">
        <v>2721287</v>
      </c>
      <c r="C3147" s="12">
        <v>23938</v>
      </c>
      <c r="D3147" s="12">
        <v>43816</v>
      </c>
      <c r="E3147" s="12">
        <v>43843</v>
      </c>
      <c r="F3147" s="12" t="s">
        <v>23</v>
      </c>
      <c r="G3147" s="11">
        <v>1</v>
      </c>
      <c r="H3147" s="11">
        <v>1</v>
      </c>
      <c r="I3147" s="11">
        <v>3</v>
      </c>
      <c r="J3147" s="11">
        <v>1</v>
      </c>
    </row>
    <row r="3148" spans="1:10">
      <c r="A3148" s="10">
        <v>13909867804</v>
      </c>
      <c r="B3148" s="11">
        <v>2721294</v>
      </c>
      <c r="C3148" s="12">
        <v>22777</v>
      </c>
      <c r="D3148" s="12">
        <v>43816</v>
      </c>
      <c r="E3148" s="12">
        <v>43816</v>
      </c>
      <c r="F3148" s="12" t="s">
        <v>22</v>
      </c>
      <c r="G3148" s="11">
        <v>1</v>
      </c>
      <c r="H3148" s="11">
        <v>1</v>
      </c>
      <c r="I3148" s="11">
        <v>3</v>
      </c>
      <c r="J3148" s="11">
        <v>1</v>
      </c>
    </row>
    <row r="3149" spans="1:10">
      <c r="A3149" s="10">
        <v>17472213845</v>
      </c>
      <c r="B3149" s="11">
        <v>2721305</v>
      </c>
      <c r="C3149" s="12">
        <v>25583</v>
      </c>
      <c r="D3149" s="12">
        <v>43816</v>
      </c>
      <c r="E3149" s="12">
        <v>43818</v>
      </c>
      <c r="F3149" s="12" t="s">
        <v>22</v>
      </c>
      <c r="G3149" s="11">
        <v>1</v>
      </c>
      <c r="H3149" s="11">
        <v>1</v>
      </c>
      <c r="I3149" s="11">
        <v>3</v>
      </c>
      <c r="J3149" s="11">
        <v>1</v>
      </c>
    </row>
    <row r="3150" spans="1:10">
      <c r="A3150" s="10">
        <v>47072440178</v>
      </c>
      <c r="B3150" s="11">
        <v>2721344</v>
      </c>
      <c r="C3150" s="12">
        <v>25344</v>
      </c>
      <c r="D3150" s="12">
        <v>43816</v>
      </c>
      <c r="E3150" s="12">
        <v>43816</v>
      </c>
      <c r="F3150" s="12" t="s">
        <v>22</v>
      </c>
      <c r="G3150" s="11">
        <v>1</v>
      </c>
      <c r="H3150" s="11">
        <v>1</v>
      </c>
      <c r="I3150" s="11">
        <v>3</v>
      </c>
      <c r="J3150" s="11">
        <v>1</v>
      </c>
    </row>
    <row r="3151" spans="1:10">
      <c r="A3151" s="10">
        <v>38326183172</v>
      </c>
      <c r="B3151" s="11">
        <v>2721351</v>
      </c>
      <c r="C3151" s="12">
        <v>24502</v>
      </c>
      <c r="D3151" s="12">
        <v>43816</v>
      </c>
      <c r="E3151" s="12">
        <v>44186</v>
      </c>
      <c r="F3151" s="12" t="s">
        <v>22</v>
      </c>
      <c r="G3151" s="11">
        <v>1</v>
      </c>
      <c r="H3151" s="11">
        <v>1</v>
      </c>
      <c r="I3151" s="11">
        <v>3</v>
      </c>
      <c r="J3151" s="11">
        <v>1</v>
      </c>
    </row>
    <row r="3152" spans="1:10">
      <c r="A3152" s="10">
        <v>51042967172</v>
      </c>
      <c r="B3152" s="11">
        <v>2721376</v>
      </c>
      <c r="C3152" s="12">
        <v>25300</v>
      </c>
      <c r="D3152" s="12">
        <v>43816</v>
      </c>
      <c r="E3152" s="12">
        <v>43832</v>
      </c>
      <c r="F3152" s="12" t="s">
        <v>22</v>
      </c>
      <c r="G3152" s="11">
        <v>1</v>
      </c>
      <c r="H3152" s="11">
        <v>1</v>
      </c>
      <c r="I3152" s="11">
        <v>3</v>
      </c>
      <c r="J3152" s="11">
        <v>1</v>
      </c>
    </row>
    <row r="3153" spans="1:10">
      <c r="A3153" s="10">
        <v>45514950182</v>
      </c>
      <c r="B3153" s="11">
        <v>2721419</v>
      </c>
      <c r="C3153" s="12">
        <v>24686</v>
      </c>
      <c r="D3153" s="12">
        <v>43816</v>
      </c>
      <c r="E3153" s="12">
        <v>43851</v>
      </c>
      <c r="F3153" s="12" t="s">
        <v>22</v>
      </c>
      <c r="G3153" s="11">
        <v>1</v>
      </c>
      <c r="H3153" s="11">
        <v>1</v>
      </c>
      <c r="I3153" s="11">
        <v>3</v>
      </c>
      <c r="J3153" s="11">
        <v>1</v>
      </c>
    </row>
    <row r="3154" spans="1:10">
      <c r="A3154" s="10">
        <v>57698422534</v>
      </c>
      <c r="B3154" s="11">
        <v>2721426</v>
      </c>
      <c r="C3154" s="12">
        <v>26242</v>
      </c>
      <c r="D3154" s="12">
        <v>43816</v>
      </c>
      <c r="E3154" s="12">
        <v>43818</v>
      </c>
      <c r="F3154" s="12" t="s">
        <v>22</v>
      </c>
      <c r="G3154" s="11">
        <v>1</v>
      </c>
      <c r="H3154" s="11">
        <v>1</v>
      </c>
      <c r="I3154" s="11">
        <v>3</v>
      </c>
      <c r="J3154" s="11">
        <v>1</v>
      </c>
    </row>
    <row r="3155" spans="1:10">
      <c r="A3155" s="10">
        <v>93505655791</v>
      </c>
      <c r="B3155" s="11">
        <v>2721530</v>
      </c>
      <c r="C3155" s="12">
        <v>25543</v>
      </c>
      <c r="D3155" s="12">
        <v>43816</v>
      </c>
      <c r="E3155" s="12">
        <v>43822</v>
      </c>
      <c r="F3155" s="12" t="s">
        <v>22</v>
      </c>
      <c r="G3155" s="11">
        <v>1</v>
      </c>
      <c r="H3155" s="11">
        <v>1</v>
      </c>
      <c r="I3155" s="11">
        <v>3</v>
      </c>
      <c r="J3155" s="11">
        <v>1</v>
      </c>
    </row>
    <row r="3156" spans="1:10">
      <c r="A3156" s="10">
        <v>8573850701</v>
      </c>
      <c r="B3156" s="11">
        <v>3271221</v>
      </c>
      <c r="C3156" s="12">
        <v>28851</v>
      </c>
      <c r="D3156" s="12">
        <v>43846</v>
      </c>
      <c r="E3156" s="12">
        <v>43851</v>
      </c>
      <c r="F3156" s="12" t="s">
        <v>22</v>
      </c>
      <c r="G3156" s="11">
        <v>1</v>
      </c>
      <c r="H3156" s="11">
        <v>1</v>
      </c>
      <c r="I3156" s="11">
        <v>3</v>
      </c>
      <c r="J3156" s="11">
        <v>1</v>
      </c>
    </row>
    <row r="3157" spans="1:10">
      <c r="A3157" s="10">
        <v>93385498791</v>
      </c>
      <c r="B3157" s="11">
        <v>3271238</v>
      </c>
      <c r="C3157" s="12">
        <v>25336</v>
      </c>
      <c r="D3157" s="12">
        <v>43846</v>
      </c>
      <c r="E3157" s="12">
        <v>44165</v>
      </c>
      <c r="F3157" s="12" t="s">
        <v>23</v>
      </c>
      <c r="G3157" s="11">
        <v>1</v>
      </c>
      <c r="H3157" s="11">
        <v>1</v>
      </c>
      <c r="I3157" s="11">
        <v>3</v>
      </c>
      <c r="J3157" s="11">
        <v>1</v>
      </c>
    </row>
    <row r="3158" spans="1:10">
      <c r="A3158" s="10">
        <v>35275286953</v>
      </c>
      <c r="B3158" s="11">
        <v>3277021</v>
      </c>
      <c r="C3158" s="12">
        <v>21753</v>
      </c>
      <c r="D3158" s="12">
        <v>43892</v>
      </c>
      <c r="E3158" s="12">
        <v>43893</v>
      </c>
      <c r="F3158" s="12" t="s">
        <v>22</v>
      </c>
      <c r="G3158" s="11">
        <v>1</v>
      </c>
      <c r="H3158" s="11">
        <v>6</v>
      </c>
      <c r="I3158" s="11">
        <v>3</v>
      </c>
      <c r="J3158" s="11">
        <v>1</v>
      </c>
    </row>
    <row r="3159" spans="1:10">
      <c r="A3159" s="10">
        <v>65827066672</v>
      </c>
      <c r="B3159" s="11">
        <v>3281030</v>
      </c>
      <c r="C3159" s="12">
        <v>26119</v>
      </c>
      <c r="D3159" s="12">
        <v>43966</v>
      </c>
      <c r="E3159" s="12">
        <v>43979</v>
      </c>
      <c r="F3159" s="12" t="s">
        <v>22</v>
      </c>
      <c r="G3159" s="11">
        <v>1</v>
      </c>
      <c r="H3159" s="11">
        <v>1</v>
      </c>
      <c r="I3159" s="11">
        <v>3</v>
      </c>
      <c r="J3159" s="11">
        <v>1</v>
      </c>
    </row>
    <row r="3160" spans="1:10">
      <c r="A3160" s="10">
        <v>25809755860</v>
      </c>
      <c r="B3160" s="11">
        <v>3282370</v>
      </c>
      <c r="C3160" s="12">
        <v>28045</v>
      </c>
      <c r="D3160" s="12">
        <v>44028</v>
      </c>
      <c r="E3160" s="12">
        <v>44040</v>
      </c>
      <c r="F3160" s="12" t="s">
        <v>22</v>
      </c>
      <c r="G3160" s="11">
        <v>1</v>
      </c>
      <c r="H3160" s="11">
        <v>1</v>
      </c>
      <c r="I3160" s="11">
        <v>3</v>
      </c>
      <c r="J3160" s="11">
        <v>1</v>
      </c>
    </row>
    <row r="3161" spans="1:10">
      <c r="A3161" s="10">
        <v>77904788691</v>
      </c>
      <c r="B3161" s="11">
        <v>3282633</v>
      </c>
      <c r="C3161" s="12">
        <v>25577</v>
      </c>
      <c r="D3161" s="12">
        <v>44035</v>
      </c>
      <c r="E3161" s="12">
        <v>44067</v>
      </c>
      <c r="F3161" s="12" t="s">
        <v>22</v>
      </c>
      <c r="G3161" s="11">
        <v>1</v>
      </c>
      <c r="H3161" s="11">
        <v>1</v>
      </c>
      <c r="I3161" s="11">
        <v>3</v>
      </c>
      <c r="J3161" s="11">
        <v>1</v>
      </c>
    </row>
    <row r="3162" spans="1:10">
      <c r="A3162" s="10">
        <v>96563591191</v>
      </c>
      <c r="B3162" s="11">
        <v>3284196</v>
      </c>
      <c r="C3162" s="12">
        <v>30051</v>
      </c>
      <c r="D3162" s="12">
        <v>44084</v>
      </c>
      <c r="E3162" s="12">
        <v>44102</v>
      </c>
      <c r="F3162" s="12" t="s">
        <v>22</v>
      </c>
      <c r="G3162" s="11">
        <v>1</v>
      </c>
      <c r="H3162" s="11">
        <v>1</v>
      </c>
      <c r="I3162" s="11">
        <v>3</v>
      </c>
      <c r="J3162" s="11">
        <v>1</v>
      </c>
    </row>
    <row r="3163" spans="1:10">
      <c r="A3163" s="10">
        <v>61150746734</v>
      </c>
      <c r="B3163" s="11">
        <v>3293074</v>
      </c>
      <c r="C3163" s="12">
        <v>22127</v>
      </c>
      <c r="D3163" s="12">
        <v>44236</v>
      </c>
      <c r="E3163" s="12">
        <v>44259</v>
      </c>
      <c r="F3163" s="12" t="s">
        <v>22</v>
      </c>
      <c r="G3163" s="11">
        <v>1</v>
      </c>
      <c r="H3163" s="11">
        <v>1</v>
      </c>
      <c r="I3163" s="11">
        <v>3</v>
      </c>
      <c r="J3163" s="11">
        <v>1</v>
      </c>
    </row>
    <row r="3164" spans="1:10">
      <c r="A3164" s="10">
        <v>42352223504</v>
      </c>
      <c r="B3164" s="11">
        <v>3303547</v>
      </c>
      <c r="C3164" s="12">
        <v>24724</v>
      </c>
      <c r="D3164" s="12">
        <v>44368</v>
      </c>
      <c r="E3164" s="12">
        <v>44392</v>
      </c>
      <c r="F3164" s="12" t="s">
        <v>22</v>
      </c>
      <c r="G3164" s="11">
        <v>1</v>
      </c>
      <c r="H3164" s="11">
        <v>2</v>
      </c>
      <c r="I3164" s="11">
        <v>3</v>
      </c>
      <c r="J3164" s="11">
        <v>1</v>
      </c>
    </row>
    <row r="3165" spans="1:10">
      <c r="A3165" s="10">
        <v>94931259804</v>
      </c>
      <c r="B3165" s="11">
        <v>3304898</v>
      </c>
      <c r="C3165" s="12">
        <v>20121</v>
      </c>
      <c r="D3165" s="12">
        <v>44384</v>
      </c>
      <c r="E3165" s="12">
        <v>44407</v>
      </c>
      <c r="F3165" s="12" t="s">
        <v>22</v>
      </c>
      <c r="G3165" s="11">
        <v>1</v>
      </c>
      <c r="H3165" s="11">
        <v>1</v>
      </c>
      <c r="I3165" s="11">
        <v>3</v>
      </c>
      <c r="J3165" s="11">
        <v>1</v>
      </c>
    </row>
    <row r="3166" spans="1:10">
      <c r="A3166" s="10">
        <v>1002216702</v>
      </c>
      <c r="B3166" s="11">
        <v>3325807</v>
      </c>
      <c r="C3166" s="12">
        <v>25608</v>
      </c>
      <c r="D3166" s="12">
        <v>33618</v>
      </c>
      <c r="E3166" s="12">
        <v>44815</v>
      </c>
      <c r="F3166" s="12" t="s">
        <v>22</v>
      </c>
      <c r="G3166" s="11">
        <v>1</v>
      </c>
      <c r="H3166" s="11">
        <v>1</v>
      </c>
      <c r="I3166" s="11">
        <v>3</v>
      </c>
      <c r="J3166" s="11">
        <v>1</v>
      </c>
    </row>
    <row r="3167" spans="1:10">
      <c r="A3167" s="10"/>
      <c r="B3167" s="11"/>
      <c r="C3167" s="12"/>
      <c r="D3167" s="12"/>
      <c r="E3167" s="12"/>
      <c r="F3167" s="12"/>
      <c r="G3167" s="11"/>
      <c r="H3167" s="11"/>
      <c r="I3167" s="11"/>
      <c r="J3167" s="11"/>
    </row>
    <row r="3168" spans="1:10">
      <c r="A3168" s="10"/>
      <c r="B3168" s="11"/>
      <c r="C3168" s="12"/>
      <c r="D3168" s="12"/>
      <c r="E3168" s="12"/>
      <c r="F3168" s="12"/>
      <c r="G3168" s="11"/>
      <c r="H3168" s="11"/>
      <c r="I3168" s="11"/>
      <c r="J3168" s="11"/>
    </row>
    <row r="3169" spans="1:10">
      <c r="A3169" s="10"/>
      <c r="B3169" s="11"/>
      <c r="C3169" s="12"/>
      <c r="D3169" s="12"/>
      <c r="E3169" s="12"/>
      <c r="F3169" s="12"/>
      <c r="G3169" s="11"/>
      <c r="H3169" s="11"/>
      <c r="I3169" s="11"/>
      <c r="J3169" s="11"/>
    </row>
    <row r="3170" spans="1:10">
      <c r="A3170" s="10"/>
      <c r="B3170" s="11"/>
      <c r="C3170" s="12"/>
      <c r="D3170" s="12"/>
      <c r="E3170" s="12"/>
      <c r="F3170" s="12"/>
      <c r="G3170" s="11"/>
      <c r="H3170" s="11"/>
      <c r="I3170" s="11"/>
      <c r="J3170" s="11"/>
    </row>
    <row r="3171" spans="1:10">
      <c r="A3171" s="10"/>
      <c r="B3171" s="11"/>
      <c r="C3171" s="12"/>
      <c r="D3171" s="12"/>
      <c r="E3171" s="12"/>
      <c r="F3171" s="12"/>
      <c r="G3171" s="11"/>
      <c r="H3171" s="11"/>
      <c r="I3171" s="11"/>
      <c r="J3171" s="11"/>
    </row>
    <row r="3172" spans="1:10">
      <c r="A3172" s="10"/>
      <c r="B3172" s="11"/>
      <c r="C3172" s="12"/>
      <c r="D3172" s="12"/>
      <c r="E3172" s="12"/>
      <c r="F3172" s="12"/>
      <c r="G3172" s="11"/>
      <c r="H3172" s="11"/>
      <c r="I3172" s="11"/>
      <c r="J3172" s="11"/>
    </row>
    <row r="3173" spans="1:10">
      <c r="A3173" s="10"/>
      <c r="B3173" s="11"/>
      <c r="C3173" s="12"/>
      <c r="D3173" s="12"/>
      <c r="E3173" s="12"/>
      <c r="F3173" s="12"/>
      <c r="G3173" s="11"/>
      <c r="H3173" s="11"/>
      <c r="I3173" s="11"/>
      <c r="J3173" s="11"/>
    </row>
    <row r="3174" spans="1:10">
      <c r="A3174" s="10"/>
      <c r="B3174" s="11"/>
      <c r="C3174" s="12"/>
      <c r="D3174" s="12"/>
      <c r="E3174" s="12"/>
      <c r="F3174" s="12"/>
      <c r="G3174" s="11"/>
      <c r="H3174" s="11"/>
      <c r="I3174" s="11"/>
      <c r="J3174" s="11"/>
    </row>
    <row r="3175" spans="1:10">
      <c r="A3175" s="10"/>
      <c r="B3175" s="11"/>
      <c r="C3175" s="12"/>
      <c r="D3175" s="12"/>
      <c r="E3175" s="12"/>
      <c r="F3175" s="12"/>
      <c r="G3175" s="11"/>
      <c r="H3175" s="11"/>
      <c r="I3175" s="11"/>
      <c r="J3175" s="11"/>
    </row>
    <row r="3176" spans="1:10">
      <c r="A3176" s="10"/>
      <c r="B3176" s="11"/>
      <c r="C3176" s="12"/>
      <c r="D3176" s="12"/>
      <c r="E3176" s="12"/>
      <c r="F3176" s="12"/>
      <c r="G3176" s="11"/>
      <c r="H3176" s="11"/>
      <c r="I3176" s="11"/>
      <c r="J3176" s="11"/>
    </row>
    <row r="3177" spans="1:10">
      <c r="A3177" s="10"/>
      <c r="B3177" s="11"/>
      <c r="C3177" s="12"/>
      <c r="D3177" s="12"/>
      <c r="E3177" s="12"/>
      <c r="F3177" s="12"/>
      <c r="G3177" s="11"/>
      <c r="H3177" s="11"/>
      <c r="I3177" s="11"/>
      <c r="J3177" s="11"/>
    </row>
    <row r="3178" spans="1:10">
      <c r="A3178" s="10"/>
      <c r="B3178" s="11"/>
      <c r="C3178" s="12"/>
      <c r="D3178" s="12"/>
      <c r="E3178" s="12"/>
      <c r="F3178" s="12"/>
      <c r="G3178" s="11"/>
      <c r="H3178" s="11"/>
      <c r="I3178" s="11"/>
      <c r="J3178" s="11"/>
    </row>
    <row r="3179" spans="1:10">
      <c r="A3179" s="10"/>
      <c r="B3179" s="11"/>
      <c r="C3179" s="12"/>
      <c r="D3179" s="12"/>
      <c r="E3179" s="12"/>
      <c r="F3179" s="12"/>
      <c r="G3179" s="11"/>
      <c r="H3179" s="11"/>
      <c r="I3179" s="11"/>
      <c r="J3179" s="11"/>
    </row>
    <row r="3180" spans="1:10">
      <c r="A3180" s="10"/>
      <c r="B3180" s="11"/>
      <c r="C3180" s="12"/>
      <c r="D3180" s="12"/>
      <c r="E3180" s="12"/>
      <c r="F3180" s="12"/>
      <c r="G3180" s="11"/>
      <c r="H3180" s="11"/>
      <c r="I3180" s="11"/>
      <c r="J3180" s="11"/>
    </row>
    <row r="3181" spans="1:10">
      <c r="A3181" s="10"/>
      <c r="B3181" s="11"/>
      <c r="C3181" s="12"/>
      <c r="D3181" s="12"/>
      <c r="E3181" s="12"/>
      <c r="F3181" s="12"/>
      <c r="G3181" s="11"/>
      <c r="H3181" s="11"/>
      <c r="I3181" s="11"/>
      <c r="J3181" s="11"/>
    </row>
    <row r="3182" spans="1:10">
      <c r="A3182" s="10"/>
      <c r="B3182" s="11"/>
      <c r="C3182" s="12"/>
      <c r="D3182" s="12"/>
      <c r="E3182" s="12"/>
      <c r="F3182" s="12"/>
      <c r="G3182" s="11"/>
      <c r="H3182" s="11"/>
      <c r="I3182" s="11"/>
      <c r="J3182" s="11"/>
    </row>
    <row r="3183" spans="1:10">
      <c r="A3183" s="10"/>
      <c r="B3183" s="11"/>
      <c r="C3183" s="12"/>
      <c r="D3183" s="12"/>
      <c r="E3183" s="12"/>
      <c r="F3183" s="12"/>
      <c r="G3183" s="11"/>
      <c r="H3183" s="11"/>
      <c r="I3183" s="11"/>
      <c r="J3183" s="11"/>
    </row>
    <row r="3184" spans="1:10">
      <c r="A3184" s="10"/>
      <c r="B3184" s="11"/>
      <c r="C3184" s="12"/>
      <c r="D3184" s="12"/>
      <c r="E3184" s="12"/>
      <c r="F3184" s="12"/>
      <c r="G3184" s="11"/>
      <c r="H3184" s="11"/>
      <c r="I3184" s="11"/>
      <c r="J3184" s="11"/>
    </row>
    <row r="3185" spans="1:10">
      <c r="A3185" s="10"/>
      <c r="B3185" s="11"/>
      <c r="C3185" s="12"/>
      <c r="D3185" s="12"/>
      <c r="E3185" s="12"/>
      <c r="F3185" s="12"/>
      <c r="G3185" s="11"/>
      <c r="H3185" s="11"/>
      <c r="I3185" s="11"/>
      <c r="J3185" s="11"/>
    </row>
    <row r="3186" spans="1:10">
      <c r="A3186" s="10"/>
      <c r="B3186" s="11"/>
      <c r="C3186" s="12"/>
      <c r="D3186" s="12"/>
      <c r="E3186" s="12"/>
      <c r="F3186" s="12"/>
      <c r="G3186" s="11"/>
      <c r="H3186" s="11"/>
      <c r="I3186" s="11"/>
      <c r="J3186" s="11"/>
    </row>
    <row r="3187" spans="1:10">
      <c r="A3187" s="10"/>
      <c r="B3187" s="11"/>
      <c r="C3187" s="12"/>
      <c r="D3187" s="12"/>
      <c r="E3187" s="12"/>
      <c r="F3187" s="12"/>
      <c r="G3187" s="11"/>
      <c r="H3187" s="11"/>
      <c r="I3187" s="11"/>
      <c r="J3187" s="11"/>
    </row>
    <row r="3188" spans="1:10">
      <c r="A3188" s="10"/>
      <c r="B3188" s="11"/>
      <c r="C3188" s="12"/>
      <c r="D3188" s="12"/>
      <c r="E3188" s="12"/>
      <c r="F3188" s="12"/>
      <c r="G3188" s="11"/>
      <c r="H3188" s="11"/>
      <c r="I3188" s="11"/>
      <c r="J3188" s="11"/>
    </row>
    <row r="3189" spans="1:10">
      <c r="A3189" s="10"/>
      <c r="B3189" s="11"/>
      <c r="C3189" s="12"/>
      <c r="D3189" s="12"/>
      <c r="E3189" s="12"/>
      <c r="F3189" s="12"/>
      <c r="G3189" s="11"/>
      <c r="H3189" s="11"/>
      <c r="I3189" s="11"/>
      <c r="J3189" s="11"/>
    </row>
    <row r="3190" spans="1:10">
      <c r="A3190" s="10"/>
      <c r="B3190" s="11"/>
      <c r="C3190" s="12"/>
      <c r="D3190" s="12"/>
      <c r="E3190" s="12"/>
      <c r="F3190" s="12"/>
      <c r="G3190" s="11"/>
      <c r="H3190" s="11"/>
      <c r="I3190" s="11"/>
      <c r="J3190" s="11"/>
    </row>
    <row r="3191" spans="1:10">
      <c r="A3191" s="10"/>
      <c r="B3191" s="11"/>
      <c r="C3191" s="12"/>
      <c r="D3191" s="12"/>
      <c r="E3191" s="12"/>
      <c r="F3191" s="12"/>
      <c r="G3191" s="11"/>
      <c r="H3191" s="11"/>
      <c r="I3191" s="11"/>
      <c r="J3191" s="11"/>
    </row>
    <row r="3192" spans="1:10">
      <c r="A3192" s="10"/>
      <c r="B3192" s="11"/>
      <c r="C3192" s="12"/>
      <c r="D3192" s="12"/>
      <c r="E3192" s="12"/>
      <c r="F3192" s="12"/>
      <c r="G3192" s="11"/>
      <c r="H3192" s="11"/>
      <c r="I3192" s="11"/>
      <c r="J3192" s="11"/>
    </row>
    <row r="3193" spans="1:10">
      <c r="A3193" s="10"/>
      <c r="B3193" s="11"/>
      <c r="C3193" s="12"/>
      <c r="D3193" s="12"/>
      <c r="E3193" s="12"/>
      <c r="F3193" s="12"/>
      <c r="G3193" s="11"/>
      <c r="H3193" s="11"/>
      <c r="I3193" s="11"/>
      <c r="J3193" s="11"/>
    </row>
    <row r="3194" spans="1:10">
      <c r="A3194" s="10"/>
      <c r="B3194" s="11"/>
      <c r="C3194" s="12"/>
      <c r="D3194" s="12"/>
      <c r="E3194" s="12"/>
      <c r="F3194" s="12"/>
      <c r="G3194" s="11"/>
      <c r="H3194" s="11"/>
      <c r="I3194" s="11"/>
      <c r="J3194" s="11"/>
    </row>
    <row r="3195" spans="1:10">
      <c r="A3195" s="10"/>
      <c r="B3195" s="11"/>
      <c r="C3195" s="12"/>
      <c r="D3195" s="12"/>
      <c r="E3195" s="12"/>
      <c r="F3195" s="12"/>
      <c r="G3195" s="11"/>
      <c r="H3195" s="11"/>
      <c r="I3195" s="11"/>
      <c r="J3195" s="11"/>
    </row>
    <row r="3196" spans="1:10">
      <c r="A3196" s="10"/>
      <c r="B3196" s="11"/>
      <c r="C3196" s="12"/>
      <c r="D3196" s="12"/>
      <c r="E3196" s="12"/>
      <c r="F3196" s="12"/>
      <c r="G3196" s="11"/>
      <c r="H3196" s="11"/>
      <c r="I3196" s="11"/>
      <c r="J3196" s="11"/>
    </row>
    <row r="3197" spans="1:10">
      <c r="A3197" s="10"/>
      <c r="B3197" s="11"/>
      <c r="C3197" s="12"/>
      <c r="D3197" s="12"/>
      <c r="E3197" s="12"/>
      <c r="F3197" s="12"/>
      <c r="G3197" s="11"/>
      <c r="H3197" s="11"/>
      <c r="I3197" s="11"/>
      <c r="J3197" s="11"/>
    </row>
    <row r="3198" spans="1:10">
      <c r="A3198" s="10"/>
      <c r="B3198" s="11"/>
      <c r="C3198" s="12"/>
      <c r="D3198" s="12"/>
      <c r="E3198" s="12"/>
      <c r="F3198" s="12"/>
      <c r="G3198" s="11"/>
      <c r="H3198" s="11"/>
      <c r="I3198" s="11"/>
      <c r="J3198" s="11"/>
    </row>
    <row r="3199" spans="1:10">
      <c r="A3199" s="10"/>
      <c r="B3199" s="11"/>
      <c r="C3199" s="12"/>
      <c r="D3199" s="12"/>
      <c r="E3199" s="12"/>
      <c r="F3199" s="12"/>
      <c r="G3199" s="11"/>
      <c r="H3199" s="11"/>
      <c r="I3199" s="11"/>
      <c r="J3199" s="11"/>
    </row>
    <row r="3200" spans="1:10">
      <c r="A3200" s="10"/>
      <c r="B3200" s="11"/>
      <c r="C3200" s="12"/>
      <c r="D3200" s="12"/>
      <c r="E3200" s="12"/>
      <c r="F3200" s="12"/>
      <c r="G3200" s="11"/>
      <c r="H3200" s="11"/>
      <c r="I3200" s="11"/>
      <c r="J3200" s="11"/>
    </row>
    <row r="3201" spans="1:10">
      <c r="A3201" s="10"/>
      <c r="B3201" s="11"/>
      <c r="C3201" s="12"/>
      <c r="D3201" s="12"/>
      <c r="E3201" s="12"/>
      <c r="F3201" s="12"/>
      <c r="G3201" s="11"/>
      <c r="H3201" s="11"/>
      <c r="I3201" s="11"/>
      <c r="J3201" s="11"/>
    </row>
    <row r="3202" spans="1:10">
      <c r="A3202" s="10"/>
      <c r="B3202" s="11"/>
      <c r="C3202" s="12"/>
      <c r="D3202" s="12"/>
      <c r="E3202" s="12"/>
      <c r="F3202" s="12"/>
      <c r="G3202" s="11"/>
      <c r="H3202" s="11"/>
      <c r="I3202" s="11"/>
      <c r="J3202" s="11"/>
    </row>
    <row r="3203" spans="1:10">
      <c r="A3203" s="10"/>
      <c r="B3203" s="11"/>
      <c r="C3203" s="12"/>
      <c r="D3203" s="12"/>
      <c r="E3203" s="12"/>
      <c r="F3203" s="12"/>
      <c r="G3203" s="11"/>
      <c r="H3203" s="11"/>
      <c r="I3203" s="11"/>
      <c r="J3203" s="11"/>
    </row>
    <row r="3204" spans="1:10">
      <c r="A3204" s="10"/>
      <c r="B3204" s="11"/>
      <c r="C3204" s="12"/>
      <c r="D3204" s="12"/>
      <c r="E3204" s="12"/>
      <c r="F3204" s="12"/>
      <c r="G3204" s="11"/>
      <c r="H3204" s="11"/>
      <c r="I3204" s="11"/>
      <c r="J3204" s="11"/>
    </row>
    <row r="3205" spans="1:10">
      <c r="A3205" s="10"/>
      <c r="B3205" s="11"/>
      <c r="C3205" s="12"/>
      <c r="D3205" s="12"/>
      <c r="E3205" s="12"/>
      <c r="F3205" s="12"/>
      <c r="G3205" s="11"/>
      <c r="H3205" s="11"/>
      <c r="I3205" s="11"/>
      <c r="J3205" s="11"/>
    </row>
    <row r="3206" spans="1:10">
      <c r="A3206" s="10"/>
      <c r="B3206" s="11"/>
      <c r="C3206" s="12"/>
      <c r="D3206" s="12"/>
      <c r="E3206" s="12"/>
      <c r="F3206" s="12"/>
      <c r="G3206" s="11"/>
      <c r="H3206" s="11"/>
      <c r="I3206" s="11"/>
      <c r="J3206" s="11"/>
    </row>
    <row r="3207" spans="1:10">
      <c r="A3207" s="10"/>
      <c r="B3207" s="11"/>
      <c r="C3207" s="12"/>
      <c r="D3207" s="12"/>
      <c r="E3207" s="12"/>
      <c r="F3207" s="12"/>
      <c r="G3207" s="11"/>
      <c r="H3207" s="11"/>
      <c r="I3207" s="11"/>
      <c r="J3207" s="11"/>
    </row>
    <row r="3208" spans="1:10">
      <c r="A3208" s="10"/>
      <c r="B3208" s="11"/>
      <c r="C3208" s="12"/>
      <c r="D3208" s="12"/>
      <c r="E3208" s="12"/>
      <c r="F3208" s="12"/>
      <c r="G3208" s="11"/>
      <c r="H3208" s="11"/>
      <c r="I3208" s="11"/>
      <c r="J3208" s="11"/>
    </row>
    <row r="3209" spans="1:10">
      <c r="A3209" s="10"/>
      <c r="B3209" s="11"/>
      <c r="C3209" s="12"/>
      <c r="D3209" s="12"/>
      <c r="E3209" s="12"/>
      <c r="F3209" s="12"/>
      <c r="G3209" s="11"/>
      <c r="H3209" s="11"/>
      <c r="I3209" s="11"/>
      <c r="J3209" s="11"/>
    </row>
    <row r="3210" spans="1:10">
      <c r="A3210" s="10"/>
      <c r="B3210" s="11"/>
      <c r="C3210" s="12"/>
      <c r="D3210" s="12"/>
      <c r="E3210" s="12"/>
      <c r="F3210" s="12"/>
      <c r="G3210" s="11"/>
      <c r="H3210" s="11"/>
      <c r="I3210" s="11"/>
      <c r="J3210" s="11"/>
    </row>
    <row r="3211" spans="1:10">
      <c r="A3211" s="10"/>
      <c r="B3211" s="11"/>
      <c r="C3211" s="12"/>
      <c r="D3211" s="12"/>
      <c r="E3211" s="12"/>
      <c r="F3211" s="12"/>
      <c r="G3211" s="11"/>
      <c r="H3211" s="11"/>
      <c r="I3211" s="11"/>
      <c r="J3211" s="11"/>
    </row>
    <row r="3212" spans="1:10">
      <c r="A3212" s="10"/>
      <c r="B3212" s="11"/>
      <c r="C3212" s="12"/>
      <c r="D3212" s="12"/>
      <c r="E3212" s="12"/>
      <c r="F3212" s="12"/>
      <c r="G3212" s="11"/>
      <c r="H3212" s="11"/>
      <c r="I3212" s="11"/>
      <c r="J3212" s="11"/>
    </row>
    <row r="3213" spans="1:10">
      <c r="A3213" s="10"/>
      <c r="B3213" s="11"/>
      <c r="C3213" s="12"/>
      <c r="D3213" s="12"/>
      <c r="E3213" s="12"/>
      <c r="F3213" s="12"/>
      <c r="G3213" s="11"/>
      <c r="H3213" s="11"/>
      <c r="I3213" s="11"/>
      <c r="J3213" s="11"/>
    </row>
    <row r="3214" spans="1:10">
      <c r="A3214" s="10"/>
      <c r="B3214" s="11"/>
      <c r="C3214" s="12"/>
      <c r="D3214" s="12"/>
      <c r="E3214" s="12"/>
      <c r="F3214" s="12"/>
      <c r="G3214" s="11"/>
      <c r="H3214" s="11"/>
      <c r="I3214" s="11"/>
      <c r="J3214" s="11"/>
    </row>
    <row r="3215" spans="1:10">
      <c r="A3215" s="10"/>
      <c r="B3215" s="11"/>
      <c r="C3215" s="12"/>
      <c r="D3215" s="12"/>
      <c r="E3215" s="12"/>
      <c r="F3215" s="12"/>
      <c r="G3215" s="11"/>
      <c r="H3215" s="11"/>
      <c r="I3215" s="11"/>
      <c r="J3215" s="11"/>
    </row>
    <row r="3216" spans="1:10">
      <c r="A3216" s="10"/>
      <c r="B3216" s="11"/>
      <c r="C3216" s="12"/>
      <c r="D3216" s="12"/>
      <c r="E3216" s="12"/>
      <c r="F3216" s="12"/>
      <c r="G3216" s="11"/>
      <c r="H3216" s="11"/>
      <c r="I3216" s="11"/>
      <c r="J3216" s="11"/>
    </row>
    <row r="3217" spans="1:10">
      <c r="A3217" s="10"/>
      <c r="B3217" s="11"/>
      <c r="C3217" s="12"/>
      <c r="D3217" s="12"/>
      <c r="E3217" s="12"/>
      <c r="F3217" s="12"/>
      <c r="G3217" s="11"/>
      <c r="H3217" s="11"/>
      <c r="I3217" s="11"/>
      <c r="J3217" s="11"/>
    </row>
    <row r="3218" spans="1:10">
      <c r="A3218" s="10"/>
      <c r="B3218" s="11"/>
      <c r="C3218" s="12"/>
      <c r="D3218" s="12"/>
      <c r="E3218" s="12"/>
      <c r="F3218" s="12"/>
      <c r="G3218" s="11"/>
      <c r="H3218" s="11"/>
      <c r="I3218" s="11"/>
      <c r="J3218" s="11"/>
    </row>
    <row r="3219" spans="1:10">
      <c r="A3219" s="10"/>
      <c r="B3219" s="11"/>
      <c r="C3219" s="12"/>
      <c r="D3219" s="12"/>
      <c r="E3219" s="12"/>
      <c r="F3219" s="12"/>
      <c r="G3219" s="11"/>
      <c r="H3219" s="11"/>
      <c r="I3219" s="11"/>
      <c r="J3219" s="11"/>
    </row>
    <row r="3220" spans="1:10">
      <c r="A3220" s="10"/>
      <c r="B3220" s="11"/>
      <c r="C3220" s="12"/>
      <c r="D3220" s="12"/>
      <c r="E3220" s="12"/>
      <c r="F3220" s="12"/>
      <c r="G3220" s="11"/>
      <c r="H3220" s="11"/>
      <c r="I3220" s="11"/>
      <c r="J3220" s="11"/>
    </row>
    <row r="3221" spans="1:10">
      <c r="A3221" s="10"/>
      <c r="B3221" s="11"/>
      <c r="C3221" s="12"/>
      <c r="D3221" s="12"/>
      <c r="E3221" s="12"/>
      <c r="F3221" s="12"/>
      <c r="G3221" s="11"/>
      <c r="H3221" s="11"/>
      <c r="I3221" s="11"/>
      <c r="J3221" s="11"/>
    </row>
    <row r="3222" spans="1:10">
      <c r="A3222" s="10"/>
      <c r="B3222" s="11"/>
      <c r="C3222" s="12"/>
      <c r="D3222" s="12"/>
      <c r="E3222" s="12"/>
      <c r="F3222" s="12"/>
      <c r="G3222" s="11"/>
      <c r="H3222" s="11"/>
      <c r="I3222" s="11"/>
      <c r="J3222" s="11"/>
    </row>
    <row r="3223" spans="1:10">
      <c r="A3223" s="10"/>
      <c r="B3223" s="11"/>
      <c r="C3223" s="12"/>
      <c r="D3223" s="12"/>
      <c r="E3223" s="12"/>
      <c r="F3223" s="12"/>
      <c r="G3223" s="11"/>
      <c r="H3223" s="11"/>
      <c r="I3223" s="11"/>
      <c r="J3223" s="11"/>
    </row>
    <row r="3224" spans="1:10">
      <c r="A3224" s="10"/>
      <c r="B3224" s="11"/>
      <c r="C3224" s="12"/>
      <c r="D3224" s="12"/>
      <c r="E3224" s="12"/>
      <c r="F3224" s="12"/>
      <c r="G3224" s="11"/>
      <c r="H3224" s="11"/>
      <c r="I3224" s="11"/>
      <c r="J3224" s="11"/>
    </row>
    <row r="3225" spans="1:10">
      <c r="A3225" s="10"/>
      <c r="B3225" s="11"/>
      <c r="C3225" s="12"/>
      <c r="D3225" s="12"/>
      <c r="E3225" s="12"/>
      <c r="F3225" s="12"/>
      <c r="G3225" s="11"/>
      <c r="H3225" s="11"/>
      <c r="I3225" s="11"/>
      <c r="J3225" s="11"/>
    </row>
    <row r="3226" spans="1:10">
      <c r="A3226" s="10"/>
      <c r="B3226" s="11"/>
      <c r="C3226" s="12"/>
      <c r="D3226" s="12"/>
      <c r="E3226" s="12"/>
      <c r="F3226" s="12"/>
      <c r="G3226" s="11"/>
      <c r="H3226" s="11"/>
      <c r="I3226" s="11"/>
      <c r="J3226" s="11"/>
    </row>
    <row r="3227" spans="1:10">
      <c r="A3227" s="10"/>
      <c r="B3227" s="11"/>
      <c r="C3227" s="12"/>
      <c r="D3227" s="12"/>
      <c r="E3227" s="12"/>
      <c r="F3227" s="12"/>
      <c r="G3227" s="11"/>
      <c r="H3227" s="11"/>
      <c r="I3227" s="11"/>
      <c r="J3227" s="11"/>
    </row>
    <row r="3228" spans="1:10">
      <c r="A3228" s="10"/>
      <c r="B3228" s="11"/>
      <c r="C3228" s="12"/>
      <c r="D3228" s="12"/>
      <c r="E3228" s="12"/>
      <c r="F3228" s="12"/>
      <c r="G3228" s="11"/>
      <c r="H3228" s="11"/>
      <c r="I3228" s="11"/>
      <c r="J3228" s="11"/>
    </row>
    <row r="3229" spans="1:10">
      <c r="A3229" s="10"/>
      <c r="B3229" s="11"/>
      <c r="C3229" s="12"/>
      <c r="D3229" s="12"/>
      <c r="E3229" s="12"/>
      <c r="F3229" s="12"/>
      <c r="G3229" s="11"/>
      <c r="H3229" s="11"/>
      <c r="I3229" s="11"/>
      <c r="J3229" s="11"/>
    </row>
    <row r="3230" spans="1:10">
      <c r="A3230" s="10"/>
      <c r="B3230" s="11"/>
      <c r="C3230" s="12"/>
      <c r="D3230" s="12"/>
      <c r="E3230" s="12"/>
      <c r="F3230" s="12"/>
      <c r="G3230" s="11"/>
      <c r="H3230" s="11"/>
      <c r="I3230" s="11"/>
      <c r="J3230" s="11"/>
    </row>
    <row r="3231" spans="1:10">
      <c r="A3231" s="10"/>
      <c r="B3231" s="11"/>
      <c r="C3231" s="12"/>
      <c r="D3231" s="12"/>
      <c r="E3231" s="12"/>
      <c r="F3231" s="12"/>
      <c r="G3231" s="11"/>
      <c r="H3231" s="11"/>
      <c r="I3231" s="11"/>
      <c r="J3231" s="11"/>
    </row>
    <row r="3232" spans="1:10">
      <c r="A3232" s="10"/>
      <c r="B3232" s="11"/>
      <c r="C3232" s="12"/>
      <c r="D3232" s="12"/>
      <c r="E3232" s="12"/>
      <c r="F3232" s="12"/>
      <c r="G3232" s="11"/>
      <c r="H3232" s="11"/>
      <c r="I3232" s="11"/>
      <c r="J3232" s="11"/>
    </row>
    <row r="3233" spans="1:10">
      <c r="A3233" s="10"/>
      <c r="B3233" s="11"/>
      <c r="C3233" s="12"/>
      <c r="D3233" s="12"/>
      <c r="E3233" s="12"/>
      <c r="F3233" s="12"/>
      <c r="G3233" s="11"/>
      <c r="H3233" s="11"/>
      <c r="I3233" s="11"/>
      <c r="J3233" s="11"/>
    </row>
    <row r="3234" spans="1:10">
      <c r="A3234" s="10"/>
      <c r="B3234" s="11"/>
      <c r="C3234" s="12"/>
      <c r="D3234" s="12"/>
      <c r="E3234" s="12"/>
      <c r="F3234" s="12"/>
      <c r="G3234" s="11"/>
      <c r="H3234" s="11"/>
      <c r="I3234" s="11"/>
      <c r="J3234" s="11"/>
    </row>
    <row r="3235" spans="1:10">
      <c r="A3235" s="10"/>
      <c r="B3235" s="11"/>
      <c r="C3235" s="12"/>
      <c r="D3235" s="12"/>
      <c r="E3235" s="12"/>
      <c r="F3235" s="12"/>
      <c r="G3235" s="11"/>
      <c r="H3235" s="11"/>
      <c r="I3235" s="11"/>
      <c r="J3235" s="11"/>
    </row>
    <row r="3236" spans="1:10">
      <c r="A3236" s="10"/>
      <c r="B3236" s="11"/>
      <c r="C3236" s="12"/>
      <c r="D3236" s="12"/>
      <c r="E3236" s="12"/>
      <c r="F3236" s="12"/>
      <c r="G3236" s="11"/>
      <c r="H3236" s="11"/>
      <c r="I3236" s="11"/>
      <c r="J3236" s="11"/>
    </row>
    <row r="3237" spans="1:10">
      <c r="A3237" s="10"/>
      <c r="B3237" s="11"/>
      <c r="C3237" s="12"/>
      <c r="D3237" s="12"/>
      <c r="E3237" s="12"/>
      <c r="F3237" s="12"/>
      <c r="G3237" s="11"/>
      <c r="H3237" s="11"/>
      <c r="I3237" s="11"/>
      <c r="J3237" s="11"/>
    </row>
    <row r="3238" spans="1:10">
      <c r="A3238" s="10"/>
      <c r="B3238" s="11"/>
      <c r="C3238" s="12"/>
      <c r="D3238" s="12"/>
      <c r="E3238" s="12"/>
      <c r="F3238" s="12"/>
      <c r="G3238" s="11"/>
      <c r="H3238" s="11"/>
      <c r="I3238" s="11"/>
      <c r="J3238" s="11"/>
    </row>
    <row r="3239" spans="1:10">
      <c r="A3239" s="10"/>
      <c r="B3239" s="11"/>
      <c r="C3239" s="12"/>
      <c r="D3239" s="12"/>
      <c r="E3239" s="12"/>
      <c r="F3239" s="12"/>
      <c r="G3239" s="11"/>
      <c r="H3239" s="11"/>
      <c r="I3239" s="11"/>
      <c r="J3239" s="11"/>
    </row>
    <row r="3240" spans="1:10">
      <c r="A3240" s="10"/>
      <c r="B3240" s="11"/>
      <c r="C3240" s="12"/>
      <c r="D3240" s="12"/>
      <c r="E3240" s="12"/>
      <c r="F3240" s="12"/>
      <c r="G3240" s="11"/>
      <c r="H3240" s="11"/>
      <c r="I3240" s="11"/>
      <c r="J3240" s="11"/>
    </row>
    <row r="3241" spans="1:10">
      <c r="A3241" s="10"/>
      <c r="B3241" s="11"/>
      <c r="C3241" s="12"/>
      <c r="D3241" s="12"/>
      <c r="E3241" s="12"/>
      <c r="F3241" s="12"/>
      <c r="G3241" s="11"/>
      <c r="H3241" s="11"/>
      <c r="I3241" s="11"/>
      <c r="J3241" s="11"/>
    </row>
    <row r="3242" spans="1:10">
      <c r="A3242" s="10"/>
      <c r="B3242" s="11"/>
      <c r="C3242" s="12"/>
      <c r="D3242" s="12"/>
      <c r="E3242" s="12"/>
      <c r="F3242" s="12"/>
      <c r="G3242" s="11"/>
      <c r="H3242" s="11"/>
      <c r="I3242" s="11"/>
      <c r="J3242" s="11"/>
    </row>
    <row r="3243" spans="1:10">
      <c r="A3243" s="10"/>
      <c r="B3243" s="11"/>
      <c r="C3243" s="12"/>
      <c r="D3243" s="12"/>
      <c r="E3243" s="12"/>
      <c r="F3243" s="12"/>
      <c r="G3243" s="11"/>
      <c r="H3243" s="11"/>
      <c r="I3243" s="11"/>
      <c r="J3243" s="11"/>
    </row>
    <row r="3244" spans="1:10">
      <c r="A3244" s="10"/>
      <c r="B3244" s="11"/>
      <c r="C3244" s="12"/>
      <c r="D3244" s="12"/>
      <c r="E3244" s="12"/>
      <c r="F3244" s="12"/>
      <c r="G3244" s="11"/>
      <c r="H3244" s="11"/>
      <c r="I3244" s="11"/>
      <c r="J3244" s="11"/>
    </row>
    <row r="3245" spans="1:10">
      <c r="A3245" s="10"/>
      <c r="B3245" s="11"/>
      <c r="C3245" s="12"/>
      <c r="D3245" s="12"/>
      <c r="E3245" s="12"/>
      <c r="F3245" s="12"/>
      <c r="G3245" s="11"/>
      <c r="H3245" s="11"/>
      <c r="I3245" s="11"/>
      <c r="J3245" s="11"/>
    </row>
    <row r="3246" spans="1:10">
      <c r="A3246" s="10"/>
      <c r="B3246" s="11"/>
      <c r="C3246" s="12"/>
      <c r="D3246" s="12"/>
      <c r="E3246" s="12"/>
      <c r="F3246" s="12"/>
      <c r="G3246" s="11"/>
      <c r="H3246" s="11"/>
      <c r="I3246" s="11"/>
      <c r="J3246" s="11"/>
    </row>
    <row r="3247" spans="1:10">
      <c r="A3247" s="10"/>
      <c r="B3247" s="11"/>
      <c r="C3247" s="12"/>
      <c r="D3247" s="12"/>
      <c r="E3247" s="12"/>
      <c r="F3247" s="12"/>
      <c r="G3247" s="11"/>
      <c r="H3247" s="11"/>
      <c r="I3247" s="11"/>
      <c r="J3247" s="11"/>
    </row>
    <row r="3248" spans="1:10">
      <c r="A3248" s="10"/>
      <c r="B3248" s="11"/>
      <c r="C3248" s="12"/>
      <c r="D3248" s="12"/>
      <c r="E3248" s="12"/>
      <c r="F3248" s="12"/>
      <c r="G3248" s="11"/>
      <c r="H3248" s="11"/>
      <c r="I3248" s="11"/>
      <c r="J3248" s="11"/>
    </row>
    <row r="3249" spans="1:10">
      <c r="A3249" s="10"/>
      <c r="B3249" s="11"/>
      <c r="C3249" s="12"/>
      <c r="D3249" s="12"/>
      <c r="E3249" s="12"/>
      <c r="F3249" s="12"/>
      <c r="G3249" s="11"/>
      <c r="H3249" s="11"/>
      <c r="I3249" s="11"/>
      <c r="J3249" s="11"/>
    </row>
    <row r="3250" spans="1:10">
      <c r="A3250" s="10"/>
      <c r="B3250" s="11"/>
      <c r="C3250" s="12"/>
      <c r="D3250" s="12"/>
      <c r="E3250" s="12"/>
      <c r="F3250" s="12"/>
      <c r="G3250" s="11"/>
      <c r="H3250" s="11"/>
      <c r="I3250" s="11"/>
      <c r="J3250" s="11"/>
    </row>
    <row r="3251" spans="1:10">
      <c r="A3251" s="10"/>
      <c r="B3251" s="11"/>
      <c r="C3251" s="12"/>
      <c r="D3251" s="12"/>
      <c r="E3251" s="12"/>
      <c r="F3251" s="12"/>
      <c r="G3251" s="11"/>
      <c r="H3251" s="11"/>
      <c r="I3251" s="11"/>
      <c r="J3251" s="11"/>
    </row>
    <row r="3252" spans="1:10">
      <c r="A3252" s="10"/>
      <c r="B3252" s="11"/>
      <c r="C3252" s="12"/>
      <c r="D3252" s="12"/>
      <c r="E3252" s="12"/>
      <c r="F3252" s="12"/>
      <c r="G3252" s="11"/>
      <c r="H3252" s="11"/>
      <c r="I3252" s="11"/>
      <c r="J3252" s="11"/>
    </row>
    <row r="3253" spans="1:10">
      <c r="A3253" s="10"/>
      <c r="B3253" s="11"/>
      <c r="C3253" s="12"/>
      <c r="D3253" s="12"/>
      <c r="E3253" s="12"/>
      <c r="F3253" s="12"/>
      <c r="G3253" s="11"/>
      <c r="H3253" s="11"/>
      <c r="I3253" s="11"/>
      <c r="J3253" s="11"/>
    </row>
    <row r="3254" spans="1:10">
      <c r="A3254" s="10"/>
      <c r="B3254" s="11"/>
      <c r="C3254" s="12"/>
      <c r="D3254" s="12"/>
      <c r="E3254" s="12"/>
      <c r="F3254" s="12"/>
      <c r="G3254" s="11"/>
      <c r="H3254" s="11"/>
      <c r="I3254" s="11"/>
      <c r="J3254" s="11"/>
    </row>
    <row r="3255" spans="1:10">
      <c r="A3255" s="10"/>
      <c r="B3255" s="11"/>
      <c r="C3255" s="12"/>
      <c r="D3255" s="12"/>
      <c r="E3255" s="12"/>
      <c r="F3255" s="12"/>
      <c r="G3255" s="11"/>
      <c r="H3255" s="11"/>
      <c r="I3255" s="11"/>
      <c r="J3255" s="11"/>
    </row>
    <row r="3256" spans="1:10">
      <c r="A3256" s="10"/>
      <c r="B3256" s="11"/>
      <c r="C3256" s="12"/>
      <c r="D3256" s="12"/>
      <c r="E3256" s="12"/>
      <c r="F3256" s="12"/>
      <c r="G3256" s="11"/>
      <c r="H3256" s="11"/>
      <c r="I3256" s="11"/>
      <c r="J3256" s="11"/>
    </row>
    <row r="3257" spans="1:10">
      <c r="A3257" s="10"/>
      <c r="B3257" s="11"/>
      <c r="C3257" s="12"/>
      <c r="D3257" s="12"/>
      <c r="E3257" s="12"/>
      <c r="F3257" s="12"/>
      <c r="G3257" s="11"/>
      <c r="H3257" s="11"/>
      <c r="I3257" s="11"/>
      <c r="J3257" s="11"/>
    </row>
    <row r="3258" spans="1:10">
      <c r="A3258" s="10"/>
      <c r="B3258" s="11"/>
      <c r="C3258" s="12"/>
      <c r="D3258" s="12"/>
      <c r="E3258" s="12"/>
      <c r="F3258" s="12"/>
      <c r="G3258" s="11"/>
      <c r="H3258" s="11"/>
      <c r="I3258" s="11"/>
      <c r="J3258" s="11"/>
    </row>
    <row r="3259" spans="1:10">
      <c r="A3259" s="10"/>
      <c r="B3259" s="11"/>
      <c r="C3259" s="12"/>
      <c r="D3259" s="12"/>
      <c r="E3259" s="12"/>
      <c r="F3259" s="12"/>
      <c r="G3259" s="11"/>
      <c r="H3259" s="11"/>
      <c r="I3259" s="11"/>
      <c r="J3259" s="11"/>
    </row>
    <row r="3260" spans="1:10">
      <c r="A3260" s="10"/>
      <c r="B3260" s="11"/>
      <c r="C3260" s="12"/>
      <c r="D3260" s="12"/>
      <c r="E3260" s="12"/>
      <c r="F3260" s="12"/>
      <c r="G3260" s="11"/>
      <c r="H3260" s="11"/>
      <c r="I3260" s="11"/>
      <c r="J3260" s="11"/>
    </row>
    <row r="3261" spans="1:10">
      <c r="A3261" s="10"/>
      <c r="B3261" s="11"/>
      <c r="C3261" s="12"/>
      <c r="D3261" s="12"/>
      <c r="E3261" s="12"/>
      <c r="F3261" s="12"/>
      <c r="G3261" s="11"/>
      <c r="H3261" s="11"/>
      <c r="I3261" s="11"/>
      <c r="J3261" s="11"/>
    </row>
    <row r="3262" spans="1:10">
      <c r="A3262" s="10"/>
      <c r="B3262" s="11"/>
      <c r="C3262" s="12"/>
      <c r="D3262" s="12"/>
      <c r="E3262" s="12"/>
      <c r="F3262" s="12"/>
      <c r="G3262" s="11"/>
      <c r="H3262" s="11"/>
      <c r="I3262" s="11"/>
      <c r="J3262" s="11"/>
    </row>
    <row r="3263" spans="1:10">
      <c r="A3263" s="10"/>
      <c r="B3263" s="11"/>
      <c r="C3263" s="12"/>
      <c r="D3263" s="12"/>
      <c r="E3263" s="12"/>
      <c r="F3263" s="12"/>
      <c r="G3263" s="11"/>
      <c r="H3263" s="11"/>
      <c r="I3263" s="11"/>
      <c r="J3263" s="11"/>
    </row>
    <row r="3264" spans="1:10">
      <c r="A3264" s="10"/>
      <c r="B3264" s="11"/>
      <c r="C3264" s="12"/>
      <c r="D3264" s="12"/>
      <c r="E3264" s="12"/>
      <c r="F3264" s="12"/>
      <c r="G3264" s="11"/>
      <c r="H3264" s="11"/>
      <c r="I3264" s="11"/>
      <c r="J3264" s="11"/>
    </row>
    <row r="3265" spans="1:10">
      <c r="A3265" s="10"/>
      <c r="B3265" s="11"/>
      <c r="C3265" s="12"/>
      <c r="D3265" s="12"/>
      <c r="E3265" s="12"/>
      <c r="F3265" s="12"/>
      <c r="G3265" s="11"/>
      <c r="H3265" s="11"/>
      <c r="I3265" s="11"/>
      <c r="J3265" s="11"/>
    </row>
    <row r="3266" spans="1:10">
      <c r="A3266" s="10"/>
      <c r="B3266" s="11"/>
      <c r="C3266" s="12"/>
      <c r="D3266" s="12"/>
      <c r="E3266" s="12"/>
      <c r="F3266" s="12"/>
      <c r="G3266" s="11"/>
      <c r="H3266" s="11"/>
      <c r="I3266" s="11"/>
      <c r="J3266" s="11"/>
    </row>
    <row r="3267" spans="1:10">
      <c r="A3267" s="10"/>
      <c r="B3267" s="11"/>
      <c r="C3267" s="12"/>
      <c r="D3267" s="12"/>
      <c r="E3267" s="12"/>
      <c r="F3267" s="12"/>
      <c r="G3267" s="11"/>
      <c r="H3267" s="11"/>
      <c r="I3267" s="11"/>
      <c r="J3267" s="11"/>
    </row>
    <row r="3268" spans="1:10">
      <c r="A3268" s="10"/>
      <c r="B3268" s="11"/>
      <c r="C3268" s="12"/>
      <c r="D3268" s="12"/>
      <c r="E3268" s="12"/>
      <c r="F3268" s="12"/>
      <c r="G3268" s="11"/>
      <c r="H3268" s="11"/>
      <c r="I3268" s="11"/>
      <c r="J3268" s="11"/>
    </row>
    <row r="3269" spans="1:10">
      <c r="A3269" s="10"/>
      <c r="B3269" s="11"/>
      <c r="C3269" s="12"/>
      <c r="D3269" s="12"/>
      <c r="E3269" s="12"/>
      <c r="F3269" s="12"/>
      <c r="G3269" s="11"/>
      <c r="H3269" s="11"/>
      <c r="I3269" s="11"/>
      <c r="J3269" s="11"/>
    </row>
    <row r="3270" spans="1:10">
      <c r="A3270" s="10"/>
      <c r="B3270" s="11"/>
      <c r="C3270" s="12"/>
      <c r="D3270" s="12"/>
      <c r="E3270" s="12"/>
      <c r="F3270" s="12"/>
      <c r="G3270" s="11"/>
      <c r="H3270" s="11"/>
      <c r="I3270" s="11"/>
      <c r="J3270" s="11"/>
    </row>
    <row r="3271" spans="1:10">
      <c r="A3271" s="10"/>
      <c r="B3271" s="11"/>
      <c r="C3271" s="12"/>
      <c r="D3271" s="12"/>
      <c r="E3271" s="12"/>
      <c r="F3271" s="12"/>
      <c r="G3271" s="11"/>
      <c r="H3271" s="11"/>
      <c r="I3271" s="11"/>
      <c r="J3271" s="11"/>
    </row>
    <row r="3272" spans="1:10">
      <c r="A3272" s="10"/>
      <c r="B3272" s="11"/>
      <c r="C3272" s="12"/>
      <c r="D3272" s="12"/>
      <c r="E3272" s="12"/>
      <c r="F3272" s="12"/>
      <c r="G3272" s="11"/>
      <c r="H3272" s="11"/>
      <c r="I3272" s="11"/>
      <c r="J3272" s="11"/>
    </row>
    <row r="3273" spans="1:10">
      <c r="A3273" s="10"/>
      <c r="B3273" s="11"/>
      <c r="C3273" s="12"/>
      <c r="D3273" s="12"/>
      <c r="E3273" s="12"/>
      <c r="F3273" s="12"/>
      <c r="G3273" s="11"/>
      <c r="H3273" s="11"/>
      <c r="I3273" s="11"/>
      <c r="J3273" s="11"/>
    </row>
    <row r="3274" spans="1:10">
      <c r="A3274" s="10"/>
      <c r="B3274" s="11"/>
      <c r="C3274" s="12"/>
      <c r="D3274" s="12"/>
      <c r="E3274" s="12"/>
      <c r="F3274" s="12"/>
      <c r="G3274" s="11"/>
      <c r="H3274" s="11"/>
      <c r="I3274" s="11"/>
      <c r="J3274" s="11"/>
    </row>
    <row r="3275" spans="1:10">
      <c r="A3275" s="10"/>
      <c r="B3275" s="11"/>
      <c r="C3275" s="12"/>
      <c r="D3275" s="12"/>
      <c r="E3275" s="12"/>
      <c r="F3275" s="12"/>
      <c r="G3275" s="11"/>
      <c r="H3275" s="11"/>
      <c r="I3275" s="11"/>
      <c r="J3275" s="11"/>
    </row>
    <row r="3276" spans="1:10">
      <c r="A3276" s="10"/>
      <c r="B3276" s="11"/>
      <c r="C3276" s="12"/>
      <c r="D3276" s="12"/>
      <c r="E3276" s="12"/>
      <c r="F3276" s="12"/>
      <c r="G3276" s="11"/>
      <c r="H3276" s="11"/>
      <c r="I3276" s="11"/>
      <c r="J3276" s="11"/>
    </row>
    <row r="3277" spans="1:10">
      <c r="A3277" s="10"/>
      <c r="B3277" s="11"/>
      <c r="C3277" s="12"/>
      <c r="D3277" s="12"/>
      <c r="E3277" s="12"/>
      <c r="F3277" s="12"/>
      <c r="G3277" s="11"/>
      <c r="H3277" s="11"/>
      <c r="I3277" s="11"/>
      <c r="J3277" s="11"/>
    </row>
    <row r="3278" spans="1:10">
      <c r="A3278" s="10"/>
      <c r="B3278" s="11"/>
      <c r="C3278" s="12"/>
      <c r="D3278" s="12"/>
      <c r="E3278" s="12"/>
      <c r="F3278" s="12"/>
      <c r="G3278" s="11"/>
      <c r="H3278" s="11"/>
      <c r="I3278" s="11"/>
      <c r="J3278" s="11"/>
    </row>
    <row r="3279" spans="1:10">
      <c r="A3279" s="10"/>
      <c r="B3279" s="11"/>
      <c r="C3279" s="12"/>
      <c r="D3279" s="12"/>
      <c r="E3279" s="12"/>
      <c r="F3279" s="12"/>
      <c r="G3279" s="11"/>
      <c r="H3279" s="11"/>
      <c r="I3279" s="11"/>
      <c r="J3279" s="11"/>
    </row>
    <row r="3280" spans="1:10">
      <c r="A3280" s="10"/>
      <c r="B3280" s="11"/>
      <c r="C3280" s="12"/>
      <c r="D3280" s="12"/>
      <c r="E3280" s="12"/>
      <c r="F3280" s="12"/>
      <c r="G3280" s="11"/>
      <c r="H3280" s="11"/>
      <c r="I3280" s="11"/>
      <c r="J3280" s="11"/>
    </row>
    <row r="3281" spans="1:10">
      <c r="A3281" s="10"/>
      <c r="B3281" s="11"/>
      <c r="C3281" s="12"/>
      <c r="D3281" s="12"/>
      <c r="E3281" s="12"/>
      <c r="F3281" s="12"/>
      <c r="G3281" s="11"/>
      <c r="H3281" s="11"/>
      <c r="I3281" s="11"/>
      <c r="J3281" s="11"/>
    </row>
    <row r="3282" spans="1:10">
      <c r="A3282" s="10"/>
      <c r="B3282" s="11"/>
      <c r="C3282" s="12"/>
      <c r="D3282" s="12"/>
      <c r="E3282" s="12"/>
      <c r="F3282" s="12"/>
      <c r="G3282" s="11"/>
      <c r="H3282" s="11"/>
      <c r="I3282" s="11"/>
      <c r="J3282" s="11"/>
    </row>
    <row r="3283" spans="1:10">
      <c r="A3283" s="10"/>
      <c r="B3283" s="11"/>
      <c r="C3283" s="12"/>
      <c r="D3283" s="12"/>
      <c r="E3283" s="12"/>
      <c r="F3283" s="12"/>
      <c r="G3283" s="11"/>
      <c r="H3283" s="11"/>
      <c r="I3283" s="11"/>
      <c r="J3283" s="11"/>
    </row>
    <row r="3284" spans="1:10">
      <c r="A3284" s="10"/>
      <c r="B3284" s="11"/>
      <c r="C3284" s="12"/>
      <c r="D3284" s="12"/>
      <c r="E3284" s="12"/>
      <c r="F3284" s="12"/>
      <c r="G3284" s="11"/>
      <c r="H3284" s="11"/>
      <c r="I3284" s="11"/>
      <c r="J3284" s="11"/>
    </row>
    <row r="3285" spans="1:10">
      <c r="A3285" s="10"/>
      <c r="B3285" s="11"/>
      <c r="C3285" s="12"/>
      <c r="D3285" s="12"/>
      <c r="E3285" s="12"/>
      <c r="F3285" s="12"/>
      <c r="G3285" s="11"/>
      <c r="H3285" s="11"/>
      <c r="I3285" s="11"/>
      <c r="J3285" s="11"/>
    </row>
    <row r="3286" spans="1:10">
      <c r="A3286" s="10"/>
      <c r="B3286" s="11"/>
      <c r="C3286" s="12"/>
      <c r="D3286" s="12"/>
      <c r="E3286" s="12"/>
      <c r="F3286" s="12"/>
      <c r="G3286" s="11"/>
      <c r="H3286" s="11"/>
      <c r="I3286" s="11"/>
      <c r="J3286" s="11"/>
    </row>
    <row r="3287" spans="1:10">
      <c r="A3287" s="10"/>
      <c r="B3287" s="11"/>
      <c r="C3287" s="12"/>
      <c r="D3287" s="12"/>
      <c r="E3287" s="12"/>
      <c r="F3287" s="12"/>
      <c r="G3287" s="11"/>
      <c r="H3287" s="11"/>
      <c r="I3287" s="11"/>
      <c r="J3287" s="11"/>
    </row>
    <row r="3288" spans="1:10">
      <c r="A3288" s="10"/>
      <c r="B3288" s="11"/>
      <c r="C3288" s="12"/>
      <c r="D3288" s="12"/>
      <c r="E3288" s="12"/>
      <c r="F3288" s="12"/>
      <c r="G3288" s="11"/>
      <c r="H3288" s="11"/>
      <c r="I3288" s="11"/>
      <c r="J3288" s="11"/>
    </row>
    <row r="3289" spans="1:10">
      <c r="A3289" s="10"/>
      <c r="B3289" s="11"/>
      <c r="C3289" s="12"/>
      <c r="D3289" s="12"/>
      <c r="E3289" s="12"/>
      <c r="F3289" s="12"/>
      <c r="G3289" s="11"/>
      <c r="H3289" s="11"/>
      <c r="I3289" s="11"/>
      <c r="J3289" s="11"/>
    </row>
    <row r="3290" spans="1:10">
      <c r="A3290" s="10"/>
      <c r="B3290" s="11"/>
      <c r="C3290" s="12"/>
      <c r="D3290" s="12"/>
      <c r="E3290" s="12"/>
      <c r="F3290" s="12"/>
      <c r="G3290" s="11"/>
      <c r="H3290" s="11"/>
      <c r="I3290" s="11"/>
      <c r="J3290" s="11"/>
    </row>
    <row r="3291" spans="1:10">
      <c r="A3291" s="10"/>
      <c r="B3291" s="11"/>
      <c r="C3291" s="12"/>
      <c r="D3291" s="12"/>
      <c r="E3291" s="12"/>
      <c r="F3291" s="12"/>
      <c r="G3291" s="11"/>
      <c r="H3291" s="11"/>
      <c r="I3291" s="11"/>
      <c r="J3291" s="11"/>
    </row>
    <row r="3292" spans="1:10">
      <c r="A3292" s="10"/>
      <c r="B3292" s="11"/>
      <c r="C3292" s="12"/>
      <c r="D3292" s="12"/>
      <c r="E3292" s="12"/>
      <c r="F3292" s="12"/>
      <c r="G3292" s="11"/>
      <c r="H3292" s="11"/>
      <c r="I3292" s="11"/>
      <c r="J3292" s="11"/>
    </row>
    <row r="3293" spans="1:10">
      <c r="A3293" s="10"/>
      <c r="B3293" s="11"/>
      <c r="C3293" s="12"/>
      <c r="D3293" s="12"/>
      <c r="E3293" s="12"/>
      <c r="F3293" s="12"/>
      <c r="G3293" s="11"/>
      <c r="H3293" s="11"/>
      <c r="I3293" s="11"/>
      <c r="J3293" s="11"/>
    </row>
    <row r="3294" spans="1:10">
      <c r="A3294" s="10"/>
      <c r="B3294" s="11"/>
      <c r="C3294" s="12"/>
      <c r="D3294" s="12"/>
      <c r="E3294" s="12"/>
      <c r="F3294" s="12"/>
      <c r="G3294" s="11"/>
      <c r="H3294" s="11"/>
      <c r="I3294" s="11"/>
      <c r="J3294" s="11"/>
    </row>
    <row r="3295" spans="1:10">
      <c r="A3295" s="10"/>
      <c r="B3295" s="11"/>
      <c r="C3295" s="12"/>
      <c r="D3295" s="12"/>
      <c r="E3295" s="12"/>
      <c r="F3295" s="12"/>
      <c r="G3295" s="11"/>
      <c r="H3295" s="11"/>
      <c r="I3295" s="11"/>
      <c r="J3295" s="11"/>
    </row>
    <row r="3296" spans="1:10">
      <c r="A3296" s="10"/>
      <c r="B3296" s="11"/>
      <c r="C3296" s="12"/>
      <c r="D3296" s="12"/>
      <c r="E3296" s="12"/>
      <c r="F3296" s="12"/>
      <c r="G3296" s="11"/>
      <c r="H3296" s="11"/>
      <c r="I3296" s="11"/>
      <c r="J3296" s="11"/>
    </row>
    <row r="3297" spans="1:10">
      <c r="A3297" s="10"/>
      <c r="B3297" s="11"/>
      <c r="C3297" s="12"/>
      <c r="D3297" s="12"/>
      <c r="E3297" s="12"/>
      <c r="F3297" s="12"/>
      <c r="G3297" s="11"/>
      <c r="H3297" s="11"/>
      <c r="I3297" s="11"/>
      <c r="J3297" s="11"/>
    </row>
    <row r="3298" spans="1:10">
      <c r="A3298" s="10"/>
      <c r="B3298" s="11"/>
      <c r="C3298" s="12"/>
      <c r="D3298" s="12"/>
      <c r="E3298" s="12"/>
      <c r="F3298" s="12"/>
      <c r="G3298" s="11"/>
      <c r="H3298" s="11"/>
      <c r="I3298" s="11"/>
      <c r="J3298" s="11"/>
    </row>
    <row r="3299" spans="1:10">
      <c r="A3299" s="10"/>
      <c r="B3299" s="11"/>
      <c r="C3299" s="12"/>
      <c r="D3299" s="12"/>
      <c r="E3299" s="12"/>
      <c r="F3299" s="12"/>
      <c r="G3299" s="11"/>
      <c r="H3299" s="11"/>
      <c r="I3299" s="11"/>
      <c r="J3299" s="11"/>
    </row>
    <row r="3300" spans="1:10">
      <c r="A3300" s="10"/>
      <c r="B3300" s="11"/>
      <c r="C3300" s="12"/>
      <c r="D3300" s="12"/>
      <c r="E3300" s="12"/>
      <c r="F3300" s="12"/>
      <c r="G3300" s="11"/>
      <c r="H3300" s="11"/>
      <c r="I3300" s="11"/>
      <c r="J3300" s="11"/>
    </row>
    <row r="3301" spans="1:10">
      <c r="A3301" s="10"/>
      <c r="B3301" s="11"/>
      <c r="C3301" s="12"/>
      <c r="D3301" s="12"/>
      <c r="E3301" s="12"/>
      <c r="F3301" s="12"/>
      <c r="G3301" s="11"/>
      <c r="H3301" s="11"/>
      <c r="I3301" s="11"/>
      <c r="J3301" s="11"/>
    </row>
    <row r="3302" spans="1:10">
      <c r="A3302" s="10"/>
      <c r="B3302" s="11"/>
      <c r="C3302" s="12"/>
      <c r="D3302" s="12"/>
      <c r="E3302" s="12"/>
      <c r="F3302" s="12"/>
      <c r="G3302" s="11"/>
      <c r="H3302" s="11"/>
      <c r="I3302" s="11"/>
      <c r="J3302" s="11"/>
    </row>
    <row r="3303" spans="1:10">
      <c r="A3303" s="10"/>
      <c r="B3303" s="11"/>
      <c r="C3303" s="12"/>
      <c r="D3303" s="12"/>
      <c r="E3303" s="12"/>
      <c r="F3303" s="12"/>
      <c r="G3303" s="11"/>
      <c r="H3303" s="11"/>
      <c r="I3303" s="11"/>
      <c r="J3303" s="11"/>
    </row>
    <row r="3304" spans="1:10">
      <c r="A3304" s="10"/>
      <c r="B3304" s="11"/>
      <c r="C3304" s="12"/>
      <c r="D3304" s="12"/>
      <c r="E3304" s="12"/>
      <c r="F3304" s="12"/>
      <c r="G3304" s="11"/>
      <c r="H3304" s="11"/>
      <c r="I3304" s="11"/>
      <c r="J3304" s="11"/>
    </row>
    <row r="3305" spans="1:10">
      <c r="A3305" s="10"/>
      <c r="B3305" s="11"/>
      <c r="C3305" s="12"/>
      <c r="D3305" s="12"/>
      <c r="E3305" s="12"/>
      <c r="F3305" s="12"/>
      <c r="G3305" s="11"/>
      <c r="H3305" s="11"/>
      <c r="I3305" s="11"/>
      <c r="J3305" s="11"/>
    </row>
    <row r="3306" spans="1:10">
      <c r="A3306" s="10"/>
      <c r="B3306" s="11"/>
      <c r="C3306" s="12"/>
      <c r="D3306" s="12"/>
      <c r="E3306" s="12"/>
      <c r="F3306" s="12"/>
      <c r="G3306" s="11"/>
      <c r="H3306" s="11"/>
      <c r="I3306" s="11"/>
      <c r="J3306" s="11"/>
    </row>
    <row r="3307" spans="1:10">
      <c r="A3307" s="10"/>
      <c r="B3307" s="11"/>
      <c r="C3307" s="12"/>
      <c r="D3307" s="12"/>
      <c r="E3307" s="12"/>
      <c r="F3307" s="12"/>
      <c r="G3307" s="11"/>
      <c r="H3307" s="11"/>
      <c r="I3307" s="11"/>
      <c r="J3307" s="11"/>
    </row>
    <row r="3308" spans="1:10">
      <c r="A3308" s="10"/>
      <c r="B3308" s="11"/>
      <c r="C3308" s="12"/>
      <c r="D3308" s="12"/>
      <c r="E3308" s="12"/>
      <c r="F3308" s="12"/>
      <c r="G3308" s="11"/>
      <c r="H3308" s="11"/>
      <c r="I3308" s="11"/>
      <c r="J3308" s="11"/>
    </row>
    <row r="3309" spans="1:10">
      <c r="A3309" s="10"/>
      <c r="B3309" s="11"/>
      <c r="C3309" s="12"/>
      <c r="D3309" s="12"/>
      <c r="E3309" s="12"/>
      <c r="F3309" s="12"/>
      <c r="G3309" s="11"/>
      <c r="H3309" s="11"/>
      <c r="I3309" s="11"/>
      <c r="J3309" s="11"/>
    </row>
    <row r="3310" spans="1:10">
      <c r="A3310" s="10"/>
      <c r="B3310" s="11"/>
      <c r="C3310" s="12"/>
      <c r="D3310" s="12"/>
      <c r="E3310" s="12"/>
      <c r="F3310" s="12"/>
      <c r="G3310" s="11"/>
      <c r="H3310" s="11"/>
      <c r="I3310" s="11"/>
      <c r="J3310" s="11"/>
    </row>
    <row r="3311" spans="1:10">
      <c r="A3311" s="10"/>
      <c r="B3311" s="11"/>
      <c r="C3311" s="12"/>
      <c r="D3311" s="12"/>
      <c r="E3311" s="12"/>
      <c r="F3311" s="12"/>
      <c r="G3311" s="11"/>
      <c r="H3311" s="11"/>
      <c r="I3311" s="11"/>
      <c r="J3311" s="11"/>
    </row>
    <row r="3312" spans="1:10">
      <c r="A3312" s="10"/>
      <c r="B3312" s="11"/>
      <c r="C3312" s="12"/>
      <c r="D3312" s="12"/>
      <c r="E3312" s="12"/>
      <c r="F3312" s="12"/>
      <c r="G3312" s="11"/>
      <c r="H3312" s="11"/>
      <c r="I3312" s="11"/>
      <c r="J3312" s="11"/>
    </row>
    <row r="3313" spans="1:10">
      <c r="A3313" s="10"/>
      <c r="B3313" s="11"/>
      <c r="C3313" s="12"/>
      <c r="D3313" s="12"/>
      <c r="E3313" s="12"/>
      <c r="F3313" s="12"/>
      <c r="G3313" s="11"/>
      <c r="H3313" s="11"/>
      <c r="I3313" s="11"/>
      <c r="J3313" s="11"/>
    </row>
    <row r="3314" spans="1:10">
      <c r="A3314" s="10"/>
      <c r="B3314" s="11"/>
      <c r="C3314" s="12"/>
      <c r="D3314" s="12"/>
      <c r="E3314" s="12"/>
      <c r="F3314" s="12"/>
      <c r="G3314" s="11"/>
      <c r="H3314" s="11"/>
      <c r="I3314" s="11"/>
      <c r="J3314" s="11"/>
    </row>
    <row r="3315" spans="1:10">
      <c r="A3315" s="10"/>
      <c r="B3315" s="11"/>
      <c r="C3315" s="12"/>
      <c r="D3315" s="12"/>
      <c r="E3315" s="12"/>
      <c r="F3315" s="12"/>
      <c r="G3315" s="11"/>
      <c r="H3315" s="11"/>
      <c r="I3315" s="11"/>
      <c r="J3315" s="11"/>
    </row>
    <row r="3316" spans="1:10">
      <c r="A3316" s="10"/>
      <c r="B3316" s="11"/>
      <c r="C3316" s="12"/>
      <c r="D3316" s="12"/>
      <c r="E3316" s="12"/>
      <c r="F3316" s="12"/>
      <c r="G3316" s="11"/>
      <c r="H3316" s="11"/>
      <c r="I3316" s="11"/>
      <c r="J3316" s="11"/>
    </row>
    <row r="3317" spans="1:10">
      <c r="A3317" s="10"/>
      <c r="B3317" s="11"/>
      <c r="C3317" s="12"/>
      <c r="D3317" s="12"/>
      <c r="E3317" s="12"/>
      <c r="F3317" s="12"/>
      <c r="G3317" s="11"/>
      <c r="H3317" s="11"/>
      <c r="I3317" s="11"/>
      <c r="J3317" s="11"/>
    </row>
    <row r="3318" spans="1:10">
      <c r="A3318" s="10"/>
      <c r="B3318" s="11"/>
      <c r="C3318" s="12"/>
      <c r="D3318" s="12"/>
      <c r="E3318" s="12"/>
      <c r="F3318" s="12"/>
      <c r="G3318" s="11"/>
      <c r="H3318" s="11"/>
      <c r="I3318" s="11"/>
      <c r="J3318" s="11"/>
    </row>
    <row r="3319" spans="1:10">
      <c r="A3319" s="10"/>
      <c r="B3319" s="11"/>
      <c r="C3319" s="12"/>
      <c r="D3319" s="12"/>
      <c r="E3319" s="12"/>
      <c r="F3319" s="12"/>
      <c r="G3319" s="11"/>
      <c r="H3319" s="11"/>
      <c r="I3319" s="11"/>
      <c r="J3319" s="11"/>
    </row>
    <row r="3320" spans="1:10">
      <c r="A3320" s="10"/>
      <c r="B3320" s="11"/>
      <c r="C3320" s="12"/>
      <c r="D3320" s="12"/>
      <c r="E3320" s="12"/>
      <c r="F3320" s="12"/>
      <c r="G3320" s="11"/>
      <c r="H3320" s="11"/>
      <c r="I3320" s="11"/>
      <c r="J3320" s="11"/>
    </row>
    <row r="3321" spans="1:10">
      <c r="A3321" s="10"/>
      <c r="B3321" s="11"/>
      <c r="C3321" s="12"/>
      <c r="D3321" s="12"/>
      <c r="E3321" s="12"/>
      <c r="F3321" s="12"/>
      <c r="G3321" s="11"/>
      <c r="H3321" s="11"/>
      <c r="I3321" s="11"/>
      <c r="J3321" s="11"/>
    </row>
    <row r="3322" spans="1:10">
      <c r="A3322" s="10"/>
      <c r="B3322" s="11"/>
      <c r="C3322" s="12"/>
      <c r="D3322" s="12"/>
      <c r="E3322" s="12"/>
      <c r="F3322" s="12"/>
      <c r="G3322" s="11"/>
      <c r="H3322" s="11"/>
      <c r="I3322" s="11"/>
      <c r="J3322" s="11"/>
    </row>
    <row r="3323" spans="1:10">
      <c r="A3323" s="10"/>
      <c r="B3323" s="11"/>
      <c r="C3323" s="12"/>
      <c r="D3323" s="12"/>
      <c r="E3323" s="12"/>
      <c r="F3323" s="12"/>
      <c r="G3323" s="11"/>
      <c r="H3323" s="11"/>
      <c r="I3323" s="11"/>
      <c r="J3323" s="11"/>
    </row>
    <row r="3324" spans="1:10">
      <c r="A3324" s="10"/>
      <c r="B3324" s="11"/>
      <c r="C3324" s="12"/>
      <c r="D3324" s="12"/>
      <c r="E3324" s="12"/>
      <c r="F3324" s="12"/>
      <c r="G3324" s="11"/>
      <c r="H3324" s="11"/>
      <c r="I3324" s="11"/>
      <c r="J3324" s="11"/>
    </row>
    <row r="3325" spans="1:10">
      <c r="A3325" s="10"/>
      <c r="B3325" s="11"/>
      <c r="C3325" s="12"/>
      <c r="D3325" s="12"/>
      <c r="E3325" s="12"/>
      <c r="F3325" s="12"/>
      <c r="G3325" s="11"/>
      <c r="H3325" s="11"/>
      <c r="I3325" s="11"/>
      <c r="J3325" s="11"/>
    </row>
    <row r="3326" spans="1:10">
      <c r="A3326" s="10"/>
      <c r="B3326" s="11"/>
      <c r="C3326" s="12"/>
      <c r="D3326" s="12"/>
      <c r="E3326" s="12"/>
      <c r="F3326" s="12"/>
      <c r="G3326" s="11"/>
      <c r="H3326" s="11"/>
      <c r="I3326" s="11"/>
      <c r="J3326" s="11"/>
    </row>
    <row r="3327" spans="1:10">
      <c r="A3327" s="10"/>
      <c r="B3327" s="11"/>
      <c r="C3327" s="12"/>
      <c r="D3327" s="12"/>
      <c r="E3327" s="12"/>
      <c r="F3327" s="12"/>
      <c r="G3327" s="11"/>
      <c r="H3327" s="11"/>
      <c r="I3327" s="11"/>
      <c r="J3327" s="11"/>
    </row>
    <row r="3328" spans="1:10">
      <c r="A3328" s="10"/>
      <c r="B3328" s="11"/>
      <c r="C3328" s="12"/>
      <c r="D3328" s="12"/>
      <c r="E3328" s="12"/>
      <c r="F3328" s="12"/>
      <c r="G3328" s="11"/>
      <c r="H3328" s="11"/>
      <c r="I3328" s="11"/>
      <c r="J3328" s="11"/>
    </row>
    <row r="3329" spans="1:10">
      <c r="A3329" s="10"/>
      <c r="B3329" s="11"/>
      <c r="C3329" s="12"/>
      <c r="D3329" s="12"/>
      <c r="E3329" s="12"/>
      <c r="F3329" s="12"/>
      <c r="G3329" s="11"/>
      <c r="H3329" s="11"/>
      <c r="I3329" s="11"/>
      <c r="J3329" s="11"/>
    </row>
    <row r="3330" spans="1:10">
      <c r="A3330" s="10"/>
      <c r="B3330" s="11"/>
      <c r="C3330" s="12"/>
      <c r="D3330" s="12"/>
      <c r="E3330" s="12"/>
      <c r="F3330" s="12"/>
      <c r="G3330" s="11"/>
      <c r="H3330" s="11"/>
      <c r="I3330" s="11"/>
      <c r="J3330" s="11"/>
    </row>
    <row r="3331" spans="1:10">
      <c r="A3331" s="10"/>
      <c r="B3331" s="11"/>
      <c r="C3331" s="12"/>
      <c r="D3331" s="12"/>
      <c r="E3331" s="12"/>
      <c r="F3331" s="12"/>
      <c r="G3331" s="11"/>
      <c r="H3331" s="11"/>
      <c r="I3331" s="11"/>
      <c r="J3331" s="11"/>
    </row>
    <row r="3332" spans="1:10">
      <c r="A3332" s="10"/>
      <c r="B3332" s="11"/>
      <c r="C3332" s="12"/>
      <c r="D3332" s="12"/>
      <c r="E3332" s="12"/>
      <c r="F3332" s="12"/>
      <c r="G3332" s="11"/>
      <c r="H3332" s="11"/>
      <c r="I3332" s="11"/>
      <c r="J3332" s="11"/>
    </row>
    <row r="3333" spans="1:10">
      <c r="A3333" s="10"/>
      <c r="B3333" s="11"/>
      <c r="C3333" s="12"/>
      <c r="D3333" s="12"/>
      <c r="E3333" s="12"/>
      <c r="F3333" s="12"/>
      <c r="G3333" s="11"/>
      <c r="H3333" s="11"/>
      <c r="I3333" s="11"/>
      <c r="J3333" s="11"/>
    </row>
    <row r="3334" spans="1:10">
      <c r="A3334" s="10"/>
      <c r="B3334" s="11"/>
      <c r="C3334" s="12"/>
      <c r="D3334" s="12"/>
      <c r="E3334" s="12"/>
      <c r="F3334" s="12"/>
      <c r="G3334" s="11"/>
      <c r="H3334" s="11"/>
      <c r="I3334" s="11"/>
      <c r="J3334" s="11"/>
    </row>
    <row r="3335" spans="1:10">
      <c r="A3335" s="10"/>
      <c r="B3335" s="11"/>
      <c r="C3335" s="12"/>
      <c r="D3335" s="12"/>
      <c r="E3335" s="12"/>
      <c r="F3335" s="12"/>
      <c r="G3335" s="11"/>
      <c r="H3335" s="11"/>
      <c r="I3335" s="11"/>
      <c r="J3335" s="11"/>
    </row>
    <row r="3336" spans="1:10">
      <c r="A3336" s="10"/>
      <c r="B3336" s="11"/>
      <c r="C3336" s="12"/>
      <c r="D3336" s="12"/>
      <c r="E3336" s="12"/>
      <c r="F3336" s="12"/>
      <c r="G3336" s="11"/>
      <c r="H3336" s="11"/>
      <c r="I3336" s="11"/>
      <c r="J3336" s="11"/>
    </row>
    <row r="3337" spans="1:10">
      <c r="A3337" s="10"/>
      <c r="B3337" s="11"/>
      <c r="C3337" s="12"/>
      <c r="D3337" s="12"/>
      <c r="E3337" s="12"/>
      <c r="F3337" s="12"/>
      <c r="G3337" s="11"/>
      <c r="H3337" s="11"/>
      <c r="I3337" s="11"/>
      <c r="J3337" s="11"/>
    </row>
    <row r="3338" spans="1:10">
      <c r="A3338" s="10"/>
      <c r="B3338" s="11"/>
      <c r="C3338" s="12"/>
      <c r="D3338" s="12"/>
      <c r="E3338" s="12"/>
      <c r="F3338" s="12"/>
      <c r="G3338" s="11"/>
      <c r="H3338" s="11"/>
      <c r="I3338" s="11"/>
      <c r="J3338" s="11"/>
    </row>
    <row r="3339" spans="1:10">
      <c r="A3339" s="10"/>
      <c r="B3339" s="11"/>
      <c r="C3339" s="12"/>
      <c r="D3339" s="12"/>
      <c r="E3339" s="12"/>
      <c r="F3339" s="12"/>
      <c r="G3339" s="11"/>
      <c r="H3339" s="11"/>
      <c r="I3339" s="11"/>
      <c r="J3339" s="11"/>
    </row>
    <row r="3340" spans="1:10">
      <c r="A3340" s="10"/>
      <c r="B3340" s="11"/>
      <c r="C3340" s="12"/>
      <c r="D3340" s="12"/>
      <c r="E3340" s="12"/>
      <c r="F3340" s="12"/>
      <c r="G3340" s="11"/>
      <c r="H3340" s="11"/>
      <c r="I3340" s="11"/>
      <c r="J3340" s="11"/>
    </row>
    <row r="3341" spans="1:10">
      <c r="A3341" s="10"/>
      <c r="B3341" s="11"/>
      <c r="C3341" s="12"/>
      <c r="D3341" s="12"/>
      <c r="E3341" s="12"/>
      <c r="F3341" s="12"/>
      <c r="G3341" s="11"/>
      <c r="H3341" s="11"/>
      <c r="I3341" s="11"/>
      <c r="J3341" s="11"/>
    </row>
    <row r="3342" spans="1:10">
      <c r="A3342" s="10"/>
      <c r="B3342" s="11"/>
      <c r="C3342" s="12"/>
      <c r="D3342" s="12"/>
      <c r="E3342" s="12"/>
      <c r="F3342" s="12"/>
      <c r="G3342" s="11"/>
      <c r="H3342" s="11"/>
      <c r="I3342" s="11"/>
      <c r="J3342" s="11"/>
    </row>
    <row r="3343" spans="1:10">
      <c r="A3343" s="10"/>
      <c r="B3343" s="11"/>
      <c r="C3343" s="12"/>
      <c r="D3343" s="12"/>
      <c r="E3343" s="12"/>
      <c r="F3343" s="12"/>
      <c r="G3343" s="11"/>
      <c r="H3343" s="11"/>
      <c r="I3343" s="11"/>
      <c r="J3343" s="11"/>
    </row>
    <row r="3344" spans="1:10">
      <c r="A3344" s="10"/>
      <c r="B3344" s="11"/>
      <c r="C3344" s="12"/>
      <c r="D3344" s="12"/>
      <c r="E3344" s="12"/>
      <c r="F3344" s="12"/>
      <c r="G3344" s="11"/>
      <c r="H3344" s="11"/>
      <c r="I3344" s="11"/>
      <c r="J3344" s="11"/>
    </row>
    <row r="3345" spans="1:10">
      <c r="A3345" s="10"/>
      <c r="B3345" s="11"/>
      <c r="C3345" s="12"/>
      <c r="D3345" s="12"/>
      <c r="E3345" s="12"/>
      <c r="F3345" s="12"/>
      <c r="G3345" s="11"/>
      <c r="H3345" s="11"/>
      <c r="I3345" s="11"/>
      <c r="J3345" s="11"/>
    </row>
    <row r="3346" spans="1:10">
      <c r="A3346" s="10"/>
      <c r="B3346" s="11"/>
      <c r="C3346" s="12"/>
      <c r="D3346" s="12"/>
      <c r="E3346" s="12"/>
      <c r="F3346" s="12"/>
      <c r="G3346" s="11"/>
      <c r="H3346" s="11"/>
      <c r="I3346" s="11"/>
      <c r="J3346" s="11"/>
    </row>
    <row r="3347" spans="1:10">
      <c r="A3347" s="10"/>
      <c r="B3347" s="11"/>
      <c r="C3347" s="12"/>
      <c r="D3347" s="12"/>
      <c r="E3347" s="12"/>
      <c r="F3347" s="12"/>
      <c r="G3347" s="11"/>
      <c r="H3347" s="11"/>
      <c r="I3347" s="11"/>
      <c r="J3347" s="11"/>
    </row>
    <row r="3348" spans="1:10">
      <c r="A3348" s="10"/>
      <c r="B3348" s="11"/>
      <c r="C3348" s="12"/>
      <c r="D3348" s="12"/>
      <c r="E3348" s="12"/>
      <c r="F3348" s="12"/>
      <c r="G3348" s="11"/>
      <c r="H3348" s="11"/>
      <c r="I3348" s="11"/>
      <c r="J3348" s="11"/>
    </row>
    <row r="3349" spans="1:10">
      <c r="A3349" s="10"/>
      <c r="B3349" s="11"/>
      <c r="C3349" s="12"/>
      <c r="D3349" s="12"/>
      <c r="E3349" s="12"/>
      <c r="F3349" s="12"/>
      <c r="G3349" s="11"/>
      <c r="H3349" s="11"/>
      <c r="I3349" s="11"/>
      <c r="J3349" s="11"/>
    </row>
    <row r="3350" spans="1:10">
      <c r="A3350" s="10"/>
      <c r="B3350" s="11"/>
      <c r="C3350" s="12"/>
      <c r="D3350" s="12"/>
      <c r="E3350" s="12"/>
      <c r="F3350" s="12"/>
      <c r="G3350" s="11"/>
      <c r="H3350" s="11"/>
      <c r="I3350" s="11"/>
      <c r="J3350" s="11"/>
    </row>
    <row r="3351" spans="1:10">
      <c r="A3351" s="10"/>
      <c r="B3351" s="11"/>
      <c r="C3351" s="12"/>
      <c r="D3351" s="12"/>
      <c r="E3351" s="12"/>
      <c r="F3351" s="12"/>
      <c r="G3351" s="11"/>
      <c r="H3351" s="11"/>
      <c r="I3351" s="11"/>
      <c r="J3351" s="11"/>
    </row>
    <row r="3352" spans="1:10">
      <c r="A3352" s="10"/>
      <c r="B3352" s="11"/>
      <c r="C3352" s="12"/>
      <c r="D3352" s="12"/>
      <c r="E3352" s="12"/>
      <c r="F3352" s="12"/>
      <c r="G3352" s="11"/>
      <c r="H3352" s="11"/>
      <c r="I3352" s="11"/>
      <c r="J3352" s="11"/>
    </row>
    <row r="3353" spans="1:10">
      <c r="A3353" s="10"/>
      <c r="B3353" s="11"/>
      <c r="C3353" s="12"/>
      <c r="D3353" s="12"/>
      <c r="E3353" s="12"/>
      <c r="F3353" s="12"/>
      <c r="G3353" s="11"/>
      <c r="H3353" s="11"/>
      <c r="I3353" s="11"/>
      <c r="J3353" s="11"/>
    </row>
    <row r="3354" spans="1:10">
      <c r="A3354" s="10"/>
      <c r="B3354" s="11"/>
      <c r="C3354" s="12"/>
      <c r="D3354" s="12"/>
      <c r="E3354" s="12"/>
      <c r="F3354" s="12"/>
      <c r="G3354" s="11"/>
      <c r="H3354" s="11"/>
      <c r="I3354" s="11"/>
      <c r="J3354" s="11"/>
    </row>
    <row r="3355" spans="1:10">
      <c r="A3355" s="10"/>
      <c r="B3355" s="11"/>
      <c r="C3355" s="12"/>
      <c r="D3355" s="12"/>
      <c r="E3355" s="12"/>
      <c r="F3355" s="12"/>
      <c r="G3355" s="11"/>
      <c r="H3355" s="11"/>
      <c r="I3355" s="11"/>
      <c r="J3355" s="11"/>
    </row>
    <row r="3356" spans="1:10">
      <c r="A3356" s="10"/>
      <c r="B3356" s="11"/>
      <c r="C3356" s="12"/>
      <c r="D3356" s="12"/>
      <c r="E3356" s="12"/>
      <c r="F3356" s="12"/>
      <c r="G3356" s="11"/>
      <c r="H3356" s="11"/>
      <c r="I3356" s="11"/>
      <c r="J3356" s="11"/>
    </row>
    <row r="3357" spans="1:10">
      <c r="A3357" s="10"/>
      <c r="B3357" s="11"/>
      <c r="C3357" s="12"/>
      <c r="D3357" s="12"/>
      <c r="E3357" s="12"/>
      <c r="F3357" s="12"/>
      <c r="G3357" s="11"/>
      <c r="H3357" s="11"/>
      <c r="I3357" s="11"/>
      <c r="J3357" s="11"/>
    </row>
    <row r="3358" spans="1:10">
      <c r="A3358" s="10"/>
      <c r="B3358" s="11"/>
      <c r="C3358" s="12"/>
      <c r="D3358" s="12"/>
      <c r="E3358" s="12"/>
      <c r="F3358" s="12"/>
      <c r="G3358" s="11"/>
      <c r="H3358" s="11"/>
      <c r="I3358" s="11"/>
      <c r="J3358" s="11"/>
    </row>
    <row r="3359" spans="1:10">
      <c r="A3359" s="10"/>
      <c r="B3359" s="11"/>
      <c r="C3359" s="12"/>
      <c r="D3359" s="12"/>
      <c r="E3359" s="12"/>
      <c r="F3359" s="12"/>
      <c r="G3359" s="11"/>
      <c r="H3359" s="11"/>
      <c r="I3359" s="11"/>
      <c r="J3359" s="11"/>
    </row>
    <row r="3360" spans="1:10">
      <c r="A3360" s="10"/>
      <c r="B3360" s="11"/>
      <c r="C3360" s="12"/>
      <c r="D3360" s="12"/>
      <c r="E3360" s="12"/>
      <c r="F3360" s="12"/>
      <c r="G3360" s="11"/>
      <c r="H3360" s="11"/>
      <c r="I3360" s="11"/>
      <c r="J3360" s="11"/>
    </row>
    <row r="3361" spans="1:10">
      <c r="A3361" s="10"/>
      <c r="B3361" s="11"/>
      <c r="C3361" s="12"/>
      <c r="D3361" s="12"/>
      <c r="E3361" s="12"/>
      <c r="F3361" s="12"/>
      <c r="G3361" s="11"/>
      <c r="H3361" s="11"/>
      <c r="I3361" s="11"/>
      <c r="J3361" s="11"/>
    </row>
    <row r="3362" spans="1:10">
      <c r="A3362" s="10"/>
      <c r="B3362" s="11"/>
      <c r="C3362" s="12"/>
      <c r="D3362" s="12"/>
      <c r="E3362" s="12"/>
      <c r="F3362" s="12"/>
      <c r="G3362" s="11"/>
      <c r="H3362" s="11"/>
      <c r="I3362" s="11"/>
      <c r="J3362" s="11"/>
    </row>
    <row r="3363" spans="1:10">
      <c r="A3363" s="10"/>
      <c r="B3363" s="11"/>
      <c r="C3363" s="12"/>
      <c r="D3363" s="12"/>
      <c r="E3363" s="12"/>
      <c r="F3363" s="12"/>
      <c r="G3363" s="11"/>
      <c r="H3363" s="11"/>
      <c r="I3363" s="11"/>
      <c r="J3363" s="11"/>
    </row>
    <row r="3364" spans="1:10">
      <c r="A3364" s="10"/>
      <c r="B3364" s="11"/>
      <c r="C3364" s="12"/>
      <c r="D3364" s="12"/>
      <c r="E3364" s="12"/>
      <c r="F3364" s="12"/>
      <c r="G3364" s="11"/>
      <c r="H3364" s="11"/>
      <c r="I3364" s="11"/>
      <c r="J3364" s="11"/>
    </row>
    <row r="3365" spans="1:10">
      <c r="A3365" s="10"/>
      <c r="B3365" s="11"/>
      <c r="C3365" s="12"/>
      <c r="D3365" s="12"/>
      <c r="E3365" s="12"/>
      <c r="F3365" s="12"/>
      <c r="G3365" s="11"/>
      <c r="H3365" s="11"/>
      <c r="I3365" s="11"/>
      <c r="J3365" s="11"/>
    </row>
    <row r="3366" spans="1:10">
      <c r="A3366" s="10"/>
      <c r="B3366" s="11"/>
      <c r="C3366" s="12"/>
      <c r="D3366" s="12"/>
      <c r="E3366" s="12"/>
      <c r="F3366" s="12"/>
      <c r="G3366" s="11"/>
      <c r="H3366" s="11"/>
      <c r="I3366" s="11"/>
      <c r="J3366" s="11"/>
    </row>
    <row r="3367" spans="1:10">
      <c r="A3367" s="10"/>
      <c r="B3367" s="11"/>
      <c r="C3367" s="12"/>
      <c r="D3367" s="12"/>
      <c r="E3367" s="12"/>
      <c r="F3367" s="12"/>
      <c r="G3367" s="11"/>
      <c r="H3367" s="11"/>
      <c r="I3367" s="11"/>
      <c r="J3367" s="11"/>
    </row>
    <row r="3368" spans="1:10">
      <c r="A3368" s="10"/>
      <c r="B3368" s="11"/>
      <c r="C3368" s="12"/>
      <c r="D3368" s="12"/>
      <c r="E3368" s="12"/>
      <c r="F3368" s="12"/>
      <c r="G3368" s="11"/>
      <c r="H3368" s="11"/>
      <c r="I3368" s="11"/>
      <c r="J3368" s="11"/>
    </row>
    <row r="3369" spans="1:10">
      <c r="A3369" s="10"/>
      <c r="B3369" s="11"/>
      <c r="C3369" s="12"/>
      <c r="D3369" s="12"/>
      <c r="E3369" s="12"/>
      <c r="F3369" s="12"/>
      <c r="G3369" s="11"/>
      <c r="H3369" s="11"/>
      <c r="I3369" s="11"/>
      <c r="J3369" s="11"/>
    </row>
    <row r="3370" spans="1:10">
      <c r="A3370" s="10"/>
      <c r="B3370" s="11"/>
      <c r="C3370" s="12"/>
      <c r="D3370" s="12"/>
      <c r="E3370" s="12"/>
      <c r="F3370" s="12"/>
      <c r="G3370" s="11"/>
      <c r="H3370" s="11"/>
      <c r="I3370" s="11"/>
      <c r="J3370" s="11"/>
    </row>
    <row r="3371" spans="1:10">
      <c r="A3371" s="10"/>
      <c r="B3371" s="11"/>
      <c r="C3371" s="12"/>
      <c r="D3371" s="12"/>
      <c r="E3371" s="12"/>
      <c r="F3371" s="12"/>
      <c r="G3371" s="11"/>
      <c r="H3371" s="11"/>
      <c r="I3371" s="11"/>
      <c r="J3371" s="11"/>
    </row>
    <row r="3372" spans="1:10">
      <c r="A3372" s="10"/>
      <c r="B3372" s="11"/>
      <c r="C3372" s="12"/>
      <c r="D3372" s="12"/>
      <c r="E3372" s="12"/>
      <c r="F3372" s="12"/>
      <c r="G3372" s="11"/>
      <c r="H3372" s="11"/>
      <c r="I3372" s="11"/>
      <c r="J3372" s="11"/>
    </row>
    <row r="3373" spans="1:10">
      <c r="A3373" s="10"/>
      <c r="B3373" s="11"/>
      <c r="C3373" s="12"/>
      <c r="D3373" s="12"/>
      <c r="E3373" s="12"/>
      <c r="F3373" s="12"/>
      <c r="G3373" s="11"/>
      <c r="H3373" s="11"/>
      <c r="I3373" s="11"/>
      <c r="J3373" s="11"/>
    </row>
    <row r="3374" spans="1:10">
      <c r="A3374" s="10"/>
      <c r="B3374" s="11"/>
      <c r="C3374" s="12"/>
      <c r="D3374" s="12"/>
      <c r="E3374" s="12"/>
      <c r="F3374" s="12"/>
      <c r="G3374" s="11"/>
      <c r="H3374" s="11"/>
      <c r="I3374" s="11"/>
      <c r="J3374" s="11"/>
    </row>
    <row r="3375" spans="1:10">
      <c r="A3375" s="10"/>
      <c r="B3375" s="11"/>
      <c r="C3375" s="12"/>
      <c r="D3375" s="12"/>
      <c r="E3375" s="12"/>
      <c r="F3375" s="12"/>
      <c r="G3375" s="11"/>
      <c r="H3375" s="11"/>
      <c r="I3375" s="11"/>
      <c r="J3375" s="11"/>
    </row>
    <row r="3376" spans="1:10">
      <c r="A3376" s="10"/>
      <c r="B3376" s="11"/>
      <c r="C3376" s="12"/>
      <c r="D3376" s="12"/>
      <c r="E3376" s="12"/>
      <c r="F3376" s="12"/>
      <c r="G3376" s="11"/>
      <c r="H3376" s="11"/>
      <c r="I3376" s="11"/>
      <c r="J3376" s="11"/>
    </row>
    <row r="3377" spans="1:10">
      <c r="A3377" s="10"/>
      <c r="B3377" s="11"/>
      <c r="C3377" s="12"/>
      <c r="D3377" s="12"/>
      <c r="E3377" s="12"/>
      <c r="F3377" s="12"/>
      <c r="G3377" s="11"/>
      <c r="H3377" s="11"/>
      <c r="I3377" s="11"/>
      <c r="J3377" s="11"/>
    </row>
    <row r="3378" spans="1:10">
      <c r="A3378" s="10"/>
      <c r="B3378" s="11"/>
      <c r="C3378" s="12"/>
      <c r="D3378" s="12"/>
      <c r="E3378" s="12"/>
      <c r="F3378" s="12"/>
      <c r="G3378" s="11"/>
      <c r="H3378" s="11"/>
      <c r="I3378" s="11"/>
      <c r="J3378" s="11"/>
    </row>
    <row r="3379" spans="1:10">
      <c r="A3379" s="10"/>
      <c r="B3379" s="11"/>
      <c r="C3379" s="12"/>
      <c r="D3379" s="12"/>
      <c r="E3379" s="12"/>
      <c r="F3379" s="12"/>
      <c r="G3379" s="11"/>
      <c r="H3379" s="11"/>
      <c r="I3379" s="11"/>
      <c r="J3379" s="11"/>
    </row>
    <row r="3380" spans="1:10">
      <c r="A3380" s="10"/>
      <c r="B3380" s="11"/>
      <c r="C3380" s="12"/>
      <c r="D3380" s="12"/>
      <c r="E3380" s="12"/>
      <c r="F3380" s="12"/>
      <c r="G3380" s="11"/>
      <c r="H3380" s="11"/>
      <c r="I3380" s="11"/>
      <c r="J3380" s="11"/>
    </row>
    <row r="3381" spans="1:10">
      <c r="A3381" s="10"/>
      <c r="B3381" s="11"/>
      <c r="C3381" s="12"/>
      <c r="D3381" s="12"/>
      <c r="E3381" s="12"/>
      <c r="F3381" s="12"/>
      <c r="G3381" s="11"/>
      <c r="H3381" s="11"/>
      <c r="I3381" s="11"/>
      <c r="J3381" s="11"/>
    </row>
    <row r="3382" spans="1:10">
      <c r="A3382" s="10"/>
      <c r="B3382" s="11"/>
      <c r="C3382" s="12"/>
      <c r="D3382" s="12"/>
      <c r="E3382" s="12"/>
      <c r="F3382" s="12"/>
      <c r="G3382" s="11"/>
      <c r="H3382" s="11"/>
      <c r="I3382" s="11"/>
      <c r="J3382" s="11"/>
    </row>
    <row r="3383" spans="1:10">
      <c r="A3383" s="10"/>
      <c r="B3383" s="11"/>
      <c r="C3383" s="12"/>
      <c r="D3383" s="12"/>
      <c r="E3383" s="12"/>
      <c r="F3383" s="12"/>
      <c r="G3383" s="11"/>
      <c r="H3383" s="11"/>
      <c r="I3383" s="11"/>
      <c r="J3383" s="11"/>
    </row>
    <row r="3384" spans="1:10">
      <c r="A3384" s="10"/>
      <c r="B3384" s="11"/>
      <c r="C3384" s="12"/>
      <c r="D3384" s="12"/>
      <c r="E3384" s="12"/>
      <c r="F3384" s="12"/>
      <c r="G3384" s="11"/>
      <c r="H3384" s="11"/>
      <c r="I3384" s="11"/>
      <c r="J3384" s="11"/>
    </row>
    <row r="3385" spans="1:10">
      <c r="A3385" s="10"/>
      <c r="B3385" s="11"/>
      <c r="C3385" s="12"/>
      <c r="D3385" s="12"/>
      <c r="E3385" s="12"/>
      <c r="F3385" s="12"/>
      <c r="G3385" s="11"/>
      <c r="H3385" s="11"/>
      <c r="I3385" s="11"/>
      <c r="J3385" s="11"/>
    </row>
    <row r="3386" spans="1:10">
      <c r="A3386" s="10"/>
      <c r="B3386" s="11"/>
      <c r="C3386" s="12"/>
      <c r="D3386" s="12"/>
      <c r="E3386" s="12"/>
      <c r="F3386" s="12"/>
      <c r="G3386" s="11"/>
      <c r="H3386" s="11"/>
      <c r="I3386" s="11"/>
      <c r="J3386" s="11"/>
    </row>
    <row r="3387" spans="1:10">
      <c r="A3387" s="10"/>
      <c r="B3387" s="11"/>
      <c r="C3387" s="12"/>
      <c r="D3387" s="12"/>
      <c r="E3387" s="12"/>
      <c r="F3387" s="12"/>
      <c r="G3387" s="11"/>
      <c r="H3387" s="11"/>
      <c r="I3387" s="11"/>
      <c r="J3387" s="11"/>
    </row>
    <row r="3388" spans="1:10">
      <c r="A3388" s="10"/>
      <c r="B3388" s="11"/>
      <c r="C3388" s="12"/>
      <c r="D3388" s="12"/>
      <c r="E3388" s="12"/>
      <c r="F3388" s="12"/>
      <c r="G3388" s="11"/>
      <c r="H3388" s="11"/>
      <c r="I3388" s="11"/>
      <c r="J3388" s="11"/>
    </row>
    <row r="3389" spans="1:10">
      <c r="A3389" s="10"/>
      <c r="B3389" s="11"/>
      <c r="C3389" s="12"/>
      <c r="D3389" s="12"/>
      <c r="E3389" s="12"/>
      <c r="F3389" s="12"/>
      <c r="G3389" s="11"/>
      <c r="H3389" s="11"/>
      <c r="I3389" s="11"/>
      <c r="J3389" s="11"/>
    </row>
    <row r="3390" spans="1:10">
      <c r="A3390" s="10"/>
      <c r="B3390" s="11"/>
      <c r="C3390" s="12"/>
      <c r="D3390" s="12"/>
      <c r="E3390" s="12"/>
      <c r="F3390" s="12"/>
      <c r="G3390" s="11"/>
      <c r="H3390" s="11"/>
      <c r="I3390" s="11"/>
      <c r="J3390" s="11"/>
    </row>
    <row r="3391" spans="1:10">
      <c r="A3391" s="10"/>
      <c r="B3391" s="11"/>
      <c r="C3391" s="12"/>
      <c r="D3391" s="12"/>
      <c r="E3391" s="12"/>
      <c r="F3391" s="12"/>
      <c r="G3391" s="11"/>
      <c r="H3391" s="11"/>
      <c r="I3391" s="11"/>
      <c r="J3391" s="11"/>
    </row>
    <row r="3392" spans="1:10">
      <c r="A3392" s="10"/>
      <c r="B3392" s="11"/>
      <c r="C3392" s="12"/>
      <c r="D3392" s="12"/>
      <c r="E3392" s="12"/>
      <c r="F3392" s="12"/>
      <c r="G3392" s="11"/>
      <c r="H3392" s="11"/>
      <c r="I3392" s="11"/>
      <c r="J3392" s="11"/>
    </row>
    <row r="3393" spans="1:10">
      <c r="A3393" s="10"/>
      <c r="B3393" s="11"/>
      <c r="C3393" s="12"/>
      <c r="D3393" s="12"/>
      <c r="E3393" s="12"/>
      <c r="F3393" s="12"/>
      <c r="G3393" s="11"/>
      <c r="H3393" s="11"/>
      <c r="I3393" s="11"/>
      <c r="J3393" s="11"/>
    </row>
    <row r="3394" spans="1:10">
      <c r="A3394" s="10"/>
      <c r="B3394" s="11"/>
      <c r="C3394" s="12"/>
      <c r="D3394" s="12"/>
      <c r="E3394" s="12"/>
      <c r="F3394" s="12"/>
      <c r="G3394" s="11"/>
      <c r="H3394" s="11"/>
      <c r="I3394" s="11"/>
      <c r="J3394" s="11"/>
    </row>
    <row r="3395" spans="1:10">
      <c r="A3395" s="10"/>
      <c r="B3395" s="11"/>
      <c r="C3395" s="12"/>
      <c r="D3395" s="12"/>
      <c r="E3395" s="12"/>
      <c r="F3395" s="12"/>
      <c r="G3395" s="11"/>
      <c r="H3395" s="11"/>
      <c r="I3395" s="11"/>
      <c r="J3395" s="11"/>
    </row>
    <row r="3396" spans="1:10">
      <c r="A3396" s="10"/>
      <c r="B3396" s="11"/>
      <c r="C3396" s="12"/>
      <c r="D3396" s="12"/>
      <c r="E3396" s="12"/>
      <c r="F3396" s="12"/>
      <c r="G3396" s="11"/>
      <c r="H3396" s="11"/>
      <c r="I3396" s="11"/>
      <c r="J3396" s="11"/>
    </row>
    <row r="3397" spans="1:10">
      <c r="A3397" s="10"/>
      <c r="B3397" s="11"/>
      <c r="C3397" s="12"/>
      <c r="D3397" s="12"/>
      <c r="E3397" s="12"/>
      <c r="F3397" s="12"/>
      <c r="G3397" s="11"/>
      <c r="H3397" s="11"/>
      <c r="I3397" s="11"/>
      <c r="J3397" s="11"/>
    </row>
    <row r="3398" spans="1:10">
      <c r="A3398" s="10"/>
      <c r="B3398" s="11"/>
      <c r="C3398" s="12"/>
      <c r="D3398" s="12"/>
      <c r="E3398" s="12"/>
      <c r="F3398" s="12"/>
      <c r="G3398" s="11"/>
      <c r="H3398" s="11"/>
      <c r="I3398" s="11"/>
      <c r="J3398" s="11"/>
    </row>
    <row r="3399" spans="1:10">
      <c r="A3399" s="10"/>
      <c r="B3399" s="11"/>
      <c r="C3399" s="12"/>
      <c r="D3399" s="12"/>
      <c r="E3399" s="12"/>
      <c r="F3399" s="12"/>
      <c r="G3399" s="11"/>
      <c r="H3399" s="11"/>
      <c r="I3399" s="11"/>
      <c r="J3399" s="11"/>
    </row>
    <row r="3400" spans="1:10">
      <c r="A3400" s="10"/>
      <c r="B3400" s="11"/>
      <c r="C3400" s="12"/>
      <c r="D3400" s="12"/>
      <c r="E3400" s="12"/>
      <c r="F3400" s="12"/>
      <c r="G3400" s="11"/>
      <c r="H3400" s="11"/>
      <c r="I3400" s="11"/>
      <c r="J3400" s="11"/>
    </row>
    <row r="3401" spans="1:10">
      <c r="A3401" s="10"/>
      <c r="B3401" s="11"/>
      <c r="C3401" s="12"/>
      <c r="D3401" s="12"/>
      <c r="E3401" s="12"/>
      <c r="F3401" s="12"/>
      <c r="G3401" s="11"/>
      <c r="H3401" s="11"/>
      <c r="I3401" s="11"/>
      <c r="J3401" s="11"/>
    </row>
    <row r="3402" spans="1:10">
      <c r="A3402" s="10"/>
      <c r="B3402" s="11"/>
      <c r="C3402" s="12"/>
      <c r="D3402" s="12"/>
      <c r="E3402" s="12"/>
      <c r="F3402" s="12"/>
      <c r="G3402" s="11"/>
      <c r="H3402" s="11"/>
      <c r="I3402" s="11"/>
      <c r="J3402" s="11"/>
    </row>
    <row r="3403" spans="1:10">
      <c r="A3403" s="10"/>
      <c r="B3403" s="11"/>
      <c r="C3403" s="12"/>
      <c r="D3403" s="12"/>
      <c r="E3403" s="12"/>
      <c r="F3403" s="12"/>
      <c r="G3403" s="11"/>
      <c r="H3403" s="11"/>
      <c r="I3403" s="11"/>
      <c r="J3403" s="11"/>
    </row>
    <row r="3404" spans="1:10">
      <c r="A3404" s="10"/>
      <c r="B3404" s="11"/>
      <c r="C3404" s="12"/>
      <c r="D3404" s="12"/>
      <c r="E3404" s="12"/>
      <c r="F3404" s="12"/>
      <c r="G3404" s="11"/>
      <c r="H3404" s="11"/>
      <c r="I3404" s="11"/>
      <c r="J3404" s="11"/>
    </row>
    <row r="3405" spans="1:10">
      <c r="A3405" s="10"/>
      <c r="B3405" s="11"/>
      <c r="C3405" s="12"/>
      <c r="D3405" s="12"/>
      <c r="E3405" s="12"/>
      <c r="F3405" s="12"/>
      <c r="G3405" s="11"/>
      <c r="H3405" s="11"/>
      <c r="I3405" s="11"/>
      <c r="J3405" s="11"/>
    </row>
    <row r="3406" spans="1:10">
      <c r="A3406" s="10"/>
      <c r="B3406" s="11"/>
      <c r="C3406" s="12"/>
      <c r="D3406" s="12"/>
      <c r="E3406" s="12"/>
      <c r="F3406" s="12"/>
      <c r="G3406" s="11"/>
      <c r="H3406" s="11"/>
      <c r="I3406" s="11"/>
      <c r="J3406" s="11"/>
    </row>
    <row r="3407" spans="1:10">
      <c r="A3407" s="10"/>
      <c r="B3407" s="11"/>
      <c r="C3407" s="12"/>
      <c r="D3407" s="12"/>
      <c r="E3407" s="12"/>
      <c r="F3407" s="12"/>
      <c r="G3407" s="11"/>
      <c r="H3407" s="11"/>
      <c r="I3407" s="11"/>
      <c r="J3407" s="11"/>
    </row>
    <row r="3408" spans="1:10">
      <c r="A3408" s="10"/>
      <c r="B3408" s="11"/>
      <c r="C3408" s="12"/>
      <c r="D3408" s="12"/>
      <c r="E3408" s="12"/>
      <c r="F3408" s="12"/>
      <c r="G3408" s="11"/>
      <c r="H3408" s="11"/>
      <c r="I3408" s="11"/>
      <c r="J3408" s="11"/>
    </row>
    <row r="3409" spans="1:10">
      <c r="A3409" s="10"/>
      <c r="B3409" s="11"/>
      <c r="C3409" s="12"/>
      <c r="D3409" s="12"/>
      <c r="E3409" s="12"/>
      <c r="F3409" s="12"/>
      <c r="G3409" s="11"/>
      <c r="H3409" s="11"/>
      <c r="I3409" s="11"/>
      <c r="J3409" s="11"/>
    </row>
    <row r="3410" spans="1:10">
      <c r="A3410" s="10"/>
      <c r="B3410" s="11"/>
      <c r="C3410" s="12"/>
      <c r="D3410" s="12"/>
      <c r="E3410" s="12"/>
      <c r="F3410" s="12"/>
      <c r="G3410" s="11"/>
      <c r="H3410" s="11"/>
      <c r="I3410" s="11"/>
      <c r="J3410" s="11"/>
    </row>
    <row r="3411" spans="1:10">
      <c r="A3411" s="10"/>
      <c r="B3411" s="11"/>
      <c r="C3411" s="12"/>
      <c r="D3411" s="12"/>
      <c r="E3411" s="12"/>
      <c r="F3411" s="12"/>
      <c r="G3411" s="11"/>
      <c r="H3411" s="11"/>
      <c r="I3411" s="11"/>
      <c r="J3411" s="11"/>
    </row>
    <row r="3412" spans="1:10">
      <c r="A3412" s="10"/>
      <c r="B3412" s="11"/>
      <c r="C3412" s="12"/>
      <c r="D3412" s="12"/>
      <c r="E3412" s="12"/>
      <c r="F3412" s="12"/>
      <c r="G3412" s="11"/>
      <c r="H3412" s="11"/>
      <c r="I3412" s="11"/>
      <c r="J3412" s="11"/>
    </row>
    <row r="3413" spans="1:10">
      <c r="A3413" s="10"/>
      <c r="B3413" s="11"/>
      <c r="C3413" s="12"/>
      <c r="D3413" s="12"/>
      <c r="E3413" s="12"/>
      <c r="F3413" s="12"/>
      <c r="G3413" s="11"/>
      <c r="H3413" s="11"/>
      <c r="I3413" s="11"/>
      <c r="J3413" s="11"/>
    </row>
    <row r="3414" spans="1:10">
      <c r="A3414" s="10"/>
      <c r="B3414" s="11"/>
      <c r="C3414" s="12"/>
      <c r="D3414" s="12"/>
      <c r="E3414" s="12"/>
      <c r="F3414" s="12"/>
      <c r="G3414" s="11"/>
      <c r="H3414" s="11"/>
      <c r="I3414" s="11"/>
      <c r="J3414" s="11"/>
    </row>
    <row r="3415" spans="1:10">
      <c r="A3415" s="10"/>
      <c r="B3415" s="11"/>
      <c r="C3415" s="12"/>
      <c r="D3415" s="12"/>
      <c r="E3415" s="12"/>
      <c r="F3415" s="12"/>
      <c r="G3415" s="11"/>
      <c r="H3415" s="11"/>
      <c r="I3415" s="11"/>
      <c r="J3415" s="11"/>
    </row>
    <row r="3416" spans="1:10">
      <c r="A3416" s="10"/>
      <c r="B3416" s="11"/>
      <c r="C3416" s="12"/>
      <c r="D3416" s="12"/>
      <c r="E3416" s="12"/>
      <c r="F3416" s="12"/>
      <c r="G3416" s="11"/>
      <c r="H3416" s="11"/>
      <c r="I3416" s="11"/>
      <c r="J3416" s="11"/>
    </row>
    <row r="3417" spans="1:10">
      <c r="A3417" s="10"/>
      <c r="B3417" s="11"/>
      <c r="C3417" s="12"/>
      <c r="D3417" s="12"/>
      <c r="E3417" s="12"/>
      <c r="F3417" s="12"/>
      <c r="G3417" s="11"/>
      <c r="H3417" s="11"/>
      <c r="I3417" s="11"/>
      <c r="J3417" s="11"/>
    </row>
    <row r="3418" spans="1:10">
      <c r="A3418" s="10"/>
      <c r="B3418" s="11"/>
      <c r="C3418" s="12"/>
      <c r="D3418" s="12"/>
      <c r="E3418" s="12"/>
      <c r="F3418" s="12"/>
      <c r="G3418" s="11"/>
      <c r="H3418" s="11"/>
      <c r="I3418" s="11"/>
      <c r="J3418" s="11"/>
    </row>
    <row r="3419" spans="1:10">
      <c r="A3419" s="10"/>
      <c r="B3419" s="11"/>
      <c r="C3419" s="12"/>
      <c r="D3419" s="12"/>
      <c r="E3419" s="12"/>
      <c r="F3419" s="12"/>
      <c r="G3419" s="11"/>
      <c r="H3419" s="11"/>
      <c r="I3419" s="11"/>
      <c r="J3419" s="11"/>
    </row>
    <row r="3420" spans="1:10">
      <c r="A3420" s="10"/>
      <c r="B3420" s="11"/>
      <c r="C3420" s="12"/>
      <c r="D3420" s="12"/>
      <c r="E3420" s="12"/>
      <c r="F3420" s="12"/>
      <c r="G3420" s="11"/>
      <c r="H3420" s="11"/>
      <c r="I3420" s="11"/>
      <c r="J3420" s="11"/>
    </row>
    <row r="3421" spans="1:10">
      <c r="A3421" s="10"/>
      <c r="B3421" s="11"/>
      <c r="C3421" s="12"/>
      <c r="D3421" s="12"/>
      <c r="E3421" s="12"/>
      <c r="F3421" s="12"/>
      <c r="G3421" s="11"/>
      <c r="H3421" s="11"/>
      <c r="I3421" s="11"/>
      <c r="J3421" s="11"/>
    </row>
    <row r="3422" spans="1:10">
      <c r="A3422" s="10"/>
      <c r="B3422" s="11"/>
      <c r="C3422" s="12"/>
      <c r="D3422" s="12"/>
      <c r="E3422" s="12"/>
      <c r="F3422" s="12"/>
      <c r="G3422" s="11"/>
      <c r="H3422" s="11"/>
      <c r="I3422" s="11"/>
      <c r="J3422" s="11"/>
    </row>
    <row r="3423" spans="1:10">
      <c r="A3423" s="10"/>
      <c r="B3423" s="11"/>
      <c r="C3423" s="12"/>
      <c r="D3423" s="12"/>
      <c r="E3423" s="12"/>
      <c r="F3423" s="12"/>
      <c r="G3423" s="11"/>
      <c r="H3423" s="11"/>
      <c r="I3423" s="11"/>
      <c r="J3423" s="11"/>
    </row>
    <row r="3424" spans="1:10">
      <c r="A3424" s="10"/>
      <c r="B3424" s="11"/>
      <c r="C3424" s="12"/>
      <c r="D3424" s="12"/>
      <c r="E3424" s="12"/>
      <c r="F3424" s="12"/>
      <c r="G3424" s="11"/>
      <c r="H3424" s="11"/>
      <c r="I3424" s="11"/>
      <c r="J3424" s="11"/>
    </row>
    <row r="3425" spans="1:10">
      <c r="A3425" s="10"/>
      <c r="B3425" s="11"/>
      <c r="C3425" s="12"/>
      <c r="D3425" s="12"/>
      <c r="E3425" s="12"/>
      <c r="F3425" s="12"/>
      <c r="G3425" s="11"/>
      <c r="H3425" s="11"/>
      <c r="I3425" s="11"/>
      <c r="J3425" s="11"/>
    </row>
    <row r="3426" spans="1:10">
      <c r="A3426" s="10"/>
      <c r="B3426" s="11"/>
      <c r="C3426" s="12"/>
      <c r="D3426" s="12"/>
      <c r="E3426" s="12"/>
      <c r="F3426" s="12"/>
      <c r="G3426" s="11"/>
      <c r="H3426" s="11"/>
      <c r="I3426" s="11"/>
      <c r="J3426" s="11"/>
    </row>
    <row r="3427" spans="1:10">
      <c r="A3427" s="10"/>
      <c r="B3427" s="11"/>
      <c r="C3427" s="12"/>
      <c r="D3427" s="12"/>
      <c r="E3427" s="12"/>
      <c r="F3427" s="12"/>
      <c r="G3427" s="11"/>
      <c r="H3427" s="11"/>
      <c r="I3427" s="11"/>
      <c r="J3427" s="11"/>
    </row>
    <row r="3428" spans="1:10">
      <c r="A3428" s="10"/>
      <c r="B3428" s="11"/>
      <c r="C3428" s="12"/>
      <c r="D3428" s="12"/>
      <c r="E3428" s="12"/>
      <c r="F3428" s="12"/>
      <c r="G3428" s="11"/>
      <c r="H3428" s="11"/>
      <c r="I3428" s="11"/>
      <c r="J3428" s="11"/>
    </row>
    <row r="3429" spans="1:10">
      <c r="A3429" s="10"/>
      <c r="B3429" s="11"/>
      <c r="C3429" s="12"/>
      <c r="D3429" s="12"/>
      <c r="E3429" s="12"/>
      <c r="F3429" s="12"/>
      <c r="G3429" s="11"/>
      <c r="H3429" s="11"/>
      <c r="I3429" s="11"/>
      <c r="J3429" s="11"/>
    </row>
    <row r="3430" spans="1:10">
      <c r="A3430" s="10"/>
      <c r="B3430" s="11"/>
      <c r="C3430" s="12"/>
      <c r="D3430" s="12"/>
      <c r="E3430" s="12"/>
      <c r="F3430" s="12"/>
      <c r="G3430" s="11"/>
      <c r="H3430" s="11"/>
      <c r="I3430" s="11"/>
      <c r="J3430" s="11"/>
    </row>
    <row r="3431" spans="1:10">
      <c r="A3431" s="10"/>
      <c r="B3431" s="11"/>
      <c r="C3431" s="12"/>
      <c r="D3431" s="12"/>
      <c r="E3431" s="12"/>
      <c r="F3431" s="12"/>
      <c r="G3431" s="11"/>
      <c r="H3431" s="11"/>
      <c r="I3431" s="11"/>
      <c r="J3431" s="11"/>
    </row>
    <row r="3432" spans="1:10">
      <c r="A3432" s="10"/>
      <c r="B3432" s="11"/>
      <c r="C3432" s="12"/>
      <c r="D3432" s="12"/>
      <c r="E3432" s="12"/>
      <c r="F3432" s="12"/>
      <c r="G3432" s="11"/>
      <c r="H3432" s="11"/>
      <c r="I3432" s="11"/>
      <c r="J3432" s="11"/>
    </row>
    <row r="3433" spans="1:10">
      <c r="A3433" s="10"/>
      <c r="B3433" s="11"/>
      <c r="C3433" s="12"/>
      <c r="D3433" s="12"/>
      <c r="E3433" s="12"/>
      <c r="F3433" s="12"/>
      <c r="G3433" s="11"/>
      <c r="H3433" s="11"/>
      <c r="I3433" s="11"/>
      <c r="J3433" s="11"/>
    </row>
    <row r="3434" spans="1:10">
      <c r="A3434" s="10"/>
      <c r="B3434" s="11"/>
      <c r="C3434" s="12"/>
      <c r="D3434" s="12"/>
      <c r="E3434" s="12"/>
      <c r="F3434" s="12"/>
      <c r="G3434" s="11"/>
      <c r="H3434" s="11"/>
      <c r="I3434" s="11"/>
      <c r="J3434" s="11"/>
    </row>
    <row r="3435" spans="1:10">
      <c r="A3435" s="10"/>
      <c r="B3435" s="11"/>
      <c r="C3435" s="12"/>
      <c r="D3435" s="12"/>
      <c r="E3435" s="12"/>
      <c r="F3435" s="12"/>
      <c r="G3435" s="11"/>
      <c r="H3435" s="11"/>
      <c r="I3435" s="11"/>
      <c r="J3435" s="11"/>
    </row>
    <row r="3436" spans="1:10">
      <c r="A3436" s="10"/>
      <c r="B3436" s="11"/>
      <c r="C3436" s="12"/>
      <c r="D3436" s="12"/>
      <c r="E3436" s="12"/>
      <c r="F3436" s="12"/>
      <c r="G3436" s="11"/>
      <c r="H3436" s="11"/>
      <c r="I3436" s="11"/>
      <c r="J3436" s="11"/>
    </row>
    <row r="3437" spans="1:10">
      <c r="A3437" s="10"/>
      <c r="B3437" s="11"/>
      <c r="C3437" s="12"/>
      <c r="D3437" s="12"/>
      <c r="E3437" s="12"/>
      <c r="F3437" s="12"/>
      <c r="G3437" s="11"/>
      <c r="H3437" s="11"/>
      <c r="I3437" s="11"/>
      <c r="J3437" s="11"/>
    </row>
    <row r="3438" spans="1:10">
      <c r="A3438" s="10"/>
      <c r="B3438" s="11"/>
      <c r="C3438" s="12"/>
      <c r="D3438" s="12"/>
      <c r="E3438" s="12"/>
      <c r="F3438" s="12"/>
      <c r="G3438" s="11"/>
      <c r="H3438" s="11"/>
      <c r="I3438" s="11"/>
      <c r="J3438" s="11"/>
    </row>
    <row r="3439" spans="1:10">
      <c r="A3439" s="10"/>
      <c r="B3439" s="11"/>
      <c r="C3439" s="12"/>
      <c r="D3439" s="12"/>
      <c r="E3439" s="12"/>
      <c r="F3439" s="12"/>
      <c r="G3439" s="11"/>
      <c r="H3439" s="11"/>
      <c r="I3439" s="11"/>
      <c r="J3439" s="11"/>
    </row>
    <row r="3440" spans="1:10">
      <c r="A3440" s="10"/>
      <c r="B3440" s="11"/>
      <c r="C3440" s="12"/>
      <c r="D3440" s="12"/>
      <c r="E3440" s="12"/>
      <c r="F3440" s="12"/>
      <c r="G3440" s="11"/>
      <c r="H3440" s="11"/>
      <c r="I3440" s="11"/>
      <c r="J3440" s="11"/>
    </row>
    <row r="3441" spans="1:10">
      <c r="A3441" s="10"/>
      <c r="B3441" s="11"/>
      <c r="C3441" s="12"/>
      <c r="D3441" s="12"/>
      <c r="E3441" s="12"/>
      <c r="F3441" s="12"/>
      <c r="G3441" s="11"/>
      <c r="H3441" s="11"/>
      <c r="I3441" s="11"/>
      <c r="J3441" s="11"/>
    </row>
    <row r="3442" spans="1:10">
      <c r="A3442" s="10"/>
      <c r="B3442" s="11"/>
      <c r="C3442" s="12"/>
      <c r="D3442" s="12"/>
      <c r="E3442" s="12"/>
      <c r="F3442" s="12"/>
      <c r="G3442" s="11"/>
      <c r="H3442" s="11"/>
      <c r="I3442" s="11"/>
      <c r="J3442" s="11"/>
    </row>
    <row r="3443" spans="1:10">
      <c r="A3443" s="10"/>
      <c r="B3443" s="11"/>
      <c r="C3443" s="12"/>
      <c r="D3443" s="12"/>
      <c r="E3443" s="12"/>
      <c r="F3443" s="12"/>
      <c r="G3443" s="11"/>
      <c r="H3443" s="11"/>
      <c r="I3443" s="11"/>
      <c r="J3443" s="11"/>
    </row>
    <row r="3444" spans="1:10">
      <c r="A3444" s="10"/>
      <c r="B3444" s="11"/>
      <c r="C3444" s="12"/>
      <c r="D3444" s="12"/>
      <c r="E3444" s="12"/>
      <c r="F3444" s="12"/>
      <c r="G3444" s="11"/>
      <c r="H3444" s="11"/>
      <c r="I3444" s="11"/>
      <c r="J3444" s="11"/>
    </row>
    <row r="3445" spans="1:10">
      <c r="A3445" s="10"/>
      <c r="B3445" s="11"/>
      <c r="C3445" s="12"/>
      <c r="D3445" s="12"/>
      <c r="E3445" s="12"/>
      <c r="F3445" s="12"/>
      <c r="G3445" s="11"/>
      <c r="H3445" s="11"/>
      <c r="I3445" s="11"/>
      <c r="J3445" s="11"/>
    </row>
    <row r="3446" spans="1:10">
      <c r="A3446" s="10"/>
      <c r="B3446" s="11"/>
      <c r="C3446" s="12"/>
      <c r="D3446" s="12"/>
      <c r="E3446" s="12"/>
      <c r="F3446" s="12"/>
      <c r="G3446" s="11"/>
      <c r="H3446" s="11"/>
      <c r="I3446" s="11"/>
      <c r="J3446" s="11"/>
    </row>
    <row r="3447" spans="1:10">
      <c r="A3447" s="10"/>
      <c r="B3447" s="11"/>
      <c r="C3447" s="12"/>
      <c r="D3447" s="12"/>
      <c r="E3447" s="12"/>
      <c r="F3447" s="12"/>
      <c r="G3447" s="11"/>
      <c r="H3447" s="11"/>
      <c r="I3447" s="11"/>
      <c r="J3447" s="11"/>
    </row>
    <row r="3448" spans="1:10">
      <c r="A3448" s="10"/>
      <c r="B3448" s="11"/>
      <c r="C3448" s="12"/>
      <c r="D3448" s="12"/>
      <c r="E3448" s="12"/>
      <c r="F3448" s="12"/>
      <c r="G3448" s="11"/>
      <c r="H3448" s="11"/>
      <c r="I3448" s="11"/>
      <c r="J3448" s="11"/>
    </row>
    <row r="3449" spans="1:10">
      <c r="A3449" s="10"/>
      <c r="B3449" s="11"/>
      <c r="C3449" s="12"/>
      <c r="D3449" s="12"/>
      <c r="E3449" s="12"/>
      <c r="F3449" s="12"/>
      <c r="G3449" s="11"/>
      <c r="H3449" s="11"/>
      <c r="I3449" s="11"/>
      <c r="J3449" s="11"/>
    </row>
    <row r="3450" spans="1:10">
      <c r="A3450" s="10"/>
      <c r="B3450" s="11"/>
      <c r="C3450" s="12"/>
      <c r="D3450" s="12"/>
      <c r="E3450" s="12"/>
      <c r="F3450" s="12"/>
      <c r="G3450" s="11"/>
      <c r="H3450" s="11"/>
      <c r="I3450" s="11"/>
      <c r="J3450" s="11"/>
    </row>
    <row r="3451" spans="1:10">
      <c r="A3451" s="10"/>
      <c r="B3451" s="11"/>
      <c r="C3451" s="12"/>
      <c r="D3451" s="12"/>
      <c r="E3451" s="12"/>
      <c r="F3451" s="12"/>
      <c r="G3451" s="11"/>
      <c r="H3451" s="11"/>
      <c r="I3451" s="11"/>
      <c r="J3451" s="11"/>
    </row>
    <row r="3452" spans="1:10">
      <c r="A3452" s="10"/>
      <c r="B3452" s="11"/>
      <c r="C3452" s="12"/>
      <c r="D3452" s="12"/>
      <c r="E3452" s="12"/>
      <c r="F3452" s="12"/>
      <c r="G3452" s="11"/>
      <c r="H3452" s="11"/>
      <c r="I3452" s="11"/>
      <c r="J3452" s="11"/>
    </row>
    <row r="3453" spans="1:10">
      <c r="A3453" s="10"/>
      <c r="B3453" s="11"/>
      <c r="C3453" s="12"/>
      <c r="D3453" s="12"/>
      <c r="E3453" s="12"/>
      <c r="F3453" s="12"/>
      <c r="G3453" s="11"/>
      <c r="H3453" s="11"/>
      <c r="I3453" s="11"/>
      <c r="J3453" s="11"/>
    </row>
    <row r="3454" spans="1:10">
      <c r="A3454" s="10"/>
      <c r="B3454" s="11"/>
      <c r="C3454" s="12"/>
      <c r="D3454" s="12"/>
      <c r="E3454" s="12"/>
      <c r="F3454" s="12"/>
      <c r="G3454" s="11"/>
      <c r="H3454" s="11"/>
      <c r="I3454" s="11"/>
      <c r="J3454" s="11"/>
    </row>
    <row r="3455" spans="1:10">
      <c r="A3455" s="10"/>
      <c r="B3455" s="11"/>
      <c r="C3455" s="12"/>
      <c r="D3455" s="12"/>
      <c r="E3455" s="12"/>
      <c r="F3455" s="12"/>
      <c r="G3455" s="11"/>
      <c r="H3455" s="11"/>
      <c r="I3455" s="11"/>
      <c r="J3455" s="11"/>
    </row>
    <row r="3456" spans="1:10">
      <c r="A3456" s="10"/>
      <c r="B3456" s="11"/>
      <c r="C3456" s="12"/>
      <c r="D3456" s="12"/>
      <c r="E3456" s="12"/>
      <c r="F3456" s="12"/>
      <c r="G3456" s="11"/>
      <c r="H3456" s="11"/>
      <c r="I3456" s="11"/>
      <c r="J3456" s="11"/>
    </row>
    <row r="3457" spans="1:10">
      <c r="A3457" s="10"/>
      <c r="B3457" s="11"/>
      <c r="C3457" s="12"/>
      <c r="D3457" s="12"/>
      <c r="E3457" s="12"/>
      <c r="F3457" s="12"/>
      <c r="G3457" s="11"/>
      <c r="H3457" s="11"/>
      <c r="I3457" s="11"/>
      <c r="J3457" s="11"/>
    </row>
    <row r="3458" spans="1:10">
      <c r="A3458" s="10"/>
      <c r="B3458" s="11"/>
      <c r="C3458" s="12"/>
      <c r="D3458" s="12"/>
      <c r="E3458" s="12"/>
      <c r="F3458" s="12"/>
      <c r="G3458" s="11"/>
      <c r="H3458" s="11"/>
      <c r="I3458" s="11"/>
      <c r="J3458" s="11"/>
    </row>
    <row r="3459" spans="1:10">
      <c r="A3459" s="10"/>
      <c r="B3459" s="11"/>
      <c r="C3459" s="12"/>
      <c r="D3459" s="12"/>
      <c r="E3459" s="12"/>
      <c r="F3459" s="12"/>
      <c r="G3459" s="11"/>
      <c r="H3459" s="11"/>
      <c r="I3459" s="11"/>
      <c r="J3459" s="11"/>
    </row>
    <row r="3460" spans="1:10">
      <c r="A3460" s="10"/>
      <c r="B3460" s="11"/>
      <c r="C3460" s="12"/>
      <c r="D3460" s="12"/>
      <c r="E3460" s="12"/>
      <c r="F3460" s="12"/>
      <c r="G3460" s="11"/>
      <c r="H3460" s="11"/>
      <c r="I3460" s="11"/>
      <c r="J3460" s="11"/>
    </row>
    <row r="3461" spans="1:10">
      <c r="A3461" s="10"/>
      <c r="B3461" s="11"/>
      <c r="C3461" s="12"/>
      <c r="D3461" s="12"/>
      <c r="E3461" s="12"/>
      <c r="F3461" s="12"/>
      <c r="G3461" s="11"/>
      <c r="H3461" s="11"/>
      <c r="I3461" s="11"/>
      <c r="J3461" s="11"/>
    </row>
    <row r="3462" spans="1:10">
      <c r="A3462" s="10"/>
      <c r="B3462" s="11"/>
      <c r="C3462" s="12"/>
      <c r="D3462" s="12"/>
      <c r="E3462" s="12"/>
      <c r="F3462" s="12"/>
      <c r="G3462" s="11"/>
      <c r="H3462" s="11"/>
      <c r="I3462" s="11"/>
      <c r="J3462" s="11"/>
    </row>
    <row r="3463" spans="1:10">
      <c r="A3463" s="10"/>
      <c r="B3463" s="11"/>
      <c r="C3463" s="12"/>
      <c r="D3463" s="12"/>
      <c r="E3463" s="12"/>
      <c r="F3463" s="12"/>
      <c r="G3463" s="11"/>
      <c r="H3463" s="11"/>
      <c r="I3463" s="11"/>
      <c r="J3463" s="11"/>
    </row>
    <row r="3464" spans="1:10">
      <c r="A3464" s="10"/>
      <c r="B3464" s="11"/>
      <c r="C3464" s="12"/>
      <c r="D3464" s="12"/>
      <c r="E3464" s="12"/>
      <c r="F3464" s="12"/>
      <c r="G3464" s="11"/>
      <c r="H3464" s="11"/>
      <c r="I3464" s="11"/>
      <c r="J3464" s="11"/>
    </row>
    <row r="3465" spans="1:10">
      <c r="A3465" s="10"/>
      <c r="B3465" s="11"/>
      <c r="C3465" s="12"/>
      <c r="D3465" s="12"/>
      <c r="E3465" s="12"/>
      <c r="F3465" s="12"/>
      <c r="G3465" s="11"/>
      <c r="H3465" s="11"/>
      <c r="I3465" s="11"/>
      <c r="J3465" s="11"/>
    </row>
    <row r="3466" spans="1:10">
      <c r="A3466" s="10"/>
      <c r="B3466" s="11"/>
      <c r="C3466" s="12"/>
      <c r="D3466" s="12"/>
      <c r="E3466" s="12"/>
      <c r="F3466" s="12"/>
      <c r="G3466" s="11"/>
      <c r="H3466" s="11"/>
      <c r="I3466" s="11"/>
      <c r="J3466" s="11"/>
    </row>
    <row r="3467" spans="1:10">
      <c r="A3467" s="10"/>
      <c r="B3467" s="11"/>
      <c r="C3467" s="12"/>
      <c r="D3467" s="12"/>
      <c r="E3467" s="12"/>
      <c r="F3467" s="12"/>
      <c r="G3467" s="11"/>
      <c r="H3467" s="11"/>
      <c r="I3467" s="11"/>
      <c r="J3467" s="11"/>
    </row>
    <row r="3468" spans="1:10">
      <c r="A3468" s="10"/>
      <c r="B3468" s="11"/>
      <c r="C3468" s="12"/>
      <c r="D3468" s="12"/>
      <c r="E3468" s="12"/>
      <c r="F3468" s="12"/>
      <c r="G3468" s="11"/>
      <c r="H3468" s="11"/>
      <c r="I3468" s="11"/>
      <c r="J3468" s="11"/>
    </row>
    <row r="3469" spans="1:10">
      <c r="A3469" s="10"/>
      <c r="B3469" s="11"/>
      <c r="C3469" s="12"/>
      <c r="D3469" s="12"/>
      <c r="E3469" s="12"/>
      <c r="F3469" s="12"/>
      <c r="G3469" s="11"/>
      <c r="H3469" s="11"/>
      <c r="I3469" s="11"/>
      <c r="J3469" s="11"/>
    </row>
    <row r="3470" spans="1:10">
      <c r="A3470" s="10"/>
      <c r="B3470" s="11"/>
      <c r="C3470" s="12"/>
      <c r="D3470" s="12"/>
      <c r="E3470" s="12"/>
      <c r="F3470" s="12"/>
      <c r="G3470" s="11"/>
      <c r="H3470" s="11"/>
      <c r="I3470" s="11"/>
      <c r="J3470" s="11"/>
    </row>
    <row r="3471" spans="1:10">
      <c r="A3471" s="10"/>
      <c r="B3471" s="11"/>
      <c r="C3471" s="12"/>
      <c r="D3471" s="12"/>
      <c r="E3471" s="12"/>
      <c r="F3471" s="12"/>
      <c r="G3471" s="11"/>
      <c r="H3471" s="11"/>
      <c r="I3471" s="11"/>
      <c r="J3471" s="11"/>
    </row>
    <row r="3472" spans="1:10">
      <c r="A3472" s="10"/>
      <c r="B3472" s="11"/>
      <c r="C3472" s="12"/>
      <c r="D3472" s="12"/>
      <c r="E3472" s="12"/>
      <c r="F3472" s="12"/>
      <c r="G3472" s="11"/>
      <c r="H3472" s="11"/>
      <c r="I3472" s="11"/>
      <c r="J3472" s="11"/>
    </row>
    <row r="3473" spans="1:10">
      <c r="A3473" s="10"/>
      <c r="B3473" s="11"/>
      <c r="C3473" s="12"/>
      <c r="D3473" s="12"/>
      <c r="E3473" s="12"/>
      <c r="F3473" s="12"/>
      <c r="G3473" s="11"/>
      <c r="H3473" s="11"/>
      <c r="I3473" s="11"/>
      <c r="J3473" s="11"/>
    </row>
    <row r="3474" spans="1:10">
      <c r="A3474" s="10"/>
      <c r="B3474" s="11"/>
      <c r="C3474" s="12"/>
      <c r="D3474" s="12"/>
      <c r="E3474" s="12"/>
      <c r="F3474" s="12"/>
      <c r="G3474" s="11"/>
      <c r="H3474" s="11"/>
      <c r="I3474" s="11"/>
      <c r="J3474" s="11"/>
    </row>
    <row r="3475" spans="1:10">
      <c r="A3475" s="10"/>
      <c r="B3475" s="11"/>
      <c r="C3475" s="12"/>
      <c r="D3475" s="12"/>
      <c r="E3475" s="12"/>
      <c r="F3475" s="12"/>
      <c r="G3475" s="11"/>
      <c r="H3475" s="11"/>
      <c r="I3475" s="11"/>
      <c r="J3475" s="11"/>
    </row>
    <row r="3476" spans="1:10">
      <c r="A3476" s="10"/>
      <c r="B3476" s="11"/>
      <c r="C3476" s="12"/>
      <c r="D3476" s="12"/>
      <c r="E3476" s="12"/>
      <c r="F3476" s="12"/>
      <c r="G3476" s="11"/>
      <c r="H3476" s="11"/>
      <c r="I3476" s="11"/>
      <c r="J3476" s="11"/>
    </row>
    <row r="3477" spans="1:10">
      <c r="A3477" s="10"/>
      <c r="B3477" s="11"/>
      <c r="C3477" s="12"/>
      <c r="D3477" s="12"/>
      <c r="E3477" s="12"/>
      <c r="F3477" s="12"/>
      <c r="G3477" s="11"/>
      <c r="H3477" s="11"/>
      <c r="I3477" s="11"/>
      <c r="J3477" s="11"/>
    </row>
    <row r="3478" spans="1:10">
      <c r="A3478" s="10"/>
      <c r="B3478" s="11"/>
      <c r="C3478" s="12"/>
      <c r="D3478" s="12"/>
      <c r="E3478" s="12"/>
      <c r="F3478" s="12"/>
      <c r="G3478" s="11"/>
      <c r="H3478" s="11"/>
      <c r="I3478" s="11"/>
      <c r="J3478" s="11"/>
    </row>
    <row r="3479" spans="1:10">
      <c r="A3479" s="10"/>
      <c r="B3479" s="11"/>
      <c r="C3479" s="12"/>
      <c r="D3479" s="12"/>
      <c r="E3479" s="12"/>
      <c r="F3479" s="12"/>
      <c r="G3479" s="11"/>
      <c r="H3479" s="11"/>
      <c r="I3479" s="11"/>
      <c r="J3479" s="11"/>
    </row>
    <row r="3480" spans="1:10">
      <c r="A3480" s="10"/>
      <c r="B3480" s="11"/>
      <c r="C3480" s="12"/>
      <c r="D3480" s="12"/>
      <c r="E3480" s="12"/>
      <c r="F3480" s="12"/>
      <c r="G3480" s="11"/>
      <c r="H3480" s="11"/>
      <c r="I3480" s="11"/>
      <c r="J3480" s="11"/>
    </row>
    <row r="3481" spans="1:10">
      <c r="A3481" s="10"/>
      <c r="B3481" s="11"/>
      <c r="C3481" s="12"/>
      <c r="D3481" s="12"/>
      <c r="E3481" s="12"/>
      <c r="F3481" s="12"/>
      <c r="G3481" s="11"/>
      <c r="H3481" s="11"/>
      <c r="I3481" s="11"/>
      <c r="J3481" s="11"/>
    </row>
    <row r="3482" spans="1:10">
      <c r="A3482" s="10"/>
      <c r="B3482" s="11"/>
      <c r="C3482" s="12"/>
      <c r="D3482" s="12"/>
      <c r="E3482" s="12"/>
      <c r="F3482" s="12"/>
      <c r="G3482" s="11"/>
      <c r="H3482" s="11"/>
      <c r="I3482" s="11"/>
      <c r="J3482" s="11"/>
    </row>
    <row r="3483" spans="1:10">
      <c r="A3483" s="10"/>
      <c r="B3483" s="11"/>
      <c r="C3483" s="12"/>
      <c r="D3483" s="12"/>
      <c r="E3483" s="12"/>
      <c r="F3483" s="12"/>
      <c r="G3483" s="11"/>
      <c r="H3483" s="11"/>
      <c r="I3483" s="11"/>
      <c r="J3483" s="11"/>
    </row>
    <row r="3484" spans="1:10">
      <c r="A3484" s="10"/>
      <c r="B3484" s="11"/>
      <c r="C3484" s="12"/>
      <c r="D3484" s="12"/>
      <c r="E3484" s="12"/>
      <c r="F3484" s="12"/>
      <c r="G3484" s="11"/>
      <c r="H3484" s="11"/>
      <c r="I3484" s="11"/>
      <c r="J3484" s="11"/>
    </row>
    <row r="3485" spans="1:10">
      <c r="A3485" s="10"/>
      <c r="B3485" s="11"/>
      <c r="C3485" s="12"/>
      <c r="D3485" s="12"/>
      <c r="E3485" s="12"/>
      <c r="F3485" s="12"/>
      <c r="G3485" s="11"/>
      <c r="H3485" s="11"/>
      <c r="I3485" s="11"/>
      <c r="J3485" s="11"/>
    </row>
    <row r="3486" spans="1:10">
      <c r="A3486" s="10"/>
      <c r="B3486" s="11"/>
      <c r="C3486" s="12"/>
      <c r="D3486" s="12"/>
      <c r="E3486" s="12"/>
      <c r="F3486" s="12"/>
      <c r="G3486" s="11"/>
      <c r="H3486" s="11"/>
      <c r="I3486" s="11"/>
      <c r="J3486" s="11"/>
    </row>
    <row r="3487" spans="1:10">
      <c r="A3487" s="10"/>
      <c r="B3487" s="11"/>
      <c r="C3487" s="12"/>
      <c r="D3487" s="12"/>
      <c r="E3487" s="12"/>
      <c r="F3487" s="12"/>
      <c r="G3487" s="11"/>
      <c r="H3487" s="11"/>
      <c r="I3487" s="11"/>
      <c r="J3487" s="11"/>
    </row>
    <row r="3488" spans="1:10">
      <c r="A3488" s="10"/>
      <c r="B3488" s="11"/>
      <c r="C3488" s="12"/>
      <c r="D3488" s="12"/>
      <c r="E3488" s="12"/>
      <c r="F3488" s="12"/>
      <c r="G3488" s="11"/>
      <c r="H3488" s="11"/>
      <c r="I3488" s="11"/>
      <c r="J3488" s="11"/>
    </row>
    <row r="3489" spans="1:10">
      <c r="A3489" s="10"/>
      <c r="B3489" s="11"/>
      <c r="C3489" s="12"/>
      <c r="D3489" s="12"/>
      <c r="E3489" s="12"/>
      <c r="F3489" s="12"/>
      <c r="G3489" s="11"/>
      <c r="H3489" s="11"/>
      <c r="I3489" s="11"/>
      <c r="J3489" s="11"/>
    </row>
    <row r="3490" spans="1:10">
      <c r="A3490" s="10"/>
      <c r="B3490" s="11"/>
      <c r="C3490" s="12"/>
      <c r="D3490" s="12"/>
      <c r="E3490" s="12"/>
      <c r="F3490" s="12"/>
      <c r="G3490" s="11"/>
      <c r="H3490" s="11"/>
      <c r="I3490" s="11"/>
      <c r="J3490" s="11"/>
    </row>
    <row r="3491" spans="1:10">
      <c r="A3491" s="10"/>
      <c r="B3491" s="11"/>
      <c r="C3491" s="12"/>
      <c r="D3491" s="12"/>
      <c r="E3491" s="12"/>
      <c r="F3491" s="12"/>
      <c r="G3491" s="11"/>
      <c r="H3491" s="11"/>
      <c r="I3491" s="11"/>
      <c r="J3491" s="11"/>
    </row>
    <row r="3492" spans="1:10">
      <c r="A3492" s="10"/>
      <c r="B3492" s="11"/>
      <c r="C3492" s="12"/>
      <c r="D3492" s="12"/>
      <c r="E3492" s="12"/>
      <c r="F3492" s="12"/>
      <c r="G3492" s="11"/>
      <c r="H3492" s="11"/>
      <c r="I3492" s="11"/>
      <c r="J3492" s="11"/>
    </row>
    <row r="3493" spans="1:10">
      <c r="A3493" s="10"/>
      <c r="B3493" s="11"/>
      <c r="C3493" s="12"/>
      <c r="D3493" s="12"/>
      <c r="E3493" s="12"/>
      <c r="F3493" s="12"/>
      <c r="G3493" s="11"/>
      <c r="H3493" s="11"/>
      <c r="I3493" s="11"/>
      <c r="J3493" s="11"/>
    </row>
    <row r="3494" spans="1:10">
      <c r="A3494" s="10"/>
      <c r="B3494" s="11"/>
      <c r="C3494" s="12"/>
      <c r="D3494" s="12"/>
      <c r="E3494" s="12"/>
      <c r="F3494" s="12"/>
      <c r="G3494" s="11"/>
      <c r="H3494" s="11"/>
      <c r="I3494" s="11"/>
      <c r="J3494" s="11"/>
    </row>
    <row r="3495" spans="1:10">
      <c r="A3495" s="10"/>
      <c r="B3495" s="11"/>
      <c r="C3495" s="12"/>
      <c r="D3495" s="12"/>
      <c r="E3495" s="12"/>
      <c r="F3495" s="12"/>
      <c r="G3495" s="11"/>
      <c r="H3495" s="11"/>
      <c r="I3495" s="11"/>
      <c r="J3495" s="11"/>
    </row>
    <row r="3496" spans="1:10">
      <c r="A3496" s="10"/>
      <c r="B3496" s="11"/>
      <c r="C3496" s="12"/>
      <c r="D3496" s="12"/>
      <c r="E3496" s="12"/>
      <c r="F3496" s="12"/>
      <c r="G3496" s="11"/>
      <c r="H3496" s="11"/>
      <c r="I3496" s="11"/>
      <c r="J3496" s="11"/>
    </row>
    <row r="3497" spans="1:10">
      <c r="A3497" s="10"/>
      <c r="B3497" s="11"/>
      <c r="C3497" s="12"/>
      <c r="D3497" s="12"/>
      <c r="E3497" s="12"/>
      <c r="F3497" s="12"/>
      <c r="G3497" s="11"/>
      <c r="H3497" s="11"/>
      <c r="I3497" s="11"/>
      <c r="J3497" s="11"/>
    </row>
    <row r="3498" spans="1:10">
      <c r="A3498" s="10"/>
      <c r="B3498" s="11"/>
      <c r="C3498" s="12"/>
      <c r="D3498" s="12"/>
      <c r="E3498" s="12"/>
      <c r="F3498" s="12"/>
      <c r="G3498" s="11"/>
      <c r="H3498" s="11"/>
      <c r="I3498" s="11"/>
      <c r="J3498" s="11"/>
    </row>
    <row r="3499" spans="1:10">
      <c r="A3499" s="10"/>
      <c r="B3499" s="11"/>
      <c r="C3499" s="12"/>
      <c r="D3499" s="12"/>
      <c r="E3499" s="12"/>
      <c r="F3499" s="12"/>
      <c r="G3499" s="11"/>
      <c r="H3499" s="11"/>
      <c r="I3499" s="11"/>
      <c r="J3499" s="11"/>
    </row>
    <row r="3500" spans="1:10">
      <c r="A3500" s="10"/>
      <c r="B3500" s="11"/>
      <c r="C3500" s="12"/>
      <c r="D3500" s="12"/>
      <c r="E3500" s="12"/>
      <c r="F3500" s="12"/>
      <c r="G3500" s="11"/>
      <c r="H3500" s="11"/>
      <c r="I3500" s="11"/>
      <c r="J3500" s="11"/>
    </row>
    <row r="3501" spans="1:10">
      <c r="A3501" s="10"/>
      <c r="B3501" s="11"/>
      <c r="C3501" s="12"/>
      <c r="D3501" s="12"/>
      <c r="E3501" s="12"/>
      <c r="F3501" s="12"/>
      <c r="G3501" s="11"/>
      <c r="H3501" s="11"/>
      <c r="I3501" s="11"/>
      <c r="J3501" s="11"/>
    </row>
    <row r="3502" spans="1:10">
      <c r="A3502" s="10"/>
      <c r="B3502" s="11"/>
      <c r="C3502" s="12"/>
      <c r="D3502" s="12"/>
      <c r="E3502" s="12"/>
      <c r="F3502" s="12"/>
      <c r="G3502" s="11"/>
      <c r="H3502" s="11"/>
      <c r="I3502" s="11"/>
      <c r="J3502" s="11"/>
    </row>
    <row r="3503" spans="1:10">
      <c r="A3503" s="10"/>
      <c r="B3503" s="11"/>
      <c r="C3503" s="12"/>
      <c r="D3503" s="12"/>
      <c r="E3503" s="12"/>
      <c r="F3503" s="12"/>
      <c r="G3503" s="11"/>
      <c r="H3503" s="11"/>
      <c r="I3503" s="11"/>
      <c r="J3503" s="11"/>
    </row>
    <row r="3504" spans="1:10">
      <c r="A3504" s="10"/>
      <c r="B3504" s="11"/>
      <c r="C3504" s="12"/>
      <c r="D3504" s="12"/>
      <c r="E3504" s="12"/>
      <c r="F3504" s="12"/>
      <c r="G3504" s="11"/>
      <c r="H3504" s="11"/>
      <c r="I3504" s="11"/>
      <c r="J3504" s="11"/>
    </row>
    <row r="3505" spans="1:10">
      <c r="A3505" s="10"/>
      <c r="B3505" s="11"/>
      <c r="C3505" s="12"/>
      <c r="D3505" s="12"/>
      <c r="E3505" s="12"/>
      <c r="F3505" s="12"/>
      <c r="G3505" s="11"/>
      <c r="H3505" s="11"/>
      <c r="I3505" s="11"/>
      <c r="J3505" s="11"/>
    </row>
    <row r="3506" spans="1:10">
      <c r="A3506" s="10"/>
      <c r="B3506" s="11"/>
      <c r="C3506" s="12"/>
      <c r="D3506" s="12"/>
      <c r="E3506" s="12"/>
      <c r="F3506" s="12"/>
      <c r="G3506" s="11"/>
      <c r="H3506" s="11"/>
      <c r="I3506" s="11"/>
      <c r="J3506" s="11"/>
    </row>
    <row r="3507" spans="1:10">
      <c r="A3507" s="10"/>
      <c r="B3507" s="11"/>
      <c r="C3507" s="12"/>
      <c r="D3507" s="12"/>
      <c r="E3507" s="12"/>
      <c r="F3507" s="12"/>
      <c r="G3507" s="11"/>
      <c r="H3507" s="11"/>
      <c r="I3507" s="11"/>
      <c r="J3507" s="11"/>
    </row>
    <row r="3508" spans="1:10">
      <c r="A3508" s="10"/>
      <c r="B3508" s="11"/>
      <c r="C3508" s="12"/>
      <c r="D3508" s="12"/>
      <c r="E3508" s="12"/>
      <c r="F3508" s="12"/>
      <c r="G3508" s="11"/>
      <c r="H3508" s="11"/>
      <c r="I3508" s="11"/>
      <c r="J3508" s="11"/>
    </row>
    <row r="3509" spans="1:10">
      <c r="A3509" s="10"/>
      <c r="B3509" s="11"/>
      <c r="C3509" s="12"/>
      <c r="D3509" s="12"/>
      <c r="E3509" s="12"/>
      <c r="F3509" s="12"/>
      <c r="G3509" s="11"/>
      <c r="H3509" s="11"/>
      <c r="I3509" s="11"/>
      <c r="J3509" s="11"/>
    </row>
    <row r="3510" spans="1:10">
      <c r="A3510" s="10"/>
      <c r="B3510" s="11"/>
      <c r="C3510" s="12"/>
      <c r="D3510" s="12"/>
      <c r="E3510" s="12"/>
      <c r="F3510" s="12"/>
      <c r="G3510" s="11"/>
      <c r="H3510" s="11"/>
      <c r="I3510" s="11"/>
      <c r="J3510" s="11"/>
    </row>
    <row r="3511" spans="1:10">
      <c r="A3511" s="10"/>
      <c r="B3511" s="11"/>
      <c r="C3511" s="12"/>
      <c r="D3511" s="12"/>
      <c r="E3511" s="12"/>
      <c r="F3511" s="12"/>
      <c r="G3511" s="11"/>
      <c r="H3511" s="11"/>
      <c r="I3511" s="11"/>
      <c r="J3511" s="11"/>
    </row>
    <row r="3512" spans="1:10">
      <c r="A3512" s="10"/>
      <c r="B3512" s="11"/>
      <c r="C3512" s="12"/>
      <c r="D3512" s="12"/>
      <c r="E3512" s="12"/>
      <c r="F3512" s="12"/>
      <c r="G3512" s="11"/>
      <c r="H3512" s="11"/>
      <c r="I3512" s="11"/>
      <c r="J3512" s="11"/>
    </row>
    <row r="3513" spans="1:10">
      <c r="A3513" s="10"/>
      <c r="B3513" s="11"/>
      <c r="C3513" s="12"/>
      <c r="D3513" s="12"/>
      <c r="E3513" s="12"/>
      <c r="F3513" s="12"/>
      <c r="G3513" s="11"/>
      <c r="H3513" s="11"/>
      <c r="I3513" s="11"/>
      <c r="J3513" s="11"/>
    </row>
    <row r="3514" spans="1:10">
      <c r="A3514" s="10"/>
      <c r="B3514" s="11"/>
      <c r="C3514" s="12"/>
      <c r="D3514" s="12"/>
      <c r="E3514" s="12"/>
      <c r="F3514" s="12"/>
      <c r="G3514" s="11"/>
      <c r="H3514" s="11"/>
      <c r="I3514" s="11"/>
      <c r="J3514" s="11"/>
    </row>
    <row r="3515" spans="1:10">
      <c r="A3515" s="10"/>
      <c r="B3515" s="11"/>
      <c r="C3515" s="12"/>
      <c r="D3515" s="12"/>
      <c r="E3515" s="12"/>
      <c r="F3515" s="12"/>
      <c r="G3515" s="11"/>
      <c r="H3515" s="11"/>
      <c r="I3515" s="11"/>
      <c r="J3515" s="11"/>
    </row>
    <row r="3516" spans="1:10">
      <c r="A3516" s="10"/>
      <c r="B3516" s="11"/>
      <c r="C3516" s="12"/>
      <c r="D3516" s="12"/>
      <c r="E3516" s="12"/>
      <c r="F3516" s="12"/>
      <c r="G3516" s="11"/>
      <c r="H3516" s="11"/>
      <c r="I3516" s="11"/>
      <c r="J3516" s="11"/>
    </row>
    <row r="3517" spans="1:10">
      <c r="A3517" s="10"/>
      <c r="B3517" s="11"/>
      <c r="C3517" s="12"/>
      <c r="D3517" s="12"/>
      <c r="E3517" s="12"/>
      <c r="F3517" s="12"/>
      <c r="G3517" s="11"/>
      <c r="H3517" s="11"/>
      <c r="I3517" s="11"/>
      <c r="J3517" s="11"/>
    </row>
    <row r="3518" spans="1:10">
      <c r="A3518" s="10"/>
      <c r="B3518" s="11"/>
      <c r="C3518" s="12"/>
      <c r="D3518" s="12"/>
      <c r="E3518" s="12"/>
      <c r="F3518" s="12"/>
      <c r="G3518" s="11"/>
      <c r="H3518" s="11"/>
      <c r="I3518" s="11"/>
      <c r="J3518" s="11"/>
    </row>
    <row r="3519" spans="1:10">
      <c r="A3519" s="10"/>
      <c r="B3519" s="11"/>
      <c r="C3519" s="12"/>
      <c r="D3519" s="12"/>
      <c r="E3519" s="12"/>
      <c r="F3519" s="12"/>
      <c r="G3519" s="11"/>
      <c r="H3519" s="11"/>
      <c r="I3519" s="11"/>
      <c r="J3519" s="11"/>
    </row>
    <row r="3520" spans="1:10">
      <c r="A3520" s="10"/>
      <c r="B3520" s="11"/>
      <c r="C3520" s="12"/>
      <c r="D3520" s="12"/>
      <c r="E3520" s="12"/>
      <c r="F3520" s="12"/>
      <c r="G3520" s="11"/>
      <c r="H3520" s="11"/>
      <c r="I3520" s="11"/>
      <c r="J3520" s="11"/>
    </row>
    <row r="3521" spans="1:10">
      <c r="A3521" s="10"/>
      <c r="B3521" s="11"/>
      <c r="C3521" s="12"/>
      <c r="D3521" s="12"/>
      <c r="E3521" s="12"/>
      <c r="F3521" s="12"/>
      <c r="G3521" s="11"/>
      <c r="H3521" s="11"/>
      <c r="I3521" s="11"/>
      <c r="J3521" s="11"/>
    </row>
    <row r="3522" spans="1:10">
      <c r="A3522" s="10"/>
      <c r="B3522" s="11"/>
      <c r="C3522" s="12"/>
      <c r="D3522" s="12"/>
      <c r="E3522" s="12"/>
      <c r="F3522" s="12"/>
      <c r="G3522" s="11"/>
      <c r="H3522" s="11"/>
      <c r="I3522" s="11"/>
      <c r="J3522" s="11"/>
    </row>
    <row r="3523" spans="1:10">
      <c r="A3523" s="10"/>
      <c r="B3523" s="11"/>
      <c r="C3523" s="12"/>
      <c r="D3523" s="12"/>
      <c r="E3523" s="12"/>
      <c r="F3523" s="12"/>
      <c r="G3523" s="11"/>
      <c r="H3523" s="11"/>
      <c r="I3523" s="11"/>
      <c r="J3523" s="11"/>
    </row>
    <row r="3524" spans="1:10">
      <c r="A3524" s="10"/>
      <c r="B3524" s="11"/>
      <c r="C3524" s="12"/>
      <c r="D3524" s="12"/>
      <c r="E3524" s="12"/>
      <c r="F3524" s="12"/>
      <c r="G3524" s="11"/>
      <c r="H3524" s="11"/>
      <c r="I3524" s="11"/>
      <c r="J3524" s="11"/>
    </row>
    <row r="3525" spans="1:10">
      <c r="A3525" s="10"/>
      <c r="B3525" s="11"/>
      <c r="C3525" s="12"/>
      <c r="D3525" s="12"/>
      <c r="E3525" s="12"/>
      <c r="F3525" s="12"/>
      <c r="G3525" s="11"/>
      <c r="H3525" s="11"/>
      <c r="I3525" s="11"/>
      <c r="J3525" s="11"/>
    </row>
    <row r="3526" spans="1:10">
      <c r="A3526" s="10"/>
      <c r="B3526" s="11"/>
      <c r="C3526" s="12"/>
      <c r="D3526" s="12"/>
      <c r="E3526" s="12"/>
      <c r="F3526" s="12"/>
      <c r="G3526" s="11"/>
      <c r="H3526" s="11"/>
      <c r="I3526" s="11"/>
      <c r="J3526" s="11"/>
    </row>
    <row r="3527" spans="1:10">
      <c r="A3527" s="10"/>
      <c r="B3527" s="11"/>
      <c r="C3527" s="12"/>
      <c r="D3527" s="12"/>
      <c r="E3527" s="12"/>
      <c r="F3527" s="12"/>
      <c r="G3527" s="11"/>
      <c r="H3527" s="11"/>
      <c r="I3527" s="11"/>
      <c r="J3527" s="11"/>
    </row>
    <row r="3528" spans="1:10">
      <c r="A3528" s="10"/>
      <c r="B3528" s="11"/>
      <c r="C3528" s="12"/>
      <c r="D3528" s="12"/>
      <c r="E3528" s="12"/>
      <c r="F3528" s="12"/>
      <c r="G3528" s="11"/>
      <c r="H3528" s="11"/>
      <c r="I3528" s="11"/>
      <c r="J3528" s="11"/>
    </row>
    <row r="3529" spans="1:10">
      <c r="A3529" s="10"/>
      <c r="B3529" s="11"/>
      <c r="C3529" s="12"/>
      <c r="D3529" s="12"/>
      <c r="E3529" s="12"/>
      <c r="F3529" s="12"/>
      <c r="G3529" s="11"/>
      <c r="H3529" s="11"/>
      <c r="I3529" s="11"/>
      <c r="J3529" s="11"/>
    </row>
    <row r="3530" spans="1:10">
      <c r="A3530" s="10"/>
      <c r="B3530" s="11"/>
      <c r="C3530" s="12"/>
      <c r="D3530" s="12"/>
      <c r="E3530" s="12"/>
      <c r="F3530" s="12"/>
      <c r="G3530" s="11"/>
      <c r="H3530" s="11"/>
      <c r="I3530" s="11"/>
      <c r="J3530" s="11"/>
    </row>
    <row r="3531" spans="1:10">
      <c r="A3531" s="10"/>
      <c r="B3531" s="11"/>
      <c r="C3531" s="12"/>
      <c r="D3531" s="12"/>
      <c r="E3531" s="12"/>
      <c r="F3531" s="12"/>
      <c r="G3531" s="11"/>
      <c r="H3531" s="11"/>
      <c r="I3531" s="11"/>
      <c r="J3531" s="11"/>
    </row>
    <row r="3532" spans="1:10">
      <c r="A3532" s="10"/>
      <c r="B3532" s="11"/>
      <c r="C3532" s="12"/>
      <c r="D3532" s="12"/>
      <c r="E3532" s="12"/>
      <c r="F3532" s="12"/>
      <c r="G3532" s="11"/>
      <c r="H3532" s="11"/>
      <c r="I3532" s="11"/>
      <c r="J3532" s="11"/>
    </row>
    <row r="3533" spans="1:10">
      <c r="A3533" s="10"/>
      <c r="B3533" s="11"/>
      <c r="C3533" s="12"/>
      <c r="D3533" s="12"/>
      <c r="E3533" s="12"/>
      <c r="F3533" s="12"/>
      <c r="G3533" s="11"/>
      <c r="H3533" s="11"/>
      <c r="I3533" s="11"/>
      <c r="J3533" s="11"/>
    </row>
    <row r="3534" spans="1:10">
      <c r="A3534" s="10"/>
      <c r="B3534" s="11"/>
      <c r="C3534" s="12"/>
      <c r="D3534" s="12"/>
      <c r="E3534" s="12"/>
      <c r="F3534" s="12"/>
      <c r="G3534" s="11"/>
      <c r="H3534" s="11"/>
      <c r="I3534" s="11"/>
      <c r="J3534" s="11"/>
    </row>
    <row r="3535" spans="1:10">
      <c r="A3535" s="10"/>
      <c r="B3535" s="11"/>
      <c r="C3535" s="12"/>
      <c r="D3535" s="12"/>
      <c r="E3535" s="12"/>
      <c r="F3535" s="12"/>
      <c r="G3535" s="11"/>
      <c r="H3535" s="11"/>
      <c r="I3535" s="11"/>
      <c r="J3535" s="11"/>
    </row>
    <row r="3536" spans="1:10">
      <c r="A3536" s="10"/>
      <c r="B3536" s="11"/>
      <c r="C3536" s="12"/>
      <c r="D3536" s="12"/>
      <c r="E3536" s="12"/>
      <c r="F3536" s="12"/>
      <c r="G3536" s="11"/>
      <c r="H3536" s="11"/>
      <c r="I3536" s="11"/>
      <c r="J3536" s="11"/>
    </row>
    <row r="3537" spans="1:10">
      <c r="A3537" s="10"/>
      <c r="B3537" s="11"/>
      <c r="C3537" s="12"/>
      <c r="D3537" s="12"/>
      <c r="E3537" s="12"/>
      <c r="F3537" s="12"/>
      <c r="G3537" s="11"/>
      <c r="H3537" s="11"/>
      <c r="I3537" s="11"/>
      <c r="J3537" s="11"/>
    </row>
    <row r="3538" spans="1:10">
      <c r="A3538" s="10"/>
      <c r="B3538" s="11"/>
      <c r="C3538" s="12"/>
      <c r="D3538" s="12"/>
      <c r="E3538" s="12"/>
      <c r="F3538" s="12"/>
      <c r="G3538" s="11"/>
      <c r="H3538" s="11"/>
      <c r="I3538" s="11"/>
      <c r="J3538" s="11"/>
    </row>
    <row r="3539" spans="1:10">
      <c r="A3539" s="10"/>
      <c r="B3539" s="11"/>
      <c r="C3539" s="12"/>
      <c r="D3539" s="12"/>
      <c r="E3539" s="12"/>
      <c r="F3539" s="12"/>
      <c r="G3539" s="11"/>
      <c r="H3539" s="11"/>
      <c r="I3539" s="11"/>
      <c r="J3539" s="11"/>
    </row>
    <row r="3540" spans="1:10">
      <c r="A3540" s="10"/>
      <c r="B3540" s="11"/>
      <c r="C3540" s="12"/>
      <c r="D3540" s="12"/>
      <c r="E3540" s="12"/>
      <c r="F3540" s="12"/>
      <c r="G3540" s="11"/>
      <c r="H3540" s="11"/>
      <c r="I3540" s="11"/>
      <c r="J3540" s="11"/>
    </row>
    <row r="3541" spans="1:10">
      <c r="A3541" s="10"/>
      <c r="B3541" s="11"/>
      <c r="C3541" s="12"/>
      <c r="D3541" s="12"/>
      <c r="E3541" s="12"/>
      <c r="F3541" s="12"/>
      <c r="G3541" s="11"/>
      <c r="H3541" s="11"/>
      <c r="I3541" s="11"/>
      <c r="J3541" s="11"/>
    </row>
    <row r="3542" spans="1:10">
      <c r="A3542" s="10"/>
      <c r="B3542" s="11"/>
      <c r="C3542" s="12"/>
      <c r="D3542" s="12"/>
      <c r="E3542" s="12"/>
      <c r="F3542" s="12"/>
      <c r="G3542" s="11"/>
      <c r="H3542" s="11"/>
      <c r="I3542" s="11"/>
      <c r="J3542" s="11"/>
    </row>
    <row r="3543" spans="1:10">
      <c r="A3543" s="10"/>
      <c r="B3543" s="11"/>
      <c r="C3543" s="12"/>
      <c r="D3543" s="12"/>
      <c r="E3543" s="12"/>
      <c r="F3543" s="12"/>
      <c r="G3543" s="11"/>
      <c r="H3543" s="11"/>
      <c r="I3543" s="11"/>
      <c r="J3543" s="11"/>
    </row>
    <row r="3544" spans="1:10">
      <c r="A3544" s="10"/>
      <c r="B3544" s="11"/>
      <c r="C3544" s="12"/>
      <c r="D3544" s="12"/>
      <c r="E3544" s="12"/>
      <c r="F3544" s="12"/>
      <c r="G3544" s="11"/>
      <c r="H3544" s="11"/>
      <c r="I3544" s="11"/>
      <c r="J3544" s="11"/>
    </row>
    <row r="3545" spans="1:10">
      <c r="A3545" s="10"/>
      <c r="B3545" s="11"/>
      <c r="C3545" s="12"/>
      <c r="D3545" s="12"/>
      <c r="E3545" s="12"/>
      <c r="F3545" s="12"/>
      <c r="G3545" s="11"/>
      <c r="H3545" s="11"/>
      <c r="I3545" s="11"/>
      <c r="J3545" s="11"/>
    </row>
    <row r="3546" spans="1:10">
      <c r="A3546" s="10"/>
      <c r="B3546" s="11"/>
      <c r="C3546" s="12"/>
      <c r="D3546" s="12"/>
      <c r="E3546" s="12"/>
      <c r="F3546" s="12"/>
      <c r="G3546" s="11"/>
      <c r="H3546" s="11"/>
      <c r="I3546" s="11"/>
      <c r="J3546" s="11"/>
    </row>
    <row r="3547" spans="1:10">
      <c r="A3547" s="10"/>
      <c r="B3547" s="11"/>
      <c r="C3547" s="12"/>
      <c r="D3547" s="12"/>
      <c r="E3547" s="12"/>
      <c r="F3547" s="12"/>
      <c r="G3547" s="11"/>
      <c r="H3547" s="11"/>
      <c r="I3547" s="11"/>
      <c r="J3547" s="11"/>
    </row>
    <row r="3548" spans="1:10">
      <c r="A3548" s="10"/>
      <c r="B3548" s="11"/>
      <c r="C3548" s="12"/>
      <c r="D3548" s="12"/>
      <c r="E3548" s="12"/>
      <c r="F3548" s="12"/>
      <c r="G3548" s="11"/>
      <c r="H3548" s="11"/>
      <c r="I3548" s="11"/>
      <c r="J3548" s="11"/>
    </row>
    <row r="3549" spans="1:10">
      <c r="A3549" s="10"/>
      <c r="B3549" s="11"/>
      <c r="C3549" s="12"/>
      <c r="D3549" s="12"/>
      <c r="E3549" s="12"/>
      <c r="F3549" s="12"/>
      <c r="G3549" s="11"/>
      <c r="H3549" s="11"/>
      <c r="I3549" s="11"/>
      <c r="J3549" s="11"/>
    </row>
    <row r="3550" spans="1:10">
      <c r="A3550" s="10"/>
      <c r="B3550" s="11"/>
      <c r="C3550" s="12"/>
      <c r="D3550" s="12"/>
      <c r="E3550" s="12"/>
      <c r="F3550" s="12"/>
      <c r="G3550" s="11"/>
      <c r="H3550" s="11"/>
      <c r="I3550" s="11"/>
      <c r="J3550" s="11"/>
    </row>
    <row r="3551" spans="1:10">
      <c r="A3551" s="10"/>
      <c r="B3551" s="11"/>
      <c r="C3551" s="12"/>
      <c r="D3551" s="12"/>
      <c r="E3551" s="12"/>
      <c r="F3551" s="12"/>
      <c r="G3551" s="11"/>
      <c r="H3551" s="11"/>
      <c r="I3551" s="11"/>
      <c r="J3551" s="11"/>
    </row>
    <row r="3552" spans="1:10">
      <c r="A3552" s="10"/>
      <c r="B3552" s="11"/>
      <c r="C3552" s="12"/>
      <c r="D3552" s="12"/>
      <c r="E3552" s="12"/>
      <c r="F3552" s="12"/>
      <c r="G3552" s="11"/>
      <c r="H3552" s="11"/>
      <c r="I3552" s="11"/>
      <c r="J3552" s="11"/>
    </row>
    <row r="3553" spans="1:10">
      <c r="A3553" s="10"/>
      <c r="B3553" s="11"/>
      <c r="C3553" s="12"/>
      <c r="D3553" s="12"/>
      <c r="E3553" s="12"/>
      <c r="F3553" s="12"/>
      <c r="G3553" s="11"/>
      <c r="H3553" s="11"/>
      <c r="I3553" s="11"/>
      <c r="J3553" s="11"/>
    </row>
    <row r="3554" spans="1:10">
      <c r="A3554" s="10"/>
      <c r="B3554" s="11"/>
      <c r="C3554" s="12"/>
      <c r="D3554" s="12"/>
      <c r="E3554" s="12"/>
      <c r="F3554" s="12"/>
      <c r="G3554" s="11"/>
      <c r="H3554" s="11"/>
      <c r="I3554" s="11"/>
      <c r="J3554" s="11"/>
    </row>
    <row r="3555" spans="1:10">
      <c r="A3555" s="10"/>
      <c r="B3555" s="11"/>
      <c r="C3555" s="12"/>
      <c r="D3555" s="12"/>
      <c r="E3555" s="12"/>
      <c r="F3555" s="12"/>
      <c r="G3555" s="11"/>
      <c r="H3555" s="11"/>
      <c r="I3555" s="11"/>
      <c r="J3555" s="11"/>
    </row>
    <row r="3556" spans="1:10">
      <c r="A3556" s="10"/>
      <c r="B3556" s="11"/>
      <c r="C3556" s="12"/>
      <c r="D3556" s="12"/>
      <c r="E3556" s="12"/>
      <c r="F3556" s="12"/>
      <c r="G3556" s="11"/>
      <c r="H3556" s="11"/>
      <c r="I3556" s="11"/>
      <c r="J3556" s="11"/>
    </row>
    <row r="3557" spans="1:10">
      <c r="A3557" s="10"/>
      <c r="B3557" s="11"/>
      <c r="C3557" s="12"/>
      <c r="D3557" s="12"/>
      <c r="E3557" s="12"/>
      <c r="F3557" s="12"/>
      <c r="G3557" s="11"/>
      <c r="H3557" s="11"/>
      <c r="I3557" s="11"/>
      <c r="J3557" s="11"/>
    </row>
    <row r="3558" spans="1:10">
      <c r="A3558" s="10"/>
      <c r="B3558" s="11"/>
      <c r="C3558" s="12"/>
      <c r="D3558" s="12"/>
      <c r="E3558" s="12"/>
      <c r="F3558" s="12"/>
      <c r="G3558" s="11"/>
      <c r="H3558" s="11"/>
      <c r="I3558" s="11"/>
      <c r="J3558" s="11"/>
    </row>
    <row r="3559" spans="1:10">
      <c r="A3559" s="10"/>
      <c r="B3559" s="11"/>
      <c r="C3559" s="12"/>
      <c r="D3559" s="12"/>
      <c r="E3559" s="12"/>
      <c r="F3559" s="12"/>
      <c r="G3559" s="11"/>
      <c r="H3559" s="11"/>
      <c r="I3559" s="11"/>
      <c r="J3559" s="11"/>
    </row>
    <row r="3560" spans="1:10">
      <c r="A3560" s="10"/>
      <c r="B3560" s="11"/>
      <c r="C3560" s="12"/>
      <c r="D3560" s="12"/>
      <c r="E3560" s="12"/>
      <c r="F3560" s="12"/>
      <c r="G3560" s="11"/>
      <c r="H3560" s="11"/>
      <c r="I3560" s="11"/>
      <c r="J3560" s="11"/>
    </row>
    <row r="3561" spans="1:10">
      <c r="A3561" s="10"/>
      <c r="B3561" s="11"/>
      <c r="C3561" s="12"/>
      <c r="D3561" s="12"/>
      <c r="E3561" s="12"/>
      <c r="F3561" s="12"/>
      <c r="G3561" s="11"/>
      <c r="H3561" s="11"/>
      <c r="I3561" s="11"/>
      <c r="J3561" s="11"/>
    </row>
    <row r="3562" spans="1:10">
      <c r="A3562" s="10"/>
      <c r="B3562" s="11"/>
      <c r="C3562" s="12"/>
      <c r="D3562" s="12"/>
      <c r="E3562" s="12"/>
      <c r="F3562" s="12"/>
      <c r="G3562" s="11"/>
      <c r="H3562" s="11"/>
      <c r="I3562" s="11"/>
      <c r="J3562" s="11"/>
    </row>
    <row r="3563" spans="1:10">
      <c r="A3563" s="10"/>
      <c r="B3563" s="11"/>
      <c r="C3563" s="12"/>
      <c r="D3563" s="12"/>
      <c r="E3563" s="12"/>
      <c r="F3563" s="12"/>
      <c r="G3563" s="11"/>
      <c r="H3563" s="11"/>
      <c r="I3563" s="11"/>
      <c r="J3563" s="11"/>
    </row>
    <row r="3564" spans="1:10">
      <c r="A3564" s="10"/>
      <c r="B3564" s="11"/>
      <c r="C3564" s="12"/>
      <c r="D3564" s="12"/>
      <c r="E3564" s="12"/>
      <c r="F3564" s="12"/>
      <c r="G3564" s="11"/>
      <c r="H3564" s="11"/>
      <c r="I3564" s="11"/>
      <c r="J3564" s="11"/>
    </row>
    <row r="3565" spans="1:10">
      <c r="A3565" s="10"/>
      <c r="B3565" s="11"/>
      <c r="C3565" s="12"/>
      <c r="D3565" s="12"/>
      <c r="E3565" s="12"/>
      <c r="F3565" s="12"/>
      <c r="G3565" s="11"/>
      <c r="H3565" s="11"/>
      <c r="I3565" s="11"/>
      <c r="J3565" s="11"/>
    </row>
    <row r="3566" spans="1:10">
      <c r="A3566" s="10"/>
      <c r="B3566" s="11"/>
      <c r="C3566" s="12"/>
      <c r="D3566" s="12"/>
      <c r="E3566" s="12"/>
      <c r="F3566" s="12"/>
      <c r="G3566" s="11"/>
      <c r="H3566" s="11"/>
      <c r="I3566" s="11"/>
      <c r="J3566" s="11"/>
    </row>
    <row r="3567" spans="1:10">
      <c r="A3567" s="10"/>
      <c r="B3567" s="11"/>
      <c r="C3567" s="12"/>
      <c r="D3567" s="12"/>
      <c r="E3567" s="12"/>
      <c r="F3567" s="12"/>
      <c r="G3567" s="11"/>
      <c r="H3567" s="11"/>
      <c r="I3567" s="11"/>
      <c r="J3567" s="11"/>
    </row>
    <row r="3568" spans="1:10">
      <c r="A3568" s="10"/>
      <c r="B3568" s="11"/>
      <c r="C3568" s="12"/>
      <c r="D3568" s="12"/>
      <c r="E3568" s="12"/>
      <c r="F3568" s="12"/>
      <c r="G3568" s="11"/>
      <c r="H3568" s="11"/>
      <c r="I3568" s="11"/>
      <c r="J3568" s="11"/>
    </row>
    <row r="3569" spans="1:10">
      <c r="A3569" s="10"/>
      <c r="B3569" s="11"/>
      <c r="C3569" s="12"/>
      <c r="D3569" s="12"/>
      <c r="E3569" s="12"/>
      <c r="F3569" s="12"/>
      <c r="G3569" s="11"/>
      <c r="H3569" s="11"/>
      <c r="I3569" s="11"/>
      <c r="J3569" s="11"/>
    </row>
    <row r="3570" spans="1:10">
      <c r="A3570" s="10"/>
      <c r="B3570" s="11"/>
      <c r="C3570" s="12"/>
      <c r="D3570" s="12"/>
      <c r="E3570" s="12"/>
      <c r="F3570" s="12"/>
      <c r="G3570" s="11"/>
      <c r="H3570" s="11"/>
      <c r="I3570" s="11"/>
      <c r="J3570" s="11"/>
    </row>
    <row r="3571" spans="1:10">
      <c r="A3571" s="10"/>
      <c r="B3571" s="11"/>
      <c r="C3571" s="12"/>
      <c r="D3571" s="12"/>
      <c r="E3571" s="12"/>
      <c r="F3571" s="12"/>
      <c r="G3571" s="11"/>
      <c r="H3571" s="11"/>
      <c r="I3571" s="11"/>
      <c r="J3571" s="11"/>
    </row>
    <row r="3572" spans="1:10">
      <c r="A3572" s="10"/>
      <c r="B3572" s="11"/>
      <c r="C3572" s="12"/>
      <c r="D3572" s="12"/>
      <c r="E3572" s="12"/>
      <c r="F3572" s="12"/>
      <c r="G3572" s="11"/>
      <c r="H3572" s="11"/>
      <c r="I3572" s="11"/>
      <c r="J3572" s="11"/>
    </row>
    <row r="3573" spans="1:10">
      <c r="A3573" s="10"/>
      <c r="B3573" s="11"/>
      <c r="C3573" s="12"/>
      <c r="D3573" s="12"/>
      <c r="E3573" s="12"/>
      <c r="F3573" s="12"/>
      <c r="G3573" s="11"/>
      <c r="H3573" s="11"/>
      <c r="I3573" s="11"/>
      <c r="J3573" s="11"/>
    </row>
    <row r="3574" spans="1:10">
      <c r="A3574" s="10"/>
      <c r="B3574" s="11"/>
      <c r="C3574" s="12"/>
      <c r="D3574" s="12"/>
      <c r="E3574" s="12"/>
      <c r="F3574" s="12"/>
      <c r="G3574" s="11"/>
      <c r="H3574" s="11"/>
      <c r="I3574" s="11"/>
      <c r="J3574" s="11"/>
    </row>
    <row r="3575" spans="1:10">
      <c r="A3575" s="10"/>
      <c r="B3575" s="11"/>
      <c r="C3575" s="12"/>
      <c r="D3575" s="12"/>
      <c r="E3575" s="12"/>
      <c r="F3575" s="12"/>
      <c r="G3575" s="11"/>
      <c r="H3575" s="11"/>
      <c r="I3575" s="11"/>
      <c r="J3575" s="11"/>
    </row>
    <row r="3576" spans="1:10">
      <c r="A3576" s="10"/>
      <c r="B3576" s="11"/>
      <c r="C3576" s="12"/>
      <c r="D3576" s="12"/>
      <c r="E3576" s="12"/>
      <c r="F3576" s="12"/>
      <c r="G3576" s="11"/>
      <c r="H3576" s="11"/>
      <c r="I3576" s="11"/>
      <c r="J3576" s="11"/>
    </row>
    <row r="3577" spans="1:10">
      <c r="A3577" s="10"/>
      <c r="B3577" s="11"/>
      <c r="C3577" s="12"/>
      <c r="D3577" s="12"/>
      <c r="E3577" s="12"/>
      <c r="F3577" s="12"/>
      <c r="G3577" s="11"/>
      <c r="H3577" s="11"/>
      <c r="I3577" s="11"/>
      <c r="J3577" s="11"/>
    </row>
    <row r="3578" spans="1:10">
      <c r="B3578">
        <v>14710</v>
      </c>
      <c r="C3578">
        <v>34662</v>
      </c>
      <c r="D3578">
        <v>44837</v>
      </c>
      <c r="E3578">
        <v>44837</v>
      </c>
      <c r="F3578" t="s">
        <v>22</v>
      </c>
      <c r="G3578">
        <v>1</v>
      </c>
      <c r="H3578">
        <v>1</v>
      </c>
      <c r="I3578">
        <v>3</v>
      </c>
      <c r="J3578">
        <v>2</v>
      </c>
    </row>
    <row r="3579" spans="1:10">
      <c r="B3579">
        <v>14720</v>
      </c>
      <c r="C3579">
        <v>33498</v>
      </c>
      <c r="D3579">
        <v>44839</v>
      </c>
      <c r="E3579">
        <v>44839</v>
      </c>
      <c r="F3579" t="s">
        <v>22</v>
      </c>
      <c r="G3579">
        <v>1</v>
      </c>
      <c r="H3579">
        <v>1</v>
      </c>
      <c r="I3579">
        <v>3</v>
      </c>
      <c r="J3579">
        <v>2</v>
      </c>
    </row>
    <row r="3580" spans="1:10">
      <c r="B3580">
        <v>14730</v>
      </c>
      <c r="C3580">
        <v>29445</v>
      </c>
      <c r="D3580">
        <v>44852</v>
      </c>
      <c r="E3580">
        <v>44866</v>
      </c>
      <c r="F3580" t="s">
        <v>22</v>
      </c>
      <c r="G3580">
        <v>1</v>
      </c>
      <c r="H3580">
        <v>1</v>
      </c>
      <c r="I3580">
        <v>3</v>
      </c>
      <c r="J3580">
        <v>2</v>
      </c>
    </row>
    <row r="3581" spans="1:10">
      <c r="B3581">
        <v>14740</v>
      </c>
      <c r="C3581">
        <v>31754</v>
      </c>
      <c r="D3581">
        <v>44872</v>
      </c>
      <c r="E3581">
        <v>44872</v>
      </c>
      <c r="F3581" t="s">
        <v>22</v>
      </c>
      <c r="G3581">
        <v>1</v>
      </c>
      <c r="H3581">
        <v>1</v>
      </c>
      <c r="I3581">
        <v>3</v>
      </c>
      <c r="J3581">
        <v>2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DA5F7-36BF-4324-A767-8D05EEABD77E}">
  <dimension ref="A3:B26"/>
  <sheetViews>
    <sheetView topLeftCell="A4" workbookViewId="0">
      <selection activeCell="A27" sqref="A27"/>
    </sheetView>
  </sheetViews>
  <sheetFormatPr defaultRowHeight="13.2"/>
  <cols>
    <col min="2" max="2" width="30.33203125" bestFit="1" customWidth="1"/>
  </cols>
  <sheetData>
    <row r="3" spans="1:2" ht="16.2">
      <c r="A3" s="15"/>
      <c r="B3" s="15"/>
    </row>
    <row r="4" spans="1:2">
      <c r="A4" s="90" t="s">
        <v>24</v>
      </c>
      <c r="B4" s="90"/>
    </row>
    <row r="5" spans="1:2">
      <c r="A5" s="16">
        <v>1</v>
      </c>
      <c r="B5" s="17" t="s">
        <v>25</v>
      </c>
    </row>
    <row r="6" spans="1:2">
      <c r="A6" s="16">
        <v>2</v>
      </c>
      <c r="B6" s="17" t="s">
        <v>26</v>
      </c>
    </row>
    <row r="7" spans="1:2">
      <c r="A7" s="16">
        <v>3</v>
      </c>
      <c r="B7" s="17" t="s">
        <v>27</v>
      </c>
    </row>
    <row r="8" spans="1:2">
      <c r="A8" s="16">
        <v>4</v>
      </c>
      <c r="B8" s="17" t="s">
        <v>28</v>
      </c>
    </row>
    <row r="9" spans="1:2">
      <c r="A9" s="16">
        <v>5</v>
      </c>
      <c r="B9" s="17" t="s">
        <v>29</v>
      </c>
    </row>
    <row r="10" spans="1:2">
      <c r="A10" s="16">
        <v>6</v>
      </c>
      <c r="B10" s="17" t="s">
        <v>30</v>
      </c>
    </row>
    <row r="11" spans="1:2">
      <c r="A11" s="16">
        <v>7</v>
      </c>
      <c r="B11" s="17" t="s">
        <v>31</v>
      </c>
    </row>
    <row r="12" spans="1:2">
      <c r="A12" s="16"/>
      <c r="B12" s="17"/>
    </row>
    <row r="13" spans="1:2">
      <c r="A13" s="90" t="s">
        <v>14</v>
      </c>
      <c r="B13" s="90"/>
    </row>
    <row r="14" spans="1:2">
      <c r="A14" s="16">
        <v>1</v>
      </c>
      <c r="B14" s="17" t="s">
        <v>32</v>
      </c>
    </row>
    <row r="15" spans="1:2">
      <c r="A15" s="16">
        <v>2</v>
      </c>
      <c r="B15" s="17" t="s">
        <v>33</v>
      </c>
    </row>
    <row r="16" spans="1:2">
      <c r="A16" s="16">
        <v>3</v>
      </c>
      <c r="B16" s="17" t="s">
        <v>34</v>
      </c>
    </row>
    <row r="17" spans="1:2">
      <c r="A17" s="16">
        <v>4</v>
      </c>
      <c r="B17" s="17" t="s">
        <v>35</v>
      </c>
    </row>
    <row r="18" spans="1:2">
      <c r="A18" s="16">
        <v>5</v>
      </c>
      <c r="B18" s="17" t="s">
        <v>36</v>
      </c>
    </row>
    <row r="19" spans="1:2">
      <c r="A19" s="16">
        <v>6</v>
      </c>
      <c r="B19" s="17" t="s">
        <v>37</v>
      </c>
    </row>
    <row r="20" spans="1:2">
      <c r="A20" s="16">
        <v>7</v>
      </c>
      <c r="B20" s="17" t="s">
        <v>38</v>
      </c>
    </row>
    <row r="21" spans="1:2">
      <c r="A21" s="16">
        <v>8</v>
      </c>
      <c r="B21" s="17" t="s">
        <v>39</v>
      </c>
    </row>
    <row r="22" spans="1:2">
      <c r="A22" s="16">
        <v>9</v>
      </c>
      <c r="B22" s="17" t="s">
        <v>40</v>
      </c>
    </row>
    <row r="23" spans="1:2">
      <c r="A23" s="16">
        <v>10</v>
      </c>
      <c r="B23" s="17" t="s">
        <v>41</v>
      </c>
    </row>
    <row r="24" spans="1:2">
      <c r="A24" s="16">
        <v>11</v>
      </c>
      <c r="B24" s="17" t="s">
        <v>42</v>
      </c>
    </row>
    <row r="25" spans="1:2">
      <c r="A25" s="16">
        <v>12</v>
      </c>
      <c r="B25" s="17" t="s">
        <v>43</v>
      </c>
    </row>
    <row r="26" spans="1:2">
      <c r="A26" s="16">
        <v>13</v>
      </c>
      <c r="B26" s="17" t="s">
        <v>57</v>
      </c>
    </row>
  </sheetData>
  <mergeCells count="2">
    <mergeCell ref="A4:B4"/>
    <mergeCell ref="A13:B1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4BCC9-631E-4D93-85E2-560155D8EF4D}">
  <sheetPr filterMode="1">
    <pageSetUpPr fitToPage="1"/>
  </sheetPr>
  <dimension ref="A1:X2360"/>
  <sheetViews>
    <sheetView workbookViewId="0">
      <pane ySplit="10" topLeftCell="A11" activePane="bottomLeft" state="frozen"/>
      <selection activeCell="A11" sqref="A11"/>
      <selection pane="bottomLeft" activeCell="V11" sqref="V11"/>
    </sheetView>
  </sheetViews>
  <sheetFormatPr defaultRowHeight="13.2"/>
  <cols>
    <col min="1" max="1" width="12" bestFit="1" customWidth="1"/>
    <col min="2" max="2" width="12" customWidth="1"/>
    <col min="3" max="3" width="28.21875" bestFit="1" customWidth="1"/>
    <col min="4" max="4" width="20.77734375" customWidth="1"/>
    <col min="5" max="5" width="22.21875" customWidth="1"/>
    <col min="6" max="6" width="17.21875" customWidth="1"/>
    <col min="7" max="7" width="17.77734375" customWidth="1"/>
    <col min="8" max="8" width="16.33203125" customWidth="1"/>
    <col min="9" max="9" width="19.33203125" bestFit="1" customWidth="1"/>
    <col min="10" max="10" width="17.77734375" bestFit="1" customWidth="1"/>
    <col min="11" max="11" width="13" bestFit="1" customWidth="1"/>
    <col min="12" max="12" width="19.44140625" hidden="1" customWidth="1"/>
    <col min="13" max="13" width="12.109375" hidden="1" customWidth="1"/>
    <col min="14" max="14" width="13.77734375" hidden="1" customWidth="1"/>
    <col min="15" max="15" width="0" hidden="1" customWidth="1"/>
    <col min="16" max="16" width="12.77734375" hidden="1" customWidth="1"/>
    <col min="17" max="17" width="10.21875" hidden="1" customWidth="1"/>
    <col min="18" max="18" width="12.77734375" hidden="1" customWidth="1"/>
    <col min="19" max="19" width="10.21875" hidden="1" customWidth="1"/>
    <col min="20" max="20" width="16.33203125" bestFit="1" customWidth="1"/>
    <col min="21" max="21" width="13.21875" bestFit="1" customWidth="1"/>
    <col min="22" max="22" width="12.21875" bestFit="1" customWidth="1"/>
  </cols>
  <sheetData>
    <row r="1" spans="1:24" ht="15.6">
      <c r="A1" s="1" t="s">
        <v>0</v>
      </c>
      <c r="B1" s="1"/>
      <c r="R1">
        <v>24</v>
      </c>
      <c r="S1" t="s">
        <v>52</v>
      </c>
    </row>
    <row r="2" spans="1:24">
      <c r="A2" s="2" t="s">
        <v>1</v>
      </c>
      <c r="B2" s="2"/>
      <c r="U2">
        <v>2214</v>
      </c>
    </row>
    <row r="3" spans="1:24">
      <c r="A3" s="2"/>
      <c r="B3" s="2"/>
    </row>
    <row r="4" spans="1:24">
      <c r="T4" s="28" t="s">
        <v>53</v>
      </c>
      <c r="U4" t="s">
        <v>54</v>
      </c>
    </row>
    <row r="5" spans="1:24">
      <c r="A5" s="3" t="s">
        <v>2</v>
      </c>
      <c r="B5" s="3"/>
      <c r="T5" s="13">
        <v>78578.69</v>
      </c>
      <c r="U5" s="13">
        <f>1.01*T5</f>
        <v>79364.476900000009</v>
      </c>
    </row>
    <row r="6" spans="1:24">
      <c r="A6" t="s">
        <v>3</v>
      </c>
    </row>
    <row r="7" spans="1:24">
      <c r="A7" t="s">
        <v>4</v>
      </c>
      <c r="K7" s="29" t="e">
        <f>L7/L9</f>
        <v>#DIV/0!</v>
      </c>
      <c r="L7" s="13">
        <v>1885888.56</v>
      </c>
      <c r="M7" t="e">
        <f>K7/24</f>
        <v>#DIV/0!</v>
      </c>
      <c r="S7" s="13"/>
      <c r="U7" s="6">
        <f>U8*24</f>
        <v>118683.98156668121</v>
      </c>
    </row>
    <row r="8" spans="1:24">
      <c r="A8" t="s">
        <v>5</v>
      </c>
      <c r="K8" s="29" t="e">
        <f>K7/24</f>
        <v>#DIV/0!</v>
      </c>
      <c r="Q8" s="31"/>
      <c r="U8" s="13">
        <f>SUBTOTAL(9,U206:U2357)</f>
        <v>4945.1658986117172</v>
      </c>
      <c r="V8" s="29">
        <f>U8*24/L7</f>
        <v>6.2932658951322773E-2</v>
      </c>
    </row>
    <row r="9" spans="1:24" ht="12" customHeight="1">
      <c r="L9" s="13">
        <f>SUBTOTAL(9,L11:L1048576)</f>
        <v>0</v>
      </c>
      <c r="N9" s="13">
        <f>SUM(N11:N2357)</f>
        <v>24083408.010000031</v>
      </c>
      <c r="O9" s="13">
        <f t="shared" ref="O9:R9" si="0">SUM(O11:O2357)</f>
        <v>0.99999999999999889</v>
      </c>
      <c r="P9" s="13" t="e">
        <f t="shared" si="0"/>
        <v>#DIV/0!</v>
      </c>
      <c r="Q9" s="13" t="e">
        <f t="shared" si="0"/>
        <v>#DIV/0!</v>
      </c>
      <c r="R9" s="13" t="e">
        <f t="shared" si="0"/>
        <v>#DIV/0!</v>
      </c>
      <c r="T9" s="31">
        <f>SUM(T11:T2357)</f>
        <v>0.99999999999999833</v>
      </c>
      <c r="U9" s="13">
        <f>SUBTOTAL(9,U11:U2357)</f>
        <v>5004.3030321972437</v>
      </c>
    </row>
    <row r="10" spans="1:24">
      <c r="A10" s="4" t="s">
        <v>6</v>
      </c>
      <c r="B10" s="4" t="s">
        <v>15</v>
      </c>
      <c r="C10" s="4" t="s">
        <v>7</v>
      </c>
      <c r="D10" s="4" t="s">
        <v>8</v>
      </c>
      <c r="E10" s="4" t="s">
        <v>9</v>
      </c>
      <c r="F10" s="4" t="s">
        <v>10</v>
      </c>
      <c r="G10" s="4" t="s">
        <v>11</v>
      </c>
      <c r="H10" s="4" t="s">
        <v>12</v>
      </c>
      <c r="I10" s="8" t="s">
        <v>13</v>
      </c>
      <c r="J10" s="8" t="s">
        <v>14</v>
      </c>
      <c r="K10" s="8" t="s">
        <v>21</v>
      </c>
      <c r="L10" s="22" t="s">
        <v>44</v>
      </c>
      <c r="M10" s="21" t="s">
        <v>45</v>
      </c>
      <c r="T10" t="s">
        <v>55</v>
      </c>
      <c r="V10" t="s">
        <v>56</v>
      </c>
    </row>
    <row r="11" spans="1:24" s="18" customFormat="1">
      <c r="A11" s="18">
        <v>28841573791</v>
      </c>
      <c r="B11" s="18">
        <f>VLOOKUP(A11,Cadastro!$A$3:$B$3577,2,FALSE)</f>
        <v>195194</v>
      </c>
      <c r="C11" s="19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20">
        <f>VLOOKUP(A11,Cadastro!$A$3:$H$3577,7,FALSE)</f>
        <v>5</v>
      </c>
      <c r="J11" s="20">
        <f>VLOOKUP(A11,Cadastro!$A$3:$H$3577,8,FALSE)</f>
        <v>5</v>
      </c>
      <c r="K11" s="18">
        <f>VLOOKUP(A11,Cadastro!$A$3:$J$3577,10,FALSE)</f>
        <v>1</v>
      </c>
      <c r="M11" s="23" t="e">
        <f t="shared" ref="M11:M74" si="1">L11/$L$9</f>
        <v>#DIV/0!</v>
      </c>
      <c r="N11" s="26">
        <f t="shared" ref="N11:N74" si="2">G11+F11+E11</f>
        <v>0</v>
      </c>
      <c r="O11" s="27">
        <f t="shared" ref="O11:O74" si="3">N11/$N$9</f>
        <v>0</v>
      </c>
      <c r="P11" s="30" t="e">
        <f t="shared" ref="P11:P74" si="4">$K$7*L11</f>
        <v>#DIV/0!</v>
      </c>
      <c r="Q11" s="30" t="e">
        <f t="shared" ref="Q11:Q74" si="5">P11/$R$1</f>
        <v>#DIV/0!</v>
      </c>
      <c r="R11" s="30" t="e">
        <f t="shared" ref="R11:R74" si="6">$K$8*L11</f>
        <v>#DIV/0!</v>
      </c>
      <c r="S11" s="30" t="e">
        <f t="shared" ref="S11:S74" si="7">R11*1.01</f>
        <v>#DIV/0!</v>
      </c>
      <c r="T11" s="32">
        <f t="shared" ref="T11:T74" si="8">C11/$C$2359</f>
        <v>0</v>
      </c>
      <c r="U11" s="33">
        <f t="shared" ref="U11:U74" si="9">$T$5*T11</f>
        <v>0</v>
      </c>
      <c r="V11" s="18">
        <f>VLOOKUP(B11,'[2]APO e PPM_CD'!$D$2:$J$565,7,FALSE)</f>
        <v>1</v>
      </c>
      <c r="W11" s="18">
        <f>TRUNC(B11/10,0)</f>
        <v>19519</v>
      </c>
      <c r="X11" s="18">
        <f ca="1">VLOOKUP(W11:X11,[3]Plan1!$B$2:$K$3605,10,FALSE)</f>
        <v>0</v>
      </c>
    </row>
    <row r="12" spans="1:24" s="18" customFormat="1">
      <c r="A12" s="18">
        <v>30434637734</v>
      </c>
      <c r="B12" s="18">
        <f>VLOOKUP(A12,Cadastro!$A$3:$B$3577,2,FALSE)</f>
        <v>191300</v>
      </c>
      <c r="C12" s="19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20">
        <f>VLOOKUP(A12,Cadastro!$A$3:$H$3577,7,FALSE)</f>
        <v>5</v>
      </c>
      <c r="J12" s="20">
        <f>VLOOKUP(A12,Cadastro!$A$3:$H$3577,8,FALSE)</f>
        <v>5</v>
      </c>
      <c r="K12" s="18">
        <f>VLOOKUP(A12,Cadastro!$A$3:$J$3577,10,FALSE)</f>
        <v>1</v>
      </c>
      <c r="M12" s="23" t="e">
        <f t="shared" si="1"/>
        <v>#DIV/0!</v>
      </c>
      <c r="N12" s="26">
        <f t="shared" si="2"/>
        <v>0</v>
      </c>
      <c r="O12" s="27">
        <f t="shared" si="3"/>
        <v>0</v>
      </c>
      <c r="P12" s="30" t="e">
        <f t="shared" si="4"/>
        <v>#DIV/0!</v>
      </c>
      <c r="Q12" s="30" t="e">
        <f t="shared" si="5"/>
        <v>#DIV/0!</v>
      </c>
      <c r="R12" s="30" t="e">
        <f t="shared" si="6"/>
        <v>#DIV/0!</v>
      </c>
      <c r="S12" s="30" t="e">
        <f t="shared" si="7"/>
        <v>#DIV/0!</v>
      </c>
      <c r="T12" s="32">
        <f t="shared" si="8"/>
        <v>0</v>
      </c>
      <c r="U12" s="33">
        <f t="shared" si="9"/>
        <v>0</v>
      </c>
      <c r="V12" s="18">
        <f>VLOOKUP(B12,'[2]APO e PPM_CD'!$D$2:$J$565,7,FALSE)</f>
        <v>1</v>
      </c>
      <c r="W12" s="18">
        <f t="shared" ref="W12:W26" si="10">TRUNC(B12/10,0)</f>
        <v>19130</v>
      </c>
      <c r="X12" s="18">
        <f ca="1">VLOOKUP(W12:X12,[3]Plan1!$B$2:$K$3605,10,FALSE)</f>
        <v>0</v>
      </c>
    </row>
    <row r="13" spans="1:24" s="18" customFormat="1">
      <c r="A13" s="18">
        <v>5987270197</v>
      </c>
      <c r="B13" s="18">
        <f>VLOOKUP(A13,Cadastro!$A$3:$B$3577,2,FALSE)</f>
        <v>193567</v>
      </c>
      <c r="C13" s="19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20">
        <f>VLOOKUP(A13,Cadastro!$A$3:$H$3577,7,FALSE)</f>
        <v>5</v>
      </c>
      <c r="J13" s="20">
        <f>VLOOKUP(A13,Cadastro!$A$3:$H$3577,8,FALSE)</f>
        <v>5</v>
      </c>
      <c r="K13" s="18">
        <f>VLOOKUP(A13,Cadastro!$A$3:$J$3577,10,FALSE)</f>
        <v>1</v>
      </c>
      <c r="M13" s="23" t="e">
        <f t="shared" si="1"/>
        <v>#DIV/0!</v>
      </c>
      <c r="N13" s="26">
        <f t="shared" si="2"/>
        <v>0</v>
      </c>
      <c r="O13" s="27">
        <f t="shared" si="3"/>
        <v>0</v>
      </c>
      <c r="P13" s="30" t="e">
        <f t="shared" si="4"/>
        <v>#DIV/0!</v>
      </c>
      <c r="Q13" s="30" t="e">
        <f t="shared" si="5"/>
        <v>#DIV/0!</v>
      </c>
      <c r="R13" s="30" t="e">
        <f t="shared" si="6"/>
        <v>#DIV/0!</v>
      </c>
      <c r="S13" s="30" t="e">
        <f t="shared" si="7"/>
        <v>#DIV/0!</v>
      </c>
      <c r="T13" s="32">
        <f t="shared" si="8"/>
        <v>0</v>
      </c>
      <c r="U13" s="33">
        <f t="shared" si="9"/>
        <v>0</v>
      </c>
      <c r="V13" s="18">
        <f>VLOOKUP(B13,'[2]APO e PPM_CD'!$D$2:$J$565,7,FALSE)</f>
        <v>1</v>
      </c>
      <c r="W13" s="18">
        <f t="shared" si="10"/>
        <v>19356</v>
      </c>
      <c r="X13" s="18">
        <f ca="1">VLOOKUP(W13:X13,[3]Plan1!$B$2:$K$3605,10,FALSE)</f>
        <v>0</v>
      </c>
    </row>
    <row r="14" spans="1:24" s="18" customFormat="1">
      <c r="A14" s="18">
        <v>22035982715</v>
      </c>
      <c r="B14" s="18">
        <f>VLOOKUP(A14,Cadastro!$A$3:$B$3577,2,FALSE)</f>
        <v>193909</v>
      </c>
      <c r="C14" s="19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20">
        <f>VLOOKUP(A14,Cadastro!$A$3:$H$3577,7,FALSE)</f>
        <v>5</v>
      </c>
      <c r="J14" s="20">
        <f>VLOOKUP(A14,Cadastro!$A$3:$H$3577,8,FALSE)</f>
        <v>5</v>
      </c>
      <c r="K14" s="18">
        <f>VLOOKUP(A14,Cadastro!$A$3:$J$3577,10,FALSE)</f>
        <v>1</v>
      </c>
      <c r="M14" s="23" t="e">
        <f t="shared" si="1"/>
        <v>#DIV/0!</v>
      </c>
      <c r="N14" s="26">
        <f t="shared" si="2"/>
        <v>0</v>
      </c>
      <c r="O14" s="27">
        <f t="shared" si="3"/>
        <v>0</v>
      </c>
      <c r="P14" s="30" t="e">
        <f t="shared" si="4"/>
        <v>#DIV/0!</v>
      </c>
      <c r="Q14" s="30" t="e">
        <f t="shared" si="5"/>
        <v>#DIV/0!</v>
      </c>
      <c r="R14" s="30" t="e">
        <f t="shared" si="6"/>
        <v>#DIV/0!</v>
      </c>
      <c r="S14" s="30" t="e">
        <f t="shared" si="7"/>
        <v>#DIV/0!</v>
      </c>
      <c r="T14" s="32">
        <f t="shared" si="8"/>
        <v>0</v>
      </c>
      <c r="U14" s="33">
        <f t="shared" si="9"/>
        <v>0</v>
      </c>
      <c r="V14" s="18">
        <f>VLOOKUP(B14,'[2]APO e PPM_CD'!$D$2:$J$565,7,FALSE)</f>
        <v>1</v>
      </c>
      <c r="W14" s="18">
        <f t="shared" si="10"/>
        <v>19390</v>
      </c>
      <c r="X14" s="18">
        <f ca="1">VLOOKUP(W14:X14,[3]Plan1!$B$2:$K$3605,10,FALSE)</f>
        <v>0</v>
      </c>
    </row>
    <row r="15" spans="1:24" s="18" customFormat="1">
      <c r="A15" s="18">
        <v>54732417787</v>
      </c>
      <c r="B15" s="18">
        <f>VLOOKUP(A15,Cadastro!$A$3:$B$3577,2,FALSE)</f>
        <v>194271</v>
      </c>
      <c r="C15" s="19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20">
        <f>VLOOKUP(A15,Cadastro!$A$3:$H$3577,7,FALSE)</f>
        <v>5</v>
      </c>
      <c r="J15" s="20">
        <f>VLOOKUP(A15,Cadastro!$A$3:$H$3577,8,FALSE)</f>
        <v>5</v>
      </c>
      <c r="K15" s="18">
        <f>VLOOKUP(A15,Cadastro!$A$3:$J$3577,10,FALSE)</f>
        <v>1</v>
      </c>
      <c r="M15" s="23" t="e">
        <f t="shared" si="1"/>
        <v>#DIV/0!</v>
      </c>
      <c r="N15" s="26">
        <f t="shared" si="2"/>
        <v>0</v>
      </c>
      <c r="O15" s="27">
        <f t="shared" si="3"/>
        <v>0</v>
      </c>
      <c r="P15" s="30" t="e">
        <f t="shared" si="4"/>
        <v>#DIV/0!</v>
      </c>
      <c r="Q15" s="30" t="e">
        <f t="shared" si="5"/>
        <v>#DIV/0!</v>
      </c>
      <c r="R15" s="30" t="e">
        <f t="shared" si="6"/>
        <v>#DIV/0!</v>
      </c>
      <c r="S15" s="30" t="e">
        <f t="shared" si="7"/>
        <v>#DIV/0!</v>
      </c>
      <c r="T15" s="32">
        <f t="shared" si="8"/>
        <v>0</v>
      </c>
      <c r="U15" s="33">
        <f t="shared" si="9"/>
        <v>0</v>
      </c>
      <c r="V15" s="18">
        <f>VLOOKUP(B15,'[2]APO e PPM_CD'!$D$2:$J$565,7,FALSE)</f>
        <v>1</v>
      </c>
      <c r="W15" s="18">
        <f t="shared" si="10"/>
        <v>19427</v>
      </c>
      <c r="X15" s="18">
        <f ca="1">VLOOKUP(W15:X15,[3]Plan1!$B$2:$K$3605,10,FALSE)</f>
        <v>0</v>
      </c>
    </row>
    <row r="16" spans="1:24" s="18" customFormat="1">
      <c r="A16" s="18">
        <v>80009166734</v>
      </c>
      <c r="B16" s="18">
        <f>VLOOKUP(A16,Cadastro!$A$3:$B$3577,2,FALSE)</f>
        <v>193542</v>
      </c>
      <c r="C16" s="19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20">
        <f>VLOOKUP(A16,Cadastro!$A$3:$H$3577,7,FALSE)</f>
        <v>5</v>
      </c>
      <c r="J16" s="20">
        <f>VLOOKUP(A16,Cadastro!$A$3:$H$3577,8,FALSE)</f>
        <v>5</v>
      </c>
      <c r="K16" s="18">
        <f>VLOOKUP(A16,Cadastro!$A$3:$J$3577,10,FALSE)</f>
        <v>1</v>
      </c>
      <c r="M16" s="23" t="e">
        <f t="shared" si="1"/>
        <v>#DIV/0!</v>
      </c>
      <c r="N16" s="26">
        <f t="shared" si="2"/>
        <v>0</v>
      </c>
      <c r="O16" s="27">
        <f t="shared" si="3"/>
        <v>0</v>
      </c>
      <c r="P16" s="30" t="e">
        <f t="shared" si="4"/>
        <v>#DIV/0!</v>
      </c>
      <c r="Q16" s="30" t="e">
        <f t="shared" si="5"/>
        <v>#DIV/0!</v>
      </c>
      <c r="R16" s="30" t="e">
        <f t="shared" si="6"/>
        <v>#DIV/0!</v>
      </c>
      <c r="S16" s="30" t="e">
        <f t="shared" si="7"/>
        <v>#DIV/0!</v>
      </c>
      <c r="T16" s="32">
        <f t="shared" si="8"/>
        <v>0</v>
      </c>
      <c r="U16" s="33">
        <f t="shared" si="9"/>
        <v>0</v>
      </c>
      <c r="V16" s="18">
        <f>VLOOKUP(B16,'[2]APO e PPM_CD'!$D$2:$J$565,7,FALSE)</f>
        <v>1</v>
      </c>
      <c r="W16" s="18">
        <f t="shared" si="10"/>
        <v>19354</v>
      </c>
      <c r="X16" s="18">
        <f ca="1">VLOOKUP(W16:X16,[3]Plan1!$B$2:$K$3605,10,FALSE)</f>
        <v>0</v>
      </c>
    </row>
    <row r="17" spans="1:24" s="18" customFormat="1">
      <c r="A17" s="18">
        <v>34483586734</v>
      </c>
      <c r="B17" s="18">
        <f>VLOOKUP(A17,Cadastro!$A$3:$B$3577,2,FALSE)</f>
        <v>194990</v>
      </c>
      <c r="C17" s="19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20">
        <f>VLOOKUP(A17,Cadastro!$A$3:$H$3577,7,FALSE)</f>
        <v>5</v>
      </c>
      <c r="J17" s="20">
        <f>VLOOKUP(A17,Cadastro!$A$3:$H$3577,8,FALSE)</f>
        <v>5</v>
      </c>
      <c r="K17" s="18">
        <f>VLOOKUP(A17,Cadastro!$A$3:$J$3577,10,FALSE)</f>
        <v>1</v>
      </c>
      <c r="M17" s="23" t="e">
        <f t="shared" si="1"/>
        <v>#DIV/0!</v>
      </c>
      <c r="N17" s="26">
        <f t="shared" si="2"/>
        <v>0</v>
      </c>
      <c r="O17" s="27">
        <f t="shared" si="3"/>
        <v>0</v>
      </c>
      <c r="P17" s="30" t="e">
        <f t="shared" si="4"/>
        <v>#DIV/0!</v>
      </c>
      <c r="Q17" s="30" t="e">
        <f t="shared" si="5"/>
        <v>#DIV/0!</v>
      </c>
      <c r="R17" s="30" t="e">
        <f t="shared" si="6"/>
        <v>#DIV/0!</v>
      </c>
      <c r="S17" s="30" t="e">
        <f t="shared" si="7"/>
        <v>#DIV/0!</v>
      </c>
      <c r="T17" s="32">
        <f t="shared" si="8"/>
        <v>0</v>
      </c>
      <c r="U17" s="33">
        <f t="shared" si="9"/>
        <v>0</v>
      </c>
      <c r="V17" s="18">
        <f>VLOOKUP(B17,'[2]APO e PPM_CD'!$D$2:$J$565,7,FALSE)</f>
        <v>1</v>
      </c>
      <c r="W17" s="18">
        <f t="shared" si="10"/>
        <v>19499</v>
      </c>
      <c r="X17" s="18">
        <f ca="1">VLOOKUP(W17:X17,[3]Plan1!$B$2:$K$3605,10,FALSE)</f>
        <v>0</v>
      </c>
    </row>
    <row r="18" spans="1:24" s="18" customFormat="1">
      <c r="A18" s="18">
        <v>25352318753</v>
      </c>
      <c r="B18" s="18">
        <f>VLOOKUP(A18,Cadastro!$A$3:$B$3577,2,FALSE)</f>
        <v>195244</v>
      </c>
      <c r="C18" s="19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20">
        <f>VLOOKUP(A18,Cadastro!$A$3:$H$3577,7,FALSE)</f>
        <v>5</v>
      </c>
      <c r="J18" s="20">
        <f>VLOOKUP(A18,Cadastro!$A$3:$H$3577,8,FALSE)</f>
        <v>5</v>
      </c>
      <c r="K18" s="18">
        <f>VLOOKUP(A18,Cadastro!$A$3:$J$3577,10,FALSE)</f>
        <v>1</v>
      </c>
      <c r="M18" s="23" t="e">
        <f t="shared" si="1"/>
        <v>#DIV/0!</v>
      </c>
      <c r="N18" s="26">
        <f t="shared" si="2"/>
        <v>0</v>
      </c>
      <c r="O18" s="27">
        <f t="shared" si="3"/>
        <v>0</v>
      </c>
      <c r="P18" s="30" t="e">
        <f t="shared" si="4"/>
        <v>#DIV/0!</v>
      </c>
      <c r="Q18" s="30" t="e">
        <f t="shared" si="5"/>
        <v>#DIV/0!</v>
      </c>
      <c r="R18" s="30" t="e">
        <f t="shared" si="6"/>
        <v>#DIV/0!</v>
      </c>
      <c r="S18" s="30" t="e">
        <f t="shared" si="7"/>
        <v>#DIV/0!</v>
      </c>
      <c r="T18" s="32">
        <f t="shared" si="8"/>
        <v>0</v>
      </c>
      <c r="U18" s="33">
        <f t="shared" si="9"/>
        <v>0</v>
      </c>
      <c r="V18" s="18">
        <f>VLOOKUP(B18,'[2]APO e PPM_CD'!$D$2:$J$565,7,FALSE)</f>
        <v>1</v>
      </c>
      <c r="W18" s="18">
        <f t="shared" si="10"/>
        <v>19524</v>
      </c>
      <c r="X18" s="18">
        <f ca="1">VLOOKUP(W18:X18,[3]Plan1!$B$2:$K$3605,10,FALSE)</f>
        <v>0</v>
      </c>
    </row>
    <row r="19" spans="1:24" s="18" customFormat="1">
      <c r="A19" s="18">
        <v>40851877753</v>
      </c>
      <c r="B19" s="18">
        <f>VLOOKUP(A19,Cadastro!$A$3:$B$3577,2,FALSE)</f>
        <v>193414</v>
      </c>
      <c r="C19" s="19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20">
        <f>VLOOKUP(A19,Cadastro!$A$3:$H$3577,7,FALSE)</f>
        <v>5</v>
      </c>
      <c r="J19" s="20">
        <f>VLOOKUP(A19,Cadastro!$A$3:$H$3577,8,FALSE)</f>
        <v>5</v>
      </c>
      <c r="K19" s="18">
        <f>VLOOKUP(A19,Cadastro!$A$3:$J$3577,10,FALSE)</f>
        <v>1</v>
      </c>
      <c r="M19" s="23" t="e">
        <f t="shared" si="1"/>
        <v>#DIV/0!</v>
      </c>
      <c r="N19" s="26">
        <f t="shared" si="2"/>
        <v>0</v>
      </c>
      <c r="O19" s="27">
        <f t="shared" si="3"/>
        <v>0</v>
      </c>
      <c r="P19" s="30" t="e">
        <f t="shared" si="4"/>
        <v>#DIV/0!</v>
      </c>
      <c r="Q19" s="30" t="e">
        <f t="shared" si="5"/>
        <v>#DIV/0!</v>
      </c>
      <c r="R19" s="30" t="e">
        <f t="shared" si="6"/>
        <v>#DIV/0!</v>
      </c>
      <c r="S19" s="30" t="e">
        <f t="shared" si="7"/>
        <v>#DIV/0!</v>
      </c>
      <c r="T19" s="32">
        <f t="shared" si="8"/>
        <v>0</v>
      </c>
      <c r="U19" s="33">
        <f t="shared" si="9"/>
        <v>0</v>
      </c>
      <c r="V19" s="18">
        <f>VLOOKUP(B19,'[2]APO e PPM_CD'!$D$2:$J$565,7,FALSE)</f>
        <v>1</v>
      </c>
      <c r="W19" s="18">
        <f t="shared" si="10"/>
        <v>19341</v>
      </c>
      <c r="X19" s="18">
        <f ca="1">VLOOKUP(W19:X19,[3]Plan1!$B$2:$K$3605,10,FALSE)</f>
        <v>0</v>
      </c>
    </row>
    <row r="20" spans="1:24" s="18" customFormat="1">
      <c r="A20" s="18">
        <v>54553555700</v>
      </c>
      <c r="B20" s="18">
        <f>VLOOKUP(A20,Cadastro!$A$3:$B$3577,2,FALSE)</f>
        <v>195116</v>
      </c>
      <c r="C20" s="19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20">
        <f>VLOOKUP(A20,Cadastro!$A$3:$H$3577,7,FALSE)</f>
        <v>5</v>
      </c>
      <c r="J20" s="20">
        <f>VLOOKUP(A20,Cadastro!$A$3:$H$3577,8,FALSE)</f>
        <v>5</v>
      </c>
      <c r="K20" s="18">
        <f>VLOOKUP(A20,Cadastro!$A$3:$J$3577,10,FALSE)</f>
        <v>1</v>
      </c>
      <c r="M20" s="23" t="e">
        <f t="shared" si="1"/>
        <v>#DIV/0!</v>
      </c>
      <c r="N20" s="26">
        <f t="shared" si="2"/>
        <v>0</v>
      </c>
      <c r="O20" s="27">
        <f t="shared" si="3"/>
        <v>0</v>
      </c>
      <c r="P20" s="30" t="e">
        <f t="shared" si="4"/>
        <v>#DIV/0!</v>
      </c>
      <c r="Q20" s="30" t="e">
        <f t="shared" si="5"/>
        <v>#DIV/0!</v>
      </c>
      <c r="R20" s="30" t="e">
        <f t="shared" si="6"/>
        <v>#DIV/0!</v>
      </c>
      <c r="S20" s="30" t="e">
        <f t="shared" si="7"/>
        <v>#DIV/0!</v>
      </c>
      <c r="T20" s="32">
        <f t="shared" si="8"/>
        <v>0</v>
      </c>
      <c r="U20" s="33">
        <f t="shared" si="9"/>
        <v>0</v>
      </c>
      <c r="V20" s="18">
        <f>VLOOKUP(B20,'[2]APO e PPM_CD'!$D$2:$J$565,7,FALSE)</f>
        <v>1</v>
      </c>
      <c r="W20" s="18">
        <f t="shared" si="10"/>
        <v>19511</v>
      </c>
      <c r="X20" s="18">
        <f ca="1">VLOOKUP(W20:X20,[3]Plan1!$B$2:$K$3605,10,FALSE)</f>
        <v>0</v>
      </c>
    </row>
    <row r="21" spans="1:24" s="18" customFormat="1">
      <c r="A21" s="18">
        <v>33915601772</v>
      </c>
      <c r="B21" s="18">
        <f>VLOOKUP(A21,Cadastro!$A$3:$B$3577,2,FALSE)</f>
        <v>195251</v>
      </c>
      <c r="C21" s="19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20">
        <f>VLOOKUP(A21,Cadastro!$A$3:$H$3577,7,FALSE)</f>
        <v>5</v>
      </c>
      <c r="J21" s="20">
        <f>VLOOKUP(A21,Cadastro!$A$3:$H$3577,8,FALSE)</f>
        <v>5</v>
      </c>
      <c r="K21" s="18">
        <f>VLOOKUP(A21,Cadastro!$A$3:$J$3577,10,FALSE)</f>
        <v>1</v>
      </c>
      <c r="M21" s="23" t="e">
        <f t="shared" si="1"/>
        <v>#DIV/0!</v>
      </c>
      <c r="N21" s="26">
        <f t="shared" si="2"/>
        <v>0</v>
      </c>
      <c r="O21" s="27">
        <f t="shared" si="3"/>
        <v>0</v>
      </c>
      <c r="P21" s="30" t="e">
        <f t="shared" si="4"/>
        <v>#DIV/0!</v>
      </c>
      <c r="Q21" s="30" t="e">
        <f t="shared" si="5"/>
        <v>#DIV/0!</v>
      </c>
      <c r="R21" s="30" t="e">
        <f t="shared" si="6"/>
        <v>#DIV/0!</v>
      </c>
      <c r="S21" s="30" t="e">
        <f t="shared" si="7"/>
        <v>#DIV/0!</v>
      </c>
      <c r="T21" s="32">
        <f t="shared" si="8"/>
        <v>0</v>
      </c>
      <c r="U21" s="33">
        <f t="shared" si="9"/>
        <v>0</v>
      </c>
      <c r="V21" s="18">
        <f>VLOOKUP(B21,'[2]APO e PPM_CD'!$D$2:$J$565,7,FALSE)</f>
        <v>1</v>
      </c>
      <c r="W21" s="18">
        <f t="shared" si="10"/>
        <v>19525</v>
      </c>
      <c r="X21" s="18">
        <f ca="1">VLOOKUP(W21:X21,[3]Plan1!$B$2:$K$3605,10,FALSE)</f>
        <v>0</v>
      </c>
    </row>
    <row r="22" spans="1:24" s="18" customFormat="1">
      <c r="A22" s="18">
        <v>19965060487</v>
      </c>
      <c r="B22" s="18">
        <f>VLOOKUP(A22,Cadastro!$A$3:$B$3577,2,FALSE)</f>
        <v>192771</v>
      </c>
      <c r="C22" s="19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20">
        <f>VLOOKUP(A22,Cadastro!$A$3:$H$3577,7,FALSE)</f>
        <v>5</v>
      </c>
      <c r="J22" s="20">
        <f>VLOOKUP(A22,Cadastro!$A$3:$H$3577,8,FALSE)</f>
        <v>5</v>
      </c>
      <c r="K22" s="18">
        <f>VLOOKUP(A22,Cadastro!$A$3:$J$3577,10,FALSE)</f>
        <v>1</v>
      </c>
      <c r="M22" s="23" t="e">
        <f t="shared" si="1"/>
        <v>#DIV/0!</v>
      </c>
      <c r="N22" s="26">
        <f t="shared" si="2"/>
        <v>0</v>
      </c>
      <c r="O22" s="27">
        <f t="shared" si="3"/>
        <v>0</v>
      </c>
      <c r="P22" s="30" t="e">
        <f t="shared" si="4"/>
        <v>#DIV/0!</v>
      </c>
      <c r="Q22" s="30" t="e">
        <f t="shared" si="5"/>
        <v>#DIV/0!</v>
      </c>
      <c r="R22" s="30" t="e">
        <f t="shared" si="6"/>
        <v>#DIV/0!</v>
      </c>
      <c r="S22" s="30" t="e">
        <f t="shared" si="7"/>
        <v>#DIV/0!</v>
      </c>
      <c r="T22" s="32">
        <f t="shared" si="8"/>
        <v>0</v>
      </c>
      <c r="U22" s="33">
        <f t="shared" si="9"/>
        <v>0</v>
      </c>
      <c r="V22" s="18">
        <f>VLOOKUP(B22,'[2]APO e PPM_CD'!$D$2:$J$565,7,FALSE)</f>
        <v>1</v>
      </c>
      <c r="W22" s="18">
        <f t="shared" si="10"/>
        <v>19277</v>
      </c>
      <c r="X22" s="18">
        <f ca="1">VLOOKUP(W22:X22,[3]Plan1!$B$2:$K$3605,10,FALSE)</f>
        <v>0</v>
      </c>
    </row>
    <row r="23" spans="1:24" s="18" customFormat="1">
      <c r="A23" s="18">
        <v>38273845753</v>
      </c>
      <c r="B23" s="18">
        <f>VLOOKUP(A23,Cadastro!$A$3:$B$3577,2,FALSE)</f>
        <v>194683</v>
      </c>
      <c r="C23" s="19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20">
        <f>VLOOKUP(A23,Cadastro!$A$3:$H$3577,7,FALSE)</f>
        <v>5</v>
      </c>
      <c r="J23" s="20">
        <f>VLOOKUP(A23,Cadastro!$A$3:$H$3577,8,FALSE)</f>
        <v>5</v>
      </c>
      <c r="K23" s="18">
        <f>VLOOKUP(A23,Cadastro!$A$3:$J$3577,10,FALSE)</f>
        <v>1</v>
      </c>
      <c r="M23" s="23" t="e">
        <f t="shared" si="1"/>
        <v>#DIV/0!</v>
      </c>
      <c r="N23" s="26">
        <f t="shared" si="2"/>
        <v>0</v>
      </c>
      <c r="O23" s="27">
        <f t="shared" si="3"/>
        <v>0</v>
      </c>
      <c r="P23" s="30" t="e">
        <f t="shared" si="4"/>
        <v>#DIV/0!</v>
      </c>
      <c r="Q23" s="30" t="e">
        <f t="shared" si="5"/>
        <v>#DIV/0!</v>
      </c>
      <c r="R23" s="30" t="e">
        <f t="shared" si="6"/>
        <v>#DIV/0!</v>
      </c>
      <c r="S23" s="30" t="e">
        <f t="shared" si="7"/>
        <v>#DIV/0!</v>
      </c>
      <c r="T23" s="32">
        <f t="shared" si="8"/>
        <v>0</v>
      </c>
      <c r="U23" s="33">
        <f t="shared" si="9"/>
        <v>0</v>
      </c>
      <c r="V23" s="18">
        <f>VLOOKUP(B23,'[2]APO e PPM_CD'!$D$2:$J$565,7,FALSE)</f>
        <v>1</v>
      </c>
      <c r="W23" s="18">
        <f t="shared" si="10"/>
        <v>19468</v>
      </c>
      <c r="X23" s="18">
        <f ca="1">VLOOKUP(W23:X23,[3]Plan1!$B$2:$K$3605,10,FALSE)</f>
        <v>0</v>
      </c>
    </row>
    <row r="24" spans="1:24" s="18" customFormat="1">
      <c r="A24" s="18">
        <v>39935159787</v>
      </c>
      <c r="B24" s="18">
        <f>VLOOKUP(A24,Cadastro!$A$3:$B$3577,2,FALSE)</f>
        <v>194562</v>
      </c>
      <c r="C24" s="19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20">
        <f>VLOOKUP(A24,Cadastro!$A$3:$H$3577,7,FALSE)</f>
        <v>5</v>
      </c>
      <c r="J24" s="20">
        <f>VLOOKUP(A24,Cadastro!$A$3:$H$3577,8,FALSE)</f>
        <v>5</v>
      </c>
      <c r="K24" s="18">
        <f>VLOOKUP(A24,Cadastro!$A$3:$J$3577,10,FALSE)</f>
        <v>1</v>
      </c>
      <c r="M24" s="23" t="e">
        <f t="shared" si="1"/>
        <v>#DIV/0!</v>
      </c>
      <c r="N24" s="26">
        <f t="shared" si="2"/>
        <v>0</v>
      </c>
      <c r="O24" s="27">
        <f t="shared" si="3"/>
        <v>0</v>
      </c>
      <c r="P24" s="30" t="e">
        <f t="shared" si="4"/>
        <v>#DIV/0!</v>
      </c>
      <c r="Q24" s="30" t="e">
        <f t="shared" si="5"/>
        <v>#DIV/0!</v>
      </c>
      <c r="R24" s="30" t="e">
        <f t="shared" si="6"/>
        <v>#DIV/0!</v>
      </c>
      <c r="S24" s="30" t="e">
        <f t="shared" si="7"/>
        <v>#DIV/0!</v>
      </c>
      <c r="T24" s="32">
        <f t="shared" si="8"/>
        <v>0</v>
      </c>
      <c r="U24" s="33">
        <f t="shared" si="9"/>
        <v>0</v>
      </c>
      <c r="V24" s="18">
        <f>VLOOKUP(B24,'[2]APO e PPM_CD'!$D$2:$J$565,7,FALSE)</f>
        <v>1</v>
      </c>
      <c r="W24" s="18">
        <f t="shared" si="10"/>
        <v>19456</v>
      </c>
      <c r="X24" s="18">
        <f ca="1">VLOOKUP(W24:X24,[3]Plan1!$B$2:$K$3605,10,FALSE)</f>
        <v>0</v>
      </c>
    </row>
    <row r="25" spans="1:24" s="18" customFormat="1">
      <c r="A25" s="18">
        <v>29713412672</v>
      </c>
      <c r="B25" s="18">
        <f>VLOOKUP(A25,Cadastro!$A$3:$B$3577,2,FALSE)</f>
        <v>190304</v>
      </c>
      <c r="C25" s="19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20">
        <f>VLOOKUP(A25,Cadastro!$A$3:$H$3577,7,FALSE)</f>
        <v>5</v>
      </c>
      <c r="J25" s="20">
        <f>VLOOKUP(A25,Cadastro!$A$3:$H$3577,8,FALSE)</f>
        <v>5</v>
      </c>
      <c r="K25" s="18">
        <f>VLOOKUP(A25,Cadastro!$A$3:$J$3577,10,FALSE)</f>
        <v>1</v>
      </c>
      <c r="M25" s="23" t="e">
        <f t="shared" si="1"/>
        <v>#DIV/0!</v>
      </c>
      <c r="N25" s="26">
        <f t="shared" si="2"/>
        <v>0</v>
      </c>
      <c r="O25" s="27">
        <f t="shared" si="3"/>
        <v>0</v>
      </c>
      <c r="P25" s="30" t="e">
        <f t="shared" si="4"/>
        <v>#DIV/0!</v>
      </c>
      <c r="Q25" s="30" t="e">
        <f t="shared" si="5"/>
        <v>#DIV/0!</v>
      </c>
      <c r="R25" s="30" t="e">
        <f t="shared" si="6"/>
        <v>#DIV/0!</v>
      </c>
      <c r="S25" s="30" t="e">
        <f t="shared" si="7"/>
        <v>#DIV/0!</v>
      </c>
      <c r="T25" s="32">
        <f t="shared" si="8"/>
        <v>0</v>
      </c>
      <c r="U25" s="33">
        <f t="shared" si="9"/>
        <v>0</v>
      </c>
      <c r="V25" s="18">
        <f>VLOOKUP(B25,'[2]APO e PPM_CD'!$D$2:$J$565,7,FALSE)</f>
        <v>1</v>
      </c>
      <c r="W25" s="18">
        <f t="shared" si="10"/>
        <v>19030</v>
      </c>
      <c r="X25" s="18">
        <f ca="1">VLOOKUP(W25:X25,[3]Plan1!$B$2:$K$3605,10,FALSE)</f>
        <v>0</v>
      </c>
    </row>
    <row r="26" spans="1:24" s="18" customFormat="1">
      <c r="A26" s="18">
        <v>1102028720</v>
      </c>
      <c r="B26" s="18">
        <f>VLOOKUP(A26,Cadastro!$A$3:$B$3577,2,FALSE)</f>
        <v>199755</v>
      </c>
      <c r="C26" s="19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20">
        <f>VLOOKUP(A26,Cadastro!$A$3:$H$3577,7,FALSE)</f>
        <v>5</v>
      </c>
      <c r="J26" s="20">
        <f>VLOOKUP(A26,Cadastro!$A$3:$H$3577,8,FALSE)</f>
        <v>5</v>
      </c>
      <c r="K26" s="18">
        <f>VLOOKUP(A26,Cadastro!$A$3:$J$3577,10,FALSE)</f>
        <v>1</v>
      </c>
      <c r="M26" s="23" t="e">
        <f t="shared" si="1"/>
        <v>#DIV/0!</v>
      </c>
      <c r="N26" s="26">
        <f t="shared" si="2"/>
        <v>0</v>
      </c>
      <c r="O26" s="27">
        <f t="shared" si="3"/>
        <v>0</v>
      </c>
      <c r="P26" s="30" t="e">
        <f t="shared" si="4"/>
        <v>#DIV/0!</v>
      </c>
      <c r="Q26" s="30" t="e">
        <f t="shared" si="5"/>
        <v>#DIV/0!</v>
      </c>
      <c r="R26" s="30" t="e">
        <f t="shared" si="6"/>
        <v>#DIV/0!</v>
      </c>
      <c r="S26" s="30" t="e">
        <f t="shared" si="7"/>
        <v>#DIV/0!</v>
      </c>
      <c r="T26" s="32">
        <f t="shared" si="8"/>
        <v>0</v>
      </c>
      <c r="U26" s="33">
        <f t="shared" si="9"/>
        <v>0</v>
      </c>
      <c r="V26" s="18">
        <f>VLOOKUP(B26,'[2]APO e PPM_CD'!$D$2:$J$565,7,FALSE)</f>
        <v>1</v>
      </c>
      <c r="W26" s="18">
        <f t="shared" si="10"/>
        <v>19975</v>
      </c>
      <c r="X26" s="18">
        <f ca="1">VLOOKUP(W26:X26,[3]Plan1!$B$2:$K$3605,10,FALSE)</f>
        <v>0</v>
      </c>
    </row>
    <row r="27" spans="1:24" s="18" customFormat="1" hidden="1">
      <c r="A27" s="18">
        <v>35226340710</v>
      </c>
      <c r="B27" s="18">
        <f>VLOOKUP(A27,Cadastro!$A$3:$B$3577,2,FALSE)</f>
        <v>193827</v>
      </c>
      <c r="C27" s="19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20">
        <f>VLOOKUP(A27,Cadastro!$A$3:$H$3577,7,FALSE)</f>
        <v>5</v>
      </c>
      <c r="J27" s="20">
        <f>VLOOKUP(A27,Cadastro!$A$3:$H$3577,8,FALSE)</f>
        <v>6</v>
      </c>
      <c r="K27" s="18">
        <f>VLOOKUP(A27,Cadastro!$A$3:$J$3577,10,FALSE)</f>
        <v>1</v>
      </c>
      <c r="M27" s="23" t="e">
        <f t="shared" si="1"/>
        <v>#DIV/0!</v>
      </c>
      <c r="N27" s="26">
        <f t="shared" si="2"/>
        <v>0</v>
      </c>
      <c r="O27" s="27">
        <f t="shared" si="3"/>
        <v>0</v>
      </c>
      <c r="P27" s="30" t="e">
        <f t="shared" si="4"/>
        <v>#DIV/0!</v>
      </c>
      <c r="Q27" s="30" t="e">
        <f t="shared" si="5"/>
        <v>#DIV/0!</v>
      </c>
      <c r="R27" s="30" t="e">
        <f t="shared" si="6"/>
        <v>#DIV/0!</v>
      </c>
      <c r="S27" s="30" t="e">
        <f t="shared" si="7"/>
        <v>#DIV/0!</v>
      </c>
      <c r="T27" s="32">
        <f t="shared" si="8"/>
        <v>0</v>
      </c>
      <c r="U27" s="33">
        <f t="shared" si="9"/>
        <v>0</v>
      </c>
      <c r="V27" s="18">
        <f>VLOOKUP(B27,'[2]APO e PPM_CD'!$D$2:$J$565,7,FALSE)</f>
        <v>5</v>
      </c>
    </row>
    <row r="28" spans="1:24" s="18" customFormat="1" hidden="1">
      <c r="A28" s="18">
        <v>8043930600</v>
      </c>
      <c r="B28" s="18">
        <f>VLOOKUP(A28,Cadastro!$A$3:$B$3577,2,FALSE)</f>
        <v>192757</v>
      </c>
      <c r="C28" s="19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20">
        <f>VLOOKUP(A28,Cadastro!$A$3:$H$3577,7,FALSE)</f>
        <v>5</v>
      </c>
      <c r="J28" s="20">
        <f>VLOOKUP(A28,Cadastro!$A$3:$H$3577,8,FALSE)</f>
        <v>13</v>
      </c>
      <c r="K28" s="18">
        <f>VLOOKUP(A28,Cadastro!$A$3:$J$3577,10,FALSE)</f>
        <v>1</v>
      </c>
      <c r="M28" s="23" t="e">
        <f t="shared" si="1"/>
        <v>#DIV/0!</v>
      </c>
      <c r="N28" s="26">
        <f t="shared" si="2"/>
        <v>0</v>
      </c>
      <c r="O28" s="27">
        <f t="shared" si="3"/>
        <v>0</v>
      </c>
      <c r="P28" s="30" t="e">
        <f t="shared" si="4"/>
        <v>#DIV/0!</v>
      </c>
      <c r="Q28" s="30" t="e">
        <f t="shared" si="5"/>
        <v>#DIV/0!</v>
      </c>
      <c r="R28" s="30" t="e">
        <f t="shared" si="6"/>
        <v>#DIV/0!</v>
      </c>
      <c r="S28" s="30" t="e">
        <f t="shared" si="7"/>
        <v>#DIV/0!</v>
      </c>
      <c r="T28" s="32">
        <f t="shared" si="8"/>
        <v>0</v>
      </c>
      <c r="U28" s="33">
        <f t="shared" si="9"/>
        <v>0</v>
      </c>
      <c r="V28" s="18" t="e">
        <f>VLOOKUP(B28,'[2]APO e PPM_CD'!$D$2:$J$565,7,FALSE)</f>
        <v>#N/A</v>
      </c>
    </row>
    <row r="29" spans="1:24" s="18" customFormat="1">
      <c r="A29" s="18">
        <v>104060697</v>
      </c>
      <c r="B29" s="18">
        <f>VLOOKUP(A29,Cadastro!$A$3:$B$3577,2,FALSE)</f>
        <v>191445</v>
      </c>
      <c r="C29" s="19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20">
        <f>VLOOKUP(A29,Cadastro!$A$3:$H$3577,7,FALSE)</f>
        <v>5</v>
      </c>
      <c r="J29" s="20">
        <f>VLOOKUP(A29,Cadastro!$A$3:$H$3577,8,FALSE)</f>
        <v>5</v>
      </c>
      <c r="K29" s="18">
        <f>VLOOKUP(A29,Cadastro!$A$3:$J$3577,10,FALSE)</f>
        <v>1</v>
      </c>
      <c r="M29" s="23" t="e">
        <f t="shared" si="1"/>
        <v>#DIV/0!</v>
      </c>
      <c r="N29" s="26">
        <f t="shared" si="2"/>
        <v>0</v>
      </c>
      <c r="O29" s="27">
        <f t="shared" si="3"/>
        <v>0</v>
      </c>
      <c r="P29" s="30" t="e">
        <f t="shared" si="4"/>
        <v>#DIV/0!</v>
      </c>
      <c r="Q29" s="30" t="e">
        <f t="shared" si="5"/>
        <v>#DIV/0!</v>
      </c>
      <c r="R29" s="30" t="e">
        <f t="shared" si="6"/>
        <v>#DIV/0!</v>
      </c>
      <c r="S29" s="30" t="e">
        <f t="shared" si="7"/>
        <v>#DIV/0!</v>
      </c>
      <c r="T29" s="32">
        <f t="shared" si="8"/>
        <v>0</v>
      </c>
      <c r="U29" s="33">
        <f t="shared" si="9"/>
        <v>0</v>
      </c>
      <c r="V29" s="18">
        <f>VLOOKUP(B29,'[2]APO e PPM_CD'!$D$2:$J$565,7,FALSE)</f>
        <v>1</v>
      </c>
      <c r="W29" s="18">
        <f t="shared" ref="W29:W31" si="11">TRUNC(B29/10,0)</f>
        <v>19144</v>
      </c>
      <c r="X29" s="18">
        <f ca="1">VLOOKUP(W29:X29,[3]Plan1!$B$2:$K$3605,10,FALSE)</f>
        <v>0</v>
      </c>
    </row>
    <row r="30" spans="1:24" s="18" customFormat="1">
      <c r="A30" s="18">
        <v>1040294715</v>
      </c>
      <c r="B30" s="18">
        <f>VLOOKUP(A30,Cadastro!$A$3:$B$3577,2,FALSE)</f>
        <v>198315</v>
      </c>
      <c r="C30" s="19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20">
        <f>VLOOKUP(A30,Cadastro!$A$3:$H$3577,7,FALSE)</f>
        <v>5</v>
      </c>
      <c r="J30" s="20">
        <f>VLOOKUP(A30,Cadastro!$A$3:$H$3577,8,FALSE)</f>
        <v>5</v>
      </c>
      <c r="K30" s="18">
        <f>VLOOKUP(A30,Cadastro!$A$3:$J$3577,10,FALSE)</f>
        <v>1</v>
      </c>
      <c r="M30" s="23" t="e">
        <f t="shared" si="1"/>
        <v>#DIV/0!</v>
      </c>
      <c r="N30" s="26">
        <f t="shared" si="2"/>
        <v>0</v>
      </c>
      <c r="O30" s="27">
        <f t="shared" si="3"/>
        <v>0</v>
      </c>
      <c r="P30" s="30" t="e">
        <f t="shared" si="4"/>
        <v>#DIV/0!</v>
      </c>
      <c r="Q30" s="30" t="e">
        <f t="shared" si="5"/>
        <v>#DIV/0!</v>
      </c>
      <c r="R30" s="30" t="e">
        <f t="shared" si="6"/>
        <v>#DIV/0!</v>
      </c>
      <c r="S30" s="30" t="e">
        <f t="shared" si="7"/>
        <v>#DIV/0!</v>
      </c>
      <c r="T30" s="32">
        <f t="shared" si="8"/>
        <v>0</v>
      </c>
      <c r="U30" s="33">
        <f t="shared" si="9"/>
        <v>0</v>
      </c>
      <c r="V30" s="18">
        <f>VLOOKUP(B30,'[2]APO e PPM_CD'!$D$2:$J$565,7,FALSE)</f>
        <v>1</v>
      </c>
      <c r="W30" s="18">
        <f t="shared" si="11"/>
        <v>19831</v>
      </c>
      <c r="X30" s="18">
        <f ca="1">VLOOKUP(W30:X30,[3]Plan1!$B$2:$K$3605,10,FALSE)</f>
        <v>0</v>
      </c>
    </row>
    <row r="31" spans="1:24" s="18" customFormat="1">
      <c r="A31" s="18">
        <v>719145600</v>
      </c>
      <c r="B31" s="18">
        <f>VLOOKUP(A31,Cadastro!$A$3:$B$3577,2,FALSE)</f>
        <v>190959</v>
      </c>
      <c r="C31" s="19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20">
        <f>VLOOKUP(A31,Cadastro!$A$3:$H$3577,7,FALSE)</f>
        <v>5</v>
      </c>
      <c r="J31" s="20">
        <f>VLOOKUP(A31,Cadastro!$A$3:$H$3577,8,FALSE)</f>
        <v>5</v>
      </c>
      <c r="K31" s="18">
        <f>VLOOKUP(A31,Cadastro!$A$3:$J$3577,10,FALSE)</f>
        <v>1</v>
      </c>
      <c r="M31" s="23" t="e">
        <f t="shared" si="1"/>
        <v>#DIV/0!</v>
      </c>
      <c r="N31" s="26">
        <f t="shared" si="2"/>
        <v>0</v>
      </c>
      <c r="O31" s="27">
        <f t="shared" si="3"/>
        <v>0</v>
      </c>
      <c r="P31" s="30" t="e">
        <f t="shared" si="4"/>
        <v>#DIV/0!</v>
      </c>
      <c r="Q31" s="30" t="e">
        <f t="shared" si="5"/>
        <v>#DIV/0!</v>
      </c>
      <c r="R31" s="30" t="e">
        <f t="shared" si="6"/>
        <v>#DIV/0!</v>
      </c>
      <c r="S31" s="30" t="e">
        <f t="shared" si="7"/>
        <v>#DIV/0!</v>
      </c>
      <c r="T31" s="32">
        <f t="shared" si="8"/>
        <v>0</v>
      </c>
      <c r="U31" s="33">
        <f t="shared" si="9"/>
        <v>0</v>
      </c>
      <c r="V31" s="18">
        <f>VLOOKUP(B31,'[2]APO e PPM_CD'!$D$2:$J$565,7,FALSE)</f>
        <v>1</v>
      </c>
      <c r="W31" s="18">
        <f t="shared" si="11"/>
        <v>19095</v>
      </c>
      <c r="X31" s="18">
        <f ca="1">VLOOKUP(W31:X31,[3]Plan1!$B$2:$K$3605,10,FALSE)</f>
        <v>0</v>
      </c>
    </row>
    <row r="32" spans="1:24" s="18" customFormat="1" hidden="1">
      <c r="A32" s="18">
        <v>84003898753</v>
      </c>
      <c r="B32" s="18">
        <f>VLOOKUP(A32,Cadastro!$A$3:$B$3577,2,FALSE)</f>
        <v>194128</v>
      </c>
      <c r="C32" s="19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20">
        <f>VLOOKUP(A32,Cadastro!$A$3:$H$3577,7,FALSE)</f>
        <v>5</v>
      </c>
      <c r="J32" s="20">
        <f>VLOOKUP(A32,Cadastro!$A$3:$H$3577,8,FALSE)</f>
        <v>6</v>
      </c>
      <c r="K32" s="18">
        <f>VLOOKUP(A32,Cadastro!$A$3:$J$3577,10,FALSE)</f>
        <v>1</v>
      </c>
      <c r="M32" s="23" t="e">
        <f t="shared" si="1"/>
        <v>#DIV/0!</v>
      </c>
      <c r="N32" s="26">
        <f t="shared" si="2"/>
        <v>0</v>
      </c>
      <c r="O32" s="27">
        <f t="shared" si="3"/>
        <v>0</v>
      </c>
      <c r="P32" s="30" t="e">
        <f t="shared" si="4"/>
        <v>#DIV/0!</v>
      </c>
      <c r="Q32" s="30" t="e">
        <f t="shared" si="5"/>
        <v>#DIV/0!</v>
      </c>
      <c r="R32" s="30" t="e">
        <f t="shared" si="6"/>
        <v>#DIV/0!</v>
      </c>
      <c r="S32" s="30" t="e">
        <f t="shared" si="7"/>
        <v>#DIV/0!</v>
      </c>
      <c r="T32" s="32">
        <f t="shared" si="8"/>
        <v>0</v>
      </c>
      <c r="U32" s="33">
        <f t="shared" si="9"/>
        <v>0</v>
      </c>
      <c r="V32" s="18">
        <f>VLOOKUP(B32,'[2]APO e PPM_CD'!$D$2:$J$565,7,FALSE)</f>
        <v>5</v>
      </c>
    </row>
    <row r="33" spans="1:24" s="18" customFormat="1">
      <c r="A33" s="18">
        <v>1454633700</v>
      </c>
      <c r="B33" s="18">
        <f>VLOOKUP(A33,Cadastro!$A$3:$B$3577,2,FALSE)</f>
        <v>194338</v>
      </c>
      <c r="C33" s="19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20">
        <f>VLOOKUP(A33,Cadastro!$A$3:$H$3577,7,FALSE)</f>
        <v>5</v>
      </c>
      <c r="J33" s="20">
        <f>VLOOKUP(A33,Cadastro!$A$3:$H$3577,8,FALSE)</f>
        <v>5</v>
      </c>
      <c r="K33" s="18">
        <f>VLOOKUP(A33,Cadastro!$A$3:$J$3577,10,FALSE)</f>
        <v>1</v>
      </c>
      <c r="M33" s="23" t="e">
        <f t="shared" si="1"/>
        <v>#DIV/0!</v>
      </c>
      <c r="N33" s="26">
        <f t="shared" si="2"/>
        <v>0</v>
      </c>
      <c r="O33" s="27">
        <f t="shared" si="3"/>
        <v>0</v>
      </c>
      <c r="P33" s="30" t="e">
        <f t="shared" si="4"/>
        <v>#DIV/0!</v>
      </c>
      <c r="Q33" s="30" t="e">
        <f t="shared" si="5"/>
        <v>#DIV/0!</v>
      </c>
      <c r="R33" s="30" t="e">
        <f t="shared" si="6"/>
        <v>#DIV/0!</v>
      </c>
      <c r="S33" s="30" t="e">
        <f t="shared" si="7"/>
        <v>#DIV/0!</v>
      </c>
      <c r="T33" s="32">
        <f t="shared" si="8"/>
        <v>0</v>
      </c>
      <c r="U33" s="33">
        <f t="shared" si="9"/>
        <v>0</v>
      </c>
      <c r="V33" s="18">
        <f>VLOOKUP(B33,'[2]APO e PPM_CD'!$D$2:$J$565,7,FALSE)</f>
        <v>1</v>
      </c>
      <c r="W33" s="18">
        <f t="shared" ref="W33:W37" si="12">TRUNC(B33/10,0)</f>
        <v>19433</v>
      </c>
      <c r="X33" s="18">
        <f ca="1">VLOOKUP(W33:X33,[3]Plan1!$B$2:$K$3605,10,FALSE)</f>
        <v>0</v>
      </c>
    </row>
    <row r="34" spans="1:24" s="18" customFormat="1">
      <c r="A34" s="18">
        <v>17099420615</v>
      </c>
      <c r="B34" s="18">
        <f>VLOOKUP(A34,Cadastro!$A$3:$B$3577,2,FALSE)</f>
        <v>192668</v>
      </c>
      <c r="C34" s="19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20">
        <f>VLOOKUP(A34,Cadastro!$A$3:$H$3577,7,FALSE)</f>
        <v>5</v>
      </c>
      <c r="J34" s="20">
        <f>VLOOKUP(A34,Cadastro!$A$3:$H$3577,8,FALSE)</f>
        <v>5</v>
      </c>
      <c r="K34" s="18">
        <f>VLOOKUP(A34,Cadastro!$A$3:$J$3577,10,FALSE)</f>
        <v>1</v>
      </c>
      <c r="M34" s="23" t="e">
        <f t="shared" si="1"/>
        <v>#DIV/0!</v>
      </c>
      <c r="N34" s="26">
        <f t="shared" si="2"/>
        <v>0</v>
      </c>
      <c r="O34" s="27">
        <f t="shared" si="3"/>
        <v>0</v>
      </c>
      <c r="P34" s="30" t="e">
        <f t="shared" si="4"/>
        <v>#DIV/0!</v>
      </c>
      <c r="Q34" s="30" t="e">
        <f t="shared" si="5"/>
        <v>#DIV/0!</v>
      </c>
      <c r="R34" s="30" t="e">
        <f t="shared" si="6"/>
        <v>#DIV/0!</v>
      </c>
      <c r="S34" s="30" t="e">
        <f t="shared" si="7"/>
        <v>#DIV/0!</v>
      </c>
      <c r="T34" s="32">
        <f t="shared" si="8"/>
        <v>0</v>
      </c>
      <c r="U34" s="33">
        <f t="shared" si="9"/>
        <v>0</v>
      </c>
      <c r="V34" s="18">
        <f>VLOOKUP(B34,'[2]APO e PPM_CD'!$D$2:$J$565,7,FALSE)</f>
        <v>1</v>
      </c>
      <c r="W34" s="18">
        <f t="shared" si="12"/>
        <v>19266</v>
      </c>
      <c r="X34" s="18">
        <f ca="1">VLOOKUP(W34:X34,[3]Plan1!$B$2:$K$3605,10,FALSE)</f>
        <v>0</v>
      </c>
    </row>
    <row r="35" spans="1:24" s="18" customFormat="1">
      <c r="A35" s="18">
        <v>4732251749</v>
      </c>
      <c r="B35" s="18">
        <f>VLOOKUP(A35,Cadastro!$A$3:$B$3577,2,FALSE)</f>
        <v>194620</v>
      </c>
      <c r="C35" s="19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20">
        <f>VLOOKUP(A35,Cadastro!$A$3:$H$3577,7,FALSE)</f>
        <v>5</v>
      </c>
      <c r="J35" s="20">
        <f>VLOOKUP(A35,Cadastro!$A$3:$H$3577,8,FALSE)</f>
        <v>5</v>
      </c>
      <c r="K35" s="18">
        <f>VLOOKUP(A35,Cadastro!$A$3:$J$3577,10,FALSE)</f>
        <v>1</v>
      </c>
      <c r="M35" s="23" t="e">
        <f t="shared" si="1"/>
        <v>#DIV/0!</v>
      </c>
      <c r="N35" s="26">
        <f t="shared" si="2"/>
        <v>0</v>
      </c>
      <c r="O35" s="27">
        <f t="shared" si="3"/>
        <v>0</v>
      </c>
      <c r="P35" s="30" t="e">
        <f t="shared" si="4"/>
        <v>#DIV/0!</v>
      </c>
      <c r="Q35" s="30" t="e">
        <f t="shared" si="5"/>
        <v>#DIV/0!</v>
      </c>
      <c r="R35" s="30" t="e">
        <f t="shared" si="6"/>
        <v>#DIV/0!</v>
      </c>
      <c r="S35" s="30" t="e">
        <f t="shared" si="7"/>
        <v>#DIV/0!</v>
      </c>
      <c r="T35" s="32">
        <f t="shared" si="8"/>
        <v>0</v>
      </c>
      <c r="U35" s="33">
        <f t="shared" si="9"/>
        <v>0</v>
      </c>
      <c r="V35" s="18">
        <f>VLOOKUP(B35,'[2]APO e PPM_CD'!$D$2:$J$565,7,FALSE)</f>
        <v>1</v>
      </c>
      <c r="W35" s="18">
        <f t="shared" si="12"/>
        <v>19462</v>
      </c>
      <c r="X35" s="18">
        <f ca="1">VLOOKUP(W35:X35,[3]Plan1!$B$2:$K$3605,10,FALSE)</f>
        <v>0</v>
      </c>
    </row>
    <row r="36" spans="1:24" s="18" customFormat="1">
      <c r="A36" s="18">
        <v>11697199887</v>
      </c>
      <c r="B36" s="18">
        <f>VLOOKUP(A36,Cadastro!$A$3:$B$3577,2,FALSE)</f>
        <v>193204</v>
      </c>
      <c r="C36" s="19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20">
        <f>VLOOKUP(A36,Cadastro!$A$3:$H$3577,7,FALSE)</f>
        <v>5</v>
      </c>
      <c r="J36" s="20">
        <f>VLOOKUP(A36,Cadastro!$A$3:$H$3577,8,FALSE)</f>
        <v>5</v>
      </c>
      <c r="K36" s="18">
        <f>VLOOKUP(A36,Cadastro!$A$3:$J$3577,10,FALSE)</f>
        <v>1</v>
      </c>
      <c r="M36" s="23" t="e">
        <f t="shared" si="1"/>
        <v>#DIV/0!</v>
      </c>
      <c r="N36" s="26">
        <f t="shared" si="2"/>
        <v>0</v>
      </c>
      <c r="O36" s="27">
        <f t="shared" si="3"/>
        <v>0</v>
      </c>
      <c r="P36" s="30" t="e">
        <f t="shared" si="4"/>
        <v>#DIV/0!</v>
      </c>
      <c r="Q36" s="30" t="e">
        <f t="shared" si="5"/>
        <v>#DIV/0!</v>
      </c>
      <c r="R36" s="30" t="e">
        <f t="shared" si="6"/>
        <v>#DIV/0!</v>
      </c>
      <c r="S36" s="30" t="e">
        <f t="shared" si="7"/>
        <v>#DIV/0!</v>
      </c>
      <c r="T36" s="32">
        <f t="shared" si="8"/>
        <v>0</v>
      </c>
      <c r="U36" s="33">
        <f t="shared" si="9"/>
        <v>0</v>
      </c>
      <c r="V36" s="18">
        <f>VLOOKUP(B36,'[2]APO e PPM_CD'!$D$2:$J$565,7,FALSE)</f>
        <v>1</v>
      </c>
      <c r="W36" s="18">
        <f t="shared" si="12"/>
        <v>19320</v>
      </c>
      <c r="X36" s="18">
        <f ca="1">VLOOKUP(W36:X36,[3]Plan1!$B$2:$K$3605,10,FALSE)</f>
        <v>0</v>
      </c>
    </row>
    <row r="37" spans="1:24" s="18" customFormat="1">
      <c r="A37" s="18">
        <v>4783719772</v>
      </c>
      <c r="B37" s="18">
        <f>VLOOKUP(A37,Cadastro!$A$3:$B$3577,2,FALSE)</f>
        <v>196450</v>
      </c>
      <c r="C37" s="19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20">
        <f>VLOOKUP(A37,Cadastro!$A$3:$H$3577,7,FALSE)</f>
        <v>5</v>
      </c>
      <c r="J37" s="20">
        <f>VLOOKUP(A37,Cadastro!$A$3:$H$3577,8,FALSE)</f>
        <v>5</v>
      </c>
      <c r="K37" s="18">
        <f>VLOOKUP(A37,Cadastro!$A$3:$J$3577,10,FALSE)</f>
        <v>1</v>
      </c>
      <c r="M37" s="23" t="e">
        <f t="shared" si="1"/>
        <v>#DIV/0!</v>
      </c>
      <c r="N37" s="26">
        <f t="shared" si="2"/>
        <v>0</v>
      </c>
      <c r="O37" s="27">
        <f t="shared" si="3"/>
        <v>0</v>
      </c>
      <c r="P37" s="30" t="e">
        <f t="shared" si="4"/>
        <v>#DIV/0!</v>
      </c>
      <c r="Q37" s="30" t="e">
        <f t="shared" si="5"/>
        <v>#DIV/0!</v>
      </c>
      <c r="R37" s="30" t="e">
        <f t="shared" si="6"/>
        <v>#DIV/0!</v>
      </c>
      <c r="S37" s="30" t="e">
        <f t="shared" si="7"/>
        <v>#DIV/0!</v>
      </c>
      <c r="T37" s="32">
        <f t="shared" si="8"/>
        <v>0</v>
      </c>
      <c r="U37" s="33">
        <f t="shared" si="9"/>
        <v>0</v>
      </c>
      <c r="V37" s="18">
        <f>VLOOKUP(B37,'[2]APO e PPM_CD'!$D$2:$J$565,7,FALSE)</f>
        <v>1</v>
      </c>
      <c r="W37" s="18">
        <f t="shared" si="12"/>
        <v>19645</v>
      </c>
      <c r="X37" s="18">
        <f ca="1">VLOOKUP(W37:X37,[3]Plan1!$B$2:$K$3605,10,FALSE)</f>
        <v>0</v>
      </c>
    </row>
    <row r="38" spans="1:24" s="18" customFormat="1" hidden="1">
      <c r="A38" s="18">
        <v>33847231715</v>
      </c>
      <c r="B38" s="18">
        <f>VLOOKUP(A38,Cadastro!$A$3:$B$3577,2,FALSE)</f>
        <v>190230</v>
      </c>
      <c r="C38" s="19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20">
        <f>VLOOKUP(A38,Cadastro!$A$3:$H$3577,7,FALSE)</f>
        <v>5</v>
      </c>
      <c r="J38" s="20">
        <f>VLOOKUP(A38,Cadastro!$A$3:$H$3577,8,FALSE)</f>
        <v>6</v>
      </c>
      <c r="K38" s="18">
        <f>VLOOKUP(A38,Cadastro!$A$3:$J$3577,10,FALSE)</f>
        <v>1</v>
      </c>
      <c r="M38" s="23" t="e">
        <f t="shared" si="1"/>
        <v>#DIV/0!</v>
      </c>
      <c r="N38" s="26">
        <f t="shared" si="2"/>
        <v>0</v>
      </c>
      <c r="O38" s="27">
        <f t="shared" si="3"/>
        <v>0</v>
      </c>
      <c r="P38" s="30" t="e">
        <f t="shared" si="4"/>
        <v>#DIV/0!</v>
      </c>
      <c r="Q38" s="30" t="e">
        <f t="shared" si="5"/>
        <v>#DIV/0!</v>
      </c>
      <c r="R38" s="30" t="e">
        <f t="shared" si="6"/>
        <v>#DIV/0!</v>
      </c>
      <c r="S38" s="30" t="e">
        <f t="shared" si="7"/>
        <v>#DIV/0!</v>
      </c>
      <c r="T38" s="32">
        <f t="shared" si="8"/>
        <v>0</v>
      </c>
      <c r="U38" s="33">
        <f t="shared" si="9"/>
        <v>0</v>
      </c>
      <c r="V38" s="18" t="e">
        <f>VLOOKUP(B38,'[2]APO e PPM_CD'!$D$2:$J$565,7,FALSE)</f>
        <v>#N/A</v>
      </c>
    </row>
    <row r="39" spans="1:24" s="18" customFormat="1">
      <c r="A39" s="18">
        <v>35106085772</v>
      </c>
      <c r="B39" s="18">
        <f>VLOOKUP(A39,Cadastro!$A$3:$B$3577,2,FALSE)</f>
        <v>194053</v>
      </c>
      <c r="C39" s="19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20">
        <f>VLOOKUP(A39,Cadastro!$A$3:$H$3577,7,FALSE)</f>
        <v>5</v>
      </c>
      <c r="J39" s="20">
        <f>VLOOKUP(A39,Cadastro!$A$3:$H$3577,8,FALSE)</f>
        <v>5</v>
      </c>
      <c r="K39" s="18">
        <f>VLOOKUP(A39,Cadastro!$A$3:$J$3577,10,FALSE)</f>
        <v>1</v>
      </c>
      <c r="M39" s="23" t="e">
        <f t="shared" si="1"/>
        <v>#DIV/0!</v>
      </c>
      <c r="N39" s="26">
        <f t="shared" si="2"/>
        <v>0</v>
      </c>
      <c r="O39" s="27">
        <f t="shared" si="3"/>
        <v>0</v>
      </c>
      <c r="P39" s="30" t="e">
        <f t="shared" si="4"/>
        <v>#DIV/0!</v>
      </c>
      <c r="Q39" s="30" t="e">
        <f t="shared" si="5"/>
        <v>#DIV/0!</v>
      </c>
      <c r="R39" s="30" t="e">
        <f t="shared" si="6"/>
        <v>#DIV/0!</v>
      </c>
      <c r="S39" s="30" t="e">
        <f t="shared" si="7"/>
        <v>#DIV/0!</v>
      </c>
      <c r="T39" s="32">
        <f t="shared" si="8"/>
        <v>0</v>
      </c>
      <c r="U39" s="33">
        <f t="shared" si="9"/>
        <v>0</v>
      </c>
      <c r="V39" s="18">
        <f>VLOOKUP(B39,'[2]APO e PPM_CD'!$D$2:$J$565,7,FALSE)</f>
        <v>1</v>
      </c>
      <c r="W39" s="18">
        <f t="shared" ref="W39:W48" si="13">TRUNC(B39/10,0)</f>
        <v>19405</v>
      </c>
      <c r="X39" s="18">
        <f ca="1">VLOOKUP(W39:X39,[3]Plan1!$B$2:$K$3605,10,FALSE)</f>
        <v>0</v>
      </c>
    </row>
    <row r="40" spans="1:24" s="18" customFormat="1">
      <c r="A40" s="18">
        <v>18295240706</v>
      </c>
      <c r="B40" s="18">
        <f>VLOOKUP(A40,Cadastro!$A$3:$B$3577,2,FALSE)</f>
        <v>190329</v>
      </c>
      <c r="C40" s="19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20">
        <f>VLOOKUP(A40,Cadastro!$A$3:$H$3577,7,FALSE)</f>
        <v>5</v>
      </c>
      <c r="J40" s="20">
        <f>VLOOKUP(A40,Cadastro!$A$3:$H$3577,8,FALSE)</f>
        <v>5</v>
      </c>
      <c r="K40" s="18">
        <f>VLOOKUP(A40,Cadastro!$A$3:$J$3577,10,FALSE)</f>
        <v>1</v>
      </c>
      <c r="M40" s="23" t="e">
        <f t="shared" si="1"/>
        <v>#DIV/0!</v>
      </c>
      <c r="N40" s="26">
        <f t="shared" si="2"/>
        <v>0</v>
      </c>
      <c r="O40" s="27">
        <f t="shared" si="3"/>
        <v>0</v>
      </c>
      <c r="P40" s="30" t="e">
        <f t="shared" si="4"/>
        <v>#DIV/0!</v>
      </c>
      <c r="Q40" s="30" t="e">
        <f t="shared" si="5"/>
        <v>#DIV/0!</v>
      </c>
      <c r="R40" s="30" t="e">
        <f t="shared" si="6"/>
        <v>#DIV/0!</v>
      </c>
      <c r="S40" s="30" t="e">
        <f t="shared" si="7"/>
        <v>#DIV/0!</v>
      </c>
      <c r="T40" s="32">
        <f t="shared" si="8"/>
        <v>0</v>
      </c>
      <c r="U40" s="33">
        <f t="shared" si="9"/>
        <v>0</v>
      </c>
      <c r="V40" s="18">
        <f>VLOOKUP(B40,'[2]APO e PPM_CD'!$D$2:$J$565,7,FALSE)</f>
        <v>1</v>
      </c>
      <c r="W40" s="18">
        <f t="shared" si="13"/>
        <v>19032</v>
      </c>
      <c r="X40" s="18">
        <f ca="1">VLOOKUP(W40:X40,[3]Plan1!$B$2:$K$3605,10,FALSE)</f>
        <v>0</v>
      </c>
    </row>
    <row r="41" spans="1:24" s="18" customFormat="1">
      <c r="A41" s="18">
        <v>7423101834</v>
      </c>
      <c r="B41" s="18">
        <f>VLOOKUP(A41,Cadastro!$A$3:$B$3577,2,FALSE)</f>
        <v>192173</v>
      </c>
      <c r="C41" s="19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20">
        <f>VLOOKUP(A41,Cadastro!$A$3:$H$3577,7,FALSE)</f>
        <v>5</v>
      </c>
      <c r="J41" s="20">
        <f>VLOOKUP(A41,Cadastro!$A$3:$H$3577,8,FALSE)</f>
        <v>5</v>
      </c>
      <c r="K41" s="18">
        <f>VLOOKUP(A41,Cadastro!$A$3:$J$3577,10,FALSE)</f>
        <v>1</v>
      </c>
      <c r="M41" s="23" t="e">
        <f t="shared" si="1"/>
        <v>#DIV/0!</v>
      </c>
      <c r="N41" s="26">
        <f t="shared" si="2"/>
        <v>0</v>
      </c>
      <c r="O41" s="27">
        <f t="shared" si="3"/>
        <v>0</v>
      </c>
      <c r="P41" s="30" t="e">
        <f t="shared" si="4"/>
        <v>#DIV/0!</v>
      </c>
      <c r="Q41" s="30" t="e">
        <f t="shared" si="5"/>
        <v>#DIV/0!</v>
      </c>
      <c r="R41" s="30" t="e">
        <f t="shared" si="6"/>
        <v>#DIV/0!</v>
      </c>
      <c r="S41" s="30" t="e">
        <f t="shared" si="7"/>
        <v>#DIV/0!</v>
      </c>
      <c r="T41" s="32">
        <f t="shared" si="8"/>
        <v>0</v>
      </c>
      <c r="U41" s="33">
        <f t="shared" si="9"/>
        <v>0</v>
      </c>
      <c r="V41" s="18">
        <f>VLOOKUP(B41,'[2]APO e PPM_CD'!$D$2:$J$565,7,FALSE)</f>
        <v>1</v>
      </c>
      <c r="W41" s="18">
        <f t="shared" si="13"/>
        <v>19217</v>
      </c>
      <c r="X41" s="18">
        <f ca="1">VLOOKUP(W41:X41,[3]Plan1!$B$2:$K$3605,10,FALSE)</f>
        <v>0</v>
      </c>
    </row>
    <row r="42" spans="1:24" s="18" customFormat="1">
      <c r="A42" s="18">
        <v>4441761791</v>
      </c>
      <c r="B42" s="18">
        <f>VLOOKUP(A42,Cadastro!$A$3:$B$3577,2,FALSE)</f>
        <v>196894</v>
      </c>
      <c r="C42" s="19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20">
        <f>VLOOKUP(A42,Cadastro!$A$3:$H$3577,7,FALSE)</f>
        <v>5</v>
      </c>
      <c r="J42" s="20">
        <f>VLOOKUP(A42,Cadastro!$A$3:$H$3577,8,FALSE)</f>
        <v>5</v>
      </c>
      <c r="K42" s="18">
        <f>VLOOKUP(A42,Cadastro!$A$3:$J$3577,10,FALSE)</f>
        <v>1</v>
      </c>
      <c r="M42" s="23" t="e">
        <f t="shared" si="1"/>
        <v>#DIV/0!</v>
      </c>
      <c r="N42" s="26">
        <f t="shared" si="2"/>
        <v>0</v>
      </c>
      <c r="O42" s="27">
        <f t="shared" si="3"/>
        <v>0</v>
      </c>
      <c r="P42" s="30" t="e">
        <f t="shared" si="4"/>
        <v>#DIV/0!</v>
      </c>
      <c r="Q42" s="30" t="e">
        <f t="shared" si="5"/>
        <v>#DIV/0!</v>
      </c>
      <c r="R42" s="30" t="e">
        <f t="shared" si="6"/>
        <v>#DIV/0!</v>
      </c>
      <c r="S42" s="30" t="e">
        <f t="shared" si="7"/>
        <v>#DIV/0!</v>
      </c>
      <c r="T42" s="32">
        <f t="shared" si="8"/>
        <v>0</v>
      </c>
      <c r="U42" s="33">
        <f t="shared" si="9"/>
        <v>0</v>
      </c>
      <c r="V42" s="18">
        <f>VLOOKUP(B42,'[2]APO e PPM_CD'!$D$2:$J$565,7,FALSE)</f>
        <v>1</v>
      </c>
      <c r="W42" s="18">
        <f t="shared" si="13"/>
        <v>19689</v>
      </c>
      <c r="X42" s="18">
        <f ca="1">VLOOKUP(W42:X42,[3]Plan1!$B$2:$K$3605,10,FALSE)</f>
        <v>0</v>
      </c>
    </row>
    <row r="43" spans="1:24" s="18" customFormat="1">
      <c r="A43" s="18">
        <v>30058066934</v>
      </c>
      <c r="B43" s="18">
        <f>VLOOKUP(A43,Cadastro!$A$3:$B$3577,2,FALSE)</f>
        <v>193058</v>
      </c>
      <c r="C43" s="19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20">
        <f>VLOOKUP(A43,Cadastro!$A$3:$H$3577,7,FALSE)</f>
        <v>5</v>
      </c>
      <c r="J43" s="20">
        <f>VLOOKUP(A43,Cadastro!$A$3:$H$3577,8,FALSE)</f>
        <v>5</v>
      </c>
      <c r="K43" s="18">
        <f>VLOOKUP(A43,Cadastro!$A$3:$J$3577,10,FALSE)</f>
        <v>1</v>
      </c>
      <c r="M43" s="23" t="e">
        <f t="shared" si="1"/>
        <v>#DIV/0!</v>
      </c>
      <c r="N43" s="26">
        <f t="shared" si="2"/>
        <v>0</v>
      </c>
      <c r="O43" s="27">
        <f t="shared" si="3"/>
        <v>0</v>
      </c>
      <c r="P43" s="30" t="e">
        <f t="shared" si="4"/>
        <v>#DIV/0!</v>
      </c>
      <c r="Q43" s="30" t="e">
        <f t="shared" si="5"/>
        <v>#DIV/0!</v>
      </c>
      <c r="R43" s="30" t="e">
        <f t="shared" si="6"/>
        <v>#DIV/0!</v>
      </c>
      <c r="S43" s="30" t="e">
        <f t="shared" si="7"/>
        <v>#DIV/0!</v>
      </c>
      <c r="T43" s="32">
        <f t="shared" si="8"/>
        <v>0</v>
      </c>
      <c r="U43" s="33">
        <f t="shared" si="9"/>
        <v>0</v>
      </c>
      <c r="V43" s="18">
        <f>VLOOKUP(B43,'[2]APO e PPM_CD'!$D$2:$J$565,7,FALSE)</f>
        <v>1</v>
      </c>
      <c r="W43" s="18">
        <f t="shared" si="13"/>
        <v>19305</v>
      </c>
      <c r="X43" s="18">
        <f ca="1">VLOOKUP(W43:X43,[3]Plan1!$B$2:$K$3605,10,FALSE)</f>
        <v>0</v>
      </c>
    </row>
    <row r="44" spans="1:24" s="18" customFormat="1">
      <c r="A44" s="18">
        <v>1987879791</v>
      </c>
      <c r="B44" s="18">
        <f>VLOOKUP(A44,Cadastro!$A$3:$B$3577,2,FALSE)</f>
        <v>196168</v>
      </c>
      <c r="C44" s="19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20">
        <f>VLOOKUP(A44,Cadastro!$A$3:$H$3577,7,FALSE)</f>
        <v>5</v>
      </c>
      <c r="J44" s="20">
        <f>VLOOKUP(A44,Cadastro!$A$3:$H$3577,8,FALSE)</f>
        <v>5</v>
      </c>
      <c r="K44" s="18">
        <f>VLOOKUP(A44,Cadastro!$A$3:$J$3577,10,FALSE)</f>
        <v>1</v>
      </c>
      <c r="M44" s="23" t="e">
        <f t="shared" si="1"/>
        <v>#DIV/0!</v>
      </c>
      <c r="N44" s="26">
        <f t="shared" si="2"/>
        <v>0</v>
      </c>
      <c r="O44" s="27">
        <f t="shared" si="3"/>
        <v>0</v>
      </c>
      <c r="P44" s="30" t="e">
        <f t="shared" si="4"/>
        <v>#DIV/0!</v>
      </c>
      <c r="Q44" s="30" t="e">
        <f t="shared" si="5"/>
        <v>#DIV/0!</v>
      </c>
      <c r="R44" s="30" t="e">
        <f t="shared" si="6"/>
        <v>#DIV/0!</v>
      </c>
      <c r="S44" s="30" t="e">
        <f t="shared" si="7"/>
        <v>#DIV/0!</v>
      </c>
      <c r="T44" s="32">
        <f t="shared" si="8"/>
        <v>0</v>
      </c>
      <c r="U44" s="33">
        <f t="shared" si="9"/>
        <v>0</v>
      </c>
      <c r="V44" s="18">
        <f>VLOOKUP(B44,'[2]APO e PPM_CD'!$D$2:$J$565,7,FALSE)</f>
        <v>1</v>
      </c>
      <c r="W44" s="18">
        <f t="shared" si="13"/>
        <v>19616</v>
      </c>
      <c r="X44" s="18">
        <f ca="1">VLOOKUP(W44:X44,[3]Plan1!$B$2:$K$3605,10,FALSE)</f>
        <v>0</v>
      </c>
    </row>
    <row r="45" spans="1:24" s="18" customFormat="1">
      <c r="A45" s="18">
        <v>7031319749</v>
      </c>
      <c r="B45" s="18">
        <f>VLOOKUP(A45,Cadastro!$A$3:$B$3577,2,FALSE)</f>
        <v>193784</v>
      </c>
      <c r="C45" s="19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20">
        <f>VLOOKUP(A45,Cadastro!$A$3:$H$3577,7,FALSE)</f>
        <v>5</v>
      </c>
      <c r="J45" s="20">
        <f>VLOOKUP(A45,Cadastro!$A$3:$H$3577,8,FALSE)</f>
        <v>5</v>
      </c>
      <c r="K45" s="18">
        <f>VLOOKUP(A45,Cadastro!$A$3:$J$3577,10,FALSE)</f>
        <v>1</v>
      </c>
      <c r="M45" s="23" t="e">
        <f t="shared" si="1"/>
        <v>#DIV/0!</v>
      </c>
      <c r="N45" s="26">
        <f t="shared" si="2"/>
        <v>0</v>
      </c>
      <c r="O45" s="27">
        <f t="shared" si="3"/>
        <v>0</v>
      </c>
      <c r="P45" s="30" t="e">
        <f t="shared" si="4"/>
        <v>#DIV/0!</v>
      </c>
      <c r="Q45" s="30" t="e">
        <f t="shared" si="5"/>
        <v>#DIV/0!</v>
      </c>
      <c r="R45" s="30" t="e">
        <f t="shared" si="6"/>
        <v>#DIV/0!</v>
      </c>
      <c r="S45" s="30" t="e">
        <f t="shared" si="7"/>
        <v>#DIV/0!</v>
      </c>
      <c r="T45" s="32">
        <f t="shared" si="8"/>
        <v>0</v>
      </c>
      <c r="U45" s="33">
        <f t="shared" si="9"/>
        <v>0</v>
      </c>
      <c r="V45" s="18">
        <f>VLOOKUP(B45,'[2]APO e PPM_CD'!$D$2:$J$565,7,FALSE)</f>
        <v>1</v>
      </c>
      <c r="W45" s="18">
        <f t="shared" si="13"/>
        <v>19378</v>
      </c>
      <c r="X45" s="18">
        <f ca="1">VLOOKUP(W45:X45,[3]Plan1!$B$2:$K$3605,10,FALSE)</f>
        <v>0</v>
      </c>
    </row>
    <row r="46" spans="1:24" s="18" customFormat="1">
      <c r="A46" s="18">
        <v>20925484768</v>
      </c>
      <c r="B46" s="18">
        <f>VLOOKUP(A46,Cadastro!$A$3:$B$3577,2,FALSE)</f>
        <v>189298</v>
      </c>
      <c r="C46" s="19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20">
        <f>VLOOKUP(A46,Cadastro!$A$3:$H$3577,7,FALSE)</f>
        <v>5</v>
      </c>
      <c r="J46" s="20">
        <f>VLOOKUP(A46,Cadastro!$A$3:$H$3577,8,FALSE)</f>
        <v>5</v>
      </c>
      <c r="K46" s="18">
        <f>VLOOKUP(A46,Cadastro!$A$3:$J$3577,10,FALSE)</f>
        <v>1</v>
      </c>
      <c r="M46" s="23" t="e">
        <f t="shared" si="1"/>
        <v>#DIV/0!</v>
      </c>
      <c r="N46" s="26">
        <f t="shared" si="2"/>
        <v>0</v>
      </c>
      <c r="O46" s="27">
        <f t="shared" si="3"/>
        <v>0</v>
      </c>
      <c r="P46" s="30" t="e">
        <f t="shared" si="4"/>
        <v>#DIV/0!</v>
      </c>
      <c r="Q46" s="30" t="e">
        <f t="shared" si="5"/>
        <v>#DIV/0!</v>
      </c>
      <c r="R46" s="30" t="e">
        <f t="shared" si="6"/>
        <v>#DIV/0!</v>
      </c>
      <c r="S46" s="30" t="e">
        <f t="shared" si="7"/>
        <v>#DIV/0!</v>
      </c>
      <c r="T46" s="32">
        <f t="shared" si="8"/>
        <v>0</v>
      </c>
      <c r="U46" s="33">
        <f t="shared" si="9"/>
        <v>0</v>
      </c>
      <c r="V46" s="18">
        <f>VLOOKUP(B46,'[2]APO e PPM_CD'!$D$2:$J$565,7,FALSE)</f>
        <v>1</v>
      </c>
      <c r="W46" s="18">
        <f t="shared" si="13"/>
        <v>18929</v>
      </c>
      <c r="X46" s="18">
        <f ca="1">VLOOKUP(W46:X46,[3]Plan1!$B$2:$K$3605,10,FALSE)</f>
        <v>0</v>
      </c>
    </row>
    <row r="47" spans="1:24" s="18" customFormat="1">
      <c r="A47" s="18">
        <v>24009334649</v>
      </c>
      <c r="B47" s="18">
        <f>VLOOKUP(A47,Cadastro!$A$3:$B$3577,2,FALSE)</f>
        <v>194007</v>
      </c>
      <c r="C47" s="19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20">
        <f>VLOOKUP(A47,Cadastro!$A$3:$H$3577,7,FALSE)</f>
        <v>5</v>
      </c>
      <c r="J47" s="20">
        <f>VLOOKUP(A47,Cadastro!$A$3:$H$3577,8,FALSE)</f>
        <v>5</v>
      </c>
      <c r="K47" s="18">
        <f>VLOOKUP(A47,Cadastro!$A$3:$J$3577,10,FALSE)</f>
        <v>1</v>
      </c>
      <c r="M47" s="23" t="e">
        <f t="shared" si="1"/>
        <v>#DIV/0!</v>
      </c>
      <c r="N47" s="26">
        <f t="shared" si="2"/>
        <v>0</v>
      </c>
      <c r="O47" s="27">
        <f t="shared" si="3"/>
        <v>0</v>
      </c>
      <c r="P47" s="30" t="e">
        <f t="shared" si="4"/>
        <v>#DIV/0!</v>
      </c>
      <c r="Q47" s="30" t="e">
        <f t="shared" si="5"/>
        <v>#DIV/0!</v>
      </c>
      <c r="R47" s="30" t="e">
        <f t="shared" si="6"/>
        <v>#DIV/0!</v>
      </c>
      <c r="S47" s="30" t="e">
        <f t="shared" si="7"/>
        <v>#DIV/0!</v>
      </c>
      <c r="T47" s="32">
        <f t="shared" si="8"/>
        <v>0</v>
      </c>
      <c r="U47" s="33">
        <f t="shared" si="9"/>
        <v>0</v>
      </c>
      <c r="V47" s="18">
        <f>VLOOKUP(B47,'[2]APO e PPM_CD'!$D$2:$J$565,7,FALSE)</f>
        <v>1</v>
      </c>
      <c r="W47" s="18">
        <f t="shared" si="13"/>
        <v>19400</v>
      </c>
      <c r="X47" s="18">
        <f ca="1">VLOOKUP(W47:X47,[3]Plan1!$B$2:$K$3605,10,FALSE)</f>
        <v>0</v>
      </c>
    </row>
    <row r="48" spans="1:24" s="18" customFormat="1">
      <c r="A48" s="18">
        <v>26029472704</v>
      </c>
      <c r="B48" s="18">
        <f>VLOOKUP(A48,Cadastro!$A$3:$B$3577,2,FALSE)</f>
        <v>195187</v>
      </c>
      <c r="C48" s="19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20">
        <f>VLOOKUP(A48,Cadastro!$A$3:$H$3577,7,FALSE)</f>
        <v>5</v>
      </c>
      <c r="J48" s="20">
        <f>VLOOKUP(A48,Cadastro!$A$3:$H$3577,8,FALSE)</f>
        <v>5</v>
      </c>
      <c r="K48" s="18">
        <f>VLOOKUP(A48,Cadastro!$A$3:$J$3577,10,FALSE)</f>
        <v>1</v>
      </c>
      <c r="M48" s="23" t="e">
        <f t="shared" si="1"/>
        <v>#DIV/0!</v>
      </c>
      <c r="N48" s="26">
        <f t="shared" si="2"/>
        <v>0</v>
      </c>
      <c r="O48" s="27">
        <f t="shared" si="3"/>
        <v>0</v>
      </c>
      <c r="P48" s="30" t="e">
        <f t="shared" si="4"/>
        <v>#DIV/0!</v>
      </c>
      <c r="Q48" s="30" t="e">
        <f t="shared" si="5"/>
        <v>#DIV/0!</v>
      </c>
      <c r="R48" s="30" t="e">
        <f t="shared" si="6"/>
        <v>#DIV/0!</v>
      </c>
      <c r="S48" s="30" t="e">
        <f t="shared" si="7"/>
        <v>#DIV/0!</v>
      </c>
      <c r="T48" s="32">
        <f t="shared" si="8"/>
        <v>0</v>
      </c>
      <c r="U48" s="33">
        <f t="shared" si="9"/>
        <v>0</v>
      </c>
      <c r="V48" s="18">
        <f>VLOOKUP(B48,'[2]APO e PPM_CD'!$D$2:$J$565,7,FALSE)</f>
        <v>1</v>
      </c>
      <c r="W48" s="18">
        <f t="shared" si="13"/>
        <v>19518</v>
      </c>
      <c r="X48" s="18">
        <f ca="1">VLOOKUP(W48:X48,[3]Plan1!$B$2:$K$3605,10,FALSE)</f>
        <v>0</v>
      </c>
    </row>
    <row r="49" spans="1:24" s="18" customFormat="1" hidden="1">
      <c r="A49" s="18">
        <v>24151165720</v>
      </c>
      <c r="B49" s="18">
        <f>VLOOKUP(A49,Cadastro!$A$3:$B$3577,2,FALSE)</f>
        <v>191281</v>
      </c>
      <c r="C49" s="19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20">
        <f>VLOOKUP(A49,Cadastro!$A$3:$H$3577,7,FALSE)</f>
        <v>5</v>
      </c>
      <c r="J49" s="20">
        <f>VLOOKUP(A49,Cadastro!$A$3:$H$3577,8,FALSE)</f>
        <v>6</v>
      </c>
      <c r="K49" s="18">
        <f>VLOOKUP(A49,Cadastro!$A$3:$J$3577,10,FALSE)</f>
        <v>1</v>
      </c>
      <c r="M49" s="23" t="e">
        <f t="shared" si="1"/>
        <v>#DIV/0!</v>
      </c>
      <c r="N49" s="26">
        <f t="shared" si="2"/>
        <v>0</v>
      </c>
      <c r="O49" s="27">
        <f t="shared" si="3"/>
        <v>0</v>
      </c>
      <c r="P49" s="30" t="e">
        <f t="shared" si="4"/>
        <v>#DIV/0!</v>
      </c>
      <c r="Q49" s="30" t="e">
        <f t="shared" si="5"/>
        <v>#DIV/0!</v>
      </c>
      <c r="R49" s="30" t="e">
        <f t="shared" si="6"/>
        <v>#DIV/0!</v>
      </c>
      <c r="S49" s="30" t="e">
        <f t="shared" si="7"/>
        <v>#DIV/0!</v>
      </c>
      <c r="T49" s="32">
        <f t="shared" si="8"/>
        <v>0</v>
      </c>
      <c r="U49" s="33">
        <f t="shared" si="9"/>
        <v>0</v>
      </c>
      <c r="V49" s="18" t="e">
        <f>VLOOKUP(B49,'[2]APO e PPM_CD'!$D$2:$J$565,7,FALSE)</f>
        <v>#N/A</v>
      </c>
    </row>
    <row r="50" spans="1:24" s="18" customFormat="1">
      <c r="A50" s="18">
        <v>31357180772</v>
      </c>
      <c r="B50" s="18">
        <f>VLOOKUP(A50,Cadastro!$A$3:$B$3577,2,FALSE)</f>
        <v>194691</v>
      </c>
      <c r="C50" s="19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20">
        <f>VLOOKUP(A50,Cadastro!$A$3:$H$3577,7,FALSE)</f>
        <v>5</v>
      </c>
      <c r="J50" s="20">
        <f>VLOOKUP(A50,Cadastro!$A$3:$H$3577,8,FALSE)</f>
        <v>5</v>
      </c>
      <c r="K50" s="18">
        <f>VLOOKUP(A50,Cadastro!$A$3:$J$3577,10,FALSE)</f>
        <v>1</v>
      </c>
      <c r="M50" s="23" t="e">
        <f t="shared" si="1"/>
        <v>#DIV/0!</v>
      </c>
      <c r="N50" s="26">
        <f t="shared" si="2"/>
        <v>0</v>
      </c>
      <c r="O50" s="27">
        <f t="shared" si="3"/>
        <v>0</v>
      </c>
      <c r="P50" s="30" t="e">
        <f t="shared" si="4"/>
        <v>#DIV/0!</v>
      </c>
      <c r="Q50" s="30" t="e">
        <f t="shared" si="5"/>
        <v>#DIV/0!</v>
      </c>
      <c r="R50" s="30" t="e">
        <f t="shared" si="6"/>
        <v>#DIV/0!</v>
      </c>
      <c r="S50" s="30" t="e">
        <f t="shared" si="7"/>
        <v>#DIV/0!</v>
      </c>
      <c r="T50" s="32">
        <f t="shared" si="8"/>
        <v>0</v>
      </c>
      <c r="U50" s="33">
        <f t="shared" si="9"/>
        <v>0</v>
      </c>
      <c r="V50" s="18">
        <f>VLOOKUP(B50,'[2]APO e PPM_CD'!$D$2:$J$565,7,FALSE)</f>
        <v>1</v>
      </c>
      <c r="W50" s="18">
        <f t="shared" ref="W50:W70" si="14">TRUNC(B50/10,0)</f>
        <v>19469</v>
      </c>
      <c r="X50" s="18">
        <f ca="1">VLOOKUP(W50:X50,[3]Plan1!$B$2:$K$3605,10,FALSE)</f>
        <v>0</v>
      </c>
    </row>
    <row r="51" spans="1:24" s="18" customFormat="1">
      <c r="A51" s="18">
        <v>18353193604</v>
      </c>
      <c r="B51" s="18">
        <f>VLOOKUP(A51,Cadastro!$A$3:$B$3577,2,FALSE)</f>
        <v>192629</v>
      </c>
      <c r="C51" s="19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20">
        <f>VLOOKUP(A51,Cadastro!$A$3:$H$3577,7,FALSE)</f>
        <v>5</v>
      </c>
      <c r="J51" s="20">
        <f>VLOOKUP(A51,Cadastro!$A$3:$H$3577,8,FALSE)</f>
        <v>5</v>
      </c>
      <c r="K51" s="18">
        <f>VLOOKUP(A51,Cadastro!$A$3:$J$3577,10,FALSE)</f>
        <v>1</v>
      </c>
      <c r="M51" s="23" t="e">
        <f t="shared" si="1"/>
        <v>#DIV/0!</v>
      </c>
      <c r="N51" s="26">
        <f t="shared" si="2"/>
        <v>0</v>
      </c>
      <c r="O51" s="27">
        <f t="shared" si="3"/>
        <v>0</v>
      </c>
      <c r="P51" s="30" t="e">
        <f t="shared" si="4"/>
        <v>#DIV/0!</v>
      </c>
      <c r="Q51" s="30" t="e">
        <f t="shared" si="5"/>
        <v>#DIV/0!</v>
      </c>
      <c r="R51" s="30" t="e">
        <f t="shared" si="6"/>
        <v>#DIV/0!</v>
      </c>
      <c r="S51" s="30" t="e">
        <f t="shared" si="7"/>
        <v>#DIV/0!</v>
      </c>
      <c r="T51" s="32">
        <f t="shared" si="8"/>
        <v>0</v>
      </c>
      <c r="U51" s="33">
        <f t="shared" si="9"/>
        <v>0</v>
      </c>
      <c r="V51" s="18">
        <f>VLOOKUP(B51,'[2]APO e PPM_CD'!$D$2:$J$565,7,FALSE)</f>
        <v>1</v>
      </c>
      <c r="W51" s="18">
        <f t="shared" si="14"/>
        <v>19262</v>
      </c>
      <c r="X51" s="18">
        <f ca="1">VLOOKUP(W51:X51,[3]Plan1!$B$2:$K$3605,10,FALSE)</f>
        <v>0</v>
      </c>
    </row>
    <row r="52" spans="1:24" s="18" customFormat="1">
      <c r="A52" s="18">
        <v>33615853768</v>
      </c>
      <c r="B52" s="18">
        <f>VLOOKUP(A52,Cadastro!$A$3:$B$3577,2,FALSE)</f>
        <v>196870</v>
      </c>
      <c r="C52" s="19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20">
        <f>VLOOKUP(A52,Cadastro!$A$3:$H$3577,7,FALSE)</f>
        <v>5</v>
      </c>
      <c r="J52" s="20">
        <f>VLOOKUP(A52,Cadastro!$A$3:$H$3577,8,FALSE)</f>
        <v>5</v>
      </c>
      <c r="K52" s="18">
        <f>VLOOKUP(A52,Cadastro!$A$3:$J$3577,10,FALSE)</f>
        <v>1</v>
      </c>
      <c r="M52" s="23" t="e">
        <f t="shared" si="1"/>
        <v>#DIV/0!</v>
      </c>
      <c r="N52" s="26">
        <f t="shared" si="2"/>
        <v>0</v>
      </c>
      <c r="O52" s="27">
        <f t="shared" si="3"/>
        <v>0</v>
      </c>
      <c r="P52" s="30" t="e">
        <f t="shared" si="4"/>
        <v>#DIV/0!</v>
      </c>
      <c r="Q52" s="30" t="e">
        <f t="shared" si="5"/>
        <v>#DIV/0!</v>
      </c>
      <c r="R52" s="30" t="e">
        <f t="shared" si="6"/>
        <v>#DIV/0!</v>
      </c>
      <c r="S52" s="30" t="e">
        <f t="shared" si="7"/>
        <v>#DIV/0!</v>
      </c>
      <c r="T52" s="32">
        <f t="shared" si="8"/>
        <v>0</v>
      </c>
      <c r="U52" s="33">
        <f t="shared" si="9"/>
        <v>0</v>
      </c>
      <c r="V52" s="18">
        <f>VLOOKUP(B52,'[2]APO e PPM_CD'!$D$2:$J$565,7,FALSE)</f>
        <v>1</v>
      </c>
      <c r="W52" s="18">
        <f t="shared" si="14"/>
        <v>19687</v>
      </c>
      <c r="X52" s="18">
        <f ca="1">VLOOKUP(W52:X52,[3]Plan1!$B$2:$K$3605,10,FALSE)</f>
        <v>0</v>
      </c>
    </row>
    <row r="53" spans="1:24" s="18" customFormat="1">
      <c r="A53" s="18">
        <v>9736514153</v>
      </c>
      <c r="B53" s="18">
        <f>VLOOKUP(A53,Cadastro!$A$3:$B$3577,2,FALSE)</f>
        <v>195397</v>
      </c>
      <c r="C53" s="19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20">
        <f>VLOOKUP(A53,Cadastro!$A$3:$H$3577,7,FALSE)</f>
        <v>5</v>
      </c>
      <c r="J53" s="20">
        <f>VLOOKUP(A53,Cadastro!$A$3:$H$3577,8,FALSE)</f>
        <v>5</v>
      </c>
      <c r="K53" s="18">
        <f>VLOOKUP(A53,Cadastro!$A$3:$J$3577,10,FALSE)</f>
        <v>1</v>
      </c>
      <c r="M53" s="23" t="e">
        <f t="shared" si="1"/>
        <v>#DIV/0!</v>
      </c>
      <c r="N53" s="26">
        <f t="shared" si="2"/>
        <v>0</v>
      </c>
      <c r="O53" s="27">
        <f t="shared" si="3"/>
        <v>0</v>
      </c>
      <c r="P53" s="30" t="e">
        <f t="shared" si="4"/>
        <v>#DIV/0!</v>
      </c>
      <c r="Q53" s="30" t="e">
        <f t="shared" si="5"/>
        <v>#DIV/0!</v>
      </c>
      <c r="R53" s="30" t="e">
        <f t="shared" si="6"/>
        <v>#DIV/0!</v>
      </c>
      <c r="S53" s="30" t="e">
        <f t="shared" si="7"/>
        <v>#DIV/0!</v>
      </c>
      <c r="T53" s="32">
        <f t="shared" si="8"/>
        <v>0</v>
      </c>
      <c r="U53" s="33">
        <f t="shared" si="9"/>
        <v>0</v>
      </c>
      <c r="V53" s="18">
        <f>VLOOKUP(B53,'[2]APO e PPM_CD'!$D$2:$J$565,7,FALSE)</f>
        <v>1</v>
      </c>
      <c r="W53" s="18">
        <f t="shared" si="14"/>
        <v>19539</v>
      </c>
      <c r="X53" s="18">
        <f ca="1">VLOOKUP(W53:X53,[3]Plan1!$B$2:$K$3605,10,FALSE)</f>
        <v>0</v>
      </c>
    </row>
    <row r="54" spans="1:24" s="18" customFormat="1">
      <c r="A54" s="18">
        <v>13064053604</v>
      </c>
      <c r="B54" s="18">
        <f>VLOOKUP(A54,Cadastro!$A$3:$B$3577,2,FALSE)</f>
        <v>190674</v>
      </c>
      <c r="C54" s="19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20">
        <f>VLOOKUP(A54,Cadastro!$A$3:$H$3577,7,FALSE)</f>
        <v>5</v>
      </c>
      <c r="J54" s="20">
        <f>VLOOKUP(A54,Cadastro!$A$3:$H$3577,8,FALSE)</f>
        <v>5</v>
      </c>
      <c r="K54" s="18">
        <f>VLOOKUP(A54,Cadastro!$A$3:$J$3577,10,FALSE)</f>
        <v>1</v>
      </c>
      <c r="M54" s="23" t="e">
        <f t="shared" si="1"/>
        <v>#DIV/0!</v>
      </c>
      <c r="N54" s="26">
        <f t="shared" si="2"/>
        <v>0</v>
      </c>
      <c r="O54" s="27">
        <f t="shared" si="3"/>
        <v>0</v>
      </c>
      <c r="P54" s="30" t="e">
        <f t="shared" si="4"/>
        <v>#DIV/0!</v>
      </c>
      <c r="Q54" s="30" t="e">
        <f t="shared" si="5"/>
        <v>#DIV/0!</v>
      </c>
      <c r="R54" s="30" t="e">
        <f t="shared" si="6"/>
        <v>#DIV/0!</v>
      </c>
      <c r="S54" s="30" t="e">
        <f t="shared" si="7"/>
        <v>#DIV/0!</v>
      </c>
      <c r="T54" s="32">
        <f t="shared" si="8"/>
        <v>0</v>
      </c>
      <c r="U54" s="33">
        <f t="shared" si="9"/>
        <v>0</v>
      </c>
      <c r="V54" s="18">
        <f>VLOOKUP(B54,'[2]APO e PPM_CD'!$D$2:$J$565,7,FALSE)</f>
        <v>1</v>
      </c>
      <c r="W54" s="18">
        <f t="shared" si="14"/>
        <v>19067</v>
      </c>
      <c r="X54" s="18">
        <f ca="1">VLOOKUP(W54:X54,[3]Plan1!$B$2:$K$3605,10,FALSE)</f>
        <v>0</v>
      </c>
    </row>
    <row r="55" spans="1:24" s="18" customFormat="1">
      <c r="A55" s="18">
        <v>8965560500</v>
      </c>
      <c r="B55" s="18">
        <f>VLOOKUP(A55,Cadastro!$A$3:$B$3577,2,FALSE)</f>
        <v>193810</v>
      </c>
      <c r="C55" s="19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20">
        <f>VLOOKUP(A55,Cadastro!$A$3:$H$3577,7,FALSE)</f>
        <v>5</v>
      </c>
      <c r="J55" s="20">
        <f>VLOOKUP(A55,Cadastro!$A$3:$H$3577,8,FALSE)</f>
        <v>5</v>
      </c>
      <c r="K55" s="18">
        <f>VLOOKUP(A55,Cadastro!$A$3:$J$3577,10,FALSE)</f>
        <v>1</v>
      </c>
      <c r="M55" s="23" t="e">
        <f t="shared" si="1"/>
        <v>#DIV/0!</v>
      </c>
      <c r="N55" s="26">
        <f t="shared" si="2"/>
        <v>0</v>
      </c>
      <c r="O55" s="27">
        <f t="shared" si="3"/>
        <v>0</v>
      </c>
      <c r="P55" s="30" t="e">
        <f t="shared" si="4"/>
        <v>#DIV/0!</v>
      </c>
      <c r="Q55" s="30" t="e">
        <f t="shared" si="5"/>
        <v>#DIV/0!</v>
      </c>
      <c r="R55" s="30" t="e">
        <f t="shared" si="6"/>
        <v>#DIV/0!</v>
      </c>
      <c r="S55" s="30" t="e">
        <f t="shared" si="7"/>
        <v>#DIV/0!</v>
      </c>
      <c r="T55" s="32">
        <f t="shared" si="8"/>
        <v>0</v>
      </c>
      <c r="U55" s="33">
        <f t="shared" si="9"/>
        <v>0</v>
      </c>
      <c r="V55" s="18">
        <f>VLOOKUP(B55,'[2]APO e PPM_CD'!$D$2:$J$565,7,FALSE)</f>
        <v>1</v>
      </c>
      <c r="W55" s="18">
        <f t="shared" si="14"/>
        <v>19381</v>
      </c>
      <c r="X55" s="18">
        <f ca="1">VLOOKUP(W55:X55,[3]Plan1!$B$2:$K$3605,10,FALSE)</f>
        <v>0</v>
      </c>
    </row>
    <row r="56" spans="1:24" s="18" customFormat="1">
      <c r="A56" s="18">
        <v>72866187849</v>
      </c>
      <c r="B56" s="18">
        <f>VLOOKUP(A56,Cadastro!$A$3:$B$3577,2,FALSE)</f>
        <v>188399</v>
      </c>
      <c r="C56" s="19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20">
        <f>VLOOKUP(A56,Cadastro!$A$3:$H$3577,7,FALSE)</f>
        <v>5</v>
      </c>
      <c r="J56" s="20">
        <f>VLOOKUP(A56,Cadastro!$A$3:$H$3577,8,FALSE)</f>
        <v>5</v>
      </c>
      <c r="K56" s="18">
        <f>VLOOKUP(A56,Cadastro!$A$3:$J$3577,10,FALSE)</f>
        <v>1</v>
      </c>
      <c r="M56" s="23" t="e">
        <f t="shared" si="1"/>
        <v>#DIV/0!</v>
      </c>
      <c r="N56" s="26">
        <f t="shared" si="2"/>
        <v>0</v>
      </c>
      <c r="O56" s="27">
        <f t="shared" si="3"/>
        <v>0</v>
      </c>
      <c r="P56" s="30" t="e">
        <f t="shared" si="4"/>
        <v>#DIV/0!</v>
      </c>
      <c r="Q56" s="30" t="e">
        <f t="shared" si="5"/>
        <v>#DIV/0!</v>
      </c>
      <c r="R56" s="30" t="e">
        <f t="shared" si="6"/>
        <v>#DIV/0!</v>
      </c>
      <c r="S56" s="30" t="e">
        <f t="shared" si="7"/>
        <v>#DIV/0!</v>
      </c>
      <c r="T56" s="32">
        <f t="shared" si="8"/>
        <v>0</v>
      </c>
      <c r="U56" s="33">
        <f t="shared" si="9"/>
        <v>0</v>
      </c>
      <c r="V56" s="18">
        <f>VLOOKUP(B56,'[2]APO e PPM_CD'!$D$2:$J$565,7,FALSE)</f>
        <v>1</v>
      </c>
      <c r="W56" s="18">
        <f t="shared" si="14"/>
        <v>18839</v>
      </c>
      <c r="X56" s="18">
        <f ca="1">VLOOKUP(W56:X56,[3]Plan1!$B$2:$K$3605,10,FALSE)</f>
        <v>0</v>
      </c>
    </row>
    <row r="57" spans="1:24" s="18" customFormat="1">
      <c r="A57" s="18">
        <v>19340150759</v>
      </c>
      <c r="B57" s="18">
        <f>VLOOKUP(A57,Cadastro!$A$3:$B$3577,2,FALSE)</f>
        <v>190496</v>
      </c>
      <c r="C57" s="19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20">
        <f>VLOOKUP(A57,Cadastro!$A$3:$H$3577,7,FALSE)</f>
        <v>5</v>
      </c>
      <c r="J57" s="20">
        <f>VLOOKUP(A57,Cadastro!$A$3:$H$3577,8,FALSE)</f>
        <v>5</v>
      </c>
      <c r="K57" s="18">
        <f>VLOOKUP(A57,Cadastro!$A$3:$J$3577,10,FALSE)</f>
        <v>1</v>
      </c>
      <c r="M57" s="23" t="e">
        <f t="shared" si="1"/>
        <v>#DIV/0!</v>
      </c>
      <c r="N57" s="26">
        <f t="shared" si="2"/>
        <v>0</v>
      </c>
      <c r="O57" s="27">
        <f t="shared" si="3"/>
        <v>0</v>
      </c>
      <c r="P57" s="30" t="e">
        <f t="shared" si="4"/>
        <v>#DIV/0!</v>
      </c>
      <c r="Q57" s="30" t="e">
        <f t="shared" si="5"/>
        <v>#DIV/0!</v>
      </c>
      <c r="R57" s="30" t="e">
        <f t="shared" si="6"/>
        <v>#DIV/0!</v>
      </c>
      <c r="S57" s="30" t="e">
        <f t="shared" si="7"/>
        <v>#DIV/0!</v>
      </c>
      <c r="T57" s="32">
        <f t="shared" si="8"/>
        <v>0</v>
      </c>
      <c r="U57" s="33">
        <f t="shared" si="9"/>
        <v>0</v>
      </c>
      <c r="V57" s="18">
        <f>VLOOKUP(B57,'[2]APO e PPM_CD'!$D$2:$J$565,7,FALSE)</f>
        <v>1</v>
      </c>
      <c r="W57" s="18">
        <f t="shared" si="14"/>
        <v>19049</v>
      </c>
      <c r="X57" s="18">
        <f ca="1">VLOOKUP(W57:X57,[3]Plan1!$B$2:$K$3605,10,FALSE)</f>
        <v>0</v>
      </c>
    </row>
    <row r="58" spans="1:24" s="18" customFormat="1">
      <c r="A58" s="18">
        <v>27431983700</v>
      </c>
      <c r="B58" s="18">
        <f>VLOOKUP(A58,Cadastro!$A$3:$B$3577,2,FALSE)</f>
        <v>190083</v>
      </c>
      <c r="C58" s="19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20">
        <f>VLOOKUP(A58,Cadastro!$A$3:$H$3577,7,FALSE)</f>
        <v>5</v>
      </c>
      <c r="J58" s="20">
        <f>VLOOKUP(A58,Cadastro!$A$3:$H$3577,8,FALSE)</f>
        <v>5</v>
      </c>
      <c r="K58" s="18">
        <f>VLOOKUP(A58,Cadastro!$A$3:$J$3577,10,FALSE)</f>
        <v>1</v>
      </c>
      <c r="M58" s="23" t="e">
        <f t="shared" si="1"/>
        <v>#DIV/0!</v>
      </c>
      <c r="N58" s="26">
        <f t="shared" si="2"/>
        <v>0</v>
      </c>
      <c r="O58" s="27">
        <f t="shared" si="3"/>
        <v>0</v>
      </c>
      <c r="P58" s="30" t="e">
        <f t="shared" si="4"/>
        <v>#DIV/0!</v>
      </c>
      <c r="Q58" s="30" t="e">
        <f t="shared" si="5"/>
        <v>#DIV/0!</v>
      </c>
      <c r="R58" s="30" t="e">
        <f t="shared" si="6"/>
        <v>#DIV/0!</v>
      </c>
      <c r="S58" s="30" t="e">
        <f t="shared" si="7"/>
        <v>#DIV/0!</v>
      </c>
      <c r="T58" s="32">
        <f t="shared" si="8"/>
        <v>0</v>
      </c>
      <c r="U58" s="33">
        <f t="shared" si="9"/>
        <v>0</v>
      </c>
      <c r="V58" s="18">
        <f>VLOOKUP(B58,'[2]APO e PPM_CD'!$D$2:$J$565,7,FALSE)</f>
        <v>1</v>
      </c>
      <c r="W58" s="18">
        <f t="shared" si="14"/>
        <v>19008</v>
      </c>
      <c r="X58" s="18">
        <f ca="1">VLOOKUP(W58:X58,[3]Plan1!$B$2:$K$3605,10,FALSE)</f>
        <v>0</v>
      </c>
    </row>
    <row r="59" spans="1:24" s="18" customFormat="1">
      <c r="A59" s="18">
        <v>11816848115</v>
      </c>
      <c r="B59" s="18">
        <f>VLOOKUP(A59,Cadastro!$A$3:$B$3577,2,FALSE)</f>
        <v>192611</v>
      </c>
      <c r="C59" s="19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20">
        <f>VLOOKUP(A59,Cadastro!$A$3:$H$3577,7,FALSE)</f>
        <v>5</v>
      </c>
      <c r="J59" s="20">
        <f>VLOOKUP(A59,Cadastro!$A$3:$H$3577,8,FALSE)</f>
        <v>5</v>
      </c>
      <c r="K59" s="18">
        <f>VLOOKUP(A59,Cadastro!$A$3:$J$3577,10,FALSE)</f>
        <v>1</v>
      </c>
      <c r="M59" s="23" t="e">
        <f t="shared" si="1"/>
        <v>#DIV/0!</v>
      </c>
      <c r="N59" s="26">
        <f t="shared" si="2"/>
        <v>0</v>
      </c>
      <c r="O59" s="27">
        <f t="shared" si="3"/>
        <v>0</v>
      </c>
      <c r="P59" s="30" t="e">
        <f t="shared" si="4"/>
        <v>#DIV/0!</v>
      </c>
      <c r="Q59" s="30" t="e">
        <f t="shared" si="5"/>
        <v>#DIV/0!</v>
      </c>
      <c r="R59" s="30" t="e">
        <f t="shared" si="6"/>
        <v>#DIV/0!</v>
      </c>
      <c r="S59" s="30" t="e">
        <f t="shared" si="7"/>
        <v>#DIV/0!</v>
      </c>
      <c r="T59" s="32">
        <f t="shared" si="8"/>
        <v>0</v>
      </c>
      <c r="U59" s="33">
        <f t="shared" si="9"/>
        <v>0</v>
      </c>
      <c r="V59" s="18">
        <f>VLOOKUP(B59,'[2]APO e PPM_CD'!$D$2:$J$565,7,FALSE)</f>
        <v>1</v>
      </c>
      <c r="W59" s="18">
        <f t="shared" si="14"/>
        <v>19261</v>
      </c>
      <c r="X59" s="18">
        <f ca="1">VLOOKUP(W59:X59,[3]Plan1!$B$2:$K$3605,10,FALSE)</f>
        <v>0</v>
      </c>
    </row>
    <row r="60" spans="1:24" s="18" customFormat="1">
      <c r="A60" s="18">
        <v>29897386734</v>
      </c>
      <c r="B60" s="18">
        <f>VLOOKUP(A60,Cadastro!$A$3:$B$3577,2,FALSE)</f>
        <v>195949</v>
      </c>
      <c r="C60" s="19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20">
        <f>VLOOKUP(A60,Cadastro!$A$3:$H$3577,7,FALSE)</f>
        <v>5</v>
      </c>
      <c r="J60" s="20">
        <f>VLOOKUP(A60,Cadastro!$A$3:$H$3577,8,FALSE)</f>
        <v>5</v>
      </c>
      <c r="K60" s="18">
        <f>VLOOKUP(A60,Cadastro!$A$3:$J$3577,10,FALSE)</f>
        <v>1</v>
      </c>
      <c r="M60" s="23" t="e">
        <f t="shared" si="1"/>
        <v>#DIV/0!</v>
      </c>
      <c r="N60" s="26">
        <f t="shared" si="2"/>
        <v>0</v>
      </c>
      <c r="O60" s="27">
        <f t="shared" si="3"/>
        <v>0</v>
      </c>
      <c r="P60" s="30" t="e">
        <f t="shared" si="4"/>
        <v>#DIV/0!</v>
      </c>
      <c r="Q60" s="30" t="e">
        <f t="shared" si="5"/>
        <v>#DIV/0!</v>
      </c>
      <c r="R60" s="30" t="e">
        <f t="shared" si="6"/>
        <v>#DIV/0!</v>
      </c>
      <c r="S60" s="30" t="e">
        <f t="shared" si="7"/>
        <v>#DIV/0!</v>
      </c>
      <c r="T60" s="32">
        <f t="shared" si="8"/>
        <v>0</v>
      </c>
      <c r="U60" s="33">
        <f t="shared" si="9"/>
        <v>0</v>
      </c>
      <c r="V60" s="18">
        <f>VLOOKUP(B60,'[2]APO e PPM_CD'!$D$2:$J$565,7,FALSE)</f>
        <v>1</v>
      </c>
      <c r="W60" s="18">
        <f t="shared" si="14"/>
        <v>19594</v>
      </c>
      <c r="X60" s="18">
        <f ca="1">VLOOKUP(W60:X60,[3]Plan1!$B$2:$K$3605,10,FALSE)</f>
        <v>0</v>
      </c>
    </row>
    <row r="61" spans="1:24" s="18" customFormat="1">
      <c r="A61" s="18">
        <v>8797579149</v>
      </c>
      <c r="B61" s="18">
        <f>VLOOKUP(A61,Cadastro!$A$3:$B$3577,2,FALSE)</f>
        <v>192369</v>
      </c>
      <c r="C61" s="19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20">
        <f>VLOOKUP(A61,Cadastro!$A$3:$H$3577,7,FALSE)</f>
        <v>5</v>
      </c>
      <c r="J61" s="20">
        <f>VLOOKUP(A61,Cadastro!$A$3:$H$3577,8,FALSE)</f>
        <v>5</v>
      </c>
      <c r="K61" s="18">
        <f>VLOOKUP(A61,Cadastro!$A$3:$J$3577,10,FALSE)</f>
        <v>1</v>
      </c>
      <c r="M61" s="23" t="e">
        <f t="shared" si="1"/>
        <v>#DIV/0!</v>
      </c>
      <c r="N61" s="26">
        <f t="shared" si="2"/>
        <v>0</v>
      </c>
      <c r="O61" s="27">
        <f t="shared" si="3"/>
        <v>0</v>
      </c>
      <c r="P61" s="30" t="e">
        <f t="shared" si="4"/>
        <v>#DIV/0!</v>
      </c>
      <c r="Q61" s="30" t="e">
        <f t="shared" si="5"/>
        <v>#DIV/0!</v>
      </c>
      <c r="R61" s="30" t="e">
        <f t="shared" si="6"/>
        <v>#DIV/0!</v>
      </c>
      <c r="S61" s="30" t="e">
        <f t="shared" si="7"/>
        <v>#DIV/0!</v>
      </c>
      <c r="T61" s="32">
        <f t="shared" si="8"/>
        <v>0</v>
      </c>
      <c r="U61" s="33">
        <f t="shared" si="9"/>
        <v>0</v>
      </c>
      <c r="V61" s="18">
        <f>VLOOKUP(B61,'[2]APO e PPM_CD'!$D$2:$J$565,7,FALSE)</f>
        <v>1</v>
      </c>
      <c r="W61" s="18">
        <f t="shared" si="14"/>
        <v>19236</v>
      </c>
      <c r="X61" s="18">
        <f ca="1">VLOOKUP(W61:X61,[3]Plan1!$B$2:$K$3605,10,FALSE)</f>
        <v>0</v>
      </c>
    </row>
    <row r="62" spans="1:24" s="18" customFormat="1">
      <c r="A62" s="18">
        <v>32050810644</v>
      </c>
      <c r="B62" s="18">
        <f>VLOOKUP(A62,Cadastro!$A$3:$B$3577,2,FALSE)</f>
        <v>192839</v>
      </c>
      <c r="C62" s="19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20">
        <f>VLOOKUP(A62,Cadastro!$A$3:$H$3577,7,FALSE)</f>
        <v>5</v>
      </c>
      <c r="J62" s="20">
        <f>VLOOKUP(A62,Cadastro!$A$3:$H$3577,8,FALSE)</f>
        <v>5</v>
      </c>
      <c r="K62" s="18">
        <f>VLOOKUP(A62,Cadastro!$A$3:$J$3577,10,FALSE)</f>
        <v>1</v>
      </c>
      <c r="M62" s="23" t="e">
        <f t="shared" si="1"/>
        <v>#DIV/0!</v>
      </c>
      <c r="N62" s="26">
        <f t="shared" si="2"/>
        <v>0</v>
      </c>
      <c r="O62" s="27">
        <f t="shared" si="3"/>
        <v>0</v>
      </c>
      <c r="P62" s="30" t="e">
        <f t="shared" si="4"/>
        <v>#DIV/0!</v>
      </c>
      <c r="Q62" s="30" t="e">
        <f t="shared" si="5"/>
        <v>#DIV/0!</v>
      </c>
      <c r="R62" s="30" t="e">
        <f t="shared" si="6"/>
        <v>#DIV/0!</v>
      </c>
      <c r="S62" s="30" t="e">
        <f t="shared" si="7"/>
        <v>#DIV/0!</v>
      </c>
      <c r="T62" s="32">
        <f t="shared" si="8"/>
        <v>0</v>
      </c>
      <c r="U62" s="33">
        <f t="shared" si="9"/>
        <v>0</v>
      </c>
      <c r="V62" s="18">
        <f>VLOOKUP(B62,'[2]APO e PPM_CD'!$D$2:$J$565,7,FALSE)</f>
        <v>1</v>
      </c>
      <c r="W62" s="18">
        <f t="shared" si="14"/>
        <v>19283</v>
      </c>
      <c r="X62" s="18">
        <f ca="1">VLOOKUP(W62:X62,[3]Plan1!$B$2:$K$3605,10,FALSE)</f>
        <v>0</v>
      </c>
    </row>
    <row r="63" spans="1:24" s="18" customFormat="1">
      <c r="A63" s="18">
        <v>37295438734</v>
      </c>
      <c r="B63" s="18">
        <f>VLOOKUP(A63,Cadastro!$A$3:$B$3577,2,FALSE)</f>
        <v>190457</v>
      </c>
      <c r="C63" s="19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20">
        <f>VLOOKUP(A63,Cadastro!$A$3:$H$3577,7,FALSE)</f>
        <v>5</v>
      </c>
      <c r="J63" s="20">
        <f>VLOOKUP(A63,Cadastro!$A$3:$H$3577,8,FALSE)</f>
        <v>5</v>
      </c>
      <c r="K63" s="18">
        <f>VLOOKUP(A63,Cadastro!$A$3:$J$3577,10,FALSE)</f>
        <v>1</v>
      </c>
      <c r="M63" s="23" t="e">
        <f t="shared" si="1"/>
        <v>#DIV/0!</v>
      </c>
      <c r="N63" s="26">
        <f t="shared" si="2"/>
        <v>0</v>
      </c>
      <c r="O63" s="27">
        <f t="shared" si="3"/>
        <v>0</v>
      </c>
      <c r="P63" s="30" t="e">
        <f t="shared" si="4"/>
        <v>#DIV/0!</v>
      </c>
      <c r="Q63" s="30" t="e">
        <f t="shared" si="5"/>
        <v>#DIV/0!</v>
      </c>
      <c r="R63" s="30" t="e">
        <f t="shared" si="6"/>
        <v>#DIV/0!</v>
      </c>
      <c r="S63" s="30" t="e">
        <f t="shared" si="7"/>
        <v>#DIV/0!</v>
      </c>
      <c r="T63" s="32">
        <f t="shared" si="8"/>
        <v>0</v>
      </c>
      <c r="U63" s="33">
        <f t="shared" si="9"/>
        <v>0</v>
      </c>
      <c r="V63" s="18">
        <f>VLOOKUP(B63,'[2]APO e PPM_CD'!$D$2:$J$565,7,FALSE)</f>
        <v>1</v>
      </c>
      <c r="W63" s="18">
        <f t="shared" si="14"/>
        <v>19045</v>
      </c>
      <c r="X63" s="18">
        <f ca="1">VLOOKUP(W63:X63,[3]Plan1!$B$2:$K$3605,10,FALSE)</f>
        <v>0</v>
      </c>
    </row>
    <row r="64" spans="1:24" s="18" customFormat="1">
      <c r="A64" s="18">
        <v>6134955604</v>
      </c>
      <c r="B64" s="18">
        <f>VLOOKUP(A64,Cadastro!$A$3:$B$3577,2,FALSE)</f>
        <v>192091</v>
      </c>
      <c r="C64" s="19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20">
        <f>VLOOKUP(A64,Cadastro!$A$3:$H$3577,7,FALSE)</f>
        <v>5</v>
      </c>
      <c r="J64" s="20">
        <f>VLOOKUP(A64,Cadastro!$A$3:$H$3577,8,FALSE)</f>
        <v>5</v>
      </c>
      <c r="K64" s="18">
        <f>VLOOKUP(A64,Cadastro!$A$3:$J$3577,10,FALSE)</f>
        <v>1</v>
      </c>
      <c r="M64" s="23" t="e">
        <f t="shared" si="1"/>
        <v>#DIV/0!</v>
      </c>
      <c r="N64" s="26">
        <f t="shared" si="2"/>
        <v>0</v>
      </c>
      <c r="O64" s="27">
        <f t="shared" si="3"/>
        <v>0</v>
      </c>
      <c r="P64" s="30" t="e">
        <f t="shared" si="4"/>
        <v>#DIV/0!</v>
      </c>
      <c r="Q64" s="30" t="e">
        <f t="shared" si="5"/>
        <v>#DIV/0!</v>
      </c>
      <c r="R64" s="30" t="e">
        <f t="shared" si="6"/>
        <v>#DIV/0!</v>
      </c>
      <c r="S64" s="30" t="e">
        <f t="shared" si="7"/>
        <v>#DIV/0!</v>
      </c>
      <c r="T64" s="32">
        <f t="shared" si="8"/>
        <v>0</v>
      </c>
      <c r="U64" s="33">
        <f t="shared" si="9"/>
        <v>0</v>
      </c>
      <c r="V64" s="18">
        <f>VLOOKUP(B64,'[2]APO e PPM_CD'!$D$2:$J$565,7,FALSE)</f>
        <v>1</v>
      </c>
      <c r="W64" s="18">
        <f t="shared" si="14"/>
        <v>19209</v>
      </c>
      <c r="X64" s="18">
        <f ca="1">VLOOKUP(W64:X64,[3]Plan1!$B$2:$K$3605,10,FALSE)</f>
        <v>0</v>
      </c>
    </row>
    <row r="65" spans="1:24" s="18" customFormat="1">
      <c r="A65" s="18">
        <v>33701717753</v>
      </c>
      <c r="B65" s="18">
        <f>VLOOKUP(A65,Cadastro!$A$3:$B$3577,2,FALSE)</f>
        <v>194473</v>
      </c>
      <c r="C65" s="19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20">
        <f>VLOOKUP(A65,Cadastro!$A$3:$H$3577,7,FALSE)</f>
        <v>5</v>
      </c>
      <c r="J65" s="20">
        <f>VLOOKUP(A65,Cadastro!$A$3:$H$3577,8,FALSE)</f>
        <v>5</v>
      </c>
      <c r="K65" s="18">
        <f>VLOOKUP(A65,Cadastro!$A$3:$J$3577,10,FALSE)</f>
        <v>1</v>
      </c>
      <c r="M65" s="23" t="e">
        <f t="shared" si="1"/>
        <v>#DIV/0!</v>
      </c>
      <c r="N65" s="26">
        <f t="shared" si="2"/>
        <v>0</v>
      </c>
      <c r="O65" s="27">
        <f t="shared" si="3"/>
        <v>0</v>
      </c>
      <c r="P65" s="30" t="e">
        <f t="shared" si="4"/>
        <v>#DIV/0!</v>
      </c>
      <c r="Q65" s="30" t="e">
        <f t="shared" si="5"/>
        <v>#DIV/0!</v>
      </c>
      <c r="R65" s="30" t="e">
        <f t="shared" si="6"/>
        <v>#DIV/0!</v>
      </c>
      <c r="S65" s="30" t="e">
        <f t="shared" si="7"/>
        <v>#DIV/0!</v>
      </c>
      <c r="T65" s="32">
        <f t="shared" si="8"/>
        <v>0</v>
      </c>
      <c r="U65" s="33">
        <f t="shared" si="9"/>
        <v>0</v>
      </c>
      <c r="V65" s="18">
        <f>VLOOKUP(B65,'[2]APO e PPM_CD'!$D$2:$J$565,7,FALSE)</f>
        <v>1</v>
      </c>
      <c r="W65" s="18">
        <f t="shared" si="14"/>
        <v>19447</v>
      </c>
      <c r="X65" s="18">
        <f ca="1">VLOOKUP(W65:X65,[3]Plan1!$B$2:$K$3605,10,FALSE)</f>
        <v>0</v>
      </c>
    </row>
    <row r="66" spans="1:24" s="18" customFormat="1">
      <c r="A66" s="18">
        <v>33245479700</v>
      </c>
      <c r="B66" s="18">
        <f>VLOOKUP(A66,Cadastro!$A$3:$B$3577,2,FALSE)</f>
        <v>190158</v>
      </c>
      <c r="C66" s="19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20">
        <f>VLOOKUP(A66,Cadastro!$A$3:$H$3577,7,FALSE)</f>
        <v>5</v>
      </c>
      <c r="J66" s="20">
        <f>VLOOKUP(A66,Cadastro!$A$3:$H$3577,8,FALSE)</f>
        <v>5</v>
      </c>
      <c r="K66" s="18">
        <f>VLOOKUP(A66,Cadastro!$A$3:$J$3577,10,FALSE)</f>
        <v>1</v>
      </c>
      <c r="M66" s="23" t="e">
        <f t="shared" si="1"/>
        <v>#DIV/0!</v>
      </c>
      <c r="N66" s="26">
        <f t="shared" si="2"/>
        <v>0</v>
      </c>
      <c r="O66" s="27">
        <f t="shared" si="3"/>
        <v>0</v>
      </c>
      <c r="P66" s="30" t="e">
        <f t="shared" si="4"/>
        <v>#DIV/0!</v>
      </c>
      <c r="Q66" s="30" t="e">
        <f t="shared" si="5"/>
        <v>#DIV/0!</v>
      </c>
      <c r="R66" s="30" t="e">
        <f t="shared" si="6"/>
        <v>#DIV/0!</v>
      </c>
      <c r="S66" s="30" t="e">
        <f t="shared" si="7"/>
        <v>#DIV/0!</v>
      </c>
      <c r="T66" s="32">
        <f t="shared" si="8"/>
        <v>0</v>
      </c>
      <c r="U66" s="33">
        <f t="shared" si="9"/>
        <v>0</v>
      </c>
      <c r="V66" s="18">
        <f>VLOOKUP(B66,'[2]APO e PPM_CD'!$D$2:$J$565,7,FALSE)</f>
        <v>1</v>
      </c>
      <c r="W66" s="18">
        <f t="shared" si="14"/>
        <v>19015</v>
      </c>
      <c r="X66" s="18">
        <f ca="1">VLOOKUP(W66:X66,[3]Plan1!$B$2:$K$3605,10,FALSE)</f>
        <v>0</v>
      </c>
    </row>
    <row r="67" spans="1:24" s="18" customFormat="1">
      <c r="A67" s="18">
        <v>29836115749</v>
      </c>
      <c r="B67" s="18">
        <f>VLOOKUP(A67,Cadastro!$A$3:$B$3577,2,FALSE)</f>
        <v>196823</v>
      </c>
      <c r="C67" s="19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20">
        <f>VLOOKUP(A67,Cadastro!$A$3:$H$3577,7,FALSE)</f>
        <v>5</v>
      </c>
      <c r="J67" s="20">
        <f>VLOOKUP(A67,Cadastro!$A$3:$H$3577,8,FALSE)</f>
        <v>5</v>
      </c>
      <c r="K67" s="18">
        <f>VLOOKUP(A67,Cadastro!$A$3:$J$3577,10,FALSE)</f>
        <v>1</v>
      </c>
      <c r="M67" s="23" t="e">
        <f t="shared" si="1"/>
        <v>#DIV/0!</v>
      </c>
      <c r="N67" s="26">
        <f t="shared" si="2"/>
        <v>0</v>
      </c>
      <c r="O67" s="27">
        <f t="shared" si="3"/>
        <v>0</v>
      </c>
      <c r="P67" s="30" t="e">
        <f t="shared" si="4"/>
        <v>#DIV/0!</v>
      </c>
      <c r="Q67" s="30" t="e">
        <f t="shared" si="5"/>
        <v>#DIV/0!</v>
      </c>
      <c r="R67" s="30" t="e">
        <f t="shared" si="6"/>
        <v>#DIV/0!</v>
      </c>
      <c r="S67" s="30" t="e">
        <f t="shared" si="7"/>
        <v>#DIV/0!</v>
      </c>
      <c r="T67" s="32">
        <f t="shared" si="8"/>
        <v>0</v>
      </c>
      <c r="U67" s="33">
        <f t="shared" si="9"/>
        <v>0</v>
      </c>
      <c r="V67" s="18">
        <f>VLOOKUP(B67,'[2]APO e PPM_CD'!$D$2:$J$565,7,FALSE)</f>
        <v>1</v>
      </c>
      <c r="W67" s="18">
        <f t="shared" si="14"/>
        <v>19682</v>
      </c>
      <c r="X67" s="18">
        <f ca="1">VLOOKUP(W67:X67,[3]Plan1!$B$2:$K$3605,10,FALSE)</f>
        <v>0</v>
      </c>
    </row>
    <row r="68" spans="1:24" s="18" customFormat="1">
      <c r="A68" s="18">
        <v>35988274749</v>
      </c>
      <c r="B68" s="18">
        <f>VLOOKUP(A68,Cadastro!$A$3:$B$3577,2,FALSE)</f>
        <v>195529</v>
      </c>
      <c r="C68" s="19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20">
        <f>VLOOKUP(A68,Cadastro!$A$3:$H$3577,7,FALSE)</f>
        <v>5</v>
      </c>
      <c r="J68" s="20">
        <f>VLOOKUP(A68,Cadastro!$A$3:$H$3577,8,FALSE)</f>
        <v>5</v>
      </c>
      <c r="K68" s="18">
        <f>VLOOKUP(A68,Cadastro!$A$3:$J$3577,10,FALSE)</f>
        <v>1</v>
      </c>
      <c r="M68" s="23" t="e">
        <f t="shared" si="1"/>
        <v>#DIV/0!</v>
      </c>
      <c r="N68" s="26">
        <f t="shared" si="2"/>
        <v>0</v>
      </c>
      <c r="O68" s="27">
        <f t="shared" si="3"/>
        <v>0</v>
      </c>
      <c r="P68" s="30" t="e">
        <f t="shared" si="4"/>
        <v>#DIV/0!</v>
      </c>
      <c r="Q68" s="30" t="e">
        <f t="shared" si="5"/>
        <v>#DIV/0!</v>
      </c>
      <c r="R68" s="30" t="e">
        <f t="shared" si="6"/>
        <v>#DIV/0!</v>
      </c>
      <c r="S68" s="30" t="e">
        <f t="shared" si="7"/>
        <v>#DIV/0!</v>
      </c>
      <c r="T68" s="32">
        <f t="shared" si="8"/>
        <v>0</v>
      </c>
      <c r="U68" s="33">
        <f t="shared" si="9"/>
        <v>0</v>
      </c>
      <c r="V68" s="18">
        <f>VLOOKUP(B68,'[2]APO e PPM_CD'!$D$2:$J$565,7,FALSE)</f>
        <v>1</v>
      </c>
      <c r="W68" s="18">
        <f t="shared" si="14"/>
        <v>19552</v>
      </c>
      <c r="X68" s="18">
        <f ca="1">VLOOKUP(W68:X68,[3]Plan1!$B$2:$K$3605,10,FALSE)</f>
        <v>0</v>
      </c>
    </row>
    <row r="69" spans="1:24" s="18" customFormat="1">
      <c r="A69" s="18">
        <v>8266832153</v>
      </c>
      <c r="B69" s="18">
        <f>VLOOKUP(A69,Cadastro!$A$3:$B$3577,2,FALSE)</f>
        <v>192675</v>
      </c>
      <c r="C69" s="19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20">
        <f>VLOOKUP(A69,Cadastro!$A$3:$H$3577,7,FALSE)</f>
        <v>5</v>
      </c>
      <c r="J69" s="20">
        <f>VLOOKUP(A69,Cadastro!$A$3:$H$3577,8,FALSE)</f>
        <v>5</v>
      </c>
      <c r="K69" s="18">
        <f>VLOOKUP(A69,Cadastro!$A$3:$J$3577,10,FALSE)</f>
        <v>1</v>
      </c>
      <c r="M69" s="23" t="e">
        <f t="shared" si="1"/>
        <v>#DIV/0!</v>
      </c>
      <c r="N69" s="26">
        <f t="shared" si="2"/>
        <v>0</v>
      </c>
      <c r="O69" s="27">
        <f t="shared" si="3"/>
        <v>0</v>
      </c>
      <c r="P69" s="30" t="e">
        <f t="shared" si="4"/>
        <v>#DIV/0!</v>
      </c>
      <c r="Q69" s="30" t="e">
        <f t="shared" si="5"/>
        <v>#DIV/0!</v>
      </c>
      <c r="R69" s="30" t="e">
        <f t="shared" si="6"/>
        <v>#DIV/0!</v>
      </c>
      <c r="S69" s="30" t="e">
        <f t="shared" si="7"/>
        <v>#DIV/0!</v>
      </c>
      <c r="T69" s="32">
        <f t="shared" si="8"/>
        <v>0</v>
      </c>
      <c r="U69" s="33">
        <f t="shared" si="9"/>
        <v>0</v>
      </c>
      <c r="V69" s="18">
        <f>VLOOKUP(B69,'[2]APO e PPM_CD'!$D$2:$J$565,7,FALSE)</f>
        <v>1</v>
      </c>
      <c r="W69" s="18">
        <f t="shared" si="14"/>
        <v>19267</v>
      </c>
      <c r="X69" s="18">
        <f ca="1">VLOOKUP(W69:X69,[3]Plan1!$B$2:$K$3605,10,FALSE)</f>
        <v>0</v>
      </c>
    </row>
    <row r="70" spans="1:24" s="18" customFormat="1">
      <c r="A70" s="18">
        <v>29759722704</v>
      </c>
      <c r="B70" s="18">
        <f>VLOOKUP(A70,Cadastro!$A$3:$B$3577,2,FALSE)</f>
        <v>190382</v>
      </c>
      <c r="C70" s="19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20">
        <f>VLOOKUP(A70,Cadastro!$A$3:$H$3577,7,FALSE)</f>
        <v>5</v>
      </c>
      <c r="J70" s="20">
        <f>VLOOKUP(A70,Cadastro!$A$3:$H$3577,8,FALSE)</f>
        <v>5</v>
      </c>
      <c r="K70" s="18">
        <f>VLOOKUP(A70,Cadastro!$A$3:$J$3577,10,FALSE)</f>
        <v>1</v>
      </c>
      <c r="M70" s="23" t="e">
        <f t="shared" si="1"/>
        <v>#DIV/0!</v>
      </c>
      <c r="N70" s="26">
        <f t="shared" si="2"/>
        <v>0</v>
      </c>
      <c r="O70" s="27">
        <f t="shared" si="3"/>
        <v>0</v>
      </c>
      <c r="P70" s="30" t="e">
        <f t="shared" si="4"/>
        <v>#DIV/0!</v>
      </c>
      <c r="Q70" s="30" t="e">
        <f t="shared" si="5"/>
        <v>#DIV/0!</v>
      </c>
      <c r="R70" s="30" t="e">
        <f t="shared" si="6"/>
        <v>#DIV/0!</v>
      </c>
      <c r="S70" s="30" t="e">
        <f t="shared" si="7"/>
        <v>#DIV/0!</v>
      </c>
      <c r="T70" s="32">
        <f t="shared" si="8"/>
        <v>0</v>
      </c>
      <c r="U70" s="33">
        <f t="shared" si="9"/>
        <v>0</v>
      </c>
      <c r="V70" s="18">
        <f>VLOOKUP(B70,'[2]APO e PPM_CD'!$D$2:$J$565,7,FALSE)</f>
        <v>1</v>
      </c>
      <c r="W70" s="18">
        <f t="shared" si="14"/>
        <v>19038</v>
      </c>
      <c r="X70" s="18">
        <f ca="1">VLOOKUP(W70:X70,[3]Plan1!$B$2:$K$3605,10,FALSE)</f>
        <v>0</v>
      </c>
    </row>
    <row r="71" spans="1:24" s="18" customFormat="1" hidden="1">
      <c r="A71" s="18">
        <v>36529710787</v>
      </c>
      <c r="B71" s="18">
        <f>VLOOKUP(A71,Cadastro!$A$3:$B$3577,2,FALSE)</f>
        <v>194893</v>
      </c>
      <c r="C71" s="19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20">
        <f>VLOOKUP(A71,Cadastro!$A$3:$H$3577,7,FALSE)</f>
        <v>5</v>
      </c>
      <c r="J71" s="20">
        <f>VLOOKUP(A71,Cadastro!$A$3:$H$3577,8,FALSE)</f>
        <v>13</v>
      </c>
      <c r="K71" s="18">
        <f>VLOOKUP(A71,Cadastro!$A$3:$J$3577,10,FALSE)</f>
        <v>1</v>
      </c>
      <c r="M71" s="23" t="e">
        <f t="shared" si="1"/>
        <v>#DIV/0!</v>
      </c>
      <c r="N71" s="26">
        <f t="shared" si="2"/>
        <v>0</v>
      </c>
      <c r="O71" s="27">
        <f t="shared" si="3"/>
        <v>0</v>
      </c>
      <c r="P71" s="30" t="e">
        <f t="shared" si="4"/>
        <v>#DIV/0!</v>
      </c>
      <c r="Q71" s="30" t="e">
        <f t="shared" si="5"/>
        <v>#DIV/0!</v>
      </c>
      <c r="R71" s="30" t="e">
        <f t="shared" si="6"/>
        <v>#DIV/0!</v>
      </c>
      <c r="S71" s="30" t="e">
        <f t="shared" si="7"/>
        <v>#DIV/0!</v>
      </c>
      <c r="T71" s="32">
        <f t="shared" si="8"/>
        <v>0</v>
      </c>
      <c r="U71" s="33">
        <f t="shared" si="9"/>
        <v>0</v>
      </c>
      <c r="V71" s="18" t="e">
        <f>VLOOKUP(B71,'[2]APO e PPM_CD'!$D$2:$J$565,7,FALSE)</f>
        <v>#N/A</v>
      </c>
    </row>
    <row r="72" spans="1:24" s="18" customFormat="1">
      <c r="A72" s="18">
        <v>31110665768</v>
      </c>
      <c r="B72" s="18">
        <f>VLOOKUP(A72,Cadastro!$A$3:$B$3577,2,FALSE)</f>
        <v>194726</v>
      </c>
      <c r="C72" s="19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20">
        <f>VLOOKUP(A72,Cadastro!$A$3:$H$3577,7,FALSE)</f>
        <v>5</v>
      </c>
      <c r="J72" s="20">
        <f>VLOOKUP(A72,Cadastro!$A$3:$H$3577,8,FALSE)</f>
        <v>5</v>
      </c>
      <c r="K72" s="18">
        <f>VLOOKUP(A72,Cadastro!$A$3:$J$3577,10,FALSE)</f>
        <v>1</v>
      </c>
      <c r="M72" s="23" t="e">
        <f t="shared" si="1"/>
        <v>#DIV/0!</v>
      </c>
      <c r="N72" s="26">
        <f t="shared" si="2"/>
        <v>0</v>
      </c>
      <c r="O72" s="27">
        <f t="shared" si="3"/>
        <v>0</v>
      </c>
      <c r="P72" s="30" t="e">
        <f t="shared" si="4"/>
        <v>#DIV/0!</v>
      </c>
      <c r="Q72" s="30" t="e">
        <f t="shared" si="5"/>
        <v>#DIV/0!</v>
      </c>
      <c r="R72" s="30" t="e">
        <f t="shared" si="6"/>
        <v>#DIV/0!</v>
      </c>
      <c r="S72" s="30" t="e">
        <f t="shared" si="7"/>
        <v>#DIV/0!</v>
      </c>
      <c r="T72" s="32">
        <f t="shared" si="8"/>
        <v>0</v>
      </c>
      <c r="U72" s="33">
        <f t="shared" si="9"/>
        <v>0</v>
      </c>
      <c r="V72" s="18">
        <f>VLOOKUP(B72,'[2]APO e PPM_CD'!$D$2:$J$565,7,FALSE)</f>
        <v>1</v>
      </c>
      <c r="W72" s="18">
        <f t="shared" ref="W72:W77" si="15">TRUNC(B72/10,0)</f>
        <v>19472</v>
      </c>
      <c r="X72" s="18">
        <f ca="1">VLOOKUP(W72:X72,[3]Plan1!$B$2:$K$3605,10,FALSE)</f>
        <v>0</v>
      </c>
    </row>
    <row r="73" spans="1:24" s="18" customFormat="1">
      <c r="A73" s="18">
        <v>75113201804</v>
      </c>
      <c r="B73" s="18">
        <f>VLOOKUP(A73,Cadastro!$A$3:$B$3577,2,FALSE)</f>
        <v>193211</v>
      </c>
      <c r="C73" s="19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20">
        <f>VLOOKUP(A73,Cadastro!$A$3:$H$3577,7,FALSE)</f>
        <v>5</v>
      </c>
      <c r="J73" s="20">
        <f>VLOOKUP(A73,Cadastro!$A$3:$H$3577,8,FALSE)</f>
        <v>5</v>
      </c>
      <c r="K73" s="18">
        <f>VLOOKUP(A73,Cadastro!$A$3:$J$3577,10,FALSE)</f>
        <v>1</v>
      </c>
      <c r="M73" s="23" t="e">
        <f t="shared" si="1"/>
        <v>#DIV/0!</v>
      </c>
      <c r="N73" s="26">
        <f t="shared" si="2"/>
        <v>0</v>
      </c>
      <c r="O73" s="27">
        <f t="shared" si="3"/>
        <v>0</v>
      </c>
      <c r="P73" s="30" t="e">
        <f t="shared" si="4"/>
        <v>#DIV/0!</v>
      </c>
      <c r="Q73" s="30" t="e">
        <f t="shared" si="5"/>
        <v>#DIV/0!</v>
      </c>
      <c r="R73" s="30" t="e">
        <f t="shared" si="6"/>
        <v>#DIV/0!</v>
      </c>
      <c r="S73" s="30" t="e">
        <f t="shared" si="7"/>
        <v>#DIV/0!</v>
      </c>
      <c r="T73" s="32">
        <f t="shared" si="8"/>
        <v>0</v>
      </c>
      <c r="U73" s="33">
        <f t="shared" si="9"/>
        <v>0</v>
      </c>
      <c r="V73" s="18">
        <f>VLOOKUP(B73,'[2]APO e PPM_CD'!$D$2:$J$565,7,FALSE)</f>
        <v>1</v>
      </c>
      <c r="W73" s="18">
        <f t="shared" si="15"/>
        <v>19321</v>
      </c>
      <c r="X73" s="18">
        <f ca="1">VLOOKUP(W73:X73,[3]Plan1!$B$2:$K$3605,10,FALSE)</f>
        <v>0</v>
      </c>
    </row>
    <row r="74" spans="1:24" s="18" customFormat="1">
      <c r="A74" s="18">
        <v>24006378653</v>
      </c>
      <c r="B74" s="18">
        <f>VLOOKUP(A74,Cadastro!$A$3:$B$3577,2,FALSE)</f>
        <v>191705</v>
      </c>
      <c r="C74" s="19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20">
        <f>VLOOKUP(A74,Cadastro!$A$3:$H$3577,7,FALSE)</f>
        <v>5</v>
      </c>
      <c r="J74" s="20">
        <f>VLOOKUP(A74,Cadastro!$A$3:$H$3577,8,FALSE)</f>
        <v>5</v>
      </c>
      <c r="K74" s="18">
        <f>VLOOKUP(A74,Cadastro!$A$3:$J$3577,10,FALSE)</f>
        <v>1</v>
      </c>
      <c r="M74" s="23" t="e">
        <f t="shared" si="1"/>
        <v>#DIV/0!</v>
      </c>
      <c r="N74" s="26">
        <f t="shared" si="2"/>
        <v>0</v>
      </c>
      <c r="O74" s="27">
        <f t="shared" si="3"/>
        <v>0</v>
      </c>
      <c r="P74" s="30" t="e">
        <f t="shared" si="4"/>
        <v>#DIV/0!</v>
      </c>
      <c r="Q74" s="30" t="e">
        <f t="shared" si="5"/>
        <v>#DIV/0!</v>
      </c>
      <c r="R74" s="30" t="e">
        <f t="shared" si="6"/>
        <v>#DIV/0!</v>
      </c>
      <c r="S74" s="30" t="e">
        <f t="shared" si="7"/>
        <v>#DIV/0!</v>
      </c>
      <c r="T74" s="32">
        <f t="shared" si="8"/>
        <v>0</v>
      </c>
      <c r="U74" s="33">
        <f t="shared" si="9"/>
        <v>0</v>
      </c>
      <c r="V74" s="18">
        <f>VLOOKUP(B74,'[2]APO e PPM_CD'!$D$2:$J$565,7,FALSE)</f>
        <v>1</v>
      </c>
      <c r="W74" s="18">
        <f t="shared" si="15"/>
        <v>19170</v>
      </c>
      <c r="X74" s="18">
        <f ca="1">VLOOKUP(W74:X74,[3]Plan1!$B$2:$K$3605,10,FALSE)</f>
        <v>0</v>
      </c>
    </row>
    <row r="75" spans="1:24" s="18" customFormat="1">
      <c r="A75" s="18">
        <v>79103880800</v>
      </c>
      <c r="B75" s="18">
        <f>VLOOKUP(A75,Cadastro!$A$3:$B$3577,2,FALSE)</f>
        <v>193550</v>
      </c>
      <c r="C75" s="19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20">
        <f>VLOOKUP(A75,Cadastro!$A$3:$H$3577,7,FALSE)</f>
        <v>5</v>
      </c>
      <c r="J75" s="20">
        <f>VLOOKUP(A75,Cadastro!$A$3:$H$3577,8,FALSE)</f>
        <v>5</v>
      </c>
      <c r="K75" s="18">
        <f>VLOOKUP(A75,Cadastro!$A$3:$J$3577,10,FALSE)</f>
        <v>1</v>
      </c>
      <c r="M75" s="23" t="e">
        <f t="shared" ref="M75:M138" si="16">L75/$L$9</f>
        <v>#DIV/0!</v>
      </c>
      <c r="N75" s="26">
        <f t="shared" ref="N75:N138" si="17">G75+F75+E75</f>
        <v>0</v>
      </c>
      <c r="O75" s="27">
        <f t="shared" ref="O75:O138" si="18">N75/$N$9</f>
        <v>0</v>
      </c>
      <c r="P75" s="30" t="e">
        <f t="shared" ref="P75:P138" si="19">$K$7*L75</f>
        <v>#DIV/0!</v>
      </c>
      <c r="Q75" s="30" t="e">
        <f t="shared" ref="Q75:Q138" si="20">P75/$R$1</f>
        <v>#DIV/0!</v>
      </c>
      <c r="R75" s="30" t="e">
        <f t="shared" ref="R75:R138" si="21">$K$8*L75</f>
        <v>#DIV/0!</v>
      </c>
      <c r="S75" s="30" t="e">
        <f t="shared" ref="S75:S138" si="22">R75*1.01</f>
        <v>#DIV/0!</v>
      </c>
      <c r="T75" s="32">
        <f t="shared" ref="T75:T138" si="23">C75/$C$2359</f>
        <v>0</v>
      </c>
      <c r="U75" s="33">
        <f t="shared" ref="U75:U138" si="24">$T$5*T75</f>
        <v>0</v>
      </c>
      <c r="V75" s="18">
        <f>VLOOKUP(B75,'[2]APO e PPM_CD'!$D$2:$J$565,7,FALSE)</f>
        <v>1</v>
      </c>
      <c r="W75" s="18">
        <f t="shared" si="15"/>
        <v>19355</v>
      </c>
      <c r="X75" s="18">
        <f ca="1">VLOOKUP(W75:X75,[3]Plan1!$B$2:$K$3605,10,FALSE)</f>
        <v>0</v>
      </c>
    </row>
    <row r="76" spans="1:24" s="18" customFormat="1">
      <c r="A76" s="18">
        <v>27516385700</v>
      </c>
      <c r="B76" s="18">
        <f>VLOOKUP(A76,Cadastro!$A$3:$B$3577,2,FALSE)</f>
        <v>190247</v>
      </c>
      <c r="C76" s="19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20">
        <f>VLOOKUP(A76,Cadastro!$A$3:$H$3577,7,FALSE)</f>
        <v>5</v>
      </c>
      <c r="J76" s="20">
        <f>VLOOKUP(A76,Cadastro!$A$3:$H$3577,8,FALSE)</f>
        <v>5</v>
      </c>
      <c r="K76" s="18">
        <f>VLOOKUP(A76,Cadastro!$A$3:$J$3577,10,FALSE)</f>
        <v>1</v>
      </c>
      <c r="M76" s="23" t="e">
        <f t="shared" si="16"/>
        <v>#DIV/0!</v>
      </c>
      <c r="N76" s="26">
        <f t="shared" si="17"/>
        <v>0</v>
      </c>
      <c r="O76" s="27">
        <f t="shared" si="18"/>
        <v>0</v>
      </c>
      <c r="P76" s="30" t="e">
        <f t="shared" si="19"/>
        <v>#DIV/0!</v>
      </c>
      <c r="Q76" s="30" t="e">
        <f t="shared" si="20"/>
        <v>#DIV/0!</v>
      </c>
      <c r="R76" s="30" t="e">
        <f t="shared" si="21"/>
        <v>#DIV/0!</v>
      </c>
      <c r="S76" s="30" t="e">
        <f t="shared" si="22"/>
        <v>#DIV/0!</v>
      </c>
      <c r="T76" s="32">
        <f t="shared" si="23"/>
        <v>0</v>
      </c>
      <c r="U76" s="33">
        <f t="shared" si="24"/>
        <v>0</v>
      </c>
      <c r="V76" s="18">
        <f>VLOOKUP(B76,'[2]APO e PPM_CD'!$D$2:$J$565,7,FALSE)</f>
        <v>1</v>
      </c>
      <c r="W76" s="18">
        <f t="shared" si="15"/>
        <v>19024</v>
      </c>
      <c r="X76" s="18">
        <f ca="1">VLOOKUP(W76:X76,[3]Plan1!$B$2:$K$3605,10,FALSE)</f>
        <v>0</v>
      </c>
    </row>
    <row r="77" spans="1:24" s="18" customFormat="1">
      <c r="A77" s="18">
        <v>33545723704</v>
      </c>
      <c r="B77" s="18">
        <f>VLOOKUP(A77,Cadastro!$A$3:$B$3577,2,FALSE)</f>
        <v>194345</v>
      </c>
      <c r="C77" s="19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20">
        <f>VLOOKUP(A77,Cadastro!$A$3:$H$3577,7,FALSE)</f>
        <v>5</v>
      </c>
      <c r="J77" s="20">
        <f>VLOOKUP(A77,Cadastro!$A$3:$H$3577,8,FALSE)</f>
        <v>5</v>
      </c>
      <c r="K77" s="18">
        <f>VLOOKUP(A77,Cadastro!$A$3:$J$3577,10,FALSE)</f>
        <v>1</v>
      </c>
      <c r="M77" s="23" t="e">
        <f t="shared" si="16"/>
        <v>#DIV/0!</v>
      </c>
      <c r="N77" s="26">
        <f t="shared" si="17"/>
        <v>0</v>
      </c>
      <c r="O77" s="27">
        <f t="shared" si="18"/>
        <v>0</v>
      </c>
      <c r="P77" s="30" t="e">
        <f t="shared" si="19"/>
        <v>#DIV/0!</v>
      </c>
      <c r="Q77" s="30" t="e">
        <f t="shared" si="20"/>
        <v>#DIV/0!</v>
      </c>
      <c r="R77" s="30" t="e">
        <f t="shared" si="21"/>
        <v>#DIV/0!</v>
      </c>
      <c r="S77" s="30" t="e">
        <f t="shared" si="22"/>
        <v>#DIV/0!</v>
      </c>
      <c r="T77" s="32">
        <f t="shared" si="23"/>
        <v>0</v>
      </c>
      <c r="U77" s="33">
        <f t="shared" si="24"/>
        <v>0</v>
      </c>
      <c r="V77" s="18">
        <f>VLOOKUP(B77,'[2]APO e PPM_CD'!$D$2:$J$565,7,FALSE)</f>
        <v>1</v>
      </c>
      <c r="W77" s="18">
        <f t="shared" si="15"/>
        <v>19434</v>
      </c>
      <c r="X77" s="18">
        <f ca="1">VLOOKUP(W77:X77,[3]Plan1!$B$2:$K$3605,10,FALSE)</f>
        <v>0</v>
      </c>
    </row>
    <row r="78" spans="1:24" s="18" customFormat="1" hidden="1">
      <c r="A78" s="18">
        <v>16610520100</v>
      </c>
      <c r="B78" s="18">
        <f>VLOOKUP(A78,Cadastro!$A$3:$B$3577,2,FALSE)</f>
        <v>192579</v>
      </c>
      <c r="C78" s="19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 s="20">
        <f>VLOOKUP(A78,Cadastro!$A$3:$H$3577,7,FALSE)</f>
        <v>5</v>
      </c>
      <c r="J78" s="20">
        <f>VLOOKUP(A78,Cadastro!$A$3:$H$3577,8,FALSE)</f>
        <v>13</v>
      </c>
      <c r="K78" s="18">
        <f>VLOOKUP(A78,Cadastro!$A$3:$J$3577,10,FALSE)</f>
        <v>1</v>
      </c>
      <c r="M78" s="23" t="e">
        <f t="shared" si="16"/>
        <v>#DIV/0!</v>
      </c>
      <c r="N78" s="26">
        <f t="shared" si="17"/>
        <v>0</v>
      </c>
      <c r="O78" s="27">
        <f t="shared" si="18"/>
        <v>0</v>
      </c>
      <c r="P78" s="30" t="e">
        <f t="shared" si="19"/>
        <v>#DIV/0!</v>
      </c>
      <c r="Q78" s="30" t="e">
        <f t="shared" si="20"/>
        <v>#DIV/0!</v>
      </c>
      <c r="R78" s="30" t="e">
        <f t="shared" si="21"/>
        <v>#DIV/0!</v>
      </c>
      <c r="S78" s="30" t="e">
        <f t="shared" si="22"/>
        <v>#DIV/0!</v>
      </c>
      <c r="T78" s="32">
        <f t="shared" si="23"/>
        <v>0</v>
      </c>
      <c r="U78" s="33">
        <f t="shared" si="24"/>
        <v>0</v>
      </c>
      <c r="V78" s="18" t="e">
        <f>VLOOKUP(B78,'[2]APO e PPM_CD'!$D$2:$J$565,7,FALSE)</f>
        <v>#N/A</v>
      </c>
    </row>
    <row r="79" spans="1:24" s="18" customFormat="1" hidden="1">
      <c r="A79" s="18">
        <v>59445726804</v>
      </c>
      <c r="B79" s="18">
        <f>VLOOKUP(A79,Cadastro!$A$3:$B$3577,2,FALSE)</f>
        <v>192127</v>
      </c>
      <c r="C79" s="19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20">
        <f>VLOOKUP(A79,Cadastro!$A$3:$H$3577,7,FALSE)</f>
        <v>5</v>
      </c>
      <c r="J79" s="20">
        <f>VLOOKUP(A79,Cadastro!$A$3:$H$3577,8,FALSE)</f>
        <v>6</v>
      </c>
      <c r="K79" s="18">
        <f>VLOOKUP(A79,Cadastro!$A$3:$J$3577,10,FALSE)</f>
        <v>1</v>
      </c>
      <c r="M79" s="23" t="e">
        <f t="shared" si="16"/>
        <v>#DIV/0!</v>
      </c>
      <c r="N79" s="26">
        <f t="shared" si="17"/>
        <v>0</v>
      </c>
      <c r="O79" s="27">
        <f t="shared" si="18"/>
        <v>0</v>
      </c>
      <c r="P79" s="30" t="e">
        <f t="shared" si="19"/>
        <v>#DIV/0!</v>
      </c>
      <c r="Q79" s="30" t="e">
        <f t="shared" si="20"/>
        <v>#DIV/0!</v>
      </c>
      <c r="R79" s="30" t="e">
        <f t="shared" si="21"/>
        <v>#DIV/0!</v>
      </c>
      <c r="S79" s="30" t="e">
        <f t="shared" si="22"/>
        <v>#DIV/0!</v>
      </c>
      <c r="T79" s="32">
        <f t="shared" si="23"/>
        <v>0</v>
      </c>
      <c r="U79" s="33">
        <f t="shared" si="24"/>
        <v>0</v>
      </c>
      <c r="V79" s="18" t="e">
        <f>VLOOKUP(B79,'[2]APO e PPM_CD'!$D$2:$J$565,7,FALSE)</f>
        <v>#N/A</v>
      </c>
    </row>
    <row r="80" spans="1:24" s="18" customFormat="1">
      <c r="A80" s="18">
        <v>6765386149</v>
      </c>
      <c r="B80" s="18">
        <f>VLOOKUP(A80,Cadastro!$A$3:$B$3577,2,FALSE)</f>
        <v>195461</v>
      </c>
      <c r="C80" s="19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20">
        <f>VLOOKUP(A80,Cadastro!$A$3:$H$3577,7,FALSE)</f>
        <v>5</v>
      </c>
      <c r="J80" s="20">
        <f>VLOOKUP(A80,Cadastro!$A$3:$H$3577,8,FALSE)</f>
        <v>5</v>
      </c>
      <c r="K80" s="18">
        <f>VLOOKUP(A80,Cadastro!$A$3:$J$3577,10,FALSE)</f>
        <v>1</v>
      </c>
      <c r="M80" s="23" t="e">
        <f t="shared" si="16"/>
        <v>#DIV/0!</v>
      </c>
      <c r="N80" s="26">
        <f t="shared" si="17"/>
        <v>0</v>
      </c>
      <c r="O80" s="27">
        <f t="shared" si="18"/>
        <v>0</v>
      </c>
      <c r="P80" s="30" t="e">
        <f t="shared" si="19"/>
        <v>#DIV/0!</v>
      </c>
      <c r="Q80" s="30" t="e">
        <f t="shared" si="20"/>
        <v>#DIV/0!</v>
      </c>
      <c r="R80" s="30" t="e">
        <f t="shared" si="21"/>
        <v>#DIV/0!</v>
      </c>
      <c r="S80" s="30" t="e">
        <f t="shared" si="22"/>
        <v>#DIV/0!</v>
      </c>
      <c r="T80" s="32">
        <f t="shared" si="23"/>
        <v>0</v>
      </c>
      <c r="U80" s="33">
        <f t="shared" si="24"/>
        <v>0</v>
      </c>
      <c r="V80" s="18">
        <f>VLOOKUP(B80,'[2]APO e PPM_CD'!$D$2:$J$565,7,FALSE)</f>
        <v>1</v>
      </c>
      <c r="W80" s="18">
        <f t="shared" ref="W80:W92" si="25">TRUNC(B80/10,0)</f>
        <v>19546</v>
      </c>
      <c r="X80" s="18">
        <f ca="1">VLOOKUP(W80:X80,[3]Plan1!$B$2:$K$3605,10,FALSE)</f>
        <v>0</v>
      </c>
    </row>
    <row r="81" spans="1:24" s="18" customFormat="1">
      <c r="A81" s="18">
        <v>30030528704</v>
      </c>
      <c r="B81" s="18">
        <f>VLOOKUP(A81,Cadastro!$A$3:$B$3577,2,FALSE)</f>
        <v>192789</v>
      </c>
      <c r="C81" s="19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20">
        <f>VLOOKUP(A81,Cadastro!$A$3:$H$3577,7,FALSE)</f>
        <v>5</v>
      </c>
      <c r="J81" s="20">
        <f>VLOOKUP(A81,Cadastro!$A$3:$H$3577,8,FALSE)</f>
        <v>5</v>
      </c>
      <c r="K81" s="18">
        <f>VLOOKUP(A81,Cadastro!$A$3:$J$3577,10,FALSE)</f>
        <v>1</v>
      </c>
      <c r="M81" s="23" t="e">
        <f t="shared" si="16"/>
        <v>#DIV/0!</v>
      </c>
      <c r="N81" s="26">
        <f t="shared" si="17"/>
        <v>0</v>
      </c>
      <c r="O81" s="27">
        <f t="shared" si="18"/>
        <v>0</v>
      </c>
      <c r="P81" s="30" t="e">
        <f t="shared" si="19"/>
        <v>#DIV/0!</v>
      </c>
      <c r="Q81" s="30" t="e">
        <f t="shared" si="20"/>
        <v>#DIV/0!</v>
      </c>
      <c r="R81" s="30" t="e">
        <f t="shared" si="21"/>
        <v>#DIV/0!</v>
      </c>
      <c r="S81" s="30" t="e">
        <f t="shared" si="22"/>
        <v>#DIV/0!</v>
      </c>
      <c r="T81" s="32">
        <f t="shared" si="23"/>
        <v>0</v>
      </c>
      <c r="U81" s="33">
        <f t="shared" si="24"/>
        <v>0</v>
      </c>
      <c r="V81" s="18">
        <f>VLOOKUP(B81,'[2]APO e PPM_CD'!$D$2:$J$565,7,FALSE)</f>
        <v>1</v>
      </c>
      <c r="W81" s="18">
        <f t="shared" si="25"/>
        <v>19278</v>
      </c>
      <c r="X81" s="18">
        <f ca="1">VLOOKUP(W81:X81,[3]Plan1!$B$2:$K$3605,10,FALSE)</f>
        <v>0</v>
      </c>
    </row>
    <row r="82" spans="1:24" s="18" customFormat="1">
      <c r="A82" s="18">
        <v>74925784820</v>
      </c>
      <c r="B82" s="18">
        <f>VLOOKUP(A82,Cadastro!$A$3:$B$3577,2,FALSE)</f>
        <v>192911</v>
      </c>
      <c r="C82" s="19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20">
        <f>VLOOKUP(A82,Cadastro!$A$3:$H$3577,7,FALSE)</f>
        <v>5</v>
      </c>
      <c r="J82" s="20">
        <f>VLOOKUP(A82,Cadastro!$A$3:$H$3577,8,FALSE)</f>
        <v>5</v>
      </c>
      <c r="K82" s="18">
        <f>VLOOKUP(A82,Cadastro!$A$3:$J$3577,10,FALSE)</f>
        <v>1</v>
      </c>
      <c r="M82" s="23" t="e">
        <f t="shared" si="16"/>
        <v>#DIV/0!</v>
      </c>
      <c r="N82" s="26">
        <f t="shared" si="17"/>
        <v>0</v>
      </c>
      <c r="O82" s="27">
        <f t="shared" si="18"/>
        <v>0</v>
      </c>
      <c r="P82" s="30" t="e">
        <f t="shared" si="19"/>
        <v>#DIV/0!</v>
      </c>
      <c r="Q82" s="30" t="e">
        <f t="shared" si="20"/>
        <v>#DIV/0!</v>
      </c>
      <c r="R82" s="30" t="e">
        <f t="shared" si="21"/>
        <v>#DIV/0!</v>
      </c>
      <c r="S82" s="30" t="e">
        <f t="shared" si="22"/>
        <v>#DIV/0!</v>
      </c>
      <c r="T82" s="32">
        <f t="shared" si="23"/>
        <v>0</v>
      </c>
      <c r="U82" s="33">
        <f t="shared" si="24"/>
        <v>0</v>
      </c>
      <c r="V82" s="18">
        <f>VLOOKUP(B82,'[2]APO e PPM_CD'!$D$2:$J$565,7,FALSE)</f>
        <v>1</v>
      </c>
      <c r="W82" s="18">
        <f t="shared" si="25"/>
        <v>19291</v>
      </c>
      <c r="X82" s="18">
        <f ca="1">VLOOKUP(W82:X82,[3]Plan1!$B$2:$K$3605,10,FALSE)</f>
        <v>0</v>
      </c>
    </row>
    <row r="83" spans="1:24" s="18" customFormat="1">
      <c r="A83" s="18">
        <v>23770244672</v>
      </c>
      <c r="B83" s="18">
        <f>VLOOKUP(A83,Cadastro!$A$3:$B$3577,2,FALSE)</f>
        <v>192796</v>
      </c>
      <c r="C83" s="19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20">
        <f>VLOOKUP(A83,Cadastro!$A$3:$H$3577,7,FALSE)</f>
        <v>5</v>
      </c>
      <c r="J83" s="20">
        <f>VLOOKUP(A83,Cadastro!$A$3:$H$3577,8,FALSE)</f>
        <v>5</v>
      </c>
      <c r="K83" s="18">
        <f>VLOOKUP(A83,Cadastro!$A$3:$J$3577,10,FALSE)</f>
        <v>1</v>
      </c>
      <c r="M83" s="23" t="e">
        <f t="shared" si="16"/>
        <v>#DIV/0!</v>
      </c>
      <c r="N83" s="26">
        <f t="shared" si="17"/>
        <v>0</v>
      </c>
      <c r="O83" s="27">
        <f t="shared" si="18"/>
        <v>0</v>
      </c>
      <c r="P83" s="30" t="e">
        <f t="shared" si="19"/>
        <v>#DIV/0!</v>
      </c>
      <c r="Q83" s="30" t="e">
        <f t="shared" si="20"/>
        <v>#DIV/0!</v>
      </c>
      <c r="R83" s="30" t="e">
        <f t="shared" si="21"/>
        <v>#DIV/0!</v>
      </c>
      <c r="S83" s="30" t="e">
        <f t="shared" si="22"/>
        <v>#DIV/0!</v>
      </c>
      <c r="T83" s="32">
        <f t="shared" si="23"/>
        <v>0</v>
      </c>
      <c r="U83" s="33">
        <f t="shared" si="24"/>
        <v>0</v>
      </c>
      <c r="V83" s="18">
        <f>VLOOKUP(B83,'[2]APO e PPM_CD'!$D$2:$J$565,7,FALSE)</f>
        <v>1</v>
      </c>
      <c r="W83" s="18">
        <f t="shared" si="25"/>
        <v>19279</v>
      </c>
      <c r="X83" s="18">
        <f ca="1">VLOOKUP(W83:X83,[3]Plan1!$B$2:$K$3605,10,FALSE)</f>
        <v>0</v>
      </c>
    </row>
    <row r="84" spans="1:24" s="18" customFormat="1">
      <c r="A84" s="18">
        <v>33272204768</v>
      </c>
      <c r="B84" s="18">
        <f>VLOOKUP(A84,Cadastro!$A$3:$B$3577,2,FALSE)</f>
        <v>193962</v>
      </c>
      <c r="C84" s="19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20">
        <f>VLOOKUP(A84,Cadastro!$A$3:$H$3577,7,FALSE)</f>
        <v>5</v>
      </c>
      <c r="J84" s="20">
        <f>VLOOKUP(A84,Cadastro!$A$3:$H$3577,8,FALSE)</f>
        <v>5</v>
      </c>
      <c r="K84" s="18">
        <f>VLOOKUP(A84,Cadastro!$A$3:$J$3577,10,FALSE)</f>
        <v>1</v>
      </c>
      <c r="M84" s="23" t="e">
        <f t="shared" si="16"/>
        <v>#DIV/0!</v>
      </c>
      <c r="N84" s="26">
        <f t="shared" si="17"/>
        <v>0</v>
      </c>
      <c r="O84" s="27">
        <f t="shared" si="18"/>
        <v>0</v>
      </c>
      <c r="P84" s="30" t="e">
        <f t="shared" si="19"/>
        <v>#DIV/0!</v>
      </c>
      <c r="Q84" s="30" t="e">
        <f t="shared" si="20"/>
        <v>#DIV/0!</v>
      </c>
      <c r="R84" s="30" t="e">
        <f t="shared" si="21"/>
        <v>#DIV/0!</v>
      </c>
      <c r="S84" s="30" t="e">
        <f t="shared" si="22"/>
        <v>#DIV/0!</v>
      </c>
      <c r="T84" s="32">
        <f t="shared" si="23"/>
        <v>0</v>
      </c>
      <c r="U84" s="33">
        <f t="shared" si="24"/>
        <v>0</v>
      </c>
      <c r="V84" s="18">
        <f>VLOOKUP(B84,'[2]APO e PPM_CD'!$D$2:$J$565,7,FALSE)</f>
        <v>1</v>
      </c>
      <c r="W84" s="18">
        <f t="shared" si="25"/>
        <v>19396</v>
      </c>
      <c r="X84" s="18">
        <f ca="1">VLOOKUP(W84:X84,[3]Plan1!$B$2:$K$3605,10,FALSE)</f>
        <v>0</v>
      </c>
    </row>
    <row r="85" spans="1:24" s="18" customFormat="1">
      <c r="A85" s="18">
        <v>10042490120</v>
      </c>
      <c r="B85" s="18">
        <f>VLOOKUP(A85,Cadastro!$A$3:$B$3577,2,FALSE)</f>
        <v>197163</v>
      </c>
      <c r="C85" s="19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20">
        <f>VLOOKUP(A85,Cadastro!$A$3:$H$3577,7,FALSE)</f>
        <v>5</v>
      </c>
      <c r="J85" s="20">
        <f>VLOOKUP(A85,Cadastro!$A$3:$H$3577,8,FALSE)</f>
        <v>5</v>
      </c>
      <c r="K85" s="18">
        <f>VLOOKUP(A85,Cadastro!$A$3:$J$3577,10,FALSE)</f>
        <v>1</v>
      </c>
      <c r="M85" s="23" t="e">
        <f t="shared" si="16"/>
        <v>#DIV/0!</v>
      </c>
      <c r="N85" s="26">
        <f t="shared" si="17"/>
        <v>0</v>
      </c>
      <c r="O85" s="27">
        <f t="shared" si="18"/>
        <v>0</v>
      </c>
      <c r="P85" s="30" t="e">
        <f t="shared" si="19"/>
        <v>#DIV/0!</v>
      </c>
      <c r="Q85" s="30" t="e">
        <f t="shared" si="20"/>
        <v>#DIV/0!</v>
      </c>
      <c r="R85" s="30" t="e">
        <f t="shared" si="21"/>
        <v>#DIV/0!</v>
      </c>
      <c r="S85" s="30" t="e">
        <f t="shared" si="22"/>
        <v>#DIV/0!</v>
      </c>
      <c r="T85" s="32">
        <f t="shared" si="23"/>
        <v>0</v>
      </c>
      <c r="U85" s="33">
        <f t="shared" si="24"/>
        <v>0</v>
      </c>
      <c r="V85" s="18">
        <f>VLOOKUP(B85,'[2]APO e PPM_CD'!$D$2:$J$565,7,FALSE)</f>
        <v>1</v>
      </c>
      <c r="W85" s="18">
        <f t="shared" si="25"/>
        <v>19716</v>
      </c>
      <c r="X85" s="18">
        <f ca="1">VLOOKUP(W85:X85,[3]Plan1!$B$2:$K$3605,10,FALSE)</f>
        <v>0</v>
      </c>
    </row>
    <row r="86" spans="1:24" s="18" customFormat="1">
      <c r="A86" s="18">
        <v>6621473320</v>
      </c>
      <c r="B86" s="18">
        <f>VLOOKUP(A86,Cadastro!$A$3:$B$3577,2,FALSE)</f>
        <v>192981</v>
      </c>
      <c r="C86" s="19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20">
        <f>VLOOKUP(A86,Cadastro!$A$3:$H$3577,7,FALSE)</f>
        <v>5</v>
      </c>
      <c r="J86" s="20">
        <f>VLOOKUP(A86,Cadastro!$A$3:$H$3577,8,FALSE)</f>
        <v>5</v>
      </c>
      <c r="K86" s="18">
        <f>VLOOKUP(A86,Cadastro!$A$3:$J$3577,10,FALSE)</f>
        <v>1</v>
      </c>
      <c r="M86" s="23" t="e">
        <f t="shared" si="16"/>
        <v>#DIV/0!</v>
      </c>
      <c r="N86" s="26">
        <f t="shared" si="17"/>
        <v>0</v>
      </c>
      <c r="O86" s="27">
        <f t="shared" si="18"/>
        <v>0</v>
      </c>
      <c r="P86" s="30" t="e">
        <f t="shared" si="19"/>
        <v>#DIV/0!</v>
      </c>
      <c r="Q86" s="30" t="e">
        <f t="shared" si="20"/>
        <v>#DIV/0!</v>
      </c>
      <c r="R86" s="30" t="e">
        <f t="shared" si="21"/>
        <v>#DIV/0!</v>
      </c>
      <c r="S86" s="30" t="e">
        <f t="shared" si="22"/>
        <v>#DIV/0!</v>
      </c>
      <c r="T86" s="32">
        <f t="shared" si="23"/>
        <v>0</v>
      </c>
      <c r="U86" s="33">
        <f t="shared" si="24"/>
        <v>0</v>
      </c>
      <c r="V86" s="18">
        <f>VLOOKUP(B86,'[2]APO e PPM_CD'!$D$2:$J$565,7,FALSE)</f>
        <v>1</v>
      </c>
      <c r="W86" s="18">
        <f t="shared" si="25"/>
        <v>19298</v>
      </c>
      <c r="X86" s="18">
        <f ca="1">VLOOKUP(W86:X86,[3]Plan1!$B$2:$K$3605,10,FALSE)</f>
        <v>0</v>
      </c>
    </row>
    <row r="87" spans="1:24" s="18" customFormat="1">
      <c r="A87" s="18">
        <v>33980896749</v>
      </c>
      <c r="B87" s="18">
        <f>VLOOKUP(A87,Cadastro!$A$3:$B$3577,2,FALSE)</f>
        <v>195511</v>
      </c>
      <c r="C87" s="19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20">
        <f>VLOOKUP(A87,Cadastro!$A$3:$H$3577,7,FALSE)</f>
        <v>5</v>
      </c>
      <c r="J87" s="20">
        <f>VLOOKUP(A87,Cadastro!$A$3:$H$3577,8,FALSE)</f>
        <v>5</v>
      </c>
      <c r="K87" s="18">
        <f>VLOOKUP(A87,Cadastro!$A$3:$J$3577,10,FALSE)</f>
        <v>1</v>
      </c>
      <c r="M87" s="23" t="e">
        <f t="shared" si="16"/>
        <v>#DIV/0!</v>
      </c>
      <c r="N87" s="26">
        <f t="shared" si="17"/>
        <v>0</v>
      </c>
      <c r="O87" s="27">
        <f t="shared" si="18"/>
        <v>0</v>
      </c>
      <c r="P87" s="30" t="e">
        <f t="shared" si="19"/>
        <v>#DIV/0!</v>
      </c>
      <c r="Q87" s="30" t="e">
        <f t="shared" si="20"/>
        <v>#DIV/0!</v>
      </c>
      <c r="R87" s="30" t="e">
        <f t="shared" si="21"/>
        <v>#DIV/0!</v>
      </c>
      <c r="S87" s="30" t="e">
        <f t="shared" si="22"/>
        <v>#DIV/0!</v>
      </c>
      <c r="T87" s="32">
        <f t="shared" si="23"/>
        <v>0</v>
      </c>
      <c r="U87" s="33">
        <f t="shared" si="24"/>
        <v>0</v>
      </c>
      <c r="V87" s="18">
        <f>VLOOKUP(B87,'[2]APO e PPM_CD'!$D$2:$J$565,7,FALSE)</f>
        <v>1</v>
      </c>
      <c r="W87" s="18">
        <f t="shared" si="25"/>
        <v>19551</v>
      </c>
      <c r="X87" s="18">
        <f ca="1">VLOOKUP(W87:X87,[3]Plan1!$B$2:$K$3605,10,FALSE)</f>
        <v>0</v>
      </c>
    </row>
    <row r="88" spans="1:24" s="18" customFormat="1">
      <c r="A88" s="18">
        <v>66685028815</v>
      </c>
      <c r="B88" s="18">
        <f>VLOOKUP(A88,Cadastro!$A$3:$B$3577,2,FALSE)</f>
        <v>197124</v>
      </c>
      <c r="C88" s="19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20">
        <f>VLOOKUP(A88,Cadastro!$A$3:$H$3577,7,FALSE)</f>
        <v>5</v>
      </c>
      <c r="J88" s="20">
        <f>VLOOKUP(A88,Cadastro!$A$3:$H$3577,8,FALSE)</f>
        <v>5</v>
      </c>
      <c r="K88" s="18">
        <f>VLOOKUP(A88,Cadastro!$A$3:$J$3577,10,FALSE)</f>
        <v>1</v>
      </c>
      <c r="M88" s="23" t="e">
        <f t="shared" si="16"/>
        <v>#DIV/0!</v>
      </c>
      <c r="N88" s="26">
        <f t="shared" si="17"/>
        <v>0</v>
      </c>
      <c r="O88" s="27">
        <f t="shared" si="18"/>
        <v>0</v>
      </c>
      <c r="P88" s="30" t="e">
        <f t="shared" si="19"/>
        <v>#DIV/0!</v>
      </c>
      <c r="Q88" s="30" t="e">
        <f t="shared" si="20"/>
        <v>#DIV/0!</v>
      </c>
      <c r="R88" s="30" t="e">
        <f t="shared" si="21"/>
        <v>#DIV/0!</v>
      </c>
      <c r="S88" s="30" t="e">
        <f t="shared" si="22"/>
        <v>#DIV/0!</v>
      </c>
      <c r="T88" s="32">
        <f t="shared" si="23"/>
        <v>0</v>
      </c>
      <c r="U88" s="33">
        <f t="shared" si="24"/>
        <v>0</v>
      </c>
      <c r="V88" s="18">
        <f>VLOOKUP(B88,'[2]APO e PPM_CD'!$D$2:$J$565,7,FALSE)</f>
        <v>1</v>
      </c>
      <c r="W88" s="18">
        <f t="shared" si="25"/>
        <v>19712</v>
      </c>
      <c r="X88" s="18">
        <f ca="1">VLOOKUP(W88:X88,[3]Plan1!$B$2:$K$3605,10,FALSE)</f>
        <v>0</v>
      </c>
    </row>
    <row r="89" spans="1:24" s="18" customFormat="1">
      <c r="A89" s="18">
        <v>78852269800</v>
      </c>
      <c r="B89" s="18">
        <f>VLOOKUP(A89,Cadastro!$A$3:$B$3577,2,FALSE)</f>
        <v>195422</v>
      </c>
      <c r="C89" s="19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20">
        <f>VLOOKUP(A89,Cadastro!$A$3:$H$3577,7,FALSE)</f>
        <v>5</v>
      </c>
      <c r="J89" s="20">
        <f>VLOOKUP(A89,Cadastro!$A$3:$H$3577,8,FALSE)</f>
        <v>5</v>
      </c>
      <c r="K89" s="18">
        <f>VLOOKUP(A89,Cadastro!$A$3:$J$3577,10,FALSE)</f>
        <v>1</v>
      </c>
      <c r="M89" s="23" t="e">
        <f t="shared" si="16"/>
        <v>#DIV/0!</v>
      </c>
      <c r="N89" s="26">
        <f t="shared" si="17"/>
        <v>0</v>
      </c>
      <c r="O89" s="27">
        <f t="shared" si="18"/>
        <v>0</v>
      </c>
      <c r="P89" s="30" t="e">
        <f t="shared" si="19"/>
        <v>#DIV/0!</v>
      </c>
      <c r="Q89" s="30" t="e">
        <f t="shared" si="20"/>
        <v>#DIV/0!</v>
      </c>
      <c r="R89" s="30" t="e">
        <f t="shared" si="21"/>
        <v>#DIV/0!</v>
      </c>
      <c r="S89" s="30" t="e">
        <f t="shared" si="22"/>
        <v>#DIV/0!</v>
      </c>
      <c r="T89" s="32">
        <f t="shared" si="23"/>
        <v>0</v>
      </c>
      <c r="U89" s="33">
        <f t="shared" si="24"/>
        <v>0</v>
      </c>
      <c r="V89" s="18">
        <f>VLOOKUP(B89,'[2]APO e PPM_CD'!$D$2:$J$565,7,FALSE)</f>
        <v>1</v>
      </c>
      <c r="W89" s="18">
        <f t="shared" si="25"/>
        <v>19542</v>
      </c>
      <c r="X89" s="18">
        <f ca="1">VLOOKUP(W89:X89,[3]Plan1!$B$2:$K$3605,10,FALSE)</f>
        <v>0</v>
      </c>
    </row>
    <row r="90" spans="1:24" s="18" customFormat="1">
      <c r="A90" s="18">
        <v>33145024787</v>
      </c>
      <c r="B90" s="18">
        <f>VLOOKUP(A90,Cadastro!$A$3:$B$3577,2,FALSE)</f>
        <v>194046</v>
      </c>
      <c r="C90" s="19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20">
        <f>VLOOKUP(A90,Cadastro!$A$3:$H$3577,7,FALSE)</f>
        <v>5</v>
      </c>
      <c r="J90" s="20">
        <f>VLOOKUP(A90,Cadastro!$A$3:$H$3577,8,FALSE)</f>
        <v>5</v>
      </c>
      <c r="K90" s="18">
        <f>VLOOKUP(A90,Cadastro!$A$3:$J$3577,10,FALSE)</f>
        <v>1</v>
      </c>
      <c r="M90" s="23" t="e">
        <f t="shared" si="16"/>
        <v>#DIV/0!</v>
      </c>
      <c r="N90" s="26">
        <f t="shared" si="17"/>
        <v>0</v>
      </c>
      <c r="O90" s="27">
        <f t="shared" si="18"/>
        <v>0</v>
      </c>
      <c r="P90" s="30" t="e">
        <f t="shared" si="19"/>
        <v>#DIV/0!</v>
      </c>
      <c r="Q90" s="30" t="e">
        <f t="shared" si="20"/>
        <v>#DIV/0!</v>
      </c>
      <c r="R90" s="30" t="e">
        <f t="shared" si="21"/>
        <v>#DIV/0!</v>
      </c>
      <c r="S90" s="30" t="e">
        <f t="shared" si="22"/>
        <v>#DIV/0!</v>
      </c>
      <c r="T90" s="32">
        <f t="shared" si="23"/>
        <v>0</v>
      </c>
      <c r="U90" s="33">
        <f t="shared" si="24"/>
        <v>0</v>
      </c>
      <c r="V90" s="18">
        <f>VLOOKUP(B90,'[2]APO e PPM_CD'!$D$2:$J$565,7,FALSE)</f>
        <v>1</v>
      </c>
      <c r="W90" s="18">
        <f t="shared" si="25"/>
        <v>19404</v>
      </c>
      <c r="X90" s="18">
        <f ca="1">VLOOKUP(W90:X90,[3]Plan1!$B$2:$K$3605,10,FALSE)</f>
        <v>0</v>
      </c>
    </row>
    <row r="91" spans="1:24" s="18" customFormat="1">
      <c r="A91" s="18">
        <v>34487654734</v>
      </c>
      <c r="B91" s="18">
        <f>VLOOKUP(A91,Cadastro!$A$3:$B$3577,2,FALSE)</f>
        <v>190489</v>
      </c>
      <c r="C91" s="19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20">
        <f>VLOOKUP(A91,Cadastro!$A$3:$H$3577,7,FALSE)</f>
        <v>5</v>
      </c>
      <c r="J91" s="20">
        <f>VLOOKUP(A91,Cadastro!$A$3:$H$3577,8,FALSE)</f>
        <v>5</v>
      </c>
      <c r="K91" s="18">
        <f>VLOOKUP(A91,Cadastro!$A$3:$J$3577,10,FALSE)</f>
        <v>1</v>
      </c>
      <c r="M91" s="23" t="e">
        <f t="shared" si="16"/>
        <v>#DIV/0!</v>
      </c>
      <c r="N91" s="26">
        <f t="shared" si="17"/>
        <v>0</v>
      </c>
      <c r="O91" s="27">
        <f t="shared" si="18"/>
        <v>0</v>
      </c>
      <c r="P91" s="30" t="e">
        <f t="shared" si="19"/>
        <v>#DIV/0!</v>
      </c>
      <c r="Q91" s="30" t="e">
        <f t="shared" si="20"/>
        <v>#DIV/0!</v>
      </c>
      <c r="R91" s="30" t="e">
        <f t="shared" si="21"/>
        <v>#DIV/0!</v>
      </c>
      <c r="S91" s="30" t="e">
        <f t="shared" si="22"/>
        <v>#DIV/0!</v>
      </c>
      <c r="T91" s="32">
        <f t="shared" si="23"/>
        <v>0</v>
      </c>
      <c r="U91" s="33">
        <f t="shared" si="24"/>
        <v>0</v>
      </c>
      <c r="V91" s="18">
        <f>VLOOKUP(B91,'[2]APO e PPM_CD'!$D$2:$J$565,7,FALSE)</f>
        <v>1</v>
      </c>
      <c r="W91" s="18">
        <f t="shared" si="25"/>
        <v>19048</v>
      </c>
      <c r="X91" s="18">
        <f ca="1">VLOOKUP(W91:X91,[3]Plan1!$B$2:$K$3605,10,FALSE)</f>
        <v>0</v>
      </c>
    </row>
    <row r="92" spans="1:24" s="18" customFormat="1">
      <c r="A92" s="18">
        <v>46618252768</v>
      </c>
      <c r="B92" s="18">
        <f>VLOOKUP(A92,Cadastro!$A$3:$B$3577,2,FALSE)</f>
        <v>193503</v>
      </c>
      <c r="C92" s="19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20">
        <f>VLOOKUP(A92,Cadastro!$A$3:$H$3577,7,FALSE)</f>
        <v>5</v>
      </c>
      <c r="J92" s="20">
        <f>VLOOKUP(A92,Cadastro!$A$3:$H$3577,8,FALSE)</f>
        <v>5</v>
      </c>
      <c r="K92" s="18">
        <f>VLOOKUP(A92,Cadastro!$A$3:$J$3577,10,FALSE)</f>
        <v>1</v>
      </c>
      <c r="M92" s="23" t="e">
        <f t="shared" si="16"/>
        <v>#DIV/0!</v>
      </c>
      <c r="N92" s="26">
        <f t="shared" si="17"/>
        <v>0</v>
      </c>
      <c r="O92" s="27">
        <f t="shared" si="18"/>
        <v>0</v>
      </c>
      <c r="P92" s="30" t="e">
        <f t="shared" si="19"/>
        <v>#DIV/0!</v>
      </c>
      <c r="Q92" s="30" t="e">
        <f t="shared" si="20"/>
        <v>#DIV/0!</v>
      </c>
      <c r="R92" s="30" t="e">
        <f t="shared" si="21"/>
        <v>#DIV/0!</v>
      </c>
      <c r="S92" s="30" t="e">
        <f t="shared" si="22"/>
        <v>#DIV/0!</v>
      </c>
      <c r="T92" s="32">
        <f t="shared" si="23"/>
        <v>0</v>
      </c>
      <c r="U92" s="33">
        <f t="shared" si="24"/>
        <v>0</v>
      </c>
      <c r="V92" s="18">
        <f>VLOOKUP(B92,'[2]APO e PPM_CD'!$D$2:$J$565,7,FALSE)</f>
        <v>1</v>
      </c>
      <c r="W92" s="18">
        <f t="shared" si="25"/>
        <v>19350</v>
      </c>
      <c r="X92" s="18">
        <f ca="1">VLOOKUP(W92:X92,[3]Plan1!$B$2:$K$3605,10,FALSE)</f>
        <v>0</v>
      </c>
    </row>
    <row r="93" spans="1:24" s="18" customFormat="1" hidden="1">
      <c r="A93" s="18">
        <v>49304810744</v>
      </c>
      <c r="B93" s="18">
        <f>VLOOKUP(A93,Cadastro!$A$3:$B$3577,2,FALSE)</f>
        <v>190368</v>
      </c>
      <c r="C93" s="19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20">
        <f>VLOOKUP(A93,Cadastro!$A$3:$H$3577,7,FALSE)</f>
        <v>5</v>
      </c>
      <c r="J93" s="20">
        <f>VLOOKUP(A93,Cadastro!$A$3:$H$3577,8,FALSE)</f>
        <v>6</v>
      </c>
      <c r="K93" s="18">
        <f>VLOOKUP(A93,Cadastro!$A$3:$J$3577,10,FALSE)</f>
        <v>1</v>
      </c>
      <c r="M93" s="23" t="e">
        <f t="shared" si="16"/>
        <v>#DIV/0!</v>
      </c>
      <c r="N93" s="26">
        <f t="shared" si="17"/>
        <v>0</v>
      </c>
      <c r="O93" s="27">
        <f t="shared" si="18"/>
        <v>0</v>
      </c>
      <c r="P93" s="30" t="e">
        <f t="shared" si="19"/>
        <v>#DIV/0!</v>
      </c>
      <c r="Q93" s="30" t="e">
        <f t="shared" si="20"/>
        <v>#DIV/0!</v>
      </c>
      <c r="R93" s="30" t="e">
        <f t="shared" si="21"/>
        <v>#DIV/0!</v>
      </c>
      <c r="S93" s="30" t="e">
        <f t="shared" si="22"/>
        <v>#DIV/0!</v>
      </c>
      <c r="T93" s="32">
        <f t="shared" si="23"/>
        <v>0</v>
      </c>
      <c r="U93" s="33">
        <f t="shared" si="24"/>
        <v>0</v>
      </c>
      <c r="V93" s="18">
        <f>VLOOKUP(B93,'[2]APO e PPM_CD'!$D$2:$J$565,7,FALSE)</f>
        <v>5</v>
      </c>
    </row>
    <row r="94" spans="1:24" s="18" customFormat="1">
      <c r="A94" s="18">
        <v>35232625772</v>
      </c>
      <c r="B94" s="18">
        <f>VLOOKUP(A94,Cadastro!$A$3:$B$3577,2,FALSE)</f>
        <v>193791</v>
      </c>
      <c r="C94" s="19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20">
        <f>VLOOKUP(A94,Cadastro!$A$3:$H$3577,7,FALSE)</f>
        <v>5</v>
      </c>
      <c r="J94" s="20">
        <f>VLOOKUP(A94,Cadastro!$A$3:$H$3577,8,FALSE)</f>
        <v>5</v>
      </c>
      <c r="K94" s="18">
        <f>VLOOKUP(A94,Cadastro!$A$3:$J$3577,10,FALSE)</f>
        <v>1</v>
      </c>
      <c r="M94" s="23" t="e">
        <f t="shared" si="16"/>
        <v>#DIV/0!</v>
      </c>
      <c r="N94" s="26">
        <f t="shared" si="17"/>
        <v>0</v>
      </c>
      <c r="O94" s="27">
        <f t="shared" si="18"/>
        <v>0</v>
      </c>
      <c r="P94" s="30" t="e">
        <f t="shared" si="19"/>
        <v>#DIV/0!</v>
      </c>
      <c r="Q94" s="30" t="e">
        <f t="shared" si="20"/>
        <v>#DIV/0!</v>
      </c>
      <c r="R94" s="30" t="e">
        <f t="shared" si="21"/>
        <v>#DIV/0!</v>
      </c>
      <c r="S94" s="30" t="e">
        <f t="shared" si="22"/>
        <v>#DIV/0!</v>
      </c>
      <c r="T94" s="32">
        <f t="shared" si="23"/>
        <v>0</v>
      </c>
      <c r="U94" s="33">
        <f t="shared" si="24"/>
        <v>0</v>
      </c>
      <c r="V94" s="18">
        <f>VLOOKUP(B94,'[2]APO e PPM_CD'!$D$2:$J$565,7,FALSE)</f>
        <v>1</v>
      </c>
      <c r="W94" s="18">
        <f t="shared" ref="W94:W97" si="26">TRUNC(B94/10,0)</f>
        <v>19379</v>
      </c>
      <c r="X94" s="18">
        <f ca="1">VLOOKUP(W94:X94,[3]Plan1!$B$2:$K$3605,10,FALSE)</f>
        <v>0</v>
      </c>
    </row>
    <row r="95" spans="1:24" s="18" customFormat="1">
      <c r="A95" s="18">
        <v>24013811634</v>
      </c>
      <c r="B95" s="18">
        <f>VLOOKUP(A95,Cadastro!$A$3:$B$3577,2,FALSE)</f>
        <v>192547</v>
      </c>
      <c r="C95" s="19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20">
        <f>VLOOKUP(A95,Cadastro!$A$3:$H$3577,7,FALSE)</f>
        <v>5</v>
      </c>
      <c r="J95" s="20">
        <f>VLOOKUP(A95,Cadastro!$A$3:$H$3577,8,FALSE)</f>
        <v>5</v>
      </c>
      <c r="K95" s="18">
        <f>VLOOKUP(A95,Cadastro!$A$3:$J$3577,10,FALSE)</f>
        <v>1</v>
      </c>
      <c r="M95" s="23" t="e">
        <f t="shared" si="16"/>
        <v>#DIV/0!</v>
      </c>
      <c r="N95" s="26">
        <f t="shared" si="17"/>
        <v>0</v>
      </c>
      <c r="O95" s="27">
        <f t="shared" si="18"/>
        <v>0</v>
      </c>
      <c r="P95" s="30" t="e">
        <f t="shared" si="19"/>
        <v>#DIV/0!</v>
      </c>
      <c r="Q95" s="30" t="e">
        <f t="shared" si="20"/>
        <v>#DIV/0!</v>
      </c>
      <c r="R95" s="30" t="e">
        <f t="shared" si="21"/>
        <v>#DIV/0!</v>
      </c>
      <c r="S95" s="30" t="e">
        <f t="shared" si="22"/>
        <v>#DIV/0!</v>
      </c>
      <c r="T95" s="32">
        <f t="shared" si="23"/>
        <v>0</v>
      </c>
      <c r="U95" s="33">
        <f t="shared" si="24"/>
        <v>0</v>
      </c>
      <c r="V95" s="18">
        <f>VLOOKUP(B95,'[2]APO e PPM_CD'!$D$2:$J$565,7,FALSE)</f>
        <v>1</v>
      </c>
      <c r="W95" s="18">
        <f t="shared" si="26"/>
        <v>19254</v>
      </c>
      <c r="X95" s="18">
        <f ca="1">VLOOKUP(W95:X95,[3]Plan1!$B$2:$K$3605,10,FALSE)</f>
        <v>0</v>
      </c>
    </row>
    <row r="96" spans="1:24" s="18" customFormat="1">
      <c r="A96" s="18">
        <v>33287899791</v>
      </c>
      <c r="B96" s="18">
        <f>VLOOKUP(A96,Cadastro!$A$3:$B$3577,2,FALSE)</f>
        <v>192344</v>
      </c>
      <c r="C96" s="19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20">
        <f>VLOOKUP(A96,Cadastro!$A$3:$H$3577,7,FALSE)</f>
        <v>5</v>
      </c>
      <c r="J96" s="20">
        <f>VLOOKUP(A96,Cadastro!$A$3:$H$3577,8,FALSE)</f>
        <v>5</v>
      </c>
      <c r="K96" s="18">
        <f>VLOOKUP(A96,Cadastro!$A$3:$J$3577,10,FALSE)</f>
        <v>1</v>
      </c>
      <c r="M96" s="23" t="e">
        <f t="shared" si="16"/>
        <v>#DIV/0!</v>
      </c>
      <c r="N96" s="26">
        <f t="shared" si="17"/>
        <v>0</v>
      </c>
      <c r="O96" s="27">
        <f t="shared" si="18"/>
        <v>0</v>
      </c>
      <c r="P96" s="30" t="e">
        <f t="shared" si="19"/>
        <v>#DIV/0!</v>
      </c>
      <c r="Q96" s="30" t="e">
        <f t="shared" si="20"/>
        <v>#DIV/0!</v>
      </c>
      <c r="R96" s="30" t="e">
        <f t="shared" si="21"/>
        <v>#DIV/0!</v>
      </c>
      <c r="S96" s="30" t="e">
        <f t="shared" si="22"/>
        <v>#DIV/0!</v>
      </c>
      <c r="T96" s="32">
        <f t="shared" si="23"/>
        <v>0</v>
      </c>
      <c r="U96" s="33">
        <f t="shared" si="24"/>
        <v>0</v>
      </c>
      <c r="V96" s="18">
        <f>VLOOKUP(B96,'[2]APO e PPM_CD'!$D$2:$J$565,7,FALSE)</f>
        <v>1</v>
      </c>
      <c r="W96" s="18">
        <f t="shared" si="26"/>
        <v>19234</v>
      </c>
      <c r="X96" s="18">
        <f ca="1">VLOOKUP(W96:X96,[3]Plan1!$B$2:$K$3605,10,FALSE)</f>
        <v>0</v>
      </c>
    </row>
    <row r="97" spans="1:24" s="18" customFormat="1">
      <c r="A97" s="18">
        <v>47441410720</v>
      </c>
      <c r="B97" s="18">
        <f>VLOOKUP(A97,Cadastro!$A$3:$B$3577,2,FALSE)</f>
        <v>194142</v>
      </c>
      <c r="C97" s="19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20">
        <f>VLOOKUP(A97,Cadastro!$A$3:$H$3577,7,FALSE)</f>
        <v>5</v>
      </c>
      <c r="J97" s="20">
        <f>VLOOKUP(A97,Cadastro!$A$3:$H$3577,8,FALSE)</f>
        <v>5</v>
      </c>
      <c r="K97" s="18">
        <f>VLOOKUP(A97,Cadastro!$A$3:$J$3577,10,FALSE)</f>
        <v>1</v>
      </c>
      <c r="M97" s="23" t="e">
        <f t="shared" si="16"/>
        <v>#DIV/0!</v>
      </c>
      <c r="N97" s="26">
        <f t="shared" si="17"/>
        <v>0</v>
      </c>
      <c r="O97" s="27">
        <f t="shared" si="18"/>
        <v>0</v>
      </c>
      <c r="P97" s="30" t="e">
        <f t="shared" si="19"/>
        <v>#DIV/0!</v>
      </c>
      <c r="Q97" s="30" t="e">
        <f t="shared" si="20"/>
        <v>#DIV/0!</v>
      </c>
      <c r="R97" s="30" t="e">
        <f t="shared" si="21"/>
        <v>#DIV/0!</v>
      </c>
      <c r="S97" s="30" t="e">
        <f t="shared" si="22"/>
        <v>#DIV/0!</v>
      </c>
      <c r="T97" s="32">
        <f t="shared" si="23"/>
        <v>0</v>
      </c>
      <c r="U97" s="33">
        <f t="shared" si="24"/>
        <v>0</v>
      </c>
      <c r="V97" s="18">
        <f>VLOOKUP(B97,'[2]APO e PPM_CD'!$D$2:$J$565,7,FALSE)</f>
        <v>1</v>
      </c>
      <c r="W97" s="18">
        <f t="shared" si="26"/>
        <v>19414</v>
      </c>
      <c r="X97" s="18">
        <f ca="1">VLOOKUP(W97:X97,[3]Plan1!$B$2:$K$3605,10,FALSE)</f>
        <v>0</v>
      </c>
    </row>
    <row r="98" spans="1:24" s="18" customFormat="1" hidden="1">
      <c r="A98" s="18">
        <v>59034505715</v>
      </c>
      <c r="B98" s="18">
        <f>VLOOKUP(A98,Cadastro!$A$3:$B$3577,2,FALSE)</f>
        <v>194797</v>
      </c>
      <c r="C98" s="19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20">
        <f>VLOOKUP(A98,Cadastro!$A$3:$H$3577,7,FALSE)</f>
        <v>5</v>
      </c>
      <c r="J98" s="20">
        <f>VLOOKUP(A98,Cadastro!$A$3:$H$3577,8,FALSE)</f>
        <v>6</v>
      </c>
      <c r="K98" s="18">
        <f>VLOOKUP(A98,Cadastro!$A$3:$J$3577,10,FALSE)</f>
        <v>1</v>
      </c>
      <c r="M98" s="23" t="e">
        <f t="shared" si="16"/>
        <v>#DIV/0!</v>
      </c>
      <c r="N98" s="26">
        <f t="shared" si="17"/>
        <v>0</v>
      </c>
      <c r="O98" s="27">
        <f t="shared" si="18"/>
        <v>0</v>
      </c>
      <c r="P98" s="30" t="e">
        <f t="shared" si="19"/>
        <v>#DIV/0!</v>
      </c>
      <c r="Q98" s="30" t="e">
        <f t="shared" si="20"/>
        <v>#DIV/0!</v>
      </c>
      <c r="R98" s="30" t="e">
        <f t="shared" si="21"/>
        <v>#DIV/0!</v>
      </c>
      <c r="S98" s="30" t="e">
        <f t="shared" si="22"/>
        <v>#DIV/0!</v>
      </c>
      <c r="T98" s="32">
        <f t="shared" si="23"/>
        <v>0</v>
      </c>
      <c r="U98" s="33">
        <f t="shared" si="24"/>
        <v>0</v>
      </c>
      <c r="V98" s="18" t="e">
        <f>VLOOKUP(B98,'[2]APO e PPM_CD'!$D$2:$J$565,7,FALSE)</f>
        <v>#N/A</v>
      </c>
    </row>
    <row r="99" spans="1:24" s="18" customFormat="1" hidden="1">
      <c r="A99" s="18">
        <v>61632066734</v>
      </c>
      <c r="B99" s="18">
        <f>VLOOKUP(A99,Cadastro!$A$3:$B$3577,2,FALSE)</f>
        <v>194441</v>
      </c>
      <c r="C99" s="19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20">
        <f>VLOOKUP(A99,Cadastro!$A$3:$H$3577,7,FALSE)</f>
        <v>5</v>
      </c>
      <c r="J99" s="20">
        <f>VLOOKUP(A99,Cadastro!$A$3:$H$3577,8,FALSE)</f>
        <v>6</v>
      </c>
      <c r="K99" s="18">
        <f>VLOOKUP(A99,Cadastro!$A$3:$J$3577,10,FALSE)</f>
        <v>1</v>
      </c>
      <c r="M99" s="23" t="e">
        <f t="shared" si="16"/>
        <v>#DIV/0!</v>
      </c>
      <c r="N99" s="26">
        <f t="shared" si="17"/>
        <v>0</v>
      </c>
      <c r="O99" s="27">
        <f t="shared" si="18"/>
        <v>0</v>
      </c>
      <c r="P99" s="30" t="e">
        <f t="shared" si="19"/>
        <v>#DIV/0!</v>
      </c>
      <c r="Q99" s="30" t="e">
        <f t="shared" si="20"/>
        <v>#DIV/0!</v>
      </c>
      <c r="R99" s="30" t="e">
        <f t="shared" si="21"/>
        <v>#DIV/0!</v>
      </c>
      <c r="S99" s="30" t="e">
        <f t="shared" si="22"/>
        <v>#DIV/0!</v>
      </c>
      <c r="T99" s="32">
        <f t="shared" si="23"/>
        <v>0</v>
      </c>
      <c r="U99" s="33">
        <f t="shared" si="24"/>
        <v>0</v>
      </c>
      <c r="V99" s="18" t="e">
        <f>VLOOKUP(B99,'[2]APO e PPM_CD'!$D$2:$J$565,7,FALSE)</f>
        <v>#N/A</v>
      </c>
    </row>
    <row r="100" spans="1:24" s="18" customFormat="1">
      <c r="A100" s="18">
        <v>34358781772</v>
      </c>
      <c r="B100" s="18">
        <f>VLOOKUP(A100,Cadastro!$A$3:$B$3577,2,FALSE)</f>
        <v>190700</v>
      </c>
      <c r="C100" s="19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20">
        <f>VLOOKUP(A100,Cadastro!$A$3:$H$3577,7,FALSE)</f>
        <v>5</v>
      </c>
      <c r="J100" s="20">
        <f>VLOOKUP(A100,Cadastro!$A$3:$H$3577,8,FALSE)</f>
        <v>5</v>
      </c>
      <c r="K100" s="18">
        <f>VLOOKUP(A100,Cadastro!$A$3:$J$3577,10,FALSE)</f>
        <v>1</v>
      </c>
      <c r="M100" s="23" t="e">
        <f t="shared" si="16"/>
        <v>#DIV/0!</v>
      </c>
      <c r="N100" s="26">
        <f t="shared" si="17"/>
        <v>0</v>
      </c>
      <c r="O100" s="27">
        <f t="shared" si="18"/>
        <v>0</v>
      </c>
      <c r="P100" s="30" t="e">
        <f t="shared" si="19"/>
        <v>#DIV/0!</v>
      </c>
      <c r="Q100" s="30" t="e">
        <f t="shared" si="20"/>
        <v>#DIV/0!</v>
      </c>
      <c r="R100" s="30" t="e">
        <f t="shared" si="21"/>
        <v>#DIV/0!</v>
      </c>
      <c r="S100" s="30" t="e">
        <f t="shared" si="22"/>
        <v>#DIV/0!</v>
      </c>
      <c r="T100" s="32">
        <f t="shared" si="23"/>
        <v>0</v>
      </c>
      <c r="U100" s="33">
        <f t="shared" si="24"/>
        <v>0</v>
      </c>
      <c r="V100" s="18">
        <f>VLOOKUP(B100,'[2]APO e PPM_CD'!$D$2:$J$565,7,FALSE)</f>
        <v>1</v>
      </c>
      <c r="W100" s="18">
        <f t="shared" ref="W100:W113" si="27">TRUNC(B100/10,0)</f>
        <v>19070</v>
      </c>
      <c r="X100" s="18">
        <f ca="1">VLOOKUP(W100:X100,[3]Plan1!$B$2:$K$3605,10,FALSE)</f>
        <v>0</v>
      </c>
    </row>
    <row r="101" spans="1:24" s="18" customFormat="1">
      <c r="A101" s="18">
        <v>36923133734</v>
      </c>
      <c r="B101" s="18">
        <f>VLOOKUP(A101,Cadastro!$A$3:$B$3577,2,FALSE)</f>
        <v>193841</v>
      </c>
      <c r="C101" s="19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 s="20">
        <f>VLOOKUP(A101,Cadastro!$A$3:$H$3577,7,FALSE)</f>
        <v>5</v>
      </c>
      <c r="J101" s="20">
        <f>VLOOKUP(A101,Cadastro!$A$3:$H$3577,8,FALSE)</f>
        <v>5</v>
      </c>
      <c r="K101" s="18">
        <f>VLOOKUP(A101,Cadastro!$A$3:$J$3577,10,FALSE)</f>
        <v>1</v>
      </c>
      <c r="M101" s="23" t="e">
        <f t="shared" si="16"/>
        <v>#DIV/0!</v>
      </c>
      <c r="N101" s="26">
        <f t="shared" si="17"/>
        <v>0</v>
      </c>
      <c r="O101" s="27">
        <f t="shared" si="18"/>
        <v>0</v>
      </c>
      <c r="P101" s="30" t="e">
        <f t="shared" si="19"/>
        <v>#DIV/0!</v>
      </c>
      <c r="Q101" s="30" t="e">
        <f t="shared" si="20"/>
        <v>#DIV/0!</v>
      </c>
      <c r="R101" s="30" t="e">
        <f t="shared" si="21"/>
        <v>#DIV/0!</v>
      </c>
      <c r="S101" s="30" t="e">
        <f t="shared" si="22"/>
        <v>#DIV/0!</v>
      </c>
      <c r="T101" s="32">
        <f t="shared" si="23"/>
        <v>0</v>
      </c>
      <c r="U101" s="33">
        <f t="shared" si="24"/>
        <v>0</v>
      </c>
      <c r="V101" s="18">
        <f>VLOOKUP(B101,'[2]APO e PPM_CD'!$D$2:$J$565,7,FALSE)</f>
        <v>1</v>
      </c>
      <c r="W101" s="18">
        <f t="shared" si="27"/>
        <v>19384</v>
      </c>
      <c r="X101" s="18">
        <f ca="1">VLOOKUP(W101:X101,[3]Plan1!$B$2:$K$3605,10,FALSE)</f>
        <v>0</v>
      </c>
    </row>
    <row r="102" spans="1:24" s="18" customFormat="1">
      <c r="A102" s="18">
        <v>28908880615</v>
      </c>
      <c r="B102" s="18">
        <f>VLOOKUP(A102,Cadastro!$A$3:$B$3577,2,FALSE)</f>
        <v>189259</v>
      </c>
      <c r="C102" s="19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20">
        <f>VLOOKUP(A102,Cadastro!$A$3:$H$3577,7,FALSE)</f>
        <v>5</v>
      </c>
      <c r="J102" s="20">
        <f>VLOOKUP(A102,Cadastro!$A$3:$H$3577,8,FALSE)</f>
        <v>5</v>
      </c>
      <c r="K102" s="18">
        <f>VLOOKUP(A102,Cadastro!$A$3:$J$3577,10,FALSE)</f>
        <v>1</v>
      </c>
      <c r="M102" s="23" t="e">
        <f t="shared" si="16"/>
        <v>#DIV/0!</v>
      </c>
      <c r="N102" s="26">
        <f t="shared" si="17"/>
        <v>0</v>
      </c>
      <c r="O102" s="27">
        <f t="shared" si="18"/>
        <v>0</v>
      </c>
      <c r="P102" s="30" t="e">
        <f t="shared" si="19"/>
        <v>#DIV/0!</v>
      </c>
      <c r="Q102" s="30" t="e">
        <f t="shared" si="20"/>
        <v>#DIV/0!</v>
      </c>
      <c r="R102" s="30" t="e">
        <f t="shared" si="21"/>
        <v>#DIV/0!</v>
      </c>
      <c r="S102" s="30" t="e">
        <f t="shared" si="22"/>
        <v>#DIV/0!</v>
      </c>
      <c r="T102" s="32">
        <f t="shared" si="23"/>
        <v>0</v>
      </c>
      <c r="U102" s="33">
        <f t="shared" si="24"/>
        <v>0</v>
      </c>
      <c r="V102" s="18">
        <f>VLOOKUP(B102,'[2]APO e PPM_CD'!$D$2:$J$565,7,FALSE)</f>
        <v>1</v>
      </c>
      <c r="W102" s="18">
        <f t="shared" si="27"/>
        <v>18925</v>
      </c>
      <c r="X102" s="18">
        <f ca="1">VLOOKUP(W102:X102,[3]Plan1!$B$2:$K$3605,10,FALSE)</f>
        <v>0</v>
      </c>
    </row>
    <row r="103" spans="1:24" s="18" customFormat="1">
      <c r="A103" s="18">
        <v>38810042700</v>
      </c>
      <c r="B103" s="18">
        <f>VLOOKUP(A103,Cadastro!$A$3:$B$3577,2,FALSE)</f>
        <v>199666</v>
      </c>
      <c r="C103" s="19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20">
        <f>VLOOKUP(A103,Cadastro!$A$3:$H$3577,7,FALSE)</f>
        <v>5</v>
      </c>
      <c r="J103" s="20">
        <f>VLOOKUP(A103,Cadastro!$A$3:$H$3577,8,FALSE)</f>
        <v>5</v>
      </c>
      <c r="K103" s="18">
        <f>VLOOKUP(A103,Cadastro!$A$3:$J$3577,10,FALSE)</f>
        <v>1</v>
      </c>
      <c r="M103" s="23" t="e">
        <f t="shared" si="16"/>
        <v>#DIV/0!</v>
      </c>
      <c r="N103" s="26">
        <f t="shared" si="17"/>
        <v>0</v>
      </c>
      <c r="O103" s="27">
        <f t="shared" si="18"/>
        <v>0</v>
      </c>
      <c r="P103" s="30" t="e">
        <f t="shared" si="19"/>
        <v>#DIV/0!</v>
      </c>
      <c r="Q103" s="30" t="e">
        <f t="shared" si="20"/>
        <v>#DIV/0!</v>
      </c>
      <c r="R103" s="30" t="e">
        <f t="shared" si="21"/>
        <v>#DIV/0!</v>
      </c>
      <c r="S103" s="30" t="e">
        <f t="shared" si="22"/>
        <v>#DIV/0!</v>
      </c>
      <c r="T103" s="32">
        <f t="shared" si="23"/>
        <v>0</v>
      </c>
      <c r="U103" s="33">
        <f t="shared" si="24"/>
        <v>0</v>
      </c>
      <c r="V103" s="18">
        <f>VLOOKUP(B103,'[2]APO e PPM_CD'!$D$2:$J$565,7,FALSE)</f>
        <v>1</v>
      </c>
      <c r="W103" s="18">
        <f t="shared" si="27"/>
        <v>19966</v>
      </c>
      <c r="X103" s="18">
        <f ca="1">VLOOKUP(W103:X103,[3]Plan1!$B$2:$K$3605,10,FALSE)</f>
        <v>0</v>
      </c>
    </row>
    <row r="104" spans="1:24" s="18" customFormat="1">
      <c r="A104" s="18">
        <v>39333485791</v>
      </c>
      <c r="B104" s="18">
        <f>VLOOKUP(A104,Cadastro!$A$3:$B$3577,2,FALSE)</f>
        <v>199591</v>
      </c>
      <c r="C104" s="19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20">
        <f>VLOOKUP(A104,Cadastro!$A$3:$H$3577,7,FALSE)</f>
        <v>5</v>
      </c>
      <c r="J104" s="20">
        <f>VLOOKUP(A104,Cadastro!$A$3:$H$3577,8,FALSE)</f>
        <v>5</v>
      </c>
      <c r="K104" s="18">
        <f>VLOOKUP(A104,Cadastro!$A$3:$J$3577,10,FALSE)</f>
        <v>1</v>
      </c>
      <c r="M104" s="23" t="e">
        <f t="shared" si="16"/>
        <v>#DIV/0!</v>
      </c>
      <c r="N104" s="26">
        <f t="shared" si="17"/>
        <v>0</v>
      </c>
      <c r="O104" s="27">
        <f t="shared" si="18"/>
        <v>0</v>
      </c>
      <c r="P104" s="30" t="e">
        <f t="shared" si="19"/>
        <v>#DIV/0!</v>
      </c>
      <c r="Q104" s="30" t="e">
        <f t="shared" si="20"/>
        <v>#DIV/0!</v>
      </c>
      <c r="R104" s="30" t="e">
        <f t="shared" si="21"/>
        <v>#DIV/0!</v>
      </c>
      <c r="S104" s="30" t="e">
        <f t="shared" si="22"/>
        <v>#DIV/0!</v>
      </c>
      <c r="T104" s="32">
        <f t="shared" si="23"/>
        <v>0</v>
      </c>
      <c r="U104" s="33">
        <f t="shared" si="24"/>
        <v>0</v>
      </c>
      <c r="V104" s="18">
        <f>VLOOKUP(B104,'[2]APO e PPM_CD'!$D$2:$J$565,7,FALSE)</f>
        <v>1</v>
      </c>
      <c r="W104" s="18">
        <f t="shared" si="27"/>
        <v>19959</v>
      </c>
      <c r="X104" s="18">
        <f ca="1">VLOOKUP(W104:X104,[3]Plan1!$B$2:$K$3605,10,FALSE)</f>
        <v>0</v>
      </c>
    </row>
    <row r="105" spans="1:24" s="18" customFormat="1">
      <c r="A105" s="18">
        <v>89554884834</v>
      </c>
      <c r="B105" s="18">
        <f>VLOOKUP(A105,Cadastro!$A$3:$B$3577,2,FALSE)</f>
        <v>192974</v>
      </c>
      <c r="C105" s="19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20">
        <f>VLOOKUP(A105,Cadastro!$A$3:$H$3577,7,FALSE)</f>
        <v>5</v>
      </c>
      <c r="J105" s="20">
        <f>VLOOKUP(A105,Cadastro!$A$3:$H$3577,8,FALSE)</f>
        <v>5</v>
      </c>
      <c r="K105" s="18">
        <f>VLOOKUP(A105,Cadastro!$A$3:$J$3577,10,FALSE)</f>
        <v>1</v>
      </c>
      <c r="M105" s="23" t="e">
        <f t="shared" si="16"/>
        <v>#DIV/0!</v>
      </c>
      <c r="N105" s="26">
        <f t="shared" si="17"/>
        <v>0</v>
      </c>
      <c r="O105" s="27">
        <f t="shared" si="18"/>
        <v>0</v>
      </c>
      <c r="P105" s="30" t="e">
        <f t="shared" si="19"/>
        <v>#DIV/0!</v>
      </c>
      <c r="Q105" s="30" t="e">
        <f t="shared" si="20"/>
        <v>#DIV/0!</v>
      </c>
      <c r="R105" s="30" t="e">
        <f t="shared" si="21"/>
        <v>#DIV/0!</v>
      </c>
      <c r="S105" s="30" t="e">
        <f t="shared" si="22"/>
        <v>#DIV/0!</v>
      </c>
      <c r="T105" s="32">
        <f t="shared" si="23"/>
        <v>0</v>
      </c>
      <c r="U105" s="33">
        <f t="shared" si="24"/>
        <v>0</v>
      </c>
      <c r="V105" s="18">
        <f>VLOOKUP(B105,'[2]APO e PPM_CD'!$D$2:$J$565,7,FALSE)</f>
        <v>1</v>
      </c>
      <c r="W105" s="18">
        <f t="shared" si="27"/>
        <v>19297</v>
      </c>
      <c r="X105" s="18">
        <f ca="1">VLOOKUP(W105:X105,[3]Plan1!$B$2:$K$3605,10,FALSE)</f>
        <v>0</v>
      </c>
    </row>
    <row r="106" spans="1:24" s="18" customFormat="1">
      <c r="A106" s="18">
        <v>11782102191</v>
      </c>
      <c r="B106" s="18">
        <f>VLOOKUP(A106,Cadastro!$A$3:$B$3577,2,FALSE)</f>
        <v>195536</v>
      </c>
      <c r="C106" s="19">
        <v>0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20">
        <f>VLOOKUP(A106,Cadastro!$A$3:$H$3577,7,FALSE)</f>
        <v>5</v>
      </c>
      <c r="J106" s="20">
        <f>VLOOKUP(A106,Cadastro!$A$3:$H$3577,8,FALSE)</f>
        <v>5</v>
      </c>
      <c r="K106" s="18">
        <f>VLOOKUP(A106,Cadastro!$A$3:$J$3577,10,FALSE)</f>
        <v>1</v>
      </c>
      <c r="M106" s="23" t="e">
        <f t="shared" si="16"/>
        <v>#DIV/0!</v>
      </c>
      <c r="N106" s="26">
        <f t="shared" si="17"/>
        <v>0</v>
      </c>
      <c r="O106" s="27">
        <f t="shared" si="18"/>
        <v>0</v>
      </c>
      <c r="P106" s="30" t="e">
        <f t="shared" si="19"/>
        <v>#DIV/0!</v>
      </c>
      <c r="Q106" s="30" t="e">
        <f t="shared" si="20"/>
        <v>#DIV/0!</v>
      </c>
      <c r="R106" s="30" t="e">
        <f t="shared" si="21"/>
        <v>#DIV/0!</v>
      </c>
      <c r="S106" s="30" t="e">
        <f t="shared" si="22"/>
        <v>#DIV/0!</v>
      </c>
      <c r="T106" s="32">
        <f t="shared" si="23"/>
        <v>0</v>
      </c>
      <c r="U106" s="33">
        <f t="shared" si="24"/>
        <v>0</v>
      </c>
      <c r="V106" s="18">
        <f>VLOOKUP(B106,'[2]APO e PPM_CD'!$D$2:$J$565,7,FALSE)</f>
        <v>1</v>
      </c>
      <c r="W106" s="18">
        <f t="shared" si="27"/>
        <v>19553</v>
      </c>
      <c r="X106" s="18">
        <f ca="1">VLOOKUP(W106:X106,[3]Plan1!$B$2:$K$3605,10,FALSE)</f>
        <v>0</v>
      </c>
    </row>
    <row r="107" spans="1:24" s="18" customFormat="1">
      <c r="A107" s="18">
        <v>31029043787</v>
      </c>
      <c r="B107" s="18">
        <f>VLOOKUP(A107,Cadastro!$A$3:$B$3577,2,FALSE)</f>
        <v>198711</v>
      </c>
      <c r="C107" s="19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20">
        <f>VLOOKUP(A107,Cadastro!$A$3:$H$3577,7,FALSE)</f>
        <v>5</v>
      </c>
      <c r="J107" s="20">
        <f>VLOOKUP(A107,Cadastro!$A$3:$H$3577,8,FALSE)</f>
        <v>5</v>
      </c>
      <c r="K107" s="18">
        <f>VLOOKUP(A107,Cadastro!$A$3:$J$3577,10,FALSE)</f>
        <v>1</v>
      </c>
      <c r="M107" s="23" t="e">
        <f t="shared" si="16"/>
        <v>#DIV/0!</v>
      </c>
      <c r="N107" s="26">
        <f t="shared" si="17"/>
        <v>0</v>
      </c>
      <c r="O107" s="27">
        <f t="shared" si="18"/>
        <v>0</v>
      </c>
      <c r="P107" s="30" t="e">
        <f t="shared" si="19"/>
        <v>#DIV/0!</v>
      </c>
      <c r="Q107" s="30" t="e">
        <f t="shared" si="20"/>
        <v>#DIV/0!</v>
      </c>
      <c r="R107" s="30" t="e">
        <f t="shared" si="21"/>
        <v>#DIV/0!</v>
      </c>
      <c r="S107" s="30" t="e">
        <f t="shared" si="22"/>
        <v>#DIV/0!</v>
      </c>
      <c r="T107" s="32">
        <f t="shared" si="23"/>
        <v>0</v>
      </c>
      <c r="U107" s="33">
        <f t="shared" si="24"/>
        <v>0</v>
      </c>
      <c r="V107" s="18">
        <f>VLOOKUP(B107,'[2]APO e PPM_CD'!$D$2:$J$565,7,FALSE)</f>
        <v>1</v>
      </c>
      <c r="W107" s="18">
        <f t="shared" si="27"/>
        <v>19871</v>
      </c>
      <c r="X107" s="18">
        <f ca="1">VLOOKUP(W107:X107,[3]Plan1!$B$2:$K$3605,10,FALSE)</f>
        <v>0</v>
      </c>
    </row>
    <row r="108" spans="1:24" s="18" customFormat="1">
      <c r="A108" s="18">
        <v>44067658753</v>
      </c>
      <c r="B108" s="18">
        <f>VLOOKUP(A108,Cadastro!$A$3:$B$3577,2,FALSE)</f>
        <v>193802</v>
      </c>
      <c r="C108" s="19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20">
        <f>VLOOKUP(A108,Cadastro!$A$3:$H$3577,7,FALSE)</f>
        <v>5</v>
      </c>
      <c r="J108" s="20">
        <f>VLOOKUP(A108,Cadastro!$A$3:$H$3577,8,FALSE)</f>
        <v>5</v>
      </c>
      <c r="K108" s="18">
        <f>VLOOKUP(A108,Cadastro!$A$3:$J$3577,10,FALSE)</f>
        <v>1</v>
      </c>
      <c r="M108" s="23" t="e">
        <f t="shared" si="16"/>
        <v>#DIV/0!</v>
      </c>
      <c r="N108" s="26">
        <f t="shared" si="17"/>
        <v>0</v>
      </c>
      <c r="O108" s="27">
        <f t="shared" si="18"/>
        <v>0</v>
      </c>
      <c r="P108" s="30" t="e">
        <f t="shared" si="19"/>
        <v>#DIV/0!</v>
      </c>
      <c r="Q108" s="30" t="e">
        <f t="shared" si="20"/>
        <v>#DIV/0!</v>
      </c>
      <c r="R108" s="30" t="e">
        <f t="shared" si="21"/>
        <v>#DIV/0!</v>
      </c>
      <c r="S108" s="30" t="e">
        <f t="shared" si="22"/>
        <v>#DIV/0!</v>
      </c>
      <c r="T108" s="32">
        <f t="shared" si="23"/>
        <v>0</v>
      </c>
      <c r="U108" s="33">
        <f t="shared" si="24"/>
        <v>0</v>
      </c>
      <c r="V108" s="18">
        <f>VLOOKUP(B108,'[2]APO e PPM_CD'!$D$2:$J$565,7,FALSE)</f>
        <v>1</v>
      </c>
      <c r="W108" s="18">
        <f t="shared" si="27"/>
        <v>19380</v>
      </c>
      <c r="X108" s="18">
        <f ca="1">VLOOKUP(W108:X108,[3]Plan1!$B$2:$K$3605,10,FALSE)</f>
        <v>0</v>
      </c>
    </row>
    <row r="109" spans="1:24" s="18" customFormat="1">
      <c r="A109" s="18">
        <v>82015023887</v>
      </c>
      <c r="B109" s="18">
        <f>VLOOKUP(A109,Cadastro!$A$3:$B$3577,2,FALSE)</f>
        <v>191751</v>
      </c>
      <c r="C109" s="19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20">
        <f>VLOOKUP(A109,Cadastro!$A$3:$H$3577,7,FALSE)</f>
        <v>5</v>
      </c>
      <c r="J109" s="20">
        <f>VLOOKUP(A109,Cadastro!$A$3:$H$3577,8,FALSE)</f>
        <v>5</v>
      </c>
      <c r="K109" s="18">
        <f>VLOOKUP(A109,Cadastro!$A$3:$J$3577,10,FALSE)</f>
        <v>1</v>
      </c>
      <c r="M109" s="23" t="e">
        <f t="shared" si="16"/>
        <v>#DIV/0!</v>
      </c>
      <c r="N109" s="26">
        <f t="shared" si="17"/>
        <v>0</v>
      </c>
      <c r="O109" s="27">
        <f t="shared" si="18"/>
        <v>0</v>
      </c>
      <c r="P109" s="30" t="e">
        <f t="shared" si="19"/>
        <v>#DIV/0!</v>
      </c>
      <c r="Q109" s="30" t="e">
        <f t="shared" si="20"/>
        <v>#DIV/0!</v>
      </c>
      <c r="R109" s="30" t="e">
        <f t="shared" si="21"/>
        <v>#DIV/0!</v>
      </c>
      <c r="S109" s="30" t="e">
        <f t="shared" si="22"/>
        <v>#DIV/0!</v>
      </c>
      <c r="T109" s="32">
        <f t="shared" si="23"/>
        <v>0</v>
      </c>
      <c r="U109" s="33">
        <f t="shared" si="24"/>
        <v>0</v>
      </c>
      <c r="V109" s="18">
        <f>VLOOKUP(B109,'[2]APO e PPM_CD'!$D$2:$J$565,7,FALSE)</f>
        <v>1</v>
      </c>
      <c r="W109" s="18">
        <f t="shared" si="27"/>
        <v>19175</v>
      </c>
      <c r="X109" s="18">
        <f ca="1">VLOOKUP(W109:X109,[3]Plan1!$B$2:$K$3605,10,FALSE)</f>
        <v>0</v>
      </c>
    </row>
    <row r="110" spans="1:24" s="18" customFormat="1">
      <c r="A110" s="18">
        <v>8351619191</v>
      </c>
      <c r="B110" s="18">
        <f>VLOOKUP(A110,Cadastro!$A$3:$B$3577,2,FALSE)</f>
        <v>192209</v>
      </c>
      <c r="C110" s="19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20">
        <f>VLOOKUP(A110,Cadastro!$A$3:$H$3577,7,FALSE)</f>
        <v>5</v>
      </c>
      <c r="J110" s="20">
        <f>VLOOKUP(A110,Cadastro!$A$3:$H$3577,8,FALSE)</f>
        <v>5</v>
      </c>
      <c r="K110" s="18">
        <f>VLOOKUP(A110,Cadastro!$A$3:$J$3577,10,FALSE)</f>
        <v>1</v>
      </c>
      <c r="M110" s="23" t="e">
        <f t="shared" si="16"/>
        <v>#DIV/0!</v>
      </c>
      <c r="N110" s="26">
        <f t="shared" si="17"/>
        <v>0</v>
      </c>
      <c r="O110" s="27">
        <f t="shared" si="18"/>
        <v>0</v>
      </c>
      <c r="P110" s="30" t="e">
        <f t="shared" si="19"/>
        <v>#DIV/0!</v>
      </c>
      <c r="Q110" s="30" t="e">
        <f t="shared" si="20"/>
        <v>#DIV/0!</v>
      </c>
      <c r="R110" s="30" t="e">
        <f t="shared" si="21"/>
        <v>#DIV/0!</v>
      </c>
      <c r="S110" s="30" t="e">
        <f t="shared" si="22"/>
        <v>#DIV/0!</v>
      </c>
      <c r="T110" s="32">
        <f t="shared" si="23"/>
        <v>0</v>
      </c>
      <c r="U110" s="33">
        <f t="shared" si="24"/>
        <v>0</v>
      </c>
      <c r="V110" s="18">
        <f>VLOOKUP(B110,'[2]APO e PPM_CD'!$D$2:$J$565,7,FALSE)</f>
        <v>1</v>
      </c>
      <c r="W110" s="18">
        <f t="shared" si="27"/>
        <v>19220</v>
      </c>
      <c r="X110" s="18">
        <f ca="1">VLOOKUP(W110:X110,[3]Plan1!$B$2:$K$3605,10,FALSE)</f>
        <v>0</v>
      </c>
    </row>
    <row r="111" spans="1:24" s="18" customFormat="1">
      <c r="A111" s="18">
        <v>36373931749</v>
      </c>
      <c r="B111" s="18">
        <f>VLOOKUP(A111,Cadastro!$A$3:$B$3577,2,FALSE)</f>
        <v>194313</v>
      </c>
      <c r="C111" s="19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20">
        <f>VLOOKUP(A111,Cadastro!$A$3:$H$3577,7,FALSE)</f>
        <v>5</v>
      </c>
      <c r="J111" s="20">
        <f>VLOOKUP(A111,Cadastro!$A$3:$H$3577,8,FALSE)</f>
        <v>5</v>
      </c>
      <c r="K111" s="18">
        <f>VLOOKUP(A111,Cadastro!$A$3:$J$3577,10,FALSE)</f>
        <v>1</v>
      </c>
      <c r="M111" s="23" t="e">
        <f t="shared" si="16"/>
        <v>#DIV/0!</v>
      </c>
      <c r="N111" s="26">
        <f t="shared" si="17"/>
        <v>0</v>
      </c>
      <c r="O111" s="27">
        <f t="shared" si="18"/>
        <v>0</v>
      </c>
      <c r="P111" s="30" t="e">
        <f t="shared" si="19"/>
        <v>#DIV/0!</v>
      </c>
      <c r="Q111" s="30" t="e">
        <f t="shared" si="20"/>
        <v>#DIV/0!</v>
      </c>
      <c r="R111" s="30" t="e">
        <f t="shared" si="21"/>
        <v>#DIV/0!</v>
      </c>
      <c r="S111" s="30" t="e">
        <f t="shared" si="22"/>
        <v>#DIV/0!</v>
      </c>
      <c r="T111" s="32">
        <f t="shared" si="23"/>
        <v>0</v>
      </c>
      <c r="U111" s="33">
        <f t="shared" si="24"/>
        <v>0</v>
      </c>
      <c r="V111" s="18">
        <f>VLOOKUP(B111,'[2]APO e PPM_CD'!$D$2:$J$565,7,FALSE)</f>
        <v>1</v>
      </c>
      <c r="W111" s="18">
        <f t="shared" si="27"/>
        <v>19431</v>
      </c>
      <c r="X111" s="18">
        <f ca="1">VLOOKUP(W111:X111,[3]Plan1!$B$2:$K$3605,10,FALSE)</f>
        <v>0</v>
      </c>
    </row>
    <row r="112" spans="1:24" s="18" customFormat="1">
      <c r="A112" s="18">
        <v>74146661820</v>
      </c>
      <c r="B112" s="18">
        <f>VLOOKUP(A112,Cadastro!$A$3:$B$3577,2,FALSE)</f>
        <v>195380</v>
      </c>
      <c r="C112" s="19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20">
        <f>VLOOKUP(A112,Cadastro!$A$3:$H$3577,7,FALSE)</f>
        <v>5</v>
      </c>
      <c r="J112" s="20">
        <f>VLOOKUP(A112,Cadastro!$A$3:$H$3577,8,FALSE)</f>
        <v>5</v>
      </c>
      <c r="K112" s="18">
        <f>VLOOKUP(A112,Cadastro!$A$3:$J$3577,10,FALSE)</f>
        <v>1</v>
      </c>
      <c r="M112" s="23" t="e">
        <f t="shared" si="16"/>
        <v>#DIV/0!</v>
      </c>
      <c r="N112" s="26">
        <f t="shared" si="17"/>
        <v>0</v>
      </c>
      <c r="O112" s="27">
        <f t="shared" si="18"/>
        <v>0</v>
      </c>
      <c r="P112" s="30" t="e">
        <f t="shared" si="19"/>
        <v>#DIV/0!</v>
      </c>
      <c r="Q112" s="30" t="e">
        <f t="shared" si="20"/>
        <v>#DIV/0!</v>
      </c>
      <c r="R112" s="30" t="e">
        <f t="shared" si="21"/>
        <v>#DIV/0!</v>
      </c>
      <c r="S112" s="30" t="e">
        <f t="shared" si="22"/>
        <v>#DIV/0!</v>
      </c>
      <c r="T112" s="32">
        <f t="shared" si="23"/>
        <v>0</v>
      </c>
      <c r="U112" s="33">
        <f t="shared" si="24"/>
        <v>0</v>
      </c>
      <c r="V112" s="18">
        <f>VLOOKUP(B112,'[2]APO e PPM_CD'!$D$2:$J$565,7,FALSE)</f>
        <v>1</v>
      </c>
      <c r="W112" s="18">
        <f t="shared" si="27"/>
        <v>19538</v>
      </c>
      <c r="X112" s="18">
        <f ca="1">VLOOKUP(W112:X112,[3]Plan1!$B$2:$K$3605,10,FALSE)</f>
        <v>0</v>
      </c>
    </row>
    <row r="113" spans="1:24" s="18" customFormat="1">
      <c r="A113" s="18">
        <v>74702556800</v>
      </c>
      <c r="B113" s="18">
        <f>VLOOKUP(A113,Cadastro!$A$3:$B$3577,2,FALSE)</f>
        <v>193026</v>
      </c>
      <c r="C113" s="19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20">
        <f>VLOOKUP(A113,Cadastro!$A$3:$H$3577,7,FALSE)</f>
        <v>5</v>
      </c>
      <c r="J113" s="20">
        <f>VLOOKUP(A113,Cadastro!$A$3:$H$3577,8,FALSE)</f>
        <v>5</v>
      </c>
      <c r="K113" s="18">
        <f>VLOOKUP(A113,Cadastro!$A$3:$J$3577,10,FALSE)</f>
        <v>1</v>
      </c>
      <c r="M113" s="23" t="e">
        <f t="shared" si="16"/>
        <v>#DIV/0!</v>
      </c>
      <c r="N113" s="26">
        <f t="shared" si="17"/>
        <v>0</v>
      </c>
      <c r="O113" s="27">
        <f t="shared" si="18"/>
        <v>0</v>
      </c>
      <c r="P113" s="30" t="e">
        <f t="shared" si="19"/>
        <v>#DIV/0!</v>
      </c>
      <c r="Q113" s="30" t="e">
        <f t="shared" si="20"/>
        <v>#DIV/0!</v>
      </c>
      <c r="R113" s="30" t="e">
        <f t="shared" si="21"/>
        <v>#DIV/0!</v>
      </c>
      <c r="S113" s="30" t="e">
        <f t="shared" si="22"/>
        <v>#DIV/0!</v>
      </c>
      <c r="T113" s="32">
        <f t="shared" si="23"/>
        <v>0</v>
      </c>
      <c r="U113" s="33">
        <f t="shared" si="24"/>
        <v>0</v>
      </c>
      <c r="V113" s="18">
        <f>VLOOKUP(B113,'[2]APO e PPM_CD'!$D$2:$J$565,7,FALSE)</f>
        <v>1</v>
      </c>
      <c r="W113" s="18">
        <f t="shared" si="27"/>
        <v>19302</v>
      </c>
      <c r="X113" s="18">
        <f ca="1">VLOOKUP(W113:X113,[3]Plan1!$B$2:$K$3605,10,FALSE)</f>
        <v>0</v>
      </c>
    </row>
    <row r="114" spans="1:24" s="18" customFormat="1" hidden="1">
      <c r="A114" s="18">
        <v>74460072815</v>
      </c>
      <c r="B114" s="18">
        <f>VLOOKUP(A114,Cadastro!$A$3:$B$3577,2,FALSE)</f>
        <v>195430</v>
      </c>
      <c r="C114" s="19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20">
        <f>VLOOKUP(A114,Cadastro!$A$3:$H$3577,7,FALSE)</f>
        <v>5</v>
      </c>
      <c r="J114" s="20">
        <f>VLOOKUP(A114,Cadastro!$A$3:$H$3577,8,FALSE)</f>
        <v>13</v>
      </c>
      <c r="K114" s="18">
        <f>VLOOKUP(A114,Cadastro!$A$3:$J$3577,10,FALSE)</f>
        <v>1</v>
      </c>
      <c r="M114" s="23" t="e">
        <f t="shared" si="16"/>
        <v>#DIV/0!</v>
      </c>
      <c r="N114" s="26">
        <f t="shared" si="17"/>
        <v>0</v>
      </c>
      <c r="O114" s="27">
        <f t="shared" si="18"/>
        <v>0</v>
      </c>
      <c r="P114" s="30" t="e">
        <f t="shared" si="19"/>
        <v>#DIV/0!</v>
      </c>
      <c r="Q114" s="30" t="e">
        <f t="shared" si="20"/>
        <v>#DIV/0!</v>
      </c>
      <c r="R114" s="30" t="e">
        <f t="shared" si="21"/>
        <v>#DIV/0!</v>
      </c>
      <c r="S114" s="30" t="e">
        <f t="shared" si="22"/>
        <v>#DIV/0!</v>
      </c>
      <c r="T114" s="32">
        <f t="shared" si="23"/>
        <v>0</v>
      </c>
      <c r="U114" s="33">
        <f t="shared" si="24"/>
        <v>0</v>
      </c>
      <c r="V114" s="18" t="e">
        <f>VLOOKUP(B114,'[2]APO e PPM_CD'!$D$2:$J$565,7,FALSE)</f>
        <v>#N/A</v>
      </c>
    </row>
    <row r="115" spans="1:24" s="18" customFormat="1">
      <c r="A115" s="18">
        <v>40968065791</v>
      </c>
      <c r="B115" s="18">
        <f>VLOOKUP(A115,Cadastro!$A$3:$B$3577,2,FALSE)</f>
        <v>196435</v>
      </c>
      <c r="C115" s="19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20">
        <f>VLOOKUP(A115,Cadastro!$A$3:$H$3577,7,FALSE)</f>
        <v>5</v>
      </c>
      <c r="J115" s="20">
        <f>VLOOKUP(A115,Cadastro!$A$3:$H$3577,8,FALSE)</f>
        <v>5</v>
      </c>
      <c r="K115" s="18">
        <f>VLOOKUP(A115,Cadastro!$A$3:$J$3577,10,FALSE)</f>
        <v>1</v>
      </c>
      <c r="M115" s="23" t="e">
        <f t="shared" si="16"/>
        <v>#DIV/0!</v>
      </c>
      <c r="N115" s="26">
        <f t="shared" si="17"/>
        <v>0</v>
      </c>
      <c r="O115" s="27">
        <f t="shared" si="18"/>
        <v>0</v>
      </c>
      <c r="P115" s="30" t="e">
        <f t="shared" si="19"/>
        <v>#DIV/0!</v>
      </c>
      <c r="Q115" s="30" t="e">
        <f t="shared" si="20"/>
        <v>#DIV/0!</v>
      </c>
      <c r="R115" s="30" t="e">
        <f t="shared" si="21"/>
        <v>#DIV/0!</v>
      </c>
      <c r="S115" s="30" t="e">
        <f t="shared" si="22"/>
        <v>#DIV/0!</v>
      </c>
      <c r="T115" s="32">
        <f t="shared" si="23"/>
        <v>0</v>
      </c>
      <c r="U115" s="33">
        <f t="shared" si="24"/>
        <v>0</v>
      </c>
      <c r="V115" s="18">
        <f>VLOOKUP(B115,'[2]APO e PPM_CD'!$D$2:$J$565,7,FALSE)</f>
        <v>1</v>
      </c>
      <c r="W115" s="18">
        <f t="shared" ref="W115:W124" si="28">TRUNC(B115/10,0)</f>
        <v>19643</v>
      </c>
      <c r="X115" s="18">
        <f ca="1">VLOOKUP(W115:X115,[3]Plan1!$B$2:$K$3605,10,FALSE)</f>
        <v>0</v>
      </c>
    </row>
    <row r="116" spans="1:24" s="18" customFormat="1">
      <c r="A116" s="18">
        <v>12618233387</v>
      </c>
      <c r="B116" s="18">
        <f>VLOOKUP(A116,Cadastro!$A$3:$B$3577,2,FALSE)</f>
        <v>197100</v>
      </c>
      <c r="C116" s="19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20">
        <f>VLOOKUP(A116,Cadastro!$A$3:$H$3577,7,FALSE)</f>
        <v>5</v>
      </c>
      <c r="J116" s="20">
        <f>VLOOKUP(A116,Cadastro!$A$3:$H$3577,8,FALSE)</f>
        <v>5</v>
      </c>
      <c r="K116" s="18">
        <f>VLOOKUP(A116,Cadastro!$A$3:$J$3577,10,FALSE)</f>
        <v>1</v>
      </c>
      <c r="M116" s="23" t="e">
        <f t="shared" si="16"/>
        <v>#DIV/0!</v>
      </c>
      <c r="N116" s="26">
        <f t="shared" si="17"/>
        <v>0</v>
      </c>
      <c r="O116" s="27">
        <f t="shared" si="18"/>
        <v>0</v>
      </c>
      <c r="P116" s="30" t="e">
        <f t="shared" si="19"/>
        <v>#DIV/0!</v>
      </c>
      <c r="Q116" s="30" t="e">
        <f t="shared" si="20"/>
        <v>#DIV/0!</v>
      </c>
      <c r="R116" s="30" t="e">
        <f t="shared" si="21"/>
        <v>#DIV/0!</v>
      </c>
      <c r="S116" s="30" t="e">
        <f t="shared" si="22"/>
        <v>#DIV/0!</v>
      </c>
      <c r="T116" s="32">
        <f t="shared" si="23"/>
        <v>0</v>
      </c>
      <c r="U116" s="33">
        <f t="shared" si="24"/>
        <v>0</v>
      </c>
      <c r="V116" s="18">
        <f>VLOOKUP(B116,'[2]APO e PPM_CD'!$D$2:$J$565,7,FALSE)</f>
        <v>1</v>
      </c>
      <c r="W116" s="18">
        <f t="shared" si="28"/>
        <v>19710</v>
      </c>
      <c r="X116" s="18">
        <f ca="1">VLOOKUP(W116:X116,[3]Plan1!$B$2:$K$3605,10,FALSE)</f>
        <v>0</v>
      </c>
    </row>
    <row r="117" spans="1:24" s="18" customFormat="1">
      <c r="A117" s="18">
        <v>13640240634</v>
      </c>
      <c r="B117" s="18">
        <f>VLOOKUP(A117,Cadastro!$A$3:$B$3577,2,FALSE)</f>
        <v>192141</v>
      </c>
      <c r="C117" s="19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20">
        <f>VLOOKUP(A117,Cadastro!$A$3:$H$3577,7,FALSE)</f>
        <v>5</v>
      </c>
      <c r="J117" s="20">
        <f>VLOOKUP(A117,Cadastro!$A$3:$H$3577,8,FALSE)</f>
        <v>5</v>
      </c>
      <c r="K117" s="18">
        <f>VLOOKUP(A117,Cadastro!$A$3:$J$3577,10,FALSE)</f>
        <v>1</v>
      </c>
      <c r="M117" s="23" t="e">
        <f t="shared" si="16"/>
        <v>#DIV/0!</v>
      </c>
      <c r="N117" s="26">
        <f t="shared" si="17"/>
        <v>0</v>
      </c>
      <c r="O117" s="27">
        <f t="shared" si="18"/>
        <v>0</v>
      </c>
      <c r="P117" s="30" t="e">
        <f t="shared" si="19"/>
        <v>#DIV/0!</v>
      </c>
      <c r="Q117" s="30" t="e">
        <f t="shared" si="20"/>
        <v>#DIV/0!</v>
      </c>
      <c r="R117" s="30" t="e">
        <f t="shared" si="21"/>
        <v>#DIV/0!</v>
      </c>
      <c r="S117" s="30" t="e">
        <f t="shared" si="22"/>
        <v>#DIV/0!</v>
      </c>
      <c r="T117" s="32">
        <f t="shared" si="23"/>
        <v>0</v>
      </c>
      <c r="U117" s="33">
        <f t="shared" si="24"/>
        <v>0</v>
      </c>
      <c r="V117" s="18">
        <f>VLOOKUP(B117,'[2]APO e PPM_CD'!$D$2:$J$565,7,FALSE)</f>
        <v>1</v>
      </c>
      <c r="W117" s="18">
        <f t="shared" si="28"/>
        <v>19214</v>
      </c>
      <c r="X117" s="18">
        <f ca="1">VLOOKUP(W117:X117,[3]Plan1!$B$2:$K$3605,10,FALSE)</f>
        <v>0</v>
      </c>
    </row>
    <row r="118" spans="1:24" s="18" customFormat="1">
      <c r="A118" s="18">
        <v>37735802749</v>
      </c>
      <c r="B118" s="18">
        <f>VLOOKUP(A118,Cadastro!$A$3:$B$3577,2,FALSE)</f>
        <v>194135</v>
      </c>
      <c r="C118" s="19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20">
        <f>VLOOKUP(A118,Cadastro!$A$3:$H$3577,7,FALSE)</f>
        <v>5</v>
      </c>
      <c r="J118" s="20">
        <f>VLOOKUP(A118,Cadastro!$A$3:$H$3577,8,FALSE)</f>
        <v>5</v>
      </c>
      <c r="K118" s="18">
        <f>VLOOKUP(A118,Cadastro!$A$3:$J$3577,10,FALSE)</f>
        <v>1</v>
      </c>
      <c r="M118" s="23" t="e">
        <f t="shared" si="16"/>
        <v>#DIV/0!</v>
      </c>
      <c r="N118" s="26">
        <f t="shared" si="17"/>
        <v>0</v>
      </c>
      <c r="O118" s="27">
        <f t="shared" si="18"/>
        <v>0</v>
      </c>
      <c r="P118" s="30" t="e">
        <f t="shared" si="19"/>
        <v>#DIV/0!</v>
      </c>
      <c r="Q118" s="30" t="e">
        <f t="shared" si="20"/>
        <v>#DIV/0!</v>
      </c>
      <c r="R118" s="30" t="e">
        <f t="shared" si="21"/>
        <v>#DIV/0!</v>
      </c>
      <c r="S118" s="30" t="e">
        <f t="shared" si="22"/>
        <v>#DIV/0!</v>
      </c>
      <c r="T118" s="32">
        <f t="shared" si="23"/>
        <v>0</v>
      </c>
      <c r="U118" s="33">
        <f t="shared" si="24"/>
        <v>0</v>
      </c>
      <c r="V118" s="18">
        <f>VLOOKUP(B118,'[2]APO e PPM_CD'!$D$2:$J$565,7,FALSE)</f>
        <v>1</v>
      </c>
      <c r="W118" s="18">
        <f t="shared" si="28"/>
        <v>19413</v>
      </c>
      <c r="X118" s="18">
        <f ca="1">VLOOKUP(W118:X118,[3]Plan1!$B$2:$K$3605,10,FALSE)</f>
        <v>0</v>
      </c>
    </row>
    <row r="119" spans="1:24" s="18" customFormat="1">
      <c r="A119" s="18">
        <v>36864102734</v>
      </c>
      <c r="B119" s="18">
        <f>VLOOKUP(A119,Cadastro!$A$3:$B$3577,2,FALSE)</f>
        <v>194288</v>
      </c>
      <c r="C119" s="19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20">
        <f>VLOOKUP(A119,Cadastro!$A$3:$H$3577,7,FALSE)</f>
        <v>5</v>
      </c>
      <c r="J119" s="20">
        <f>VLOOKUP(A119,Cadastro!$A$3:$H$3577,8,FALSE)</f>
        <v>5</v>
      </c>
      <c r="K119" s="18">
        <f>VLOOKUP(A119,Cadastro!$A$3:$J$3577,10,FALSE)</f>
        <v>1</v>
      </c>
      <c r="M119" s="23" t="e">
        <f t="shared" si="16"/>
        <v>#DIV/0!</v>
      </c>
      <c r="N119" s="26">
        <f t="shared" si="17"/>
        <v>0</v>
      </c>
      <c r="O119" s="27">
        <f t="shared" si="18"/>
        <v>0</v>
      </c>
      <c r="P119" s="30" t="e">
        <f t="shared" si="19"/>
        <v>#DIV/0!</v>
      </c>
      <c r="Q119" s="30" t="e">
        <f t="shared" si="20"/>
        <v>#DIV/0!</v>
      </c>
      <c r="R119" s="30" t="e">
        <f t="shared" si="21"/>
        <v>#DIV/0!</v>
      </c>
      <c r="S119" s="30" t="e">
        <f t="shared" si="22"/>
        <v>#DIV/0!</v>
      </c>
      <c r="T119" s="32">
        <f t="shared" si="23"/>
        <v>0</v>
      </c>
      <c r="U119" s="33">
        <f t="shared" si="24"/>
        <v>0</v>
      </c>
      <c r="V119" s="18">
        <f>VLOOKUP(B119,'[2]APO e PPM_CD'!$D$2:$J$565,7,FALSE)</f>
        <v>1</v>
      </c>
      <c r="W119" s="18">
        <f t="shared" si="28"/>
        <v>19428</v>
      </c>
      <c r="X119" s="18">
        <f ca="1">VLOOKUP(W119:X119,[3]Plan1!$B$2:$K$3605,10,FALSE)</f>
        <v>0</v>
      </c>
    </row>
    <row r="120" spans="1:24" s="18" customFormat="1">
      <c r="A120" s="18">
        <v>41259475700</v>
      </c>
      <c r="B120" s="18">
        <f>VLOOKUP(A120,Cadastro!$A$3:$B$3577,2,FALSE)</f>
        <v>194174</v>
      </c>
      <c r="C120" s="19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20">
        <f>VLOOKUP(A120,Cadastro!$A$3:$H$3577,7,FALSE)</f>
        <v>5</v>
      </c>
      <c r="J120" s="20">
        <f>VLOOKUP(A120,Cadastro!$A$3:$H$3577,8,FALSE)</f>
        <v>5</v>
      </c>
      <c r="K120" s="18">
        <f>VLOOKUP(A120,Cadastro!$A$3:$J$3577,10,FALSE)</f>
        <v>1</v>
      </c>
      <c r="M120" s="23" t="e">
        <f t="shared" si="16"/>
        <v>#DIV/0!</v>
      </c>
      <c r="N120" s="26">
        <f t="shared" si="17"/>
        <v>0</v>
      </c>
      <c r="O120" s="27">
        <f t="shared" si="18"/>
        <v>0</v>
      </c>
      <c r="P120" s="30" t="e">
        <f t="shared" si="19"/>
        <v>#DIV/0!</v>
      </c>
      <c r="Q120" s="30" t="e">
        <f t="shared" si="20"/>
        <v>#DIV/0!</v>
      </c>
      <c r="R120" s="30" t="e">
        <f t="shared" si="21"/>
        <v>#DIV/0!</v>
      </c>
      <c r="S120" s="30" t="e">
        <f t="shared" si="22"/>
        <v>#DIV/0!</v>
      </c>
      <c r="T120" s="32">
        <f t="shared" si="23"/>
        <v>0</v>
      </c>
      <c r="U120" s="33">
        <f t="shared" si="24"/>
        <v>0</v>
      </c>
      <c r="V120" s="18">
        <f>VLOOKUP(B120,'[2]APO e PPM_CD'!$D$2:$J$565,7,FALSE)</f>
        <v>1</v>
      </c>
      <c r="W120" s="18">
        <f t="shared" si="28"/>
        <v>19417</v>
      </c>
      <c r="X120" s="18">
        <f ca="1">VLOOKUP(W120:X120,[3]Plan1!$B$2:$K$3605,10,FALSE)</f>
        <v>0</v>
      </c>
    </row>
    <row r="121" spans="1:24" s="18" customFormat="1">
      <c r="A121" s="18">
        <v>17708311691</v>
      </c>
      <c r="B121" s="18">
        <f>VLOOKUP(A121,Cadastro!$A$3:$B$3577,2,FALSE)</f>
        <v>189857</v>
      </c>
      <c r="C121" s="19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20">
        <f>VLOOKUP(A121,Cadastro!$A$3:$H$3577,7,FALSE)</f>
        <v>5</v>
      </c>
      <c r="J121" s="20">
        <f>VLOOKUP(A121,Cadastro!$A$3:$H$3577,8,FALSE)</f>
        <v>5</v>
      </c>
      <c r="K121" s="18">
        <f>VLOOKUP(A121,Cadastro!$A$3:$J$3577,10,FALSE)</f>
        <v>1</v>
      </c>
      <c r="M121" s="23" t="e">
        <f t="shared" si="16"/>
        <v>#DIV/0!</v>
      </c>
      <c r="N121" s="26">
        <f t="shared" si="17"/>
        <v>0</v>
      </c>
      <c r="O121" s="27">
        <f t="shared" si="18"/>
        <v>0</v>
      </c>
      <c r="P121" s="30" t="e">
        <f t="shared" si="19"/>
        <v>#DIV/0!</v>
      </c>
      <c r="Q121" s="30" t="e">
        <f t="shared" si="20"/>
        <v>#DIV/0!</v>
      </c>
      <c r="R121" s="30" t="e">
        <f t="shared" si="21"/>
        <v>#DIV/0!</v>
      </c>
      <c r="S121" s="30" t="e">
        <f t="shared" si="22"/>
        <v>#DIV/0!</v>
      </c>
      <c r="T121" s="32">
        <f t="shared" si="23"/>
        <v>0</v>
      </c>
      <c r="U121" s="33">
        <f t="shared" si="24"/>
        <v>0</v>
      </c>
      <c r="V121" s="18">
        <f>VLOOKUP(B121,'[2]APO e PPM_CD'!$D$2:$J$565,7,FALSE)</f>
        <v>1</v>
      </c>
      <c r="W121" s="18">
        <f t="shared" si="28"/>
        <v>18985</v>
      </c>
      <c r="X121" s="18">
        <f ca="1">VLOOKUP(W121:X121,[3]Plan1!$B$2:$K$3605,10,FALSE)</f>
        <v>0</v>
      </c>
    </row>
    <row r="122" spans="1:24" s="18" customFormat="1">
      <c r="A122" s="18">
        <v>46899502704</v>
      </c>
      <c r="B122" s="18">
        <f>VLOOKUP(A122,Cadastro!$A$3:$B$3577,2,FALSE)</f>
        <v>192006</v>
      </c>
      <c r="C122" s="19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20">
        <f>VLOOKUP(A122,Cadastro!$A$3:$H$3577,7,FALSE)</f>
        <v>5</v>
      </c>
      <c r="J122" s="20">
        <f>VLOOKUP(A122,Cadastro!$A$3:$H$3577,8,FALSE)</f>
        <v>5</v>
      </c>
      <c r="K122" s="18">
        <f>VLOOKUP(A122,Cadastro!$A$3:$J$3577,10,FALSE)</f>
        <v>1</v>
      </c>
      <c r="M122" s="23" t="e">
        <f t="shared" si="16"/>
        <v>#DIV/0!</v>
      </c>
      <c r="N122" s="26">
        <f t="shared" si="17"/>
        <v>0</v>
      </c>
      <c r="O122" s="27">
        <f t="shared" si="18"/>
        <v>0</v>
      </c>
      <c r="P122" s="30" t="e">
        <f t="shared" si="19"/>
        <v>#DIV/0!</v>
      </c>
      <c r="Q122" s="30" t="e">
        <f t="shared" si="20"/>
        <v>#DIV/0!</v>
      </c>
      <c r="R122" s="30" t="e">
        <f t="shared" si="21"/>
        <v>#DIV/0!</v>
      </c>
      <c r="S122" s="30" t="e">
        <f t="shared" si="22"/>
        <v>#DIV/0!</v>
      </c>
      <c r="T122" s="32">
        <f t="shared" si="23"/>
        <v>0</v>
      </c>
      <c r="U122" s="33">
        <f t="shared" si="24"/>
        <v>0</v>
      </c>
      <c r="V122" s="18">
        <f>VLOOKUP(B122,'[2]APO e PPM_CD'!$D$2:$J$565,7,FALSE)</f>
        <v>1</v>
      </c>
      <c r="W122" s="18">
        <f t="shared" si="28"/>
        <v>19200</v>
      </c>
      <c r="X122" s="18">
        <f ca="1">VLOOKUP(W122:X122,[3]Plan1!$B$2:$K$3605,10,FALSE)</f>
        <v>0</v>
      </c>
    </row>
    <row r="123" spans="1:24" s="18" customFormat="1">
      <c r="A123" s="18">
        <v>16611616187</v>
      </c>
      <c r="B123" s="18">
        <f>VLOOKUP(A123,Cadastro!$A$3:$B$3577,2,FALSE)</f>
        <v>192110</v>
      </c>
      <c r="C123" s="19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20">
        <f>VLOOKUP(A123,Cadastro!$A$3:$H$3577,7,FALSE)</f>
        <v>5</v>
      </c>
      <c r="J123" s="20">
        <f>VLOOKUP(A123,Cadastro!$A$3:$H$3577,8,FALSE)</f>
        <v>5</v>
      </c>
      <c r="K123" s="18">
        <f>VLOOKUP(A123,Cadastro!$A$3:$J$3577,10,FALSE)</f>
        <v>1</v>
      </c>
      <c r="M123" s="23" t="e">
        <f t="shared" si="16"/>
        <v>#DIV/0!</v>
      </c>
      <c r="N123" s="26">
        <f t="shared" si="17"/>
        <v>0</v>
      </c>
      <c r="O123" s="27">
        <f t="shared" si="18"/>
        <v>0</v>
      </c>
      <c r="P123" s="30" t="e">
        <f t="shared" si="19"/>
        <v>#DIV/0!</v>
      </c>
      <c r="Q123" s="30" t="e">
        <f t="shared" si="20"/>
        <v>#DIV/0!</v>
      </c>
      <c r="R123" s="30" t="e">
        <f t="shared" si="21"/>
        <v>#DIV/0!</v>
      </c>
      <c r="S123" s="30" t="e">
        <f t="shared" si="22"/>
        <v>#DIV/0!</v>
      </c>
      <c r="T123" s="32">
        <f t="shared" si="23"/>
        <v>0</v>
      </c>
      <c r="U123" s="33">
        <f t="shared" si="24"/>
        <v>0</v>
      </c>
      <c r="V123" s="18">
        <f>VLOOKUP(B123,'[2]APO e PPM_CD'!$D$2:$J$565,7,FALSE)</f>
        <v>1</v>
      </c>
      <c r="W123" s="18">
        <f t="shared" si="28"/>
        <v>19211</v>
      </c>
      <c r="X123" s="18">
        <f ca="1">VLOOKUP(W123:X123,[3]Plan1!$B$2:$K$3605,10,FALSE)</f>
        <v>0</v>
      </c>
    </row>
    <row r="124" spans="1:24" s="18" customFormat="1">
      <c r="A124" s="18">
        <v>40100596720</v>
      </c>
      <c r="B124" s="18">
        <f>VLOOKUP(A124,Cadastro!$A$3:$B$3577,2,FALSE)</f>
        <v>195291</v>
      </c>
      <c r="C124" s="19">
        <v>60.09</v>
      </c>
      <c r="D124" s="18">
        <v>0</v>
      </c>
      <c r="E124" s="18">
        <v>36.47</v>
      </c>
      <c r="F124" s="18">
        <v>0</v>
      </c>
      <c r="G124" s="18">
        <v>23.62</v>
      </c>
      <c r="H124" s="18">
        <v>0</v>
      </c>
      <c r="I124" s="20">
        <f>VLOOKUP(A124,Cadastro!$A$3:$H$3577,7,FALSE)</f>
        <v>5</v>
      </c>
      <c r="J124" s="20">
        <f>VLOOKUP(A124,Cadastro!$A$3:$H$3577,8,FALSE)</f>
        <v>5</v>
      </c>
      <c r="K124" s="18">
        <f>VLOOKUP(A124,Cadastro!$A$3:$J$3577,10,FALSE)</f>
        <v>1</v>
      </c>
      <c r="M124" s="23" t="e">
        <f t="shared" si="16"/>
        <v>#DIV/0!</v>
      </c>
      <c r="N124" s="26">
        <f t="shared" si="17"/>
        <v>60.09</v>
      </c>
      <c r="O124" s="27">
        <f t="shared" si="18"/>
        <v>2.4950787685467578E-6</v>
      </c>
      <c r="P124" s="30" t="e">
        <f t="shared" si="19"/>
        <v>#DIV/0!</v>
      </c>
      <c r="Q124" s="30" t="e">
        <f t="shared" si="20"/>
        <v>#DIV/0!</v>
      </c>
      <c r="R124" s="30" t="e">
        <f t="shared" si="21"/>
        <v>#DIV/0!</v>
      </c>
      <c r="S124" s="30" t="e">
        <f t="shared" si="22"/>
        <v>#DIV/0!</v>
      </c>
      <c r="T124" s="32">
        <f t="shared" si="23"/>
        <v>2.4949367937886025E-6</v>
      </c>
      <c r="U124" s="33">
        <f t="shared" si="24"/>
        <v>0.19604886488870851</v>
      </c>
      <c r="V124" s="18">
        <f>VLOOKUP(B124,'[2]APO e PPM_CD'!$D$2:$J$565,7,FALSE)</f>
        <v>1</v>
      </c>
      <c r="W124" s="18">
        <f t="shared" si="28"/>
        <v>19529</v>
      </c>
      <c r="X124" s="18">
        <f ca="1">VLOOKUP(W124:X124,[3]Plan1!$B$2:$K$3605,10,FALSE)</f>
        <v>0</v>
      </c>
    </row>
    <row r="125" spans="1:24" s="18" customFormat="1" hidden="1">
      <c r="A125" s="18">
        <v>32958447715</v>
      </c>
      <c r="B125" s="18">
        <f>VLOOKUP(A125,Cadastro!$A$3:$B$3577,2,FALSE)</f>
        <v>210365</v>
      </c>
      <c r="C125" s="19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20">
        <f>VLOOKUP(A125,Cadastro!$A$3:$H$3577,7,FALSE)</f>
        <v>5</v>
      </c>
      <c r="J125" s="20">
        <f>VLOOKUP(A125,Cadastro!$A$3:$H$3577,8,FALSE)</f>
        <v>6</v>
      </c>
      <c r="K125" s="18">
        <f>VLOOKUP(A125,Cadastro!$A$3:$J$3577,10,FALSE)</f>
        <v>1</v>
      </c>
      <c r="M125" s="23" t="e">
        <f t="shared" si="16"/>
        <v>#DIV/0!</v>
      </c>
      <c r="N125" s="26">
        <f t="shared" si="17"/>
        <v>0</v>
      </c>
      <c r="O125" s="27">
        <f t="shared" si="18"/>
        <v>0</v>
      </c>
      <c r="P125" s="30" t="e">
        <f t="shared" si="19"/>
        <v>#DIV/0!</v>
      </c>
      <c r="Q125" s="30" t="e">
        <f t="shared" si="20"/>
        <v>#DIV/0!</v>
      </c>
      <c r="R125" s="30" t="e">
        <f t="shared" si="21"/>
        <v>#DIV/0!</v>
      </c>
      <c r="S125" s="30" t="e">
        <f t="shared" si="22"/>
        <v>#DIV/0!</v>
      </c>
      <c r="T125" s="32">
        <f t="shared" si="23"/>
        <v>0</v>
      </c>
      <c r="U125" s="33">
        <f t="shared" si="24"/>
        <v>0</v>
      </c>
      <c r="V125" s="18">
        <f>VLOOKUP(B125,'[2]APO e PPM_CD'!$D$2:$J$565,7,FALSE)</f>
        <v>5</v>
      </c>
    </row>
    <row r="126" spans="1:24" s="18" customFormat="1" hidden="1">
      <c r="A126" s="18">
        <v>69413134715</v>
      </c>
      <c r="B126" s="18">
        <f>VLOOKUP(A126,Cadastro!$A$3:$B$3577,2,FALSE)</f>
        <v>194352</v>
      </c>
      <c r="C126" s="19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20">
        <f>VLOOKUP(A126,Cadastro!$A$3:$H$3577,7,FALSE)</f>
        <v>2</v>
      </c>
      <c r="J126" s="20">
        <f>VLOOKUP(A126,Cadastro!$A$3:$H$3577,8,FALSE)</f>
        <v>1</v>
      </c>
      <c r="K126" s="18">
        <f>VLOOKUP(A126,Cadastro!$A$3:$J$3577,10,FALSE)</f>
        <v>1</v>
      </c>
      <c r="M126" s="23" t="e">
        <f t="shared" si="16"/>
        <v>#DIV/0!</v>
      </c>
      <c r="N126" s="26">
        <f t="shared" si="17"/>
        <v>0</v>
      </c>
      <c r="O126" s="27">
        <f t="shared" si="18"/>
        <v>0</v>
      </c>
      <c r="P126" s="30" t="e">
        <f t="shared" si="19"/>
        <v>#DIV/0!</v>
      </c>
      <c r="Q126" s="30" t="e">
        <f t="shared" si="20"/>
        <v>#DIV/0!</v>
      </c>
      <c r="R126" s="30" t="e">
        <f t="shared" si="21"/>
        <v>#DIV/0!</v>
      </c>
      <c r="S126" s="30" t="e">
        <f t="shared" si="22"/>
        <v>#DIV/0!</v>
      </c>
      <c r="T126" s="32">
        <f t="shared" si="23"/>
        <v>0</v>
      </c>
      <c r="U126" s="33">
        <f t="shared" si="24"/>
        <v>0</v>
      </c>
      <c r="V126" s="18" t="e">
        <f>VLOOKUP(B126,'[2]APO e PPM_CD'!$D$2:$J$565,7,FALSE)</f>
        <v>#N/A</v>
      </c>
    </row>
    <row r="127" spans="1:24" s="18" customFormat="1" hidden="1">
      <c r="A127" s="18">
        <v>41097637700</v>
      </c>
      <c r="B127" s="18">
        <f>VLOOKUP(A127,Cadastro!$A$3:$B$3577,2,FALSE)</f>
        <v>193332</v>
      </c>
      <c r="C127" s="19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20">
        <f>VLOOKUP(A127,Cadastro!$A$3:$H$3577,7,FALSE)</f>
        <v>1</v>
      </c>
      <c r="J127" s="20">
        <f>VLOOKUP(A127,Cadastro!$A$3:$H$3577,8,FALSE)</f>
        <v>6</v>
      </c>
      <c r="K127" s="18">
        <f>VLOOKUP(A127,Cadastro!$A$3:$J$3577,10,FALSE)</f>
        <v>1</v>
      </c>
      <c r="M127" s="23" t="e">
        <f t="shared" si="16"/>
        <v>#DIV/0!</v>
      </c>
      <c r="N127" s="26">
        <f t="shared" si="17"/>
        <v>0</v>
      </c>
      <c r="O127" s="27">
        <f t="shared" si="18"/>
        <v>0</v>
      </c>
      <c r="P127" s="30" t="e">
        <f t="shared" si="19"/>
        <v>#DIV/0!</v>
      </c>
      <c r="Q127" s="30" t="e">
        <f t="shared" si="20"/>
        <v>#DIV/0!</v>
      </c>
      <c r="R127" s="30" t="e">
        <f t="shared" si="21"/>
        <v>#DIV/0!</v>
      </c>
      <c r="S127" s="30" t="e">
        <f t="shared" si="22"/>
        <v>#DIV/0!</v>
      </c>
      <c r="T127" s="32">
        <f t="shared" si="23"/>
        <v>0</v>
      </c>
      <c r="U127" s="33">
        <f t="shared" si="24"/>
        <v>0</v>
      </c>
      <c r="V127" s="18" t="e">
        <f>VLOOKUP(B127,'[2]APO e PPM_CD'!$D$2:$J$565,7,FALSE)</f>
        <v>#N/A</v>
      </c>
    </row>
    <row r="128" spans="1:24" s="18" customFormat="1" hidden="1">
      <c r="A128" s="18">
        <v>79102840715</v>
      </c>
      <c r="B128" s="18">
        <f>VLOOKUP(A128,Cadastro!$A$3:$B$3577,2,FALSE)</f>
        <v>195073</v>
      </c>
      <c r="C128" s="19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20">
        <f>VLOOKUP(A128,Cadastro!$A$3:$H$3577,7,FALSE)</f>
        <v>2</v>
      </c>
      <c r="J128" s="20">
        <f>VLOOKUP(A128,Cadastro!$A$3:$H$3577,8,FALSE)</f>
        <v>1</v>
      </c>
      <c r="K128" s="18">
        <f>VLOOKUP(A128,Cadastro!$A$3:$J$3577,10,FALSE)</f>
        <v>1</v>
      </c>
      <c r="M128" s="23" t="e">
        <f t="shared" si="16"/>
        <v>#DIV/0!</v>
      </c>
      <c r="N128" s="26">
        <f t="shared" si="17"/>
        <v>0</v>
      </c>
      <c r="O128" s="27">
        <f t="shared" si="18"/>
        <v>0</v>
      </c>
      <c r="P128" s="30" t="e">
        <f t="shared" si="19"/>
        <v>#DIV/0!</v>
      </c>
      <c r="Q128" s="30" t="e">
        <f t="shared" si="20"/>
        <v>#DIV/0!</v>
      </c>
      <c r="R128" s="30" t="e">
        <f t="shared" si="21"/>
        <v>#DIV/0!</v>
      </c>
      <c r="S128" s="30" t="e">
        <f t="shared" si="22"/>
        <v>#DIV/0!</v>
      </c>
      <c r="T128" s="32">
        <f t="shared" si="23"/>
        <v>0</v>
      </c>
      <c r="U128" s="33">
        <f t="shared" si="24"/>
        <v>0</v>
      </c>
      <c r="V128" s="18" t="e">
        <f>VLOOKUP(B128,'[2]APO e PPM_CD'!$D$2:$J$565,7,FALSE)</f>
        <v>#N/A</v>
      </c>
    </row>
    <row r="129" spans="1:24" s="18" customFormat="1" hidden="1">
      <c r="A129" s="18">
        <v>43319831704</v>
      </c>
      <c r="B129" s="18">
        <f>VLOOKUP(A129,Cadastro!$A$3:$B$3577,2,FALSE)</f>
        <v>195358</v>
      </c>
      <c r="C129" s="19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20">
        <f>VLOOKUP(A129,Cadastro!$A$3:$H$3577,7,FALSE)</f>
        <v>1</v>
      </c>
      <c r="J129" s="20">
        <f>VLOOKUP(A129,Cadastro!$A$3:$H$3577,8,FALSE)</f>
        <v>6</v>
      </c>
      <c r="K129" s="18">
        <f>VLOOKUP(A129,Cadastro!$A$3:$J$3577,10,FALSE)</f>
        <v>1</v>
      </c>
      <c r="M129" s="23" t="e">
        <f t="shared" si="16"/>
        <v>#DIV/0!</v>
      </c>
      <c r="N129" s="26">
        <f t="shared" si="17"/>
        <v>0</v>
      </c>
      <c r="O129" s="27">
        <f t="shared" si="18"/>
        <v>0</v>
      </c>
      <c r="P129" s="30" t="e">
        <f t="shared" si="19"/>
        <v>#DIV/0!</v>
      </c>
      <c r="Q129" s="30" t="e">
        <f t="shared" si="20"/>
        <v>#DIV/0!</v>
      </c>
      <c r="R129" s="30" t="e">
        <f t="shared" si="21"/>
        <v>#DIV/0!</v>
      </c>
      <c r="S129" s="30" t="e">
        <f t="shared" si="22"/>
        <v>#DIV/0!</v>
      </c>
      <c r="T129" s="32">
        <f t="shared" si="23"/>
        <v>0</v>
      </c>
      <c r="U129" s="33">
        <f t="shared" si="24"/>
        <v>0</v>
      </c>
      <c r="V129" s="18" t="e">
        <f>VLOOKUP(B129,'[2]APO e PPM_CD'!$D$2:$J$565,7,FALSE)</f>
        <v>#N/A</v>
      </c>
    </row>
    <row r="130" spans="1:24" s="18" customFormat="1" hidden="1">
      <c r="A130" s="18">
        <v>37314270791</v>
      </c>
      <c r="B130" s="18">
        <f>VLOOKUP(A130,Cadastro!$A$3:$B$3577,2,FALSE)</f>
        <v>199681</v>
      </c>
      <c r="C130" s="19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20">
        <f>VLOOKUP(A130,Cadastro!$A$3:$H$3577,7,FALSE)</f>
        <v>2</v>
      </c>
      <c r="J130" s="20">
        <f>VLOOKUP(A130,Cadastro!$A$3:$H$3577,8,FALSE)</f>
        <v>1</v>
      </c>
      <c r="K130" s="18">
        <f>VLOOKUP(A130,Cadastro!$A$3:$J$3577,10,FALSE)</f>
        <v>1</v>
      </c>
      <c r="M130" s="23" t="e">
        <f t="shared" si="16"/>
        <v>#DIV/0!</v>
      </c>
      <c r="N130" s="26">
        <f t="shared" si="17"/>
        <v>0</v>
      </c>
      <c r="O130" s="27">
        <f t="shared" si="18"/>
        <v>0</v>
      </c>
      <c r="P130" s="30" t="e">
        <f t="shared" si="19"/>
        <v>#DIV/0!</v>
      </c>
      <c r="Q130" s="30" t="e">
        <f t="shared" si="20"/>
        <v>#DIV/0!</v>
      </c>
      <c r="R130" s="30" t="e">
        <f t="shared" si="21"/>
        <v>#DIV/0!</v>
      </c>
      <c r="S130" s="30" t="e">
        <f t="shared" si="22"/>
        <v>#DIV/0!</v>
      </c>
      <c r="T130" s="32">
        <f t="shared" si="23"/>
        <v>0</v>
      </c>
      <c r="U130" s="33">
        <f t="shared" si="24"/>
        <v>0</v>
      </c>
      <c r="V130" s="18" t="e">
        <f>VLOOKUP(B130,'[2]APO e PPM_CD'!$D$2:$J$565,7,FALSE)</f>
        <v>#N/A</v>
      </c>
    </row>
    <row r="131" spans="1:24" s="18" customFormat="1" hidden="1">
      <c r="A131" s="18">
        <v>33274428787</v>
      </c>
      <c r="B131" s="18">
        <f>VLOOKUP(A131,Cadastro!$A$3:$B$3577,2,FALSE)</f>
        <v>190119</v>
      </c>
      <c r="C131" s="19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20">
        <f>VLOOKUP(A131,Cadastro!$A$3:$H$3577,7,FALSE)</f>
        <v>2</v>
      </c>
      <c r="J131" s="20">
        <f>VLOOKUP(A131,Cadastro!$A$3:$H$3577,8,FALSE)</f>
        <v>1</v>
      </c>
      <c r="K131" s="18">
        <f>VLOOKUP(A131,Cadastro!$A$3:$J$3577,10,FALSE)</f>
        <v>1</v>
      </c>
      <c r="M131" s="23" t="e">
        <f t="shared" si="16"/>
        <v>#DIV/0!</v>
      </c>
      <c r="N131" s="26">
        <f t="shared" si="17"/>
        <v>0</v>
      </c>
      <c r="O131" s="27">
        <f t="shared" si="18"/>
        <v>0</v>
      </c>
      <c r="P131" s="30" t="e">
        <f t="shared" si="19"/>
        <v>#DIV/0!</v>
      </c>
      <c r="Q131" s="30" t="e">
        <f t="shared" si="20"/>
        <v>#DIV/0!</v>
      </c>
      <c r="R131" s="30" t="e">
        <f t="shared" si="21"/>
        <v>#DIV/0!</v>
      </c>
      <c r="S131" s="30" t="e">
        <f t="shared" si="22"/>
        <v>#DIV/0!</v>
      </c>
      <c r="T131" s="32">
        <f t="shared" si="23"/>
        <v>0</v>
      </c>
      <c r="U131" s="33">
        <f t="shared" si="24"/>
        <v>0</v>
      </c>
      <c r="V131" s="18" t="e">
        <f>VLOOKUP(B131,'[2]APO e PPM_CD'!$D$2:$J$565,7,FALSE)</f>
        <v>#N/A</v>
      </c>
    </row>
    <row r="132" spans="1:24" s="18" customFormat="1" hidden="1">
      <c r="A132" s="18">
        <v>21300976691</v>
      </c>
      <c r="B132" s="18">
        <f>VLOOKUP(A132,Cadastro!$A$3:$B$3577,2,FALSE)</f>
        <v>190390</v>
      </c>
      <c r="C132" s="19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20">
        <f>VLOOKUP(A132,Cadastro!$A$3:$H$3577,7,FALSE)</f>
        <v>2</v>
      </c>
      <c r="J132" s="20">
        <f>VLOOKUP(A132,Cadastro!$A$3:$H$3577,8,FALSE)</f>
        <v>1</v>
      </c>
      <c r="K132" s="18">
        <f>VLOOKUP(A132,Cadastro!$A$3:$J$3577,10,FALSE)</f>
        <v>1</v>
      </c>
      <c r="M132" s="23" t="e">
        <f t="shared" si="16"/>
        <v>#DIV/0!</v>
      </c>
      <c r="N132" s="26">
        <f t="shared" si="17"/>
        <v>0</v>
      </c>
      <c r="O132" s="27">
        <f t="shared" si="18"/>
        <v>0</v>
      </c>
      <c r="P132" s="30" t="e">
        <f t="shared" si="19"/>
        <v>#DIV/0!</v>
      </c>
      <c r="Q132" s="30" t="e">
        <f t="shared" si="20"/>
        <v>#DIV/0!</v>
      </c>
      <c r="R132" s="30" t="e">
        <f t="shared" si="21"/>
        <v>#DIV/0!</v>
      </c>
      <c r="S132" s="30" t="e">
        <f t="shared" si="22"/>
        <v>#DIV/0!</v>
      </c>
      <c r="T132" s="32">
        <f t="shared" si="23"/>
        <v>0</v>
      </c>
      <c r="U132" s="33">
        <f t="shared" si="24"/>
        <v>0</v>
      </c>
      <c r="V132" s="18" t="e">
        <f>VLOOKUP(B132,'[2]APO e PPM_CD'!$D$2:$J$565,7,FALSE)</f>
        <v>#N/A</v>
      </c>
    </row>
    <row r="133" spans="1:24" s="18" customFormat="1" hidden="1">
      <c r="A133" s="18">
        <v>19117116600</v>
      </c>
      <c r="B133" s="18">
        <f>VLOOKUP(A133,Cadastro!$A$3:$B$3577,2,FALSE)</f>
        <v>192419</v>
      </c>
      <c r="C133" s="19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20">
        <f>VLOOKUP(A133,Cadastro!$A$3:$H$3577,7,FALSE)</f>
        <v>2</v>
      </c>
      <c r="J133" s="20">
        <f>VLOOKUP(A133,Cadastro!$A$3:$H$3577,8,FALSE)</f>
        <v>1</v>
      </c>
      <c r="K133" s="18">
        <f>VLOOKUP(A133,Cadastro!$A$3:$J$3577,10,FALSE)</f>
        <v>1</v>
      </c>
      <c r="M133" s="23" t="e">
        <f t="shared" si="16"/>
        <v>#DIV/0!</v>
      </c>
      <c r="N133" s="26">
        <f t="shared" si="17"/>
        <v>0</v>
      </c>
      <c r="O133" s="27">
        <f t="shared" si="18"/>
        <v>0</v>
      </c>
      <c r="P133" s="30" t="e">
        <f t="shared" si="19"/>
        <v>#DIV/0!</v>
      </c>
      <c r="Q133" s="30" t="e">
        <f t="shared" si="20"/>
        <v>#DIV/0!</v>
      </c>
      <c r="R133" s="30" t="e">
        <f t="shared" si="21"/>
        <v>#DIV/0!</v>
      </c>
      <c r="S133" s="30" t="e">
        <f t="shared" si="22"/>
        <v>#DIV/0!</v>
      </c>
      <c r="T133" s="32">
        <f t="shared" si="23"/>
        <v>0</v>
      </c>
      <c r="U133" s="33">
        <f t="shared" si="24"/>
        <v>0</v>
      </c>
      <c r="V133" s="18" t="e">
        <f>VLOOKUP(B133,'[2]APO e PPM_CD'!$D$2:$J$565,7,FALSE)</f>
        <v>#N/A</v>
      </c>
    </row>
    <row r="134" spans="1:24" s="18" customFormat="1" hidden="1">
      <c r="A134" s="18">
        <v>12535419149</v>
      </c>
      <c r="B134" s="18">
        <f>VLOOKUP(A134,Cadastro!$A$3:$B$3577,2,FALSE)</f>
        <v>192376</v>
      </c>
      <c r="C134" s="19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20">
        <f>VLOOKUP(A134,Cadastro!$A$3:$H$3577,7,FALSE)</f>
        <v>2</v>
      </c>
      <c r="J134" s="20">
        <f>VLOOKUP(A134,Cadastro!$A$3:$H$3577,8,FALSE)</f>
        <v>1</v>
      </c>
      <c r="K134" s="18">
        <f>VLOOKUP(A134,Cadastro!$A$3:$J$3577,10,FALSE)</f>
        <v>1</v>
      </c>
      <c r="M134" s="23" t="e">
        <f t="shared" si="16"/>
        <v>#DIV/0!</v>
      </c>
      <c r="N134" s="26">
        <f t="shared" si="17"/>
        <v>0</v>
      </c>
      <c r="O134" s="27">
        <f t="shared" si="18"/>
        <v>0</v>
      </c>
      <c r="P134" s="30" t="e">
        <f t="shared" si="19"/>
        <v>#DIV/0!</v>
      </c>
      <c r="Q134" s="30" t="e">
        <f t="shared" si="20"/>
        <v>#DIV/0!</v>
      </c>
      <c r="R134" s="30" t="e">
        <f t="shared" si="21"/>
        <v>#DIV/0!</v>
      </c>
      <c r="S134" s="30" t="e">
        <f t="shared" si="22"/>
        <v>#DIV/0!</v>
      </c>
      <c r="T134" s="32">
        <f t="shared" si="23"/>
        <v>0</v>
      </c>
      <c r="U134" s="33">
        <f t="shared" si="24"/>
        <v>0</v>
      </c>
      <c r="V134" s="18" t="e">
        <f>VLOOKUP(B134,'[2]APO e PPM_CD'!$D$2:$J$565,7,FALSE)</f>
        <v>#N/A</v>
      </c>
    </row>
    <row r="135" spans="1:24" s="18" customFormat="1" hidden="1">
      <c r="A135" s="18">
        <v>37135899768</v>
      </c>
      <c r="B135" s="18">
        <f>VLOOKUP(A135,Cadastro!$A$3:$B$3577,2,FALSE)</f>
        <v>190561</v>
      </c>
      <c r="C135" s="19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20">
        <f>VLOOKUP(A135,Cadastro!$A$3:$H$3577,7,FALSE)</f>
        <v>1</v>
      </c>
      <c r="J135" s="20">
        <f>VLOOKUP(A135,Cadastro!$A$3:$H$3577,8,FALSE)</f>
        <v>6</v>
      </c>
      <c r="K135" s="18">
        <f>VLOOKUP(A135,Cadastro!$A$3:$J$3577,10,FALSE)</f>
        <v>1</v>
      </c>
      <c r="M135" s="23" t="e">
        <f t="shared" si="16"/>
        <v>#DIV/0!</v>
      </c>
      <c r="N135" s="26">
        <f t="shared" si="17"/>
        <v>0</v>
      </c>
      <c r="O135" s="27">
        <f t="shared" si="18"/>
        <v>0</v>
      </c>
      <c r="P135" s="30" t="e">
        <f t="shared" si="19"/>
        <v>#DIV/0!</v>
      </c>
      <c r="Q135" s="30" t="e">
        <f t="shared" si="20"/>
        <v>#DIV/0!</v>
      </c>
      <c r="R135" s="30" t="e">
        <f t="shared" si="21"/>
        <v>#DIV/0!</v>
      </c>
      <c r="S135" s="30" t="e">
        <f t="shared" si="22"/>
        <v>#DIV/0!</v>
      </c>
      <c r="T135" s="32">
        <f t="shared" si="23"/>
        <v>0</v>
      </c>
      <c r="U135" s="33">
        <f t="shared" si="24"/>
        <v>0</v>
      </c>
      <c r="V135" s="18">
        <f>VLOOKUP(B135,'[2]APO e PPM_CD'!$D$2:$J$565,7,FALSE)</f>
        <v>5</v>
      </c>
    </row>
    <row r="136" spans="1:24" s="18" customFormat="1" hidden="1">
      <c r="A136" s="18">
        <v>18279457615</v>
      </c>
      <c r="B136" s="18">
        <f>VLOOKUP(A136,Cadastro!$A$3:$B$3577,2,FALSE)</f>
        <v>195664</v>
      </c>
      <c r="C136" s="19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20">
        <f>VLOOKUP(A136,Cadastro!$A$3:$H$3577,7,FALSE)</f>
        <v>1</v>
      </c>
      <c r="J136" s="20">
        <f>VLOOKUP(A136,Cadastro!$A$3:$H$3577,8,FALSE)</f>
        <v>6</v>
      </c>
      <c r="K136" s="18">
        <f>VLOOKUP(A136,Cadastro!$A$3:$J$3577,10,FALSE)</f>
        <v>1</v>
      </c>
      <c r="M136" s="23" t="e">
        <f t="shared" si="16"/>
        <v>#DIV/0!</v>
      </c>
      <c r="N136" s="26">
        <f t="shared" si="17"/>
        <v>0</v>
      </c>
      <c r="O136" s="27">
        <f t="shared" si="18"/>
        <v>0</v>
      </c>
      <c r="P136" s="30" t="e">
        <f t="shared" si="19"/>
        <v>#DIV/0!</v>
      </c>
      <c r="Q136" s="30" t="e">
        <f t="shared" si="20"/>
        <v>#DIV/0!</v>
      </c>
      <c r="R136" s="30" t="e">
        <f t="shared" si="21"/>
        <v>#DIV/0!</v>
      </c>
      <c r="S136" s="30" t="e">
        <f t="shared" si="22"/>
        <v>#DIV/0!</v>
      </c>
      <c r="T136" s="32">
        <f t="shared" si="23"/>
        <v>0</v>
      </c>
      <c r="U136" s="33">
        <f t="shared" si="24"/>
        <v>0</v>
      </c>
      <c r="V136" s="18">
        <f>VLOOKUP(B136,'[2]APO e PPM_CD'!$D$2:$J$565,7,FALSE)</f>
        <v>5</v>
      </c>
    </row>
    <row r="137" spans="1:24" s="18" customFormat="1" hidden="1">
      <c r="A137" s="18">
        <v>23967919668</v>
      </c>
      <c r="B137" s="18">
        <f>VLOOKUP(A137,Cadastro!$A$3:$B$3577,2,FALSE)</f>
        <v>192181</v>
      </c>
      <c r="C137" s="19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20">
        <f>VLOOKUP(A137,Cadastro!$A$3:$H$3577,7,FALSE)</f>
        <v>2</v>
      </c>
      <c r="J137" s="20">
        <f>VLOOKUP(A137,Cadastro!$A$3:$H$3577,8,FALSE)</f>
        <v>1</v>
      </c>
      <c r="K137" s="18">
        <f>VLOOKUP(A137,Cadastro!$A$3:$J$3577,10,FALSE)</f>
        <v>1</v>
      </c>
      <c r="M137" s="23" t="e">
        <f t="shared" si="16"/>
        <v>#DIV/0!</v>
      </c>
      <c r="N137" s="26">
        <f t="shared" si="17"/>
        <v>0</v>
      </c>
      <c r="O137" s="27">
        <f t="shared" si="18"/>
        <v>0</v>
      </c>
      <c r="P137" s="30" t="e">
        <f t="shared" si="19"/>
        <v>#DIV/0!</v>
      </c>
      <c r="Q137" s="30" t="e">
        <f t="shared" si="20"/>
        <v>#DIV/0!</v>
      </c>
      <c r="R137" s="30" t="e">
        <f t="shared" si="21"/>
        <v>#DIV/0!</v>
      </c>
      <c r="S137" s="30" t="e">
        <f t="shared" si="22"/>
        <v>#DIV/0!</v>
      </c>
      <c r="T137" s="32">
        <f t="shared" si="23"/>
        <v>0</v>
      </c>
      <c r="U137" s="33">
        <f t="shared" si="24"/>
        <v>0</v>
      </c>
      <c r="V137" s="18" t="e">
        <f>VLOOKUP(B137,'[2]APO e PPM_CD'!$D$2:$J$565,7,FALSE)</f>
        <v>#N/A</v>
      </c>
    </row>
    <row r="138" spans="1:24" s="18" customFormat="1" hidden="1">
      <c r="A138" s="18">
        <v>44342292734</v>
      </c>
      <c r="B138" s="18">
        <f>VLOOKUP(A138,Cadastro!$A$3:$B$3577,2,FALSE)</f>
        <v>194103</v>
      </c>
      <c r="C138" s="19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20">
        <f>VLOOKUP(A138,Cadastro!$A$3:$H$3577,7,FALSE)</f>
        <v>2</v>
      </c>
      <c r="J138" s="20">
        <f>VLOOKUP(A138,Cadastro!$A$3:$H$3577,8,FALSE)</f>
        <v>1</v>
      </c>
      <c r="K138" s="18">
        <f>VLOOKUP(A138,Cadastro!$A$3:$J$3577,10,FALSE)</f>
        <v>1</v>
      </c>
      <c r="M138" s="23" t="e">
        <f t="shared" si="16"/>
        <v>#DIV/0!</v>
      </c>
      <c r="N138" s="26">
        <f t="shared" si="17"/>
        <v>0</v>
      </c>
      <c r="O138" s="27">
        <f t="shared" si="18"/>
        <v>0</v>
      </c>
      <c r="P138" s="30" t="e">
        <f t="shared" si="19"/>
        <v>#DIV/0!</v>
      </c>
      <c r="Q138" s="30" t="e">
        <f t="shared" si="20"/>
        <v>#DIV/0!</v>
      </c>
      <c r="R138" s="30" t="e">
        <f t="shared" si="21"/>
        <v>#DIV/0!</v>
      </c>
      <c r="S138" s="30" t="e">
        <f t="shared" si="22"/>
        <v>#DIV/0!</v>
      </c>
      <c r="T138" s="32">
        <f t="shared" si="23"/>
        <v>0</v>
      </c>
      <c r="U138" s="33">
        <f t="shared" si="24"/>
        <v>0</v>
      </c>
      <c r="V138" s="18" t="e">
        <f>VLOOKUP(B138,'[2]APO e PPM_CD'!$D$2:$J$565,7,FALSE)</f>
        <v>#N/A</v>
      </c>
    </row>
    <row r="139" spans="1:24" s="18" customFormat="1" hidden="1">
      <c r="A139" s="18">
        <v>54950155768</v>
      </c>
      <c r="B139" s="18">
        <f>VLOOKUP(A139,Cadastro!$A$3:$B$3577,2,FALSE)</f>
        <v>199770</v>
      </c>
      <c r="C139" s="19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20">
        <f>VLOOKUP(A139,Cadastro!$A$3:$H$3577,7,FALSE)</f>
        <v>2</v>
      </c>
      <c r="J139" s="20">
        <f>VLOOKUP(A139,Cadastro!$A$3:$H$3577,8,FALSE)</f>
        <v>1</v>
      </c>
      <c r="K139" s="18">
        <f>VLOOKUP(A139,Cadastro!$A$3:$J$3577,10,FALSE)</f>
        <v>1</v>
      </c>
      <c r="M139" s="23" t="e">
        <f t="shared" ref="M139:M202" si="29">L139/$L$9</f>
        <v>#DIV/0!</v>
      </c>
      <c r="N139" s="26">
        <f t="shared" ref="N139:N202" si="30">G139+F139+E139</f>
        <v>0</v>
      </c>
      <c r="O139" s="27">
        <f t="shared" ref="O139:O202" si="31">N139/$N$9</f>
        <v>0</v>
      </c>
      <c r="P139" s="30" t="e">
        <f t="shared" ref="P139:P202" si="32">$K$7*L139</f>
        <v>#DIV/0!</v>
      </c>
      <c r="Q139" s="30" t="e">
        <f t="shared" ref="Q139:Q202" si="33">P139/$R$1</f>
        <v>#DIV/0!</v>
      </c>
      <c r="R139" s="30" t="e">
        <f t="shared" ref="R139:R202" si="34">$K$8*L139</f>
        <v>#DIV/0!</v>
      </c>
      <c r="S139" s="30" t="e">
        <f t="shared" ref="S139:S202" si="35">R139*1.01</f>
        <v>#DIV/0!</v>
      </c>
      <c r="T139" s="32">
        <f t="shared" ref="T139:T202" si="36">C139/$C$2359</f>
        <v>0</v>
      </c>
      <c r="U139" s="33">
        <f t="shared" ref="U139:U202" si="37">$T$5*T139</f>
        <v>0</v>
      </c>
      <c r="V139" s="18" t="e">
        <f>VLOOKUP(B139,'[2]APO e PPM_CD'!$D$2:$J$565,7,FALSE)</f>
        <v>#N/A</v>
      </c>
    </row>
    <row r="140" spans="1:24" s="18" customFormat="1" hidden="1">
      <c r="A140" s="18">
        <v>37389815787</v>
      </c>
      <c r="B140" s="18">
        <f>VLOOKUP(A140,Cadastro!$A$3:$B$3577,2,FALSE)</f>
        <v>194434</v>
      </c>
      <c r="C140" s="19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20">
        <f>VLOOKUP(A140,Cadastro!$A$3:$H$3577,7,FALSE)</f>
        <v>2</v>
      </c>
      <c r="J140" s="20">
        <f>VLOOKUP(A140,Cadastro!$A$3:$H$3577,8,FALSE)</f>
        <v>1</v>
      </c>
      <c r="K140" s="18">
        <f>VLOOKUP(A140,Cadastro!$A$3:$J$3577,10,FALSE)</f>
        <v>1</v>
      </c>
      <c r="M140" s="23" t="e">
        <f t="shared" si="29"/>
        <v>#DIV/0!</v>
      </c>
      <c r="N140" s="26">
        <f t="shared" si="30"/>
        <v>0</v>
      </c>
      <c r="O140" s="27">
        <f t="shared" si="31"/>
        <v>0</v>
      </c>
      <c r="P140" s="30" t="e">
        <f t="shared" si="32"/>
        <v>#DIV/0!</v>
      </c>
      <c r="Q140" s="30" t="e">
        <f t="shared" si="33"/>
        <v>#DIV/0!</v>
      </c>
      <c r="R140" s="30" t="e">
        <f t="shared" si="34"/>
        <v>#DIV/0!</v>
      </c>
      <c r="S140" s="30" t="e">
        <f t="shared" si="35"/>
        <v>#DIV/0!</v>
      </c>
      <c r="T140" s="32">
        <f t="shared" si="36"/>
        <v>0</v>
      </c>
      <c r="U140" s="33">
        <f t="shared" si="37"/>
        <v>0</v>
      </c>
      <c r="V140" s="18" t="e">
        <f>VLOOKUP(B140,'[2]APO e PPM_CD'!$D$2:$J$565,7,FALSE)</f>
        <v>#N/A</v>
      </c>
    </row>
    <row r="141" spans="1:24" s="18" customFormat="1" hidden="1">
      <c r="A141" s="18">
        <v>54963141787</v>
      </c>
      <c r="B141" s="18">
        <f>VLOOKUP(A141,Cadastro!$A$3:$B$3577,2,FALSE)</f>
        <v>194039</v>
      </c>
      <c r="C141" s="19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20">
        <f>VLOOKUP(A141,Cadastro!$A$3:$H$3577,7,FALSE)</f>
        <v>2</v>
      </c>
      <c r="J141" s="20">
        <f>VLOOKUP(A141,Cadastro!$A$3:$H$3577,8,FALSE)</f>
        <v>1</v>
      </c>
      <c r="K141" s="18">
        <f>VLOOKUP(A141,Cadastro!$A$3:$J$3577,10,FALSE)</f>
        <v>1</v>
      </c>
      <c r="M141" s="23" t="e">
        <f t="shared" si="29"/>
        <v>#DIV/0!</v>
      </c>
      <c r="N141" s="26">
        <f t="shared" si="30"/>
        <v>0</v>
      </c>
      <c r="O141" s="27">
        <f t="shared" si="31"/>
        <v>0</v>
      </c>
      <c r="P141" s="30" t="e">
        <f t="shared" si="32"/>
        <v>#DIV/0!</v>
      </c>
      <c r="Q141" s="30" t="e">
        <f t="shared" si="33"/>
        <v>#DIV/0!</v>
      </c>
      <c r="R141" s="30" t="e">
        <f t="shared" si="34"/>
        <v>#DIV/0!</v>
      </c>
      <c r="S141" s="30" t="e">
        <f t="shared" si="35"/>
        <v>#DIV/0!</v>
      </c>
      <c r="T141" s="32">
        <f t="shared" si="36"/>
        <v>0</v>
      </c>
      <c r="U141" s="33">
        <f t="shared" si="37"/>
        <v>0</v>
      </c>
      <c r="V141" s="18" t="e">
        <f>VLOOKUP(B141,'[2]APO e PPM_CD'!$D$2:$J$565,7,FALSE)</f>
        <v>#N/A</v>
      </c>
    </row>
    <row r="142" spans="1:24" s="18" customFormat="1" hidden="1">
      <c r="A142" s="18">
        <v>22064737120</v>
      </c>
      <c r="B142" s="18">
        <f>VLOOKUP(A142,Cadastro!$A$3:$B$3577,2,FALSE)</f>
        <v>195640</v>
      </c>
      <c r="C142" s="19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20">
        <f>VLOOKUP(A142,Cadastro!$A$3:$H$3577,7,FALSE)</f>
        <v>1</v>
      </c>
      <c r="J142" s="20">
        <f>VLOOKUP(A142,Cadastro!$A$3:$H$3577,8,FALSE)</f>
        <v>6</v>
      </c>
      <c r="K142" s="18">
        <f>VLOOKUP(A142,Cadastro!$A$3:$J$3577,10,FALSE)</f>
        <v>1</v>
      </c>
      <c r="M142" s="23" t="e">
        <f t="shared" si="29"/>
        <v>#DIV/0!</v>
      </c>
      <c r="N142" s="26">
        <f t="shared" si="30"/>
        <v>0</v>
      </c>
      <c r="O142" s="27">
        <f t="shared" si="31"/>
        <v>0</v>
      </c>
      <c r="P142" s="30" t="e">
        <f t="shared" si="32"/>
        <v>#DIV/0!</v>
      </c>
      <c r="Q142" s="30" t="e">
        <f t="shared" si="33"/>
        <v>#DIV/0!</v>
      </c>
      <c r="R142" s="30" t="e">
        <f t="shared" si="34"/>
        <v>#DIV/0!</v>
      </c>
      <c r="S142" s="30" t="e">
        <f t="shared" si="35"/>
        <v>#DIV/0!</v>
      </c>
      <c r="T142" s="32">
        <f t="shared" si="36"/>
        <v>0</v>
      </c>
      <c r="U142" s="33">
        <f t="shared" si="37"/>
        <v>0</v>
      </c>
      <c r="V142" s="18">
        <f>VLOOKUP(B142,'[2]APO e PPM_CD'!$D$2:$J$565,7,FALSE)</f>
        <v>5</v>
      </c>
    </row>
    <row r="143" spans="1:24" s="18" customFormat="1" hidden="1">
      <c r="A143" s="18">
        <v>41117840700</v>
      </c>
      <c r="B143" s="18">
        <f>VLOOKUP(A143,Cadastro!$A$3:$B$3577,2,FALSE)</f>
        <v>191267</v>
      </c>
      <c r="C143" s="19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20">
        <f>VLOOKUP(A143,Cadastro!$A$3:$H$3577,7,FALSE)</f>
        <v>2</v>
      </c>
      <c r="J143" s="20">
        <f>VLOOKUP(A143,Cadastro!$A$3:$H$3577,8,FALSE)</f>
        <v>1</v>
      </c>
      <c r="K143" s="18">
        <f>VLOOKUP(A143,Cadastro!$A$3:$J$3577,10,FALSE)</f>
        <v>1</v>
      </c>
      <c r="M143" s="23" t="e">
        <f t="shared" si="29"/>
        <v>#DIV/0!</v>
      </c>
      <c r="N143" s="26">
        <f t="shared" si="30"/>
        <v>0</v>
      </c>
      <c r="O143" s="27">
        <f t="shared" si="31"/>
        <v>0</v>
      </c>
      <c r="P143" s="30" t="e">
        <f t="shared" si="32"/>
        <v>#DIV/0!</v>
      </c>
      <c r="Q143" s="30" t="e">
        <f t="shared" si="33"/>
        <v>#DIV/0!</v>
      </c>
      <c r="R143" s="30" t="e">
        <f t="shared" si="34"/>
        <v>#DIV/0!</v>
      </c>
      <c r="S143" s="30" t="e">
        <f t="shared" si="35"/>
        <v>#DIV/0!</v>
      </c>
      <c r="T143" s="32">
        <f t="shared" si="36"/>
        <v>0</v>
      </c>
      <c r="U143" s="33">
        <f t="shared" si="37"/>
        <v>0</v>
      </c>
      <c r="V143" s="18" t="e">
        <f>VLOOKUP(B143,'[2]APO e PPM_CD'!$D$2:$J$565,7,FALSE)</f>
        <v>#N/A</v>
      </c>
    </row>
    <row r="144" spans="1:24" s="18" customFormat="1">
      <c r="A144" s="18">
        <v>42449847715</v>
      </c>
      <c r="B144" s="18">
        <f>VLOOKUP(A144,Cadastro!$A$3:$B$3577,2,FALSE)</f>
        <v>194676</v>
      </c>
      <c r="C144" s="19">
        <v>83.7</v>
      </c>
      <c r="D144" s="18">
        <v>0</v>
      </c>
      <c r="E144" s="18">
        <v>39.840000000000003</v>
      </c>
      <c r="F144" s="18">
        <v>0</v>
      </c>
      <c r="G144" s="18">
        <v>43.86</v>
      </c>
      <c r="H144" s="18">
        <v>0</v>
      </c>
      <c r="I144" s="20">
        <f>VLOOKUP(A144,Cadastro!$A$3:$H$3577,7,FALSE)</f>
        <v>5</v>
      </c>
      <c r="J144" s="20">
        <f>VLOOKUP(A144,Cadastro!$A$3:$H$3577,8,FALSE)</f>
        <v>5</v>
      </c>
      <c r="K144" s="18">
        <f>VLOOKUP(A144,Cadastro!$A$3:$J$3577,10,FALSE)</f>
        <v>1</v>
      </c>
      <c r="M144" s="23" t="e">
        <f t="shared" si="29"/>
        <v>#DIV/0!</v>
      </c>
      <c r="N144" s="26">
        <f t="shared" si="30"/>
        <v>83.7</v>
      </c>
      <c r="O144" s="27">
        <f t="shared" si="31"/>
        <v>3.4754217494984795E-6</v>
      </c>
      <c r="P144" s="30" t="e">
        <f t="shared" si="32"/>
        <v>#DIV/0!</v>
      </c>
      <c r="Q144" s="30" t="e">
        <f t="shared" si="33"/>
        <v>#DIV/0!</v>
      </c>
      <c r="R144" s="30" t="e">
        <f t="shared" si="34"/>
        <v>#DIV/0!</v>
      </c>
      <c r="S144" s="30" t="e">
        <f t="shared" si="35"/>
        <v>#DIV/0!</v>
      </c>
      <c r="T144" s="32">
        <f t="shared" si="36"/>
        <v>3.4752239913480781E-6</v>
      </c>
      <c r="U144" s="33">
        <f t="shared" si="37"/>
        <v>0.27307854869670334</v>
      </c>
      <c r="V144" s="18">
        <f>VLOOKUP(B144,'[2]APO e PPM_CD'!$D$2:$J$565,7,FALSE)</f>
        <v>1</v>
      </c>
      <c r="W144" s="18">
        <f t="shared" ref="W144:W147" si="38">TRUNC(B144/10,0)</f>
        <v>19467</v>
      </c>
      <c r="X144" s="18">
        <f ca="1">VLOOKUP(W144:X144,[3]Plan1!$B$2:$K$3605,10,FALSE)</f>
        <v>0</v>
      </c>
    </row>
    <row r="145" spans="1:24" s="18" customFormat="1">
      <c r="A145" s="18">
        <v>36217620782</v>
      </c>
      <c r="B145" s="18">
        <f>VLOOKUP(A145,Cadastro!$A$3:$B$3577,2,FALSE)</f>
        <v>193528</v>
      </c>
      <c r="C145" s="19">
        <v>89.37</v>
      </c>
      <c r="D145" s="18">
        <v>0</v>
      </c>
      <c r="E145" s="18">
        <v>42.54</v>
      </c>
      <c r="F145" s="18">
        <v>0</v>
      </c>
      <c r="G145" s="18">
        <v>46.83</v>
      </c>
      <c r="H145" s="18">
        <v>0</v>
      </c>
      <c r="I145" s="20">
        <f>VLOOKUP(A145,Cadastro!$A$3:$H$3577,7,FALSE)</f>
        <v>5</v>
      </c>
      <c r="J145" s="20">
        <f>VLOOKUP(A145,Cadastro!$A$3:$H$3577,8,FALSE)</f>
        <v>5</v>
      </c>
      <c r="K145" s="18">
        <f>VLOOKUP(A145,Cadastro!$A$3:$J$3577,10,FALSE)</f>
        <v>1</v>
      </c>
      <c r="M145" s="23" t="e">
        <f t="shared" si="29"/>
        <v>#DIV/0!</v>
      </c>
      <c r="N145" s="26">
        <f t="shared" si="30"/>
        <v>89.37</v>
      </c>
      <c r="O145" s="27">
        <f t="shared" si="31"/>
        <v>3.7108535454322475E-6</v>
      </c>
      <c r="P145" s="30" t="e">
        <f t="shared" si="32"/>
        <v>#DIV/0!</v>
      </c>
      <c r="Q145" s="30" t="e">
        <f t="shared" si="33"/>
        <v>#DIV/0!</v>
      </c>
      <c r="R145" s="30" t="e">
        <f t="shared" si="34"/>
        <v>#DIV/0!</v>
      </c>
      <c r="S145" s="30" t="e">
        <f t="shared" si="35"/>
        <v>#DIV/0!</v>
      </c>
      <c r="T145" s="32">
        <f t="shared" si="36"/>
        <v>3.7106423907619802E-6</v>
      </c>
      <c r="U145" s="33">
        <f t="shared" si="37"/>
        <v>0.29157741812454452</v>
      </c>
      <c r="V145" s="18">
        <f>VLOOKUP(B145,'[2]APO e PPM_CD'!$D$2:$J$565,7,FALSE)</f>
        <v>1</v>
      </c>
      <c r="W145" s="18">
        <f t="shared" si="38"/>
        <v>19352</v>
      </c>
      <c r="X145" s="18">
        <f ca="1">VLOOKUP(W145:X145,[3]Plan1!$B$2:$K$3605,10,FALSE)</f>
        <v>0</v>
      </c>
    </row>
    <row r="146" spans="1:24" s="18" customFormat="1">
      <c r="A146" s="18">
        <v>41415027749</v>
      </c>
      <c r="B146" s="18">
        <f>VLOOKUP(A146,Cadastro!$A$3:$B$3577,2,FALSE)</f>
        <v>193994</v>
      </c>
      <c r="C146" s="19">
        <v>115.84</v>
      </c>
      <c r="D146" s="18">
        <v>0</v>
      </c>
      <c r="E146" s="18">
        <v>55.14</v>
      </c>
      <c r="F146" s="18">
        <v>0</v>
      </c>
      <c r="G146" s="18">
        <v>60.7</v>
      </c>
      <c r="H146" s="18">
        <v>0</v>
      </c>
      <c r="I146" s="20">
        <f>VLOOKUP(A146,Cadastro!$A$3:$H$3577,7,FALSE)</f>
        <v>5</v>
      </c>
      <c r="J146" s="20">
        <f>VLOOKUP(A146,Cadastro!$A$3:$H$3577,8,FALSE)</f>
        <v>5</v>
      </c>
      <c r="K146" s="18">
        <f>VLOOKUP(A146,Cadastro!$A$3:$J$3577,10,FALSE)</f>
        <v>1</v>
      </c>
      <c r="M146" s="23" t="e">
        <f t="shared" si="29"/>
        <v>#DIV/0!</v>
      </c>
      <c r="N146" s="26">
        <f t="shared" si="30"/>
        <v>115.84</v>
      </c>
      <c r="O146" s="27">
        <f t="shared" si="31"/>
        <v>4.8099504834158167E-6</v>
      </c>
      <c r="P146" s="30" t="e">
        <f t="shared" si="32"/>
        <v>#DIV/0!</v>
      </c>
      <c r="Q146" s="30" t="e">
        <f t="shared" si="33"/>
        <v>#DIV/0!</v>
      </c>
      <c r="R146" s="30" t="e">
        <f t="shared" si="34"/>
        <v>#DIV/0!</v>
      </c>
      <c r="S146" s="30" t="e">
        <f t="shared" si="35"/>
        <v>#DIV/0!</v>
      </c>
      <c r="T146" s="32">
        <f t="shared" si="36"/>
        <v>4.8096767880258226E-6</v>
      </c>
      <c r="U146" s="33">
        <f t="shared" si="37"/>
        <v>0.37793810132647682</v>
      </c>
      <c r="V146" s="18">
        <f>VLOOKUP(B146,'[2]APO e PPM_CD'!$D$2:$J$565,7,FALSE)</f>
        <v>1</v>
      </c>
      <c r="W146" s="18">
        <f t="shared" si="38"/>
        <v>19399</v>
      </c>
      <c r="X146" s="18">
        <f ca="1">VLOOKUP(W146:X146,[3]Plan1!$B$2:$K$3605,10,FALSE)</f>
        <v>0</v>
      </c>
    </row>
    <row r="147" spans="1:24" s="18" customFormat="1">
      <c r="A147" s="18">
        <v>53299965700</v>
      </c>
      <c r="B147" s="18">
        <f>VLOOKUP(A147,Cadastro!$A$3:$B$3577,2,FALSE)</f>
        <v>190941</v>
      </c>
      <c r="C147" s="19">
        <v>125.93</v>
      </c>
      <c r="D147" s="18">
        <v>0</v>
      </c>
      <c r="E147" s="18">
        <v>76.430000000000007</v>
      </c>
      <c r="F147" s="18">
        <v>0</v>
      </c>
      <c r="G147" s="18">
        <v>49.5</v>
      </c>
      <c r="H147" s="18">
        <v>0</v>
      </c>
      <c r="I147" s="20">
        <f>VLOOKUP(A147,Cadastro!$A$3:$H$3577,7,FALSE)</f>
        <v>5</v>
      </c>
      <c r="J147" s="20">
        <f>VLOOKUP(A147,Cadastro!$A$3:$H$3577,8,FALSE)</f>
        <v>5</v>
      </c>
      <c r="K147" s="18">
        <f>VLOOKUP(A147,Cadastro!$A$3:$J$3577,10,FALSE)</f>
        <v>1</v>
      </c>
      <c r="M147" s="23" t="e">
        <f t="shared" si="29"/>
        <v>#DIV/0!</v>
      </c>
      <c r="N147" s="26">
        <f t="shared" si="30"/>
        <v>125.93</v>
      </c>
      <c r="O147" s="27">
        <f t="shared" si="31"/>
        <v>5.2289111220351675E-6</v>
      </c>
      <c r="P147" s="30" t="e">
        <f t="shared" si="32"/>
        <v>#DIV/0!</v>
      </c>
      <c r="Q147" s="30" t="e">
        <f t="shared" si="33"/>
        <v>#DIV/0!</v>
      </c>
      <c r="R147" s="30" t="e">
        <f t="shared" si="34"/>
        <v>#DIV/0!</v>
      </c>
      <c r="S147" s="30" t="e">
        <f t="shared" si="35"/>
        <v>#DIV/0!</v>
      </c>
      <c r="T147" s="32">
        <f t="shared" si="36"/>
        <v>5.2286135869828371E-6</v>
      </c>
      <c r="U147" s="33">
        <f t="shared" si="37"/>
        <v>0.4108576061813124</v>
      </c>
      <c r="V147" s="18">
        <f>VLOOKUP(B147,'[2]APO e PPM_CD'!$D$2:$J$565,7,FALSE)</f>
        <v>1</v>
      </c>
      <c r="W147" s="18">
        <f t="shared" si="38"/>
        <v>19094</v>
      </c>
      <c r="X147" s="18">
        <f ca="1">VLOOKUP(W147:X147,[3]Plan1!$B$2:$K$3605,10,FALSE)</f>
        <v>0</v>
      </c>
    </row>
    <row r="148" spans="1:24" s="18" customFormat="1" hidden="1">
      <c r="A148" s="18">
        <v>15158438153</v>
      </c>
      <c r="B148" s="18">
        <f>VLOOKUP(A148,Cadastro!$A$3:$B$3577,2,FALSE)</f>
        <v>192853</v>
      </c>
      <c r="C148" s="19">
        <v>123.03</v>
      </c>
      <c r="D148" s="18">
        <v>0</v>
      </c>
      <c r="E148" s="18">
        <v>74.67</v>
      </c>
      <c r="F148" s="18">
        <v>0</v>
      </c>
      <c r="G148" s="18">
        <v>48.36</v>
      </c>
      <c r="H148" s="18">
        <v>0</v>
      </c>
      <c r="I148" s="20">
        <f>VLOOKUP(A148,Cadastro!$A$3:$H$3577,7,FALSE)</f>
        <v>5</v>
      </c>
      <c r="J148" s="20">
        <f>VLOOKUP(A148,Cadastro!$A$3:$H$3577,8,FALSE)</f>
        <v>13</v>
      </c>
      <c r="K148" s="18">
        <f>VLOOKUP(A148,Cadastro!$A$3:$J$3577,10,FALSE)</f>
        <v>1</v>
      </c>
      <c r="M148" s="23" t="e">
        <f t="shared" si="29"/>
        <v>#DIV/0!</v>
      </c>
      <c r="N148" s="26">
        <f t="shared" si="30"/>
        <v>123.03</v>
      </c>
      <c r="O148" s="27">
        <f t="shared" si="31"/>
        <v>5.1084962704993781E-6</v>
      </c>
      <c r="P148" s="30" t="e">
        <f t="shared" si="32"/>
        <v>#DIV/0!</v>
      </c>
      <c r="Q148" s="30" t="e">
        <f t="shared" si="33"/>
        <v>#DIV/0!</v>
      </c>
      <c r="R148" s="30" t="e">
        <f t="shared" si="34"/>
        <v>#DIV/0!</v>
      </c>
      <c r="S148" s="30" t="e">
        <f t="shared" si="35"/>
        <v>#DIV/0!</v>
      </c>
      <c r="T148" s="32">
        <f t="shared" si="36"/>
        <v>5.1082055872826046E-6</v>
      </c>
      <c r="U148" s="33">
        <f t="shared" si="37"/>
        <v>0.40139610329934772</v>
      </c>
      <c r="V148" s="18" t="e">
        <f>VLOOKUP(B148,'[2]APO e PPM_CD'!$D$2:$J$565,7,FALSE)</f>
        <v>#N/A</v>
      </c>
    </row>
    <row r="149" spans="1:24" s="18" customFormat="1">
      <c r="A149" s="18">
        <v>47766565749</v>
      </c>
      <c r="B149" s="18">
        <f>VLOOKUP(A149,Cadastro!$A$3:$B$3577,2,FALSE)</f>
        <v>190440</v>
      </c>
      <c r="C149" s="19">
        <v>171.99</v>
      </c>
      <c r="D149" s="18">
        <v>0</v>
      </c>
      <c r="E149" s="18">
        <v>80.459999999999994</v>
      </c>
      <c r="F149" s="18">
        <v>0</v>
      </c>
      <c r="G149" s="18">
        <v>91.53</v>
      </c>
      <c r="H149" s="18">
        <v>0</v>
      </c>
      <c r="I149" s="20">
        <f>VLOOKUP(A149,Cadastro!$A$3:$H$3577,7,FALSE)</f>
        <v>5</v>
      </c>
      <c r="J149" s="20">
        <f>VLOOKUP(A149,Cadastro!$A$3:$H$3577,8,FALSE)</f>
        <v>5</v>
      </c>
      <c r="K149" s="18">
        <f>VLOOKUP(A149,Cadastro!$A$3:$J$3577,10,FALSE)</f>
        <v>1</v>
      </c>
      <c r="M149" s="23" t="e">
        <f t="shared" si="29"/>
        <v>#DIV/0!</v>
      </c>
      <c r="N149" s="26">
        <f t="shared" si="30"/>
        <v>171.99</v>
      </c>
      <c r="O149" s="27">
        <f t="shared" si="31"/>
        <v>7.141431143324295E-6</v>
      </c>
      <c r="P149" s="30" t="e">
        <f t="shared" si="32"/>
        <v>#DIV/0!</v>
      </c>
      <c r="Q149" s="30" t="e">
        <f t="shared" si="33"/>
        <v>#DIV/0!</v>
      </c>
      <c r="R149" s="30" t="e">
        <f t="shared" si="34"/>
        <v>#DIV/0!</v>
      </c>
      <c r="S149" s="30" t="e">
        <f t="shared" si="35"/>
        <v>#DIV/0!</v>
      </c>
      <c r="T149" s="32">
        <f t="shared" si="36"/>
        <v>7.1410247822216959E-6</v>
      </c>
      <c r="U149" s="33">
        <f t="shared" si="37"/>
        <v>0.56113237264451621</v>
      </c>
      <c r="V149" s="18">
        <f>VLOOKUP(B149,'[2]APO e PPM_CD'!$D$2:$J$565,7,FALSE)</f>
        <v>1</v>
      </c>
      <c r="W149" s="18">
        <f t="shared" ref="W149:W150" si="39">TRUNC(B149/10,0)</f>
        <v>19044</v>
      </c>
      <c r="X149" s="18">
        <f ca="1">VLOOKUP(W149:X149,[3]Plan1!$B$2:$K$3605,10,FALSE)</f>
        <v>0</v>
      </c>
    </row>
    <row r="150" spans="1:24" s="18" customFormat="1">
      <c r="A150" s="18">
        <v>13171348691</v>
      </c>
      <c r="B150" s="18">
        <f>VLOOKUP(A150,Cadastro!$A$3:$B$3577,2,FALSE)</f>
        <v>211104</v>
      </c>
      <c r="C150" s="19">
        <v>219.76999999999998</v>
      </c>
      <c r="D150" s="18">
        <v>0</v>
      </c>
      <c r="E150" s="18">
        <v>116.99</v>
      </c>
      <c r="F150" s="18">
        <v>0</v>
      </c>
      <c r="G150" s="18">
        <v>102.78</v>
      </c>
      <c r="H150" s="18">
        <v>0</v>
      </c>
      <c r="I150" s="20">
        <f>VLOOKUP(A150,Cadastro!$A$3:$H$3577,7,FALSE)</f>
        <v>5</v>
      </c>
      <c r="J150" s="20">
        <f>VLOOKUP(A150,Cadastro!$A$3:$H$3577,8,FALSE)</f>
        <v>5</v>
      </c>
      <c r="K150" s="18">
        <f>VLOOKUP(A150,Cadastro!$A$3:$J$3577,10,FALSE)</f>
        <v>1</v>
      </c>
      <c r="M150" s="23" t="e">
        <f t="shared" si="29"/>
        <v>#DIV/0!</v>
      </c>
      <c r="N150" s="26">
        <f t="shared" si="30"/>
        <v>219.76999999999998</v>
      </c>
      <c r="O150" s="27">
        <f t="shared" si="31"/>
        <v>9.1253696282829237E-6</v>
      </c>
      <c r="P150" s="30" t="e">
        <f t="shared" si="32"/>
        <v>#DIV/0!</v>
      </c>
      <c r="Q150" s="30" t="e">
        <f t="shared" si="33"/>
        <v>#DIV/0!</v>
      </c>
      <c r="R150" s="30" t="e">
        <f t="shared" si="34"/>
        <v>#DIV/0!</v>
      </c>
      <c r="S150" s="30" t="e">
        <f t="shared" si="35"/>
        <v>#DIV/0!</v>
      </c>
      <c r="T150" s="32">
        <f t="shared" si="36"/>
        <v>9.1248503772827603E-6</v>
      </c>
      <c r="U150" s="33">
        <f t="shared" si="37"/>
        <v>0.71701878909288508</v>
      </c>
      <c r="V150" s="18">
        <f>VLOOKUP(B150,'[2]APO e PPM_CD'!$D$2:$J$565,7,FALSE)</f>
        <v>1</v>
      </c>
      <c r="W150" s="18">
        <f t="shared" si="39"/>
        <v>21110</v>
      </c>
      <c r="X150" s="18">
        <f ca="1">VLOOKUP(W150:X150,[3]Plan1!$B$2:$K$3605,10,FALSE)</f>
        <v>0</v>
      </c>
    </row>
    <row r="151" spans="1:24" s="18" customFormat="1" hidden="1">
      <c r="A151" s="18">
        <v>1692916858</v>
      </c>
      <c r="B151" s="18">
        <f>VLOOKUP(A151,Cadastro!$A$3:$B$3577,2,FALSE)</f>
        <v>191769</v>
      </c>
      <c r="C151" s="19">
        <v>187.68</v>
      </c>
      <c r="D151" s="18">
        <v>0</v>
      </c>
      <c r="E151" s="18">
        <v>83.27</v>
      </c>
      <c r="F151" s="18">
        <v>0</v>
      </c>
      <c r="G151" s="18">
        <v>104.41</v>
      </c>
      <c r="H151" s="18">
        <v>0</v>
      </c>
      <c r="I151" s="20">
        <f>VLOOKUP(A151,Cadastro!$A$3:$H$3577,7,FALSE)</f>
        <v>5</v>
      </c>
      <c r="J151" s="20">
        <f>VLOOKUP(A151,Cadastro!$A$3:$H$3577,8,FALSE)</f>
        <v>13</v>
      </c>
      <c r="K151" s="18">
        <f>VLOOKUP(A151,Cadastro!$A$3:$J$3577,10,FALSE)</f>
        <v>1</v>
      </c>
      <c r="M151" s="23" t="e">
        <f t="shared" si="29"/>
        <v>#DIV/0!</v>
      </c>
      <c r="N151" s="26">
        <f t="shared" si="30"/>
        <v>187.68</v>
      </c>
      <c r="O151" s="27">
        <f t="shared" si="31"/>
        <v>7.7929170124955158E-6</v>
      </c>
      <c r="P151" s="30" t="e">
        <f t="shared" si="32"/>
        <v>#DIV/0!</v>
      </c>
      <c r="Q151" s="30" t="e">
        <f t="shared" si="33"/>
        <v>#DIV/0!</v>
      </c>
      <c r="R151" s="30" t="e">
        <f t="shared" si="34"/>
        <v>#DIV/0!</v>
      </c>
      <c r="S151" s="30" t="e">
        <f t="shared" si="35"/>
        <v>#DIV/0!</v>
      </c>
      <c r="T151" s="32">
        <f t="shared" si="36"/>
        <v>7.7924735805998482E-6</v>
      </c>
      <c r="U151" s="33">
        <f t="shared" si="37"/>
        <v>0.61232236582314548</v>
      </c>
      <c r="V151" s="18" t="e">
        <f>VLOOKUP(B151,'[2]APO e PPM_CD'!$D$2:$J$565,7,FALSE)</f>
        <v>#N/A</v>
      </c>
    </row>
    <row r="152" spans="1:24" s="18" customFormat="1">
      <c r="A152" s="18">
        <v>43108733753</v>
      </c>
      <c r="B152" s="18">
        <f>VLOOKUP(A152,Cadastro!$A$3:$B$3577,2,FALSE)</f>
        <v>212310</v>
      </c>
      <c r="C152" s="19">
        <v>225.65</v>
      </c>
      <c r="D152" s="18">
        <v>0</v>
      </c>
      <c r="E152" s="18">
        <v>107.4</v>
      </c>
      <c r="F152" s="18">
        <v>0</v>
      </c>
      <c r="G152" s="18">
        <v>118.25</v>
      </c>
      <c r="H152" s="18">
        <v>0</v>
      </c>
      <c r="I152" s="20">
        <f>VLOOKUP(A152,Cadastro!$A$3:$H$3577,7,FALSE)</f>
        <v>5</v>
      </c>
      <c r="J152" s="20">
        <f>VLOOKUP(A152,Cadastro!$A$3:$H$3577,8,FALSE)</f>
        <v>5</v>
      </c>
      <c r="K152" s="18">
        <f>VLOOKUP(A152,Cadastro!$A$3:$J$3577,10,FALSE)</f>
        <v>1</v>
      </c>
      <c r="M152" s="23" t="e">
        <f t="shared" si="29"/>
        <v>#DIV/0!</v>
      </c>
      <c r="N152" s="26">
        <f t="shared" si="30"/>
        <v>225.65</v>
      </c>
      <c r="O152" s="27">
        <f t="shared" si="31"/>
        <v>9.3695211203623889E-6</v>
      </c>
      <c r="P152" s="30" t="e">
        <f t="shared" si="32"/>
        <v>#DIV/0!</v>
      </c>
      <c r="Q152" s="30" t="e">
        <f t="shared" si="33"/>
        <v>#DIV/0!</v>
      </c>
      <c r="R152" s="30" t="e">
        <f t="shared" si="34"/>
        <v>#DIV/0!</v>
      </c>
      <c r="S152" s="30" t="e">
        <f t="shared" si="35"/>
        <v>#DIV/0!</v>
      </c>
      <c r="T152" s="32">
        <f t="shared" si="36"/>
        <v>9.3689879766749557E-6</v>
      </c>
      <c r="U152" s="33">
        <f t="shared" si="37"/>
        <v>0.73620280183286857</v>
      </c>
      <c r="V152" s="18">
        <f>VLOOKUP(B152,'[2]APO e PPM_CD'!$D$2:$J$565,7,FALSE)</f>
        <v>1</v>
      </c>
      <c r="W152" s="18">
        <f t="shared" ref="W152:W154" si="40">TRUNC(B152/10,0)</f>
        <v>21231</v>
      </c>
      <c r="X152" s="18">
        <f ca="1">VLOOKUP(W152:X152,[3]Plan1!$B$2:$K$3605,10,FALSE)</f>
        <v>0</v>
      </c>
    </row>
    <row r="153" spans="1:24" s="18" customFormat="1">
      <c r="A153" s="18">
        <v>63287404768</v>
      </c>
      <c r="B153" s="18">
        <f>VLOOKUP(A153,Cadastro!$A$3:$B$3577,2,FALSE)</f>
        <v>195301</v>
      </c>
      <c r="C153" s="19">
        <v>231.44</v>
      </c>
      <c r="D153" s="18">
        <v>0</v>
      </c>
      <c r="E153" s="18">
        <v>108.25</v>
      </c>
      <c r="F153" s="18">
        <v>0</v>
      </c>
      <c r="G153" s="18">
        <v>123.19</v>
      </c>
      <c r="H153" s="18">
        <v>0</v>
      </c>
      <c r="I153" s="20">
        <f>VLOOKUP(A153,Cadastro!$A$3:$H$3577,7,FALSE)</f>
        <v>5</v>
      </c>
      <c r="J153" s="20">
        <f>VLOOKUP(A153,Cadastro!$A$3:$H$3577,8,FALSE)</f>
        <v>5</v>
      </c>
      <c r="K153" s="18">
        <f>VLOOKUP(A153,Cadastro!$A$3:$J$3577,10,FALSE)</f>
        <v>1</v>
      </c>
      <c r="M153" s="23" t="e">
        <f t="shared" si="29"/>
        <v>#DIV/0!</v>
      </c>
      <c r="N153" s="26">
        <f t="shared" si="30"/>
        <v>231.44</v>
      </c>
      <c r="O153" s="27">
        <f t="shared" si="31"/>
        <v>9.6099355998079807E-6</v>
      </c>
      <c r="P153" s="30" t="e">
        <f t="shared" si="32"/>
        <v>#DIV/0!</v>
      </c>
      <c r="Q153" s="30" t="e">
        <f t="shared" si="33"/>
        <v>#DIV/0!</v>
      </c>
      <c r="R153" s="30" t="e">
        <f t="shared" si="34"/>
        <v>#DIV/0!</v>
      </c>
      <c r="S153" s="30" t="e">
        <f t="shared" si="35"/>
        <v>#DIV/0!</v>
      </c>
      <c r="T153" s="32">
        <f t="shared" si="36"/>
        <v>9.6093887760764538E-6</v>
      </c>
      <c r="U153" s="33">
        <f t="shared" si="37"/>
        <v>0.75509318172479112</v>
      </c>
      <c r="V153" s="18">
        <f>VLOOKUP(B153,'[2]APO e PPM_CD'!$D$2:$J$565,7,FALSE)</f>
        <v>1</v>
      </c>
      <c r="W153" s="18">
        <f t="shared" si="40"/>
        <v>19530</v>
      </c>
      <c r="X153" s="18">
        <f ca="1">VLOOKUP(W153:X153,[3]Plan1!$B$2:$K$3605,10,FALSE)</f>
        <v>0</v>
      </c>
    </row>
    <row r="154" spans="1:24" s="18" customFormat="1">
      <c r="A154" s="18">
        <v>29239060120</v>
      </c>
      <c r="B154" s="18">
        <f>VLOOKUP(A154,Cadastro!$A$3:$B$3577,2,FALSE)</f>
        <v>220726</v>
      </c>
      <c r="C154" s="19">
        <v>243.89000000000001</v>
      </c>
      <c r="D154" s="18">
        <v>0</v>
      </c>
      <c r="E154" s="18">
        <v>128.83000000000001</v>
      </c>
      <c r="F154" s="18">
        <v>0</v>
      </c>
      <c r="G154" s="18">
        <v>115.06</v>
      </c>
      <c r="H154" s="18">
        <v>0</v>
      </c>
      <c r="I154" s="20">
        <f>VLOOKUP(A154,Cadastro!$A$3:$H$3577,7,FALSE)</f>
        <v>5</v>
      </c>
      <c r="J154" s="20">
        <f>VLOOKUP(A154,Cadastro!$A$3:$H$3577,8,FALSE)</f>
        <v>5</v>
      </c>
      <c r="K154" s="18">
        <f>VLOOKUP(A154,Cadastro!$A$3:$J$3577,10,FALSE)</f>
        <v>1</v>
      </c>
      <c r="M154" s="23" t="e">
        <f t="shared" si="29"/>
        <v>#DIV/0!</v>
      </c>
      <c r="N154" s="26">
        <f t="shared" si="30"/>
        <v>243.89000000000001</v>
      </c>
      <c r="O154" s="27">
        <f t="shared" si="31"/>
        <v>1.0126889014159907E-5</v>
      </c>
      <c r="P154" s="30" t="e">
        <f t="shared" si="32"/>
        <v>#DIV/0!</v>
      </c>
      <c r="Q154" s="30" t="e">
        <f t="shared" si="33"/>
        <v>#DIV/0!</v>
      </c>
      <c r="R154" s="30" t="e">
        <f t="shared" si="34"/>
        <v>#DIV/0!</v>
      </c>
      <c r="S154" s="30" t="e">
        <f t="shared" si="35"/>
        <v>#DIV/0!</v>
      </c>
      <c r="T154" s="32">
        <f t="shared" si="36"/>
        <v>1.012631277478952E-5</v>
      </c>
      <c r="U154" s="33">
        <f t="shared" si="37"/>
        <v>0.79571239237322555</v>
      </c>
      <c r="V154" s="18">
        <f>VLOOKUP(B154,'[2]APO e PPM_CD'!$D$2:$J$565,7,FALSE)</f>
        <v>1</v>
      </c>
      <c r="W154" s="18">
        <f t="shared" si="40"/>
        <v>22072</v>
      </c>
      <c r="X154" s="18">
        <f ca="1">VLOOKUP(W154:X154,[3]Plan1!$B$2:$K$3605,10,FALSE)</f>
        <v>0</v>
      </c>
    </row>
    <row r="155" spans="1:24" hidden="1">
      <c r="A155">
        <v>60695099787</v>
      </c>
      <c r="B155">
        <f>VLOOKUP(A155,Cadastro!$A$3:$B$3577,2,FALSE)</f>
        <v>213482</v>
      </c>
      <c r="C155" s="5">
        <v>239.88</v>
      </c>
      <c r="D155">
        <v>0</v>
      </c>
      <c r="E155">
        <v>145.58000000000001</v>
      </c>
      <c r="F155">
        <v>0</v>
      </c>
      <c r="G155">
        <v>94.3</v>
      </c>
      <c r="H155">
        <v>0</v>
      </c>
      <c r="I155" s="14">
        <f>VLOOKUP(A155,Cadastro!$A$3:$H$3577,7,FALSE)</f>
        <v>2</v>
      </c>
      <c r="J155" s="14">
        <f>VLOOKUP(A155,Cadastro!$A$3:$H$3577,8,FALSE)</f>
        <v>1</v>
      </c>
      <c r="K155">
        <f>VLOOKUP(A155,Cadastro!$A$3:$J$3577,10,FALSE)</f>
        <v>1</v>
      </c>
      <c r="L155">
        <v>13702.83</v>
      </c>
      <c r="M155" s="23" t="e">
        <f t="shared" si="29"/>
        <v>#DIV/0!</v>
      </c>
      <c r="N155" s="26">
        <f t="shared" si="30"/>
        <v>239.88</v>
      </c>
      <c r="O155" s="27">
        <f t="shared" si="31"/>
        <v>9.9603843401397273E-6</v>
      </c>
      <c r="P155" s="30" t="e">
        <f t="shared" si="32"/>
        <v>#DIV/0!</v>
      </c>
      <c r="Q155" s="30" t="e">
        <f t="shared" si="33"/>
        <v>#DIV/0!</v>
      </c>
      <c r="R155" s="30" t="e">
        <f t="shared" si="34"/>
        <v>#DIV/0!</v>
      </c>
      <c r="S155" s="30" t="e">
        <f t="shared" si="35"/>
        <v>#DIV/0!</v>
      </c>
      <c r="T155" s="32">
        <f t="shared" si="36"/>
        <v>9.9598175752040255E-6</v>
      </c>
      <c r="U155" s="33">
        <f t="shared" si="37"/>
        <v>0.7826294176985088</v>
      </c>
      <c r="V155" s="18" t="e">
        <f>VLOOKUP(B155,'[2]APO e PPM_CD'!$D$2:$J$565,7,FALSE)</f>
        <v>#N/A</v>
      </c>
    </row>
    <row r="156" spans="1:24" s="18" customFormat="1">
      <c r="A156" s="18">
        <v>54945674787</v>
      </c>
      <c r="B156" s="18">
        <f>VLOOKUP(A156,Cadastro!$A$3:$B$3577,2,FALSE)</f>
        <v>194295</v>
      </c>
      <c r="C156" s="19">
        <v>250.54000000000002</v>
      </c>
      <c r="D156" s="18">
        <v>0</v>
      </c>
      <c r="E156" s="18">
        <v>117.18</v>
      </c>
      <c r="F156" s="18">
        <v>0</v>
      </c>
      <c r="G156" s="18">
        <v>133.36000000000001</v>
      </c>
      <c r="H156" s="18">
        <v>0</v>
      </c>
      <c r="I156" s="20">
        <f>VLOOKUP(A156,Cadastro!$A$3:$H$3577,7,FALSE)</f>
        <v>5</v>
      </c>
      <c r="J156" s="20">
        <f>VLOOKUP(A156,Cadastro!$A$3:$H$3577,8,FALSE)</f>
        <v>5</v>
      </c>
      <c r="K156" s="18">
        <f>VLOOKUP(A156,Cadastro!$A$3:$J$3577,10,FALSE)</f>
        <v>1</v>
      </c>
      <c r="M156" s="23" t="e">
        <f t="shared" si="29"/>
        <v>#DIV/0!</v>
      </c>
      <c r="N156" s="26">
        <f t="shared" si="30"/>
        <v>250.54000000000002</v>
      </c>
      <c r="O156" s="27">
        <f t="shared" si="31"/>
        <v>1.0403012725440253E-5</v>
      </c>
      <c r="P156" s="30" t="e">
        <f t="shared" si="32"/>
        <v>#DIV/0!</v>
      </c>
      <c r="Q156" s="30" t="e">
        <f t="shared" si="33"/>
        <v>#DIV/0!</v>
      </c>
      <c r="R156" s="30" t="e">
        <f t="shared" si="34"/>
        <v>#DIV/0!</v>
      </c>
      <c r="S156" s="30" t="e">
        <f t="shared" si="35"/>
        <v>#DIV/0!</v>
      </c>
      <c r="T156" s="32">
        <f t="shared" si="36"/>
        <v>1.0402420774102122E-5</v>
      </c>
      <c r="U156" s="33">
        <f t="shared" si="37"/>
        <v>0.81740859725773063</v>
      </c>
      <c r="V156" s="18">
        <f>VLOOKUP(B156,'[2]APO e PPM_CD'!$D$2:$J$565,7,FALSE)</f>
        <v>1</v>
      </c>
      <c r="W156" s="18">
        <f>TRUNC(B156/10,0)</f>
        <v>19429</v>
      </c>
      <c r="X156" s="18">
        <f ca="1">VLOOKUP(W156:X156,[3]Plan1!$B$2:$K$3605,10,FALSE)</f>
        <v>0</v>
      </c>
    </row>
    <row r="157" spans="1:24" hidden="1">
      <c r="A157">
        <v>66577012768</v>
      </c>
      <c r="B157">
        <f>VLOOKUP(A157,Cadastro!$A$3:$B$3577,2,FALSE)</f>
        <v>220509</v>
      </c>
      <c r="C157" s="5">
        <v>248.41</v>
      </c>
      <c r="D157">
        <v>0</v>
      </c>
      <c r="E157">
        <v>107.38</v>
      </c>
      <c r="F157">
        <v>0</v>
      </c>
      <c r="G157">
        <v>141.03</v>
      </c>
      <c r="H157">
        <v>0</v>
      </c>
      <c r="I157" s="14">
        <f>VLOOKUP(A157,Cadastro!$A$3:$H$3577,7,FALSE)</f>
        <v>1</v>
      </c>
      <c r="J157" s="14">
        <f>VLOOKUP(A157,Cadastro!$A$3:$H$3577,8,FALSE)</f>
        <v>1</v>
      </c>
      <c r="K157">
        <f>VLOOKUP(A157,Cadastro!$A$3:$J$3577,10,FALSE)</f>
        <v>1</v>
      </c>
      <c r="L157" s="13">
        <v>4523.03</v>
      </c>
      <c r="M157" s="23" t="e">
        <f t="shared" si="29"/>
        <v>#DIV/0!</v>
      </c>
      <c r="N157" s="26">
        <f t="shared" si="30"/>
        <v>248.41</v>
      </c>
      <c r="O157" s="27">
        <f t="shared" si="31"/>
        <v>1.0314570093105344E-5</v>
      </c>
      <c r="P157" s="30" t="e">
        <f t="shared" si="32"/>
        <v>#DIV/0!</v>
      </c>
      <c r="Q157" s="30" t="e">
        <f t="shared" si="33"/>
        <v>#DIV/0!</v>
      </c>
      <c r="R157" s="30" t="e">
        <f t="shared" si="34"/>
        <v>#DIV/0!</v>
      </c>
      <c r="S157" s="30" t="e">
        <f t="shared" si="35"/>
        <v>#DIV/0!</v>
      </c>
      <c r="T157" s="32">
        <f t="shared" si="36"/>
        <v>1.0313983174322294E-5</v>
      </c>
      <c r="U157" s="33">
        <f t="shared" si="37"/>
        <v>0.81045928652028754</v>
      </c>
      <c r="V157" s="18" t="e">
        <f>VLOOKUP(B157,'[2]APO e PPM_CD'!$D$2:$J$565,7,FALSE)</f>
        <v>#N/A</v>
      </c>
    </row>
    <row r="158" spans="1:24" s="18" customFormat="1">
      <c r="A158" s="18">
        <v>12618179587</v>
      </c>
      <c r="B158" s="18">
        <f>VLOOKUP(A158,Cadastro!$A$3:$B$3577,2,FALSE)</f>
        <v>192682</v>
      </c>
      <c r="C158" s="19">
        <v>256.67</v>
      </c>
      <c r="D158" s="18">
        <v>0</v>
      </c>
      <c r="E158" s="18">
        <v>120.05</v>
      </c>
      <c r="F158" s="18">
        <v>0</v>
      </c>
      <c r="G158" s="18">
        <v>136.62</v>
      </c>
      <c r="H158" s="18">
        <v>0</v>
      </c>
      <c r="I158" s="20">
        <f>VLOOKUP(A158,Cadastro!$A$3:$H$3577,7,FALSE)</f>
        <v>5</v>
      </c>
      <c r="J158" s="20">
        <f>VLOOKUP(A158,Cadastro!$A$3:$H$3577,8,FALSE)</f>
        <v>5</v>
      </c>
      <c r="K158" s="18">
        <f>VLOOKUP(A158,Cadastro!$A$3:$J$3577,10,FALSE)</f>
        <v>1</v>
      </c>
      <c r="M158" s="23" t="e">
        <f t="shared" si="29"/>
        <v>#DIV/0!</v>
      </c>
      <c r="N158" s="26">
        <f t="shared" si="30"/>
        <v>256.67</v>
      </c>
      <c r="O158" s="27">
        <f t="shared" si="31"/>
        <v>1.0657544808169352E-5</v>
      </c>
      <c r="P158" s="30" t="e">
        <f t="shared" si="32"/>
        <v>#DIV/0!</v>
      </c>
      <c r="Q158" s="30" t="e">
        <f t="shared" si="33"/>
        <v>#DIV/0!</v>
      </c>
      <c r="R158" s="30" t="e">
        <f t="shared" si="34"/>
        <v>#DIV/0!</v>
      </c>
      <c r="S158" s="30" t="e">
        <f t="shared" si="35"/>
        <v>#DIV/0!</v>
      </c>
      <c r="T158" s="32">
        <f t="shared" si="36"/>
        <v>1.0656938373468473E-5</v>
      </c>
      <c r="U158" s="33">
        <f t="shared" si="37"/>
        <v>0.83740825679788344</v>
      </c>
      <c r="V158" s="18">
        <f>VLOOKUP(B158,'[2]APO e PPM_CD'!$D$2:$J$565,7,FALSE)</f>
        <v>1</v>
      </c>
      <c r="W158" s="18">
        <f t="shared" ref="W158:W160" si="41">TRUNC(B158/10,0)</f>
        <v>19268</v>
      </c>
      <c r="X158" s="18">
        <f ca="1">VLOOKUP(W158:X158,[3]Plan1!$B$2:$K$3605,10,FALSE)</f>
        <v>0</v>
      </c>
    </row>
    <row r="159" spans="1:24" s="18" customFormat="1">
      <c r="A159" s="18">
        <v>42620910900</v>
      </c>
      <c r="B159" s="18">
        <f>VLOOKUP(A159,Cadastro!$A$3:$B$3577,2,FALSE)</f>
        <v>216432</v>
      </c>
      <c r="C159" s="19">
        <v>280.21000000000004</v>
      </c>
      <c r="D159" s="18">
        <v>0</v>
      </c>
      <c r="E159" s="18">
        <v>132.15</v>
      </c>
      <c r="F159" s="18">
        <v>0</v>
      </c>
      <c r="G159" s="18">
        <v>148.06</v>
      </c>
      <c r="H159" s="18">
        <v>0</v>
      </c>
      <c r="I159" s="20">
        <f>VLOOKUP(A159,Cadastro!$A$3:$H$3577,7,FALSE)</f>
        <v>5</v>
      </c>
      <c r="J159" s="20">
        <f>VLOOKUP(A159,Cadastro!$A$3:$H$3577,8,FALSE)</f>
        <v>5</v>
      </c>
      <c r="K159" s="18">
        <f>VLOOKUP(A159,Cadastro!$A$3:$J$3577,10,FALSE)</f>
        <v>1</v>
      </c>
      <c r="M159" s="23" t="e">
        <f t="shared" si="29"/>
        <v>#DIV/0!</v>
      </c>
      <c r="N159" s="26">
        <f t="shared" si="30"/>
        <v>280.21000000000004</v>
      </c>
      <c r="O159" s="27">
        <f t="shared" si="31"/>
        <v>1.1634981223739177E-5</v>
      </c>
      <c r="P159" s="30" t="e">
        <f t="shared" si="32"/>
        <v>#DIV/0!</v>
      </c>
      <c r="Q159" s="30" t="e">
        <f t="shared" si="33"/>
        <v>#DIV/0!</v>
      </c>
      <c r="R159" s="30" t="e">
        <f t="shared" si="34"/>
        <v>#DIV/0!</v>
      </c>
      <c r="S159" s="30" t="e">
        <f t="shared" si="35"/>
        <v>#DIV/0!</v>
      </c>
      <c r="T159" s="32">
        <f t="shared" si="36"/>
        <v>1.1634319171035187E-5</v>
      </c>
      <c r="U159" s="33">
        <f t="shared" si="37"/>
        <v>0.91420955950183092</v>
      </c>
      <c r="V159" s="18">
        <f>VLOOKUP(B159,'[2]APO e PPM_CD'!$D$2:$J$565,7,FALSE)</f>
        <v>1</v>
      </c>
      <c r="W159" s="18">
        <f t="shared" si="41"/>
        <v>21643</v>
      </c>
      <c r="X159" s="18">
        <f ca="1">VLOOKUP(W159:X159,[3]Plan1!$B$2:$K$3605,10,FALSE)</f>
        <v>0</v>
      </c>
    </row>
    <row r="160" spans="1:24" s="18" customFormat="1">
      <c r="A160" s="18">
        <v>32198272768</v>
      </c>
      <c r="B160" s="18">
        <f>VLOOKUP(A160,Cadastro!$A$3:$B$3577,2,FALSE)</f>
        <v>194651</v>
      </c>
      <c r="C160" s="19">
        <v>313.7</v>
      </c>
      <c r="D160" s="18">
        <v>0</v>
      </c>
      <c r="E160" s="18">
        <v>149.31</v>
      </c>
      <c r="F160" s="18">
        <v>0</v>
      </c>
      <c r="G160" s="18">
        <v>164.39</v>
      </c>
      <c r="H160" s="18">
        <v>0</v>
      </c>
      <c r="I160" s="20">
        <f>VLOOKUP(A160,Cadastro!$A$3:$H$3577,7,FALSE)</f>
        <v>5</v>
      </c>
      <c r="J160" s="20">
        <f>VLOOKUP(A160,Cadastro!$A$3:$H$3577,8,FALSE)</f>
        <v>5</v>
      </c>
      <c r="K160" s="18">
        <f>VLOOKUP(A160,Cadastro!$A$3:$J$3577,10,FALSE)</f>
        <v>1</v>
      </c>
      <c r="M160" s="23" t="e">
        <f t="shared" si="29"/>
        <v>#DIV/0!</v>
      </c>
      <c r="N160" s="26">
        <f t="shared" si="30"/>
        <v>313.7</v>
      </c>
      <c r="O160" s="27">
        <f t="shared" si="31"/>
        <v>1.3025565147164552E-5</v>
      </c>
      <c r="P160" s="30" t="e">
        <f t="shared" si="32"/>
        <v>#DIV/0!</v>
      </c>
      <c r="Q160" s="30" t="e">
        <f t="shared" si="33"/>
        <v>#DIV/0!</v>
      </c>
      <c r="R160" s="30" t="e">
        <f t="shared" si="34"/>
        <v>#DIV/0!</v>
      </c>
      <c r="S160" s="30" t="e">
        <f t="shared" si="35"/>
        <v>#DIV/0!</v>
      </c>
      <c r="T160" s="32">
        <f t="shared" si="36"/>
        <v>1.3024823967573382E-5</v>
      </c>
      <c r="U160" s="33">
        <f t="shared" si="37"/>
        <v>1.0234736048525188</v>
      </c>
      <c r="V160" s="18">
        <f>VLOOKUP(B160,'[2]APO e PPM_CD'!$D$2:$J$565,7,FALSE)</f>
        <v>1</v>
      </c>
      <c r="W160" s="18">
        <f t="shared" si="41"/>
        <v>19465</v>
      </c>
      <c r="X160" s="18">
        <f ca="1">VLOOKUP(W160:X160,[3]Plan1!$B$2:$K$3605,10,FALSE)</f>
        <v>0</v>
      </c>
    </row>
    <row r="161" spans="1:24" hidden="1">
      <c r="A161">
        <v>11817216104</v>
      </c>
      <c r="B161">
        <f>VLOOKUP(A161,Cadastro!$A$3:$B$3577,2,FALSE)</f>
        <v>192465</v>
      </c>
      <c r="C161" s="5">
        <v>283.36</v>
      </c>
      <c r="D161">
        <v>0</v>
      </c>
      <c r="E161">
        <v>134.87</v>
      </c>
      <c r="F161">
        <v>0</v>
      </c>
      <c r="G161">
        <v>148.49</v>
      </c>
      <c r="H161">
        <v>0</v>
      </c>
      <c r="I161" s="14">
        <f>VLOOKUP(A161,Cadastro!$A$3:$H$3577,7,FALSE)</f>
        <v>2</v>
      </c>
      <c r="J161" s="14">
        <f>VLOOKUP(A161,Cadastro!$A$3:$H$3577,8,FALSE)</f>
        <v>1</v>
      </c>
      <c r="K161">
        <f>VLOOKUP(A161,Cadastro!$A$3:$J$3577,10,FALSE)</f>
        <v>1</v>
      </c>
      <c r="L161">
        <v>12343.99</v>
      </c>
      <c r="M161" s="23" t="e">
        <f t="shared" si="29"/>
        <v>#DIV/0!</v>
      </c>
      <c r="N161" s="26">
        <f t="shared" si="30"/>
        <v>283.36</v>
      </c>
      <c r="O161" s="27">
        <f t="shared" si="31"/>
        <v>1.1765776665924602E-5</v>
      </c>
      <c r="P161" s="30" t="e">
        <f t="shared" si="32"/>
        <v>#DIV/0!</v>
      </c>
      <c r="Q161" s="30" t="e">
        <f t="shared" si="33"/>
        <v>#DIV/0!</v>
      </c>
      <c r="R161" s="30" t="e">
        <f t="shared" si="34"/>
        <v>#DIV/0!</v>
      </c>
      <c r="S161" s="30" t="e">
        <f t="shared" si="35"/>
        <v>#DIV/0!</v>
      </c>
      <c r="T161" s="32">
        <f t="shared" si="36"/>
        <v>1.1765107170709575E-5</v>
      </c>
      <c r="U161" s="33">
        <f t="shared" si="37"/>
        <v>0.92448670918396481</v>
      </c>
      <c r="V161" s="18" t="e">
        <f>VLOOKUP(B161,'[2]APO e PPM_CD'!$D$2:$J$565,7,FALSE)</f>
        <v>#N/A</v>
      </c>
    </row>
    <row r="162" spans="1:24" s="18" customFormat="1">
      <c r="A162" s="18">
        <v>97935557853</v>
      </c>
      <c r="B162" s="18">
        <f>VLOOKUP(A162,Cadastro!$A$3:$B$3577,2,FALSE)</f>
        <v>192701</v>
      </c>
      <c r="C162" s="19">
        <v>314.21000000000004</v>
      </c>
      <c r="D162" s="18">
        <v>0</v>
      </c>
      <c r="E162" s="18">
        <v>144.97</v>
      </c>
      <c r="F162" s="18">
        <v>0</v>
      </c>
      <c r="G162" s="18">
        <v>169.24</v>
      </c>
      <c r="H162" s="18">
        <v>0</v>
      </c>
      <c r="I162" s="20">
        <f>VLOOKUP(A162,Cadastro!$A$3:$H$3577,7,FALSE)</f>
        <v>5</v>
      </c>
      <c r="J162" s="20">
        <f>VLOOKUP(A162,Cadastro!$A$3:$H$3577,8,FALSE)</f>
        <v>5</v>
      </c>
      <c r="K162" s="18">
        <f>VLOOKUP(A162,Cadastro!$A$3:$J$3577,10,FALSE)</f>
        <v>1</v>
      </c>
      <c r="M162" s="23" t="e">
        <f t="shared" si="29"/>
        <v>#DIV/0!</v>
      </c>
      <c r="N162" s="26">
        <f t="shared" si="30"/>
        <v>314.21000000000004</v>
      </c>
      <c r="O162" s="27">
        <f t="shared" si="31"/>
        <v>1.3046741552089813E-5</v>
      </c>
      <c r="P162" s="30" t="e">
        <f t="shared" si="32"/>
        <v>#DIV/0!</v>
      </c>
      <c r="Q162" s="30" t="e">
        <f t="shared" si="33"/>
        <v>#DIV/0!</v>
      </c>
      <c r="R162" s="30" t="e">
        <f t="shared" si="34"/>
        <v>#DIV/0!</v>
      </c>
      <c r="S162" s="30" t="e">
        <f t="shared" si="35"/>
        <v>#DIV/0!</v>
      </c>
      <c r="T162" s="32">
        <f t="shared" si="36"/>
        <v>1.3045999167520666E-5</v>
      </c>
      <c r="U162" s="33">
        <f t="shared" si="37"/>
        <v>1.0251375243248646</v>
      </c>
      <c r="V162" s="18">
        <f>VLOOKUP(B162,'[2]APO e PPM_CD'!$D$2:$J$565,7,FALSE)</f>
        <v>1</v>
      </c>
      <c r="W162" s="18">
        <f t="shared" ref="W162:W164" si="42">TRUNC(B162/10,0)</f>
        <v>19270</v>
      </c>
      <c r="X162" s="18">
        <f ca="1">VLOOKUP(W162:X162,[3]Plan1!$B$2:$K$3605,10,FALSE)</f>
        <v>0</v>
      </c>
    </row>
    <row r="163" spans="1:24" s="18" customFormat="1">
      <c r="A163" s="18">
        <v>61509639772</v>
      </c>
      <c r="B163" s="18">
        <f>VLOOKUP(A163,Cadastro!$A$3:$B$3577,2,FALSE)</f>
        <v>190521</v>
      </c>
      <c r="C163" s="19">
        <v>321.26</v>
      </c>
      <c r="D163" s="18">
        <v>0</v>
      </c>
      <c r="E163" s="18">
        <v>152.91</v>
      </c>
      <c r="F163" s="18">
        <v>0</v>
      </c>
      <c r="G163" s="18">
        <v>168.35</v>
      </c>
      <c r="H163" s="18">
        <v>0</v>
      </c>
      <c r="I163" s="20">
        <f>VLOOKUP(A163,Cadastro!$A$3:$H$3577,7,FALSE)</f>
        <v>5</v>
      </c>
      <c r="J163" s="20">
        <f>VLOOKUP(A163,Cadastro!$A$3:$H$3577,8,FALSE)</f>
        <v>5</v>
      </c>
      <c r="K163" s="18">
        <f>VLOOKUP(A163,Cadastro!$A$3:$J$3577,10,FALSE)</f>
        <v>1</v>
      </c>
      <c r="M163" s="23" t="e">
        <f t="shared" si="29"/>
        <v>#DIV/0!</v>
      </c>
      <c r="N163" s="26">
        <f t="shared" si="30"/>
        <v>321.26</v>
      </c>
      <c r="O163" s="27">
        <f t="shared" si="31"/>
        <v>1.3339474208409576E-5</v>
      </c>
      <c r="P163" s="30" t="e">
        <f t="shared" si="32"/>
        <v>#DIV/0!</v>
      </c>
      <c r="Q163" s="30" t="e">
        <f t="shared" si="33"/>
        <v>#DIV/0!</v>
      </c>
      <c r="R163" s="30" t="e">
        <f t="shared" si="34"/>
        <v>#DIV/0!</v>
      </c>
      <c r="S163" s="30" t="e">
        <f t="shared" si="35"/>
        <v>#DIV/0!</v>
      </c>
      <c r="T163" s="32">
        <f t="shared" si="36"/>
        <v>1.3338715166791918E-5</v>
      </c>
      <c r="U163" s="33">
        <f t="shared" si="37"/>
        <v>1.0481387640896405</v>
      </c>
      <c r="V163" s="18">
        <f>VLOOKUP(B163,'[2]APO e PPM_CD'!$D$2:$J$565,7,FALSE)</f>
        <v>1</v>
      </c>
      <c r="W163" s="18">
        <f t="shared" si="42"/>
        <v>19052</v>
      </c>
      <c r="X163" s="18">
        <f ca="1">VLOOKUP(W163:X163,[3]Plan1!$B$2:$K$3605,10,FALSE)</f>
        <v>0</v>
      </c>
    </row>
    <row r="164" spans="1:24" s="18" customFormat="1">
      <c r="A164" s="18">
        <v>44515170791</v>
      </c>
      <c r="B164" s="18">
        <f>VLOOKUP(A164,Cadastro!$A$3:$B$3577,2,FALSE)</f>
        <v>193721</v>
      </c>
      <c r="C164" s="19">
        <v>341.61</v>
      </c>
      <c r="D164" s="18">
        <v>0</v>
      </c>
      <c r="E164" s="18">
        <v>162.6</v>
      </c>
      <c r="F164" s="18">
        <v>0</v>
      </c>
      <c r="G164" s="18">
        <v>179.01</v>
      </c>
      <c r="H164" s="18">
        <v>0</v>
      </c>
      <c r="I164" s="20">
        <f>VLOOKUP(A164,Cadastro!$A$3:$H$3577,7,FALSE)</f>
        <v>5</v>
      </c>
      <c r="J164" s="20">
        <f>VLOOKUP(A164,Cadastro!$A$3:$H$3577,8,FALSE)</f>
        <v>5</v>
      </c>
      <c r="K164" s="18">
        <f>VLOOKUP(A164,Cadastro!$A$3:$J$3577,10,FALSE)</f>
        <v>1</v>
      </c>
      <c r="M164" s="23" t="e">
        <f t="shared" si="29"/>
        <v>#DIV/0!</v>
      </c>
      <c r="N164" s="26">
        <f t="shared" si="30"/>
        <v>341.61</v>
      </c>
      <c r="O164" s="27">
        <f t="shared" si="31"/>
        <v>1.418445428729003E-5</v>
      </c>
      <c r="P164" s="30" t="e">
        <f t="shared" si="32"/>
        <v>#DIV/0!</v>
      </c>
      <c r="Q164" s="30" t="e">
        <f t="shared" si="33"/>
        <v>#DIV/0!</v>
      </c>
      <c r="R164" s="30" t="e">
        <f t="shared" si="34"/>
        <v>#DIV/0!</v>
      </c>
      <c r="S164" s="30" t="e">
        <f t="shared" si="35"/>
        <v>#DIV/0!</v>
      </c>
      <c r="T164" s="32">
        <f t="shared" si="36"/>
        <v>1.4183647164688375E-5</v>
      </c>
      <c r="U164" s="33">
        <f t="shared" si="37"/>
        <v>1.1145324136234267</v>
      </c>
      <c r="V164" s="18">
        <f>VLOOKUP(B164,'[2]APO e PPM_CD'!$D$2:$J$565,7,FALSE)</f>
        <v>1</v>
      </c>
      <c r="W164" s="18">
        <f t="shared" si="42"/>
        <v>19372</v>
      </c>
      <c r="X164" s="18">
        <f ca="1">VLOOKUP(W164:X164,[3]Plan1!$B$2:$K$3605,10,FALSE)</f>
        <v>0</v>
      </c>
    </row>
    <row r="165" spans="1:24" hidden="1">
      <c r="A165">
        <v>46682430787</v>
      </c>
      <c r="B165">
        <f>VLOOKUP(A165,Cadastro!$A$3:$B$3577,2,FALSE)</f>
        <v>220263</v>
      </c>
      <c r="C165" s="5">
        <v>319.39</v>
      </c>
      <c r="D165">
        <v>0</v>
      </c>
      <c r="E165">
        <v>149.16</v>
      </c>
      <c r="F165">
        <v>0</v>
      </c>
      <c r="G165">
        <v>170.23</v>
      </c>
      <c r="H165">
        <v>0</v>
      </c>
      <c r="I165" s="14">
        <f>VLOOKUP(A165,Cadastro!$A$3:$H$3577,7,FALSE)</f>
        <v>1</v>
      </c>
      <c r="J165" s="14">
        <f>VLOOKUP(A165,Cadastro!$A$3:$H$3577,8,FALSE)</f>
        <v>1</v>
      </c>
      <c r="K165">
        <f>VLOOKUP(A165,Cadastro!$A$3:$J$3577,10,FALSE)</f>
        <v>1</v>
      </c>
      <c r="L165" s="13">
        <v>5988.57</v>
      </c>
      <c r="M165" s="23" t="e">
        <f t="shared" si="29"/>
        <v>#DIV/0!</v>
      </c>
      <c r="N165" s="26">
        <f t="shared" si="30"/>
        <v>319.39</v>
      </c>
      <c r="O165" s="27">
        <f t="shared" si="31"/>
        <v>1.326182739035029E-5</v>
      </c>
      <c r="P165" s="30" t="e">
        <f t="shared" si="32"/>
        <v>#DIV/0!</v>
      </c>
      <c r="Q165" s="30" t="e">
        <f t="shared" si="33"/>
        <v>#DIV/0!</v>
      </c>
      <c r="R165" s="30" t="e">
        <f t="shared" si="34"/>
        <v>#DIV/0!</v>
      </c>
      <c r="S165" s="30" t="e">
        <f t="shared" si="35"/>
        <v>#DIV/0!</v>
      </c>
      <c r="T165" s="32">
        <f t="shared" si="36"/>
        <v>1.3261072766985216E-5</v>
      </c>
      <c r="U165" s="33">
        <f t="shared" si="37"/>
        <v>1.0420377260243736</v>
      </c>
      <c r="V165" s="18" t="e">
        <f>VLOOKUP(B165,'[2]APO e PPM_CD'!$D$2:$J$565,7,FALSE)</f>
        <v>#N/A</v>
      </c>
    </row>
    <row r="166" spans="1:24" s="18" customFormat="1">
      <c r="A166" s="18">
        <v>42735637700</v>
      </c>
      <c r="B166" s="18">
        <f>VLOOKUP(A166,Cadastro!$A$3:$B$3577,2,FALSE)</f>
        <v>188941</v>
      </c>
      <c r="C166" s="19">
        <v>360.38</v>
      </c>
      <c r="D166" s="18">
        <v>0</v>
      </c>
      <c r="E166" s="18">
        <v>171.53</v>
      </c>
      <c r="F166" s="18">
        <v>0</v>
      </c>
      <c r="G166" s="18">
        <v>188.85</v>
      </c>
      <c r="H166" s="18">
        <v>0</v>
      </c>
      <c r="I166" s="20">
        <f>VLOOKUP(A166,Cadastro!$A$3:$H$3577,7,FALSE)</f>
        <v>5</v>
      </c>
      <c r="J166" s="20">
        <f>VLOOKUP(A166,Cadastro!$A$3:$H$3577,8,FALSE)</f>
        <v>5</v>
      </c>
      <c r="K166" s="18">
        <f>VLOOKUP(A166,Cadastro!$A$3:$J$3577,10,FALSE)</f>
        <v>1</v>
      </c>
      <c r="M166" s="23" t="e">
        <f t="shared" si="29"/>
        <v>#DIV/0!</v>
      </c>
      <c r="N166" s="26">
        <f t="shared" si="30"/>
        <v>360.38</v>
      </c>
      <c r="O166" s="27">
        <f t="shared" si="31"/>
        <v>1.4963829033264778E-5</v>
      </c>
      <c r="P166" s="30" t="e">
        <f t="shared" si="32"/>
        <v>#DIV/0!</v>
      </c>
      <c r="Q166" s="30" t="e">
        <f t="shared" si="33"/>
        <v>#DIV/0!</v>
      </c>
      <c r="R166" s="30" t="e">
        <f t="shared" si="34"/>
        <v>#DIV/0!</v>
      </c>
      <c r="S166" s="30" t="e">
        <f t="shared" si="35"/>
        <v>#DIV/0!</v>
      </c>
      <c r="T166" s="32">
        <f t="shared" si="36"/>
        <v>1.4962977562748152E-5</v>
      </c>
      <c r="U166" s="33">
        <f t="shared" si="37"/>
        <v>1.1757711753801428</v>
      </c>
      <c r="V166" s="18">
        <f>VLOOKUP(B166,'[2]APO e PPM_CD'!$D$2:$J$565,7,FALSE)</f>
        <v>1</v>
      </c>
      <c r="W166" s="18">
        <f t="shared" ref="W166:W167" si="43">TRUNC(B166/10,0)</f>
        <v>18894</v>
      </c>
      <c r="X166" s="18">
        <f ca="1">VLOOKUP(W166:X166,[3]Plan1!$B$2:$K$3605,10,FALSE)</f>
        <v>0</v>
      </c>
    </row>
    <row r="167" spans="1:24" s="18" customFormat="1">
      <c r="A167" s="18">
        <v>14913828134</v>
      </c>
      <c r="B167" s="18">
        <f>VLOOKUP(A167,Cadastro!$A$3:$B$3577,2,FALSE)</f>
        <v>211773</v>
      </c>
      <c r="C167" s="19">
        <v>367.75</v>
      </c>
      <c r="D167" s="18">
        <v>0</v>
      </c>
      <c r="E167" s="18">
        <v>175.04</v>
      </c>
      <c r="F167" s="18">
        <v>0</v>
      </c>
      <c r="G167" s="18">
        <v>192.71</v>
      </c>
      <c r="H167" s="18">
        <v>0</v>
      </c>
      <c r="I167" s="20">
        <f>VLOOKUP(A167,Cadastro!$A$3:$H$3577,7,FALSE)</f>
        <v>5</v>
      </c>
      <c r="J167" s="20">
        <f>VLOOKUP(A167,Cadastro!$A$3:$H$3577,8,FALSE)</f>
        <v>5</v>
      </c>
      <c r="K167" s="18">
        <f>VLOOKUP(A167,Cadastro!$A$3:$J$3577,10,FALSE)</f>
        <v>1</v>
      </c>
      <c r="M167" s="23" t="e">
        <f t="shared" si="29"/>
        <v>#DIV/0!</v>
      </c>
      <c r="N167" s="26">
        <f t="shared" si="30"/>
        <v>367.75</v>
      </c>
      <c r="O167" s="27">
        <f t="shared" si="31"/>
        <v>1.526984884561608E-5</v>
      </c>
      <c r="P167" s="30" t="e">
        <f t="shared" si="32"/>
        <v>#DIV/0!</v>
      </c>
      <c r="Q167" s="30" t="e">
        <f t="shared" si="33"/>
        <v>#DIV/0!</v>
      </c>
      <c r="R167" s="30" t="e">
        <f t="shared" si="34"/>
        <v>#DIV/0!</v>
      </c>
      <c r="S167" s="30" t="e">
        <f t="shared" si="35"/>
        <v>#DIV/0!</v>
      </c>
      <c r="T167" s="32">
        <f t="shared" si="36"/>
        <v>1.5268979961986328E-5</v>
      </c>
      <c r="U167" s="33">
        <f t="shared" si="37"/>
        <v>1.1998164430491354</v>
      </c>
      <c r="V167" s="18">
        <f>VLOOKUP(B167,'[2]APO e PPM_CD'!$D$2:$J$565,7,FALSE)</f>
        <v>1</v>
      </c>
      <c r="W167" s="18">
        <f t="shared" si="43"/>
        <v>21177</v>
      </c>
      <c r="X167" s="18">
        <f ca="1">VLOOKUP(W167:X167,[3]Plan1!$B$2:$K$3605,10,FALSE)</f>
        <v>0</v>
      </c>
    </row>
    <row r="168" spans="1:24" s="18" customFormat="1" hidden="1">
      <c r="A168" s="18">
        <v>58706119700</v>
      </c>
      <c r="B168" s="18">
        <f>VLOOKUP(A168,Cadastro!$A$3:$B$3577,2,FALSE)</f>
        <v>191954</v>
      </c>
      <c r="C168" s="19">
        <v>322.37</v>
      </c>
      <c r="D168" s="18">
        <v>0</v>
      </c>
      <c r="E168" s="18">
        <v>145.82</v>
      </c>
      <c r="F168" s="18">
        <v>0</v>
      </c>
      <c r="G168" s="18">
        <v>176.55</v>
      </c>
      <c r="H168" s="18">
        <v>0</v>
      </c>
      <c r="I168" s="20">
        <f>VLOOKUP(A168,Cadastro!$A$3:$H$3577,7,FALSE)</f>
        <v>5</v>
      </c>
      <c r="J168" s="20">
        <f>VLOOKUP(A168,Cadastro!$A$3:$H$3577,8,FALSE)</f>
        <v>6</v>
      </c>
      <c r="K168" s="18">
        <f>VLOOKUP(A168,Cadastro!$A$3:$J$3577,10,FALSE)</f>
        <v>1</v>
      </c>
      <c r="M168" s="23" t="e">
        <f t="shared" si="29"/>
        <v>#DIV/0!</v>
      </c>
      <c r="N168" s="26">
        <f t="shared" si="30"/>
        <v>322.37</v>
      </c>
      <c r="O168" s="27">
        <f t="shared" si="31"/>
        <v>1.3385564030893964E-5</v>
      </c>
      <c r="P168" s="30" t="e">
        <f t="shared" si="32"/>
        <v>#DIV/0!</v>
      </c>
      <c r="Q168" s="30" t="e">
        <f t="shared" si="33"/>
        <v>#DIV/0!</v>
      </c>
      <c r="R168" s="30" t="e">
        <f t="shared" si="34"/>
        <v>#DIV/0!</v>
      </c>
      <c r="S168" s="30" t="e">
        <f t="shared" si="35"/>
        <v>#DIV/0!</v>
      </c>
      <c r="T168" s="32">
        <f t="shared" si="36"/>
        <v>1.338480236667718E-5</v>
      </c>
      <c r="U168" s="33">
        <f t="shared" si="37"/>
        <v>1.0517602358823925</v>
      </c>
      <c r="V168" s="18" t="e">
        <f>VLOOKUP(B168,'[2]APO e PPM_CD'!$D$2:$J$565,7,FALSE)</f>
        <v>#N/A</v>
      </c>
    </row>
    <row r="169" spans="1:24" s="18" customFormat="1">
      <c r="A169" s="18">
        <v>16007867153</v>
      </c>
      <c r="B169" s="18">
        <f>VLOOKUP(A169,Cadastro!$A$3:$B$3577,2,FALSE)</f>
        <v>216959</v>
      </c>
      <c r="C169" s="19">
        <v>403.76</v>
      </c>
      <c r="D169" s="18">
        <v>0</v>
      </c>
      <c r="E169" s="18">
        <v>190.43</v>
      </c>
      <c r="F169" s="18">
        <v>0</v>
      </c>
      <c r="G169" s="18">
        <v>213.33</v>
      </c>
      <c r="H169" s="18">
        <v>0</v>
      </c>
      <c r="I169" s="20">
        <f>VLOOKUP(A169,Cadastro!$A$3:$H$3577,7,FALSE)</f>
        <v>5</v>
      </c>
      <c r="J169" s="20">
        <f>VLOOKUP(A169,Cadastro!$A$3:$H$3577,8,FALSE)</f>
        <v>5</v>
      </c>
      <c r="K169" s="18">
        <f>VLOOKUP(A169,Cadastro!$A$3:$J$3577,10,FALSE)</f>
        <v>1</v>
      </c>
      <c r="M169" s="23" t="e">
        <f t="shared" si="29"/>
        <v>#DIV/0!</v>
      </c>
      <c r="N169" s="26">
        <f t="shared" si="30"/>
        <v>403.76</v>
      </c>
      <c r="O169" s="27">
        <f t="shared" si="31"/>
        <v>1.6765069122789797E-5</v>
      </c>
      <c r="P169" s="30" t="e">
        <f t="shared" si="32"/>
        <v>#DIV/0!</v>
      </c>
      <c r="Q169" s="30" t="e">
        <f t="shared" si="33"/>
        <v>#DIV/0!</v>
      </c>
      <c r="R169" s="30" t="e">
        <f t="shared" si="34"/>
        <v>#DIV/0!</v>
      </c>
      <c r="S169" s="30" t="e">
        <f t="shared" si="35"/>
        <v>#DIV/0!</v>
      </c>
      <c r="T169" s="32">
        <f t="shared" si="36"/>
        <v>1.6764115158264039E-5</v>
      </c>
      <c r="U169" s="33">
        <f t="shared" si="37"/>
        <v>1.317302208145531</v>
      </c>
      <c r="V169" s="18">
        <f>VLOOKUP(B169,'[2]APO e PPM_CD'!$D$2:$J$565,7,FALSE)</f>
        <v>1</v>
      </c>
      <c r="W169" s="18">
        <f>TRUNC(B169/10,0)</f>
        <v>21695</v>
      </c>
      <c r="X169" s="18">
        <f ca="1">VLOOKUP(W169:X169,[3]Plan1!$B$2:$K$3605,10,FALSE)</f>
        <v>0</v>
      </c>
    </row>
    <row r="170" spans="1:24" s="18" customFormat="1" hidden="1">
      <c r="A170" s="18">
        <v>26683814600</v>
      </c>
      <c r="B170" s="18">
        <f>VLOOKUP(A170,Cadastro!$A$3:$B$3577,2,FALSE)</f>
        <v>197117</v>
      </c>
      <c r="C170" s="19">
        <v>350.35</v>
      </c>
      <c r="D170" s="18">
        <v>0</v>
      </c>
      <c r="E170" s="18">
        <v>164.44</v>
      </c>
      <c r="F170" s="18">
        <v>0</v>
      </c>
      <c r="G170" s="18">
        <v>185.91</v>
      </c>
      <c r="H170" s="18">
        <v>0</v>
      </c>
      <c r="I170" s="20">
        <f>VLOOKUP(A170,Cadastro!$A$3:$H$3577,7,FALSE)</f>
        <v>1</v>
      </c>
      <c r="J170" s="20">
        <f>VLOOKUP(A170,Cadastro!$A$3:$H$3577,8,FALSE)</f>
        <v>6</v>
      </c>
      <c r="K170" s="18">
        <f>VLOOKUP(A170,Cadastro!$A$3:$J$3577,10,FALSE)</f>
        <v>1</v>
      </c>
      <c r="M170" s="23" t="e">
        <f t="shared" si="29"/>
        <v>#DIV/0!</v>
      </c>
      <c r="N170" s="26">
        <f t="shared" si="30"/>
        <v>350.35</v>
      </c>
      <c r="O170" s="27">
        <f t="shared" si="31"/>
        <v>1.4547359736401342E-5</v>
      </c>
      <c r="P170" s="30" t="e">
        <f t="shared" si="32"/>
        <v>#DIV/0!</v>
      </c>
      <c r="Q170" s="30" t="e">
        <f t="shared" si="33"/>
        <v>#DIV/0!</v>
      </c>
      <c r="R170" s="30" t="e">
        <f t="shared" si="34"/>
        <v>#DIV/0!</v>
      </c>
      <c r="S170" s="30" t="e">
        <f t="shared" si="35"/>
        <v>#DIV/0!</v>
      </c>
      <c r="T170" s="32">
        <f t="shared" si="36"/>
        <v>1.4546531963784937E-5</v>
      </c>
      <c r="U170" s="33">
        <f t="shared" si="37"/>
        <v>1.1430474257573477</v>
      </c>
      <c r="V170" s="18">
        <f>VLOOKUP(B170,'[2]APO e PPM_CD'!$D$2:$J$565,7,FALSE)</f>
        <v>5</v>
      </c>
    </row>
    <row r="171" spans="1:24" s="18" customFormat="1">
      <c r="A171" s="18">
        <v>36283770720</v>
      </c>
      <c r="B171" s="18">
        <f>VLOOKUP(A171,Cadastro!$A$3:$B$3577,2,FALSE)</f>
        <v>220516</v>
      </c>
      <c r="C171" s="19">
        <v>525.54</v>
      </c>
      <c r="D171" s="18">
        <v>0</v>
      </c>
      <c r="E171" s="18">
        <v>327.91</v>
      </c>
      <c r="F171" s="18">
        <v>0</v>
      </c>
      <c r="G171" s="18">
        <v>197.63</v>
      </c>
      <c r="H171" s="18">
        <v>0</v>
      </c>
      <c r="I171" s="20">
        <f>VLOOKUP(A171,Cadastro!$A$3:$H$3577,7,FALSE)</f>
        <v>5</v>
      </c>
      <c r="J171" s="20">
        <f>VLOOKUP(A171,Cadastro!$A$3:$H$3577,8,FALSE)</f>
        <v>5</v>
      </c>
      <c r="K171" s="18">
        <f>VLOOKUP(A171,Cadastro!$A$3:$J$3577,10,FALSE)</f>
        <v>1</v>
      </c>
      <c r="M171" s="23" t="e">
        <f t="shared" si="29"/>
        <v>#DIV/0!</v>
      </c>
      <c r="N171" s="26">
        <f t="shared" si="30"/>
        <v>525.54</v>
      </c>
      <c r="O171" s="27">
        <f t="shared" si="31"/>
        <v>2.182166244004099E-5</v>
      </c>
      <c r="P171" s="30" t="e">
        <f t="shared" si="32"/>
        <v>#DIV/0!</v>
      </c>
      <c r="Q171" s="30" t="e">
        <f t="shared" si="33"/>
        <v>#DIV/0!</v>
      </c>
      <c r="R171" s="30" t="e">
        <f t="shared" si="34"/>
        <v>#DIV/0!</v>
      </c>
      <c r="S171" s="30" t="e">
        <f t="shared" si="35"/>
        <v>#DIV/0!</v>
      </c>
      <c r="T171" s="32">
        <f t="shared" si="36"/>
        <v>2.1820420745675853E-5</v>
      </c>
      <c r="U171" s="33">
        <f t="shared" si="37"/>
        <v>1.7146200774440317</v>
      </c>
      <c r="V171" s="18">
        <f>VLOOKUP(B171,'[2]APO e PPM_CD'!$D$2:$J$565,7,FALSE)</f>
        <v>1</v>
      </c>
      <c r="W171" s="18">
        <f>TRUNC(B171/10,0)</f>
        <v>22051</v>
      </c>
      <c r="X171" s="18">
        <f ca="1">VLOOKUP(W171:X171,[3]Plan1!$B$2:$K$3605,10,FALSE)</f>
        <v>0</v>
      </c>
    </row>
    <row r="172" spans="1:24" hidden="1">
      <c r="A172">
        <v>4269945745</v>
      </c>
      <c r="B172">
        <f>VLOOKUP(A172,Cadastro!$A$3:$B$3577,2,FALSE)</f>
        <v>224404</v>
      </c>
      <c r="C172" s="5">
        <v>360.77</v>
      </c>
      <c r="D172">
        <v>0</v>
      </c>
      <c r="E172">
        <v>160.47999999999999</v>
      </c>
      <c r="F172">
        <v>0</v>
      </c>
      <c r="G172">
        <v>200.29</v>
      </c>
      <c r="H172">
        <v>0</v>
      </c>
      <c r="I172" s="14">
        <f>VLOOKUP(A172,Cadastro!$A$3:$H$3577,7,FALSE)</f>
        <v>1</v>
      </c>
      <c r="J172" s="14">
        <f>VLOOKUP(A172,Cadastro!$A$3:$H$3577,8,FALSE)</f>
        <v>1</v>
      </c>
      <c r="K172">
        <f>VLOOKUP(A172,Cadastro!$A$3:$J$3577,10,FALSE)</f>
        <v>1</v>
      </c>
      <c r="L172" s="13">
        <v>2980.4</v>
      </c>
      <c r="M172" s="23" t="e">
        <f t="shared" si="29"/>
        <v>#DIV/0!</v>
      </c>
      <c r="N172" s="26">
        <f t="shared" si="30"/>
        <v>360.77</v>
      </c>
      <c r="O172" s="27">
        <f t="shared" si="31"/>
        <v>1.4980022754678212E-5</v>
      </c>
      <c r="P172" s="30" t="e">
        <f t="shared" si="32"/>
        <v>#DIV/0!</v>
      </c>
      <c r="Q172" s="30" t="e">
        <f t="shared" si="33"/>
        <v>#DIV/0!</v>
      </c>
      <c r="R172" s="30" t="e">
        <f t="shared" si="34"/>
        <v>#DIV/0!</v>
      </c>
      <c r="S172" s="30" t="e">
        <f t="shared" si="35"/>
        <v>#DIV/0!</v>
      </c>
      <c r="T172" s="32">
        <f t="shared" si="36"/>
        <v>1.4979170362707838E-5</v>
      </c>
      <c r="U172" s="33">
        <f t="shared" si="37"/>
        <v>1.1770435843884068</v>
      </c>
      <c r="V172" s="18" t="e">
        <f>VLOOKUP(B172,'[2]APO e PPM_CD'!$D$2:$J$565,7,FALSE)</f>
        <v>#N/A</v>
      </c>
    </row>
    <row r="173" spans="1:24" s="18" customFormat="1">
      <c r="A173" s="18">
        <v>38399385700</v>
      </c>
      <c r="B173" s="18">
        <f>VLOOKUP(A173,Cadastro!$A$3:$B$3577,2,FALSE)</f>
        <v>212633</v>
      </c>
      <c r="C173" s="19">
        <v>530</v>
      </c>
      <c r="D173" s="18">
        <v>0</v>
      </c>
      <c r="E173" s="18">
        <v>282.14</v>
      </c>
      <c r="F173" s="18">
        <v>0</v>
      </c>
      <c r="G173" s="18">
        <v>247.86</v>
      </c>
      <c r="H173" s="18">
        <v>0</v>
      </c>
      <c r="I173" s="20">
        <f>VLOOKUP(A173,Cadastro!$A$3:$H$3577,7,FALSE)</f>
        <v>5</v>
      </c>
      <c r="J173" s="20">
        <f>VLOOKUP(A173,Cadastro!$A$3:$H$3577,8,FALSE)</f>
        <v>5</v>
      </c>
      <c r="K173" s="18">
        <f>VLOOKUP(A173,Cadastro!$A$3:$J$3577,10,FALSE)</f>
        <v>1</v>
      </c>
      <c r="M173" s="23" t="e">
        <f t="shared" si="29"/>
        <v>#DIV/0!</v>
      </c>
      <c r="N173" s="26">
        <f t="shared" si="30"/>
        <v>530</v>
      </c>
      <c r="O173" s="27">
        <f t="shared" si="31"/>
        <v>2.2006852177230514E-5</v>
      </c>
      <c r="P173" s="30" t="e">
        <f t="shared" si="32"/>
        <v>#DIV/0!</v>
      </c>
      <c r="Q173" s="30" t="e">
        <f t="shared" si="33"/>
        <v>#DIV/0!</v>
      </c>
      <c r="R173" s="30" t="e">
        <f t="shared" si="34"/>
        <v>#DIV/0!</v>
      </c>
      <c r="S173" s="30" t="e">
        <f t="shared" si="35"/>
        <v>#DIV/0!</v>
      </c>
      <c r="T173" s="32">
        <f t="shared" si="36"/>
        <v>2.2005599945214832E-5</v>
      </c>
      <c r="U173" s="33">
        <f t="shared" si="37"/>
        <v>1.7291712163590534</v>
      </c>
      <c r="V173" s="18">
        <f>VLOOKUP(B173,'[2]APO e PPM_CD'!$D$2:$J$565,7,FALSE)</f>
        <v>1</v>
      </c>
      <c r="W173" s="18">
        <f t="shared" ref="W173:W174" si="44">TRUNC(B173/10,0)</f>
        <v>21263</v>
      </c>
      <c r="X173" s="18">
        <f ca="1">VLOOKUP(W173:X173,[3]Plan1!$B$2:$K$3605,10,FALSE)</f>
        <v>0</v>
      </c>
    </row>
    <row r="174" spans="1:24" s="18" customFormat="1">
      <c r="A174" s="18">
        <v>13005146120</v>
      </c>
      <c r="B174" s="18">
        <f>VLOOKUP(A174,Cadastro!$A$3:$B$3577,2,FALSE)</f>
        <v>219810</v>
      </c>
      <c r="C174" s="19">
        <v>546.48</v>
      </c>
      <c r="D174" s="18">
        <v>0</v>
      </c>
      <c r="E174" s="18">
        <v>286.99</v>
      </c>
      <c r="F174" s="18">
        <v>0</v>
      </c>
      <c r="G174" s="18">
        <v>259.49</v>
      </c>
      <c r="H174" s="18">
        <v>0</v>
      </c>
      <c r="I174" s="20">
        <f>VLOOKUP(A174,Cadastro!$A$3:$H$3577,7,FALSE)</f>
        <v>5</v>
      </c>
      <c r="J174" s="20">
        <f>VLOOKUP(A174,Cadastro!$A$3:$H$3577,8,FALSE)</f>
        <v>5</v>
      </c>
      <c r="K174" s="18">
        <f>VLOOKUP(A174,Cadastro!$A$3:$J$3577,10,FALSE)</f>
        <v>1</v>
      </c>
      <c r="M174" s="23" t="e">
        <f t="shared" si="29"/>
        <v>#DIV/0!</v>
      </c>
      <c r="N174" s="26">
        <f t="shared" si="30"/>
        <v>546.48</v>
      </c>
      <c r="O174" s="27">
        <f t="shared" si="31"/>
        <v>2.269114071285459E-5</v>
      </c>
      <c r="P174" s="30" t="e">
        <f t="shared" si="32"/>
        <v>#DIV/0!</v>
      </c>
      <c r="Q174" s="30" t="e">
        <f t="shared" si="33"/>
        <v>#DIV/0!</v>
      </c>
      <c r="R174" s="30" t="e">
        <f t="shared" si="34"/>
        <v>#DIV/0!</v>
      </c>
      <c r="S174" s="30" t="e">
        <f t="shared" si="35"/>
        <v>#DIV/0!</v>
      </c>
      <c r="T174" s="32">
        <f t="shared" si="36"/>
        <v>2.2689849543511323E-5</v>
      </c>
      <c r="U174" s="33">
        <f t="shared" si="37"/>
        <v>1.7829386534262179</v>
      </c>
      <c r="V174" s="18">
        <f>VLOOKUP(B174,'[2]APO e PPM_CD'!$D$2:$J$565,7,FALSE)</f>
        <v>1</v>
      </c>
      <c r="W174" s="18">
        <f t="shared" si="44"/>
        <v>21981</v>
      </c>
      <c r="X174" s="18">
        <f ca="1">VLOOKUP(W174:X174,[3]Plan1!$B$2:$K$3605,10,FALSE)</f>
        <v>0</v>
      </c>
    </row>
    <row r="175" spans="1:24" hidden="1">
      <c r="A175">
        <v>46827153720</v>
      </c>
      <c r="B175">
        <f>VLOOKUP(A175,Cadastro!$A$3:$B$3577,2,FALSE)</f>
        <v>220531</v>
      </c>
      <c r="C175" s="5">
        <v>383.09000000000003</v>
      </c>
      <c r="D175">
        <v>0</v>
      </c>
      <c r="E175">
        <v>180.29</v>
      </c>
      <c r="F175">
        <v>0</v>
      </c>
      <c r="G175">
        <v>202.8</v>
      </c>
      <c r="H175">
        <v>0</v>
      </c>
      <c r="I175" s="14">
        <f>VLOOKUP(A175,Cadastro!$A$3:$H$3577,7,FALSE)</f>
        <v>1</v>
      </c>
      <c r="J175" s="14">
        <f>VLOOKUP(A175,Cadastro!$A$3:$H$3577,8,FALSE)</f>
        <v>1</v>
      </c>
      <c r="K175">
        <f>VLOOKUP(A175,Cadastro!$A$3:$J$3577,10,FALSE)</f>
        <v>1</v>
      </c>
      <c r="L175" s="13">
        <v>6260.69</v>
      </c>
      <c r="M175" s="23" t="e">
        <f t="shared" si="29"/>
        <v>#DIV/0!</v>
      </c>
      <c r="N175" s="26">
        <f t="shared" si="30"/>
        <v>383.09000000000003</v>
      </c>
      <c r="O175" s="27">
        <f t="shared" si="31"/>
        <v>1.5906801887877809E-5</v>
      </c>
      <c r="P175" s="30" t="e">
        <f t="shared" si="32"/>
        <v>#DIV/0!</v>
      </c>
      <c r="Q175" s="30" t="e">
        <f t="shared" si="33"/>
        <v>#DIV/0!</v>
      </c>
      <c r="R175" s="30" t="e">
        <f t="shared" si="34"/>
        <v>#DIV/0!</v>
      </c>
      <c r="S175" s="30" t="e">
        <f t="shared" si="35"/>
        <v>#DIV/0!</v>
      </c>
      <c r="T175" s="32">
        <f t="shared" si="36"/>
        <v>1.5905896760400662E-5</v>
      </c>
      <c r="U175" s="33">
        <f t="shared" si="37"/>
        <v>1.249864530707528</v>
      </c>
      <c r="V175" s="18" t="e">
        <f>VLOOKUP(B175,'[2]APO e PPM_CD'!$D$2:$J$565,7,FALSE)</f>
        <v>#N/A</v>
      </c>
    </row>
    <row r="176" spans="1:24" s="18" customFormat="1">
      <c r="A176" s="18">
        <v>17484812749</v>
      </c>
      <c r="B176" s="18">
        <f>VLOOKUP(A176,Cadastro!$A$3:$B$3577,2,FALSE)</f>
        <v>214431</v>
      </c>
      <c r="C176" s="19">
        <v>557.12</v>
      </c>
      <c r="D176" s="18">
        <v>0</v>
      </c>
      <c r="E176" s="18">
        <v>299.69</v>
      </c>
      <c r="F176" s="18">
        <v>0</v>
      </c>
      <c r="G176" s="18">
        <v>257.43</v>
      </c>
      <c r="H176" s="18">
        <v>0</v>
      </c>
      <c r="I176" s="20">
        <f>VLOOKUP(A176,Cadastro!$A$3:$H$3577,7,FALSE)</f>
        <v>5</v>
      </c>
      <c r="J176" s="20">
        <f>VLOOKUP(A176,Cadastro!$A$3:$H$3577,8,FALSE)</f>
        <v>5</v>
      </c>
      <c r="K176" s="18">
        <f>VLOOKUP(A176,Cadastro!$A$3:$J$3577,10,FALSE)</f>
        <v>1</v>
      </c>
      <c r="M176" s="23" t="e">
        <f t="shared" si="29"/>
        <v>#DIV/0!</v>
      </c>
      <c r="N176" s="26">
        <f t="shared" si="30"/>
        <v>557.12</v>
      </c>
      <c r="O176" s="27">
        <f t="shared" si="31"/>
        <v>2.313293865090314E-5</v>
      </c>
      <c r="P176" s="30" t="e">
        <f t="shared" si="32"/>
        <v>#DIV/0!</v>
      </c>
      <c r="Q176" s="30" t="e">
        <f t="shared" si="33"/>
        <v>#DIV/0!</v>
      </c>
      <c r="R176" s="30" t="e">
        <f t="shared" si="34"/>
        <v>#DIV/0!</v>
      </c>
      <c r="S176" s="30" t="e">
        <f t="shared" si="35"/>
        <v>#DIV/0!</v>
      </c>
      <c r="T176" s="32">
        <f t="shared" si="36"/>
        <v>2.3131622342411484E-5</v>
      </c>
      <c r="U176" s="33">
        <f t="shared" si="37"/>
        <v>1.8176525812414259</v>
      </c>
      <c r="V176" s="18">
        <f>VLOOKUP(B176,'[2]APO e PPM_CD'!$D$2:$J$565,7,FALSE)</f>
        <v>1</v>
      </c>
      <c r="W176" s="18">
        <f t="shared" ref="W176:W179" si="45">TRUNC(B176/10,0)</f>
        <v>21443</v>
      </c>
      <c r="X176" s="18">
        <f ca="1">VLOOKUP(W176:X176,[3]Plan1!$B$2:$K$3605,10,FALSE)</f>
        <v>0</v>
      </c>
    </row>
    <row r="177" spans="1:24" s="18" customFormat="1">
      <c r="A177" s="18">
        <v>67034195749</v>
      </c>
      <c r="B177" s="18">
        <f>VLOOKUP(A177,Cadastro!$A$3:$B$3577,2,FALSE)</f>
        <v>192045</v>
      </c>
      <c r="C177" s="19">
        <v>567.47</v>
      </c>
      <c r="D177" s="18">
        <v>0</v>
      </c>
      <c r="E177" s="18">
        <v>253.31</v>
      </c>
      <c r="F177" s="18">
        <v>0</v>
      </c>
      <c r="G177" s="18">
        <v>314.16000000000003</v>
      </c>
      <c r="H177" s="18">
        <v>0</v>
      </c>
      <c r="I177" s="20">
        <f>VLOOKUP(A177,Cadastro!$A$3:$H$3577,7,FALSE)</f>
        <v>5</v>
      </c>
      <c r="J177" s="20">
        <f>VLOOKUP(A177,Cadastro!$A$3:$H$3577,8,FALSE)</f>
        <v>5</v>
      </c>
      <c r="K177" s="18">
        <f>VLOOKUP(A177,Cadastro!$A$3:$J$3577,10,FALSE)</f>
        <v>1</v>
      </c>
      <c r="M177" s="23" t="e">
        <f t="shared" si="29"/>
        <v>#DIV/0!</v>
      </c>
      <c r="N177" s="26">
        <f t="shared" si="30"/>
        <v>567.47</v>
      </c>
      <c r="O177" s="27">
        <f t="shared" si="31"/>
        <v>2.3562695103798115E-5</v>
      </c>
      <c r="P177" s="30" t="e">
        <f t="shared" si="32"/>
        <v>#DIV/0!</v>
      </c>
      <c r="Q177" s="30" t="e">
        <f t="shared" si="33"/>
        <v>#DIV/0!</v>
      </c>
      <c r="R177" s="30" t="e">
        <f t="shared" si="34"/>
        <v>#DIV/0!</v>
      </c>
      <c r="S177" s="30" t="e">
        <f t="shared" si="35"/>
        <v>#DIV/0!</v>
      </c>
      <c r="T177" s="32">
        <f t="shared" si="36"/>
        <v>2.3561354341341625E-5</v>
      </c>
      <c r="U177" s="33">
        <f t="shared" si="37"/>
        <v>1.8514203587684377</v>
      </c>
      <c r="V177" s="18">
        <f>VLOOKUP(B177,'[2]APO e PPM_CD'!$D$2:$J$565,7,FALSE)</f>
        <v>1</v>
      </c>
      <c r="W177" s="18">
        <f t="shared" si="45"/>
        <v>19204</v>
      </c>
      <c r="X177" s="18">
        <f ca="1">VLOOKUP(W177:X177,[3]Plan1!$B$2:$K$3605,10,FALSE)</f>
        <v>0</v>
      </c>
    </row>
    <row r="178" spans="1:24" s="18" customFormat="1">
      <c r="A178" s="18">
        <v>32070535720</v>
      </c>
      <c r="B178" s="18">
        <f>VLOOKUP(A178,Cadastro!$A$3:$B$3577,2,FALSE)</f>
        <v>211499</v>
      </c>
      <c r="C178" s="19">
        <v>576.67000000000007</v>
      </c>
      <c r="D178" s="18">
        <v>0</v>
      </c>
      <c r="E178" s="18">
        <v>298.88</v>
      </c>
      <c r="F178" s="18">
        <v>0</v>
      </c>
      <c r="G178" s="18">
        <v>277.79000000000002</v>
      </c>
      <c r="H178" s="18">
        <v>0</v>
      </c>
      <c r="I178" s="20">
        <f>VLOOKUP(A178,Cadastro!$A$3:$H$3577,7,FALSE)</f>
        <v>5</v>
      </c>
      <c r="J178" s="20">
        <f>VLOOKUP(A178,Cadastro!$A$3:$H$3577,8,FALSE)</f>
        <v>5</v>
      </c>
      <c r="K178" s="18">
        <f>VLOOKUP(A178,Cadastro!$A$3:$J$3577,10,FALSE)</f>
        <v>1</v>
      </c>
      <c r="M178" s="23" t="e">
        <f t="shared" si="29"/>
        <v>#DIV/0!</v>
      </c>
      <c r="N178" s="26">
        <f t="shared" si="30"/>
        <v>576.67000000000007</v>
      </c>
      <c r="O178" s="27">
        <f t="shared" si="31"/>
        <v>2.3944700839704758E-5</v>
      </c>
      <c r="P178" s="30" t="e">
        <f t="shared" si="32"/>
        <v>#DIV/0!</v>
      </c>
      <c r="Q178" s="30" t="e">
        <f t="shared" si="33"/>
        <v>#DIV/0!</v>
      </c>
      <c r="R178" s="30" t="e">
        <f t="shared" si="34"/>
        <v>#DIV/0!</v>
      </c>
      <c r="S178" s="30" t="e">
        <f t="shared" si="35"/>
        <v>#DIV/0!</v>
      </c>
      <c r="T178" s="32">
        <f t="shared" si="36"/>
        <v>2.3943338340390638E-5</v>
      </c>
      <c r="U178" s="33">
        <f t="shared" si="37"/>
        <v>1.8814361610146704</v>
      </c>
      <c r="V178" s="18">
        <f>VLOOKUP(B178,'[2]APO e PPM_CD'!$D$2:$J$565,7,FALSE)</f>
        <v>1</v>
      </c>
      <c r="W178" s="18">
        <f t="shared" si="45"/>
        <v>21149</v>
      </c>
      <c r="X178" s="18">
        <f ca="1">VLOOKUP(W178:X178,[3]Plan1!$B$2:$K$3605,10,FALSE)</f>
        <v>0</v>
      </c>
    </row>
    <row r="179" spans="1:24" s="18" customFormat="1">
      <c r="A179" s="18">
        <v>40573796734</v>
      </c>
      <c r="B179" s="18">
        <f>VLOOKUP(A179,Cadastro!$A$3:$B$3577,2,FALSE)</f>
        <v>220498</v>
      </c>
      <c r="C179" s="19">
        <v>579.99</v>
      </c>
      <c r="D179" s="18">
        <v>0</v>
      </c>
      <c r="E179" s="18">
        <v>350.6</v>
      </c>
      <c r="F179" s="18">
        <v>0</v>
      </c>
      <c r="G179" s="18">
        <v>229.39</v>
      </c>
      <c r="H179" s="18">
        <v>0</v>
      </c>
      <c r="I179" s="20">
        <f>VLOOKUP(A179,Cadastro!$A$3:$H$3577,7,FALSE)</f>
        <v>5</v>
      </c>
      <c r="J179" s="20">
        <f>VLOOKUP(A179,Cadastro!$A$3:$H$3577,8,FALSE)</f>
        <v>5</v>
      </c>
      <c r="K179" s="18">
        <f>VLOOKUP(A179,Cadastro!$A$3:$J$3577,10,FALSE)</f>
        <v>1</v>
      </c>
      <c r="M179" s="23" t="e">
        <f t="shared" si="29"/>
        <v>#DIV/0!</v>
      </c>
      <c r="N179" s="26">
        <f t="shared" si="30"/>
        <v>579.99</v>
      </c>
      <c r="O179" s="27">
        <f t="shared" si="31"/>
        <v>2.4082555083531935E-5</v>
      </c>
      <c r="P179" s="30" t="e">
        <f t="shared" si="32"/>
        <v>#DIV/0!</v>
      </c>
      <c r="Q179" s="30" t="e">
        <f t="shared" si="33"/>
        <v>#DIV/0!</v>
      </c>
      <c r="R179" s="30" t="e">
        <f t="shared" si="34"/>
        <v>#DIV/0!</v>
      </c>
      <c r="S179" s="30" t="e">
        <f t="shared" si="35"/>
        <v>#DIV/0!</v>
      </c>
      <c r="T179" s="32">
        <f t="shared" si="36"/>
        <v>2.4081184740047453E-5</v>
      </c>
      <c r="U179" s="33">
        <f t="shared" si="37"/>
        <v>1.8922679505209195</v>
      </c>
      <c r="V179" s="18">
        <f>VLOOKUP(B179,'[2]APO e PPM_CD'!$D$2:$J$565,7,FALSE)</f>
        <v>1</v>
      </c>
      <c r="W179" s="18">
        <f t="shared" si="45"/>
        <v>22049</v>
      </c>
      <c r="X179" s="18">
        <f ca="1">VLOOKUP(W179:X179,[3]Plan1!$B$2:$K$3605,10,FALSE)</f>
        <v>0</v>
      </c>
    </row>
    <row r="180" spans="1:24" hidden="1">
      <c r="A180">
        <v>28647947649</v>
      </c>
      <c r="B180">
        <f>VLOOKUP(A180,Cadastro!$A$3:$B$3577,2,FALSE)</f>
        <v>188449</v>
      </c>
      <c r="C180" s="5">
        <v>413.53</v>
      </c>
      <c r="D180">
        <v>0</v>
      </c>
      <c r="E180">
        <v>196.83</v>
      </c>
      <c r="F180">
        <v>0</v>
      </c>
      <c r="G180">
        <v>216.7</v>
      </c>
      <c r="H180">
        <v>0</v>
      </c>
      <c r="I180" s="14">
        <f>VLOOKUP(A180,Cadastro!$A$3:$H$3577,7,FALSE)</f>
        <v>2</v>
      </c>
      <c r="J180" s="14">
        <f>VLOOKUP(A180,Cadastro!$A$3:$H$3577,8,FALSE)</f>
        <v>1</v>
      </c>
      <c r="K180">
        <f>VLOOKUP(A180,Cadastro!$A$3:$J$3577,10,FALSE)</f>
        <v>1</v>
      </c>
      <c r="L180">
        <v>22621.01</v>
      </c>
      <c r="M180" s="23" t="e">
        <f t="shared" si="29"/>
        <v>#DIV/0!</v>
      </c>
      <c r="N180" s="26">
        <f t="shared" si="30"/>
        <v>413.53</v>
      </c>
      <c r="O180" s="27">
        <f t="shared" si="31"/>
        <v>1.7170742605377612E-5</v>
      </c>
      <c r="P180" s="30" t="e">
        <f t="shared" si="32"/>
        <v>#DIV/0!</v>
      </c>
      <c r="Q180" s="30" t="e">
        <f t="shared" si="33"/>
        <v>#DIV/0!</v>
      </c>
      <c r="R180" s="30" t="e">
        <f t="shared" si="34"/>
        <v>#DIV/0!</v>
      </c>
      <c r="S180" s="30" t="e">
        <f t="shared" si="35"/>
        <v>#DIV/0!</v>
      </c>
      <c r="T180" s="32">
        <f t="shared" si="36"/>
        <v>1.716976555725413E-5</v>
      </c>
      <c r="U180" s="33">
        <f t="shared" si="37"/>
        <v>1.3491776850961497</v>
      </c>
      <c r="V180" s="18" t="e">
        <f>VLOOKUP(B180,'[2]APO e PPM_CD'!$D$2:$J$565,7,FALSE)</f>
        <v>#N/A</v>
      </c>
    </row>
    <row r="181" spans="1:24" hidden="1">
      <c r="A181">
        <v>48625884687</v>
      </c>
      <c r="B181">
        <f>VLOOKUP(A181,Cadastro!$A$3:$B$3577,2,FALSE)</f>
        <v>223875</v>
      </c>
      <c r="C181" s="5">
        <v>418.76</v>
      </c>
      <c r="D181">
        <v>0</v>
      </c>
      <c r="E181">
        <v>242.91</v>
      </c>
      <c r="F181">
        <v>0</v>
      </c>
      <c r="G181">
        <v>175.85</v>
      </c>
      <c r="H181">
        <v>0</v>
      </c>
      <c r="I181" s="14">
        <f>VLOOKUP(A181,Cadastro!$A$3:$H$3577,7,FALSE)</f>
        <v>1</v>
      </c>
      <c r="J181" s="14">
        <f>VLOOKUP(A181,Cadastro!$A$3:$H$3577,8,FALSE)</f>
        <v>1</v>
      </c>
      <c r="K181">
        <f>VLOOKUP(A181,Cadastro!$A$3:$J$3577,10,FALSE)</f>
        <v>1</v>
      </c>
      <c r="L181" s="13">
        <v>12798.89</v>
      </c>
      <c r="M181" s="23" t="e">
        <f t="shared" si="29"/>
        <v>#DIV/0!</v>
      </c>
      <c r="N181" s="26">
        <f t="shared" si="30"/>
        <v>418.76</v>
      </c>
      <c r="O181" s="27">
        <f t="shared" si="31"/>
        <v>1.738790456176802E-5</v>
      </c>
      <c r="P181" s="30" t="e">
        <f t="shared" si="32"/>
        <v>#DIV/0!</v>
      </c>
      <c r="Q181" s="30" t="e">
        <f t="shared" si="33"/>
        <v>#DIV/0!</v>
      </c>
      <c r="R181" s="30" t="e">
        <f t="shared" si="34"/>
        <v>#DIV/0!</v>
      </c>
      <c r="S181" s="30" t="e">
        <f t="shared" si="35"/>
        <v>#DIV/0!</v>
      </c>
      <c r="T181" s="32">
        <f t="shared" si="36"/>
        <v>1.7386915156713515E-5</v>
      </c>
      <c r="U181" s="33">
        <f t="shared" si="37"/>
        <v>1.3662410161556928</v>
      </c>
      <c r="V181" s="18" t="e">
        <f>VLOOKUP(B181,'[2]APO e PPM_CD'!$D$2:$J$565,7,FALSE)</f>
        <v>#N/A</v>
      </c>
    </row>
    <row r="182" spans="1:24" hidden="1">
      <c r="A182">
        <v>5091661646</v>
      </c>
      <c r="B182">
        <f>VLOOKUP(A182,Cadastro!$A$3:$B$3577,2,FALSE)</f>
        <v>227051</v>
      </c>
      <c r="C182" s="5">
        <v>430.52</v>
      </c>
      <c r="D182">
        <v>0</v>
      </c>
      <c r="E182">
        <v>204</v>
      </c>
      <c r="F182">
        <v>0</v>
      </c>
      <c r="G182">
        <v>226.52</v>
      </c>
      <c r="H182">
        <v>0</v>
      </c>
      <c r="I182" s="14">
        <f>VLOOKUP(A182,Cadastro!$A$3:$H$3577,7,FALSE)</f>
        <v>1</v>
      </c>
      <c r="J182" s="14">
        <f>VLOOKUP(A182,Cadastro!$A$3:$H$3577,8,FALSE)</f>
        <v>1</v>
      </c>
      <c r="K182">
        <f>VLOOKUP(A182,Cadastro!$A$3:$J$3577,10,FALSE)</f>
        <v>1</v>
      </c>
      <c r="L182" s="13">
        <v>11647.55</v>
      </c>
      <c r="M182" s="23" t="e">
        <f t="shared" si="29"/>
        <v>#DIV/0!</v>
      </c>
      <c r="N182" s="26">
        <f t="shared" si="30"/>
        <v>430.52</v>
      </c>
      <c r="O182" s="27">
        <f t="shared" si="31"/>
        <v>1.7876207545926944E-5</v>
      </c>
      <c r="P182" s="30" t="e">
        <f t="shared" si="32"/>
        <v>#DIV/0!</v>
      </c>
      <c r="Q182" s="30" t="e">
        <f t="shared" si="33"/>
        <v>#DIV/0!</v>
      </c>
      <c r="R182" s="30" t="e">
        <f t="shared" si="34"/>
        <v>#DIV/0!</v>
      </c>
      <c r="S182" s="30" t="e">
        <f t="shared" si="35"/>
        <v>#DIV/0!</v>
      </c>
      <c r="T182" s="32">
        <f t="shared" si="36"/>
        <v>1.7875190355497902E-5</v>
      </c>
      <c r="U182" s="33">
        <f t="shared" si="37"/>
        <v>1.4046090416356596</v>
      </c>
      <c r="V182" s="18" t="e">
        <f>VLOOKUP(B182,'[2]APO e PPM_CD'!$D$2:$J$565,7,FALSE)</f>
        <v>#N/A</v>
      </c>
    </row>
    <row r="183" spans="1:24" hidden="1">
      <c r="A183">
        <v>58638369700</v>
      </c>
      <c r="B183">
        <f>VLOOKUP(A183,Cadastro!$A$3:$B$3577,2,FALSE)</f>
        <v>220150</v>
      </c>
      <c r="C183" s="5">
        <v>452.4</v>
      </c>
      <c r="D183">
        <v>0</v>
      </c>
      <c r="E183">
        <v>201</v>
      </c>
      <c r="F183">
        <v>0</v>
      </c>
      <c r="G183">
        <v>251.4</v>
      </c>
      <c r="H183">
        <v>0</v>
      </c>
      <c r="I183" s="14">
        <f>VLOOKUP(A183,Cadastro!$A$3:$H$3577,7,FALSE)</f>
        <v>1</v>
      </c>
      <c r="J183" s="14">
        <f>VLOOKUP(A183,Cadastro!$A$3:$H$3577,8,FALSE)</f>
        <v>1</v>
      </c>
      <c r="K183">
        <f>VLOOKUP(A183,Cadastro!$A$3:$J$3577,10,FALSE)</f>
        <v>1</v>
      </c>
      <c r="L183" s="13">
        <v>6132.68</v>
      </c>
      <c r="M183" s="23" t="e">
        <f t="shared" si="29"/>
        <v>#DIV/0!</v>
      </c>
      <c r="N183" s="26">
        <f t="shared" si="30"/>
        <v>452.4</v>
      </c>
      <c r="O183" s="27">
        <f t="shared" si="31"/>
        <v>1.8784716839583178E-5</v>
      </c>
      <c r="P183" s="30" t="e">
        <f t="shared" si="32"/>
        <v>#DIV/0!</v>
      </c>
      <c r="Q183" s="30" t="e">
        <f t="shared" si="33"/>
        <v>#DIV/0!</v>
      </c>
      <c r="R183" s="30" t="e">
        <f t="shared" si="34"/>
        <v>#DIV/0!</v>
      </c>
      <c r="S183" s="30" t="e">
        <f t="shared" si="35"/>
        <v>#DIV/0!</v>
      </c>
      <c r="T183" s="32">
        <f t="shared" si="36"/>
        <v>1.8783647953236204E-5</v>
      </c>
      <c r="U183" s="33">
        <f t="shared" si="37"/>
        <v>1.4759944495864823</v>
      </c>
      <c r="V183" s="18" t="e">
        <f>VLOOKUP(B183,'[2]APO e PPM_CD'!$D$2:$J$565,7,FALSE)</f>
        <v>#N/A</v>
      </c>
    </row>
    <row r="184" spans="1:24" s="18" customFormat="1" hidden="1">
      <c r="A184" s="18">
        <v>25827375187</v>
      </c>
      <c r="B184" s="18">
        <f>VLOOKUP(A184,Cadastro!$A$3:$B$3577,2,FALSE)</f>
        <v>193688</v>
      </c>
      <c r="C184" s="19">
        <v>469.12</v>
      </c>
      <c r="D184" s="18">
        <v>0</v>
      </c>
      <c r="E184" s="18">
        <v>273.92</v>
      </c>
      <c r="F184" s="18">
        <v>0</v>
      </c>
      <c r="G184" s="18">
        <v>195.2</v>
      </c>
      <c r="H184" s="18">
        <v>0</v>
      </c>
      <c r="I184" s="20">
        <f>VLOOKUP(A184,Cadastro!$A$3:$H$3577,7,FALSE)</f>
        <v>5</v>
      </c>
      <c r="J184" s="20">
        <f>VLOOKUP(A184,Cadastro!$A$3:$H$3577,8,FALSE)</f>
        <v>13</v>
      </c>
      <c r="K184" s="18">
        <f>VLOOKUP(A184,Cadastro!$A$3:$J$3577,10,FALSE)</f>
        <v>1</v>
      </c>
      <c r="M184" s="23" t="e">
        <f t="shared" si="29"/>
        <v>#DIV/0!</v>
      </c>
      <c r="N184" s="26">
        <f t="shared" si="30"/>
        <v>469.12</v>
      </c>
      <c r="O184" s="27">
        <f t="shared" si="31"/>
        <v>1.9478970742230905E-5</v>
      </c>
      <c r="P184" s="30" t="e">
        <f t="shared" si="32"/>
        <v>#DIV/0!</v>
      </c>
      <c r="Q184" s="30" t="e">
        <f t="shared" si="33"/>
        <v>#DIV/0!</v>
      </c>
      <c r="R184" s="30" t="e">
        <f t="shared" si="34"/>
        <v>#DIV/0!</v>
      </c>
      <c r="S184" s="30" t="e">
        <f t="shared" si="35"/>
        <v>#DIV/0!</v>
      </c>
      <c r="T184" s="32">
        <f t="shared" si="36"/>
        <v>1.947786235150789E-5</v>
      </c>
      <c r="U184" s="33">
        <f t="shared" si="37"/>
        <v>1.5305449075818096</v>
      </c>
      <c r="V184" s="18" t="e">
        <f>VLOOKUP(B184,'[2]APO e PPM_CD'!$D$2:$J$565,7,FALSE)</f>
        <v>#N/A</v>
      </c>
    </row>
    <row r="185" spans="1:24" hidden="1">
      <c r="A185">
        <v>77360842700</v>
      </c>
      <c r="B185">
        <f>VLOOKUP(A185,Cadastro!$A$3:$B$3577,2,FALSE)</f>
        <v>226266</v>
      </c>
      <c r="C185" s="5">
        <v>479.75</v>
      </c>
      <c r="D185">
        <v>0</v>
      </c>
      <c r="E185">
        <v>206.72</v>
      </c>
      <c r="F185">
        <v>0</v>
      </c>
      <c r="G185">
        <v>273.02999999999997</v>
      </c>
      <c r="H185">
        <v>0</v>
      </c>
      <c r="I185" s="14">
        <f>VLOOKUP(A185,Cadastro!$A$3:$H$3577,7,FALSE)</f>
        <v>1</v>
      </c>
      <c r="J185" s="14">
        <f>VLOOKUP(A185,Cadastro!$A$3:$H$3577,8,FALSE)</f>
        <v>1</v>
      </c>
      <c r="K185">
        <f>VLOOKUP(A185,Cadastro!$A$3:$J$3577,10,FALSE)</f>
        <v>1</v>
      </c>
      <c r="L185" s="13">
        <v>9182.83</v>
      </c>
      <c r="M185" s="23" t="e">
        <f t="shared" si="29"/>
        <v>#DIV/0!</v>
      </c>
      <c r="N185" s="26">
        <f t="shared" si="30"/>
        <v>479.75</v>
      </c>
      <c r="O185" s="27">
        <f t="shared" si="31"/>
        <v>1.9920353456653471E-5</v>
      </c>
      <c r="P185" s="30" t="e">
        <f t="shared" si="32"/>
        <v>#DIV/0!</v>
      </c>
      <c r="Q185" s="30" t="e">
        <f t="shared" si="33"/>
        <v>#DIV/0!</v>
      </c>
      <c r="R185" s="30" t="e">
        <f t="shared" si="34"/>
        <v>#DIV/0!</v>
      </c>
      <c r="S185" s="30" t="e">
        <f t="shared" si="35"/>
        <v>#DIV/0!</v>
      </c>
      <c r="T185" s="32">
        <f t="shared" si="36"/>
        <v>1.9919219950409086E-5</v>
      </c>
      <c r="U185" s="33">
        <f t="shared" si="37"/>
        <v>1.5652262095250109</v>
      </c>
      <c r="V185" s="18" t="e">
        <f>VLOOKUP(B185,'[2]APO e PPM_CD'!$D$2:$J$565,7,FALSE)</f>
        <v>#N/A</v>
      </c>
    </row>
    <row r="186" spans="1:24" hidden="1">
      <c r="A186">
        <v>43187986153</v>
      </c>
      <c r="B186">
        <f>VLOOKUP(A186,Cadastro!$A$3:$B$3577,2,FALSE)</f>
        <v>219873</v>
      </c>
      <c r="C186" s="5">
        <v>501.08</v>
      </c>
      <c r="D186">
        <v>0</v>
      </c>
      <c r="E186">
        <v>288.19</v>
      </c>
      <c r="F186">
        <v>0</v>
      </c>
      <c r="G186">
        <v>212.89</v>
      </c>
      <c r="H186">
        <v>0</v>
      </c>
      <c r="I186" s="14">
        <f>VLOOKUP(A186,Cadastro!$A$3:$H$3577,7,FALSE)</f>
        <v>1</v>
      </c>
      <c r="J186" s="14">
        <f>VLOOKUP(A186,Cadastro!$A$3:$H$3577,8,FALSE)</f>
        <v>1</v>
      </c>
      <c r="K186">
        <f>VLOOKUP(A186,Cadastro!$A$3:$J$3577,10,FALSE)</f>
        <v>1</v>
      </c>
      <c r="L186" s="13">
        <v>5448.85</v>
      </c>
      <c r="M186" s="23" t="e">
        <f t="shared" si="29"/>
        <v>#DIV/0!</v>
      </c>
      <c r="N186" s="26">
        <f t="shared" si="30"/>
        <v>501.08</v>
      </c>
      <c r="O186" s="27">
        <f t="shared" si="31"/>
        <v>2.0806025450880502E-5</v>
      </c>
      <c r="P186" s="30" t="e">
        <f t="shared" si="32"/>
        <v>#DIV/0!</v>
      </c>
      <c r="Q186" s="30" t="e">
        <f t="shared" si="33"/>
        <v>#DIV/0!</v>
      </c>
      <c r="R186" s="30" t="e">
        <f t="shared" si="34"/>
        <v>#DIV/0!</v>
      </c>
      <c r="S186" s="30" t="e">
        <f t="shared" si="35"/>
        <v>#DIV/0!</v>
      </c>
      <c r="T186" s="32">
        <f t="shared" si="36"/>
        <v>2.080484154820424E-5</v>
      </c>
      <c r="U186" s="33">
        <f t="shared" si="37"/>
        <v>1.634817194515461</v>
      </c>
      <c r="V186" s="18" t="e">
        <f>VLOOKUP(B186,'[2]APO e PPM_CD'!$D$2:$J$565,7,FALSE)</f>
        <v>#N/A</v>
      </c>
    </row>
    <row r="187" spans="1:24" hidden="1">
      <c r="A187">
        <v>8896252717</v>
      </c>
      <c r="B187">
        <f>VLOOKUP(A187,Cadastro!$A$3:$B$3577,2,FALSE)</f>
        <v>225820</v>
      </c>
      <c r="C187" s="5">
        <v>503.21999999999997</v>
      </c>
      <c r="D187">
        <v>0</v>
      </c>
      <c r="E187">
        <v>300.70999999999998</v>
      </c>
      <c r="F187">
        <v>0</v>
      </c>
      <c r="G187">
        <v>202.51</v>
      </c>
      <c r="H187">
        <v>0</v>
      </c>
      <c r="I187" s="14">
        <f>VLOOKUP(A187,Cadastro!$A$3:$H$3577,7,FALSE)</f>
        <v>1</v>
      </c>
      <c r="J187" s="14">
        <f>VLOOKUP(A187,Cadastro!$A$3:$H$3577,8,FALSE)</f>
        <v>1</v>
      </c>
      <c r="K187">
        <f>VLOOKUP(A187,Cadastro!$A$3:$J$3577,10,FALSE)</f>
        <v>1</v>
      </c>
      <c r="L187" s="13">
        <v>5710.32</v>
      </c>
      <c r="M187" s="23" t="e">
        <f t="shared" si="29"/>
        <v>#DIV/0!</v>
      </c>
      <c r="N187" s="26">
        <f t="shared" si="30"/>
        <v>503.21999999999997</v>
      </c>
      <c r="O187" s="27">
        <f t="shared" si="31"/>
        <v>2.0894883306841394E-5</v>
      </c>
      <c r="P187" s="30" t="e">
        <f t="shared" si="32"/>
        <v>#DIV/0!</v>
      </c>
      <c r="Q187" s="30" t="e">
        <f t="shared" si="33"/>
        <v>#DIV/0!</v>
      </c>
      <c r="R187" s="30" t="e">
        <f t="shared" si="34"/>
        <v>#DIV/0!</v>
      </c>
      <c r="S187" s="30" t="e">
        <f t="shared" si="35"/>
        <v>#DIV/0!</v>
      </c>
      <c r="T187" s="32">
        <f t="shared" si="36"/>
        <v>2.0893694347983032E-5</v>
      </c>
      <c r="U187" s="33">
        <f t="shared" si="37"/>
        <v>1.6417991311249109</v>
      </c>
      <c r="V187" s="18" t="e">
        <f>VLOOKUP(B187,'[2]APO e PPM_CD'!$D$2:$J$565,7,FALSE)</f>
        <v>#N/A</v>
      </c>
    </row>
    <row r="188" spans="1:24" s="18" customFormat="1">
      <c r="A188" s="18">
        <v>73874191753</v>
      </c>
      <c r="B188" s="18">
        <f>VLOOKUP(A188,Cadastro!$A$3:$B$3577,2,FALSE)</f>
        <v>197221</v>
      </c>
      <c r="C188" s="19">
        <v>596.81999999999994</v>
      </c>
      <c r="D188" s="18">
        <v>0</v>
      </c>
      <c r="E188" s="18">
        <v>279.13</v>
      </c>
      <c r="F188" s="18">
        <v>0</v>
      </c>
      <c r="G188" s="18">
        <v>317.69</v>
      </c>
      <c r="H188" s="18">
        <v>0</v>
      </c>
      <c r="I188" s="20">
        <f>VLOOKUP(A188,Cadastro!$A$3:$H$3577,7,FALSE)</f>
        <v>5</v>
      </c>
      <c r="J188" s="20">
        <f>VLOOKUP(A188,Cadastro!$A$3:$H$3577,8,FALSE)</f>
        <v>5</v>
      </c>
      <c r="K188" s="18">
        <f>VLOOKUP(A188,Cadastro!$A$3:$J$3577,10,FALSE)</f>
        <v>1</v>
      </c>
      <c r="M188" s="23" t="e">
        <f t="shared" si="29"/>
        <v>#DIV/0!</v>
      </c>
      <c r="N188" s="26">
        <f t="shared" si="30"/>
        <v>596.81999999999994</v>
      </c>
      <c r="O188" s="27">
        <f t="shared" si="31"/>
        <v>2.4781376446065498E-5</v>
      </c>
      <c r="P188" s="30" t="e">
        <f t="shared" si="32"/>
        <v>#DIV/0!</v>
      </c>
      <c r="Q188" s="30" t="e">
        <f t="shared" si="33"/>
        <v>#DIV/0!</v>
      </c>
      <c r="R188" s="30" t="e">
        <f t="shared" si="34"/>
        <v>#DIV/0!</v>
      </c>
      <c r="S188" s="30" t="e">
        <f t="shared" si="35"/>
        <v>#DIV/0!</v>
      </c>
      <c r="T188" s="32">
        <f t="shared" si="36"/>
        <v>2.4779966338307761E-5</v>
      </c>
      <c r="U188" s="33">
        <f t="shared" si="37"/>
        <v>1.9471772931083207</v>
      </c>
      <c r="V188" s="18">
        <f>VLOOKUP(B188,'[2]APO e PPM_CD'!$D$2:$J$565,7,FALSE)</f>
        <v>1</v>
      </c>
      <c r="W188" s="18">
        <f t="shared" ref="W188:W191" si="46">TRUNC(B188/10,0)</f>
        <v>19722</v>
      </c>
      <c r="X188" s="18">
        <f ca="1">VLOOKUP(W188:X188,[3]Plan1!$B$2:$K$3605,10,FALSE)</f>
        <v>0</v>
      </c>
    </row>
    <row r="189" spans="1:24" s="18" customFormat="1">
      <c r="A189" s="18">
        <v>18109209653</v>
      </c>
      <c r="B189" s="18">
        <f>VLOOKUP(A189,Cadastro!$A$3:$B$3577,2,FALSE)</f>
        <v>210454</v>
      </c>
      <c r="C189" s="19">
        <v>629.19000000000005</v>
      </c>
      <c r="D189" s="18">
        <v>0</v>
      </c>
      <c r="E189" s="18">
        <v>299.48</v>
      </c>
      <c r="F189" s="18">
        <v>0</v>
      </c>
      <c r="G189" s="18">
        <v>329.71</v>
      </c>
      <c r="H189" s="18">
        <v>0</v>
      </c>
      <c r="I189" s="20">
        <f>VLOOKUP(A189,Cadastro!$A$3:$H$3577,7,FALSE)</f>
        <v>5</v>
      </c>
      <c r="J189" s="20">
        <f>VLOOKUP(A189,Cadastro!$A$3:$H$3577,8,FALSE)</f>
        <v>5</v>
      </c>
      <c r="K189" s="18">
        <f>VLOOKUP(A189,Cadastro!$A$3:$J$3577,10,FALSE)</f>
        <v>1</v>
      </c>
      <c r="M189" s="23" t="e">
        <f t="shared" si="29"/>
        <v>#DIV/0!</v>
      </c>
      <c r="N189" s="26">
        <f t="shared" si="30"/>
        <v>629.19000000000005</v>
      </c>
      <c r="O189" s="27">
        <f t="shared" si="31"/>
        <v>2.6125455323380506E-5</v>
      </c>
      <c r="P189" s="30" t="e">
        <f t="shared" si="32"/>
        <v>#DIV/0!</v>
      </c>
      <c r="Q189" s="30" t="e">
        <f t="shared" si="33"/>
        <v>#DIV/0!</v>
      </c>
      <c r="R189" s="30" t="e">
        <f t="shared" si="34"/>
        <v>#DIV/0!</v>
      </c>
      <c r="S189" s="30" t="e">
        <f t="shared" si="35"/>
        <v>#DIV/0!</v>
      </c>
      <c r="T189" s="32">
        <f t="shared" si="36"/>
        <v>2.6123968734961739E-5</v>
      </c>
      <c r="U189" s="33">
        <f t="shared" si="37"/>
        <v>2.0527872407942507</v>
      </c>
      <c r="V189" s="18">
        <f>VLOOKUP(B189,'[2]APO e PPM_CD'!$D$2:$J$565,7,FALSE)</f>
        <v>1</v>
      </c>
      <c r="W189" s="18">
        <f t="shared" si="46"/>
        <v>21045</v>
      </c>
      <c r="X189" s="18">
        <f ca="1">VLOOKUP(W189:X189,[3]Plan1!$B$2:$K$3605,10,FALSE)</f>
        <v>0</v>
      </c>
    </row>
    <row r="190" spans="1:24" s="18" customFormat="1">
      <c r="A190" s="18">
        <v>14384051115</v>
      </c>
      <c r="B190" s="18">
        <f>VLOOKUP(A190,Cadastro!$A$3:$B$3577,2,FALSE)</f>
        <v>192999</v>
      </c>
      <c r="C190" s="19">
        <v>674.1</v>
      </c>
      <c r="D190" s="18">
        <v>0</v>
      </c>
      <c r="E190" s="18">
        <v>311.31</v>
      </c>
      <c r="F190" s="18">
        <v>0</v>
      </c>
      <c r="G190" s="18">
        <v>362.79</v>
      </c>
      <c r="H190" s="18">
        <v>0</v>
      </c>
      <c r="I190" s="20">
        <f>VLOOKUP(A190,Cadastro!$A$3:$H$3577,7,FALSE)</f>
        <v>5</v>
      </c>
      <c r="J190" s="20">
        <f>VLOOKUP(A190,Cadastro!$A$3:$H$3577,8,FALSE)</f>
        <v>5</v>
      </c>
      <c r="K190" s="18">
        <f>VLOOKUP(A190,Cadastro!$A$3:$J$3577,10,FALSE)</f>
        <v>1</v>
      </c>
      <c r="M190" s="23" t="e">
        <f t="shared" si="29"/>
        <v>#DIV/0!</v>
      </c>
      <c r="N190" s="26">
        <f t="shared" si="30"/>
        <v>674.1</v>
      </c>
      <c r="O190" s="27">
        <f t="shared" si="31"/>
        <v>2.7990224627681301E-5</v>
      </c>
      <c r="P190" s="30" t="e">
        <f t="shared" si="32"/>
        <v>#DIV/0!</v>
      </c>
      <c r="Q190" s="30" t="e">
        <f t="shared" si="33"/>
        <v>#DIV/0!</v>
      </c>
      <c r="R190" s="30" t="e">
        <f t="shared" si="34"/>
        <v>#DIV/0!</v>
      </c>
      <c r="S190" s="30" t="e">
        <f t="shared" si="35"/>
        <v>#DIV/0!</v>
      </c>
      <c r="T190" s="32">
        <f t="shared" si="36"/>
        <v>2.7988631930319467E-5</v>
      </c>
      <c r="U190" s="33">
        <f t="shared" si="37"/>
        <v>2.1993100319766752</v>
      </c>
      <c r="V190" s="18">
        <f>VLOOKUP(B190,'[2]APO e PPM_CD'!$D$2:$J$565,7,FALSE)</f>
        <v>1</v>
      </c>
      <c r="W190" s="18">
        <f t="shared" si="46"/>
        <v>19299</v>
      </c>
      <c r="X190" s="18">
        <f ca="1">VLOOKUP(W190:X190,[3]Plan1!$B$2:$K$3605,10,FALSE)</f>
        <v>0</v>
      </c>
    </row>
    <row r="191" spans="1:24" s="18" customFormat="1">
      <c r="A191" s="18">
        <v>44310358772</v>
      </c>
      <c r="B191" s="18">
        <f>VLOOKUP(A191,Cadastro!$A$3:$B$3577,2,FALSE)</f>
        <v>198849</v>
      </c>
      <c r="C191" s="19">
        <v>694.51</v>
      </c>
      <c r="D191" s="18">
        <v>0</v>
      </c>
      <c r="E191" s="18">
        <v>418.45</v>
      </c>
      <c r="F191" s="18">
        <v>0</v>
      </c>
      <c r="G191" s="18">
        <v>276.06</v>
      </c>
      <c r="H191" s="18">
        <v>0</v>
      </c>
      <c r="I191" s="20">
        <f>VLOOKUP(A191,Cadastro!$A$3:$H$3577,7,FALSE)</f>
        <v>5</v>
      </c>
      <c r="J191" s="20">
        <f>VLOOKUP(A191,Cadastro!$A$3:$H$3577,8,FALSE)</f>
        <v>5</v>
      </c>
      <c r="K191" s="18">
        <f>VLOOKUP(A191,Cadastro!$A$3:$J$3577,10,FALSE)</f>
        <v>1</v>
      </c>
      <c r="M191" s="23" t="e">
        <f t="shared" si="29"/>
        <v>#DIV/0!</v>
      </c>
      <c r="N191" s="26">
        <f t="shared" si="30"/>
        <v>694.51</v>
      </c>
      <c r="O191" s="27">
        <f t="shared" si="31"/>
        <v>2.8837696048317669E-5</v>
      </c>
      <c r="P191" s="30" t="e">
        <f t="shared" si="32"/>
        <v>#DIV/0!</v>
      </c>
      <c r="Q191" s="30" t="e">
        <f t="shared" si="33"/>
        <v>#DIV/0!</v>
      </c>
      <c r="R191" s="30" t="e">
        <f t="shared" si="34"/>
        <v>#DIV/0!</v>
      </c>
      <c r="S191" s="30" t="e">
        <f t="shared" si="35"/>
        <v>#DIV/0!</v>
      </c>
      <c r="T191" s="32">
        <f t="shared" si="36"/>
        <v>2.8836055128209719E-5</v>
      </c>
      <c r="U191" s="33">
        <f t="shared" si="37"/>
        <v>2.2658994367425018</v>
      </c>
      <c r="V191" s="18">
        <f>VLOOKUP(B191,'[2]APO e PPM_CD'!$D$2:$J$565,7,FALSE)</f>
        <v>1</v>
      </c>
      <c r="W191" s="18">
        <f t="shared" si="46"/>
        <v>19884</v>
      </c>
      <c r="X191" s="18">
        <f ca="1">VLOOKUP(W191:X191,[3]Plan1!$B$2:$K$3605,10,FALSE)</f>
        <v>0</v>
      </c>
    </row>
    <row r="192" spans="1:24" hidden="1">
      <c r="A192">
        <v>40600866734</v>
      </c>
      <c r="B192">
        <f>VLOOKUP(A192,Cadastro!$A$3:$B$3577,2,FALSE)</f>
        <v>213241</v>
      </c>
      <c r="C192" s="5">
        <v>532</v>
      </c>
      <c r="D192">
        <v>0</v>
      </c>
      <c r="E192">
        <v>271.02999999999997</v>
      </c>
      <c r="F192">
        <v>0</v>
      </c>
      <c r="G192">
        <v>260.97000000000003</v>
      </c>
      <c r="H192">
        <v>0</v>
      </c>
      <c r="I192" s="14">
        <f>VLOOKUP(A192,Cadastro!$A$3:$H$3577,7,FALSE)</f>
        <v>2</v>
      </c>
      <c r="J192" s="14">
        <f>VLOOKUP(A192,Cadastro!$A$3:$H$3577,8,FALSE)</f>
        <v>1</v>
      </c>
      <c r="K192">
        <f>VLOOKUP(A192,Cadastro!$A$3:$J$3577,10,FALSE)</f>
        <v>1</v>
      </c>
      <c r="L192">
        <v>11466.33</v>
      </c>
      <c r="M192" s="23" t="e">
        <f t="shared" si="29"/>
        <v>#DIV/0!</v>
      </c>
      <c r="N192" s="26">
        <f t="shared" si="30"/>
        <v>532</v>
      </c>
      <c r="O192" s="27">
        <f t="shared" si="31"/>
        <v>2.208989690242761E-5</v>
      </c>
      <c r="P192" s="30" t="e">
        <f t="shared" si="32"/>
        <v>#DIV/0!</v>
      </c>
      <c r="Q192" s="30" t="e">
        <f t="shared" si="33"/>
        <v>#DIV/0!</v>
      </c>
      <c r="R192" s="30" t="e">
        <f t="shared" si="34"/>
        <v>#DIV/0!</v>
      </c>
      <c r="S192" s="30" t="e">
        <f t="shared" si="35"/>
        <v>#DIV/0!</v>
      </c>
      <c r="T192" s="32">
        <f t="shared" si="36"/>
        <v>2.2088639945008094E-5</v>
      </c>
      <c r="U192" s="33">
        <f t="shared" si="37"/>
        <v>1.7356963907604082</v>
      </c>
      <c r="V192" s="18" t="e">
        <f>VLOOKUP(B192,'[2]APO e PPM_CD'!$D$2:$J$565,7,FALSE)</f>
        <v>#N/A</v>
      </c>
    </row>
    <row r="193" spans="1:24" s="18" customFormat="1">
      <c r="A193" s="18">
        <v>61895946700</v>
      </c>
      <c r="B193" s="18">
        <f>VLOOKUP(A193,Cadastro!$A$3:$B$3577,2,FALSE)</f>
        <v>187888</v>
      </c>
      <c r="C193" s="19">
        <v>697.15</v>
      </c>
      <c r="D193" s="18">
        <v>0</v>
      </c>
      <c r="E193" s="18">
        <v>420.06</v>
      </c>
      <c r="F193" s="18">
        <v>0</v>
      </c>
      <c r="G193" s="18">
        <v>277.08999999999997</v>
      </c>
      <c r="H193" s="18">
        <v>0</v>
      </c>
      <c r="I193" s="20">
        <f>VLOOKUP(A193,Cadastro!$A$3:$H$3577,7,FALSE)</f>
        <v>5</v>
      </c>
      <c r="J193" s="20">
        <f>VLOOKUP(A193,Cadastro!$A$3:$H$3577,8,FALSE)</f>
        <v>5</v>
      </c>
      <c r="K193" s="18">
        <f>VLOOKUP(A193,Cadastro!$A$3:$J$3577,10,FALSE)</f>
        <v>1</v>
      </c>
      <c r="M193" s="23" t="e">
        <f t="shared" si="29"/>
        <v>#DIV/0!</v>
      </c>
      <c r="N193" s="26">
        <f t="shared" si="30"/>
        <v>697.15</v>
      </c>
      <c r="O193" s="27">
        <f t="shared" si="31"/>
        <v>2.8947315085577833E-5</v>
      </c>
      <c r="P193" s="30" t="e">
        <f t="shared" si="32"/>
        <v>#DIV/0!</v>
      </c>
      <c r="Q193" s="30" t="e">
        <f t="shared" si="33"/>
        <v>#DIV/0!</v>
      </c>
      <c r="R193" s="30" t="e">
        <f t="shared" si="34"/>
        <v>#DIV/0!</v>
      </c>
      <c r="S193" s="30" t="e">
        <f t="shared" si="35"/>
        <v>#DIV/0!</v>
      </c>
      <c r="T193" s="32">
        <f t="shared" si="36"/>
        <v>2.8945667927936828E-5</v>
      </c>
      <c r="U193" s="33">
        <f t="shared" si="37"/>
        <v>2.2745126669522904</v>
      </c>
      <c r="V193" s="18">
        <f>VLOOKUP(B193,'[2]APO e PPM_CD'!$D$2:$J$565,7,FALSE)</f>
        <v>1</v>
      </c>
      <c r="W193" s="18">
        <f t="shared" ref="W193:W199" si="47">TRUNC(B193/10,0)</f>
        <v>18788</v>
      </c>
      <c r="X193" s="18">
        <f ca="1">VLOOKUP(W193:X193,[3]Plan1!$B$2:$K$3605,10,FALSE)</f>
        <v>0</v>
      </c>
    </row>
    <row r="194" spans="1:24" s="18" customFormat="1">
      <c r="A194" s="18">
        <v>44444044772</v>
      </c>
      <c r="B194" s="18">
        <f>VLOOKUP(A194,Cadastro!$A$3:$B$3577,2,FALSE)</f>
        <v>196862</v>
      </c>
      <c r="C194" s="19">
        <v>699.83</v>
      </c>
      <c r="D194" s="18">
        <v>0</v>
      </c>
      <c r="E194" s="18">
        <v>424.72</v>
      </c>
      <c r="F194" s="18">
        <v>0</v>
      </c>
      <c r="G194" s="18">
        <v>275.11</v>
      </c>
      <c r="H194" s="18">
        <v>0</v>
      </c>
      <c r="I194" s="20">
        <f>VLOOKUP(A194,Cadastro!$A$3:$H$3577,7,FALSE)</f>
        <v>5</v>
      </c>
      <c r="J194" s="20">
        <f>VLOOKUP(A194,Cadastro!$A$3:$H$3577,8,FALSE)</f>
        <v>5</v>
      </c>
      <c r="K194" s="18">
        <f>VLOOKUP(A194,Cadastro!$A$3:$J$3577,10,FALSE)</f>
        <v>1</v>
      </c>
      <c r="M194" s="23" t="e">
        <f t="shared" si="29"/>
        <v>#DIV/0!</v>
      </c>
      <c r="N194" s="26">
        <f t="shared" si="30"/>
        <v>699.83</v>
      </c>
      <c r="O194" s="27">
        <f t="shared" si="31"/>
        <v>2.9058595017341945E-5</v>
      </c>
      <c r="P194" s="30" t="e">
        <f t="shared" si="32"/>
        <v>#DIV/0!</v>
      </c>
      <c r="Q194" s="30" t="e">
        <f t="shared" si="33"/>
        <v>#DIV/0!</v>
      </c>
      <c r="R194" s="30" t="e">
        <f t="shared" si="34"/>
        <v>#DIV/0!</v>
      </c>
      <c r="S194" s="30" t="e">
        <f t="shared" si="35"/>
        <v>#DIV/0!</v>
      </c>
      <c r="T194" s="32">
        <f t="shared" si="36"/>
        <v>2.9056941527659803E-5</v>
      </c>
      <c r="U194" s="33">
        <f t="shared" si="37"/>
        <v>2.2832564006501062</v>
      </c>
      <c r="V194" s="18">
        <f>VLOOKUP(B194,'[2]APO e PPM_CD'!$D$2:$J$565,7,FALSE)</f>
        <v>1</v>
      </c>
      <c r="W194" s="18">
        <f t="shared" si="47"/>
        <v>19686</v>
      </c>
      <c r="X194" s="18">
        <f ca="1">VLOOKUP(W194:X194,[3]Plan1!$B$2:$K$3605,10,FALSE)</f>
        <v>0</v>
      </c>
    </row>
    <row r="195" spans="1:24" s="18" customFormat="1">
      <c r="A195" s="18">
        <v>8264953115</v>
      </c>
      <c r="B195" s="18">
        <f>VLOOKUP(A195,Cadastro!$A$3:$B$3577,2,FALSE)</f>
        <v>216998</v>
      </c>
      <c r="C195" s="19">
        <v>702.46</v>
      </c>
      <c r="D195" s="18">
        <v>0</v>
      </c>
      <c r="E195" s="18">
        <v>355.93</v>
      </c>
      <c r="F195" s="18">
        <v>0</v>
      </c>
      <c r="G195" s="18">
        <v>346.53</v>
      </c>
      <c r="H195" s="18">
        <v>0</v>
      </c>
      <c r="I195" s="20">
        <f>VLOOKUP(A195,Cadastro!$A$3:$H$3577,7,FALSE)</f>
        <v>5</v>
      </c>
      <c r="J195" s="20">
        <f>VLOOKUP(A195,Cadastro!$A$3:$H$3577,8,FALSE)</f>
        <v>5</v>
      </c>
      <c r="K195" s="18">
        <f>VLOOKUP(A195,Cadastro!$A$3:$J$3577,10,FALSE)</f>
        <v>1</v>
      </c>
      <c r="M195" s="23" t="e">
        <f t="shared" si="29"/>
        <v>#DIV/0!</v>
      </c>
      <c r="N195" s="26">
        <f t="shared" si="30"/>
        <v>702.46</v>
      </c>
      <c r="O195" s="27">
        <f t="shared" si="31"/>
        <v>2.9167798830976127E-5</v>
      </c>
      <c r="P195" s="30" t="e">
        <f t="shared" si="32"/>
        <v>#DIV/0!</v>
      </c>
      <c r="Q195" s="30" t="e">
        <f t="shared" si="33"/>
        <v>#DIV/0!</v>
      </c>
      <c r="R195" s="30" t="e">
        <f t="shared" si="34"/>
        <v>#DIV/0!</v>
      </c>
      <c r="S195" s="30" t="e">
        <f t="shared" si="35"/>
        <v>#DIV/0!</v>
      </c>
      <c r="T195" s="32">
        <f t="shared" si="36"/>
        <v>2.9166139127387946E-5</v>
      </c>
      <c r="U195" s="33">
        <f t="shared" si="37"/>
        <v>2.291837004987888</v>
      </c>
      <c r="V195" s="18">
        <f>VLOOKUP(B195,'[2]APO e PPM_CD'!$D$2:$J$565,7,FALSE)</f>
        <v>1</v>
      </c>
      <c r="W195" s="18">
        <f t="shared" si="47"/>
        <v>21699</v>
      </c>
      <c r="X195" s="18">
        <f ca="1">VLOOKUP(W195:X195,[3]Plan1!$B$2:$K$3605,10,FALSE)</f>
        <v>0</v>
      </c>
    </row>
    <row r="196" spans="1:24" s="18" customFormat="1">
      <c r="A196" s="18">
        <v>7733246822</v>
      </c>
      <c r="B196" s="18">
        <f>VLOOKUP(A196,Cadastro!$A$3:$B$3577,2,FALSE)</f>
        <v>193268</v>
      </c>
      <c r="C196" s="19">
        <v>748.79</v>
      </c>
      <c r="D196" s="18">
        <v>0</v>
      </c>
      <c r="E196" s="18">
        <v>320.54000000000002</v>
      </c>
      <c r="F196" s="18">
        <v>0</v>
      </c>
      <c r="G196" s="18">
        <v>428.25</v>
      </c>
      <c r="H196" s="18">
        <v>0</v>
      </c>
      <c r="I196" s="20">
        <f>VLOOKUP(A196,Cadastro!$A$3:$H$3577,7,FALSE)</f>
        <v>5</v>
      </c>
      <c r="J196" s="20">
        <f>VLOOKUP(A196,Cadastro!$A$3:$H$3577,8,FALSE)</f>
        <v>5</v>
      </c>
      <c r="K196" s="18">
        <f>VLOOKUP(A196,Cadastro!$A$3:$J$3577,10,FALSE)</f>
        <v>1</v>
      </c>
      <c r="M196" s="23" t="e">
        <f t="shared" si="29"/>
        <v>#DIV/0!</v>
      </c>
      <c r="N196" s="26">
        <f t="shared" si="30"/>
        <v>748.79</v>
      </c>
      <c r="O196" s="27">
        <f t="shared" si="31"/>
        <v>3.1091529890166858E-5</v>
      </c>
      <c r="P196" s="30" t="e">
        <f t="shared" si="32"/>
        <v>#DIV/0!</v>
      </c>
      <c r="Q196" s="30" t="e">
        <f t="shared" si="33"/>
        <v>#DIV/0!</v>
      </c>
      <c r="R196" s="30" t="e">
        <f t="shared" si="34"/>
        <v>#DIV/0!</v>
      </c>
      <c r="S196" s="30" t="e">
        <f t="shared" si="35"/>
        <v>#DIV/0!</v>
      </c>
      <c r="T196" s="32">
        <f t="shared" si="36"/>
        <v>3.1089760722598893E-5</v>
      </c>
      <c r="U196" s="33">
        <f t="shared" si="37"/>
        <v>2.4429926699952746</v>
      </c>
      <c r="V196" s="18">
        <f>VLOOKUP(B196,'[2]APO e PPM_CD'!$D$2:$J$565,7,FALSE)</f>
        <v>1</v>
      </c>
      <c r="W196" s="18">
        <f t="shared" si="47"/>
        <v>19326</v>
      </c>
      <c r="X196" s="18">
        <f ca="1">VLOOKUP(W196:X196,[3]Plan1!$B$2:$K$3605,10,FALSE)</f>
        <v>0</v>
      </c>
    </row>
    <row r="197" spans="1:24" s="18" customFormat="1">
      <c r="A197" s="18">
        <v>21671761120</v>
      </c>
      <c r="B197" s="18">
        <f>VLOOKUP(A197,Cadastro!$A$3:$B$3577,2,FALSE)</f>
        <v>216981</v>
      </c>
      <c r="C197" s="19">
        <v>749.33999999999992</v>
      </c>
      <c r="D197" s="18">
        <v>0</v>
      </c>
      <c r="E197" s="18">
        <v>363.65</v>
      </c>
      <c r="F197" s="18">
        <v>0</v>
      </c>
      <c r="G197" s="18">
        <v>385.69</v>
      </c>
      <c r="H197" s="18">
        <v>0</v>
      </c>
      <c r="I197" s="20">
        <f>VLOOKUP(A197,Cadastro!$A$3:$H$3577,7,FALSE)</f>
        <v>5</v>
      </c>
      <c r="J197" s="20">
        <f>VLOOKUP(A197,Cadastro!$A$3:$H$3577,8,FALSE)</f>
        <v>5</v>
      </c>
      <c r="K197" s="18">
        <f>VLOOKUP(A197,Cadastro!$A$3:$J$3577,10,FALSE)</f>
        <v>1</v>
      </c>
      <c r="M197" s="23" t="e">
        <f t="shared" si="29"/>
        <v>#DIV/0!</v>
      </c>
      <c r="N197" s="26">
        <f t="shared" si="30"/>
        <v>749.33999999999992</v>
      </c>
      <c r="O197" s="27">
        <f t="shared" si="31"/>
        <v>3.1114367189596058E-5</v>
      </c>
      <c r="P197" s="30" t="e">
        <f t="shared" si="32"/>
        <v>#DIV/0!</v>
      </c>
      <c r="Q197" s="30" t="e">
        <f t="shared" si="33"/>
        <v>#DIV/0!</v>
      </c>
      <c r="R197" s="30" t="e">
        <f t="shared" si="34"/>
        <v>#DIV/0!</v>
      </c>
      <c r="S197" s="30" t="e">
        <f t="shared" si="35"/>
        <v>#DIV/0!</v>
      </c>
      <c r="T197" s="32">
        <f t="shared" si="36"/>
        <v>3.1112596722542035E-5</v>
      </c>
      <c r="U197" s="33">
        <f t="shared" si="37"/>
        <v>2.4447870929556466</v>
      </c>
      <c r="V197" s="18">
        <f>VLOOKUP(B197,'[2]APO e PPM_CD'!$D$2:$J$565,7,FALSE)</f>
        <v>1</v>
      </c>
      <c r="W197" s="18">
        <f t="shared" si="47"/>
        <v>21698</v>
      </c>
      <c r="X197" s="18">
        <f ca="1">VLOOKUP(W197:X197,[3]Plan1!$B$2:$K$3605,10,FALSE)</f>
        <v>0</v>
      </c>
    </row>
    <row r="198" spans="1:24" s="18" customFormat="1">
      <c r="A198" s="18">
        <v>53725654700</v>
      </c>
      <c r="B198" s="18">
        <f>VLOOKUP(A198,Cadastro!$A$3:$B$3577,2,FALSE)</f>
        <v>218586</v>
      </c>
      <c r="C198" s="19">
        <v>769.81</v>
      </c>
      <c r="D198" s="18">
        <v>0</v>
      </c>
      <c r="E198" s="18">
        <v>343.55</v>
      </c>
      <c r="F198" s="18">
        <v>0</v>
      </c>
      <c r="G198" s="18">
        <v>426.26</v>
      </c>
      <c r="H198" s="18">
        <v>0</v>
      </c>
      <c r="I198" s="20">
        <f>VLOOKUP(A198,Cadastro!$A$3:$H$3577,7,FALSE)</f>
        <v>5</v>
      </c>
      <c r="J198" s="20">
        <f>VLOOKUP(A198,Cadastro!$A$3:$H$3577,8,FALSE)</f>
        <v>5</v>
      </c>
      <c r="K198" s="18">
        <f>VLOOKUP(A198,Cadastro!$A$3:$J$3577,10,FALSE)</f>
        <v>1</v>
      </c>
      <c r="M198" s="23" t="e">
        <f t="shared" si="29"/>
        <v>#DIV/0!</v>
      </c>
      <c r="N198" s="26">
        <f t="shared" si="30"/>
        <v>769.81</v>
      </c>
      <c r="O198" s="27">
        <f t="shared" si="31"/>
        <v>3.196432995198834E-5</v>
      </c>
      <c r="P198" s="30" t="e">
        <f t="shared" si="32"/>
        <v>#DIV/0!</v>
      </c>
      <c r="Q198" s="30" t="e">
        <f t="shared" si="33"/>
        <v>#DIV/0!</v>
      </c>
      <c r="R198" s="30" t="e">
        <f t="shared" si="34"/>
        <v>#DIV/0!</v>
      </c>
      <c r="S198" s="30" t="e">
        <f t="shared" si="35"/>
        <v>#DIV/0!</v>
      </c>
      <c r="T198" s="32">
        <f t="shared" si="36"/>
        <v>3.196251112042609E-5</v>
      </c>
      <c r="U198" s="33">
        <f t="shared" si="37"/>
        <v>2.5115722529535147</v>
      </c>
      <c r="V198" s="18">
        <f>VLOOKUP(B198,'[2]APO e PPM_CD'!$D$2:$J$565,7,FALSE)</f>
        <v>1</v>
      </c>
      <c r="W198" s="18">
        <f t="shared" si="47"/>
        <v>21858</v>
      </c>
      <c r="X198" s="18">
        <f ca="1">VLOOKUP(W198:X198,[3]Plan1!$B$2:$K$3605,10,FALSE)</f>
        <v>0</v>
      </c>
    </row>
    <row r="199" spans="1:24" s="18" customFormat="1">
      <c r="A199" s="18">
        <v>40596443749</v>
      </c>
      <c r="B199" s="18">
        <f>VLOOKUP(A199,Cadastro!$A$3:$B$3577,2,FALSE)</f>
        <v>215234</v>
      </c>
      <c r="C199" s="19">
        <v>813.18000000000006</v>
      </c>
      <c r="D199" s="18">
        <v>0</v>
      </c>
      <c r="E199" s="18">
        <v>380.26</v>
      </c>
      <c r="F199" s="18">
        <v>0</v>
      </c>
      <c r="G199" s="18">
        <v>432.92</v>
      </c>
      <c r="H199" s="18">
        <v>0</v>
      </c>
      <c r="I199" s="20">
        <f>VLOOKUP(A199,Cadastro!$A$3:$H$3577,7,FALSE)</f>
        <v>5</v>
      </c>
      <c r="J199" s="20">
        <f>VLOOKUP(A199,Cadastro!$A$3:$H$3577,8,FALSE)</f>
        <v>5</v>
      </c>
      <c r="K199" s="18">
        <f>VLOOKUP(A199,Cadastro!$A$3:$J$3577,10,FALSE)</f>
        <v>1</v>
      </c>
      <c r="M199" s="23" t="e">
        <f t="shared" si="29"/>
        <v>#DIV/0!</v>
      </c>
      <c r="N199" s="26">
        <f t="shared" si="30"/>
        <v>813.18000000000006</v>
      </c>
      <c r="O199" s="27">
        <f t="shared" si="31"/>
        <v>3.3765154817887378E-5</v>
      </c>
      <c r="P199" s="30" t="e">
        <f t="shared" si="32"/>
        <v>#DIV/0!</v>
      </c>
      <c r="Q199" s="30" t="e">
        <f t="shared" si="33"/>
        <v>#DIV/0!</v>
      </c>
      <c r="R199" s="30" t="e">
        <f t="shared" si="34"/>
        <v>#DIV/0!</v>
      </c>
      <c r="S199" s="30" t="e">
        <f t="shared" si="35"/>
        <v>#DIV/0!</v>
      </c>
      <c r="T199" s="32">
        <f t="shared" si="36"/>
        <v>3.3763233515943014E-5</v>
      </c>
      <c r="U199" s="33">
        <f t="shared" si="37"/>
        <v>2.6530706598468963</v>
      </c>
      <c r="V199" s="18">
        <f>VLOOKUP(B199,'[2]APO e PPM_CD'!$D$2:$J$565,7,FALSE)</f>
        <v>1</v>
      </c>
      <c r="W199" s="18">
        <f t="shared" si="47"/>
        <v>21523</v>
      </c>
      <c r="X199" s="18">
        <f ca="1">VLOOKUP(W199:X199,[3]Plan1!$B$2:$K$3605,10,FALSE)</f>
        <v>0</v>
      </c>
    </row>
    <row r="200" spans="1:24" hidden="1">
      <c r="A200">
        <v>43464971791</v>
      </c>
      <c r="B200">
        <f>VLOOKUP(A200,Cadastro!$A$3:$B$3577,2,FALSE)</f>
        <v>199125</v>
      </c>
      <c r="C200" s="5">
        <v>592.13</v>
      </c>
      <c r="D200">
        <v>0</v>
      </c>
      <c r="E200">
        <v>281.83999999999997</v>
      </c>
      <c r="F200">
        <v>0</v>
      </c>
      <c r="G200">
        <v>310.29000000000002</v>
      </c>
      <c r="H200">
        <v>0</v>
      </c>
      <c r="I200" s="14">
        <f>VLOOKUP(A200,Cadastro!$A$3:$H$3577,7,FALSE)</f>
        <v>2</v>
      </c>
      <c r="J200" s="14">
        <f>VLOOKUP(A200,Cadastro!$A$3:$H$3577,8,FALSE)</f>
        <v>1</v>
      </c>
      <c r="K200">
        <f>VLOOKUP(A200,Cadastro!$A$3:$J$3577,10,FALSE)</f>
        <v>1</v>
      </c>
      <c r="L200">
        <v>16260.94</v>
      </c>
      <c r="M200" s="23" t="e">
        <f t="shared" si="29"/>
        <v>#DIV/0!</v>
      </c>
      <c r="N200" s="26">
        <f t="shared" si="30"/>
        <v>592.13</v>
      </c>
      <c r="O200" s="27">
        <f t="shared" si="31"/>
        <v>2.4586636565478309E-5</v>
      </c>
      <c r="P200" s="30" t="e">
        <f t="shared" si="32"/>
        <v>#DIV/0!</v>
      </c>
      <c r="Q200" s="30" t="e">
        <f t="shared" si="33"/>
        <v>#DIV/0!</v>
      </c>
      <c r="R200" s="30" t="e">
        <f t="shared" si="34"/>
        <v>#DIV/0!</v>
      </c>
      <c r="S200" s="30" t="e">
        <f t="shared" si="35"/>
        <v>#DIV/0!</v>
      </c>
      <c r="T200" s="32">
        <f t="shared" si="36"/>
        <v>2.4585237538792563E-5</v>
      </c>
      <c r="U200" s="33">
        <f t="shared" si="37"/>
        <v>1.9318757591371438</v>
      </c>
      <c r="V200" s="18" t="e">
        <f>VLOOKUP(B200,'[2]APO e PPM_CD'!$D$2:$J$565,7,FALSE)</f>
        <v>#N/A</v>
      </c>
    </row>
    <row r="201" spans="1:24" s="18" customFormat="1">
      <c r="A201" s="18">
        <v>21386765600</v>
      </c>
      <c r="B201" s="18">
        <f>VLOOKUP(A201,Cadastro!$A$3:$B$3577,2,FALSE)</f>
        <v>211346</v>
      </c>
      <c r="C201" s="19">
        <v>815.48</v>
      </c>
      <c r="D201" s="18">
        <v>0</v>
      </c>
      <c r="E201" s="18">
        <v>381.72</v>
      </c>
      <c r="F201" s="18">
        <v>0</v>
      </c>
      <c r="G201" s="18">
        <v>433.76</v>
      </c>
      <c r="H201" s="18">
        <v>0</v>
      </c>
      <c r="I201" s="20">
        <f>VLOOKUP(A201,Cadastro!$A$3:$H$3577,7,FALSE)</f>
        <v>5</v>
      </c>
      <c r="J201" s="20">
        <f>VLOOKUP(A201,Cadastro!$A$3:$H$3577,8,FALSE)</f>
        <v>5</v>
      </c>
      <c r="K201" s="18">
        <f>VLOOKUP(A201,Cadastro!$A$3:$J$3577,10,FALSE)</f>
        <v>1</v>
      </c>
      <c r="M201" s="23" t="e">
        <f t="shared" si="29"/>
        <v>#DIV/0!</v>
      </c>
      <c r="N201" s="26">
        <f t="shared" si="30"/>
        <v>815.48</v>
      </c>
      <c r="O201" s="27">
        <f t="shared" si="31"/>
        <v>3.386065625186404E-5</v>
      </c>
      <c r="P201" s="30" t="e">
        <f t="shared" si="32"/>
        <v>#DIV/0!</v>
      </c>
      <c r="Q201" s="30" t="e">
        <f t="shared" si="33"/>
        <v>#DIV/0!</v>
      </c>
      <c r="R201" s="30" t="e">
        <f t="shared" si="34"/>
        <v>#DIV/0!</v>
      </c>
      <c r="S201" s="30" t="e">
        <f t="shared" si="35"/>
        <v>#DIV/0!</v>
      </c>
      <c r="T201" s="32">
        <f t="shared" si="36"/>
        <v>3.3858729515705264E-5</v>
      </c>
      <c r="U201" s="33">
        <f t="shared" si="37"/>
        <v>2.660574610408454</v>
      </c>
      <c r="V201" s="18">
        <f>VLOOKUP(B201,'[2]APO e PPM_CD'!$D$2:$J$565,7,FALSE)</f>
        <v>1</v>
      </c>
      <c r="W201" s="18">
        <f>TRUNC(B201/10,0)</f>
        <v>21134</v>
      </c>
      <c r="X201" s="18">
        <f ca="1">VLOOKUP(W201:X201,[3]Plan1!$B$2:$K$3605,10,FALSE)</f>
        <v>0</v>
      </c>
    </row>
    <row r="202" spans="1:24" hidden="1">
      <c r="A202">
        <v>79144730144</v>
      </c>
      <c r="B202">
        <f>VLOOKUP(A202,Cadastro!$A$3:$B$3577,2,FALSE)</f>
        <v>225449</v>
      </c>
      <c r="C202" s="5">
        <v>614.93000000000006</v>
      </c>
      <c r="D202">
        <v>0</v>
      </c>
      <c r="E202">
        <v>356.74</v>
      </c>
      <c r="F202">
        <v>0</v>
      </c>
      <c r="G202">
        <v>258.19</v>
      </c>
      <c r="H202">
        <v>0</v>
      </c>
      <c r="I202" s="14">
        <f>VLOOKUP(A202,Cadastro!$A$3:$H$3577,7,FALSE)</f>
        <v>1</v>
      </c>
      <c r="J202" s="14">
        <f>VLOOKUP(A202,Cadastro!$A$3:$H$3577,8,FALSE)</f>
        <v>1</v>
      </c>
      <c r="K202">
        <f>VLOOKUP(A202,Cadastro!$A$3:$J$3577,10,FALSE)</f>
        <v>1</v>
      </c>
      <c r="L202" s="13">
        <v>7450.47</v>
      </c>
      <c r="M202" s="23" t="e">
        <f t="shared" si="29"/>
        <v>#DIV/0!</v>
      </c>
      <c r="N202" s="26">
        <f t="shared" si="30"/>
        <v>614.93000000000006</v>
      </c>
      <c r="O202" s="27">
        <f t="shared" si="31"/>
        <v>2.553334643272521E-5</v>
      </c>
      <c r="P202" s="30" t="e">
        <f t="shared" si="32"/>
        <v>#DIV/0!</v>
      </c>
      <c r="Q202" s="30" t="e">
        <f t="shared" si="33"/>
        <v>#DIV/0!</v>
      </c>
      <c r="R202" s="30" t="e">
        <f t="shared" si="34"/>
        <v>#DIV/0!</v>
      </c>
      <c r="S202" s="30" t="e">
        <f t="shared" si="35"/>
        <v>#DIV/0!</v>
      </c>
      <c r="T202" s="32">
        <f t="shared" si="36"/>
        <v>2.5531893536435767E-5</v>
      </c>
      <c r="U202" s="33">
        <f t="shared" si="37"/>
        <v>2.00626274731259</v>
      </c>
      <c r="V202" s="18" t="e">
        <f>VLOOKUP(B202,'[2]APO e PPM_CD'!$D$2:$J$565,7,FALSE)</f>
        <v>#N/A</v>
      </c>
    </row>
    <row r="203" spans="1:24" s="18" customFormat="1">
      <c r="A203" s="18">
        <v>40590712691</v>
      </c>
      <c r="B203" s="18">
        <f>VLOOKUP(A203,Cadastro!$A$3:$B$3577,2,FALSE)</f>
        <v>195778</v>
      </c>
      <c r="C203" s="19">
        <v>874.15</v>
      </c>
      <c r="D203" s="18">
        <v>0</v>
      </c>
      <c r="E203" s="18">
        <v>397.63</v>
      </c>
      <c r="F203" s="18">
        <v>0</v>
      </c>
      <c r="G203" s="18">
        <v>476.52</v>
      </c>
      <c r="H203" s="18">
        <v>0</v>
      </c>
      <c r="I203" s="20">
        <f>VLOOKUP(A203,Cadastro!$A$3:$H$3577,7,FALSE)</f>
        <v>5</v>
      </c>
      <c r="J203" s="20">
        <f>VLOOKUP(A203,Cadastro!$A$3:$H$3577,8,FALSE)</f>
        <v>5</v>
      </c>
      <c r="K203" s="18">
        <f>VLOOKUP(A203,Cadastro!$A$3:$J$3577,10,FALSE)</f>
        <v>1</v>
      </c>
      <c r="M203" s="23" t="e">
        <f t="shared" ref="M203:M266" si="48">L203/$L$9</f>
        <v>#DIV/0!</v>
      </c>
      <c r="N203" s="26">
        <f t="shared" ref="N203:N266" si="49">G203+F203+E203</f>
        <v>874.15</v>
      </c>
      <c r="O203" s="27">
        <f t="shared" ref="O203:O266" si="50">N203/$N$9</f>
        <v>3.6296773265520855E-5</v>
      </c>
      <c r="P203" s="30" t="e">
        <f t="shared" ref="P203:P266" si="51">$K$7*L203</f>
        <v>#DIV/0!</v>
      </c>
      <c r="Q203" s="30" t="e">
        <f t="shared" ref="Q203:Q266" si="52">P203/$R$1</f>
        <v>#DIV/0!</v>
      </c>
      <c r="R203" s="30" t="e">
        <f t="shared" ref="R203:R266" si="53">$K$8*L203</f>
        <v>#DIV/0!</v>
      </c>
      <c r="S203" s="30" t="e">
        <f t="shared" ref="S203:S266" si="54">R203*1.01</f>
        <v>#DIV/0!</v>
      </c>
      <c r="T203" s="32">
        <f t="shared" ref="T203:T266" si="55">C203/$C$2359</f>
        <v>3.6294707909640651E-5</v>
      </c>
      <c r="U203" s="33">
        <f t="shared" ref="U203:U266" si="56">$T$5*T203</f>
        <v>2.8519906014722007</v>
      </c>
      <c r="V203" s="18">
        <f>VLOOKUP(B203,'[2]APO e PPM_CD'!$D$2:$J$565,7,FALSE)</f>
        <v>1</v>
      </c>
      <c r="W203" s="18">
        <f>TRUNC(B203/10,0)</f>
        <v>19577</v>
      </c>
      <c r="X203" s="18">
        <f ca="1">VLOOKUP(W203:X203,[3]Plan1!$B$2:$K$3605,10,FALSE)</f>
        <v>0</v>
      </c>
    </row>
    <row r="204" spans="1:24" hidden="1">
      <c r="A204">
        <v>29306694890</v>
      </c>
      <c r="B204">
        <f>VLOOKUP(A204,Cadastro!$A$3:$B$3577,2,FALSE)</f>
        <v>226615</v>
      </c>
      <c r="C204" s="5">
        <v>637.12</v>
      </c>
      <c r="D204">
        <v>0</v>
      </c>
      <c r="E204">
        <v>296.75</v>
      </c>
      <c r="F204">
        <v>0</v>
      </c>
      <c r="G204">
        <v>340.37</v>
      </c>
      <c r="H204">
        <v>0</v>
      </c>
      <c r="I204" s="14">
        <f>VLOOKUP(A204,Cadastro!$A$3:$H$3577,7,FALSE)</f>
        <v>1</v>
      </c>
      <c r="J204" s="14">
        <f>VLOOKUP(A204,Cadastro!$A$3:$H$3577,8,FALSE)</f>
        <v>1</v>
      </c>
      <c r="K204">
        <f>VLOOKUP(A204,Cadastro!$A$3:$J$3577,10,FALSE)</f>
        <v>1</v>
      </c>
      <c r="L204" s="13">
        <v>10258.98</v>
      </c>
      <c r="M204" s="23" t="e">
        <f t="shared" si="48"/>
        <v>#DIV/0!</v>
      </c>
      <c r="N204" s="26">
        <f t="shared" si="49"/>
        <v>637.12</v>
      </c>
      <c r="O204" s="27">
        <f t="shared" si="50"/>
        <v>2.645472765878699E-5</v>
      </c>
      <c r="P204" s="30" t="e">
        <f t="shared" si="51"/>
        <v>#DIV/0!</v>
      </c>
      <c r="Q204" s="30" t="e">
        <f t="shared" si="52"/>
        <v>#DIV/0!</v>
      </c>
      <c r="R204" s="30" t="e">
        <f t="shared" si="53"/>
        <v>#DIV/0!</v>
      </c>
      <c r="S204" s="30" t="e">
        <f t="shared" si="54"/>
        <v>#DIV/0!</v>
      </c>
      <c r="T204" s="32">
        <f t="shared" si="55"/>
        <v>2.6453222334142026E-5</v>
      </c>
      <c r="U204" s="33">
        <f t="shared" si="56"/>
        <v>2.0786595572956226</v>
      </c>
      <c r="V204" s="18" t="e">
        <f>VLOOKUP(B204,'[2]APO e PPM_CD'!$D$2:$J$565,7,FALSE)</f>
        <v>#N/A</v>
      </c>
    </row>
    <row r="205" spans="1:24" hidden="1">
      <c r="A205">
        <v>71897305753</v>
      </c>
      <c r="B205">
        <f>VLOOKUP(A205,Cadastro!$A$3:$B$3577,2,FALSE)</f>
        <v>191274</v>
      </c>
      <c r="C205" s="5">
        <v>647.45000000000005</v>
      </c>
      <c r="D205">
        <v>0</v>
      </c>
      <c r="E205">
        <v>381.41</v>
      </c>
      <c r="F205">
        <v>0</v>
      </c>
      <c r="G205">
        <v>266.04000000000002</v>
      </c>
      <c r="H205">
        <v>0</v>
      </c>
      <c r="I205" s="14">
        <f>VLOOKUP(A205,Cadastro!$A$3:$H$3577,7,FALSE)</f>
        <v>1</v>
      </c>
      <c r="J205" s="14">
        <f>VLOOKUP(A205,Cadastro!$A$3:$H$3577,8,FALSE)</f>
        <v>1</v>
      </c>
      <c r="K205">
        <f>VLOOKUP(A205,Cadastro!$A$3:$J$3577,10,FALSE)</f>
        <v>1</v>
      </c>
      <c r="L205" s="13">
        <v>9962.0499999999993</v>
      </c>
      <c r="M205" s="23" t="e">
        <f t="shared" si="48"/>
        <v>#DIV/0!</v>
      </c>
      <c r="N205" s="26">
        <f t="shared" si="49"/>
        <v>647.45000000000005</v>
      </c>
      <c r="O205" s="27">
        <f t="shared" si="50"/>
        <v>2.6883653664429994E-5</v>
      </c>
      <c r="P205" s="30" t="e">
        <f t="shared" si="51"/>
        <v>#DIV/0!</v>
      </c>
      <c r="Q205" s="30" t="e">
        <f t="shared" si="52"/>
        <v>#DIV/0!</v>
      </c>
      <c r="R205" s="30" t="e">
        <f t="shared" si="53"/>
        <v>#DIV/0!</v>
      </c>
      <c r="S205" s="30" t="e">
        <f t="shared" si="54"/>
        <v>#DIV/0!</v>
      </c>
      <c r="T205" s="32">
        <f t="shared" si="55"/>
        <v>2.6882123933074233E-5</v>
      </c>
      <c r="U205" s="33">
        <f t="shared" si="56"/>
        <v>2.1123620830786209</v>
      </c>
      <c r="V205" s="18" t="e">
        <f>VLOOKUP(B205,'[2]APO e PPM_CD'!$D$2:$J$565,7,FALSE)</f>
        <v>#N/A</v>
      </c>
    </row>
    <row r="206" spans="1:24" s="18" customFormat="1" hidden="1">
      <c r="A206" s="18">
        <v>87678209649</v>
      </c>
      <c r="B206" s="18">
        <f>VLOOKUP(A206,Cadastro!$A$3:$B$3577,2,FALSE)</f>
        <v>197576</v>
      </c>
      <c r="C206" s="19">
        <v>653.17000000000007</v>
      </c>
      <c r="D206" s="18">
        <v>0</v>
      </c>
      <c r="E206" s="18">
        <v>310.17</v>
      </c>
      <c r="F206" s="18">
        <v>0</v>
      </c>
      <c r="G206" s="18">
        <v>343</v>
      </c>
      <c r="H206" s="18">
        <v>0</v>
      </c>
      <c r="I206" s="20">
        <f>VLOOKUP(A206,Cadastro!$A$3:$H$3577,7,FALSE)</f>
        <v>3</v>
      </c>
      <c r="J206" s="20">
        <f>VLOOKUP(A206,Cadastro!$A$3:$H$3577,8,FALSE)</f>
        <v>2</v>
      </c>
      <c r="K206" s="18">
        <f>VLOOKUP(A206,Cadastro!$A$3:$J$3577,10,FALSE)</f>
        <v>1</v>
      </c>
      <c r="M206" s="23" t="e">
        <f t="shared" si="48"/>
        <v>#DIV/0!</v>
      </c>
      <c r="N206" s="26">
        <f t="shared" si="49"/>
        <v>653.17000000000007</v>
      </c>
      <c r="O206" s="27">
        <f t="shared" si="50"/>
        <v>2.7121161578493691E-5</v>
      </c>
      <c r="P206" s="30" t="e">
        <f t="shared" si="51"/>
        <v>#DIV/0!</v>
      </c>
      <c r="Q206" s="30" t="e">
        <f t="shared" si="52"/>
        <v>#DIV/0!</v>
      </c>
      <c r="R206" s="30" t="e">
        <f t="shared" si="53"/>
        <v>#DIV/0!</v>
      </c>
      <c r="S206" s="30" t="e">
        <f t="shared" si="54"/>
        <v>#DIV/0!</v>
      </c>
      <c r="T206" s="32">
        <f t="shared" si="55"/>
        <v>2.7119618332482966E-5</v>
      </c>
      <c r="U206" s="33">
        <f t="shared" si="56"/>
        <v>2.1310240818664958</v>
      </c>
      <c r="V206" s="18" t="e">
        <f>VLOOKUP(B206,'[2]APO e PPM_CD'!$D$2:$J$565,7,FALSE)</f>
        <v>#N/A</v>
      </c>
    </row>
    <row r="207" spans="1:24" s="18" customFormat="1" hidden="1">
      <c r="A207" s="18">
        <v>683894854</v>
      </c>
      <c r="B207" s="18">
        <f>VLOOKUP(A207,Cadastro!$A$3:$B$3577,2,FALSE)</f>
        <v>222385</v>
      </c>
      <c r="C207" s="19">
        <v>661</v>
      </c>
      <c r="D207" s="18">
        <v>0</v>
      </c>
      <c r="E207" s="18">
        <v>302.79000000000002</v>
      </c>
      <c r="F207" s="18">
        <v>0</v>
      </c>
      <c r="G207" s="18">
        <v>358.21</v>
      </c>
      <c r="H207" s="18">
        <v>0</v>
      </c>
      <c r="I207" s="20">
        <f>VLOOKUP(A207,Cadastro!$A$3:$H$3577,7,FALSE)</f>
        <v>1</v>
      </c>
      <c r="J207" s="20">
        <f>VLOOKUP(A207,Cadastro!$A$3:$H$3577,8,FALSE)</f>
        <v>6</v>
      </c>
      <c r="K207" s="18">
        <f>VLOOKUP(A207,Cadastro!$A$3:$J$3577,10,FALSE)</f>
        <v>1</v>
      </c>
      <c r="M207" s="23" t="e">
        <f t="shared" si="48"/>
        <v>#DIV/0!</v>
      </c>
      <c r="N207" s="26">
        <f t="shared" si="49"/>
        <v>661</v>
      </c>
      <c r="O207" s="27">
        <f t="shared" si="50"/>
        <v>2.744628167764032E-5</v>
      </c>
      <c r="P207" s="30" t="e">
        <f t="shared" si="51"/>
        <v>#DIV/0!</v>
      </c>
      <c r="Q207" s="30" t="e">
        <f t="shared" si="52"/>
        <v>#DIV/0!</v>
      </c>
      <c r="R207" s="30" t="e">
        <f t="shared" si="53"/>
        <v>#DIV/0!</v>
      </c>
      <c r="S207" s="30" t="e">
        <f t="shared" si="54"/>
        <v>#DIV/0!</v>
      </c>
      <c r="T207" s="32">
        <f t="shared" si="55"/>
        <v>2.7444719931673592E-5</v>
      </c>
      <c r="U207" s="33">
        <f t="shared" si="56"/>
        <v>2.1565701396478003</v>
      </c>
      <c r="V207" s="18">
        <f>VLOOKUP(B207,'[2]APO e PPM_CD'!$D$2:$J$565,7,FALSE)</f>
        <v>5</v>
      </c>
    </row>
    <row r="208" spans="1:24" s="18" customFormat="1" hidden="1">
      <c r="A208" s="18">
        <v>83216278891</v>
      </c>
      <c r="B208" s="18">
        <f>VLOOKUP(A208,Cadastro!$A$3:$B$3577,2,FALSE)</f>
        <v>191783</v>
      </c>
      <c r="C208" s="19">
        <v>662.67000000000007</v>
      </c>
      <c r="D208" s="18">
        <v>0</v>
      </c>
      <c r="E208" s="18">
        <v>309.92</v>
      </c>
      <c r="F208" s="18">
        <v>0</v>
      </c>
      <c r="G208" s="18">
        <v>352.75</v>
      </c>
      <c r="H208" s="18">
        <v>0</v>
      </c>
      <c r="I208" s="20">
        <f>VLOOKUP(A208,Cadastro!$A$3:$H$3577,7,FALSE)</f>
        <v>5</v>
      </c>
      <c r="J208" s="20">
        <f>VLOOKUP(A208,Cadastro!$A$3:$H$3577,8,FALSE)</f>
        <v>6</v>
      </c>
      <c r="K208" s="18">
        <f>VLOOKUP(A208,Cadastro!$A$3:$J$3577,10,FALSE)</f>
        <v>1</v>
      </c>
      <c r="M208" s="23" t="e">
        <f t="shared" si="48"/>
        <v>#DIV/0!</v>
      </c>
      <c r="N208" s="26">
        <f t="shared" si="49"/>
        <v>662.67000000000007</v>
      </c>
      <c r="O208" s="27">
        <f t="shared" si="50"/>
        <v>2.7515624023179901E-5</v>
      </c>
      <c r="P208" s="30" t="e">
        <f t="shared" si="51"/>
        <v>#DIV/0!</v>
      </c>
      <c r="Q208" s="30" t="e">
        <f t="shared" si="52"/>
        <v>#DIV/0!</v>
      </c>
      <c r="R208" s="30" t="e">
        <f t="shared" si="53"/>
        <v>#DIV/0!</v>
      </c>
      <c r="S208" s="30" t="e">
        <f t="shared" si="54"/>
        <v>#DIV/0!</v>
      </c>
      <c r="T208" s="32">
        <f t="shared" si="55"/>
        <v>2.751405833150097E-5</v>
      </c>
      <c r="U208" s="33">
        <f t="shared" si="56"/>
        <v>2.1620186602729321</v>
      </c>
      <c r="V208" s="18">
        <f>VLOOKUP(B208,'[2]APO e PPM_CD'!$D$2:$J$565,7,FALSE)</f>
        <v>5</v>
      </c>
    </row>
    <row r="209" spans="1:24" hidden="1">
      <c r="A209">
        <v>50128043768</v>
      </c>
      <c r="B209">
        <f>VLOOKUP(A209,Cadastro!$A$3:$B$3577,2,FALSE)</f>
        <v>199805</v>
      </c>
      <c r="C209" s="5">
        <v>671.36</v>
      </c>
      <c r="D209">
        <v>0</v>
      </c>
      <c r="E209">
        <v>319.55</v>
      </c>
      <c r="F209">
        <v>0</v>
      </c>
      <c r="G209">
        <v>351.81</v>
      </c>
      <c r="H209">
        <v>0</v>
      </c>
      <c r="I209" s="14">
        <f>VLOOKUP(A209,Cadastro!$A$3:$H$3577,7,FALSE)</f>
        <v>2</v>
      </c>
      <c r="J209" s="14">
        <f>VLOOKUP(A209,Cadastro!$A$3:$H$3577,8,FALSE)</f>
        <v>1</v>
      </c>
      <c r="K209">
        <f>VLOOKUP(A209,Cadastro!$A$3:$J$3577,10,FALSE)</f>
        <v>1</v>
      </c>
      <c r="L209">
        <v>35429.03</v>
      </c>
      <c r="M209" s="23" t="e">
        <f t="shared" si="48"/>
        <v>#DIV/0!</v>
      </c>
      <c r="N209" s="26">
        <f t="shared" si="49"/>
        <v>671.36</v>
      </c>
      <c r="O209" s="27">
        <f t="shared" si="50"/>
        <v>2.7876453354161282E-5</v>
      </c>
      <c r="P209" s="30" t="e">
        <f t="shared" si="51"/>
        <v>#DIV/0!</v>
      </c>
      <c r="Q209" s="30" t="e">
        <f t="shared" si="52"/>
        <v>#DIV/0!</v>
      </c>
      <c r="R209" s="30" t="e">
        <f t="shared" si="53"/>
        <v>#DIV/0!</v>
      </c>
      <c r="S209" s="30" t="e">
        <f t="shared" si="54"/>
        <v>#DIV/0!</v>
      </c>
      <c r="T209" s="32">
        <f t="shared" si="55"/>
        <v>2.7874867130602695E-5</v>
      </c>
      <c r="U209" s="33">
        <f t="shared" si="56"/>
        <v>2.1903705430468188</v>
      </c>
      <c r="V209" s="18" t="e">
        <f>VLOOKUP(B209,'[2]APO e PPM_CD'!$D$2:$J$565,7,FALSE)</f>
        <v>#N/A</v>
      </c>
    </row>
    <row r="210" spans="1:24" s="18" customFormat="1">
      <c r="A210" s="18">
        <v>23500387934</v>
      </c>
      <c r="B210" s="18">
        <f>VLOOKUP(A210,Cadastro!$A$3:$B$3577,2,FALSE)</f>
        <v>193193</v>
      </c>
      <c r="C210" s="19">
        <v>913.41000000000008</v>
      </c>
      <c r="D210" s="18">
        <v>0</v>
      </c>
      <c r="E210" s="18">
        <v>427.18</v>
      </c>
      <c r="F210" s="18">
        <v>0</v>
      </c>
      <c r="G210" s="18">
        <v>486.23</v>
      </c>
      <c r="H210" s="18">
        <v>0</v>
      </c>
      <c r="I210" s="20">
        <f>VLOOKUP(A210,Cadastro!$A$3:$H$3577,7,FALSE)</f>
        <v>5</v>
      </c>
      <c r="J210" s="20">
        <f>VLOOKUP(A210,Cadastro!$A$3:$H$3577,8,FALSE)</f>
        <v>5</v>
      </c>
      <c r="K210" s="18">
        <f>VLOOKUP(A210,Cadastro!$A$3:$J$3577,10,FALSE)</f>
        <v>1</v>
      </c>
      <c r="M210" s="23" t="e">
        <f t="shared" si="48"/>
        <v>#DIV/0!</v>
      </c>
      <c r="N210" s="26">
        <f t="shared" si="49"/>
        <v>913.41000000000008</v>
      </c>
      <c r="O210" s="27">
        <f t="shared" si="50"/>
        <v>3.7926941221139862E-5</v>
      </c>
      <c r="P210" s="30" t="e">
        <f t="shared" si="51"/>
        <v>#DIV/0!</v>
      </c>
      <c r="Q210" s="30" t="e">
        <f t="shared" si="52"/>
        <v>#DIV/0!</v>
      </c>
      <c r="R210" s="30" t="e">
        <f t="shared" si="53"/>
        <v>#DIV/0!</v>
      </c>
      <c r="S210" s="30" t="e">
        <f t="shared" si="54"/>
        <v>#DIV/0!</v>
      </c>
      <c r="T210" s="32">
        <f t="shared" si="55"/>
        <v>3.7924783105582413E-5</v>
      </c>
      <c r="U210" s="33">
        <f t="shared" si="56"/>
        <v>2.9800797749707977</v>
      </c>
      <c r="V210" s="18">
        <f>VLOOKUP(B210,'[2]APO e PPM_CD'!$D$2:$J$565,7,FALSE)</f>
        <v>1</v>
      </c>
      <c r="W210" s="18">
        <f t="shared" ref="W210:W213" si="57">TRUNC(B210/10,0)</f>
        <v>19319</v>
      </c>
      <c r="X210" s="18">
        <f ca="1">VLOOKUP(W210:X210,[3]Plan1!$B$2:$K$3605,10,FALSE)</f>
        <v>0</v>
      </c>
    </row>
    <row r="211" spans="1:24" s="18" customFormat="1">
      <c r="A211" s="18">
        <v>42072140030</v>
      </c>
      <c r="B211" s="18">
        <f>VLOOKUP(A211,Cadastro!$A$3:$B$3577,2,FALSE)</f>
        <v>216440</v>
      </c>
      <c r="C211" s="19">
        <v>919.07</v>
      </c>
      <c r="D211" s="18">
        <v>0</v>
      </c>
      <c r="E211" s="18">
        <v>546.08000000000004</v>
      </c>
      <c r="F211" s="18">
        <v>0</v>
      </c>
      <c r="G211" s="18">
        <v>372.99</v>
      </c>
      <c r="H211" s="18">
        <v>0</v>
      </c>
      <c r="I211" s="20">
        <f>VLOOKUP(A211,Cadastro!$A$3:$H$3577,7,FALSE)</f>
        <v>5</v>
      </c>
      <c r="J211" s="20">
        <f>VLOOKUP(A211,Cadastro!$A$3:$H$3577,8,FALSE)</f>
        <v>5</v>
      </c>
      <c r="K211" s="18">
        <f>VLOOKUP(A211,Cadastro!$A$3:$J$3577,10,FALSE)</f>
        <v>1</v>
      </c>
      <c r="M211" s="23" t="e">
        <f t="shared" si="48"/>
        <v>#DIV/0!</v>
      </c>
      <c r="N211" s="26">
        <f t="shared" si="49"/>
        <v>919.07</v>
      </c>
      <c r="O211" s="27">
        <f t="shared" si="50"/>
        <v>3.8161957793447645E-5</v>
      </c>
      <c r="P211" s="30" t="e">
        <f t="shared" si="51"/>
        <v>#DIV/0!</v>
      </c>
      <c r="Q211" s="30" t="e">
        <f t="shared" si="52"/>
        <v>#DIV/0!</v>
      </c>
      <c r="R211" s="30" t="e">
        <f t="shared" si="53"/>
        <v>#DIV/0!</v>
      </c>
      <c r="S211" s="30" t="e">
        <f t="shared" si="54"/>
        <v>#DIV/0!</v>
      </c>
      <c r="T211" s="32">
        <f t="shared" si="55"/>
        <v>3.8159786304997349E-5</v>
      </c>
      <c r="U211" s="33">
        <f t="shared" si="56"/>
        <v>2.9985460185266324</v>
      </c>
      <c r="V211" s="18">
        <f>VLOOKUP(B211,'[2]APO e PPM_CD'!$D$2:$J$565,7,FALSE)</f>
        <v>1</v>
      </c>
      <c r="W211" s="18">
        <f t="shared" si="57"/>
        <v>21644</v>
      </c>
      <c r="X211" s="18">
        <f ca="1">VLOOKUP(W211:X211,[3]Plan1!$B$2:$K$3605,10,FALSE)</f>
        <v>0</v>
      </c>
    </row>
    <row r="212" spans="1:24" s="18" customFormat="1">
      <c r="A212" s="18">
        <v>3351530200</v>
      </c>
      <c r="B212" s="18">
        <f>VLOOKUP(A212,Cadastro!$A$3:$B$3577,2,FALSE)</f>
        <v>192216</v>
      </c>
      <c r="C212" s="19">
        <v>974.93000000000006</v>
      </c>
      <c r="D212" s="18">
        <v>0</v>
      </c>
      <c r="E212" s="18">
        <v>455.95</v>
      </c>
      <c r="F212" s="18">
        <v>0</v>
      </c>
      <c r="G212" s="18">
        <v>518.98</v>
      </c>
      <c r="H212" s="18">
        <v>0</v>
      </c>
      <c r="I212" s="20">
        <f>VLOOKUP(A212,Cadastro!$A$3:$H$3577,7,FALSE)</f>
        <v>5</v>
      </c>
      <c r="J212" s="20">
        <f>VLOOKUP(A212,Cadastro!$A$3:$H$3577,8,FALSE)</f>
        <v>5</v>
      </c>
      <c r="K212" s="18">
        <f>VLOOKUP(A212,Cadastro!$A$3:$J$3577,10,FALSE)</f>
        <v>1</v>
      </c>
      <c r="M212" s="23" t="e">
        <f t="shared" si="48"/>
        <v>#DIV/0!</v>
      </c>
      <c r="N212" s="26">
        <f t="shared" si="49"/>
        <v>974.93000000000006</v>
      </c>
      <c r="O212" s="27">
        <f t="shared" si="50"/>
        <v>4.0481396968202539E-5</v>
      </c>
      <c r="P212" s="30" t="e">
        <f t="shared" si="51"/>
        <v>#DIV/0!</v>
      </c>
      <c r="Q212" s="30" t="e">
        <f t="shared" si="52"/>
        <v>#DIV/0!</v>
      </c>
      <c r="R212" s="30" t="e">
        <f t="shared" si="53"/>
        <v>#DIV/0!</v>
      </c>
      <c r="S212" s="30" t="e">
        <f t="shared" si="54"/>
        <v>#DIV/0!</v>
      </c>
      <c r="T212" s="32">
        <f t="shared" si="55"/>
        <v>4.0479093499223199E-5</v>
      </c>
      <c r="U212" s="33">
        <f t="shared" si="56"/>
        <v>3.1807941395564749</v>
      </c>
      <c r="V212" s="18">
        <f>VLOOKUP(B212,'[2]APO e PPM_CD'!$D$2:$J$565,7,FALSE)</f>
        <v>1</v>
      </c>
      <c r="W212" s="18">
        <f t="shared" si="57"/>
        <v>19221</v>
      </c>
      <c r="X212" s="18">
        <f ca="1">VLOOKUP(W212:X212,[3]Plan1!$B$2:$K$3605,10,FALSE)</f>
        <v>0</v>
      </c>
    </row>
    <row r="213" spans="1:24" s="18" customFormat="1">
      <c r="A213" s="18">
        <v>15794806168</v>
      </c>
      <c r="B213" s="18">
        <f>VLOOKUP(A213,Cadastro!$A$3:$B$3577,2,FALSE)</f>
        <v>193290</v>
      </c>
      <c r="C213" s="19">
        <v>1042.96</v>
      </c>
      <c r="D213" s="18">
        <v>0</v>
      </c>
      <c r="E213" s="18">
        <v>623.94000000000005</v>
      </c>
      <c r="F213" s="18">
        <v>0</v>
      </c>
      <c r="G213" s="18">
        <v>419.02</v>
      </c>
      <c r="H213" s="18">
        <v>0</v>
      </c>
      <c r="I213" s="20">
        <f>VLOOKUP(A213,Cadastro!$A$3:$H$3577,7,FALSE)</f>
        <v>5</v>
      </c>
      <c r="J213" s="20">
        <f>VLOOKUP(A213,Cadastro!$A$3:$H$3577,8,FALSE)</f>
        <v>5</v>
      </c>
      <c r="K213" s="18">
        <f>VLOOKUP(A213,Cadastro!$A$3:$J$3577,10,FALSE)</f>
        <v>1</v>
      </c>
      <c r="M213" s="23" t="e">
        <f t="shared" si="48"/>
        <v>#DIV/0!</v>
      </c>
      <c r="N213" s="26">
        <f t="shared" si="49"/>
        <v>1042.96</v>
      </c>
      <c r="O213" s="27">
        <f t="shared" si="50"/>
        <v>4.3306163295781772E-5</v>
      </c>
      <c r="P213" s="30" t="e">
        <f t="shared" si="51"/>
        <v>#DIV/0!</v>
      </c>
      <c r="Q213" s="30" t="e">
        <f t="shared" si="52"/>
        <v>#DIV/0!</v>
      </c>
      <c r="R213" s="30" t="e">
        <f t="shared" si="53"/>
        <v>#DIV/0!</v>
      </c>
      <c r="S213" s="30" t="e">
        <f t="shared" si="54"/>
        <v>#DIV/0!</v>
      </c>
      <c r="T213" s="32">
        <f t="shared" si="55"/>
        <v>4.330369909219106E-5</v>
      </c>
      <c r="U213" s="33">
        <f t="shared" si="56"/>
        <v>3.4027479468185629</v>
      </c>
      <c r="V213" s="18">
        <f>VLOOKUP(B213,'[2]APO e PPM_CD'!$D$2:$J$565,7,FALSE)</f>
        <v>1</v>
      </c>
      <c r="W213" s="18">
        <f t="shared" si="57"/>
        <v>19329</v>
      </c>
      <c r="X213" s="18">
        <f ca="1">VLOOKUP(W213:X213,[3]Plan1!$B$2:$K$3605,10,FALSE)</f>
        <v>0</v>
      </c>
    </row>
    <row r="214" spans="1:24" hidden="1">
      <c r="A214">
        <v>82521077704</v>
      </c>
      <c r="B214">
        <f>VLOOKUP(A214,Cadastro!$A$3:$B$3577,2,FALSE)</f>
        <v>195625</v>
      </c>
      <c r="C214" s="5">
        <v>700.07999999999993</v>
      </c>
      <c r="D214">
        <v>0</v>
      </c>
      <c r="E214">
        <v>309.01</v>
      </c>
      <c r="F214">
        <v>0</v>
      </c>
      <c r="G214">
        <v>391.07</v>
      </c>
      <c r="H214">
        <v>0</v>
      </c>
      <c r="I214" s="14">
        <f>VLOOKUP(A214,Cadastro!$A$3:$H$3577,7,FALSE)</f>
        <v>1</v>
      </c>
      <c r="J214" s="14">
        <f>VLOOKUP(A214,Cadastro!$A$3:$H$3577,8,FALSE)</f>
        <v>1</v>
      </c>
      <c r="K214">
        <f>VLOOKUP(A214,Cadastro!$A$3:$J$3577,10,FALSE)</f>
        <v>1</v>
      </c>
      <c r="L214" s="13">
        <v>6793.97</v>
      </c>
      <c r="M214" s="23" t="e">
        <f t="shared" si="48"/>
        <v>#DIV/0!</v>
      </c>
      <c r="N214" s="26">
        <f t="shared" si="49"/>
        <v>700.07999999999993</v>
      </c>
      <c r="O214" s="27">
        <f t="shared" si="50"/>
        <v>2.906897560799158E-5</v>
      </c>
      <c r="P214" s="30" t="e">
        <f t="shared" si="51"/>
        <v>#DIV/0!</v>
      </c>
      <c r="Q214" s="30" t="e">
        <f t="shared" si="52"/>
        <v>#DIV/0!</v>
      </c>
      <c r="R214" s="30" t="e">
        <f t="shared" si="53"/>
        <v>#DIV/0!</v>
      </c>
      <c r="S214" s="30" t="e">
        <f t="shared" si="54"/>
        <v>#DIV/0!</v>
      </c>
      <c r="T214" s="32">
        <f t="shared" si="55"/>
        <v>2.9067321527633956E-5</v>
      </c>
      <c r="U214" s="33">
        <f t="shared" si="56"/>
        <v>2.2840720474502749</v>
      </c>
      <c r="V214" s="18" t="e">
        <f>VLOOKUP(B214,'[2]APO e PPM_CD'!$D$2:$J$565,7,FALSE)</f>
        <v>#N/A</v>
      </c>
    </row>
    <row r="215" spans="1:24" s="18" customFormat="1">
      <c r="A215" s="18">
        <v>16852516172</v>
      </c>
      <c r="B215" s="18">
        <f>VLOOKUP(A215,Cadastro!$A$3:$B$3577,2,FALSE)</f>
        <v>216966</v>
      </c>
      <c r="C215" s="19">
        <v>1053.22</v>
      </c>
      <c r="D215" s="18">
        <v>0</v>
      </c>
      <c r="E215" s="18">
        <v>542.39</v>
      </c>
      <c r="F215" s="18">
        <v>0</v>
      </c>
      <c r="G215" s="18">
        <v>510.83</v>
      </c>
      <c r="H215" s="18">
        <v>0</v>
      </c>
      <c r="I215" s="20">
        <f>VLOOKUP(A215,Cadastro!$A$3:$H$3577,7,FALSE)</f>
        <v>5</v>
      </c>
      <c r="J215" s="20">
        <f>VLOOKUP(A215,Cadastro!$A$3:$H$3577,8,FALSE)</f>
        <v>5</v>
      </c>
      <c r="K215" s="18">
        <f>VLOOKUP(A215,Cadastro!$A$3:$J$3577,10,FALSE)</f>
        <v>1</v>
      </c>
      <c r="M215" s="23" t="e">
        <f t="shared" si="48"/>
        <v>#DIV/0!</v>
      </c>
      <c r="N215" s="26">
        <f t="shared" si="49"/>
        <v>1053.22</v>
      </c>
      <c r="O215" s="27">
        <f t="shared" si="50"/>
        <v>4.3732182736042871E-5</v>
      </c>
      <c r="P215" s="30" t="e">
        <f t="shared" si="51"/>
        <v>#DIV/0!</v>
      </c>
      <c r="Q215" s="30" t="e">
        <f t="shared" si="52"/>
        <v>#DIV/0!</v>
      </c>
      <c r="R215" s="30" t="e">
        <f t="shared" si="53"/>
        <v>#DIV/0!</v>
      </c>
      <c r="S215" s="30" t="e">
        <f t="shared" si="54"/>
        <v>#DIV/0!</v>
      </c>
      <c r="T215" s="32">
        <f t="shared" si="55"/>
        <v>4.3729694291130502E-5</v>
      </c>
      <c r="U215" s="33">
        <f t="shared" si="56"/>
        <v>3.4362220914975135</v>
      </c>
      <c r="V215" s="18">
        <f>VLOOKUP(B215,'[2]APO e PPM_CD'!$D$2:$J$565,7,FALSE)</f>
        <v>1</v>
      </c>
      <c r="W215" s="18">
        <f>TRUNC(B215/10,0)</f>
        <v>21696</v>
      </c>
      <c r="X215" s="18">
        <f ca="1">VLOOKUP(W215:X215,[3]Plan1!$B$2:$K$3605,10,FALSE)</f>
        <v>0</v>
      </c>
    </row>
    <row r="216" spans="1:24" hidden="1">
      <c r="A216">
        <v>37509594715</v>
      </c>
      <c r="B216">
        <f>VLOOKUP(A216,Cadastro!$A$3:$B$3577,2,FALSE)</f>
        <v>212843</v>
      </c>
      <c r="C216" s="5">
        <v>702.74</v>
      </c>
      <c r="D216">
        <v>0</v>
      </c>
      <c r="E216">
        <v>328.94</v>
      </c>
      <c r="F216">
        <v>0</v>
      </c>
      <c r="G216">
        <v>373.8</v>
      </c>
      <c r="H216">
        <v>0</v>
      </c>
      <c r="I216" s="14">
        <f>VLOOKUP(A216,Cadastro!$A$3:$H$3577,7,FALSE)</f>
        <v>2</v>
      </c>
      <c r="J216" s="14">
        <f>VLOOKUP(A216,Cadastro!$A$3:$H$3577,8,FALSE)</f>
        <v>1</v>
      </c>
      <c r="K216">
        <f>VLOOKUP(A216,Cadastro!$A$3:$J$3577,10,FALSE)</f>
        <v>1</v>
      </c>
      <c r="L216">
        <v>37539.57</v>
      </c>
      <c r="M216" s="23" t="e">
        <f t="shared" si="48"/>
        <v>#DIV/0!</v>
      </c>
      <c r="N216" s="26">
        <f t="shared" si="49"/>
        <v>702.74</v>
      </c>
      <c r="O216" s="27">
        <f t="shared" si="50"/>
        <v>2.9179425092503722E-5</v>
      </c>
      <c r="P216" s="30" t="e">
        <f t="shared" si="51"/>
        <v>#DIV/0!</v>
      </c>
      <c r="Q216" s="30" t="e">
        <f t="shared" si="52"/>
        <v>#DIV/0!</v>
      </c>
      <c r="R216" s="30" t="e">
        <f t="shared" si="53"/>
        <v>#DIV/0!</v>
      </c>
      <c r="S216" s="30" t="e">
        <f t="shared" si="54"/>
        <v>#DIV/0!</v>
      </c>
      <c r="T216" s="32">
        <f t="shared" si="55"/>
        <v>2.9177764727359001E-5</v>
      </c>
      <c r="U216" s="33">
        <f t="shared" si="56"/>
        <v>2.2927505294040778</v>
      </c>
      <c r="V216" s="18" t="e">
        <f>VLOOKUP(B216,'[2]APO e PPM_CD'!$D$2:$J$565,7,FALSE)</f>
        <v>#N/A</v>
      </c>
    </row>
    <row r="217" spans="1:24" hidden="1">
      <c r="A217">
        <v>55444245787</v>
      </c>
      <c r="B217">
        <f>VLOOKUP(A217,Cadastro!$A$3:$B$3577,2,FALSE)</f>
        <v>192732</v>
      </c>
      <c r="C217" s="5">
        <v>711.74</v>
      </c>
      <c r="D217">
        <v>0</v>
      </c>
      <c r="E217">
        <v>338.77</v>
      </c>
      <c r="F217">
        <v>0</v>
      </c>
      <c r="G217">
        <v>372.97</v>
      </c>
      <c r="H217">
        <v>0</v>
      </c>
      <c r="I217" s="14">
        <f>VLOOKUP(A217,Cadastro!$A$3:$H$3577,7,FALSE)</f>
        <v>2</v>
      </c>
      <c r="J217" s="14">
        <f>VLOOKUP(A217,Cadastro!$A$3:$H$3577,8,FALSE)</f>
        <v>1</v>
      </c>
      <c r="K217">
        <f>VLOOKUP(A217,Cadastro!$A$3:$J$3577,10,FALSE)</f>
        <v>1</v>
      </c>
      <c r="L217">
        <v>11575.73</v>
      </c>
      <c r="M217" s="23" t="e">
        <f t="shared" si="48"/>
        <v>#DIV/0!</v>
      </c>
      <c r="N217" s="26">
        <f t="shared" si="49"/>
        <v>711.74</v>
      </c>
      <c r="O217" s="27">
        <f t="shared" si="50"/>
        <v>2.9553126355890655E-5</v>
      </c>
      <c r="P217" s="30" t="e">
        <f t="shared" si="51"/>
        <v>#DIV/0!</v>
      </c>
      <c r="Q217" s="30" t="e">
        <f t="shared" si="52"/>
        <v>#DIV/0!</v>
      </c>
      <c r="R217" s="30" t="e">
        <f t="shared" si="53"/>
        <v>#DIV/0!</v>
      </c>
      <c r="S217" s="30" t="e">
        <f t="shared" si="54"/>
        <v>#DIV/0!</v>
      </c>
      <c r="T217" s="32">
        <f t="shared" si="55"/>
        <v>2.9551444726428686E-5</v>
      </c>
      <c r="U217" s="33">
        <f t="shared" si="56"/>
        <v>2.3221138142101747</v>
      </c>
      <c r="V217" s="18" t="e">
        <f>VLOOKUP(B217,'[2]APO e PPM_CD'!$D$2:$J$565,7,FALSE)</f>
        <v>#N/A</v>
      </c>
    </row>
    <row r="218" spans="1:24" hidden="1">
      <c r="A218">
        <v>86574701600</v>
      </c>
      <c r="B218">
        <f>VLOOKUP(A218,Cadastro!$A$3:$B$3577,2,FALSE)</f>
        <v>226491</v>
      </c>
      <c r="C218" s="5">
        <v>718.66</v>
      </c>
      <c r="D218">
        <v>0</v>
      </c>
      <c r="E218">
        <v>318.45</v>
      </c>
      <c r="F218">
        <v>0</v>
      </c>
      <c r="G218">
        <v>400.21</v>
      </c>
      <c r="H218">
        <v>0</v>
      </c>
      <c r="I218" s="14">
        <f>VLOOKUP(A218,Cadastro!$A$3:$H$3577,7,FALSE)</f>
        <v>1</v>
      </c>
      <c r="J218" s="14">
        <f>VLOOKUP(A218,Cadastro!$A$3:$H$3577,8,FALSE)</f>
        <v>1</v>
      </c>
      <c r="K218">
        <f>VLOOKUP(A218,Cadastro!$A$3:$J$3577,10,FALSE)</f>
        <v>1</v>
      </c>
      <c r="L218" s="13">
        <v>18461.02</v>
      </c>
      <c r="M218" s="23" t="e">
        <f t="shared" si="48"/>
        <v>#DIV/0!</v>
      </c>
      <c r="N218" s="26">
        <f t="shared" si="49"/>
        <v>718.66</v>
      </c>
      <c r="O218" s="27">
        <f t="shared" si="50"/>
        <v>2.9840461105072604E-5</v>
      </c>
      <c r="P218" s="30" t="e">
        <f t="shared" si="51"/>
        <v>#DIV/0!</v>
      </c>
      <c r="Q218" s="30" t="e">
        <f t="shared" si="52"/>
        <v>#DIV/0!</v>
      </c>
      <c r="R218" s="30" t="e">
        <f t="shared" si="53"/>
        <v>#DIV/0!</v>
      </c>
      <c r="S218" s="30" t="e">
        <f t="shared" si="54"/>
        <v>#DIV/0!</v>
      </c>
      <c r="T218" s="32">
        <f t="shared" si="55"/>
        <v>2.9838763125713376E-5</v>
      </c>
      <c r="U218" s="33">
        <f t="shared" si="56"/>
        <v>2.3446909176388626</v>
      </c>
      <c r="V218" s="18" t="e">
        <f>VLOOKUP(B218,'[2]APO e PPM_CD'!$D$2:$J$565,7,FALSE)</f>
        <v>#N/A</v>
      </c>
    </row>
    <row r="219" spans="1:24" s="18" customFormat="1" hidden="1">
      <c r="A219" s="18">
        <v>69234639715</v>
      </c>
      <c r="B219" s="18">
        <f>VLOOKUP(A219,Cadastro!$A$3:$B$3577,2,FALSE)</f>
        <v>213703</v>
      </c>
      <c r="C219" s="19">
        <v>733.51</v>
      </c>
      <c r="D219" s="18">
        <v>0</v>
      </c>
      <c r="E219" s="18">
        <v>343.34</v>
      </c>
      <c r="F219" s="18">
        <v>0</v>
      </c>
      <c r="G219" s="18">
        <v>390.17</v>
      </c>
      <c r="H219" s="18">
        <v>0</v>
      </c>
      <c r="I219" s="20">
        <f>VLOOKUP(A219,Cadastro!$A$3:$H$3577,7,FALSE)</f>
        <v>1</v>
      </c>
      <c r="J219" s="20">
        <f>VLOOKUP(A219,Cadastro!$A$3:$H$3577,8,FALSE)</f>
        <v>6</v>
      </c>
      <c r="K219" s="18">
        <f>VLOOKUP(A219,Cadastro!$A$3:$J$3577,10,FALSE)</f>
        <v>1</v>
      </c>
      <c r="M219" s="23" t="e">
        <f t="shared" si="48"/>
        <v>#DIV/0!</v>
      </c>
      <c r="N219" s="26">
        <f t="shared" si="49"/>
        <v>733.51</v>
      </c>
      <c r="O219" s="27">
        <f t="shared" si="50"/>
        <v>3.0457068189661047E-5</v>
      </c>
      <c r="P219" s="30" t="e">
        <f t="shared" si="51"/>
        <v>#DIV/0!</v>
      </c>
      <c r="Q219" s="30" t="e">
        <f t="shared" si="52"/>
        <v>#DIV/0!</v>
      </c>
      <c r="R219" s="30" t="e">
        <f t="shared" si="53"/>
        <v>#DIV/0!</v>
      </c>
      <c r="S219" s="30" t="e">
        <f t="shared" si="54"/>
        <v>#DIV/0!</v>
      </c>
      <c r="T219" s="32">
        <f t="shared" si="55"/>
        <v>3.0455335124178359E-5</v>
      </c>
      <c r="U219" s="33">
        <f t="shared" si="56"/>
        <v>2.3931403375689229</v>
      </c>
      <c r="V219" s="18" t="e">
        <f>VLOOKUP(B219,'[2]APO e PPM_CD'!$D$2:$J$565,7,FALSE)</f>
        <v>#N/A</v>
      </c>
    </row>
    <row r="220" spans="1:24" hidden="1">
      <c r="A220">
        <v>29430326899</v>
      </c>
      <c r="B220">
        <f>VLOOKUP(A220,Cadastro!$A$3:$B$3577,2,FALSE)</f>
        <v>222809</v>
      </c>
      <c r="C220" s="5">
        <v>735.42</v>
      </c>
      <c r="D220">
        <v>0</v>
      </c>
      <c r="E220">
        <v>431.53</v>
      </c>
      <c r="F220">
        <v>0</v>
      </c>
      <c r="G220">
        <v>303.89</v>
      </c>
      <c r="H220">
        <v>0</v>
      </c>
      <c r="I220" s="14">
        <f>VLOOKUP(A220,Cadastro!$A$3:$H$3577,7,FALSE)</f>
        <v>1</v>
      </c>
      <c r="J220" s="14">
        <f>VLOOKUP(A220,Cadastro!$A$3:$H$3577,8,FALSE)</f>
        <v>1</v>
      </c>
      <c r="K220">
        <f>VLOOKUP(A220,Cadastro!$A$3:$J$3577,10,FALSE)</f>
        <v>1</v>
      </c>
      <c r="L220" s="13">
        <v>5743.29</v>
      </c>
      <c r="M220" s="23" t="e">
        <f t="shared" si="48"/>
        <v>#DIV/0!</v>
      </c>
      <c r="N220" s="26">
        <f t="shared" si="49"/>
        <v>735.42</v>
      </c>
      <c r="O220" s="27">
        <f t="shared" si="50"/>
        <v>3.0536375902224272E-5</v>
      </c>
      <c r="P220" s="30" t="e">
        <f t="shared" si="51"/>
        <v>#DIV/0!</v>
      </c>
      <c r="Q220" s="30" t="e">
        <f t="shared" si="52"/>
        <v>#DIV/0!</v>
      </c>
      <c r="R220" s="30" t="e">
        <f t="shared" si="53"/>
        <v>#DIV/0!</v>
      </c>
      <c r="S220" s="30" t="e">
        <f t="shared" si="54"/>
        <v>#DIV/0!</v>
      </c>
      <c r="T220" s="32">
        <f t="shared" si="55"/>
        <v>3.0534638323980922E-5</v>
      </c>
      <c r="U220" s="33">
        <f t="shared" si="56"/>
        <v>2.3993718791222163</v>
      </c>
      <c r="V220" s="18" t="e">
        <f>VLOOKUP(B220,'[2]APO e PPM_CD'!$D$2:$J$565,7,FALSE)</f>
        <v>#N/A</v>
      </c>
    </row>
    <row r="221" spans="1:24" hidden="1">
      <c r="A221">
        <v>859342751</v>
      </c>
      <c r="B221">
        <f>VLOOKUP(A221,Cadastro!$A$3:$B$3577,2,FALSE)</f>
        <v>219617</v>
      </c>
      <c r="C221" s="5">
        <v>739.94</v>
      </c>
      <c r="D221">
        <v>0</v>
      </c>
      <c r="E221">
        <v>307.87</v>
      </c>
      <c r="F221">
        <v>0</v>
      </c>
      <c r="G221">
        <v>432.07</v>
      </c>
      <c r="H221">
        <v>0</v>
      </c>
      <c r="I221" s="14">
        <f>VLOOKUP(A221,Cadastro!$A$3:$H$3577,7,FALSE)</f>
        <v>1</v>
      </c>
      <c r="J221" s="14">
        <f>VLOOKUP(A221,Cadastro!$A$3:$H$3577,8,FALSE)</f>
        <v>1</v>
      </c>
      <c r="K221">
        <f>VLOOKUP(A221,Cadastro!$A$3:$J$3577,10,FALSE)</f>
        <v>1</v>
      </c>
      <c r="L221" s="13">
        <v>5368.3</v>
      </c>
      <c r="M221" s="23" t="e">
        <f t="shared" si="48"/>
        <v>#DIV/0!</v>
      </c>
      <c r="N221" s="26">
        <f t="shared" si="49"/>
        <v>739.94</v>
      </c>
      <c r="O221" s="27">
        <f t="shared" si="50"/>
        <v>3.0724056981169714E-5</v>
      </c>
      <c r="P221" s="30" t="e">
        <f t="shared" si="51"/>
        <v>#DIV/0!</v>
      </c>
      <c r="Q221" s="30" t="e">
        <f t="shared" si="52"/>
        <v>#DIV/0!</v>
      </c>
      <c r="R221" s="30" t="e">
        <f t="shared" si="53"/>
        <v>#DIV/0!</v>
      </c>
      <c r="S221" s="30" t="e">
        <f t="shared" si="54"/>
        <v>#DIV/0!</v>
      </c>
      <c r="T221" s="32">
        <f t="shared" si="55"/>
        <v>3.0722308723513701E-5</v>
      </c>
      <c r="U221" s="33">
        <f t="shared" si="56"/>
        <v>2.414118773269279</v>
      </c>
      <c r="V221" s="18" t="e">
        <f>VLOOKUP(B221,'[2]APO e PPM_CD'!$D$2:$J$565,7,FALSE)</f>
        <v>#N/A</v>
      </c>
    </row>
    <row r="222" spans="1:24" hidden="1">
      <c r="A222">
        <v>218688830</v>
      </c>
      <c r="B222">
        <f>VLOOKUP(A222,Cadastro!$A$3:$B$3577,2,FALSE)</f>
        <v>220128</v>
      </c>
      <c r="C222" s="5">
        <v>741.52</v>
      </c>
      <c r="D222">
        <v>0</v>
      </c>
      <c r="E222">
        <v>385.28</v>
      </c>
      <c r="F222">
        <v>0</v>
      </c>
      <c r="G222">
        <v>356.24</v>
      </c>
      <c r="H222">
        <v>0</v>
      </c>
      <c r="I222" s="14">
        <f>VLOOKUP(A222,Cadastro!$A$3:$H$3577,7,FALSE)</f>
        <v>1</v>
      </c>
      <c r="J222" s="14">
        <f>VLOOKUP(A222,Cadastro!$A$3:$H$3577,8,FALSE)</f>
        <v>1</v>
      </c>
      <c r="K222">
        <f>VLOOKUP(A222,Cadastro!$A$3:$J$3577,10,FALSE)</f>
        <v>1</v>
      </c>
      <c r="L222" s="13">
        <v>8363.32</v>
      </c>
      <c r="M222" s="23" t="e">
        <f t="shared" si="48"/>
        <v>#DIV/0!</v>
      </c>
      <c r="N222" s="26">
        <f t="shared" si="49"/>
        <v>741.52</v>
      </c>
      <c r="O222" s="27">
        <f t="shared" si="50"/>
        <v>3.0789662314075416E-5</v>
      </c>
      <c r="P222" s="30" t="e">
        <f t="shared" si="51"/>
        <v>#DIV/0!</v>
      </c>
      <c r="Q222" s="30" t="e">
        <f t="shared" si="52"/>
        <v>#DIV/0!</v>
      </c>
      <c r="R222" s="30" t="e">
        <f t="shared" si="53"/>
        <v>#DIV/0!</v>
      </c>
      <c r="S222" s="30" t="e">
        <f t="shared" si="54"/>
        <v>#DIV/0!</v>
      </c>
      <c r="T222" s="32">
        <f t="shared" si="55"/>
        <v>3.078791032335038E-5</v>
      </c>
      <c r="U222" s="33">
        <f t="shared" si="56"/>
        <v>2.4192736610463492</v>
      </c>
      <c r="V222" s="18" t="e">
        <f>VLOOKUP(B222,'[2]APO e PPM_CD'!$D$2:$J$565,7,FALSE)</f>
        <v>#N/A</v>
      </c>
    </row>
    <row r="223" spans="1:24" hidden="1">
      <c r="A223">
        <v>14473542149</v>
      </c>
      <c r="B223">
        <f>VLOOKUP(A223,Cadastro!$A$3:$B$3577,2,FALSE)</f>
        <v>193834</v>
      </c>
      <c r="C223" s="5">
        <v>742.94</v>
      </c>
      <c r="D223">
        <v>0</v>
      </c>
      <c r="E223">
        <v>347.46</v>
      </c>
      <c r="F223">
        <v>0</v>
      </c>
      <c r="G223">
        <v>395.48</v>
      </c>
      <c r="H223">
        <v>0</v>
      </c>
      <c r="I223" s="14">
        <f>VLOOKUP(A223,Cadastro!$A$3:$H$3577,7,FALSE)</f>
        <v>2</v>
      </c>
      <c r="J223" s="14">
        <f>VLOOKUP(A223,Cadastro!$A$3:$H$3577,8,FALSE)</f>
        <v>1</v>
      </c>
      <c r="K223">
        <f>VLOOKUP(A223,Cadastro!$A$3:$J$3577,10,FALSE)</f>
        <v>1</v>
      </c>
      <c r="L223">
        <v>11175.52</v>
      </c>
      <c r="M223" s="23" t="e">
        <f t="shared" si="48"/>
        <v>#DIV/0!</v>
      </c>
      <c r="N223" s="26">
        <f t="shared" si="49"/>
        <v>742.94</v>
      </c>
      <c r="O223" s="27">
        <f t="shared" si="50"/>
        <v>3.0848624068965355E-5</v>
      </c>
      <c r="P223" s="30" t="e">
        <f t="shared" si="51"/>
        <v>#DIV/0!</v>
      </c>
      <c r="Q223" s="30" t="e">
        <f t="shared" si="52"/>
        <v>#DIV/0!</v>
      </c>
      <c r="R223" s="30" t="e">
        <f t="shared" si="53"/>
        <v>#DIV/0!</v>
      </c>
      <c r="S223" s="30" t="e">
        <f t="shared" si="54"/>
        <v>#DIV/0!</v>
      </c>
      <c r="T223" s="32">
        <f t="shared" si="55"/>
        <v>3.0846868723203598E-5</v>
      </c>
      <c r="U223" s="33">
        <f t="shared" si="56"/>
        <v>2.4239065348713114</v>
      </c>
      <c r="V223" s="18" t="e">
        <f>VLOOKUP(B223,'[2]APO e PPM_CD'!$D$2:$J$565,7,FALSE)</f>
        <v>#N/A</v>
      </c>
    </row>
    <row r="224" spans="1:24" hidden="1">
      <c r="A224">
        <v>34707093191</v>
      </c>
      <c r="B224">
        <f>VLOOKUP(A224,Cadastro!$A$3:$B$3577,2,FALSE)</f>
        <v>216927</v>
      </c>
      <c r="C224" s="5">
        <v>745.44</v>
      </c>
      <c r="D224">
        <v>0</v>
      </c>
      <c r="E224">
        <v>403.32</v>
      </c>
      <c r="F224">
        <v>0</v>
      </c>
      <c r="G224">
        <v>342.12</v>
      </c>
      <c r="H224">
        <v>0</v>
      </c>
      <c r="I224" s="14">
        <f>VLOOKUP(A224,Cadastro!$A$3:$H$3577,7,FALSE)</f>
        <v>2</v>
      </c>
      <c r="J224" s="14">
        <f>VLOOKUP(A224,Cadastro!$A$3:$H$3577,8,FALSE)</f>
        <v>1</v>
      </c>
      <c r="K224">
        <f>VLOOKUP(A224,Cadastro!$A$3:$J$3577,10,FALSE)</f>
        <v>1</v>
      </c>
      <c r="L224">
        <v>5871.89</v>
      </c>
      <c r="M224" s="23" t="e">
        <f t="shared" si="48"/>
        <v>#DIV/0!</v>
      </c>
      <c r="N224" s="26">
        <f t="shared" si="49"/>
        <v>745.44</v>
      </c>
      <c r="O224" s="27">
        <f t="shared" si="50"/>
        <v>3.0952429975461727E-5</v>
      </c>
      <c r="P224" s="30" t="e">
        <f t="shared" si="51"/>
        <v>#DIV/0!</v>
      </c>
      <c r="Q224" s="30" t="e">
        <f t="shared" si="52"/>
        <v>#DIV/0!</v>
      </c>
      <c r="R224" s="30" t="e">
        <f t="shared" si="53"/>
        <v>#DIV/0!</v>
      </c>
      <c r="S224" s="30" t="e">
        <f t="shared" si="54"/>
        <v>#DIV/0!</v>
      </c>
      <c r="T224" s="32">
        <f t="shared" si="55"/>
        <v>3.0950668722945176E-5</v>
      </c>
      <c r="U224" s="33">
        <f t="shared" si="56"/>
        <v>2.4320630028730048</v>
      </c>
      <c r="V224" s="18" t="e">
        <f>VLOOKUP(B224,'[2]APO e PPM_CD'!$D$2:$J$565,7,FALSE)</f>
        <v>#N/A</v>
      </c>
    </row>
    <row r="225" spans="1:24" s="18" customFormat="1">
      <c r="A225" s="18">
        <v>61500550787</v>
      </c>
      <c r="B225" s="18">
        <f>VLOOKUP(A225,Cadastro!$A$3:$B$3577,2,FALSE)</f>
        <v>197238</v>
      </c>
      <c r="C225" s="19">
        <v>1085.2</v>
      </c>
      <c r="D225" s="18">
        <v>0</v>
      </c>
      <c r="E225" s="18">
        <v>498.71</v>
      </c>
      <c r="F225" s="18">
        <v>0</v>
      </c>
      <c r="G225" s="18">
        <v>586.49</v>
      </c>
      <c r="H225" s="18">
        <v>0</v>
      </c>
      <c r="I225" s="20">
        <f>VLOOKUP(A225,Cadastro!$A$3:$H$3577,7,FALSE)</f>
        <v>5</v>
      </c>
      <c r="J225" s="20">
        <f>VLOOKUP(A225,Cadastro!$A$3:$H$3577,8,FALSE)</f>
        <v>5</v>
      </c>
      <c r="K225" s="18">
        <f>VLOOKUP(A225,Cadastro!$A$3:$J$3577,10,FALSE)</f>
        <v>1</v>
      </c>
      <c r="M225" s="23" t="e">
        <f t="shared" si="48"/>
        <v>#DIV/0!</v>
      </c>
      <c r="N225" s="26">
        <f t="shared" si="49"/>
        <v>1085.2</v>
      </c>
      <c r="O225" s="27">
        <f t="shared" si="50"/>
        <v>4.5060067891944446E-5</v>
      </c>
      <c r="P225" s="30" t="e">
        <f t="shared" si="51"/>
        <v>#DIV/0!</v>
      </c>
      <c r="Q225" s="30" t="e">
        <f t="shared" si="52"/>
        <v>#DIV/0!</v>
      </c>
      <c r="R225" s="30" t="e">
        <f t="shared" si="53"/>
        <v>#DIV/0!</v>
      </c>
      <c r="S225" s="30" t="e">
        <f t="shared" si="54"/>
        <v>#DIV/0!</v>
      </c>
      <c r="T225" s="32">
        <f t="shared" si="55"/>
        <v>4.5057503887824782E-5</v>
      </c>
      <c r="U225" s="33">
        <f t="shared" si="56"/>
        <v>3.5405596301751783</v>
      </c>
      <c r="V225" s="18">
        <f>VLOOKUP(B225,'[2]APO e PPM_CD'!$D$2:$J$565,7,FALSE)</f>
        <v>1</v>
      </c>
      <c r="W225" s="18">
        <f t="shared" ref="W225:W228" si="58">TRUNC(B225/10,0)</f>
        <v>19723</v>
      </c>
      <c r="X225" s="18">
        <f ca="1">VLOOKUP(W225:X225,[3]Plan1!$B$2:$K$3605,10,FALSE)</f>
        <v>0</v>
      </c>
    </row>
    <row r="226" spans="1:24" s="18" customFormat="1">
      <c r="A226" s="18">
        <v>26175100697</v>
      </c>
      <c r="B226" s="18">
        <f>VLOOKUP(A226,Cadastro!$A$3:$B$3577,2,FALSE)</f>
        <v>192604</v>
      </c>
      <c r="C226" s="19">
        <v>1177.8499999999999</v>
      </c>
      <c r="D226" s="18">
        <v>0</v>
      </c>
      <c r="E226" s="18">
        <v>550.82000000000005</v>
      </c>
      <c r="F226" s="18">
        <v>0</v>
      </c>
      <c r="G226" s="18">
        <v>627.03</v>
      </c>
      <c r="H226" s="18">
        <v>0</v>
      </c>
      <c r="I226" s="20">
        <f>VLOOKUP(A226,Cadastro!$A$3:$H$3577,7,FALSE)</f>
        <v>5</v>
      </c>
      <c r="J226" s="20">
        <f>VLOOKUP(A226,Cadastro!$A$3:$H$3577,8,FALSE)</f>
        <v>5</v>
      </c>
      <c r="K226" s="18">
        <f>VLOOKUP(A226,Cadastro!$A$3:$J$3577,10,FALSE)</f>
        <v>1</v>
      </c>
      <c r="M226" s="23" t="e">
        <f t="shared" si="48"/>
        <v>#DIV/0!</v>
      </c>
      <c r="N226" s="26">
        <f t="shared" si="49"/>
        <v>1177.8499999999999</v>
      </c>
      <c r="O226" s="27">
        <f t="shared" si="50"/>
        <v>4.8907114786699925E-5</v>
      </c>
      <c r="P226" s="30" t="e">
        <f t="shared" si="51"/>
        <v>#DIV/0!</v>
      </c>
      <c r="Q226" s="30" t="e">
        <f t="shared" si="52"/>
        <v>#DIV/0!</v>
      </c>
      <c r="R226" s="30" t="e">
        <f t="shared" si="53"/>
        <v>#DIV/0!</v>
      </c>
      <c r="S226" s="30" t="e">
        <f t="shared" si="54"/>
        <v>#DIV/0!</v>
      </c>
      <c r="T226" s="32">
        <f t="shared" si="55"/>
        <v>4.8904331878247707E-5</v>
      </c>
      <c r="U226" s="33">
        <f t="shared" si="56"/>
        <v>3.8428383343179444</v>
      </c>
      <c r="V226" s="18">
        <f>VLOOKUP(B226,'[2]APO e PPM_CD'!$D$2:$J$565,7,FALSE)</f>
        <v>1</v>
      </c>
      <c r="W226" s="18">
        <f t="shared" si="58"/>
        <v>19260</v>
      </c>
      <c r="X226" s="18">
        <f ca="1">VLOOKUP(W226:X226,[3]Plan1!$B$2:$K$3605,10,FALSE)</f>
        <v>0</v>
      </c>
    </row>
    <row r="227" spans="1:24" s="18" customFormat="1">
      <c r="A227" s="18">
        <v>49301438704</v>
      </c>
      <c r="B227" s="18">
        <f>VLOOKUP(A227,Cadastro!$A$3:$B$3577,2,FALSE)</f>
        <v>190749</v>
      </c>
      <c r="C227" s="19">
        <v>1211.79</v>
      </c>
      <c r="D227" s="18">
        <v>0</v>
      </c>
      <c r="E227" s="18">
        <v>566.76</v>
      </c>
      <c r="F227" s="18">
        <v>0</v>
      </c>
      <c r="G227" s="18">
        <v>645.03</v>
      </c>
      <c r="H227" s="18">
        <v>0</v>
      </c>
      <c r="I227" s="20">
        <f>VLOOKUP(A227,Cadastro!$A$3:$H$3577,7,FALSE)</f>
        <v>5</v>
      </c>
      <c r="J227" s="20">
        <f>VLOOKUP(A227,Cadastro!$A$3:$H$3577,8,FALSE)</f>
        <v>5</v>
      </c>
      <c r="K227" s="18">
        <f>VLOOKUP(A227,Cadastro!$A$3:$J$3577,10,FALSE)</f>
        <v>1</v>
      </c>
      <c r="M227" s="23" t="e">
        <f t="shared" si="48"/>
        <v>#DIV/0!</v>
      </c>
      <c r="N227" s="26">
        <f t="shared" si="49"/>
        <v>1211.79</v>
      </c>
      <c r="O227" s="27">
        <f t="shared" si="50"/>
        <v>5.0316383773294648E-5</v>
      </c>
      <c r="P227" s="30" t="e">
        <f t="shared" si="51"/>
        <v>#DIV/0!</v>
      </c>
      <c r="Q227" s="30" t="e">
        <f t="shared" si="52"/>
        <v>#DIV/0!</v>
      </c>
      <c r="R227" s="30" t="e">
        <f t="shared" si="53"/>
        <v>#DIV/0!</v>
      </c>
      <c r="S227" s="30" t="e">
        <f t="shared" si="54"/>
        <v>#DIV/0!</v>
      </c>
      <c r="T227" s="32">
        <f t="shared" si="55"/>
        <v>5.0313520674739392E-5</v>
      </c>
      <c r="U227" s="33">
        <f t="shared" si="56"/>
        <v>3.9535705439089375</v>
      </c>
      <c r="V227" s="18">
        <f>VLOOKUP(B227,'[2]APO e PPM_CD'!$D$2:$J$565,7,FALSE)</f>
        <v>1</v>
      </c>
      <c r="W227" s="18">
        <f t="shared" si="58"/>
        <v>19074</v>
      </c>
      <c r="X227" s="18">
        <f ca="1">VLOOKUP(W227:X227,[3]Plan1!$B$2:$K$3605,10,FALSE)</f>
        <v>0</v>
      </c>
    </row>
    <row r="228" spans="1:24" s="18" customFormat="1">
      <c r="A228" s="18">
        <v>12533696153</v>
      </c>
      <c r="B228" s="18">
        <f>VLOOKUP(A228,Cadastro!$A$3:$B$3577,2,FALSE)</f>
        <v>216941</v>
      </c>
      <c r="C228" s="19">
        <v>1253.83</v>
      </c>
      <c r="D228" s="18">
        <v>0</v>
      </c>
      <c r="E228" s="18">
        <v>406.24</v>
      </c>
      <c r="F228" s="18">
        <v>0</v>
      </c>
      <c r="G228" s="18">
        <v>847.59</v>
      </c>
      <c r="H228" s="18">
        <v>0</v>
      </c>
      <c r="I228" s="20">
        <f>VLOOKUP(A228,Cadastro!$A$3:$H$3577,7,FALSE)</f>
        <v>5</v>
      </c>
      <c r="J228" s="20">
        <f>VLOOKUP(A228,Cadastro!$A$3:$H$3577,8,FALSE)</f>
        <v>5</v>
      </c>
      <c r="K228" s="18">
        <f>VLOOKUP(A228,Cadastro!$A$3:$J$3577,10,FALSE)</f>
        <v>1</v>
      </c>
      <c r="M228" s="23" t="e">
        <f t="shared" si="48"/>
        <v>#DIV/0!</v>
      </c>
      <c r="N228" s="26">
        <f t="shared" si="49"/>
        <v>1253.83</v>
      </c>
      <c r="O228" s="27">
        <f t="shared" si="50"/>
        <v>5.2061983896937612E-5</v>
      </c>
      <c r="P228" s="30" t="e">
        <f t="shared" si="51"/>
        <v>#DIV/0!</v>
      </c>
      <c r="Q228" s="30" t="e">
        <f t="shared" si="52"/>
        <v>#DIV/0!</v>
      </c>
      <c r="R228" s="30" t="e">
        <f t="shared" si="53"/>
        <v>#DIV/0!</v>
      </c>
      <c r="S228" s="30" t="e">
        <f t="shared" si="54"/>
        <v>#DIV/0!</v>
      </c>
      <c r="T228" s="32">
        <f t="shared" si="55"/>
        <v>5.2059021470393793E-5</v>
      </c>
      <c r="U228" s="33">
        <f t="shared" si="56"/>
        <v>4.0907297098254185</v>
      </c>
      <c r="V228" s="18">
        <f>VLOOKUP(B228,'[2]APO e PPM_CD'!$D$2:$J$565,7,FALSE)</f>
        <v>1</v>
      </c>
      <c r="W228" s="18">
        <f t="shared" si="58"/>
        <v>21694</v>
      </c>
      <c r="X228" s="18">
        <f ca="1">VLOOKUP(W228:X228,[3]Plan1!$B$2:$K$3605,10,FALSE)</f>
        <v>0</v>
      </c>
    </row>
    <row r="229" spans="1:24" s="18" customFormat="1" hidden="1">
      <c r="A229" s="18">
        <v>82248591772</v>
      </c>
      <c r="B229" s="18">
        <f>VLOOKUP(A229,Cadastro!$A$3:$B$3577,2,FALSE)</f>
        <v>199431</v>
      </c>
      <c r="C229" s="19">
        <v>783.01</v>
      </c>
      <c r="D229" s="18">
        <v>0</v>
      </c>
      <c r="E229" s="18">
        <v>333.07</v>
      </c>
      <c r="F229" s="18">
        <v>0</v>
      </c>
      <c r="G229" s="18">
        <v>449.94</v>
      </c>
      <c r="H229" s="18">
        <v>0</v>
      </c>
      <c r="I229" s="20">
        <f>VLOOKUP(A229,Cadastro!$A$3:$H$3577,7,FALSE)</f>
        <v>5</v>
      </c>
      <c r="J229" s="20">
        <f>VLOOKUP(A229,Cadastro!$A$3:$H$3577,8,FALSE)</f>
        <v>13</v>
      </c>
      <c r="K229" s="18">
        <f>VLOOKUP(A229,Cadastro!$A$3:$J$3577,10,FALSE)</f>
        <v>1</v>
      </c>
      <c r="M229" s="23" t="e">
        <f t="shared" si="48"/>
        <v>#DIV/0!</v>
      </c>
      <c r="N229" s="26">
        <f t="shared" si="49"/>
        <v>783.01</v>
      </c>
      <c r="O229" s="27">
        <f t="shared" si="50"/>
        <v>3.251242513828918E-5</v>
      </c>
      <c r="P229" s="30" t="e">
        <f t="shared" si="51"/>
        <v>#DIV/0!</v>
      </c>
      <c r="Q229" s="30" t="e">
        <f t="shared" si="52"/>
        <v>#DIV/0!</v>
      </c>
      <c r="R229" s="30" t="e">
        <f t="shared" si="53"/>
        <v>#DIV/0!</v>
      </c>
      <c r="S229" s="30" t="e">
        <f t="shared" si="54"/>
        <v>#DIV/0!</v>
      </c>
      <c r="T229" s="32">
        <f t="shared" si="55"/>
        <v>3.2510575119061633E-5</v>
      </c>
      <c r="U229" s="33">
        <f t="shared" si="56"/>
        <v>2.554638404002457</v>
      </c>
      <c r="V229" s="18" t="e">
        <f>VLOOKUP(B229,'[2]APO e PPM_CD'!$D$2:$J$565,7,FALSE)</f>
        <v>#N/A</v>
      </c>
    </row>
    <row r="230" spans="1:24" hidden="1">
      <c r="A230">
        <v>2896856722</v>
      </c>
      <c r="B230">
        <f>VLOOKUP(A230,Cadastro!$A$3:$B$3577,2,FALSE)</f>
        <v>219236</v>
      </c>
      <c r="C230" s="5">
        <v>801.39</v>
      </c>
      <c r="D230">
        <v>0</v>
      </c>
      <c r="E230">
        <v>467.06</v>
      </c>
      <c r="F230">
        <v>0</v>
      </c>
      <c r="G230">
        <v>334.33</v>
      </c>
      <c r="H230">
        <v>0</v>
      </c>
      <c r="I230" s="14">
        <f>VLOOKUP(A230,Cadastro!$A$3:$H$3577,7,FALSE)</f>
        <v>1</v>
      </c>
      <c r="J230" s="14">
        <f>VLOOKUP(A230,Cadastro!$A$3:$H$3577,8,FALSE)</f>
        <v>1</v>
      </c>
      <c r="K230">
        <f>VLOOKUP(A230,Cadastro!$A$3:$J$3577,10,FALSE)</f>
        <v>1</v>
      </c>
      <c r="L230" s="13">
        <v>10181.17</v>
      </c>
      <c r="M230" s="23" t="e">
        <f t="shared" si="48"/>
        <v>#DIV/0!</v>
      </c>
      <c r="N230" s="26">
        <f t="shared" si="49"/>
        <v>801.39</v>
      </c>
      <c r="O230" s="27">
        <f t="shared" si="50"/>
        <v>3.3275606162850494E-5</v>
      </c>
      <c r="P230" s="30" t="e">
        <f t="shared" si="51"/>
        <v>#DIV/0!</v>
      </c>
      <c r="Q230" s="30" t="e">
        <f t="shared" si="52"/>
        <v>#DIV/0!</v>
      </c>
      <c r="R230" s="30" t="e">
        <f t="shared" si="53"/>
        <v>#DIV/0!</v>
      </c>
      <c r="S230" s="30" t="e">
        <f t="shared" si="54"/>
        <v>#DIV/0!</v>
      </c>
      <c r="T230" s="32">
        <f t="shared" si="55"/>
        <v>3.3273712717161721E-5</v>
      </c>
      <c r="U230" s="33">
        <f t="shared" si="56"/>
        <v>2.6146047567509085</v>
      </c>
      <c r="V230" s="18" t="e">
        <f>VLOOKUP(B230,'[2]APO e PPM_CD'!$D$2:$J$565,7,FALSE)</f>
        <v>#N/A</v>
      </c>
    </row>
    <row r="231" spans="1:24" s="18" customFormat="1" hidden="1">
      <c r="A231" s="18">
        <v>8018866600</v>
      </c>
      <c r="B231" s="18">
        <f>VLOOKUP(A231,Cadastro!$A$3:$B$3577,2,FALSE)</f>
        <v>225837</v>
      </c>
      <c r="C231" s="19">
        <v>805.54</v>
      </c>
      <c r="D231" s="18">
        <v>0</v>
      </c>
      <c r="E231" s="18">
        <v>482.47</v>
      </c>
      <c r="F231" s="18">
        <v>0</v>
      </c>
      <c r="G231" s="18">
        <v>323.07</v>
      </c>
      <c r="H231" s="18">
        <v>0</v>
      </c>
      <c r="I231" s="20">
        <f>VLOOKUP(A231,Cadastro!$A$3:$H$3577,7,FALSE)</f>
        <v>1</v>
      </c>
      <c r="J231" s="20">
        <f>VLOOKUP(A231,Cadastro!$A$3:$H$3577,8,FALSE)</f>
        <v>2</v>
      </c>
      <c r="K231" s="18">
        <f>VLOOKUP(A231,Cadastro!$A$3:$J$3577,10,FALSE)</f>
        <v>1</v>
      </c>
      <c r="M231" s="23" t="e">
        <f t="shared" si="48"/>
        <v>#DIV/0!</v>
      </c>
      <c r="N231" s="26">
        <f t="shared" si="49"/>
        <v>805.54</v>
      </c>
      <c r="O231" s="27">
        <f t="shared" si="50"/>
        <v>3.3447923967634466E-5</v>
      </c>
      <c r="P231" s="30" t="e">
        <f t="shared" si="51"/>
        <v>#DIV/0!</v>
      </c>
      <c r="Q231" s="30" t="e">
        <f t="shared" si="52"/>
        <v>#DIV/0!</v>
      </c>
      <c r="R231" s="30" t="e">
        <f t="shared" si="53"/>
        <v>#DIV/0!</v>
      </c>
      <c r="S231" s="30" t="e">
        <f t="shared" si="54"/>
        <v>#DIV/0!</v>
      </c>
      <c r="T231" s="32">
        <f t="shared" si="55"/>
        <v>3.3446020716732743E-5</v>
      </c>
      <c r="U231" s="33">
        <f t="shared" si="56"/>
        <v>2.6281444936337199</v>
      </c>
      <c r="V231" s="18" t="e">
        <f>VLOOKUP(B231,'[2]APO e PPM_CD'!$D$2:$J$565,7,FALSE)</f>
        <v>#N/A</v>
      </c>
    </row>
    <row r="232" spans="1:24" hidden="1">
      <c r="A232">
        <v>98001108791</v>
      </c>
      <c r="B232">
        <f>VLOOKUP(A232,Cadastro!$A$3:$B$3577,2,FALSE)</f>
        <v>194879</v>
      </c>
      <c r="C232" s="5">
        <v>810.47</v>
      </c>
      <c r="D232">
        <v>0</v>
      </c>
      <c r="E232">
        <v>337.8</v>
      </c>
      <c r="F232">
        <v>0</v>
      </c>
      <c r="G232">
        <v>472.67</v>
      </c>
      <c r="H232">
        <v>0</v>
      </c>
      <c r="I232" s="14">
        <f>VLOOKUP(A232,Cadastro!$A$3:$H$3577,7,FALSE)</f>
        <v>1</v>
      </c>
      <c r="J232" s="14">
        <f>VLOOKUP(A232,Cadastro!$A$3:$H$3577,8,FALSE)</f>
        <v>1</v>
      </c>
      <c r="K232">
        <f>VLOOKUP(A232,Cadastro!$A$3:$J$3577,10,FALSE)</f>
        <v>1</v>
      </c>
      <c r="L232" s="13">
        <v>6449.37</v>
      </c>
      <c r="M232" s="23" t="e">
        <f t="shared" si="48"/>
        <v>#DIV/0!</v>
      </c>
      <c r="N232" s="26">
        <f t="shared" si="49"/>
        <v>810.47</v>
      </c>
      <c r="O232" s="27">
        <f t="shared" si="50"/>
        <v>3.3652629215245312E-5</v>
      </c>
      <c r="P232" s="30" t="e">
        <f t="shared" si="51"/>
        <v>#DIV/0!</v>
      </c>
      <c r="Q232" s="30" t="e">
        <f t="shared" si="52"/>
        <v>#DIV/0!</v>
      </c>
      <c r="R232" s="30" t="e">
        <f t="shared" si="53"/>
        <v>#DIV/0!</v>
      </c>
      <c r="S232" s="30" t="e">
        <f t="shared" si="54"/>
        <v>#DIV/0!</v>
      </c>
      <c r="T232" s="32">
        <f t="shared" si="55"/>
        <v>3.365071431622314E-5</v>
      </c>
      <c r="U232" s="33">
        <f t="shared" si="56"/>
        <v>2.64422904853306</v>
      </c>
      <c r="V232" s="18" t="e">
        <f>VLOOKUP(B232,'[2]APO e PPM_CD'!$D$2:$J$565,7,FALSE)</f>
        <v>#N/A</v>
      </c>
    </row>
    <row r="233" spans="1:24" s="18" customFormat="1">
      <c r="A233" s="18">
        <v>52848760753</v>
      </c>
      <c r="B233" s="18">
        <f>VLOOKUP(A233,Cadastro!$A$3:$B$3577,2,FALSE)</f>
        <v>216382</v>
      </c>
      <c r="C233" s="19">
        <v>1264.72</v>
      </c>
      <c r="D233" s="18">
        <v>0</v>
      </c>
      <c r="E233" s="18">
        <v>658.64</v>
      </c>
      <c r="F233" s="18">
        <v>0</v>
      </c>
      <c r="G233" s="18">
        <v>606.08000000000004</v>
      </c>
      <c r="H233" s="18">
        <v>0</v>
      </c>
      <c r="I233" s="20">
        <f>VLOOKUP(A233,Cadastro!$A$3:$H$3577,7,FALSE)</f>
        <v>5</v>
      </c>
      <c r="J233" s="20">
        <f>VLOOKUP(A233,Cadastro!$A$3:$H$3577,8,FALSE)</f>
        <v>5</v>
      </c>
      <c r="K233" s="18">
        <f>VLOOKUP(A233,Cadastro!$A$3:$J$3577,10,FALSE)</f>
        <v>1</v>
      </c>
      <c r="M233" s="23" t="e">
        <f t="shared" si="48"/>
        <v>#DIV/0!</v>
      </c>
      <c r="N233" s="26">
        <f t="shared" si="49"/>
        <v>1264.72</v>
      </c>
      <c r="O233" s="27">
        <f t="shared" si="50"/>
        <v>5.2514162425635806E-5</v>
      </c>
      <c r="P233" s="30" t="e">
        <f t="shared" si="51"/>
        <v>#DIV/0!</v>
      </c>
      <c r="Q233" s="30" t="e">
        <f t="shared" si="52"/>
        <v>#DIV/0!</v>
      </c>
      <c r="R233" s="30" t="e">
        <f t="shared" si="53"/>
        <v>#DIV/0!</v>
      </c>
      <c r="S233" s="30" t="e">
        <f t="shared" si="54"/>
        <v>#DIV/0!</v>
      </c>
      <c r="T233" s="32">
        <f t="shared" si="55"/>
        <v>5.2511174269268117E-5</v>
      </c>
      <c r="U233" s="33">
        <f t="shared" si="56"/>
        <v>4.1262592844407964</v>
      </c>
      <c r="V233" s="18">
        <f>VLOOKUP(B233,'[2]APO e PPM_CD'!$D$2:$J$565,7,FALSE)</f>
        <v>1</v>
      </c>
      <c r="W233" s="18">
        <f>TRUNC(B233/10,0)</f>
        <v>21638</v>
      </c>
      <c r="X233" s="18">
        <f ca="1">VLOOKUP(W233:X233,[3]Plan1!$B$2:$K$3605,10,FALSE)</f>
        <v>0</v>
      </c>
    </row>
    <row r="234" spans="1:24" hidden="1">
      <c r="A234">
        <v>8846780752</v>
      </c>
      <c r="B234">
        <f>VLOOKUP(A234,Cadastro!$A$3:$B$3577,2,FALSE)</f>
        <v>196190</v>
      </c>
      <c r="C234" s="5">
        <v>815.12</v>
      </c>
      <c r="D234">
        <v>0</v>
      </c>
      <c r="E234">
        <v>390.07</v>
      </c>
      <c r="F234">
        <v>0</v>
      </c>
      <c r="G234">
        <v>425.05</v>
      </c>
      <c r="H234">
        <v>0</v>
      </c>
      <c r="I234" s="14">
        <f>VLOOKUP(A234,Cadastro!$A$3:$H$3577,7,FALSE)</f>
        <v>3</v>
      </c>
      <c r="J234" s="14">
        <f>VLOOKUP(A234,Cadastro!$A$3:$H$3577,8,FALSE)</f>
        <v>1</v>
      </c>
      <c r="K234">
        <f>VLOOKUP(A234,Cadastro!$A$3:$J$3577,10,FALSE)</f>
        <v>1</v>
      </c>
      <c r="L234" s="13">
        <v>6376.06</v>
      </c>
      <c r="M234" s="23" t="e">
        <f t="shared" si="48"/>
        <v>#DIV/0!</v>
      </c>
      <c r="N234" s="26">
        <f t="shared" si="49"/>
        <v>815.12</v>
      </c>
      <c r="O234" s="27">
        <f t="shared" si="50"/>
        <v>3.384570820132856E-5</v>
      </c>
      <c r="P234" s="30" t="e">
        <f t="shared" si="51"/>
        <v>#DIV/0!</v>
      </c>
      <c r="Q234" s="30" t="e">
        <f t="shared" si="52"/>
        <v>#DIV/0!</v>
      </c>
      <c r="R234" s="30" t="e">
        <f t="shared" si="53"/>
        <v>#DIV/0!</v>
      </c>
      <c r="S234" s="30" t="e">
        <f t="shared" si="54"/>
        <v>#DIV/0!</v>
      </c>
      <c r="T234" s="32">
        <f t="shared" si="55"/>
        <v>3.3843782315742475E-5</v>
      </c>
      <c r="U234" s="33">
        <f t="shared" si="56"/>
        <v>2.6594000790162102</v>
      </c>
      <c r="V234" s="18" t="e">
        <f>VLOOKUP(B234,'[2]APO e PPM_CD'!$D$2:$J$565,7,FALSE)</f>
        <v>#N/A</v>
      </c>
    </row>
    <row r="235" spans="1:24" s="18" customFormat="1">
      <c r="A235" s="18">
        <v>46288619787</v>
      </c>
      <c r="B235" s="18">
        <f>VLOOKUP(A235,Cadastro!$A$3:$B$3577,2,FALSE)</f>
        <v>189711</v>
      </c>
      <c r="C235" s="19">
        <v>1337.04</v>
      </c>
      <c r="D235" s="18">
        <v>0</v>
      </c>
      <c r="E235" s="18">
        <v>625.34</v>
      </c>
      <c r="F235" s="18">
        <v>0</v>
      </c>
      <c r="G235" s="18">
        <v>711.7</v>
      </c>
      <c r="H235" s="18">
        <v>0</v>
      </c>
      <c r="I235" s="20">
        <f>VLOOKUP(A235,Cadastro!$A$3:$H$3577,7,FALSE)</f>
        <v>5</v>
      </c>
      <c r="J235" s="20">
        <f>VLOOKUP(A235,Cadastro!$A$3:$H$3577,8,FALSE)</f>
        <v>5</v>
      </c>
      <c r="K235" s="18">
        <f>VLOOKUP(A235,Cadastro!$A$3:$J$3577,10,FALSE)</f>
        <v>1</v>
      </c>
      <c r="M235" s="23" t="e">
        <f t="shared" si="48"/>
        <v>#DIV/0!</v>
      </c>
      <c r="N235" s="26">
        <f t="shared" si="49"/>
        <v>1337.04</v>
      </c>
      <c r="O235" s="27">
        <f t="shared" si="50"/>
        <v>5.5517059688762807E-5</v>
      </c>
      <c r="P235" s="30" t="e">
        <f t="shared" si="51"/>
        <v>#DIV/0!</v>
      </c>
      <c r="Q235" s="30" t="e">
        <f t="shared" si="52"/>
        <v>#DIV/0!</v>
      </c>
      <c r="R235" s="30" t="e">
        <f t="shared" si="53"/>
        <v>#DIV/0!</v>
      </c>
      <c r="S235" s="30" t="e">
        <f t="shared" si="54"/>
        <v>#DIV/0!</v>
      </c>
      <c r="T235" s="32">
        <f t="shared" si="55"/>
        <v>5.5513900661792524E-5</v>
      </c>
      <c r="U235" s="33">
        <f t="shared" si="56"/>
        <v>4.3622095907937899</v>
      </c>
      <c r="V235" s="18">
        <f>VLOOKUP(B235,'[2]APO e PPM_CD'!$D$2:$J$565,7,FALSE)</f>
        <v>1</v>
      </c>
      <c r="W235" s="18">
        <f>TRUNC(B235/10,0)</f>
        <v>18971</v>
      </c>
      <c r="X235" s="18">
        <f ca="1">VLOOKUP(W235:X235,[3]Plan1!$B$2:$K$3605,10,FALSE)</f>
        <v>0</v>
      </c>
    </row>
    <row r="236" spans="1:24" hidden="1">
      <c r="A236">
        <v>2354391773</v>
      </c>
      <c r="B236">
        <f>VLOOKUP(A236,Cadastro!$A$3:$B$3577,2,FALSE)</f>
        <v>219948</v>
      </c>
      <c r="C236" s="5">
        <v>827.56</v>
      </c>
      <c r="D236">
        <v>0</v>
      </c>
      <c r="E236">
        <v>479.72</v>
      </c>
      <c r="F236">
        <v>0</v>
      </c>
      <c r="G236">
        <v>347.84</v>
      </c>
      <c r="H236">
        <v>0</v>
      </c>
      <c r="I236" s="14">
        <f>VLOOKUP(A236,Cadastro!$A$3:$H$3577,7,FALSE)</f>
        <v>1</v>
      </c>
      <c r="J236" s="14">
        <f>VLOOKUP(A236,Cadastro!$A$3:$H$3577,8,FALSE)</f>
        <v>1</v>
      </c>
      <c r="K236">
        <f>VLOOKUP(A236,Cadastro!$A$3:$J$3577,10,FALSE)</f>
        <v>1</v>
      </c>
      <c r="L236" s="13">
        <v>7004.26</v>
      </c>
      <c r="M236" s="23" t="e">
        <f t="shared" si="48"/>
        <v>#DIV/0!</v>
      </c>
      <c r="N236" s="26">
        <f t="shared" si="49"/>
        <v>827.56</v>
      </c>
      <c r="O236" s="27">
        <f t="shared" si="50"/>
        <v>3.4362246392054499E-5</v>
      </c>
      <c r="P236" s="30" t="e">
        <f t="shared" si="51"/>
        <v>#DIV/0!</v>
      </c>
      <c r="Q236" s="30" t="e">
        <f t="shared" si="52"/>
        <v>#DIV/0!</v>
      </c>
      <c r="R236" s="30" t="e">
        <f t="shared" si="53"/>
        <v>#DIV/0!</v>
      </c>
      <c r="S236" s="30" t="e">
        <f t="shared" si="54"/>
        <v>#DIV/0!</v>
      </c>
      <c r="T236" s="32">
        <f t="shared" si="55"/>
        <v>3.4360291114456573E-5</v>
      </c>
      <c r="U236" s="33">
        <f t="shared" si="56"/>
        <v>2.6999866637926377</v>
      </c>
      <c r="V236" s="18" t="e">
        <f>VLOOKUP(B236,'[2]APO e PPM_CD'!$D$2:$J$565,7,FALSE)</f>
        <v>#N/A</v>
      </c>
    </row>
    <row r="237" spans="1:24" hidden="1">
      <c r="A237">
        <v>82738823734</v>
      </c>
      <c r="B237">
        <f>VLOOKUP(A237,Cadastro!$A$3:$B$3577,2,FALSE)</f>
        <v>191915</v>
      </c>
      <c r="C237" s="5">
        <v>841.17000000000007</v>
      </c>
      <c r="D237">
        <v>0</v>
      </c>
      <c r="E237">
        <v>357.35</v>
      </c>
      <c r="F237">
        <v>0</v>
      </c>
      <c r="G237">
        <v>483.82</v>
      </c>
      <c r="H237">
        <v>0</v>
      </c>
      <c r="I237" s="14">
        <f>VLOOKUP(A237,Cadastro!$A$3:$H$3577,7,FALSE)</f>
        <v>1</v>
      </c>
      <c r="J237" s="14">
        <f>VLOOKUP(A237,Cadastro!$A$3:$H$3577,8,FALSE)</f>
        <v>1</v>
      </c>
      <c r="K237">
        <f>VLOOKUP(A237,Cadastro!$A$3:$J$3577,10,FALSE)</f>
        <v>1</v>
      </c>
      <c r="L237" s="13">
        <v>7101.1</v>
      </c>
      <c r="M237" s="23" t="e">
        <f t="shared" si="48"/>
        <v>#DIV/0!</v>
      </c>
      <c r="N237" s="26">
        <f t="shared" si="49"/>
        <v>841.17000000000007</v>
      </c>
      <c r="O237" s="27">
        <f t="shared" si="50"/>
        <v>3.4927365747020743E-5</v>
      </c>
      <c r="P237" s="30" t="e">
        <f t="shared" si="51"/>
        <v>#DIV/0!</v>
      </c>
      <c r="Q237" s="30" t="e">
        <f t="shared" si="52"/>
        <v>#DIV/0!</v>
      </c>
      <c r="R237" s="30" t="e">
        <f t="shared" si="53"/>
        <v>#DIV/0!</v>
      </c>
      <c r="S237" s="30" t="e">
        <f t="shared" si="54"/>
        <v>#DIV/0!</v>
      </c>
      <c r="T237" s="32">
        <f t="shared" si="55"/>
        <v>3.4925378313049739E-5</v>
      </c>
      <c r="U237" s="33">
        <f t="shared" si="56"/>
        <v>2.7443904755938586</v>
      </c>
      <c r="V237" s="18" t="e">
        <f>VLOOKUP(B237,'[2]APO e PPM_CD'!$D$2:$J$565,7,FALSE)</f>
        <v>#N/A</v>
      </c>
    </row>
    <row r="238" spans="1:24" s="18" customFormat="1" hidden="1">
      <c r="A238" s="18">
        <v>21004064853</v>
      </c>
      <c r="B238" s="18">
        <f>VLOOKUP(A238,Cadastro!$A$3:$B$3577,2,FALSE)</f>
        <v>216286</v>
      </c>
      <c r="C238" s="19">
        <v>842.66000000000008</v>
      </c>
      <c r="D238" s="18">
        <v>0</v>
      </c>
      <c r="E238" s="18">
        <v>369.41</v>
      </c>
      <c r="F238" s="18">
        <v>0</v>
      </c>
      <c r="G238" s="18">
        <v>473.25</v>
      </c>
      <c r="H238" s="18">
        <v>0</v>
      </c>
      <c r="I238" s="20">
        <f>VLOOKUP(A238,Cadastro!$A$3:$H$3577,7,FALSE)</f>
        <v>1</v>
      </c>
      <c r="J238" s="20">
        <f>VLOOKUP(A238,Cadastro!$A$3:$H$3577,8,FALSE)</f>
        <v>6</v>
      </c>
      <c r="K238" s="18">
        <f>VLOOKUP(A238,Cadastro!$A$3:$J$3577,10,FALSE)</f>
        <v>1</v>
      </c>
      <c r="M238" s="23" t="e">
        <f t="shared" si="48"/>
        <v>#DIV/0!</v>
      </c>
      <c r="N238" s="26">
        <f t="shared" si="49"/>
        <v>842.66000000000008</v>
      </c>
      <c r="O238" s="27">
        <f t="shared" si="50"/>
        <v>3.498923406729258E-5</v>
      </c>
      <c r="P238" s="30" t="e">
        <f t="shared" si="51"/>
        <v>#DIV/0!</v>
      </c>
      <c r="Q238" s="30" t="e">
        <f t="shared" si="52"/>
        <v>#DIV/0!</v>
      </c>
      <c r="R238" s="30" t="e">
        <f t="shared" si="53"/>
        <v>#DIV/0!</v>
      </c>
      <c r="S238" s="30" t="e">
        <f t="shared" si="54"/>
        <v>#DIV/0!</v>
      </c>
      <c r="T238" s="32">
        <f t="shared" si="55"/>
        <v>3.4987243112895716E-5</v>
      </c>
      <c r="U238" s="33">
        <f t="shared" si="56"/>
        <v>2.7492517305228676</v>
      </c>
      <c r="V238" s="18" t="e">
        <f>VLOOKUP(B238,'[2]APO e PPM_CD'!$D$2:$J$565,7,FALSE)</f>
        <v>#N/A</v>
      </c>
    </row>
    <row r="239" spans="1:24" s="18" customFormat="1">
      <c r="A239" s="18">
        <v>15792072191</v>
      </c>
      <c r="B239" s="18">
        <f>VLOOKUP(A239,Cadastro!$A$3:$B$3577,2,FALSE)</f>
        <v>226309</v>
      </c>
      <c r="C239" s="19">
        <v>1398.45</v>
      </c>
      <c r="D239" s="18">
        <v>1344.64</v>
      </c>
      <c r="E239" s="18">
        <v>0</v>
      </c>
      <c r="F239" s="18">
        <v>27.98</v>
      </c>
      <c r="G239" s="18">
        <v>0</v>
      </c>
      <c r="H239" s="18">
        <v>25.83</v>
      </c>
      <c r="I239" s="20">
        <f>VLOOKUP(A239,Cadastro!$A$3:$H$3577,7,FALSE)</f>
        <v>5</v>
      </c>
      <c r="J239" s="20">
        <f>VLOOKUP(A239,Cadastro!$A$3:$H$3577,8,FALSE)</f>
        <v>5</v>
      </c>
      <c r="K239" s="18">
        <f>VLOOKUP(A239,Cadastro!$A$3:$J$3577,10,FALSE)</f>
        <v>1</v>
      </c>
      <c r="M239" s="23" t="e">
        <f t="shared" si="48"/>
        <v>#DIV/0!</v>
      </c>
      <c r="N239" s="26">
        <f t="shared" si="49"/>
        <v>27.98</v>
      </c>
      <c r="O239" s="27">
        <f t="shared" si="50"/>
        <v>1.161795705507377E-6</v>
      </c>
      <c r="P239" s="30" t="e">
        <f t="shared" si="51"/>
        <v>#DIV/0!</v>
      </c>
      <c r="Q239" s="30" t="e">
        <f t="shared" si="52"/>
        <v>#DIV/0!</v>
      </c>
      <c r="R239" s="30" t="e">
        <f t="shared" si="53"/>
        <v>#DIV/0!</v>
      </c>
      <c r="S239" s="30" t="e">
        <f t="shared" si="54"/>
        <v>#DIV/0!</v>
      </c>
      <c r="T239" s="32">
        <f t="shared" si="55"/>
        <v>5.8063643855444684E-5</v>
      </c>
      <c r="U239" s="33">
        <f t="shared" si="56"/>
        <v>4.562565070787393</v>
      </c>
      <c r="V239" s="18">
        <f>VLOOKUP(B239,'[2]APO e PPM_CD'!$D$2:$J$565,7,FALSE)</f>
        <v>1</v>
      </c>
      <c r="W239" s="18">
        <f>TRUNC(B239/10,0)</f>
        <v>22630</v>
      </c>
      <c r="X239" s="18">
        <f ca="1">VLOOKUP(W239:X239,[3]Plan1!$B$2:$K$3605,10,FALSE)</f>
        <v>0</v>
      </c>
    </row>
    <row r="240" spans="1:24" hidden="1">
      <c r="A240">
        <v>35097713893</v>
      </c>
      <c r="B240">
        <f>VLOOKUP(A240,Cadastro!$A$3:$B$3577,2,FALSE)</f>
        <v>223245</v>
      </c>
      <c r="C240" s="5">
        <v>857.25</v>
      </c>
      <c r="D240">
        <v>0</v>
      </c>
      <c r="E240">
        <v>514.74</v>
      </c>
      <c r="F240">
        <v>0</v>
      </c>
      <c r="G240">
        <v>342.51</v>
      </c>
      <c r="H240">
        <v>0</v>
      </c>
      <c r="I240" s="14">
        <f>VLOOKUP(A240,Cadastro!$A$3:$H$3577,7,FALSE)</f>
        <v>1</v>
      </c>
      <c r="J240" s="14">
        <f>VLOOKUP(A240,Cadastro!$A$3:$H$3577,8,FALSE)</f>
        <v>1</v>
      </c>
      <c r="K240">
        <f>VLOOKUP(A240,Cadastro!$A$3:$J$3577,10,FALSE)</f>
        <v>1</v>
      </c>
      <c r="L240" s="13">
        <v>14662.66</v>
      </c>
      <c r="M240" s="23" t="e">
        <f t="shared" si="48"/>
        <v>#DIV/0!</v>
      </c>
      <c r="N240" s="26">
        <f t="shared" si="49"/>
        <v>857.25</v>
      </c>
      <c r="O240" s="27">
        <f t="shared" si="50"/>
        <v>3.5595045337605395E-5</v>
      </c>
      <c r="P240" s="30" t="e">
        <f t="shared" si="51"/>
        <v>#DIV/0!</v>
      </c>
      <c r="Q240" s="30" t="e">
        <f t="shared" si="52"/>
        <v>#DIV/0!</v>
      </c>
      <c r="R240" s="30" t="e">
        <f t="shared" si="53"/>
        <v>#DIV/0!</v>
      </c>
      <c r="S240" s="30" t="e">
        <f t="shared" si="54"/>
        <v>#DIV/0!</v>
      </c>
      <c r="T240" s="32">
        <f t="shared" si="55"/>
        <v>3.5593019911387571E-5</v>
      </c>
      <c r="U240" s="33">
        <f t="shared" si="56"/>
        <v>2.7968528777807515</v>
      </c>
      <c r="V240" s="18" t="e">
        <f>VLOOKUP(B240,'[2]APO e PPM_CD'!$D$2:$J$565,7,FALSE)</f>
        <v>#N/A</v>
      </c>
    </row>
    <row r="241" spans="1:24" s="18" customFormat="1">
      <c r="A241" s="18">
        <v>15003620187</v>
      </c>
      <c r="B241" s="18">
        <f>VLOOKUP(A241,Cadastro!$A$3:$B$3577,2,FALSE)</f>
        <v>214311</v>
      </c>
      <c r="C241" s="19">
        <v>1456.4099999999999</v>
      </c>
      <c r="D241" s="18">
        <v>0</v>
      </c>
      <c r="E241" s="18">
        <v>670.03</v>
      </c>
      <c r="F241" s="18">
        <v>0</v>
      </c>
      <c r="G241" s="18">
        <v>786.38</v>
      </c>
      <c r="H241" s="18">
        <v>0</v>
      </c>
      <c r="I241" s="20">
        <f>VLOOKUP(A241,Cadastro!$A$3:$H$3577,7,FALSE)</f>
        <v>5</v>
      </c>
      <c r="J241" s="20">
        <f>VLOOKUP(A241,Cadastro!$A$3:$H$3577,8,FALSE)</f>
        <v>5</v>
      </c>
      <c r="K241" s="18">
        <f>VLOOKUP(A241,Cadastro!$A$3:$J$3577,10,FALSE)</f>
        <v>1</v>
      </c>
      <c r="M241" s="23" t="e">
        <f t="shared" si="48"/>
        <v>#DIV/0!</v>
      </c>
      <c r="N241" s="26">
        <f t="shared" si="49"/>
        <v>1456.4099999999999</v>
      </c>
      <c r="O241" s="27">
        <f t="shared" si="50"/>
        <v>6.0473584112151492E-5</v>
      </c>
      <c r="P241" s="30" t="e">
        <f t="shared" si="51"/>
        <v>#DIV/0!</v>
      </c>
      <c r="Q241" s="30" t="e">
        <f t="shared" si="52"/>
        <v>#DIV/0!</v>
      </c>
      <c r="R241" s="30" t="e">
        <f t="shared" si="53"/>
        <v>#DIV/0!</v>
      </c>
      <c r="S241" s="30" t="e">
        <f t="shared" si="54"/>
        <v>#DIV/0!</v>
      </c>
      <c r="T241" s="32">
        <f t="shared" si="55"/>
        <v>6.0470143049453449E-5</v>
      </c>
      <c r="U241" s="33">
        <f t="shared" si="56"/>
        <v>4.7516646249386572</v>
      </c>
      <c r="V241" s="18">
        <f>VLOOKUP(B241,'[2]APO e PPM_CD'!$D$2:$J$565,7,FALSE)</f>
        <v>1</v>
      </c>
      <c r="W241" s="18">
        <f>TRUNC(B241/10,0)</f>
        <v>21431</v>
      </c>
      <c r="X241" s="18">
        <f ca="1">VLOOKUP(W241:X241,[3]Plan1!$B$2:$K$3605,10,FALSE)</f>
        <v>0</v>
      </c>
    </row>
    <row r="242" spans="1:24" hidden="1">
      <c r="A242">
        <v>14224062372</v>
      </c>
      <c r="B242">
        <f>VLOOKUP(A242,Cadastro!$A$3:$B$3577,2,FALSE)</f>
        <v>214118</v>
      </c>
      <c r="C242" s="5">
        <v>876.08999999999992</v>
      </c>
      <c r="D242">
        <v>0</v>
      </c>
      <c r="E242">
        <v>403.03</v>
      </c>
      <c r="F242">
        <v>0</v>
      </c>
      <c r="G242">
        <v>473.06</v>
      </c>
      <c r="H242">
        <v>0</v>
      </c>
      <c r="I242" s="14">
        <f>VLOOKUP(A242,Cadastro!$A$3:$H$3577,7,FALSE)</f>
        <v>2</v>
      </c>
      <c r="J242" s="14">
        <f>VLOOKUP(A242,Cadastro!$A$3:$H$3577,8,FALSE)</f>
        <v>1</v>
      </c>
      <c r="K242">
        <f>VLOOKUP(A242,Cadastro!$A$3:$J$3577,10,FALSE)</f>
        <v>1</v>
      </c>
      <c r="L242" s="13">
        <v>14834.83</v>
      </c>
      <c r="M242" s="23" t="e">
        <f t="shared" si="48"/>
        <v>#DIV/0!</v>
      </c>
      <c r="N242" s="26">
        <f t="shared" si="49"/>
        <v>876.08999999999992</v>
      </c>
      <c r="O242" s="27">
        <f t="shared" si="50"/>
        <v>3.6377326648962037E-5</v>
      </c>
      <c r="P242" s="30" t="e">
        <f t="shared" si="51"/>
        <v>#DIV/0!</v>
      </c>
      <c r="Q242" s="30" t="e">
        <f t="shared" si="52"/>
        <v>#DIV/0!</v>
      </c>
      <c r="R242" s="30" t="e">
        <f t="shared" si="53"/>
        <v>#DIV/0!</v>
      </c>
      <c r="S242" s="30" t="e">
        <f t="shared" si="54"/>
        <v>#DIV/0!</v>
      </c>
      <c r="T242" s="32">
        <f t="shared" si="55"/>
        <v>3.6375256709440112E-5</v>
      </c>
      <c r="U242" s="33">
        <f t="shared" si="56"/>
        <v>2.8583200206415147</v>
      </c>
      <c r="V242" s="18" t="e">
        <f>VLOOKUP(B242,'[2]APO e PPM_CD'!$D$2:$J$565,7,FALSE)</f>
        <v>#N/A</v>
      </c>
    </row>
    <row r="243" spans="1:24" hidden="1">
      <c r="A243">
        <v>24224952904</v>
      </c>
      <c r="B243">
        <f>VLOOKUP(A243,Cadastro!$A$3:$B$3577,2,FALSE)</f>
        <v>193122</v>
      </c>
      <c r="C243" s="5">
        <v>878.75</v>
      </c>
      <c r="D243">
        <v>0</v>
      </c>
      <c r="E243">
        <v>410.96</v>
      </c>
      <c r="F243">
        <v>0</v>
      </c>
      <c r="G243">
        <v>467.79</v>
      </c>
      <c r="H243">
        <v>0</v>
      </c>
      <c r="I243" s="14">
        <f>VLOOKUP(A243,Cadastro!$A$3:$H$3577,7,FALSE)</f>
        <v>2</v>
      </c>
      <c r="J243" s="14">
        <f>VLOOKUP(A243,Cadastro!$A$3:$H$3577,8,FALSE)</f>
        <v>1</v>
      </c>
      <c r="K243">
        <f>VLOOKUP(A243,Cadastro!$A$3:$J$3577,10,FALSE)</f>
        <v>1</v>
      </c>
      <c r="L243">
        <v>9441.35</v>
      </c>
      <c r="M243" s="23" t="e">
        <f t="shared" si="48"/>
        <v>#DIV/0!</v>
      </c>
      <c r="N243" s="26">
        <f t="shared" si="49"/>
        <v>878.75</v>
      </c>
      <c r="O243" s="27">
        <f t="shared" si="50"/>
        <v>3.6487776133474179E-5</v>
      </c>
      <c r="P243" s="30" t="e">
        <f t="shared" si="51"/>
        <v>#DIV/0!</v>
      </c>
      <c r="Q243" s="30" t="e">
        <f t="shared" si="52"/>
        <v>#DIV/0!</v>
      </c>
      <c r="R243" s="30" t="e">
        <f t="shared" si="53"/>
        <v>#DIV/0!</v>
      </c>
      <c r="S243" s="30" t="e">
        <f t="shared" si="54"/>
        <v>#DIV/0!</v>
      </c>
      <c r="T243" s="32">
        <f t="shared" si="55"/>
        <v>3.6485699909165158E-5</v>
      </c>
      <c r="U243" s="33">
        <f t="shared" si="56"/>
        <v>2.8669985025953171</v>
      </c>
      <c r="V243" s="18" t="e">
        <f>VLOOKUP(B243,'[2]APO e PPM_CD'!$D$2:$J$565,7,FALSE)</f>
        <v>#N/A</v>
      </c>
    </row>
    <row r="244" spans="1:24" s="18" customFormat="1" hidden="1">
      <c r="A244" s="18">
        <v>54246776734</v>
      </c>
      <c r="B244" s="18">
        <f>VLOOKUP(A244,Cadastro!$A$3:$B$3577,2,FALSE)</f>
        <v>194830</v>
      </c>
      <c r="C244" s="19">
        <v>881.55</v>
      </c>
      <c r="D244" s="18">
        <v>0</v>
      </c>
      <c r="E244" s="18">
        <v>400.99</v>
      </c>
      <c r="F244" s="18">
        <v>0</v>
      </c>
      <c r="G244" s="18">
        <v>480.56</v>
      </c>
      <c r="H244" s="18">
        <v>0</v>
      </c>
      <c r="I244" s="20">
        <f>VLOOKUP(A244,Cadastro!$A$3:$H$3577,7,FALSE)</f>
        <v>5</v>
      </c>
      <c r="J244" s="20">
        <f>VLOOKUP(A244,Cadastro!$A$3:$H$3577,8,FALSE)</f>
        <v>6</v>
      </c>
      <c r="K244" s="18">
        <f>VLOOKUP(A244,Cadastro!$A$3:$J$3577,10,FALSE)</f>
        <v>1</v>
      </c>
      <c r="M244" s="23" t="e">
        <f t="shared" si="48"/>
        <v>#DIV/0!</v>
      </c>
      <c r="N244" s="26">
        <f t="shared" si="49"/>
        <v>881.55</v>
      </c>
      <c r="O244" s="27">
        <f t="shared" si="50"/>
        <v>3.660403874875011E-5</v>
      </c>
      <c r="P244" s="30" t="e">
        <f t="shared" si="51"/>
        <v>#DIV/0!</v>
      </c>
      <c r="Q244" s="30" t="e">
        <f t="shared" si="52"/>
        <v>#DIV/0!</v>
      </c>
      <c r="R244" s="30" t="e">
        <f t="shared" si="53"/>
        <v>#DIV/0!</v>
      </c>
      <c r="S244" s="30" t="e">
        <f t="shared" si="54"/>
        <v>#DIV/0!</v>
      </c>
      <c r="T244" s="32">
        <f t="shared" si="55"/>
        <v>3.660195590887572E-5</v>
      </c>
      <c r="U244" s="33">
        <f t="shared" si="56"/>
        <v>2.8761337467572137</v>
      </c>
      <c r="V244" s="18">
        <f>VLOOKUP(B244,'[2]APO e PPM_CD'!$D$2:$J$565,7,FALSE)</f>
        <v>5</v>
      </c>
    </row>
    <row r="245" spans="1:24" hidden="1">
      <c r="A245">
        <v>75923629704</v>
      </c>
      <c r="B245">
        <f>VLOOKUP(A245,Cadastro!$A$3:$B$3577,2,FALSE)</f>
        <v>191826</v>
      </c>
      <c r="C245" s="5">
        <v>884.67000000000007</v>
      </c>
      <c r="D245">
        <v>0</v>
      </c>
      <c r="E245">
        <v>406.51</v>
      </c>
      <c r="F245">
        <v>0</v>
      </c>
      <c r="G245">
        <v>478.16</v>
      </c>
      <c r="H245">
        <v>0</v>
      </c>
      <c r="I245" s="14">
        <f>VLOOKUP(A245,Cadastro!$A$3:$H$3577,7,FALSE)</f>
        <v>2</v>
      </c>
      <c r="J245" s="14">
        <f>VLOOKUP(A245,Cadastro!$A$3:$H$3577,8,FALSE)</f>
        <v>1</v>
      </c>
      <c r="K245">
        <f>VLOOKUP(A245,Cadastro!$A$3:$J$3577,10,FALSE)</f>
        <v>1</v>
      </c>
      <c r="L245">
        <v>7032.97</v>
      </c>
      <c r="M245" s="23" t="e">
        <f t="shared" si="48"/>
        <v>#DIV/0!</v>
      </c>
      <c r="N245" s="26">
        <f t="shared" si="49"/>
        <v>884.67000000000007</v>
      </c>
      <c r="O245" s="27">
        <f t="shared" si="50"/>
        <v>3.6733588520057586E-5</v>
      </c>
      <c r="P245" s="30" t="e">
        <f t="shared" si="51"/>
        <v>#DIV/0!</v>
      </c>
      <c r="Q245" s="30" t="e">
        <f t="shared" si="52"/>
        <v>#DIV/0!</v>
      </c>
      <c r="R245" s="30" t="e">
        <f t="shared" si="53"/>
        <v>#DIV/0!</v>
      </c>
      <c r="S245" s="30" t="e">
        <f t="shared" si="54"/>
        <v>#DIV/0!</v>
      </c>
      <c r="T245" s="32">
        <f t="shared" si="55"/>
        <v>3.6731498308553218E-5</v>
      </c>
      <c r="U245" s="33">
        <f t="shared" si="56"/>
        <v>2.8863130188233277</v>
      </c>
      <c r="V245" s="18" t="e">
        <f>VLOOKUP(B245,'[2]APO e PPM_CD'!$D$2:$J$565,7,FALSE)</f>
        <v>#N/A</v>
      </c>
    </row>
    <row r="246" spans="1:24" hidden="1">
      <c r="A246">
        <v>5704608671</v>
      </c>
      <c r="B246">
        <f>VLOOKUP(A246,Cadastro!$A$3:$B$3577,2,FALSE)</f>
        <v>226469</v>
      </c>
      <c r="C246" s="5">
        <v>897.35</v>
      </c>
      <c r="D246">
        <v>0</v>
      </c>
      <c r="E246">
        <v>416.23</v>
      </c>
      <c r="F246">
        <v>0</v>
      </c>
      <c r="G246">
        <v>481.12</v>
      </c>
      <c r="H246">
        <v>0</v>
      </c>
      <c r="I246" s="14">
        <f>VLOOKUP(A246,Cadastro!$A$3:$H$3577,7,FALSE)</f>
        <v>1</v>
      </c>
      <c r="J246" s="14">
        <f>VLOOKUP(A246,Cadastro!$A$3:$H$3577,8,FALSE)</f>
        <v>1</v>
      </c>
      <c r="K246">
        <f>VLOOKUP(A246,Cadastro!$A$3:$J$3577,10,FALSE)</f>
        <v>1</v>
      </c>
      <c r="L246" s="13">
        <v>9158.44</v>
      </c>
      <c r="M246" s="23" t="e">
        <f t="shared" si="48"/>
        <v>#DIV/0!</v>
      </c>
      <c r="N246" s="26">
        <f t="shared" si="49"/>
        <v>897.35</v>
      </c>
      <c r="O246" s="27">
        <f t="shared" si="50"/>
        <v>3.7260092077807177E-5</v>
      </c>
      <c r="P246" s="30" t="e">
        <f t="shared" si="51"/>
        <v>#DIV/0!</v>
      </c>
      <c r="Q246" s="30" t="e">
        <f t="shared" si="52"/>
        <v>#DIV/0!</v>
      </c>
      <c r="R246" s="30" t="e">
        <f t="shared" si="53"/>
        <v>#DIV/0!</v>
      </c>
      <c r="S246" s="30" t="e">
        <f t="shared" si="54"/>
        <v>#DIV/0!</v>
      </c>
      <c r="T246" s="32">
        <f t="shared" si="55"/>
        <v>3.7257971907242504E-5</v>
      </c>
      <c r="U246" s="33">
        <f t="shared" si="56"/>
        <v>2.9276826245279177</v>
      </c>
      <c r="V246" s="18" t="e">
        <f>VLOOKUP(B246,'[2]APO e PPM_CD'!$D$2:$J$565,7,FALSE)</f>
        <v>#N/A</v>
      </c>
    </row>
    <row r="247" spans="1:24" hidden="1">
      <c r="A247">
        <v>42552842704</v>
      </c>
      <c r="B247">
        <f>VLOOKUP(A247,Cadastro!$A$3:$B$3577,2,FALSE)</f>
        <v>211944</v>
      </c>
      <c r="C247" s="5">
        <v>902.23</v>
      </c>
      <c r="D247">
        <v>0</v>
      </c>
      <c r="E247">
        <v>415.11</v>
      </c>
      <c r="F247">
        <v>0</v>
      </c>
      <c r="G247">
        <v>487.12</v>
      </c>
      <c r="H247">
        <v>0</v>
      </c>
      <c r="I247" s="14">
        <f>VLOOKUP(A247,Cadastro!$A$3:$H$3577,7,FALSE)</f>
        <v>1</v>
      </c>
      <c r="J247" s="14">
        <f>VLOOKUP(A247,Cadastro!$A$3:$H$3577,8,FALSE)</f>
        <v>1</v>
      </c>
      <c r="K247">
        <f>VLOOKUP(A247,Cadastro!$A$3:$J$3577,10,FALSE)</f>
        <v>1</v>
      </c>
      <c r="L247" s="13">
        <v>14103.84</v>
      </c>
      <c r="M247" s="23" t="e">
        <f t="shared" si="48"/>
        <v>#DIV/0!</v>
      </c>
      <c r="N247" s="26">
        <f t="shared" si="49"/>
        <v>902.23</v>
      </c>
      <c r="O247" s="27">
        <f t="shared" si="50"/>
        <v>3.7462721207288092E-5</v>
      </c>
      <c r="P247" s="30" t="e">
        <f t="shared" si="51"/>
        <v>#DIV/0!</v>
      </c>
      <c r="Q247" s="30" t="e">
        <f t="shared" si="52"/>
        <v>#DIV/0!</v>
      </c>
      <c r="R247" s="30" t="e">
        <f t="shared" si="53"/>
        <v>#DIV/0!</v>
      </c>
      <c r="S247" s="30" t="e">
        <f t="shared" si="54"/>
        <v>#DIV/0!</v>
      </c>
      <c r="T247" s="32">
        <f t="shared" si="55"/>
        <v>3.7460589506738072E-5</v>
      </c>
      <c r="U247" s="33">
        <f t="shared" si="56"/>
        <v>2.9436040500672238</v>
      </c>
      <c r="V247" s="18" t="e">
        <f>VLOOKUP(B247,'[2]APO e PPM_CD'!$D$2:$J$565,7,FALSE)</f>
        <v>#N/A</v>
      </c>
    </row>
    <row r="248" spans="1:24" s="18" customFormat="1" hidden="1">
      <c r="A248" s="18">
        <v>62496727704</v>
      </c>
      <c r="B248" s="18">
        <f>VLOOKUP(A248,Cadastro!$A$3:$B$3577,2,FALSE)</f>
        <v>194306</v>
      </c>
      <c r="C248" s="19">
        <v>909.87</v>
      </c>
      <c r="D248" s="18">
        <v>0</v>
      </c>
      <c r="E248" s="18">
        <v>406.27</v>
      </c>
      <c r="F248" s="18">
        <v>0</v>
      </c>
      <c r="G248" s="18">
        <v>503.6</v>
      </c>
      <c r="H248" s="18">
        <v>0</v>
      </c>
      <c r="I248" s="20">
        <f>VLOOKUP(A248,Cadastro!$A$3:$H$3577,7,FALSE)</f>
        <v>5</v>
      </c>
      <c r="J248" s="20">
        <f>VLOOKUP(A248,Cadastro!$A$3:$H$3577,8,FALSE)</f>
        <v>6</v>
      </c>
      <c r="K248" s="18">
        <f>VLOOKUP(A248,Cadastro!$A$3:$J$3577,10,FALSE)</f>
        <v>1</v>
      </c>
      <c r="M248" s="23" t="e">
        <f t="shared" si="48"/>
        <v>#DIV/0!</v>
      </c>
      <c r="N248" s="26">
        <f t="shared" si="49"/>
        <v>909.87</v>
      </c>
      <c r="O248" s="27">
        <f t="shared" si="50"/>
        <v>3.7779952057540997E-5</v>
      </c>
      <c r="P248" s="30" t="e">
        <f t="shared" si="51"/>
        <v>#DIV/0!</v>
      </c>
      <c r="Q248" s="30" t="e">
        <f t="shared" si="52"/>
        <v>#DIV/0!</v>
      </c>
      <c r="R248" s="30" t="e">
        <f t="shared" si="53"/>
        <v>#DIV/0!</v>
      </c>
      <c r="S248" s="30" t="e">
        <f t="shared" si="54"/>
        <v>#DIV/0!</v>
      </c>
      <c r="T248" s="32">
        <f t="shared" si="55"/>
        <v>3.7777802305948336E-5</v>
      </c>
      <c r="U248" s="33">
        <f t="shared" si="56"/>
        <v>2.9685302162803997</v>
      </c>
      <c r="V248" s="18">
        <f>VLOOKUP(B248,'[2]APO e PPM_CD'!$D$2:$J$565,7,FALSE)</f>
        <v>5</v>
      </c>
    </row>
    <row r="249" spans="1:24" hidden="1">
      <c r="A249">
        <v>76801942700</v>
      </c>
      <c r="B249">
        <f>VLOOKUP(A249,Cadastro!$A$3:$B$3577,2,FALSE)</f>
        <v>191737</v>
      </c>
      <c r="C249" s="5">
        <v>911.15000000000009</v>
      </c>
      <c r="D249">
        <v>0</v>
      </c>
      <c r="E249">
        <v>529.73</v>
      </c>
      <c r="F249">
        <v>0</v>
      </c>
      <c r="G249">
        <v>381.42</v>
      </c>
      <c r="H249">
        <v>0</v>
      </c>
      <c r="I249" s="14">
        <f>VLOOKUP(A249,Cadastro!$A$3:$H$3577,7,FALSE)</f>
        <v>1</v>
      </c>
      <c r="J249" s="14">
        <f>VLOOKUP(A249,Cadastro!$A$3:$H$3577,8,FALSE)</f>
        <v>1</v>
      </c>
      <c r="K249">
        <f>VLOOKUP(A249,Cadastro!$A$3:$J$3577,10,FALSE)</f>
        <v>1</v>
      </c>
      <c r="L249" s="13">
        <v>7581.78</v>
      </c>
      <c r="M249" s="23" t="e">
        <f t="shared" si="48"/>
        <v>#DIV/0!</v>
      </c>
      <c r="N249" s="26">
        <f t="shared" si="49"/>
        <v>911.15000000000009</v>
      </c>
      <c r="O249" s="27">
        <f t="shared" si="50"/>
        <v>3.7833100681667141E-5</v>
      </c>
      <c r="P249" s="30" t="e">
        <f t="shared" si="51"/>
        <v>#DIV/0!</v>
      </c>
      <c r="Q249" s="30" t="e">
        <f t="shared" si="52"/>
        <v>#DIV/0!</v>
      </c>
      <c r="R249" s="30" t="e">
        <f t="shared" si="53"/>
        <v>#DIV/0!</v>
      </c>
      <c r="S249" s="30" t="e">
        <f t="shared" si="54"/>
        <v>#DIV/0!</v>
      </c>
      <c r="T249" s="32">
        <f t="shared" si="55"/>
        <v>3.783094790581603E-5</v>
      </c>
      <c r="U249" s="33">
        <f t="shared" si="56"/>
        <v>2.9727063278972672</v>
      </c>
      <c r="V249" s="18" t="e">
        <f>VLOOKUP(B249,'[2]APO e PPM_CD'!$D$2:$J$565,7,FALSE)</f>
        <v>#N/A</v>
      </c>
    </row>
    <row r="250" spans="1:24" s="18" customFormat="1">
      <c r="A250" s="18">
        <v>19727682120</v>
      </c>
      <c r="B250" s="18">
        <f>VLOOKUP(A250,Cadastro!$A$3:$B$3577,2,FALSE)</f>
        <v>215113</v>
      </c>
      <c r="C250" s="19">
        <v>1468.0700000000002</v>
      </c>
      <c r="D250" s="18">
        <v>0</v>
      </c>
      <c r="E250" s="18">
        <v>884.48</v>
      </c>
      <c r="F250" s="18">
        <v>0</v>
      </c>
      <c r="G250" s="18">
        <v>583.59</v>
      </c>
      <c r="H250" s="18">
        <v>0</v>
      </c>
      <c r="I250" s="20">
        <f>VLOOKUP(A250,Cadastro!$A$3:$H$3577,7,FALSE)</f>
        <v>5</v>
      </c>
      <c r="J250" s="20">
        <f>VLOOKUP(A250,Cadastro!$A$3:$H$3577,8,FALSE)</f>
        <v>5</v>
      </c>
      <c r="K250" s="18">
        <f>VLOOKUP(A250,Cadastro!$A$3:$J$3577,10,FALSE)</f>
        <v>1</v>
      </c>
      <c r="M250" s="23" t="e">
        <f t="shared" si="48"/>
        <v>#DIV/0!</v>
      </c>
      <c r="N250" s="26">
        <f t="shared" si="49"/>
        <v>1468.0700000000002</v>
      </c>
      <c r="O250" s="27">
        <f t="shared" si="50"/>
        <v>6.0957734860050577E-5</v>
      </c>
      <c r="P250" s="30" t="e">
        <f t="shared" si="51"/>
        <v>#DIV/0!</v>
      </c>
      <c r="Q250" s="30" t="e">
        <f t="shared" si="52"/>
        <v>#DIV/0!</v>
      </c>
      <c r="R250" s="30" t="e">
        <f t="shared" si="53"/>
        <v>#DIV/0!</v>
      </c>
      <c r="S250" s="30" t="e">
        <f t="shared" si="54"/>
        <v>#DIV/0!</v>
      </c>
      <c r="T250" s="32">
        <f t="shared" si="55"/>
        <v>6.0954266248248186E-5</v>
      </c>
      <c r="U250" s="33">
        <f t="shared" si="56"/>
        <v>4.7897063916985578</v>
      </c>
      <c r="V250" s="18">
        <f>VLOOKUP(B250,'[2]APO e PPM_CD'!$D$2:$J$565,7,FALSE)</f>
        <v>1</v>
      </c>
      <c r="W250" s="18">
        <f>TRUNC(B250/10,0)</f>
        <v>21511</v>
      </c>
      <c r="X250" s="18">
        <f ca="1">VLOOKUP(W250:X250,[3]Plan1!$B$2:$K$3605,10,FALSE)</f>
        <v>0</v>
      </c>
    </row>
    <row r="251" spans="1:24" hidden="1">
      <c r="A251">
        <v>93250819700</v>
      </c>
      <c r="B251">
        <f>VLOOKUP(A251,Cadastro!$A$3:$B$3577,2,FALSE)</f>
        <v>191979</v>
      </c>
      <c r="C251" s="5">
        <v>915.53</v>
      </c>
      <c r="D251">
        <v>0</v>
      </c>
      <c r="E251">
        <v>385.68</v>
      </c>
      <c r="F251">
        <v>0</v>
      </c>
      <c r="G251">
        <v>529.85</v>
      </c>
      <c r="H251">
        <v>0</v>
      </c>
      <c r="I251" s="14">
        <f>VLOOKUP(A251,Cadastro!$A$3:$H$3577,7,FALSE)</f>
        <v>1</v>
      </c>
      <c r="J251" s="14">
        <f>VLOOKUP(A251,Cadastro!$A$3:$H$3577,8,FALSE)</f>
        <v>1</v>
      </c>
      <c r="K251">
        <f>VLOOKUP(A251,Cadastro!$A$3:$J$3577,10,FALSE)</f>
        <v>1</v>
      </c>
      <c r="L251" s="13">
        <v>6693.56</v>
      </c>
      <c r="M251" s="23" t="e">
        <f t="shared" si="48"/>
        <v>#DIV/0!</v>
      </c>
      <c r="N251" s="26">
        <f t="shared" si="49"/>
        <v>915.53</v>
      </c>
      <c r="O251" s="27">
        <f t="shared" si="50"/>
        <v>3.801496862984878E-5</v>
      </c>
      <c r="P251" s="30" t="e">
        <f t="shared" si="51"/>
        <v>#DIV/0!</v>
      </c>
      <c r="Q251" s="30" t="e">
        <f t="shared" si="52"/>
        <v>#DIV/0!</v>
      </c>
      <c r="R251" s="30" t="e">
        <f t="shared" si="53"/>
        <v>#DIV/0!</v>
      </c>
      <c r="S251" s="30" t="e">
        <f t="shared" si="54"/>
        <v>#DIV/0!</v>
      </c>
      <c r="T251" s="32">
        <f t="shared" si="55"/>
        <v>3.8012805505363272E-5</v>
      </c>
      <c r="U251" s="33">
        <f t="shared" si="56"/>
        <v>2.986996459836234</v>
      </c>
      <c r="V251" s="18" t="e">
        <f>VLOOKUP(B251,'[2]APO e PPM_CD'!$D$2:$J$565,7,FALSE)</f>
        <v>#N/A</v>
      </c>
    </row>
    <row r="252" spans="1:24" s="18" customFormat="1">
      <c r="A252" s="18">
        <v>885310829</v>
      </c>
      <c r="B252" s="18">
        <f>VLOOKUP(A252,Cadastro!$A$3:$B$3577,2,FALSE)</f>
        <v>215501</v>
      </c>
      <c r="C252" s="19">
        <v>1520.47</v>
      </c>
      <c r="D252" s="18">
        <v>0</v>
      </c>
      <c r="E252" s="18">
        <v>812.2</v>
      </c>
      <c r="F252" s="18">
        <v>0</v>
      </c>
      <c r="G252" s="18">
        <v>708.27</v>
      </c>
      <c r="H252" s="18">
        <v>0</v>
      </c>
      <c r="I252" s="20">
        <f>VLOOKUP(A252,Cadastro!$A$3:$H$3577,7,FALSE)</f>
        <v>5</v>
      </c>
      <c r="J252" s="20">
        <f>VLOOKUP(A252,Cadastro!$A$3:$H$3577,8,FALSE)</f>
        <v>5</v>
      </c>
      <c r="K252" s="18">
        <f>VLOOKUP(A252,Cadastro!$A$3:$J$3577,10,FALSE)</f>
        <v>1</v>
      </c>
      <c r="M252" s="23" t="e">
        <f t="shared" si="48"/>
        <v>#DIV/0!</v>
      </c>
      <c r="N252" s="26">
        <f t="shared" si="49"/>
        <v>1520.47</v>
      </c>
      <c r="O252" s="27">
        <f t="shared" si="50"/>
        <v>6.3133506660214495E-5</v>
      </c>
      <c r="P252" s="30" t="e">
        <f t="shared" si="51"/>
        <v>#DIV/0!</v>
      </c>
      <c r="Q252" s="30" t="e">
        <f t="shared" si="52"/>
        <v>#DIV/0!</v>
      </c>
      <c r="R252" s="30" t="e">
        <f t="shared" si="53"/>
        <v>#DIV/0!</v>
      </c>
      <c r="S252" s="30" t="e">
        <f t="shared" si="54"/>
        <v>#DIV/0!</v>
      </c>
      <c r="T252" s="32">
        <f t="shared" si="55"/>
        <v>6.3129914242831693E-5</v>
      </c>
      <c r="U252" s="33">
        <f t="shared" si="56"/>
        <v>4.9606659610140564</v>
      </c>
      <c r="V252" s="18">
        <f>VLOOKUP(B252,'[2]APO e PPM_CD'!$D$2:$J$565,7,FALSE)</f>
        <v>1</v>
      </c>
      <c r="W252" s="18">
        <f>TRUNC(B252/10,0)</f>
        <v>21550</v>
      </c>
      <c r="X252" s="18">
        <f ca="1">VLOOKUP(W252:X252,[3]Plan1!$B$2:$K$3605,10,FALSE)</f>
        <v>0</v>
      </c>
    </row>
    <row r="253" spans="1:24" hidden="1">
      <c r="A253">
        <v>66430640744</v>
      </c>
      <c r="B253">
        <f>VLOOKUP(A253,Cadastro!$A$3:$B$3577,2,FALSE)</f>
        <v>219599</v>
      </c>
      <c r="C253" s="5">
        <v>921.9</v>
      </c>
      <c r="D253">
        <v>0</v>
      </c>
      <c r="E253">
        <v>398.24</v>
      </c>
      <c r="F253">
        <v>0</v>
      </c>
      <c r="G253">
        <v>523.66</v>
      </c>
      <c r="H253">
        <v>0</v>
      </c>
      <c r="I253" s="14">
        <f>VLOOKUP(A253,Cadastro!$A$3:$H$3577,7,FALSE)</f>
        <v>1</v>
      </c>
      <c r="J253" s="14">
        <f>VLOOKUP(A253,Cadastro!$A$3:$H$3577,8,FALSE)</f>
        <v>1</v>
      </c>
      <c r="K253">
        <f>VLOOKUP(A253,Cadastro!$A$3:$J$3577,10,FALSE)</f>
        <v>1</v>
      </c>
      <c r="L253" s="13">
        <v>18821.66</v>
      </c>
      <c r="M253" s="23" t="e">
        <f t="shared" si="48"/>
        <v>#DIV/0!</v>
      </c>
      <c r="N253" s="26">
        <f t="shared" si="49"/>
        <v>921.9</v>
      </c>
      <c r="O253" s="27">
        <f t="shared" si="50"/>
        <v>3.8279466079601533E-5</v>
      </c>
      <c r="P253" s="30" t="e">
        <f t="shared" si="51"/>
        <v>#DIV/0!</v>
      </c>
      <c r="Q253" s="30" t="e">
        <f t="shared" si="52"/>
        <v>#DIV/0!</v>
      </c>
      <c r="R253" s="30" t="e">
        <f t="shared" si="53"/>
        <v>#DIV/0!</v>
      </c>
      <c r="S253" s="30" t="e">
        <f t="shared" si="54"/>
        <v>#DIV/0!</v>
      </c>
      <c r="T253" s="32">
        <f t="shared" si="55"/>
        <v>3.8277287904704817E-5</v>
      </c>
      <c r="U253" s="33">
        <f t="shared" si="56"/>
        <v>3.0077791403045495</v>
      </c>
      <c r="V253" s="18" t="e">
        <f>VLOOKUP(B253,'[2]APO e PPM_CD'!$D$2:$J$565,7,FALSE)</f>
        <v>#N/A</v>
      </c>
    </row>
    <row r="254" spans="1:24" hidden="1">
      <c r="A254">
        <v>88333728715</v>
      </c>
      <c r="B254">
        <f>VLOOKUP(A254,Cadastro!$A$3:$B$3577,2,FALSE)</f>
        <v>192038</v>
      </c>
      <c r="C254" s="5">
        <v>923.55</v>
      </c>
      <c r="D254">
        <v>0</v>
      </c>
      <c r="E254">
        <v>386.8</v>
      </c>
      <c r="F254">
        <v>0</v>
      </c>
      <c r="G254">
        <v>536.75</v>
      </c>
      <c r="H254">
        <v>0</v>
      </c>
      <c r="I254" s="14">
        <f>VLOOKUP(A254,Cadastro!$A$3:$H$3577,7,FALSE)</f>
        <v>1</v>
      </c>
      <c r="J254" s="14">
        <f>VLOOKUP(A254,Cadastro!$A$3:$H$3577,8,FALSE)</f>
        <v>1</v>
      </c>
      <c r="K254">
        <f>VLOOKUP(A254,Cadastro!$A$3:$J$3577,10,FALSE)</f>
        <v>1</v>
      </c>
      <c r="L254" s="13">
        <v>6217.5</v>
      </c>
      <c r="M254" s="23" t="e">
        <f t="shared" si="48"/>
        <v>#DIV/0!</v>
      </c>
      <c r="N254" s="26">
        <f t="shared" si="49"/>
        <v>923.55</v>
      </c>
      <c r="O254" s="27">
        <f t="shared" si="50"/>
        <v>3.8347977977889133E-5</v>
      </c>
      <c r="P254" s="30" t="e">
        <f t="shared" si="51"/>
        <v>#DIV/0!</v>
      </c>
      <c r="Q254" s="30" t="e">
        <f t="shared" si="52"/>
        <v>#DIV/0!</v>
      </c>
      <c r="R254" s="30" t="e">
        <f t="shared" si="53"/>
        <v>#DIV/0!</v>
      </c>
      <c r="S254" s="30" t="e">
        <f t="shared" si="54"/>
        <v>#DIV/0!</v>
      </c>
      <c r="T254" s="32">
        <f t="shared" si="55"/>
        <v>3.8345795904534254E-5</v>
      </c>
      <c r="U254" s="33">
        <f t="shared" si="56"/>
        <v>3.013162409185667</v>
      </c>
      <c r="V254" s="18" t="e">
        <f>VLOOKUP(B254,'[2]APO e PPM_CD'!$D$2:$J$565,7,FALSE)</f>
        <v>#N/A</v>
      </c>
    </row>
    <row r="255" spans="1:24" s="18" customFormat="1" hidden="1">
      <c r="A255" s="18">
        <v>17932130700</v>
      </c>
      <c r="B255" s="18">
        <f>VLOOKUP(A255,Cadastro!$A$3:$B$3577,2,FALSE)</f>
        <v>212804</v>
      </c>
      <c r="C255" s="19">
        <v>929.06</v>
      </c>
      <c r="D255" s="18">
        <v>0</v>
      </c>
      <c r="E255" s="18">
        <v>504.24</v>
      </c>
      <c r="F255" s="18">
        <v>0</v>
      </c>
      <c r="G255" s="18">
        <v>424.82</v>
      </c>
      <c r="H255" s="18">
        <v>0</v>
      </c>
      <c r="I255" s="20">
        <f>VLOOKUP(A255,Cadastro!$A$3:$H$3577,7,FALSE)</f>
        <v>2</v>
      </c>
      <c r="J255" s="20">
        <f>VLOOKUP(A255,Cadastro!$A$3:$H$3577,8,FALSE)</f>
        <v>6</v>
      </c>
      <c r="K255" s="18">
        <f>VLOOKUP(A255,Cadastro!$A$3:$J$3577,10,FALSE)</f>
        <v>1</v>
      </c>
      <c r="M255" s="23" t="e">
        <f t="shared" si="48"/>
        <v>#DIV/0!</v>
      </c>
      <c r="N255" s="26">
        <f t="shared" si="49"/>
        <v>929.06</v>
      </c>
      <c r="O255" s="27">
        <f t="shared" si="50"/>
        <v>3.8576766195807136E-5</v>
      </c>
      <c r="P255" s="30" t="e">
        <f t="shared" si="51"/>
        <v>#DIV/0!</v>
      </c>
      <c r="Q255" s="30" t="e">
        <f t="shared" si="52"/>
        <v>#DIV/0!</v>
      </c>
      <c r="R255" s="30" t="e">
        <f t="shared" si="53"/>
        <v>#DIV/0!</v>
      </c>
      <c r="S255" s="30" t="e">
        <f t="shared" si="54"/>
        <v>#DIV/0!</v>
      </c>
      <c r="T255" s="32">
        <f t="shared" si="55"/>
        <v>3.8574571103964698E-5</v>
      </c>
      <c r="U255" s="33">
        <f t="shared" si="56"/>
        <v>3.0311392646613999</v>
      </c>
      <c r="V255" s="18">
        <f>VLOOKUP(B255,'[2]APO e PPM_CD'!$D$2:$J$565,7,FALSE)</f>
        <v>5</v>
      </c>
    </row>
    <row r="256" spans="1:24" hidden="1">
      <c r="A256">
        <v>67690319734</v>
      </c>
      <c r="B256">
        <f>VLOOKUP(A256,Cadastro!$A$3:$B$3577,2,FALSE)</f>
        <v>193581</v>
      </c>
      <c r="C256" s="5">
        <v>936.2</v>
      </c>
      <c r="D256">
        <v>0</v>
      </c>
      <c r="E256">
        <v>418.63</v>
      </c>
      <c r="F256">
        <v>0</v>
      </c>
      <c r="G256">
        <v>517.57000000000005</v>
      </c>
      <c r="H256">
        <v>0</v>
      </c>
      <c r="I256" s="14">
        <f>VLOOKUP(A256,Cadastro!$A$3:$H$3577,7,FALSE)</f>
        <v>1</v>
      </c>
      <c r="J256" s="14">
        <f>VLOOKUP(A256,Cadastro!$A$3:$H$3577,8,FALSE)</f>
        <v>1</v>
      </c>
      <c r="K256">
        <f>VLOOKUP(A256,Cadastro!$A$3:$J$3577,10,FALSE)</f>
        <v>1</v>
      </c>
      <c r="L256" s="13">
        <v>6255.92</v>
      </c>
      <c r="M256" s="23" t="e">
        <f t="shared" si="48"/>
        <v>#DIV/0!</v>
      </c>
      <c r="N256" s="26">
        <f t="shared" si="49"/>
        <v>936.2</v>
      </c>
      <c r="O256" s="27">
        <f t="shared" si="50"/>
        <v>3.8873235864760772E-5</v>
      </c>
      <c r="P256" s="30" t="e">
        <f t="shared" si="51"/>
        <v>#DIV/0!</v>
      </c>
      <c r="Q256" s="30" t="e">
        <f t="shared" si="52"/>
        <v>#DIV/0!</v>
      </c>
      <c r="R256" s="30" t="e">
        <f t="shared" si="53"/>
        <v>#DIV/0!</v>
      </c>
      <c r="S256" s="30" t="e">
        <f t="shared" si="54"/>
        <v>#DIV/0!</v>
      </c>
      <c r="T256" s="32">
        <f t="shared" si="55"/>
        <v>3.8871023903226655E-5</v>
      </c>
      <c r="U256" s="33">
        <f t="shared" si="56"/>
        <v>3.0544341372742374</v>
      </c>
      <c r="V256" s="18" t="e">
        <f>VLOOKUP(B256,'[2]APO e PPM_CD'!$D$2:$J$565,7,FALSE)</f>
        <v>#N/A</v>
      </c>
    </row>
    <row r="257" spans="1:24" hidden="1">
      <c r="A257">
        <v>59955058668</v>
      </c>
      <c r="B257">
        <f>VLOOKUP(A257,Cadastro!$A$3:$B$3577,2,FALSE)</f>
        <v>219738</v>
      </c>
      <c r="C257" s="5">
        <v>957.88</v>
      </c>
      <c r="D257">
        <v>0</v>
      </c>
      <c r="E257">
        <v>402.28</v>
      </c>
      <c r="F257">
        <v>0</v>
      </c>
      <c r="G257">
        <v>555.6</v>
      </c>
      <c r="H257">
        <v>0</v>
      </c>
      <c r="I257" s="14">
        <f>VLOOKUP(A257,Cadastro!$A$3:$H$3577,7,FALSE)</f>
        <v>1</v>
      </c>
      <c r="J257" s="14">
        <f>VLOOKUP(A257,Cadastro!$A$3:$H$3577,8,FALSE)</f>
        <v>1</v>
      </c>
      <c r="K257">
        <f>VLOOKUP(A257,Cadastro!$A$3:$J$3577,10,FALSE)</f>
        <v>1</v>
      </c>
      <c r="L257" s="13">
        <v>6316.59</v>
      </c>
      <c r="M257" s="23" t="e">
        <f t="shared" si="48"/>
        <v>#DIV/0!</v>
      </c>
      <c r="N257" s="26">
        <f t="shared" si="49"/>
        <v>957.88</v>
      </c>
      <c r="O257" s="27">
        <f t="shared" si="50"/>
        <v>3.9773440685897293E-5</v>
      </c>
      <c r="P257" s="30" t="e">
        <f t="shared" si="51"/>
        <v>#DIV/0!</v>
      </c>
      <c r="Q257" s="30" t="e">
        <f t="shared" si="52"/>
        <v>#DIV/0!</v>
      </c>
      <c r="R257" s="30" t="e">
        <f t="shared" si="53"/>
        <v>#DIV/0!</v>
      </c>
      <c r="S257" s="30" t="e">
        <f t="shared" si="54"/>
        <v>#DIV/0!</v>
      </c>
      <c r="T257" s="32">
        <f t="shared" si="55"/>
        <v>3.9771177500985626E-5</v>
      </c>
      <c r="U257" s="33">
        <f t="shared" si="56"/>
        <v>3.1251670277849244</v>
      </c>
      <c r="V257" s="18" t="e">
        <f>VLOOKUP(B257,'[2]APO e PPM_CD'!$D$2:$J$565,7,FALSE)</f>
        <v>#N/A</v>
      </c>
    </row>
    <row r="258" spans="1:24" hidden="1">
      <c r="A258">
        <v>53401999753</v>
      </c>
      <c r="B258">
        <f>VLOOKUP(A258,Cadastro!$A$3:$B$3577,2,FALSE)</f>
        <v>226049</v>
      </c>
      <c r="C258" s="5">
        <v>970.37</v>
      </c>
      <c r="D258">
        <v>0</v>
      </c>
      <c r="E258">
        <v>450.52</v>
      </c>
      <c r="F258">
        <v>0</v>
      </c>
      <c r="G258">
        <v>519.85</v>
      </c>
      <c r="H258">
        <v>0</v>
      </c>
      <c r="I258" s="14">
        <f>VLOOKUP(A258,Cadastro!$A$3:$H$3577,7,FALSE)</f>
        <v>1</v>
      </c>
      <c r="J258" s="14">
        <f>VLOOKUP(A258,Cadastro!$A$3:$H$3577,8,FALSE)</f>
        <v>1</v>
      </c>
      <c r="K258">
        <f>VLOOKUP(A258,Cadastro!$A$3:$J$3577,10,FALSE)</f>
        <v>1</v>
      </c>
      <c r="L258" s="13">
        <v>7760.83</v>
      </c>
      <c r="M258" s="23" t="e">
        <f t="shared" si="48"/>
        <v>#DIV/0!</v>
      </c>
      <c r="N258" s="26">
        <f t="shared" si="49"/>
        <v>970.37</v>
      </c>
      <c r="O258" s="27">
        <f t="shared" si="50"/>
        <v>4.0292054994753156E-5</v>
      </c>
      <c r="P258" s="30" t="e">
        <f t="shared" si="51"/>
        <v>#DIV/0!</v>
      </c>
      <c r="Q258" s="30" t="e">
        <f t="shared" si="52"/>
        <v>#DIV/0!</v>
      </c>
      <c r="R258" s="30" t="e">
        <f t="shared" si="53"/>
        <v>#DIV/0!</v>
      </c>
      <c r="S258" s="30" t="e">
        <f t="shared" si="54"/>
        <v>#DIV/0!</v>
      </c>
      <c r="T258" s="32">
        <f t="shared" si="55"/>
        <v>4.0289762299694559E-5</v>
      </c>
      <c r="U258" s="33">
        <f t="shared" si="56"/>
        <v>3.1659167419213858</v>
      </c>
      <c r="V258" s="18" t="e">
        <f>VLOOKUP(B258,'[2]APO e PPM_CD'!$D$2:$J$565,7,FALSE)</f>
        <v>#N/A</v>
      </c>
    </row>
    <row r="259" spans="1:24" s="18" customFormat="1">
      <c r="A259" s="18">
        <v>52878040759</v>
      </c>
      <c r="B259" s="18">
        <f>VLOOKUP(A259,Cadastro!$A$3:$B$3577,2,FALSE)</f>
        <v>218611</v>
      </c>
      <c r="C259" s="19">
        <v>1545.69</v>
      </c>
      <c r="D259" s="18">
        <v>0</v>
      </c>
      <c r="E259" s="18">
        <v>697.64</v>
      </c>
      <c r="F259" s="18">
        <v>0</v>
      </c>
      <c r="G259" s="18">
        <v>848.05</v>
      </c>
      <c r="H259" s="18">
        <v>0</v>
      </c>
      <c r="I259" s="20">
        <f>VLOOKUP(A259,Cadastro!$A$3:$H$3577,7,FALSE)</f>
        <v>5</v>
      </c>
      <c r="J259" s="20">
        <f>VLOOKUP(A259,Cadastro!$A$3:$H$3577,8,FALSE)</f>
        <v>5</v>
      </c>
      <c r="K259" s="18">
        <f>VLOOKUP(A259,Cadastro!$A$3:$J$3577,10,FALSE)</f>
        <v>1</v>
      </c>
      <c r="M259" s="23" t="e">
        <f t="shared" si="48"/>
        <v>#DIV/0!</v>
      </c>
      <c r="N259" s="26">
        <f t="shared" si="49"/>
        <v>1545.69</v>
      </c>
      <c r="O259" s="27">
        <f t="shared" si="50"/>
        <v>6.418070064494988E-5</v>
      </c>
      <c r="P259" s="30" t="e">
        <f t="shared" si="51"/>
        <v>#DIV/0!</v>
      </c>
      <c r="Q259" s="30" t="e">
        <f t="shared" si="52"/>
        <v>#DIV/0!</v>
      </c>
      <c r="R259" s="30" t="e">
        <f t="shared" si="53"/>
        <v>#DIV/0!</v>
      </c>
      <c r="S259" s="30" t="e">
        <f t="shared" si="54"/>
        <v>#DIV/0!</v>
      </c>
      <c r="T259" s="32">
        <f t="shared" si="55"/>
        <v>6.4177048640224748E-5</v>
      </c>
      <c r="U259" s="33">
        <f t="shared" si="56"/>
        <v>5.0429484102151418</v>
      </c>
      <c r="V259" s="18">
        <f>VLOOKUP(B259,'[2]APO e PPM_CD'!$D$2:$J$565,7,FALSE)</f>
        <v>1</v>
      </c>
      <c r="W259" s="18">
        <f>TRUNC(B259/10,0)</f>
        <v>21861</v>
      </c>
      <c r="X259" s="18">
        <f ca="1">VLOOKUP(W259:X259,[3]Plan1!$B$2:$K$3605,10,FALSE)</f>
        <v>0</v>
      </c>
    </row>
    <row r="260" spans="1:24" s="18" customFormat="1" hidden="1">
      <c r="A260" s="18">
        <v>2943739774</v>
      </c>
      <c r="B260" s="18">
        <f>VLOOKUP(A260,Cadastro!$A$3:$B$3577,2,FALSE)</f>
        <v>219567</v>
      </c>
      <c r="C260" s="19">
        <v>981.16000000000008</v>
      </c>
      <c r="D260" s="18">
        <v>0</v>
      </c>
      <c r="E260" s="18">
        <v>578.37</v>
      </c>
      <c r="F260" s="18">
        <v>0</v>
      </c>
      <c r="G260" s="18">
        <v>402.79</v>
      </c>
      <c r="H260" s="18">
        <v>0</v>
      </c>
      <c r="I260" s="20">
        <f>VLOOKUP(A260,Cadastro!$A$3:$H$3577,7,FALSE)</f>
        <v>1</v>
      </c>
      <c r="J260" s="20">
        <f>VLOOKUP(A260,Cadastro!$A$3:$H$3577,8,FALSE)</f>
        <v>2</v>
      </c>
      <c r="K260" s="18">
        <f>VLOOKUP(A260,Cadastro!$A$3:$J$3577,10,FALSE)</f>
        <v>1</v>
      </c>
      <c r="M260" s="23" t="e">
        <f t="shared" si="48"/>
        <v>#DIV/0!</v>
      </c>
      <c r="N260" s="26">
        <f t="shared" si="49"/>
        <v>981.16000000000008</v>
      </c>
      <c r="O260" s="27">
        <f t="shared" si="50"/>
        <v>4.0740081287191496E-5</v>
      </c>
      <c r="P260" s="30" t="e">
        <f t="shared" si="51"/>
        <v>#DIV/0!</v>
      </c>
      <c r="Q260" s="30" t="e">
        <f t="shared" si="52"/>
        <v>#DIV/0!</v>
      </c>
      <c r="R260" s="30" t="e">
        <f t="shared" si="53"/>
        <v>#DIV/0!</v>
      </c>
      <c r="S260" s="30" t="e">
        <f t="shared" si="54"/>
        <v>#DIV/0!</v>
      </c>
      <c r="T260" s="32">
        <f t="shared" si="55"/>
        <v>4.0737763098579219E-5</v>
      </c>
      <c r="U260" s="33">
        <f t="shared" si="56"/>
        <v>3.2011200578166958</v>
      </c>
      <c r="V260" s="18" t="e">
        <f>VLOOKUP(B260,'[2]APO e PPM_CD'!$D$2:$J$565,7,FALSE)</f>
        <v>#N/A</v>
      </c>
    </row>
    <row r="261" spans="1:24" hidden="1">
      <c r="A261">
        <v>97856460849</v>
      </c>
      <c r="B261">
        <f>VLOOKUP(A261,Cadastro!$A$3:$B$3577,2,FALSE)</f>
        <v>224443</v>
      </c>
      <c r="C261" s="5">
        <v>981.19</v>
      </c>
      <c r="D261">
        <v>0</v>
      </c>
      <c r="E261">
        <v>463.66</v>
      </c>
      <c r="F261">
        <v>0</v>
      </c>
      <c r="G261">
        <v>517.53</v>
      </c>
      <c r="H261">
        <v>0</v>
      </c>
      <c r="I261" s="14">
        <f>VLOOKUP(A261,Cadastro!$A$3:$H$3577,7,FALSE)</f>
        <v>2</v>
      </c>
      <c r="J261" s="14">
        <f>VLOOKUP(A261,Cadastro!$A$3:$H$3577,8,FALSE)</f>
        <v>1</v>
      </c>
      <c r="K261">
        <f>VLOOKUP(A261,Cadastro!$A$3:$J$3577,10,FALSE)</f>
        <v>1</v>
      </c>
      <c r="L261">
        <v>6890.58</v>
      </c>
      <c r="M261" s="23" t="e">
        <f t="shared" si="48"/>
        <v>#DIV/0!</v>
      </c>
      <c r="N261" s="26">
        <f t="shared" si="49"/>
        <v>981.19</v>
      </c>
      <c r="O261" s="27">
        <f t="shared" si="50"/>
        <v>4.0741326958069453E-5</v>
      </c>
      <c r="P261" s="30" t="e">
        <f t="shared" si="51"/>
        <v>#DIV/0!</v>
      </c>
      <c r="Q261" s="30" t="e">
        <f t="shared" si="52"/>
        <v>#DIV/0!</v>
      </c>
      <c r="R261" s="30" t="e">
        <f t="shared" si="53"/>
        <v>#DIV/0!</v>
      </c>
      <c r="S261" s="30" t="e">
        <f t="shared" si="54"/>
        <v>#DIV/0!</v>
      </c>
      <c r="T261" s="32">
        <f t="shared" si="55"/>
        <v>4.0739008698576118E-5</v>
      </c>
      <c r="U261" s="33">
        <f t="shared" si="56"/>
        <v>3.2012179354327164</v>
      </c>
      <c r="V261" s="18" t="e">
        <f>VLOOKUP(B261,'[2]APO e PPM_CD'!$D$2:$J$565,7,FALSE)</f>
        <v>#N/A</v>
      </c>
    </row>
    <row r="262" spans="1:24" hidden="1">
      <c r="A262">
        <v>8669343754</v>
      </c>
      <c r="B262">
        <f>VLOOKUP(A262,Cadastro!$A$3:$B$3577,2,FALSE)</f>
        <v>199659</v>
      </c>
      <c r="C262" s="5">
        <v>998.65</v>
      </c>
      <c r="D262">
        <v>0</v>
      </c>
      <c r="E262">
        <v>600.02</v>
      </c>
      <c r="F262">
        <v>0</v>
      </c>
      <c r="G262">
        <v>398.63</v>
      </c>
      <c r="H262">
        <v>0</v>
      </c>
      <c r="I262" s="14">
        <f>VLOOKUP(A262,Cadastro!$A$3:$H$3577,7,FALSE)</f>
        <v>3</v>
      </c>
      <c r="J262" s="14">
        <f>VLOOKUP(A262,Cadastro!$A$3:$H$3577,8,FALSE)</f>
        <v>1</v>
      </c>
      <c r="K262">
        <f>VLOOKUP(A262,Cadastro!$A$3:$J$3577,10,FALSE)</f>
        <v>1</v>
      </c>
      <c r="L262" s="13">
        <v>9753.92</v>
      </c>
      <c r="M262" s="23" t="e">
        <f t="shared" si="48"/>
        <v>#DIV/0!</v>
      </c>
      <c r="N262" s="26">
        <f t="shared" si="49"/>
        <v>998.65</v>
      </c>
      <c r="O262" s="27">
        <f t="shared" si="50"/>
        <v>4.1466307409040097E-5</v>
      </c>
      <c r="P262" s="30" t="e">
        <f t="shared" si="51"/>
        <v>#DIV/0!</v>
      </c>
      <c r="Q262" s="30" t="e">
        <f t="shared" si="52"/>
        <v>#DIV/0!</v>
      </c>
      <c r="R262" s="30" t="e">
        <f t="shared" si="53"/>
        <v>#DIV/0!</v>
      </c>
      <c r="S262" s="30" t="e">
        <f t="shared" si="54"/>
        <v>#DIV/0!</v>
      </c>
      <c r="T262" s="32">
        <f t="shared" si="55"/>
        <v>4.1463947896771301E-5</v>
      </c>
      <c r="U262" s="33">
        <f t="shared" si="56"/>
        <v>3.2581827079565442</v>
      </c>
      <c r="V262" s="18" t="e">
        <f>VLOOKUP(B262,'[2]APO e PPM_CD'!$D$2:$J$565,7,FALSE)</f>
        <v>#N/A</v>
      </c>
    </row>
    <row r="263" spans="1:24" s="18" customFormat="1" hidden="1">
      <c r="A263" s="18">
        <v>12527939104</v>
      </c>
      <c r="B263" s="18">
        <f>VLOOKUP(A263,Cadastro!$A$3:$B$3577,2,FALSE)</f>
        <v>216471</v>
      </c>
      <c r="C263" s="19">
        <v>1005.31</v>
      </c>
      <c r="D263" s="18">
        <v>0</v>
      </c>
      <c r="E263" s="18">
        <v>392.67</v>
      </c>
      <c r="F263" s="18">
        <v>0</v>
      </c>
      <c r="G263" s="18">
        <v>612.64</v>
      </c>
      <c r="H263" s="18">
        <v>0</v>
      </c>
      <c r="I263" s="20">
        <f>VLOOKUP(A263,Cadastro!$A$3:$H$3577,7,FALSE)</f>
        <v>5</v>
      </c>
      <c r="J263" s="20">
        <f>VLOOKUP(A263,Cadastro!$A$3:$H$3577,8,FALSE)</f>
        <v>6</v>
      </c>
      <c r="K263" s="18">
        <f>VLOOKUP(A263,Cadastro!$A$3:$J$3577,10,FALSE)</f>
        <v>1</v>
      </c>
      <c r="M263" s="23" t="e">
        <f t="shared" si="48"/>
        <v>#DIV/0!</v>
      </c>
      <c r="N263" s="26">
        <f t="shared" si="49"/>
        <v>1005.31</v>
      </c>
      <c r="O263" s="27">
        <f t="shared" si="50"/>
        <v>4.1742846343946431E-5</v>
      </c>
      <c r="P263" s="30" t="e">
        <f t="shared" si="51"/>
        <v>#DIV/0!</v>
      </c>
      <c r="Q263" s="30" t="e">
        <f t="shared" si="52"/>
        <v>#DIV/0!</v>
      </c>
      <c r="R263" s="30" t="e">
        <f t="shared" si="53"/>
        <v>#DIV/0!</v>
      </c>
      <c r="S263" s="30" t="e">
        <f t="shared" si="54"/>
        <v>#DIV/0!</v>
      </c>
      <c r="T263" s="32">
        <f t="shared" si="55"/>
        <v>4.1740471096082869E-5</v>
      </c>
      <c r="U263" s="33">
        <f t="shared" si="56"/>
        <v>3.2799115387130562</v>
      </c>
      <c r="V263" s="18" t="e">
        <f>VLOOKUP(B263,'[2]APO e PPM_CD'!$D$2:$J$565,7,FALSE)</f>
        <v>#N/A</v>
      </c>
    </row>
    <row r="264" spans="1:24" s="18" customFormat="1" hidden="1">
      <c r="A264" s="18">
        <v>5805989778</v>
      </c>
      <c r="B264" s="18">
        <f>VLOOKUP(A264,Cadastro!$A$3:$B$3577,2,FALSE)</f>
        <v>225545</v>
      </c>
      <c r="C264" s="19">
        <v>1030.75</v>
      </c>
      <c r="D264" s="18">
        <v>0</v>
      </c>
      <c r="E264" s="18">
        <v>486.65</v>
      </c>
      <c r="F264" s="18">
        <v>0</v>
      </c>
      <c r="G264" s="18">
        <v>544.1</v>
      </c>
      <c r="H264" s="18">
        <v>0</v>
      </c>
      <c r="I264" s="20">
        <f>VLOOKUP(A264,Cadastro!$A$3:$H$3577,7,FALSE)</f>
        <v>1</v>
      </c>
      <c r="J264" s="20">
        <f>VLOOKUP(A264,Cadastro!$A$3:$H$3577,8,FALSE)</f>
        <v>2</v>
      </c>
      <c r="K264" s="18">
        <f>VLOOKUP(A264,Cadastro!$A$3:$J$3577,10,FALSE)</f>
        <v>1</v>
      </c>
      <c r="M264" s="23" t="e">
        <f t="shared" si="48"/>
        <v>#DIV/0!</v>
      </c>
      <c r="N264" s="26">
        <f t="shared" si="49"/>
        <v>1030.75</v>
      </c>
      <c r="O264" s="27">
        <f t="shared" si="50"/>
        <v>4.2799175248453493E-5</v>
      </c>
      <c r="P264" s="30" t="e">
        <f t="shared" si="51"/>
        <v>#DIV/0!</v>
      </c>
      <c r="Q264" s="30" t="e">
        <f t="shared" si="52"/>
        <v>#DIV/0!</v>
      </c>
      <c r="R264" s="30" t="e">
        <f t="shared" si="53"/>
        <v>#DIV/0!</v>
      </c>
      <c r="S264" s="30" t="e">
        <f t="shared" si="54"/>
        <v>#DIV/0!</v>
      </c>
      <c r="T264" s="32">
        <f t="shared" si="55"/>
        <v>4.2796739893453182E-5</v>
      </c>
      <c r="U264" s="33">
        <f t="shared" si="56"/>
        <v>3.3629117570982907</v>
      </c>
      <c r="V264" s="18" t="e">
        <f>VLOOKUP(B264,'[2]APO e PPM_CD'!$D$2:$J$565,7,FALSE)</f>
        <v>#N/A</v>
      </c>
    </row>
    <row r="265" spans="1:24" hidden="1">
      <c r="A265">
        <v>2476601756</v>
      </c>
      <c r="B265">
        <f>VLOOKUP(A265,Cadastro!$A$3:$B$3577,2,FALSE)</f>
        <v>219211</v>
      </c>
      <c r="C265" s="5">
        <v>1031.52</v>
      </c>
      <c r="D265">
        <v>0</v>
      </c>
      <c r="E265">
        <v>597.70000000000005</v>
      </c>
      <c r="F265">
        <v>0</v>
      </c>
      <c r="G265">
        <v>433.82</v>
      </c>
      <c r="H265">
        <v>0</v>
      </c>
      <c r="I265" s="14">
        <f>VLOOKUP(A265,Cadastro!$A$3:$H$3577,7,FALSE)</f>
        <v>1</v>
      </c>
      <c r="J265" s="14">
        <f>VLOOKUP(A265,Cadastro!$A$3:$H$3577,8,FALSE)</f>
        <v>1</v>
      </c>
      <c r="K265">
        <f>VLOOKUP(A265,Cadastro!$A$3:$J$3577,10,FALSE)</f>
        <v>1</v>
      </c>
      <c r="L265" s="13">
        <v>7496.55</v>
      </c>
      <c r="M265" s="23" t="e">
        <f t="shared" si="48"/>
        <v>#DIV/0!</v>
      </c>
      <c r="N265" s="26">
        <f t="shared" si="49"/>
        <v>1031.52</v>
      </c>
      <c r="O265" s="27">
        <f t="shared" si="50"/>
        <v>4.2831147467654377E-5</v>
      </c>
      <c r="P265" s="30" t="e">
        <f t="shared" si="51"/>
        <v>#DIV/0!</v>
      </c>
      <c r="Q265" s="30" t="e">
        <f t="shared" si="52"/>
        <v>#DIV/0!</v>
      </c>
      <c r="R265" s="30" t="e">
        <f t="shared" si="53"/>
        <v>#DIV/0!</v>
      </c>
      <c r="S265" s="30" t="e">
        <f t="shared" si="54"/>
        <v>#DIV/0!</v>
      </c>
      <c r="T265" s="32">
        <f t="shared" si="55"/>
        <v>4.2828710293373588E-5</v>
      </c>
      <c r="U265" s="33">
        <f t="shared" si="56"/>
        <v>3.3654239492428122</v>
      </c>
      <c r="V265" s="18" t="e">
        <f>VLOOKUP(B265,'[2]APO e PPM_CD'!$D$2:$J$565,7,FALSE)</f>
        <v>#N/A</v>
      </c>
    </row>
    <row r="266" spans="1:24" s="18" customFormat="1">
      <c r="A266" s="18">
        <v>15795586153</v>
      </c>
      <c r="B266" s="18">
        <f>VLOOKUP(A266,Cadastro!$A$3:$B$3577,2,FALSE)</f>
        <v>192651</v>
      </c>
      <c r="C266" s="19">
        <v>1552.49</v>
      </c>
      <c r="D266" s="18">
        <v>0</v>
      </c>
      <c r="E266" s="18">
        <v>713.39</v>
      </c>
      <c r="F266" s="18">
        <v>0</v>
      </c>
      <c r="G266" s="18">
        <v>839.1</v>
      </c>
      <c r="H266" s="18">
        <v>0</v>
      </c>
      <c r="I266" s="20">
        <f>VLOOKUP(A266,Cadastro!$A$3:$H$3577,7,FALSE)</f>
        <v>5</v>
      </c>
      <c r="J266" s="20">
        <f>VLOOKUP(A266,Cadastro!$A$3:$H$3577,8,FALSE)</f>
        <v>5</v>
      </c>
      <c r="K266" s="18">
        <f>VLOOKUP(A266,Cadastro!$A$3:$J$3577,10,FALSE)</f>
        <v>1</v>
      </c>
      <c r="M266" s="23" t="e">
        <f t="shared" si="48"/>
        <v>#DIV/0!</v>
      </c>
      <c r="N266" s="26">
        <f t="shared" si="49"/>
        <v>1552.49</v>
      </c>
      <c r="O266" s="27">
        <f t="shared" si="50"/>
        <v>6.4463052710620004E-5</v>
      </c>
      <c r="P266" s="30" t="e">
        <f t="shared" si="51"/>
        <v>#DIV/0!</v>
      </c>
      <c r="Q266" s="30" t="e">
        <f t="shared" si="52"/>
        <v>#DIV/0!</v>
      </c>
      <c r="R266" s="30" t="e">
        <f t="shared" si="53"/>
        <v>#DIV/0!</v>
      </c>
      <c r="S266" s="30" t="e">
        <f t="shared" si="54"/>
        <v>#DIV/0!</v>
      </c>
      <c r="T266" s="32">
        <f t="shared" si="55"/>
        <v>6.445938463952184E-5</v>
      </c>
      <c r="U266" s="33">
        <f t="shared" si="56"/>
        <v>5.0651340031797485</v>
      </c>
      <c r="V266" s="18">
        <f>VLOOKUP(B266,'[2]APO e PPM_CD'!$D$2:$J$565,7,FALSE)</f>
        <v>1</v>
      </c>
      <c r="W266" s="18">
        <f t="shared" ref="W266:W269" si="59">TRUNC(B266/10,0)</f>
        <v>19265</v>
      </c>
      <c r="X266" s="18">
        <f ca="1">VLOOKUP(W266:X266,[3]Plan1!$B$2:$K$3605,10,FALSE)</f>
        <v>0</v>
      </c>
    </row>
    <row r="267" spans="1:24" s="18" customFormat="1">
      <c r="A267" s="18">
        <v>98393804868</v>
      </c>
      <c r="B267" s="18">
        <f>VLOOKUP(A267,Cadastro!$A$3:$B$3577,2,FALSE)</f>
        <v>195408</v>
      </c>
      <c r="C267" s="19">
        <v>1565.98</v>
      </c>
      <c r="D267" s="18">
        <v>0</v>
      </c>
      <c r="E267" s="18">
        <v>719.59</v>
      </c>
      <c r="F267" s="18">
        <v>0</v>
      </c>
      <c r="G267" s="18">
        <v>846.39</v>
      </c>
      <c r="H267" s="18">
        <v>0</v>
      </c>
      <c r="I267" s="20">
        <f>VLOOKUP(A267,Cadastro!$A$3:$H$3577,7,FALSE)</f>
        <v>5</v>
      </c>
      <c r="J267" s="20">
        <f>VLOOKUP(A267,Cadastro!$A$3:$H$3577,8,FALSE)</f>
        <v>5</v>
      </c>
      <c r="K267" s="18">
        <f>VLOOKUP(A267,Cadastro!$A$3:$J$3577,10,FALSE)</f>
        <v>1</v>
      </c>
      <c r="M267" s="23" t="e">
        <f t="shared" ref="M267:M330" si="60">L267/$L$9</f>
        <v>#DIV/0!</v>
      </c>
      <c r="N267" s="26">
        <f t="shared" ref="N267:N330" si="61">G267+F267+E267</f>
        <v>1565.98</v>
      </c>
      <c r="O267" s="27">
        <f t="shared" ref="O267:O330" si="62">N267/$N$9</f>
        <v>6.5023189382074412E-5</v>
      </c>
      <c r="P267" s="30" t="e">
        <f t="shared" ref="P267:P330" si="63">$K$7*L267</f>
        <v>#DIV/0!</v>
      </c>
      <c r="Q267" s="30" t="e">
        <f t="shared" ref="Q267:Q330" si="64">P267/$R$1</f>
        <v>#DIV/0!</v>
      </c>
      <c r="R267" s="30" t="e">
        <f t="shared" ref="R267:R330" si="65">$K$8*L267</f>
        <v>#DIV/0!</v>
      </c>
      <c r="S267" s="30" t="e">
        <f t="shared" ref="S267:S330" si="66">R267*1.01</f>
        <v>#DIV/0!</v>
      </c>
      <c r="T267" s="32">
        <f t="shared" ref="T267:T330" si="67">C267/$C$2359</f>
        <v>6.5019489438127392E-5</v>
      </c>
      <c r="U267" s="33">
        <f t="shared" ref="U267:U330" si="68">$T$5*T267</f>
        <v>5.1091463045168863</v>
      </c>
      <c r="V267" s="18">
        <f>VLOOKUP(B267,'[2]APO e PPM_CD'!$D$2:$J$565,7,FALSE)</f>
        <v>1</v>
      </c>
      <c r="W267" s="18">
        <f t="shared" si="59"/>
        <v>19540</v>
      </c>
      <c r="X267" s="18">
        <f ca="1">VLOOKUP(W267:X267,[3]Plan1!$B$2:$K$3605,10,FALSE)</f>
        <v>0</v>
      </c>
    </row>
    <row r="268" spans="1:24" s="18" customFormat="1">
      <c r="A268" s="18">
        <v>34012885634</v>
      </c>
      <c r="B268" s="18">
        <f>VLOOKUP(A268,Cadastro!$A$3:$B$3577,2,FALSE)</f>
        <v>219581</v>
      </c>
      <c r="C268" s="19">
        <v>1705.72</v>
      </c>
      <c r="D268" s="18">
        <v>0</v>
      </c>
      <c r="E268" s="18">
        <v>757.89</v>
      </c>
      <c r="F268" s="18">
        <v>0</v>
      </c>
      <c r="G268" s="18">
        <v>947.83</v>
      </c>
      <c r="H268" s="18">
        <v>0</v>
      </c>
      <c r="I268" s="20">
        <f>VLOOKUP(A268,Cadastro!$A$3:$H$3577,7,FALSE)</f>
        <v>5</v>
      </c>
      <c r="J268" s="20">
        <f>VLOOKUP(A268,Cadastro!$A$3:$H$3577,8,FALSE)</f>
        <v>5</v>
      </c>
      <c r="K268" s="18">
        <f>VLOOKUP(A268,Cadastro!$A$3:$J$3577,10,FALSE)</f>
        <v>1</v>
      </c>
      <c r="M268" s="23" t="e">
        <f t="shared" si="60"/>
        <v>#DIV/0!</v>
      </c>
      <c r="N268" s="26">
        <f t="shared" si="61"/>
        <v>1705.72</v>
      </c>
      <c r="O268" s="27">
        <f t="shared" si="62"/>
        <v>7.082552433159553E-5</v>
      </c>
      <c r="P268" s="30" t="e">
        <f t="shared" si="63"/>
        <v>#DIV/0!</v>
      </c>
      <c r="Q268" s="30" t="e">
        <f t="shared" si="64"/>
        <v>#DIV/0!</v>
      </c>
      <c r="R268" s="30" t="e">
        <f t="shared" si="65"/>
        <v>#DIV/0!</v>
      </c>
      <c r="S268" s="30" t="e">
        <f t="shared" si="66"/>
        <v>#DIV/0!</v>
      </c>
      <c r="T268" s="32">
        <f t="shared" si="67"/>
        <v>7.0821494223682722E-5</v>
      </c>
      <c r="U268" s="33">
        <f t="shared" si="68"/>
        <v>5.5650602399395552</v>
      </c>
      <c r="V268" s="18">
        <f>VLOOKUP(B268,'[2]APO e PPM_CD'!$D$2:$J$565,7,FALSE)</f>
        <v>1</v>
      </c>
      <c r="W268" s="18">
        <f t="shared" si="59"/>
        <v>21958</v>
      </c>
      <c r="X268" s="18">
        <f ca="1">VLOOKUP(W268:X268,[3]Plan1!$B$2:$K$3605,10,FALSE)</f>
        <v>0</v>
      </c>
    </row>
    <row r="269" spans="1:24" s="18" customFormat="1">
      <c r="A269" s="18">
        <v>43682723749</v>
      </c>
      <c r="B269" s="18">
        <f>VLOOKUP(A269,Cadastro!$A$3:$B$3577,2,FALSE)</f>
        <v>199350</v>
      </c>
      <c r="C269" s="19">
        <v>1722.28</v>
      </c>
      <c r="D269" s="18">
        <v>0</v>
      </c>
      <c r="E269" s="18">
        <v>805.41</v>
      </c>
      <c r="F269" s="18">
        <v>0</v>
      </c>
      <c r="G269" s="18">
        <v>916.87</v>
      </c>
      <c r="H269" s="18">
        <v>0</v>
      </c>
      <c r="I269" s="20">
        <f>VLOOKUP(A269,Cadastro!$A$3:$H$3577,7,FALSE)</f>
        <v>5</v>
      </c>
      <c r="J269" s="20">
        <f>VLOOKUP(A269,Cadastro!$A$3:$H$3577,8,FALSE)</f>
        <v>5</v>
      </c>
      <c r="K269" s="18">
        <f>VLOOKUP(A269,Cadastro!$A$3:$J$3577,10,FALSE)</f>
        <v>1</v>
      </c>
      <c r="M269" s="23" t="e">
        <f t="shared" si="60"/>
        <v>#DIV/0!</v>
      </c>
      <c r="N269" s="26">
        <f t="shared" si="61"/>
        <v>1722.28</v>
      </c>
      <c r="O269" s="27">
        <f t="shared" si="62"/>
        <v>7.1513134656227484E-5</v>
      </c>
      <c r="P269" s="30" t="e">
        <f t="shared" si="63"/>
        <v>#DIV/0!</v>
      </c>
      <c r="Q269" s="30" t="e">
        <f t="shared" si="64"/>
        <v>#DIV/0!</v>
      </c>
      <c r="R269" s="30" t="e">
        <f t="shared" si="65"/>
        <v>#DIV/0!</v>
      </c>
      <c r="S269" s="30" t="e">
        <f t="shared" si="66"/>
        <v>#DIV/0!</v>
      </c>
      <c r="T269" s="32">
        <f t="shared" si="67"/>
        <v>7.1509065421970937E-5</v>
      </c>
      <c r="U269" s="33">
        <f t="shared" si="68"/>
        <v>5.6190886839827741</v>
      </c>
      <c r="V269" s="18">
        <f>VLOOKUP(B269,'[2]APO e PPM_CD'!$D$2:$J$565,7,FALSE)</f>
        <v>1</v>
      </c>
      <c r="W269" s="18">
        <f t="shared" si="59"/>
        <v>19935</v>
      </c>
      <c r="X269" s="18">
        <f ca="1">VLOOKUP(W269:X269,[3]Plan1!$B$2:$K$3605,10,FALSE)</f>
        <v>0</v>
      </c>
    </row>
    <row r="270" spans="1:24" hidden="1">
      <c r="A270">
        <v>80987672134</v>
      </c>
      <c r="B270">
        <f>VLOOKUP(A270,Cadastro!$A$3:$B$3577,2,FALSE)</f>
        <v>219574</v>
      </c>
      <c r="C270" s="5">
        <v>1066</v>
      </c>
      <c r="D270">
        <v>0</v>
      </c>
      <c r="E270">
        <v>625.23</v>
      </c>
      <c r="F270">
        <v>0</v>
      </c>
      <c r="G270">
        <v>440.77</v>
      </c>
      <c r="H270">
        <v>0</v>
      </c>
      <c r="I270" s="14">
        <f>VLOOKUP(A270,Cadastro!$A$3:$H$3577,7,FALSE)</f>
        <v>1</v>
      </c>
      <c r="J270" s="14">
        <f>VLOOKUP(A270,Cadastro!$A$3:$H$3577,8,FALSE)</f>
        <v>1</v>
      </c>
      <c r="K270">
        <f>VLOOKUP(A270,Cadastro!$A$3:$J$3577,10,FALSE)</f>
        <v>1</v>
      </c>
      <c r="L270" s="13">
        <v>7430.79</v>
      </c>
      <c r="M270" s="23" t="e">
        <f t="shared" si="60"/>
        <v>#DIV/0!</v>
      </c>
      <c r="N270" s="26">
        <f t="shared" si="61"/>
        <v>1066</v>
      </c>
      <c r="O270" s="27">
        <f t="shared" si="62"/>
        <v>4.4262838530052317E-5</v>
      </c>
      <c r="P270" s="30" t="e">
        <f t="shared" si="63"/>
        <v>#DIV/0!</v>
      </c>
      <c r="Q270" s="30" t="e">
        <f t="shared" si="64"/>
        <v>#DIV/0!</v>
      </c>
      <c r="R270" s="30" t="e">
        <f t="shared" si="65"/>
        <v>#DIV/0!</v>
      </c>
      <c r="S270" s="30" t="e">
        <f t="shared" si="66"/>
        <v>#DIV/0!</v>
      </c>
      <c r="T270" s="32">
        <f t="shared" si="67"/>
        <v>4.4260319889809452E-5</v>
      </c>
      <c r="U270" s="33">
        <f t="shared" si="68"/>
        <v>3.4779179559221713</v>
      </c>
      <c r="V270" s="18" t="e">
        <f>VLOOKUP(B270,'[2]APO e PPM_CD'!$D$2:$J$565,7,FALSE)</f>
        <v>#N/A</v>
      </c>
    </row>
    <row r="271" spans="1:24" hidden="1">
      <c r="A271">
        <v>5647299652</v>
      </c>
      <c r="B271">
        <f>VLOOKUP(A271,Cadastro!$A$3:$B$3577,2,FALSE)</f>
        <v>197996</v>
      </c>
      <c r="C271" s="5">
        <v>1071.57</v>
      </c>
      <c r="D271">
        <v>0</v>
      </c>
      <c r="E271">
        <v>515.65</v>
      </c>
      <c r="F271">
        <v>0</v>
      </c>
      <c r="G271">
        <v>555.91999999999996</v>
      </c>
      <c r="H271">
        <v>0</v>
      </c>
      <c r="I271" s="14">
        <f>VLOOKUP(A271,Cadastro!$A$3:$H$3577,7,FALSE)</f>
        <v>3</v>
      </c>
      <c r="J271" s="14">
        <f>VLOOKUP(A271,Cadastro!$A$3:$H$3577,8,FALSE)</f>
        <v>1</v>
      </c>
      <c r="K271">
        <f>VLOOKUP(A271,Cadastro!$A$3:$J$3577,10,FALSE)</f>
        <v>1</v>
      </c>
      <c r="L271" s="13">
        <v>8725.1299999999992</v>
      </c>
      <c r="M271" s="23" t="e">
        <f t="shared" si="60"/>
        <v>#DIV/0!</v>
      </c>
      <c r="N271" s="26">
        <f t="shared" si="61"/>
        <v>1071.57</v>
      </c>
      <c r="O271" s="27">
        <f t="shared" si="62"/>
        <v>4.4494118089726228E-5</v>
      </c>
      <c r="P271" s="30" t="e">
        <f t="shared" si="63"/>
        <v>#DIV/0!</v>
      </c>
      <c r="Q271" s="30" t="e">
        <f t="shared" si="64"/>
        <v>#DIV/0!</v>
      </c>
      <c r="R271" s="30" t="e">
        <f t="shared" si="65"/>
        <v>#DIV/0!</v>
      </c>
      <c r="S271" s="30" t="e">
        <f t="shared" si="66"/>
        <v>#DIV/0!</v>
      </c>
      <c r="T271" s="32">
        <f t="shared" si="67"/>
        <v>4.4491586289233685E-5</v>
      </c>
      <c r="U271" s="33">
        <f t="shared" si="68"/>
        <v>3.496090566629944</v>
      </c>
      <c r="V271" s="18" t="e">
        <f>VLOOKUP(B271,'[2]APO e PPM_CD'!$D$2:$J$565,7,FALSE)</f>
        <v>#N/A</v>
      </c>
    </row>
    <row r="272" spans="1:24" s="18" customFormat="1">
      <c r="A272" s="18">
        <v>70386528853</v>
      </c>
      <c r="B272" s="18">
        <f>VLOOKUP(A272,Cadastro!$A$3:$B$3577,2,FALSE)</f>
        <v>211741</v>
      </c>
      <c r="C272" s="19">
        <v>1854.1</v>
      </c>
      <c r="D272" s="18">
        <v>0</v>
      </c>
      <c r="E272" s="18">
        <v>997.37</v>
      </c>
      <c r="F272" s="18">
        <v>0</v>
      </c>
      <c r="G272" s="18">
        <v>856.73</v>
      </c>
      <c r="H272" s="18">
        <v>0</v>
      </c>
      <c r="I272" s="20">
        <f>VLOOKUP(A272,Cadastro!$A$3:$H$3577,7,FALSE)</f>
        <v>5</v>
      </c>
      <c r="J272" s="20">
        <f>VLOOKUP(A272,Cadastro!$A$3:$H$3577,8,FALSE)</f>
        <v>5</v>
      </c>
      <c r="K272" s="18">
        <f>VLOOKUP(A272,Cadastro!$A$3:$J$3577,10,FALSE)</f>
        <v>1</v>
      </c>
      <c r="M272" s="23" t="e">
        <f t="shared" si="60"/>
        <v>#DIV/0!</v>
      </c>
      <c r="N272" s="26">
        <f t="shared" si="61"/>
        <v>1854.1</v>
      </c>
      <c r="O272" s="27">
        <f t="shared" si="62"/>
        <v>7.6986612493968099E-5</v>
      </c>
      <c r="P272" s="30" t="e">
        <f t="shared" si="63"/>
        <v>#DIV/0!</v>
      </c>
      <c r="Q272" s="30" t="e">
        <f t="shared" si="64"/>
        <v>#DIV/0!</v>
      </c>
      <c r="R272" s="30" t="e">
        <f t="shared" si="65"/>
        <v>#DIV/0!</v>
      </c>
      <c r="S272" s="30" t="e">
        <f t="shared" si="66"/>
        <v>#DIV/0!</v>
      </c>
      <c r="T272" s="32">
        <f t="shared" si="67"/>
        <v>7.6982231808344929E-5</v>
      </c>
      <c r="U272" s="33">
        <f t="shared" si="68"/>
        <v>6.0491629287760755</v>
      </c>
      <c r="V272" s="18">
        <f>VLOOKUP(B272,'[2]APO e PPM_CD'!$D$2:$J$565,7,FALSE)</f>
        <v>1</v>
      </c>
      <c r="W272" s="18">
        <f t="shared" ref="W272:W274" si="69">TRUNC(B272/10,0)</f>
        <v>21174</v>
      </c>
      <c r="X272" s="18">
        <f ca="1">VLOOKUP(W272:X272,[3]Plan1!$B$2:$K$3605,10,FALSE)</f>
        <v>0</v>
      </c>
    </row>
    <row r="273" spans="1:24" s="18" customFormat="1">
      <c r="A273" s="18">
        <v>2490298801</v>
      </c>
      <c r="B273" s="18">
        <f>VLOOKUP(A273,Cadastro!$A$3:$B$3577,2,FALSE)</f>
        <v>194256</v>
      </c>
      <c r="C273" s="19">
        <v>1904.27</v>
      </c>
      <c r="D273" s="18">
        <v>0</v>
      </c>
      <c r="E273" s="18">
        <v>890.54</v>
      </c>
      <c r="F273" s="18">
        <v>0</v>
      </c>
      <c r="G273" s="18">
        <v>1013.73</v>
      </c>
      <c r="H273" s="18">
        <v>0</v>
      </c>
      <c r="I273" s="20">
        <f>VLOOKUP(A273,Cadastro!$A$3:$H$3577,7,FALSE)</f>
        <v>5</v>
      </c>
      <c r="J273" s="20">
        <f>VLOOKUP(A273,Cadastro!$A$3:$H$3577,8,FALSE)</f>
        <v>5</v>
      </c>
      <c r="K273" s="18">
        <f>VLOOKUP(A273,Cadastro!$A$3:$J$3577,10,FALSE)</f>
        <v>1</v>
      </c>
      <c r="M273" s="23" t="e">
        <f t="shared" si="60"/>
        <v>#DIV/0!</v>
      </c>
      <c r="N273" s="26">
        <f t="shared" si="61"/>
        <v>1904.27</v>
      </c>
      <c r="O273" s="27">
        <f t="shared" si="62"/>
        <v>7.9069789425537267E-5</v>
      </c>
      <c r="P273" s="30" t="e">
        <f t="shared" si="63"/>
        <v>#DIV/0!</v>
      </c>
      <c r="Q273" s="30" t="e">
        <f t="shared" si="64"/>
        <v>#DIV/0!</v>
      </c>
      <c r="R273" s="30" t="e">
        <f t="shared" si="65"/>
        <v>#DIV/0!</v>
      </c>
      <c r="S273" s="30" t="e">
        <f t="shared" si="66"/>
        <v>#DIV/0!</v>
      </c>
      <c r="T273" s="32">
        <f t="shared" si="67"/>
        <v>7.9065290203158951E-5</v>
      </c>
      <c r="U273" s="33">
        <f t="shared" si="68"/>
        <v>6.2128469286340646</v>
      </c>
      <c r="V273" s="18">
        <f>VLOOKUP(B273,'[2]APO e PPM_CD'!$D$2:$J$565,7,FALSE)</f>
        <v>1</v>
      </c>
      <c r="W273" s="18">
        <f t="shared" si="69"/>
        <v>19425</v>
      </c>
      <c r="X273" s="18">
        <f ca="1">VLOOKUP(W273:X273,[3]Plan1!$B$2:$K$3605,10,FALSE)</f>
        <v>0</v>
      </c>
    </row>
    <row r="274" spans="1:24" s="18" customFormat="1">
      <c r="A274" s="18">
        <v>49648160791</v>
      </c>
      <c r="B274" s="18">
        <f>VLOOKUP(A274,Cadastro!$A$3:$B$3577,2,FALSE)</f>
        <v>188068</v>
      </c>
      <c r="C274" s="19">
        <v>1987.54</v>
      </c>
      <c r="D274" s="18">
        <v>0</v>
      </c>
      <c r="E274" s="18">
        <v>1181.04</v>
      </c>
      <c r="F274" s="18">
        <v>0</v>
      </c>
      <c r="G274" s="18">
        <v>806.5</v>
      </c>
      <c r="H274" s="18">
        <v>0</v>
      </c>
      <c r="I274" s="20">
        <f>VLOOKUP(A274,Cadastro!$A$3:$H$3577,7,FALSE)</f>
        <v>5</v>
      </c>
      <c r="J274" s="20">
        <f>VLOOKUP(A274,Cadastro!$A$3:$H$3577,8,FALSE)</f>
        <v>5</v>
      </c>
      <c r="K274" s="18">
        <f>VLOOKUP(A274,Cadastro!$A$3:$J$3577,10,FALSE)</f>
        <v>1</v>
      </c>
      <c r="M274" s="23" t="e">
        <f t="shared" si="60"/>
        <v>#DIV/0!</v>
      </c>
      <c r="N274" s="26">
        <f t="shared" si="61"/>
        <v>1987.54</v>
      </c>
      <c r="O274" s="27">
        <f t="shared" si="62"/>
        <v>8.2527356559118363E-5</v>
      </c>
      <c r="P274" s="30" t="e">
        <f t="shared" si="63"/>
        <v>#DIV/0!</v>
      </c>
      <c r="Q274" s="30" t="e">
        <f t="shared" si="64"/>
        <v>#DIV/0!</v>
      </c>
      <c r="R274" s="30" t="e">
        <f t="shared" si="65"/>
        <v>#DIV/0!</v>
      </c>
      <c r="S274" s="30" t="e">
        <f t="shared" si="66"/>
        <v>#DIV/0!</v>
      </c>
      <c r="T274" s="32">
        <f t="shared" si="67"/>
        <v>8.252266059455148E-5</v>
      </c>
      <c r="U274" s="33">
        <f t="shared" si="68"/>
        <v>6.4845225648344762</v>
      </c>
      <c r="V274" s="18">
        <f>VLOOKUP(B274,'[2]APO e PPM_CD'!$D$2:$J$565,7,FALSE)</f>
        <v>1</v>
      </c>
      <c r="W274" s="18">
        <f t="shared" si="69"/>
        <v>18806</v>
      </c>
      <c r="X274" s="18">
        <f ca="1">VLOOKUP(W274:X274,[3]Plan1!$B$2:$K$3605,10,FALSE)</f>
        <v>0</v>
      </c>
    </row>
    <row r="275" spans="1:24" s="18" customFormat="1" hidden="1">
      <c r="A275" s="18">
        <v>46310304704</v>
      </c>
      <c r="B275" s="18">
        <f>VLOOKUP(A275,Cadastro!$A$3:$B$3577,2,FALSE)</f>
        <v>225794</v>
      </c>
      <c r="C275" s="19">
        <v>1110.31</v>
      </c>
      <c r="D275" s="18">
        <v>0</v>
      </c>
      <c r="E275" s="18">
        <v>529.54</v>
      </c>
      <c r="F275" s="18">
        <v>0</v>
      </c>
      <c r="G275" s="18">
        <v>580.77</v>
      </c>
      <c r="H275" s="18">
        <v>0</v>
      </c>
      <c r="I275" s="20">
        <f>VLOOKUP(A275,Cadastro!$A$3:$H$3577,7,FALSE)</f>
        <v>1</v>
      </c>
      <c r="J275" s="20">
        <f>VLOOKUP(A275,Cadastro!$A$3:$H$3577,8,FALSE)</f>
        <v>6</v>
      </c>
      <c r="K275" s="18">
        <f>VLOOKUP(A275,Cadastro!$A$3:$J$3577,10,FALSE)</f>
        <v>1</v>
      </c>
      <c r="M275" s="23" t="e">
        <f t="shared" si="60"/>
        <v>#DIV/0!</v>
      </c>
      <c r="N275" s="26">
        <f t="shared" si="61"/>
        <v>1110.31</v>
      </c>
      <c r="O275" s="27">
        <f t="shared" si="62"/>
        <v>4.6102694416793985E-5</v>
      </c>
      <c r="P275" s="30" t="e">
        <f t="shared" si="63"/>
        <v>#DIV/0!</v>
      </c>
      <c r="Q275" s="30" t="e">
        <f t="shared" si="64"/>
        <v>#DIV/0!</v>
      </c>
      <c r="R275" s="30" t="e">
        <f t="shared" si="65"/>
        <v>#DIV/0!</v>
      </c>
      <c r="S275" s="30" t="e">
        <f t="shared" si="66"/>
        <v>#DIV/0!</v>
      </c>
      <c r="T275" s="32">
        <f t="shared" si="67"/>
        <v>4.6100071085229204E-5</v>
      </c>
      <c r="U275" s="33">
        <f t="shared" si="68"/>
        <v>3.6224831947841891</v>
      </c>
      <c r="V275" s="18">
        <f>VLOOKUP(B275,'[2]APO e PPM_CD'!$D$2:$J$565,7,FALSE)</f>
        <v>5</v>
      </c>
    </row>
    <row r="276" spans="1:24" s="18" customFormat="1">
      <c r="A276" s="18">
        <v>28580451604</v>
      </c>
      <c r="B276" s="18">
        <f>VLOOKUP(A276,Cadastro!$A$3:$B$3577,2,FALSE)</f>
        <v>189331</v>
      </c>
      <c r="C276" s="19">
        <v>2043.37</v>
      </c>
      <c r="D276" s="18">
        <v>0</v>
      </c>
      <c r="E276" s="18">
        <v>939.11</v>
      </c>
      <c r="F276" s="18">
        <v>0</v>
      </c>
      <c r="G276" s="18">
        <v>1104.26</v>
      </c>
      <c r="H276" s="18">
        <v>0</v>
      </c>
      <c r="I276" s="20">
        <f>VLOOKUP(A276,Cadastro!$A$3:$H$3577,7,FALSE)</f>
        <v>5</v>
      </c>
      <c r="J276" s="20">
        <f>VLOOKUP(A276,Cadastro!$A$3:$H$3577,8,FALSE)</f>
        <v>5</v>
      </c>
      <c r="K276" s="18">
        <f>VLOOKUP(A276,Cadastro!$A$3:$J$3577,10,FALSE)</f>
        <v>1</v>
      </c>
      <c r="M276" s="23" t="e">
        <f t="shared" si="60"/>
        <v>#DIV/0!</v>
      </c>
      <c r="N276" s="26">
        <f t="shared" si="61"/>
        <v>2043.37</v>
      </c>
      <c r="O276" s="27">
        <f t="shared" si="62"/>
        <v>8.4845550062995307E-5</v>
      </c>
      <c r="P276" s="30" t="e">
        <f t="shared" si="63"/>
        <v>#DIV/0!</v>
      </c>
      <c r="Q276" s="30" t="e">
        <f t="shared" si="64"/>
        <v>#DIV/0!</v>
      </c>
      <c r="R276" s="30" t="e">
        <f t="shared" si="65"/>
        <v>#DIV/0!</v>
      </c>
      <c r="S276" s="30" t="e">
        <f t="shared" si="66"/>
        <v>#DIV/0!</v>
      </c>
      <c r="T276" s="32">
        <f t="shared" si="67"/>
        <v>8.4840722188780424E-5</v>
      </c>
      <c r="U276" s="33">
        <f t="shared" si="68"/>
        <v>6.6666728082482987</v>
      </c>
      <c r="V276" s="18">
        <f>VLOOKUP(B276,'[2]APO e PPM_CD'!$D$2:$J$565,7,FALSE)</f>
        <v>1</v>
      </c>
      <c r="W276" s="18">
        <f>TRUNC(B276/10,0)</f>
        <v>18933</v>
      </c>
      <c r="X276" s="18">
        <f ca="1">VLOOKUP(W276:X276,[3]Plan1!$B$2:$K$3605,10,FALSE)</f>
        <v>0</v>
      </c>
    </row>
    <row r="277" spans="1:24" hidden="1">
      <c r="A277">
        <v>94011052787</v>
      </c>
      <c r="B277">
        <f>VLOOKUP(A277,Cadastro!$A$3:$B$3577,2,FALSE)</f>
        <v>194861</v>
      </c>
      <c r="C277" s="5">
        <v>1121.8899999999999</v>
      </c>
      <c r="D277">
        <v>0</v>
      </c>
      <c r="E277">
        <v>472.61</v>
      </c>
      <c r="F277">
        <v>0</v>
      </c>
      <c r="G277">
        <v>649.28</v>
      </c>
      <c r="H277">
        <v>0</v>
      </c>
      <c r="I277" s="14">
        <f>VLOOKUP(A277,Cadastro!$A$3:$H$3577,7,FALSE)</f>
        <v>1</v>
      </c>
      <c r="J277" s="14">
        <f>VLOOKUP(A277,Cadastro!$A$3:$H$3577,8,FALSE)</f>
        <v>1</v>
      </c>
      <c r="K277">
        <f>VLOOKUP(A277,Cadastro!$A$3:$J$3577,10,FALSE)</f>
        <v>1</v>
      </c>
      <c r="L277" s="13">
        <v>6894.29</v>
      </c>
      <c r="M277" s="23" t="e">
        <f t="shared" si="60"/>
        <v>#DIV/0!</v>
      </c>
      <c r="N277" s="26">
        <f t="shared" si="61"/>
        <v>1121.8899999999999</v>
      </c>
      <c r="O277" s="27">
        <f t="shared" si="62"/>
        <v>4.6583523375685169E-5</v>
      </c>
      <c r="P277" s="30" t="e">
        <f t="shared" si="63"/>
        <v>#DIV/0!</v>
      </c>
      <c r="Q277" s="30" t="e">
        <f t="shared" si="64"/>
        <v>#DIV/0!</v>
      </c>
      <c r="R277" s="30" t="e">
        <f t="shared" si="65"/>
        <v>#DIV/0!</v>
      </c>
      <c r="S277" s="30" t="e">
        <f t="shared" si="66"/>
        <v>#DIV/0!</v>
      </c>
      <c r="T277" s="32">
        <f t="shared" si="67"/>
        <v>4.6580872684032193E-5</v>
      </c>
      <c r="U277" s="33">
        <f t="shared" si="68"/>
        <v>3.660263954568034</v>
      </c>
      <c r="V277" s="18" t="e">
        <f>VLOOKUP(B277,'[2]APO e PPM_CD'!$D$2:$J$565,7,FALSE)</f>
        <v>#N/A</v>
      </c>
    </row>
    <row r="278" spans="1:24" s="18" customFormat="1" hidden="1">
      <c r="A278" s="18">
        <v>8269903710</v>
      </c>
      <c r="B278" s="18">
        <f>VLOOKUP(A278,Cadastro!$A$3:$B$3577,2,FALSE)</f>
        <v>196030</v>
      </c>
      <c r="C278" s="19">
        <v>1124.6300000000001</v>
      </c>
      <c r="D278" s="18">
        <v>0</v>
      </c>
      <c r="E278" s="18">
        <v>528.36</v>
      </c>
      <c r="F278" s="18">
        <v>0</v>
      </c>
      <c r="G278" s="18">
        <v>596.27</v>
      </c>
      <c r="H278" s="18">
        <v>0</v>
      </c>
      <c r="I278" s="20">
        <f>VLOOKUP(A278,Cadastro!$A$3:$H$3577,7,FALSE)</f>
        <v>3</v>
      </c>
      <c r="J278" s="20">
        <f>VLOOKUP(A278,Cadastro!$A$3:$H$3577,8,FALSE)</f>
        <v>2</v>
      </c>
      <c r="K278" s="18">
        <f>VLOOKUP(A278,Cadastro!$A$3:$J$3577,10,FALSE)</f>
        <v>1</v>
      </c>
      <c r="M278" s="23" t="e">
        <f t="shared" si="60"/>
        <v>#DIV/0!</v>
      </c>
      <c r="N278" s="26">
        <f t="shared" si="61"/>
        <v>1124.6300000000001</v>
      </c>
      <c r="O278" s="27">
        <f t="shared" si="62"/>
        <v>4.6697294649205198E-5</v>
      </c>
      <c r="P278" s="30" t="e">
        <f t="shared" si="63"/>
        <v>#DIV/0!</v>
      </c>
      <c r="Q278" s="30" t="e">
        <f t="shared" si="64"/>
        <v>#DIV/0!</v>
      </c>
      <c r="R278" s="30" t="e">
        <f t="shared" si="65"/>
        <v>#DIV/0!</v>
      </c>
      <c r="S278" s="30" t="e">
        <f t="shared" si="66"/>
        <v>#DIV/0!</v>
      </c>
      <c r="T278" s="32">
        <f t="shared" si="67"/>
        <v>4.6694637483748979E-5</v>
      </c>
      <c r="U278" s="33">
        <f t="shared" si="68"/>
        <v>3.6692034434978913</v>
      </c>
      <c r="V278" s="18" t="e">
        <f>VLOOKUP(B278,'[2]APO e PPM_CD'!$D$2:$J$565,7,FALSE)</f>
        <v>#N/A</v>
      </c>
    </row>
    <row r="279" spans="1:24" hidden="1">
      <c r="A279">
        <v>946288747</v>
      </c>
      <c r="B279">
        <f>VLOOKUP(A279,Cadastro!$A$3:$B$3577,2,FALSE)</f>
        <v>219760</v>
      </c>
      <c r="C279" s="5">
        <v>1130.3499999999999</v>
      </c>
      <c r="D279">
        <v>0</v>
      </c>
      <c r="E279">
        <v>476.92</v>
      </c>
      <c r="F279">
        <v>0</v>
      </c>
      <c r="G279">
        <v>653.42999999999995</v>
      </c>
      <c r="H279">
        <v>0</v>
      </c>
      <c r="I279" s="14">
        <f>VLOOKUP(A279,Cadastro!$A$3:$H$3577,7,FALSE)</f>
        <v>1</v>
      </c>
      <c r="J279" s="14">
        <f>VLOOKUP(A279,Cadastro!$A$3:$H$3577,8,FALSE)</f>
        <v>1</v>
      </c>
      <c r="K279">
        <f>VLOOKUP(A279,Cadastro!$A$3:$J$3577,10,FALSE)</f>
        <v>1</v>
      </c>
      <c r="L279" s="13">
        <v>6602.16</v>
      </c>
      <c r="M279" s="23" t="e">
        <f t="shared" si="60"/>
        <v>#DIV/0!</v>
      </c>
      <c r="N279" s="26">
        <f t="shared" si="61"/>
        <v>1130.3499999999999</v>
      </c>
      <c r="O279" s="27">
        <f t="shared" si="62"/>
        <v>4.6934802563268889E-5</v>
      </c>
      <c r="P279" s="30" t="e">
        <f t="shared" si="63"/>
        <v>#DIV/0!</v>
      </c>
      <c r="Q279" s="30" t="e">
        <f t="shared" si="64"/>
        <v>#DIV/0!</v>
      </c>
      <c r="R279" s="30" t="e">
        <f t="shared" si="65"/>
        <v>#DIV/0!</v>
      </c>
      <c r="S279" s="30" t="e">
        <f t="shared" si="66"/>
        <v>#DIV/0!</v>
      </c>
      <c r="T279" s="32">
        <f t="shared" si="67"/>
        <v>4.6932131883157699E-5</v>
      </c>
      <c r="U279" s="33">
        <f t="shared" si="68"/>
        <v>3.6878654422857653</v>
      </c>
      <c r="V279" s="18" t="e">
        <f>VLOOKUP(B279,'[2]APO e PPM_CD'!$D$2:$J$565,7,FALSE)</f>
        <v>#N/A</v>
      </c>
    </row>
    <row r="280" spans="1:24" hidden="1">
      <c r="A280">
        <v>41281497720</v>
      </c>
      <c r="B280">
        <f>VLOOKUP(A280,Cadastro!$A$3:$B$3577,2,FALSE)</f>
        <v>213767</v>
      </c>
      <c r="C280" s="5">
        <v>1152.02</v>
      </c>
      <c r="D280">
        <v>0</v>
      </c>
      <c r="E280">
        <v>539.22</v>
      </c>
      <c r="F280">
        <v>0</v>
      </c>
      <c r="G280">
        <v>612.79999999999995</v>
      </c>
      <c r="H280">
        <v>0</v>
      </c>
      <c r="I280" s="14">
        <f>VLOOKUP(A280,Cadastro!$A$3:$H$3577,7,FALSE)</f>
        <v>2</v>
      </c>
      <c r="J280" s="14">
        <f>VLOOKUP(A280,Cadastro!$A$3:$H$3577,8,FALSE)</f>
        <v>1</v>
      </c>
      <c r="K280">
        <f>VLOOKUP(A280,Cadastro!$A$3:$J$3577,10,FALSE)</f>
        <v>1</v>
      </c>
      <c r="L280">
        <v>14890.44</v>
      </c>
      <c r="M280" s="23" t="e">
        <f t="shared" si="60"/>
        <v>#DIV/0!</v>
      </c>
      <c r="N280" s="26">
        <f t="shared" si="61"/>
        <v>1152.02</v>
      </c>
      <c r="O280" s="27">
        <f t="shared" si="62"/>
        <v>4.7834592160779426E-5</v>
      </c>
      <c r="P280" s="30" t="e">
        <f t="shared" si="63"/>
        <v>#DIV/0!</v>
      </c>
      <c r="Q280" s="30" t="e">
        <f t="shared" si="64"/>
        <v>#DIV/0!</v>
      </c>
      <c r="R280" s="30" t="e">
        <f t="shared" si="65"/>
        <v>#DIV/0!</v>
      </c>
      <c r="S280" s="30" t="e">
        <f t="shared" si="66"/>
        <v>#DIV/0!</v>
      </c>
      <c r="T280" s="32">
        <f t="shared" si="67"/>
        <v>4.7831870280917714E-5</v>
      </c>
      <c r="U280" s="33">
        <f t="shared" si="68"/>
        <v>3.758565706924446</v>
      </c>
      <c r="V280" s="18" t="e">
        <f>VLOOKUP(B280,'[2]APO e PPM_CD'!$D$2:$J$565,7,FALSE)</f>
        <v>#N/A</v>
      </c>
    </row>
    <row r="281" spans="1:24" s="18" customFormat="1">
      <c r="A281" s="18">
        <v>45680256720</v>
      </c>
      <c r="B281" s="18">
        <f>VLOOKUP(A281,Cadastro!$A$3:$B$3577,2,FALSE)</f>
        <v>188303</v>
      </c>
      <c r="C281" s="19">
        <v>2066.84</v>
      </c>
      <c r="D281" s="18">
        <v>0</v>
      </c>
      <c r="E281" s="18">
        <v>1245.32</v>
      </c>
      <c r="F281" s="18">
        <v>0</v>
      </c>
      <c r="G281" s="18">
        <v>821.52</v>
      </c>
      <c r="H281" s="18">
        <v>0</v>
      </c>
      <c r="I281" s="20">
        <f>VLOOKUP(A281,Cadastro!$A$3:$H$3577,7,FALSE)</f>
        <v>5</v>
      </c>
      <c r="J281" s="20">
        <f>VLOOKUP(A281,Cadastro!$A$3:$H$3577,8,FALSE)</f>
        <v>5</v>
      </c>
      <c r="K281" s="18">
        <f>VLOOKUP(A281,Cadastro!$A$3:$J$3577,10,FALSE)</f>
        <v>1</v>
      </c>
      <c r="M281" s="23" t="e">
        <f t="shared" si="60"/>
        <v>#DIV/0!</v>
      </c>
      <c r="N281" s="26">
        <f t="shared" si="61"/>
        <v>2066.84</v>
      </c>
      <c r="O281" s="27">
        <f t="shared" si="62"/>
        <v>8.582007991318325E-5</v>
      </c>
      <c r="P281" s="30" t="e">
        <f t="shared" si="63"/>
        <v>#DIV/0!</v>
      </c>
      <c r="Q281" s="30" t="e">
        <f t="shared" si="64"/>
        <v>#DIV/0!</v>
      </c>
      <c r="R281" s="30" t="e">
        <f t="shared" si="65"/>
        <v>#DIV/0!</v>
      </c>
      <c r="S281" s="30" t="e">
        <f t="shared" si="66"/>
        <v>#DIV/0!</v>
      </c>
      <c r="T281" s="32">
        <f t="shared" si="67"/>
        <v>8.5815196586354391E-5</v>
      </c>
      <c r="U281" s="33">
        <f t="shared" si="68"/>
        <v>6.7432457298482005</v>
      </c>
      <c r="V281" s="18">
        <f>VLOOKUP(B281,'[2]APO e PPM_CD'!$D$2:$J$565,7,FALSE)</f>
        <v>1</v>
      </c>
      <c r="W281" s="18">
        <f t="shared" ref="W281:W284" si="70">TRUNC(B281/10,0)</f>
        <v>18830</v>
      </c>
      <c r="X281" s="18">
        <f ca="1">VLOOKUP(W281:X281,[3]Plan1!$B$2:$K$3605,10,FALSE)</f>
        <v>0</v>
      </c>
    </row>
    <row r="282" spans="1:24" s="18" customFormat="1">
      <c r="A282" s="18">
        <v>27230392691</v>
      </c>
      <c r="B282" s="18">
        <f>VLOOKUP(A282,Cadastro!$A$3:$B$3577,2,FALSE)</f>
        <v>193154</v>
      </c>
      <c r="C282" s="19">
        <v>2198.33</v>
      </c>
      <c r="D282" s="18">
        <v>0</v>
      </c>
      <c r="E282" s="18">
        <v>1010.1</v>
      </c>
      <c r="F282" s="18">
        <v>0</v>
      </c>
      <c r="G282" s="18">
        <v>1188.23</v>
      </c>
      <c r="H282" s="18">
        <v>0</v>
      </c>
      <c r="I282" s="20">
        <f>VLOOKUP(A282,Cadastro!$A$3:$H$3577,7,FALSE)</f>
        <v>5</v>
      </c>
      <c r="J282" s="20">
        <f>VLOOKUP(A282,Cadastro!$A$3:$H$3577,8,FALSE)</f>
        <v>5</v>
      </c>
      <c r="K282" s="18">
        <f>VLOOKUP(A282,Cadastro!$A$3:$J$3577,10,FALSE)</f>
        <v>1</v>
      </c>
      <c r="M282" s="23" t="e">
        <f t="shared" si="60"/>
        <v>#DIV/0!</v>
      </c>
      <c r="N282" s="26">
        <f t="shared" si="61"/>
        <v>2198.33</v>
      </c>
      <c r="O282" s="27">
        <f t="shared" si="62"/>
        <v>9.1279855371266335E-5</v>
      </c>
      <c r="P282" s="30" t="e">
        <f t="shared" si="63"/>
        <v>#DIV/0!</v>
      </c>
      <c r="Q282" s="30" t="e">
        <f t="shared" si="64"/>
        <v>#DIV/0!</v>
      </c>
      <c r="R282" s="30" t="e">
        <f t="shared" si="65"/>
        <v>#DIV/0!</v>
      </c>
      <c r="S282" s="30" t="e">
        <f t="shared" si="66"/>
        <v>#DIV/0!</v>
      </c>
      <c r="T282" s="32">
        <f t="shared" si="67"/>
        <v>9.1274661372762485E-5</v>
      </c>
      <c r="U282" s="33">
        <f t="shared" si="68"/>
        <v>7.1722433208652783</v>
      </c>
      <c r="V282" s="18">
        <f>VLOOKUP(B282,'[2]APO e PPM_CD'!$D$2:$J$565,7,FALSE)</f>
        <v>1</v>
      </c>
      <c r="W282" s="18">
        <f t="shared" si="70"/>
        <v>19315</v>
      </c>
      <c r="X282" s="18">
        <f ca="1">VLOOKUP(W282:X282,[3]Plan1!$B$2:$K$3605,10,FALSE)</f>
        <v>0</v>
      </c>
    </row>
    <row r="283" spans="1:24" s="18" customFormat="1">
      <c r="A283" s="18">
        <v>49965620725</v>
      </c>
      <c r="B283" s="18">
        <f>VLOOKUP(A283,Cadastro!$A$3:$B$3577,2,FALSE)</f>
        <v>190432</v>
      </c>
      <c r="C283" s="19">
        <v>2307.6799999999998</v>
      </c>
      <c r="D283" s="18">
        <v>0</v>
      </c>
      <c r="E283" s="18">
        <v>1060.56</v>
      </c>
      <c r="F283" s="18">
        <v>0</v>
      </c>
      <c r="G283" s="18">
        <v>1247.1199999999999</v>
      </c>
      <c r="H283" s="18">
        <v>0</v>
      </c>
      <c r="I283" s="20">
        <f>VLOOKUP(A283,Cadastro!$A$3:$H$3577,7,FALSE)</f>
        <v>5</v>
      </c>
      <c r="J283" s="20">
        <f>VLOOKUP(A283,Cadastro!$A$3:$H$3577,8,FALSE)</f>
        <v>5</v>
      </c>
      <c r="K283" s="18">
        <f>VLOOKUP(A283,Cadastro!$A$3:$J$3577,10,FALSE)</f>
        <v>1</v>
      </c>
      <c r="M283" s="23" t="e">
        <f t="shared" si="60"/>
        <v>#DIV/0!</v>
      </c>
      <c r="N283" s="26">
        <f t="shared" si="61"/>
        <v>2307.6799999999998</v>
      </c>
      <c r="O283" s="27">
        <f t="shared" si="62"/>
        <v>9.5820325721417571E-5</v>
      </c>
      <c r="P283" s="30" t="e">
        <f t="shared" si="63"/>
        <v>#DIV/0!</v>
      </c>
      <c r="Q283" s="30" t="e">
        <f t="shared" si="64"/>
        <v>#DIV/0!</v>
      </c>
      <c r="R283" s="30" t="e">
        <f t="shared" si="65"/>
        <v>#DIV/0!</v>
      </c>
      <c r="S283" s="30" t="e">
        <f t="shared" si="66"/>
        <v>#DIV/0!</v>
      </c>
      <c r="T283" s="32">
        <f t="shared" si="67"/>
        <v>9.5814873361459163E-5</v>
      </c>
      <c r="U283" s="33">
        <f t="shared" si="68"/>
        <v>7.5290072312593574</v>
      </c>
      <c r="V283" s="18">
        <f>VLOOKUP(B283,'[2]APO e PPM_CD'!$D$2:$J$565,7,FALSE)</f>
        <v>1</v>
      </c>
      <c r="W283" s="18">
        <f t="shared" si="70"/>
        <v>19043</v>
      </c>
      <c r="X283" s="18">
        <f ca="1">VLOOKUP(W283:X283,[3]Plan1!$B$2:$K$3605,10,FALSE)</f>
        <v>0</v>
      </c>
    </row>
    <row r="284" spans="1:24" s="18" customFormat="1">
      <c r="A284" s="18">
        <v>30808987704</v>
      </c>
      <c r="B284" s="18">
        <f>VLOOKUP(A284,Cadastro!$A$3:$B$3577,2,FALSE)</f>
        <v>218320</v>
      </c>
      <c r="C284" s="19">
        <v>2376.5699999999997</v>
      </c>
      <c r="D284" s="18">
        <v>0</v>
      </c>
      <c r="E284" s="18">
        <v>1208.45</v>
      </c>
      <c r="F284" s="18">
        <v>0</v>
      </c>
      <c r="G284" s="18">
        <v>1168.1199999999999</v>
      </c>
      <c r="H284" s="18">
        <v>0</v>
      </c>
      <c r="I284" s="20">
        <f>VLOOKUP(A284,Cadastro!$A$3:$H$3577,7,FALSE)</f>
        <v>5</v>
      </c>
      <c r="J284" s="20">
        <f>VLOOKUP(A284,Cadastro!$A$3:$H$3577,8,FALSE)</f>
        <v>5</v>
      </c>
      <c r="K284" s="18">
        <f>VLOOKUP(A284,Cadastro!$A$3:$J$3577,10,FALSE)</f>
        <v>1</v>
      </c>
      <c r="M284" s="23" t="e">
        <f t="shared" si="60"/>
        <v>#DIV/0!</v>
      </c>
      <c r="N284" s="26">
        <f t="shared" si="61"/>
        <v>2376.5699999999997</v>
      </c>
      <c r="O284" s="27">
        <f t="shared" si="62"/>
        <v>9.8680801280831546E-5</v>
      </c>
      <c r="P284" s="30" t="e">
        <f t="shared" si="63"/>
        <v>#DIV/0!</v>
      </c>
      <c r="Q284" s="30" t="e">
        <f t="shared" si="64"/>
        <v>#DIV/0!</v>
      </c>
      <c r="R284" s="30" t="e">
        <f t="shared" si="65"/>
        <v>#DIV/0!</v>
      </c>
      <c r="S284" s="30" t="e">
        <f t="shared" si="66"/>
        <v>#DIV/0!</v>
      </c>
      <c r="T284" s="32">
        <f t="shared" si="67"/>
        <v>9.8675186154338119E-5</v>
      </c>
      <c r="U284" s="33">
        <f t="shared" si="68"/>
        <v>7.7537668635140271</v>
      </c>
      <c r="V284" s="18">
        <f>VLOOKUP(B284,'[2]APO e PPM_CD'!$D$2:$J$565,7,FALSE)</f>
        <v>1</v>
      </c>
      <c r="W284" s="18">
        <f t="shared" si="70"/>
        <v>21832</v>
      </c>
      <c r="X284" s="18">
        <f ca="1">VLOOKUP(W284:X284,[3]Plan1!$B$2:$K$3605,10,FALSE)</f>
        <v>0</v>
      </c>
    </row>
    <row r="285" spans="1:24" hidden="1">
      <c r="A285">
        <v>52922707768</v>
      </c>
      <c r="B285">
        <f>VLOOKUP(A285,Cadastro!$A$3:$B$3577,2,FALSE)</f>
        <v>213913</v>
      </c>
      <c r="C285" s="5">
        <v>1179.1799999999998</v>
      </c>
      <c r="D285">
        <v>0</v>
      </c>
      <c r="E285">
        <v>542.52</v>
      </c>
      <c r="F285">
        <v>0</v>
      </c>
      <c r="G285">
        <v>636.66</v>
      </c>
      <c r="H285">
        <v>0</v>
      </c>
      <c r="I285" s="14">
        <f>VLOOKUP(A285,Cadastro!$A$3:$H$3577,7,FALSE)</f>
        <v>1</v>
      </c>
      <c r="J285" s="14">
        <f>VLOOKUP(A285,Cadastro!$A$3:$H$3577,8,FALSE)</f>
        <v>1</v>
      </c>
      <c r="K285">
        <f>VLOOKUP(A285,Cadastro!$A$3:$J$3577,10,FALSE)</f>
        <v>1</v>
      </c>
      <c r="L285" s="13">
        <v>12166.22</v>
      </c>
      <c r="M285" s="23" t="e">
        <f t="shared" si="60"/>
        <v>#DIV/0!</v>
      </c>
      <c r="N285" s="26">
        <f t="shared" si="61"/>
        <v>1179.1799999999998</v>
      </c>
      <c r="O285" s="27">
        <f t="shared" si="62"/>
        <v>4.8962339528955986E-5</v>
      </c>
      <c r="P285" s="30" t="e">
        <f t="shared" si="63"/>
        <v>#DIV/0!</v>
      </c>
      <c r="Q285" s="30" t="e">
        <f t="shared" si="64"/>
        <v>#DIV/0!</v>
      </c>
      <c r="R285" s="30" t="e">
        <f t="shared" si="65"/>
        <v>#DIV/0!</v>
      </c>
      <c r="S285" s="30" t="e">
        <f t="shared" si="66"/>
        <v>#DIV/0!</v>
      </c>
      <c r="T285" s="32">
        <f t="shared" si="67"/>
        <v>4.895955347811023E-5</v>
      </c>
      <c r="U285" s="33">
        <f t="shared" si="68"/>
        <v>3.8471775752948458</v>
      </c>
      <c r="V285" s="18" t="e">
        <f>VLOOKUP(B285,'[2]APO e PPM_CD'!$D$2:$J$565,7,FALSE)</f>
        <v>#N/A</v>
      </c>
    </row>
    <row r="286" spans="1:24" hidden="1">
      <c r="A286">
        <v>8200707776</v>
      </c>
      <c r="B286">
        <f>VLOOKUP(A286,Cadastro!$A$3:$B$3577,2,FALSE)</f>
        <v>212964</v>
      </c>
      <c r="C286" s="5">
        <v>1179.2</v>
      </c>
      <c r="D286">
        <v>0</v>
      </c>
      <c r="E286">
        <v>554.95000000000005</v>
      </c>
      <c r="F286">
        <v>0</v>
      </c>
      <c r="G286">
        <v>624.25</v>
      </c>
      <c r="H286">
        <v>0</v>
      </c>
      <c r="I286" s="14">
        <f>VLOOKUP(A286,Cadastro!$A$3:$H$3577,7,FALSE)</f>
        <v>3</v>
      </c>
      <c r="J286" s="14">
        <f>VLOOKUP(A286,Cadastro!$A$3:$H$3577,8,FALSE)</f>
        <v>1</v>
      </c>
      <c r="K286">
        <f>VLOOKUP(A286,Cadastro!$A$3:$J$3577,10,FALSE)</f>
        <v>1</v>
      </c>
      <c r="L286" s="13">
        <v>9447.4599999999991</v>
      </c>
      <c r="M286" s="23" t="e">
        <f t="shared" si="60"/>
        <v>#DIV/0!</v>
      </c>
      <c r="N286" s="26">
        <f t="shared" si="61"/>
        <v>1179.2</v>
      </c>
      <c r="O286" s="27">
        <f t="shared" si="62"/>
        <v>4.8963169976207966E-5</v>
      </c>
      <c r="P286" s="30" t="e">
        <f t="shared" si="63"/>
        <v>#DIV/0!</v>
      </c>
      <c r="Q286" s="30" t="e">
        <f t="shared" si="64"/>
        <v>#DIV/0!</v>
      </c>
      <c r="R286" s="30" t="e">
        <f t="shared" si="65"/>
        <v>#DIV/0!</v>
      </c>
      <c r="S286" s="30" t="e">
        <f t="shared" si="66"/>
        <v>#DIV/0!</v>
      </c>
      <c r="T286" s="32">
        <f t="shared" si="67"/>
        <v>4.8960383878108167E-5</v>
      </c>
      <c r="U286" s="33">
        <f t="shared" si="68"/>
        <v>3.8472428270388597</v>
      </c>
      <c r="V286" s="18" t="e">
        <f>VLOOKUP(B286,'[2]APO e PPM_CD'!$D$2:$J$565,7,FALSE)</f>
        <v>#N/A</v>
      </c>
    </row>
    <row r="287" spans="1:24" s="18" customFormat="1" hidden="1">
      <c r="A287" s="18">
        <v>22831010187</v>
      </c>
      <c r="B287" s="18">
        <f>VLOOKUP(A287,Cadastro!$A$3:$B$3577,2,FALSE)</f>
        <v>193301</v>
      </c>
      <c r="C287" s="19">
        <v>1183.21</v>
      </c>
      <c r="D287" s="18">
        <v>0</v>
      </c>
      <c r="E287" s="18">
        <v>543.74</v>
      </c>
      <c r="F287" s="18">
        <v>0</v>
      </c>
      <c r="G287" s="18">
        <v>639.47</v>
      </c>
      <c r="H287" s="18">
        <v>0</v>
      </c>
      <c r="I287" s="20">
        <f>VLOOKUP(A287,Cadastro!$A$3:$H$3577,7,FALSE)</f>
        <v>1</v>
      </c>
      <c r="J287" s="20">
        <f>VLOOKUP(A287,Cadastro!$A$3:$H$3577,8,FALSE)</f>
        <v>6</v>
      </c>
      <c r="K287" s="18">
        <f>VLOOKUP(A287,Cadastro!$A$3:$J$3577,10,FALSE)</f>
        <v>1</v>
      </c>
      <c r="M287" s="23" t="e">
        <f t="shared" si="60"/>
        <v>#DIV/0!</v>
      </c>
      <c r="N287" s="26">
        <f t="shared" si="61"/>
        <v>1183.21</v>
      </c>
      <c r="O287" s="27">
        <f t="shared" si="62"/>
        <v>4.9129674650228149E-5</v>
      </c>
      <c r="P287" s="30" t="e">
        <f t="shared" si="63"/>
        <v>#DIV/0!</v>
      </c>
      <c r="Q287" s="30" t="e">
        <f t="shared" si="64"/>
        <v>#DIV/0!</v>
      </c>
      <c r="R287" s="30" t="e">
        <f t="shared" si="65"/>
        <v>#DIV/0!</v>
      </c>
      <c r="S287" s="30" t="e">
        <f t="shared" si="66"/>
        <v>#DIV/0!</v>
      </c>
      <c r="T287" s="32">
        <f t="shared" si="67"/>
        <v>4.9126879077693665E-5</v>
      </c>
      <c r="U287" s="33">
        <f t="shared" si="68"/>
        <v>3.8603258017135764</v>
      </c>
      <c r="V287" s="18" t="e">
        <f>VLOOKUP(B287,'[2]APO e PPM_CD'!$D$2:$J$565,7,FALSE)</f>
        <v>#N/A</v>
      </c>
    </row>
    <row r="288" spans="1:24" hidden="1">
      <c r="A288">
        <v>7754670739</v>
      </c>
      <c r="B288">
        <f>VLOOKUP(A288,Cadastro!$A$3:$B$3577,2,FALSE)</f>
        <v>219859</v>
      </c>
      <c r="C288" s="5">
        <v>1184.27</v>
      </c>
      <c r="D288">
        <v>0</v>
      </c>
      <c r="E288">
        <v>698.02</v>
      </c>
      <c r="F288">
        <v>0</v>
      </c>
      <c r="G288">
        <v>486.25</v>
      </c>
      <c r="H288">
        <v>0</v>
      </c>
      <c r="I288" s="14">
        <f>VLOOKUP(A288,Cadastro!$A$3:$H$3577,7,FALSE)</f>
        <v>1</v>
      </c>
      <c r="J288" s="14">
        <f>VLOOKUP(A288,Cadastro!$A$3:$H$3577,8,FALSE)</f>
        <v>1</v>
      </c>
      <c r="K288">
        <f>VLOOKUP(A288,Cadastro!$A$3:$J$3577,10,FALSE)</f>
        <v>1</v>
      </c>
      <c r="L288" s="13">
        <v>5795.98</v>
      </c>
      <c r="M288" s="23" t="e">
        <f t="shared" si="60"/>
        <v>#DIV/0!</v>
      </c>
      <c r="N288" s="26">
        <f t="shared" si="61"/>
        <v>1184.27</v>
      </c>
      <c r="O288" s="27">
        <f t="shared" si="62"/>
        <v>4.9173688354582608E-5</v>
      </c>
      <c r="P288" s="30" t="e">
        <f t="shared" si="63"/>
        <v>#DIV/0!</v>
      </c>
      <c r="Q288" s="30" t="e">
        <f t="shared" si="64"/>
        <v>#DIV/0!</v>
      </c>
      <c r="R288" s="30" t="e">
        <f t="shared" si="65"/>
        <v>#DIV/0!</v>
      </c>
      <c r="S288" s="30" t="e">
        <f t="shared" si="66"/>
        <v>#DIV/0!</v>
      </c>
      <c r="T288" s="32">
        <f t="shared" si="67"/>
        <v>4.9170890277584087E-5</v>
      </c>
      <c r="U288" s="33">
        <f t="shared" si="68"/>
        <v>3.8637841441462939</v>
      </c>
      <c r="V288" s="18" t="e">
        <f>VLOOKUP(B288,'[2]APO e PPM_CD'!$D$2:$J$565,7,FALSE)</f>
        <v>#N/A</v>
      </c>
    </row>
    <row r="289" spans="1:24" hidden="1">
      <c r="A289">
        <v>55318142753</v>
      </c>
      <c r="B289">
        <f>VLOOKUP(A289,Cadastro!$A$3:$B$3577,2,FALSE)</f>
        <v>187692</v>
      </c>
      <c r="C289" s="5">
        <v>1200.23</v>
      </c>
      <c r="D289">
        <v>0</v>
      </c>
      <c r="E289">
        <v>728.41</v>
      </c>
      <c r="F289">
        <v>0</v>
      </c>
      <c r="G289">
        <v>471.82</v>
      </c>
      <c r="H289">
        <v>0</v>
      </c>
      <c r="I289" s="14">
        <f>VLOOKUP(A289,Cadastro!$A$3:$H$3577,7,FALSE)</f>
        <v>2</v>
      </c>
      <c r="J289" s="14">
        <f>VLOOKUP(A289,Cadastro!$A$3:$H$3577,8,FALSE)</f>
        <v>1</v>
      </c>
      <c r="K289">
        <f>VLOOKUP(A289,Cadastro!$A$3:$J$3577,10,FALSE)</f>
        <v>1</v>
      </c>
      <c r="L289">
        <v>48347.66</v>
      </c>
      <c r="M289" s="23" t="e">
        <f t="shared" si="60"/>
        <v>#DIV/0!</v>
      </c>
      <c r="N289" s="26">
        <f t="shared" si="61"/>
        <v>1200.23</v>
      </c>
      <c r="O289" s="27">
        <f t="shared" si="62"/>
        <v>4.9836385261655438E-5</v>
      </c>
      <c r="P289" s="30" t="e">
        <f t="shared" si="63"/>
        <v>#DIV/0!</v>
      </c>
      <c r="Q289" s="30" t="e">
        <f t="shared" si="64"/>
        <v>#DIV/0!</v>
      </c>
      <c r="R289" s="30" t="e">
        <f t="shared" si="65"/>
        <v>#DIV/0!</v>
      </c>
      <c r="S289" s="30" t="e">
        <f t="shared" si="66"/>
        <v>#DIV/0!</v>
      </c>
      <c r="T289" s="32">
        <f t="shared" si="67"/>
        <v>4.9833549475934332E-5</v>
      </c>
      <c r="U289" s="33">
        <f t="shared" si="68"/>
        <v>3.9158550358691064</v>
      </c>
      <c r="V289" s="18" t="e">
        <f>VLOOKUP(B289,'[2]APO e PPM_CD'!$D$2:$J$565,7,FALSE)</f>
        <v>#N/A</v>
      </c>
    </row>
    <row r="290" spans="1:24" s="18" customFormat="1">
      <c r="A290" s="18">
        <v>60597305749</v>
      </c>
      <c r="B290" s="18">
        <f>VLOOKUP(A290,Cadastro!$A$3:$B$3577,2,FALSE)</f>
        <v>216037</v>
      </c>
      <c r="C290" s="19">
        <v>2403.6400000000003</v>
      </c>
      <c r="D290" s="18">
        <v>0</v>
      </c>
      <c r="E290" s="18">
        <v>1087.18</v>
      </c>
      <c r="F290" s="18">
        <v>0</v>
      </c>
      <c r="G290" s="18">
        <v>1316.46</v>
      </c>
      <c r="H290" s="18">
        <v>0</v>
      </c>
      <c r="I290" s="20">
        <f>VLOOKUP(A290,Cadastro!$A$3:$H$3577,7,FALSE)</f>
        <v>5</v>
      </c>
      <c r="J290" s="20">
        <f>VLOOKUP(A290,Cadastro!$A$3:$H$3577,8,FALSE)</f>
        <v>5</v>
      </c>
      <c r="K290" s="18">
        <f>VLOOKUP(A290,Cadastro!$A$3:$J$3577,10,FALSE)</f>
        <v>1</v>
      </c>
      <c r="M290" s="23" t="e">
        <f t="shared" si="60"/>
        <v>#DIV/0!</v>
      </c>
      <c r="N290" s="26">
        <f t="shared" si="61"/>
        <v>2403.6400000000003</v>
      </c>
      <c r="O290" s="27">
        <f t="shared" si="62"/>
        <v>9.9804811636374261E-5</v>
      </c>
      <c r="P290" s="30" t="e">
        <f t="shared" si="63"/>
        <v>#DIV/0!</v>
      </c>
      <c r="Q290" s="30" t="e">
        <f t="shared" si="64"/>
        <v>#DIV/0!</v>
      </c>
      <c r="R290" s="30" t="e">
        <f t="shared" si="65"/>
        <v>#DIV/0!</v>
      </c>
      <c r="S290" s="30" t="e">
        <f t="shared" si="66"/>
        <v>#DIV/0!</v>
      </c>
      <c r="T290" s="32">
        <f t="shared" si="67"/>
        <v>9.9799132551539973E-5</v>
      </c>
      <c r="U290" s="33">
        <f t="shared" si="68"/>
        <v>7.8420850990363684</v>
      </c>
      <c r="V290" s="18">
        <f>VLOOKUP(B290,'[2]APO e PPM_CD'!$D$2:$J$565,7,FALSE)</f>
        <v>1</v>
      </c>
      <c r="W290" s="18">
        <f t="shared" ref="W290:W292" si="71">TRUNC(B290/10,0)</f>
        <v>21603</v>
      </c>
      <c r="X290" s="18">
        <f ca="1">VLOOKUP(W290:X290,[3]Plan1!$B$2:$K$3605,10,FALSE)</f>
        <v>0</v>
      </c>
    </row>
    <row r="291" spans="1:24" s="18" customFormat="1">
      <c r="A291" s="18">
        <v>26602474715</v>
      </c>
      <c r="B291" s="18">
        <f>VLOOKUP(A291,Cadastro!$A$3:$B$3577,2,FALSE)</f>
        <v>220758</v>
      </c>
      <c r="C291" s="19">
        <v>2477.61</v>
      </c>
      <c r="D291" s="18">
        <v>0</v>
      </c>
      <c r="E291" s="18">
        <v>1625.93</v>
      </c>
      <c r="F291" s="18">
        <v>0</v>
      </c>
      <c r="G291" s="18">
        <v>851.68</v>
      </c>
      <c r="H291" s="18">
        <v>0</v>
      </c>
      <c r="I291" s="20">
        <f>VLOOKUP(A291,Cadastro!$A$3:$H$3577,7,FALSE)</f>
        <v>5</v>
      </c>
      <c r="J291" s="20">
        <f>VLOOKUP(A291,Cadastro!$A$3:$H$3577,8,FALSE)</f>
        <v>5</v>
      </c>
      <c r="K291" s="18">
        <f>VLOOKUP(A291,Cadastro!$A$3:$J$3577,10,FALSE)</f>
        <v>1</v>
      </c>
      <c r="M291" s="23" t="e">
        <f t="shared" si="60"/>
        <v>#DIV/0!</v>
      </c>
      <c r="N291" s="26">
        <f t="shared" si="61"/>
        <v>2477.61</v>
      </c>
      <c r="O291" s="27">
        <f t="shared" si="62"/>
        <v>1.0287622079778886E-4</v>
      </c>
      <c r="P291" s="30" t="e">
        <f t="shared" si="63"/>
        <v>#DIV/0!</v>
      </c>
      <c r="Q291" s="30" t="e">
        <f t="shared" si="64"/>
        <v>#DIV/0!</v>
      </c>
      <c r="R291" s="30" t="e">
        <f t="shared" si="65"/>
        <v>#DIV/0!</v>
      </c>
      <c r="S291" s="30" t="e">
        <f t="shared" si="66"/>
        <v>#DIV/0!</v>
      </c>
      <c r="T291" s="32">
        <f t="shared" si="67"/>
        <v>1.028703669438938E-4</v>
      </c>
      <c r="U291" s="33">
        <f t="shared" si="68"/>
        <v>8.0834186742704794</v>
      </c>
      <c r="V291" s="18">
        <f>VLOOKUP(B291,'[2]APO e PPM_CD'!$D$2:$J$565,7,FALSE)</f>
        <v>1</v>
      </c>
      <c r="W291" s="18">
        <f t="shared" si="71"/>
        <v>22075</v>
      </c>
      <c r="X291" s="18">
        <f ca="1">VLOOKUP(W291:X291,[3]Plan1!$B$2:$K$3605,10,FALSE)</f>
        <v>0</v>
      </c>
    </row>
    <row r="292" spans="1:24" s="18" customFormat="1">
      <c r="A292" s="18">
        <v>28872665604</v>
      </c>
      <c r="B292" s="18">
        <f>VLOOKUP(A292,Cadastro!$A$3:$B$3577,2,FALSE)</f>
        <v>219026</v>
      </c>
      <c r="C292" s="19">
        <v>2489.3000000000002</v>
      </c>
      <c r="D292" s="18">
        <v>0</v>
      </c>
      <c r="E292" s="18">
        <v>1212.5</v>
      </c>
      <c r="F292" s="18">
        <v>0</v>
      </c>
      <c r="G292" s="18">
        <v>1276.8</v>
      </c>
      <c r="H292" s="18">
        <v>0</v>
      </c>
      <c r="I292" s="20">
        <f>VLOOKUP(A292,Cadastro!$A$3:$H$3577,7,FALSE)</f>
        <v>5</v>
      </c>
      <c r="J292" s="20">
        <f>VLOOKUP(A292,Cadastro!$A$3:$H$3577,8,FALSE)</f>
        <v>5</v>
      </c>
      <c r="K292" s="18">
        <f>VLOOKUP(A292,Cadastro!$A$3:$J$3577,10,FALSE)</f>
        <v>1</v>
      </c>
      <c r="M292" s="23" t="e">
        <f t="shared" si="60"/>
        <v>#DIV/0!</v>
      </c>
      <c r="N292" s="26">
        <f t="shared" si="61"/>
        <v>2489.3000000000002</v>
      </c>
      <c r="O292" s="27">
        <f t="shared" si="62"/>
        <v>1.0336161721656589E-4</v>
      </c>
      <c r="P292" s="30" t="e">
        <f t="shared" si="63"/>
        <v>#DIV/0!</v>
      </c>
      <c r="Q292" s="30" t="e">
        <f t="shared" si="64"/>
        <v>#DIV/0!</v>
      </c>
      <c r="R292" s="30" t="e">
        <f t="shared" si="65"/>
        <v>#DIV/0!</v>
      </c>
      <c r="S292" s="30" t="e">
        <f t="shared" si="66"/>
        <v>#DIV/0!</v>
      </c>
      <c r="T292" s="32">
        <f t="shared" si="67"/>
        <v>1.0335573574268543E-4</v>
      </c>
      <c r="U292" s="33">
        <f t="shared" si="68"/>
        <v>8.1215583186463984</v>
      </c>
      <c r="V292" s="18">
        <f>VLOOKUP(B292,'[2]APO e PPM_CD'!$D$2:$J$565,7,FALSE)</f>
        <v>1</v>
      </c>
      <c r="W292" s="18">
        <f t="shared" si="71"/>
        <v>21902</v>
      </c>
      <c r="X292" s="18">
        <f ca="1">VLOOKUP(W292:X292,[3]Plan1!$B$2:$K$3605,10,FALSE)</f>
        <v>0</v>
      </c>
    </row>
    <row r="293" spans="1:24" hidden="1">
      <c r="A293">
        <v>8854366790</v>
      </c>
      <c r="B293">
        <f>VLOOKUP(A293,Cadastro!$A$3:$B$3577,2,FALSE)</f>
        <v>219193</v>
      </c>
      <c r="C293" s="5">
        <v>1216.24</v>
      </c>
      <c r="D293">
        <v>0</v>
      </c>
      <c r="E293">
        <v>716.53</v>
      </c>
      <c r="F293">
        <v>0</v>
      </c>
      <c r="G293">
        <v>499.71</v>
      </c>
      <c r="H293">
        <v>0</v>
      </c>
      <c r="I293" s="14">
        <f>VLOOKUP(A293,Cadastro!$A$3:$H$3577,7,FALSE)</f>
        <v>1</v>
      </c>
      <c r="J293" s="14">
        <f>VLOOKUP(A293,Cadastro!$A$3:$H$3577,8,FALSE)</f>
        <v>1</v>
      </c>
      <c r="K293">
        <f>VLOOKUP(A293,Cadastro!$A$3:$J$3577,10,FALSE)</f>
        <v>1</v>
      </c>
      <c r="L293" s="13">
        <v>6602.16</v>
      </c>
      <c r="M293" s="23" t="e">
        <f t="shared" si="60"/>
        <v>#DIV/0!</v>
      </c>
      <c r="N293" s="26">
        <f t="shared" si="61"/>
        <v>1216.24</v>
      </c>
      <c r="O293" s="27">
        <f t="shared" si="62"/>
        <v>5.0501158286858193E-5</v>
      </c>
      <c r="P293" s="30" t="e">
        <f t="shared" si="63"/>
        <v>#DIV/0!</v>
      </c>
      <c r="Q293" s="30" t="e">
        <f t="shared" si="64"/>
        <v>#DIV/0!</v>
      </c>
      <c r="R293" s="30" t="e">
        <f t="shared" si="65"/>
        <v>#DIV/0!</v>
      </c>
      <c r="S293" s="30" t="e">
        <f t="shared" si="66"/>
        <v>#DIV/0!</v>
      </c>
      <c r="T293" s="32">
        <f t="shared" si="67"/>
        <v>5.0498284674279406E-5</v>
      </c>
      <c r="U293" s="33">
        <f t="shared" si="68"/>
        <v>3.9680890569519525</v>
      </c>
      <c r="V293" s="18" t="e">
        <f>VLOOKUP(B293,'[2]APO e PPM_CD'!$D$2:$J$565,7,FALSE)</f>
        <v>#N/A</v>
      </c>
    </row>
    <row r="294" spans="1:24" hidden="1">
      <c r="A294">
        <v>40300544715</v>
      </c>
      <c r="B294">
        <f>VLOOKUP(A294,Cadastro!$A$3:$B$3577,2,FALSE)</f>
        <v>217349</v>
      </c>
      <c r="C294" s="5">
        <v>1225.4899999999998</v>
      </c>
      <c r="D294">
        <v>0</v>
      </c>
      <c r="E294">
        <v>577.80999999999995</v>
      </c>
      <c r="F294">
        <v>0</v>
      </c>
      <c r="G294">
        <v>647.67999999999995</v>
      </c>
      <c r="H294">
        <v>0</v>
      </c>
      <c r="I294" s="14">
        <f>VLOOKUP(A294,Cadastro!$A$3:$H$3577,7,FALSE)</f>
        <v>1</v>
      </c>
      <c r="J294" s="14">
        <f>VLOOKUP(A294,Cadastro!$A$3:$H$3577,8,FALSE)</f>
        <v>1</v>
      </c>
      <c r="K294">
        <f>VLOOKUP(A294,Cadastro!$A$3:$J$3577,10,FALSE)</f>
        <v>1</v>
      </c>
      <c r="L294" s="13">
        <v>15466.86</v>
      </c>
      <c r="M294" s="23" t="e">
        <f t="shared" si="60"/>
        <v>#DIV/0!</v>
      </c>
      <c r="N294" s="26">
        <f t="shared" si="61"/>
        <v>1225.4899999999998</v>
      </c>
      <c r="O294" s="27">
        <f t="shared" si="62"/>
        <v>5.088524014089475E-5</v>
      </c>
      <c r="P294" s="30" t="e">
        <f t="shared" si="63"/>
        <v>#DIV/0!</v>
      </c>
      <c r="Q294" s="30" t="e">
        <f t="shared" si="64"/>
        <v>#DIV/0!</v>
      </c>
      <c r="R294" s="30" t="e">
        <f t="shared" si="65"/>
        <v>#DIV/0!</v>
      </c>
      <c r="S294" s="30" t="e">
        <f t="shared" si="66"/>
        <v>#DIV/0!</v>
      </c>
      <c r="T294" s="32">
        <f t="shared" si="67"/>
        <v>5.088234467332324E-5</v>
      </c>
      <c r="U294" s="33">
        <f t="shared" si="68"/>
        <v>3.9982679885582182</v>
      </c>
      <c r="V294" s="18" t="e">
        <f>VLOOKUP(B294,'[2]APO e PPM_CD'!$D$2:$J$565,7,FALSE)</f>
        <v>#N/A</v>
      </c>
    </row>
    <row r="295" spans="1:24" s="18" customFormat="1">
      <c r="A295" s="18">
        <v>69694087791</v>
      </c>
      <c r="B295" s="18">
        <f>VLOOKUP(A295,Cadastro!$A$3:$B$3577,2,FALSE)</f>
        <v>196887</v>
      </c>
      <c r="C295" s="19">
        <v>2495.52</v>
      </c>
      <c r="D295" s="18">
        <v>0</v>
      </c>
      <c r="E295" s="18">
        <v>1146.6199999999999</v>
      </c>
      <c r="F295" s="18">
        <v>0</v>
      </c>
      <c r="G295" s="18">
        <v>1348.9</v>
      </c>
      <c r="H295" s="18">
        <v>0</v>
      </c>
      <c r="I295" s="20">
        <f>VLOOKUP(A295,Cadastro!$A$3:$H$3577,7,FALSE)</f>
        <v>5</v>
      </c>
      <c r="J295" s="20">
        <f>VLOOKUP(A295,Cadastro!$A$3:$H$3577,8,FALSE)</f>
        <v>5</v>
      </c>
      <c r="K295" s="18">
        <f>VLOOKUP(A295,Cadastro!$A$3:$J$3577,10,FALSE)</f>
        <v>1</v>
      </c>
      <c r="M295" s="23" t="e">
        <f t="shared" si="60"/>
        <v>#DIV/0!</v>
      </c>
      <c r="N295" s="26">
        <f t="shared" si="61"/>
        <v>2495.52</v>
      </c>
      <c r="O295" s="27">
        <f t="shared" si="62"/>
        <v>1.0361988631192885E-4</v>
      </c>
      <c r="P295" s="30" t="e">
        <f t="shared" si="63"/>
        <v>#DIV/0!</v>
      </c>
      <c r="Q295" s="30" t="e">
        <f t="shared" si="64"/>
        <v>#DIV/0!</v>
      </c>
      <c r="R295" s="30" t="e">
        <f t="shared" si="65"/>
        <v>#DIV/0!</v>
      </c>
      <c r="S295" s="30" t="e">
        <f t="shared" si="66"/>
        <v>#DIV/0!</v>
      </c>
      <c r="T295" s="32">
        <f t="shared" si="67"/>
        <v>1.0361399014204248E-4</v>
      </c>
      <c r="U295" s="33">
        <f t="shared" si="68"/>
        <v>8.1418516110346122</v>
      </c>
      <c r="V295" s="18">
        <f>VLOOKUP(B295,'[2]APO e PPM_CD'!$D$2:$J$565,7,FALSE)</f>
        <v>1</v>
      </c>
      <c r="W295" s="18">
        <f t="shared" ref="W295:W297" si="72">TRUNC(B295/10,0)</f>
        <v>19688</v>
      </c>
      <c r="X295" s="18">
        <f ca="1">VLOOKUP(W295:X295,[3]Plan1!$B$2:$K$3605,10,FALSE)</f>
        <v>0</v>
      </c>
    </row>
    <row r="296" spans="1:24" s="18" customFormat="1">
      <c r="A296" s="18">
        <v>23071923953</v>
      </c>
      <c r="B296" s="18">
        <f>VLOOKUP(A296,Cadastro!$A$3:$B$3577,2,FALSE)</f>
        <v>192515</v>
      </c>
      <c r="C296" s="19">
        <v>2544.38</v>
      </c>
      <c r="D296" s="18">
        <v>0</v>
      </c>
      <c r="E296" s="18">
        <v>1169.08</v>
      </c>
      <c r="F296" s="18">
        <v>0</v>
      </c>
      <c r="G296" s="18">
        <v>1375.3</v>
      </c>
      <c r="H296" s="18">
        <v>0</v>
      </c>
      <c r="I296" s="20">
        <f>VLOOKUP(A296,Cadastro!$A$3:$H$3577,7,FALSE)</f>
        <v>5</v>
      </c>
      <c r="J296" s="20">
        <f>VLOOKUP(A296,Cadastro!$A$3:$H$3577,8,FALSE)</f>
        <v>5</v>
      </c>
      <c r="K296" s="18">
        <f>VLOOKUP(A296,Cadastro!$A$3:$J$3577,10,FALSE)</f>
        <v>1</v>
      </c>
      <c r="M296" s="23" t="e">
        <f t="shared" si="60"/>
        <v>#DIV/0!</v>
      </c>
      <c r="N296" s="26">
        <f t="shared" si="61"/>
        <v>2544.38</v>
      </c>
      <c r="O296" s="27">
        <f t="shared" si="62"/>
        <v>1.0564866894849392E-4</v>
      </c>
      <c r="P296" s="30" t="e">
        <f t="shared" si="63"/>
        <v>#DIV/0!</v>
      </c>
      <c r="Q296" s="30" t="e">
        <f t="shared" si="64"/>
        <v>#DIV/0!</v>
      </c>
      <c r="R296" s="30" t="e">
        <f t="shared" si="65"/>
        <v>#DIV/0!</v>
      </c>
      <c r="S296" s="30" t="e">
        <f t="shared" si="66"/>
        <v>#DIV/0!</v>
      </c>
      <c r="T296" s="32">
        <f t="shared" si="67"/>
        <v>1.0564265733699192E-4</v>
      </c>
      <c r="U296" s="33">
        <f t="shared" si="68"/>
        <v>8.3012616216597142</v>
      </c>
      <c r="V296" s="18">
        <f>VLOOKUP(B296,'[2]APO e PPM_CD'!$D$2:$J$565,7,FALSE)</f>
        <v>1</v>
      </c>
      <c r="W296" s="18">
        <f t="shared" si="72"/>
        <v>19251</v>
      </c>
      <c r="X296" s="18">
        <f ca="1">VLOOKUP(W296:X296,[3]Plan1!$B$2:$K$3605,10,FALSE)</f>
        <v>0</v>
      </c>
    </row>
    <row r="297" spans="1:24" s="18" customFormat="1">
      <c r="A297" s="18">
        <v>55556787700</v>
      </c>
      <c r="B297" s="18">
        <f>VLOOKUP(A297,Cadastro!$A$3:$B$3577,2,FALSE)</f>
        <v>194459</v>
      </c>
      <c r="C297" s="19">
        <v>2701.4300000000003</v>
      </c>
      <c r="D297" s="18">
        <v>0</v>
      </c>
      <c r="E297" s="18">
        <v>1241.23</v>
      </c>
      <c r="F297" s="18">
        <v>0</v>
      </c>
      <c r="G297" s="18">
        <v>1460.2</v>
      </c>
      <c r="H297" s="18">
        <v>0</v>
      </c>
      <c r="I297" s="20">
        <f>VLOOKUP(A297,Cadastro!$A$3:$H$3577,7,FALSE)</f>
        <v>5</v>
      </c>
      <c r="J297" s="20">
        <f>VLOOKUP(A297,Cadastro!$A$3:$H$3577,8,FALSE)</f>
        <v>5</v>
      </c>
      <c r="K297" s="18">
        <f>VLOOKUP(A297,Cadastro!$A$3:$J$3577,10,FALSE)</f>
        <v>1</v>
      </c>
      <c r="M297" s="23" t="e">
        <f t="shared" si="60"/>
        <v>#DIV/0!</v>
      </c>
      <c r="N297" s="26">
        <f t="shared" si="61"/>
        <v>2701.4300000000003</v>
      </c>
      <c r="O297" s="27">
        <f t="shared" si="62"/>
        <v>1.1216975599459592E-4</v>
      </c>
      <c r="P297" s="30" t="e">
        <f t="shared" si="63"/>
        <v>#DIV/0!</v>
      </c>
      <c r="Q297" s="30" t="e">
        <f t="shared" si="64"/>
        <v>#DIV/0!</v>
      </c>
      <c r="R297" s="30" t="e">
        <f t="shared" si="65"/>
        <v>#DIV/0!</v>
      </c>
      <c r="S297" s="30" t="e">
        <f t="shared" si="66"/>
        <v>#DIV/0!</v>
      </c>
      <c r="T297" s="32">
        <f t="shared" si="67"/>
        <v>1.1216337332075794E-4</v>
      </c>
      <c r="U297" s="33">
        <f t="shared" si="68"/>
        <v>8.8136509415261095</v>
      </c>
      <c r="V297" s="18">
        <f>VLOOKUP(B297,'[2]APO e PPM_CD'!$D$2:$J$565,7,FALSE)</f>
        <v>1</v>
      </c>
      <c r="W297" s="18">
        <f t="shared" si="72"/>
        <v>19445</v>
      </c>
      <c r="X297" s="18">
        <f ca="1">VLOOKUP(W297:X297,[3]Plan1!$B$2:$K$3605,10,FALSE)</f>
        <v>0</v>
      </c>
    </row>
    <row r="298" spans="1:24" hidden="1">
      <c r="A298">
        <v>41116925753</v>
      </c>
      <c r="B298">
        <f>VLOOKUP(A298,Cadastro!$A$3:$B$3577,2,FALSE)</f>
        <v>194427</v>
      </c>
      <c r="C298" s="5">
        <v>1255.9000000000001</v>
      </c>
      <c r="D298">
        <v>0</v>
      </c>
      <c r="E298">
        <v>587.34</v>
      </c>
      <c r="F298">
        <v>0</v>
      </c>
      <c r="G298">
        <v>668.56</v>
      </c>
      <c r="H298">
        <v>0</v>
      </c>
      <c r="I298" s="14">
        <f>VLOOKUP(A298,Cadastro!$A$3:$H$3577,7,FALSE)</f>
        <v>2</v>
      </c>
      <c r="J298" s="14">
        <f>VLOOKUP(A298,Cadastro!$A$3:$H$3577,8,FALSE)</f>
        <v>1</v>
      </c>
      <c r="K298">
        <f>VLOOKUP(A298,Cadastro!$A$3:$J$3577,10,FALSE)</f>
        <v>1</v>
      </c>
      <c r="L298">
        <v>12529.16</v>
      </c>
      <c r="M298" s="23" t="e">
        <f t="shared" si="60"/>
        <v>#DIV/0!</v>
      </c>
      <c r="N298" s="26">
        <f t="shared" si="61"/>
        <v>1255.9000000000001</v>
      </c>
      <c r="O298" s="27">
        <f t="shared" si="62"/>
        <v>5.2147935187516613E-5</v>
      </c>
      <c r="P298" s="30" t="e">
        <f t="shared" si="63"/>
        <v>#DIV/0!</v>
      </c>
      <c r="Q298" s="30" t="e">
        <f t="shared" si="64"/>
        <v>#DIV/0!</v>
      </c>
      <c r="R298" s="30" t="e">
        <f t="shared" si="65"/>
        <v>#DIV/0!</v>
      </c>
      <c r="S298" s="30" t="e">
        <f t="shared" si="66"/>
        <v>#DIV/0!</v>
      </c>
      <c r="T298" s="32">
        <f t="shared" si="67"/>
        <v>5.214496787017983E-5</v>
      </c>
      <c r="U298" s="33">
        <f t="shared" si="68"/>
        <v>4.0974832653308209</v>
      </c>
      <c r="V298" s="18" t="e">
        <f>VLOOKUP(B298,'[2]APO e PPM_CD'!$D$2:$J$565,7,FALSE)</f>
        <v>#N/A</v>
      </c>
    </row>
    <row r="299" spans="1:24" s="18" customFormat="1">
      <c r="A299" s="18">
        <v>18002390768</v>
      </c>
      <c r="B299" s="18">
        <f>VLOOKUP(A299,Cadastro!$A$3:$B$3577,2,FALSE)</f>
        <v>215266</v>
      </c>
      <c r="C299" s="19">
        <v>2896.0600000000004</v>
      </c>
      <c r="D299" s="18">
        <v>0</v>
      </c>
      <c r="E299" s="18">
        <v>1529.15</v>
      </c>
      <c r="F299" s="18">
        <v>0</v>
      </c>
      <c r="G299" s="18">
        <v>1366.91</v>
      </c>
      <c r="H299" s="18">
        <v>0</v>
      </c>
      <c r="I299" s="20">
        <f>VLOOKUP(A299,Cadastro!$A$3:$H$3577,7,FALSE)</f>
        <v>5</v>
      </c>
      <c r="J299" s="20">
        <f>VLOOKUP(A299,Cadastro!$A$3:$H$3577,8,FALSE)</f>
        <v>5</v>
      </c>
      <c r="K299" s="18">
        <f>VLOOKUP(A299,Cadastro!$A$3:$J$3577,10,FALSE)</f>
        <v>1</v>
      </c>
      <c r="M299" s="23" t="e">
        <f t="shared" si="60"/>
        <v>#DIV/0!</v>
      </c>
      <c r="N299" s="26">
        <f t="shared" si="61"/>
        <v>2896.0600000000004</v>
      </c>
      <c r="O299" s="27">
        <f t="shared" si="62"/>
        <v>1.2025125342715135E-4</v>
      </c>
      <c r="P299" s="30" t="e">
        <f t="shared" si="63"/>
        <v>#DIV/0!</v>
      </c>
      <c r="Q299" s="30" t="e">
        <f t="shared" si="64"/>
        <v>#DIV/0!</v>
      </c>
      <c r="R299" s="30" t="e">
        <f t="shared" si="65"/>
        <v>#DIV/0!</v>
      </c>
      <c r="S299" s="30" t="e">
        <f t="shared" si="66"/>
        <v>#DIV/0!</v>
      </c>
      <c r="T299" s="32">
        <f t="shared" si="67"/>
        <v>1.2024441090063938E-4</v>
      </c>
      <c r="U299" s="33">
        <f t="shared" si="68"/>
        <v>9.4486482883939633</v>
      </c>
      <c r="V299" s="18">
        <f>VLOOKUP(B299,'[2]APO e PPM_CD'!$D$2:$J$565,7,FALSE)</f>
        <v>1</v>
      </c>
      <c r="W299" s="18">
        <f>TRUNC(B299/10,0)</f>
        <v>21526</v>
      </c>
      <c r="X299" s="18">
        <f ca="1">VLOOKUP(W299:X299,[3]Plan1!$B$2:$K$3605,10,FALSE)</f>
        <v>0</v>
      </c>
    </row>
    <row r="300" spans="1:24" hidden="1">
      <c r="A300">
        <v>39426165134</v>
      </c>
      <c r="B300">
        <f>VLOOKUP(A300,Cadastro!$A$3:$B$3577,2,FALSE)</f>
        <v>216973</v>
      </c>
      <c r="C300" s="5">
        <v>1266.02</v>
      </c>
      <c r="D300">
        <v>0</v>
      </c>
      <c r="E300">
        <v>527.98</v>
      </c>
      <c r="F300">
        <v>0</v>
      </c>
      <c r="G300">
        <v>738.04</v>
      </c>
      <c r="H300">
        <v>0</v>
      </c>
      <c r="I300" s="14">
        <f>VLOOKUP(A300,Cadastro!$A$3:$H$3577,7,FALSE)</f>
        <v>1</v>
      </c>
      <c r="J300" s="14">
        <f>VLOOKUP(A300,Cadastro!$A$3:$H$3577,8,FALSE)</f>
        <v>1</v>
      </c>
      <c r="K300">
        <f>VLOOKUP(A300,Cadastro!$A$3:$J$3577,10,FALSE)</f>
        <v>1</v>
      </c>
      <c r="L300" s="13">
        <v>6226.66</v>
      </c>
      <c r="M300" s="23" t="e">
        <f t="shared" si="60"/>
        <v>#DIV/0!</v>
      </c>
      <c r="N300" s="26">
        <f t="shared" si="61"/>
        <v>1266.02</v>
      </c>
      <c r="O300" s="27">
        <f t="shared" si="62"/>
        <v>5.2568141497013917E-5</v>
      </c>
      <c r="P300" s="30" t="e">
        <f t="shared" si="63"/>
        <v>#DIV/0!</v>
      </c>
      <c r="Q300" s="30" t="e">
        <f t="shared" si="64"/>
        <v>#DIV/0!</v>
      </c>
      <c r="R300" s="30" t="e">
        <f t="shared" si="65"/>
        <v>#DIV/0!</v>
      </c>
      <c r="S300" s="30" t="e">
        <f t="shared" si="66"/>
        <v>#DIV/0!</v>
      </c>
      <c r="T300" s="32">
        <f t="shared" si="67"/>
        <v>5.2565150269133734E-5</v>
      </c>
      <c r="U300" s="33">
        <f t="shared" si="68"/>
        <v>4.1305006478016768</v>
      </c>
      <c r="V300" s="18" t="e">
        <f>VLOOKUP(B300,'[2]APO e PPM_CD'!$D$2:$J$565,7,FALSE)</f>
        <v>#N/A</v>
      </c>
    </row>
    <row r="301" spans="1:24" s="18" customFormat="1">
      <c r="A301" s="18">
        <v>49632345720</v>
      </c>
      <c r="B301" s="18">
        <f>VLOOKUP(A301,Cadastro!$A$3:$B$3577,2,FALSE)</f>
        <v>211920</v>
      </c>
      <c r="C301" s="19">
        <v>3592.3599999999997</v>
      </c>
      <c r="D301" s="18">
        <v>0</v>
      </c>
      <c r="E301" s="18">
        <v>1652.6</v>
      </c>
      <c r="F301" s="18">
        <v>0</v>
      </c>
      <c r="G301" s="18">
        <v>1939.76</v>
      </c>
      <c r="H301" s="18">
        <v>0</v>
      </c>
      <c r="I301" s="20">
        <f>VLOOKUP(A301,Cadastro!$A$3:$H$3577,7,FALSE)</f>
        <v>5</v>
      </c>
      <c r="J301" s="20">
        <f>VLOOKUP(A301,Cadastro!$A$3:$H$3577,8,FALSE)</f>
        <v>5</v>
      </c>
      <c r="K301" s="18">
        <f>VLOOKUP(A301,Cadastro!$A$3:$J$3577,10,FALSE)</f>
        <v>1</v>
      </c>
      <c r="M301" s="23" t="e">
        <f t="shared" si="60"/>
        <v>#DIV/0!</v>
      </c>
      <c r="N301" s="26">
        <f t="shared" si="61"/>
        <v>3592.3599999999997</v>
      </c>
      <c r="O301" s="27">
        <f t="shared" si="62"/>
        <v>1.4916327450452039E-4</v>
      </c>
      <c r="P301" s="30" t="e">
        <f t="shared" si="63"/>
        <v>#DIV/0!</v>
      </c>
      <c r="Q301" s="30" t="e">
        <f t="shared" si="64"/>
        <v>#DIV/0!</v>
      </c>
      <c r="R301" s="30" t="e">
        <f t="shared" si="65"/>
        <v>#DIV/0!</v>
      </c>
      <c r="S301" s="30" t="e">
        <f t="shared" si="66"/>
        <v>#DIV/0!</v>
      </c>
      <c r="T301" s="32">
        <f t="shared" si="67"/>
        <v>1.4915478682866405E-4</v>
      </c>
      <c r="U301" s="33">
        <f t="shared" si="68"/>
        <v>11.720387756225676</v>
      </c>
      <c r="V301" s="18">
        <f>VLOOKUP(B301,'[2]APO e PPM_CD'!$D$2:$J$565,7,FALSE)</f>
        <v>1</v>
      </c>
      <c r="W301" s="18">
        <f>TRUNC(B301/10,0)</f>
        <v>21192</v>
      </c>
      <c r="X301" s="18">
        <f ca="1">VLOOKUP(W301:X301,[3]Plan1!$B$2:$K$3605,10,FALSE)</f>
        <v>0</v>
      </c>
    </row>
    <row r="302" spans="1:24" hidden="1">
      <c r="A302">
        <v>76134199168</v>
      </c>
      <c r="B302">
        <f>VLOOKUP(A302,Cadastro!$A$3:$B$3577,2,FALSE)</f>
        <v>221785</v>
      </c>
      <c r="C302" s="5">
        <v>1293.3499999999999</v>
      </c>
      <c r="D302">
        <v>0</v>
      </c>
      <c r="E302">
        <v>751.53</v>
      </c>
      <c r="F302">
        <v>0</v>
      </c>
      <c r="G302">
        <v>541.82000000000005</v>
      </c>
      <c r="H302">
        <v>0</v>
      </c>
      <c r="I302" s="14">
        <f>VLOOKUP(A302,Cadastro!$A$3:$H$3577,7,FALSE)</f>
        <v>1</v>
      </c>
      <c r="J302" s="14">
        <f>VLOOKUP(A302,Cadastro!$A$3:$H$3577,8,FALSE)</f>
        <v>1</v>
      </c>
      <c r="K302">
        <f>VLOOKUP(A302,Cadastro!$A$3:$J$3577,10,FALSE)</f>
        <v>1</v>
      </c>
      <c r="L302" s="13">
        <v>9609.52</v>
      </c>
      <c r="M302" s="23" t="e">
        <f t="shared" si="60"/>
        <v>#DIV/0!</v>
      </c>
      <c r="N302" s="26">
        <f t="shared" si="61"/>
        <v>1293.3499999999999</v>
      </c>
      <c r="O302" s="27">
        <f t="shared" si="62"/>
        <v>5.3702947666832236E-5</v>
      </c>
      <c r="P302" s="30" t="e">
        <f t="shared" si="63"/>
        <v>#DIV/0!</v>
      </c>
      <c r="Q302" s="30" t="e">
        <f t="shared" si="64"/>
        <v>#DIV/0!</v>
      </c>
      <c r="R302" s="30" t="e">
        <f t="shared" si="65"/>
        <v>#DIV/0!</v>
      </c>
      <c r="S302" s="30" t="e">
        <f t="shared" si="66"/>
        <v>#DIV/0!</v>
      </c>
      <c r="T302" s="32">
        <f t="shared" si="67"/>
        <v>5.3699891866308679E-5</v>
      </c>
      <c r="U302" s="33">
        <f t="shared" si="68"/>
        <v>4.2196671559961914</v>
      </c>
      <c r="V302" s="18" t="e">
        <f>VLOOKUP(B302,'[2]APO e PPM_CD'!$D$2:$J$565,7,FALSE)</f>
        <v>#N/A</v>
      </c>
    </row>
    <row r="303" spans="1:24" hidden="1">
      <c r="A303">
        <v>55866280663</v>
      </c>
      <c r="B303">
        <f>VLOOKUP(A303,Cadastro!$A$3:$B$3577,2,FALSE)</f>
        <v>227091</v>
      </c>
      <c r="C303" s="5">
        <v>1302.28</v>
      </c>
      <c r="D303">
        <v>0</v>
      </c>
      <c r="E303">
        <v>535.28</v>
      </c>
      <c r="F303">
        <v>0</v>
      </c>
      <c r="G303">
        <v>767</v>
      </c>
      <c r="H303">
        <v>0</v>
      </c>
      <c r="I303" s="14">
        <f>VLOOKUP(A303,Cadastro!$A$3:$H$3577,7,FALSE)</f>
        <v>1</v>
      </c>
      <c r="J303" s="14">
        <f>VLOOKUP(A303,Cadastro!$A$3:$H$3577,8,FALSE)</f>
        <v>1</v>
      </c>
      <c r="K303">
        <f>VLOOKUP(A303,Cadastro!$A$3:$J$3577,10,FALSE)</f>
        <v>1</v>
      </c>
      <c r="L303" s="13">
        <v>22704.46</v>
      </c>
      <c r="M303" s="23" t="e">
        <f t="shared" si="60"/>
        <v>#DIV/0!</v>
      </c>
      <c r="N303" s="26">
        <f t="shared" si="61"/>
        <v>1302.28</v>
      </c>
      <c r="O303" s="27">
        <f t="shared" si="62"/>
        <v>5.4073742364837269E-5</v>
      </c>
      <c r="P303" s="30" t="e">
        <f t="shared" si="63"/>
        <v>#DIV/0!</v>
      </c>
      <c r="Q303" s="30" t="e">
        <f t="shared" si="64"/>
        <v>#DIV/0!</v>
      </c>
      <c r="R303" s="30" t="e">
        <f t="shared" si="65"/>
        <v>#DIV/0!</v>
      </c>
      <c r="S303" s="30" t="e">
        <f t="shared" si="66"/>
        <v>#DIV/0!</v>
      </c>
      <c r="T303" s="32">
        <f t="shared" si="67"/>
        <v>5.4070665465385605E-5</v>
      </c>
      <c r="U303" s="33">
        <f t="shared" si="68"/>
        <v>4.2488020596982414</v>
      </c>
      <c r="V303" s="18" t="e">
        <f>VLOOKUP(B303,'[2]APO e PPM_CD'!$D$2:$J$565,7,FALSE)</f>
        <v>#N/A</v>
      </c>
    </row>
    <row r="304" spans="1:24" hidden="1">
      <c r="A304">
        <v>52891860772</v>
      </c>
      <c r="B304">
        <f>VLOOKUP(A304,Cadastro!$A$3:$B$3577,2,FALSE)</f>
        <v>191242</v>
      </c>
      <c r="C304" s="5">
        <v>1304.1799999999998</v>
      </c>
      <c r="D304">
        <v>0</v>
      </c>
      <c r="E304">
        <v>599.38</v>
      </c>
      <c r="F304">
        <v>0</v>
      </c>
      <c r="G304">
        <v>704.8</v>
      </c>
      <c r="H304">
        <v>0</v>
      </c>
      <c r="I304" s="14">
        <f>VLOOKUP(A304,Cadastro!$A$3:$H$3577,7,FALSE)</f>
        <v>1</v>
      </c>
      <c r="J304" s="14">
        <f>VLOOKUP(A304,Cadastro!$A$3:$H$3577,8,FALSE)</f>
        <v>1</v>
      </c>
      <c r="K304">
        <f>VLOOKUP(A304,Cadastro!$A$3:$J$3577,10,FALSE)</f>
        <v>1</v>
      </c>
      <c r="L304" s="13">
        <v>7833.82</v>
      </c>
      <c r="M304" s="23" t="e">
        <f t="shared" si="60"/>
        <v>#DIV/0!</v>
      </c>
      <c r="N304" s="26">
        <f t="shared" si="61"/>
        <v>1304.1799999999998</v>
      </c>
      <c r="O304" s="27">
        <f t="shared" si="62"/>
        <v>5.415263485377451E-5</v>
      </c>
      <c r="P304" s="30" t="e">
        <f t="shared" si="63"/>
        <v>#DIV/0!</v>
      </c>
      <c r="Q304" s="30" t="e">
        <f t="shared" si="64"/>
        <v>#DIV/0!</v>
      </c>
      <c r="R304" s="30" t="e">
        <f t="shared" si="65"/>
        <v>#DIV/0!</v>
      </c>
      <c r="S304" s="30" t="e">
        <f t="shared" si="66"/>
        <v>#DIV/0!</v>
      </c>
      <c r="T304" s="32">
        <f t="shared" si="67"/>
        <v>5.4149553465189199E-5</v>
      </c>
      <c r="U304" s="33">
        <f t="shared" si="68"/>
        <v>4.2550009753795281</v>
      </c>
      <c r="V304" s="18" t="e">
        <f>VLOOKUP(B304,'[2]APO e PPM_CD'!$D$2:$J$565,7,FALSE)</f>
        <v>#N/A</v>
      </c>
    </row>
    <row r="305" spans="1:24" s="18" customFormat="1">
      <c r="A305" s="18">
        <v>44090668700</v>
      </c>
      <c r="B305" s="18">
        <f>VLOOKUP(A305,Cadastro!$A$3:$B$3577,2,FALSE)</f>
        <v>194231</v>
      </c>
      <c r="C305" s="19">
        <v>3620.44</v>
      </c>
      <c r="D305" s="18">
        <v>0</v>
      </c>
      <c r="E305" s="18">
        <v>1663.44</v>
      </c>
      <c r="F305" s="18">
        <v>0</v>
      </c>
      <c r="G305" s="18">
        <v>1957</v>
      </c>
      <c r="H305" s="18">
        <v>0</v>
      </c>
      <c r="I305" s="20">
        <f>VLOOKUP(A305,Cadastro!$A$3:$H$3577,7,FALSE)</f>
        <v>5</v>
      </c>
      <c r="J305" s="20">
        <f>VLOOKUP(A305,Cadastro!$A$3:$H$3577,8,FALSE)</f>
        <v>5</v>
      </c>
      <c r="K305" s="18">
        <f>VLOOKUP(A305,Cadastro!$A$3:$J$3577,10,FALSE)</f>
        <v>1</v>
      </c>
      <c r="M305" s="23" t="e">
        <f t="shared" si="60"/>
        <v>#DIV/0!</v>
      </c>
      <c r="N305" s="26">
        <f t="shared" si="61"/>
        <v>3620.44</v>
      </c>
      <c r="O305" s="27">
        <f t="shared" si="62"/>
        <v>1.5032922244628764E-4</v>
      </c>
      <c r="P305" s="30" t="e">
        <f t="shared" si="63"/>
        <v>#DIV/0!</v>
      </c>
      <c r="Q305" s="30" t="e">
        <f t="shared" si="64"/>
        <v>#DIV/0!</v>
      </c>
      <c r="R305" s="30" t="e">
        <f t="shared" si="65"/>
        <v>#DIV/0!</v>
      </c>
      <c r="S305" s="30" t="e">
        <f t="shared" si="66"/>
        <v>#DIV/0!</v>
      </c>
      <c r="T305" s="32">
        <f t="shared" si="67"/>
        <v>1.5032066842576147E-4</v>
      </c>
      <c r="U305" s="33">
        <f t="shared" si="68"/>
        <v>11.812001204820699</v>
      </c>
      <c r="V305" s="18">
        <f>VLOOKUP(B305,'[2]APO e PPM_CD'!$D$2:$J$565,7,FALSE)</f>
        <v>1</v>
      </c>
      <c r="W305" s="18">
        <f>TRUNC(B305/10,0)</f>
        <v>19423</v>
      </c>
      <c r="X305" s="18">
        <f ca="1">VLOOKUP(W305:X305,[3]Plan1!$B$2:$K$3605,10,FALSE)</f>
        <v>0</v>
      </c>
    </row>
    <row r="306" spans="1:24" hidden="1">
      <c r="A306">
        <v>54739080710</v>
      </c>
      <c r="B306">
        <f>VLOOKUP(A306,Cadastro!$A$3:$B$3577,2,FALSE)</f>
        <v>194410</v>
      </c>
      <c r="C306" s="5">
        <v>1310.71</v>
      </c>
      <c r="D306">
        <v>0</v>
      </c>
      <c r="E306">
        <v>602.23</v>
      </c>
      <c r="F306">
        <v>0</v>
      </c>
      <c r="G306">
        <v>708.48</v>
      </c>
      <c r="H306">
        <v>0</v>
      </c>
      <c r="I306" s="14">
        <f>VLOOKUP(A306,Cadastro!$A$3:$H$3577,7,FALSE)</f>
        <v>2</v>
      </c>
      <c r="J306" s="14">
        <f>VLOOKUP(A306,Cadastro!$A$3:$H$3577,8,FALSE)</f>
        <v>1</v>
      </c>
      <c r="K306">
        <f>VLOOKUP(A306,Cadastro!$A$3:$J$3577,10,FALSE)</f>
        <v>1</v>
      </c>
      <c r="L306" s="13">
        <v>14047.64</v>
      </c>
      <c r="M306" s="23" t="e">
        <f t="shared" si="60"/>
        <v>#DIV/0!</v>
      </c>
      <c r="N306" s="26">
        <f t="shared" si="61"/>
        <v>1310.71</v>
      </c>
      <c r="O306" s="27">
        <f t="shared" si="62"/>
        <v>5.4423775881543032E-5</v>
      </c>
      <c r="P306" s="30" t="e">
        <f t="shared" si="63"/>
        <v>#DIV/0!</v>
      </c>
      <c r="Q306" s="30" t="e">
        <f t="shared" si="64"/>
        <v>#DIV/0!</v>
      </c>
      <c r="R306" s="30" t="e">
        <f t="shared" si="65"/>
        <v>#DIV/0!</v>
      </c>
      <c r="S306" s="30" t="e">
        <f t="shared" si="66"/>
        <v>#DIV/0!</v>
      </c>
      <c r="T306" s="32">
        <f t="shared" si="67"/>
        <v>5.4420679064514212E-5</v>
      </c>
      <c r="U306" s="33">
        <f t="shared" si="68"/>
        <v>4.2763056697999522</v>
      </c>
      <c r="V306" s="18" t="e">
        <f>VLOOKUP(B306,'[2]APO e PPM_CD'!$D$2:$J$565,7,FALSE)</f>
        <v>#N/A</v>
      </c>
    </row>
    <row r="307" spans="1:24" s="18" customFormat="1">
      <c r="A307" s="18">
        <v>38274582691</v>
      </c>
      <c r="B307" s="18">
        <f>VLOOKUP(A307,Cadastro!$A$3:$B$3577,2,FALSE)</f>
        <v>188471</v>
      </c>
      <c r="C307" s="19">
        <v>3769.68</v>
      </c>
      <c r="D307" s="18">
        <v>0</v>
      </c>
      <c r="E307" s="18">
        <v>1732.37</v>
      </c>
      <c r="F307" s="18">
        <v>0</v>
      </c>
      <c r="G307" s="18">
        <v>2037.31</v>
      </c>
      <c r="H307" s="18">
        <v>0</v>
      </c>
      <c r="I307" s="20">
        <f>VLOOKUP(A307,Cadastro!$A$3:$H$3577,7,FALSE)</f>
        <v>5</v>
      </c>
      <c r="J307" s="20">
        <f>VLOOKUP(A307,Cadastro!$A$3:$H$3577,8,FALSE)</f>
        <v>5</v>
      </c>
      <c r="K307" s="18">
        <f>VLOOKUP(A307,Cadastro!$A$3:$J$3577,10,FALSE)</f>
        <v>1</v>
      </c>
      <c r="M307" s="23" t="e">
        <f t="shared" si="60"/>
        <v>#DIV/0!</v>
      </c>
      <c r="N307" s="26">
        <f t="shared" si="61"/>
        <v>3769.68</v>
      </c>
      <c r="O307" s="27">
        <f t="shared" si="62"/>
        <v>1.5652601984049495E-4</v>
      </c>
      <c r="P307" s="30" t="e">
        <f t="shared" si="63"/>
        <v>#DIV/0!</v>
      </c>
      <c r="Q307" s="30" t="e">
        <f t="shared" si="64"/>
        <v>#DIV/0!</v>
      </c>
      <c r="R307" s="30" t="e">
        <f t="shared" si="65"/>
        <v>#DIV/0!</v>
      </c>
      <c r="S307" s="30" t="e">
        <f t="shared" si="66"/>
        <v>#DIV/0!</v>
      </c>
      <c r="T307" s="32">
        <f t="shared" si="67"/>
        <v>1.565171132103348E-4</v>
      </c>
      <c r="U307" s="33">
        <f t="shared" si="68"/>
        <v>12.298909718649803</v>
      </c>
      <c r="V307" s="18">
        <f>VLOOKUP(B307,'[2]APO e PPM_CD'!$D$2:$J$565,7,FALSE)</f>
        <v>1</v>
      </c>
      <c r="W307" s="18">
        <f t="shared" ref="W307:W308" si="73">TRUNC(B307/10,0)</f>
        <v>18847</v>
      </c>
      <c r="X307" s="18">
        <f ca="1">VLOOKUP(W307:X307,[3]Plan1!$B$2:$K$3605,10,FALSE)</f>
        <v>0</v>
      </c>
    </row>
    <row r="308" spans="1:24" s="18" customFormat="1">
      <c r="A308" s="18">
        <v>43290183734</v>
      </c>
      <c r="B308" s="18">
        <f>VLOOKUP(A308,Cadastro!$A$3:$B$3577,2,FALSE)</f>
        <v>218593</v>
      </c>
      <c r="C308" s="19">
        <v>3897.46</v>
      </c>
      <c r="D308" s="18">
        <v>0</v>
      </c>
      <c r="E308" s="18">
        <v>2094.5300000000002</v>
      </c>
      <c r="F308" s="18">
        <v>0</v>
      </c>
      <c r="G308" s="18">
        <v>1802.93</v>
      </c>
      <c r="H308" s="18">
        <v>0</v>
      </c>
      <c r="I308" s="20">
        <f>VLOOKUP(A308,Cadastro!$A$3:$H$3577,7,FALSE)</f>
        <v>5</v>
      </c>
      <c r="J308" s="20">
        <f>VLOOKUP(A308,Cadastro!$A$3:$H$3577,8,FALSE)</f>
        <v>5</v>
      </c>
      <c r="K308" s="18">
        <f>VLOOKUP(A308,Cadastro!$A$3:$J$3577,10,FALSE)</f>
        <v>1</v>
      </c>
      <c r="M308" s="23" t="e">
        <f t="shared" si="60"/>
        <v>#DIV/0!</v>
      </c>
      <c r="N308" s="26">
        <f t="shared" si="61"/>
        <v>3897.46</v>
      </c>
      <c r="O308" s="27">
        <f t="shared" si="62"/>
        <v>1.6183174733333744E-4</v>
      </c>
      <c r="P308" s="30" t="e">
        <f t="shared" si="63"/>
        <v>#DIV/0!</v>
      </c>
      <c r="Q308" s="30" t="e">
        <f t="shared" si="64"/>
        <v>#DIV/0!</v>
      </c>
      <c r="R308" s="30" t="e">
        <f t="shared" si="65"/>
        <v>#DIV/0!</v>
      </c>
      <c r="S308" s="30" t="e">
        <f t="shared" si="66"/>
        <v>#DIV/0!</v>
      </c>
      <c r="T308" s="32">
        <f t="shared" si="67"/>
        <v>1.618225387971264E-4</v>
      </c>
      <c r="U308" s="33">
        <f t="shared" si="68"/>
        <v>12.715803111152368</v>
      </c>
      <c r="V308" s="18">
        <f>VLOOKUP(B308,'[2]APO e PPM_CD'!$D$2:$J$565,7,FALSE)</f>
        <v>1</v>
      </c>
      <c r="W308" s="18">
        <f t="shared" si="73"/>
        <v>21859</v>
      </c>
      <c r="X308" s="18">
        <f ca="1">VLOOKUP(W308:X308,[3]Plan1!$B$2:$K$3605,10,FALSE)</f>
        <v>0</v>
      </c>
    </row>
    <row r="309" spans="1:24" hidden="1">
      <c r="A309">
        <v>8174037799</v>
      </c>
      <c r="B309">
        <f>VLOOKUP(A309,Cadastro!$A$3:$B$3577,2,FALSE)</f>
        <v>219318</v>
      </c>
      <c r="C309" s="5">
        <v>1339.65</v>
      </c>
      <c r="D309">
        <v>0</v>
      </c>
      <c r="E309">
        <v>791.06</v>
      </c>
      <c r="F309">
        <v>0</v>
      </c>
      <c r="G309">
        <v>548.59</v>
      </c>
      <c r="H309">
        <v>0</v>
      </c>
      <c r="I309" s="14">
        <f>VLOOKUP(A309,Cadastro!$A$3:$H$3577,7,FALSE)</f>
        <v>1</v>
      </c>
      <c r="J309" s="14">
        <f>VLOOKUP(A309,Cadastro!$A$3:$H$3577,8,FALSE)</f>
        <v>1</v>
      </c>
      <c r="K309">
        <f>VLOOKUP(A309,Cadastro!$A$3:$J$3577,10,FALSE)</f>
        <v>1</v>
      </c>
      <c r="L309" s="13">
        <v>7387.37</v>
      </c>
      <c r="M309" s="23" t="e">
        <f t="shared" si="60"/>
        <v>#DIV/0!</v>
      </c>
      <c r="N309" s="26">
        <f t="shared" si="61"/>
        <v>1339.65</v>
      </c>
      <c r="O309" s="27">
        <f t="shared" si="62"/>
        <v>5.5625433055145018E-5</v>
      </c>
      <c r="P309" s="30" t="e">
        <f t="shared" si="63"/>
        <v>#DIV/0!</v>
      </c>
      <c r="Q309" s="30" t="e">
        <f t="shared" si="64"/>
        <v>#DIV/0!</v>
      </c>
      <c r="R309" s="30" t="e">
        <f t="shared" si="65"/>
        <v>#DIV/0!</v>
      </c>
      <c r="S309" s="30" t="e">
        <f t="shared" si="66"/>
        <v>#DIV/0!</v>
      </c>
      <c r="T309" s="32">
        <f t="shared" si="67"/>
        <v>5.5622267861522734E-5</v>
      </c>
      <c r="U309" s="33">
        <f t="shared" si="68"/>
        <v>4.3707249433875583</v>
      </c>
      <c r="V309" s="18" t="e">
        <f>VLOOKUP(B309,'[2]APO e PPM_CD'!$D$2:$J$565,7,FALSE)</f>
        <v>#N/A</v>
      </c>
    </row>
    <row r="310" spans="1:24" s="18" customFormat="1">
      <c r="A310" s="18">
        <v>75617447734</v>
      </c>
      <c r="B310" s="18">
        <f>VLOOKUP(A310,Cadastro!$A$3:$B$3577,2,FALSE)</f>
        <v>214577</v>
      </c>
      <c r="C310" s="19">
        <v>4492.9400000000005</v>
      </c>
      <c r="D310" s="18">
        <v>0</v>
      </c>
      <c r="E310" s="18">
        <v>2066.6799999999998</v>
      </c>
      <c r="F310" s="18">
        <v>0</v>
      </c>
      <c r="G310" s="18">
        <v>2426.2600000000002</v>
      </c>
      <c r="H310" s="18">
        <v>0</v>
      </c>
      <c r="I310" s="20">
        <f>VLOOKUP(A310,Cadastro!$A$3:$H$3577,7,FALSE)</f>
        <v>5</v>
      </c>
      <c r="J310" s="20">
        <f>VLOOKUP(A310,Cadastro!$A$3:$H$3577,8,FALSE)</f>
        <v>5</v>
      </c>
      <c r="K310" s="18">
        <f>VLOOKUP(A310,Cadastro!$A$3:$J$3577,10,FALSE)</f>
        <v>1</v>
      </c>
      <c r="M310" s="23" t="e">
        <f t="shared" si="60"/>
        <v>#DIV/0!</v>
      </c>
      <c r="N310" s="26">
        <f t="shared" si="61"/>
        <v>4492.9400000000005</v>
      </c>
      <c r="O310" s="27">
        <f t="shared" si="62"/>
        <v>1.8655748381352091E-4</v>
      </c>
      <c r="P310" s="30" t="e">
        <f t="shared" si="63"/>
        <v>#DIV/0!</v>
      </c>
      <c r="Q310" s="30" t="e">
        <f t="shared" si="64"/>
        <v>#DIV/0!</v>
      </c>
      <c r="R310" s="30" t="e">
        <f t="shared" si="65"/>
        <v>#DIV/0!</v>
      </c>
      <c r="S310" s="30" t="e">
        <f t="shared" si="66"/>
        <v>#DIV/0!</v>
      </c>
      <c r="T310" s="32">
        <f t="shared" si="67"/>
        <v>1.8654686833557272E-4</v>
      </c>
      <c r="U310" s="33">
        <f t="shared" si="68"/>
        <v>14.658608537411785</v>
      </c>
      <c r="V310" s="18">
        <f>VLOOKUP(B310,'[2]APO e PPM_CD'!$D$2:$J$565,7,FALSE)</f>
        <v>1</v>
      </c>
      <c r="W310" s="18">
        <f>TRUNC(B310/10,0)</f>
        <v>21457</v>
      </c>
      <c r="X310" s="18">
        <f ca="1">VLOOKUP(W310:X310,[3]Plan1!$B$2:$K$3605,10,FALSE)</f>
        <v>0</v>
      </c>
    </row>
    <row r="311" spans="1:24" hidden="1">
      <c r="A311">
        <v>50818260734</v>
      </c>
      <c r="B311">
        <f>VLOOKUP(A311,Cadastro!$A$3:$B$3577,2,FALSE)</f>
        <v>194943</v>
      </c>
      <c r="C311" s="5">
        <v>1343.1100000000001</v>
      </c>
      <c r="D311">
        <v>0</v>
      </c>
      <c r="E311">
        <v>628.12</v>
      </c>
      <c r="F311">
        <v>0</v>
      </c>
      <c r="G311">
        <v>714.99</v>
      </c>
      <c r="H311">
        <v>0</v>
      </c>
      <c r="I311" s="14">
        <f>VLOOKUP(A311,Cadastro!$A$3:$H$3577,7,FALSE)</f>
        <v>2</v>
      </c>
      <c r="J311" s="14">
        <f>VLOOKUP(A311,Cadastro!$A$3:$H$3577,8,FALSE)</f>
        <v>1</v>
      </c>
      <c r="K311">
        <f>VLOOKUP(A311,Cadastro!$A$3:$J$3577,10,FALSE)</f>
        <v>1</v>
      </c>
      <c r="L311">
        <v>17784.48</v>
      </c>
      <c r="M311" s="23" t="e">
        <f t="shared" si="60"/>
        <v>#DIV/0!</v>
      </c>
      <c r="N311" s="26">
        <f t="shared" si="61"/>
        <v>1343.1100000000001</v>
      </c>
      <c r="O311" s="27">
        <f t="shared" si="62"/>
        <v>5.5769100429736E-5</v>
      </c>
      <c r="P311" s="30" t="e">
        <f t="shared" si="63"/>
        <v>#DIV/0!</v>
      </c>
      <c r="Q311" s="30" t="e">
        <f t="shared" si="64"/>
        <v>#DIV/0!</v>
      </c>
      <c r="R311" s="30" t="e">
        <f t="shared" si="65"/>
        <v>#DIV/0!</v>
      </c>
      <c r="S311" s="30" t="e">
        <f t="shared" si="66"/>
        <v>#DIV/0!</v>
      </c>
      <c r="T311" s="32">
        <f t="shared" si="67"/>
        <v>5.5765927061165084E-5</v>
      </c>
      <c r="U311" s="33">
        <f t="shared" si="68"/>
        <v>4.3820134951019023</v>
      </c>
      <c r="V311" s="18" t="e">
        <f>VLOOKUP(B311,'[2]APO e PPM_CD'!$D$2:$J$565,7,FALSE)</f>
        <v>#N/A</v>
      </c>
    </row>
    <row r="312" spans="1:24" hidden="1">
      <c r="A312">
        <v>35184035753</v>
      </c>
      <c r="B312">
        <f>VLOOKUP(A312,Cadastro!$A$3:$B$3577,2,FALSE)</f>
        <v>226095</v>
      </c>
      <c r="C312" s="5">
        <v>1348.44</v>
      </c>
      <c r="D312">
        <v>0</v>
      </c>
      <c r="E312">
        <v>843.82</v>
      </c>
      <c r="F312">
        <v>0</v>
      </c>
      <c r="G312">
        <v>504.62</v>
      </c>
      <c r="H312">
        <v>0</v>
      </c>
      <c r="I312" s="14">
        <f>VLOOKUP(A312,Cadastro!$A$3:$H$3577,7,FALSE)</f>
        <v>1</v>
      </c>
      <c r="J312" s="14">
        <f>VLOOKUP(A312,Cadastro!$A$3:$H$3577,8,FALSE)</f>
        <v>1</v>
      </c>
      <c r="K312">
        <f>VLOOKUP(A312,Cadastro!$A$3:$J$3577,10,FALSE)</f>
        <v>1</v>
      </c>
      <c r="L312" s="13">
        <v>13306.03</v>
      </c>
      <c r="M312" s="23" t="e">
        <f t="shared" si="60"/>
        <v>#DIV/0!</v>
      </c>
      <c r="N312" s="26">
        <f t="shared" si="61"/>
        <v>1348.44</v>
      </c>
      <c r="O312" s="27">
        <f t="shared" si="62"/>
        <v>5.5990414622386254E-5</v>
      </c>
      <c r="P312" s="30" t="e">
        <f t="shared" si="63"/>
        <v>#DIV/0!</v>
      </c>
      <c r="Q312" s="30" t="e">
        <f t="shared" si="64"/>
        <v>#DIV/0!</v>
      </c>
      <c r="R312" s="30" t="e">
        <f t="shared" si="65"/>
        <v>#DIV/0!</v>
      </c>
      <c r="S312" s="30" t="e">
        <f t="shared" si="66"/>
        <v>#DIV/0!</v>
      </c>
      <c r="T312" s="32">
        <f t="shared" si="67"/>
        <v>5.5987228660614129E-5</v>
      </c>
      <c r="U312" s="33">
        <f t="shared" si="68"/>
        <v>4.3994030848815129</v>
      </c>
      <c r="V312" s="18" t="e">
        <f>VLOOKUP(B312,'[2]APO e PPM_CD'!$D$2:$J$565,7,FALSE)</f>
        <v>#N/A</v>
      </c>
    </row>
    <row r="313" spans="1:24" hidden="1">
      <c r="A313">
        <v>61743283172</v>
      </c>
      <c r="B313">
        <f>VLOOKUP(A313,Cadastro!$A$3:$B$3577,2,FALSE)</f>
        <v>221746</v>
      </c>
      <c r="C313" s="5">
        <v>1364.6799999999998</v>
      </c>
      <c r="D313">
        <v>0</v>
      </c>
      <c r="E313">
        <v>590.77</v>
      </c>
      <c r="F313">
        <v>0</v>
      </c>
      <c r="G313">
        <v>773.91</v>
      </c>
      <c r="H313">
        <v>0</v>
      </c>
      <c r="I313" s="14">
        <f>VLOOKUP(A313,Cadastro!$A$3:$H$3577,7,FALSE)</f>
        <v>1</v>
      </c>
      <c r="J313" s="14">
        <f>VLOOKUP(A313,Cadastro!$A$3:$H$3577,8,FALSE)</f>
        <v>1</v>
      </c>
      <c r="K313">
        <f>VLOOKUP(A313,Cadastro!$A$3:$J$3577,10,FALSE)</f>
        <v>1</v>
      </c>
      <c r="L313" s="13">
        <v>8138.9</v>
      </c>
      <c r="M313" s="23" t="e">
        <f t="shared" si="60"/>
        <v>#DIV/0!</v>
      </c>
      <c r="N313" s="26">
        <f t="shared" si="61"/>
        <v>1364.6799999999998</v>
      </c>
      <c r="O313" s="27">
        <f t="shared" si="62"/>
        <v>5.6664737790986669E-5</v>
      </c>
      <c r="P313" s="30" t="e">
        <f t="shared" si="63"/>
        <v>#DIV/0!</v>
      </c>
      <c r="Q313" s="30" t="e">
        <f t="shared" si="64"/>
        <v>#DIV/0!</v>
      </c>
      <c r="R313" s="30" t="e">
        <f t="shared" si="65"/>
        <v>#DIV/0!</v>
      </c>
      <c r="S313" s="30" t="e">
        <f t="shared" si="66"/>
        <v>#DIV/0!</v>
      </c>
      <c r="T313" s="32">
        <f t="shared" si="67"/>
        <v>5.6661513458935416E-5</v>
      </c>
      <c r="U313" s="33">
        <f t="shared" si="68"/>
        <v>4.4523875010205138</v>
      </c>
      <c r="V313" s="18" t="e">
        <f>VLOOKUP(B313,'[2]APO e PPM_CD'!$D$2:$J$565,7,FALSE)</f>
        <v>#N/A</v>
      </c>
    </row>
    <row r="314" spans="1:24" hidden="1">
      <c r="A314">
        <v>48692441791</v>
      </c>
      <c r="B314">
        <f>VLOOKUP(A314,Cadastro!$A$3:$B$3577,2,FALSE)</f>
        <v>219357</v>
      </c>
      <c r="C314" s="5">
        <v>1373.8899999999999</v>
      </c>
      <c r="D314">
        <v>0</v>
      </c>
      <c r="E314">
        <v>684.52</v>
      </c>
      <c r="F314">
        <v>0</v>
      </c>
      <c r="G314">
        <v>689.37</v>
      </c>
      <c r="H314">
        <v>0</v>
      </c>
      <c r="I314" s="14">
        <f>VLOOKUP(A314,Cadastro!$A$3:$H$3577,7,FALSE)</f>
        <v>1</v>
      </c>
      <c r="J314" s="14">
        <f>VLOOKUP(A314,Cadastro!$A$3:$H$3577,8,FALSE)</f>
        <v>1</v>
      </c>
      <c r="K314">
        <f>VLOOKUP(A314,Cadastro!$A$3:$J$3577,10,FALSE)</f>
        <v>1</v>
      </c>
      <c r="L314" s="13">
        <v>22333.41</v>
      </c>
      <c r="M314" s="23" t="e">
        <f t="shared" si="60"/>
        <v>#DIV/0!</v>
      </c>
      <c r="N314" s="26">
        <f t="shared" si="61"/>
        <v>1373.8899999999999</v>
      </c>
      <c r="O314" s="27">
        <f t="shared" si="62"/>
        <v>5.7047158750519299E-5</v>
      </c>
      <c r="P314" s="30" t="e">
        <f t="shared" si="63"/>
        <v>#DIV/0!</v>
      </c>
      <c r="Q314" s="30" t="e">
        <f t="shared" si="64"/>
        <v>#DIV/0!</v>
      </c>
      <c r="R314" s="30" t="e">
        <f t="shared" si="65"/>
        <v>#DIV/0!</v>
      </c>
      <c r="S314" s="30" t="e">
        <f t="shared" si="66"/>
        <v>#DIV/0!</v>
      </c>
      <c r="T314" s="32">
        <f t="shared" si="67"/>
        <v>5.7043912657983397E-5</v>
      </c>
      <c r="U314" s="33">
        <f t="shared" si="68"/>
        <v>4.4824359291387532</v>
      </c>
      <c r="V314" s="18" t="e">
        <f>VLOOKUP(B314,'[2]APO e PPM_CD'!$D$2:$J$565,7,FALSE)</f>
        <v>#N/A</v>
      </c>
    </row>
    <row r="315" spans="1:24" s="18" customFormat="1" hidden="1">
      <c r="A315" s="18">
        <v>5692397706</v>
      </c>
      <c r="B315" s="18">
        <f>VLOOKUP(A315,Cadastro!$A$3:$B$3577,2,FALSE)</f>
        <v>219713</v>
      </c>
      <c r="C315" s="19">
        <v>1383.24</v>
      </c>
      <c r="D315" s="18">
        <v>0</v>
      </c>
      <c r="E315" s="18">
        <v>631.19000000000005</v>
      </c>
      <c r="F315" s="18">
        <v>0</v>
      </c>
      <c r="G315" s="18">
        <v>752.05</v>
      </c>
      <c r="H315" s="18">
        <v>0</v>
      </c>
      <c r="I315" s="20">
        <f>VLOOKUP(A315,Cadastro!$A$3:$H$3577,7,FALSE)</f>
        <v>1</v>
      </c>
      <c r="J315" s="20">
        <f>VLOOKUP(A315,Cadastro!$A$3:$H$3577,8,FALSE)</f>
        <v>2</v>
      </c>
      <c r="K315" s="18">
        <f>VLOOKUP(A315,Cadastro!$A$3:$J$3577,10,FALSE)</f>
        <v>1</v>
      </c>
      <c r="M315" s="23" t="e">
        <f t="shared" si="60"/>
        <v>#DIV/0!</v>
      </c>
      <c r="N315" s="26">
        <f t="shared" si="61"/>
        <v>1383.24</v>
      </c>
      <c r="O315" s="27">
        <f t="shared" si="62"/>
        <v>5.7435392840815733E-5</v>
      </c>
      <c r="P315" s="30" t="e">
        <f t="shared" si="63"/>
        <v>#DIV/0!</v>
      </c>
      <c r="Q315" s="30" t="e">
        <f t="shared" si="64"/>
        <v>#DIV/0!</v>
      </c>
      <c r="R315" s="30" t="e">
        <f t="shared" si="65"/>
        <v>#DIV/0!</v>
      </c>
      <c r="S315" s="30" t="e">
        <f t="shared" si="66"/>
        <v>#DIV/0!</v>
      </c>
      <c r="T315" s="32">
        <f t="shared" si="67"/>
        <v>5.7432124657016909E-5</v>
      </c>
      <c r="U315" s="33">
        <f t="shared" si="68"/>
        <v>4.5129411194650881</v>
      </c>
      <c r="V315" s="18" t="e">
        <f>VLOOKUP(B315,'[2]APO e PPM_CD'!$D$2:$J$565,7,FALSE)</f>
        <v>#N/A</v>
      </c>
    </row>
    <row r="316" spans="1:24" s="18" customFormat="1" hidden="1">
      <c r="A316" s="18">
        <v>2946405761</v>
      </c>
      <c r="B316" s="18">
        <f>VLOOKUP(A316,Cadastro!$A$3:$B$3577,2,FALSE)</f>
        <v>219340</v>
      </c>
      <c r="C316" s="19">
        <v>1383.28</v>
      </c>
      <c r="D316" s="18">
        <v>0</v>
      </c>
      <c r="E316" s="18">
        <v>622.27</v>
      </c>
      <c r="F316" s="18">
        <v>0</v>
      </c>
      <c r="G316" s="18">
        <v>761.01</v>
      </c>
      <c r="H316" s="18">
        <v>0</v>
      </c>
      <c r="I316" s="20">
        <f>VLOOKUP(A316,Cadastro!$A$3:$H$3577,7,FALSE)</f>
        <v>1</v>
      </c>
      <c r="J316" s="20">
        <f>VLOOKUP(A316,Cadastro!$A$3:$H$3577,8,FALSE)</f>
        <v>2</v>
      </c>
      <c r="K316" s="18">
        <f>VLOOKUP(A316,Cadastro!$A$3:$J$3577,10,FALSE)</f>
        <v>1</v>
      </c>
      <c r="M316" s="23" t="e">
        <f t="shared" si="60"/>
        <v>#DIV/0!</v>
      </c>
      <c r="N316" s="26">
        <f t="shared" si="61"/>
        <v>1383.28</v>
      </c>
      <c r="O316" s="27">
        <f t="shared" si="62"/>
        <v>5.7437053735319673E-5</v>
      </c>
      <c r="P316" s="30" t="e">
        <f t="shared" si="63"/>
        <v>#DIV/0!</v>
      </c>
      <c r="Q316" s="30" t="e">
        <f t="shared" si="64"/>
        <v>#DIV/0!</v>
      </c>
      <c r="R316" s="30" t="e">
        <f t="shared" si="65"/>
        <v>#DIV/0!</v>
      </c>
      <c r="S316" s="30" t="e">
        <f t="shared" si="66"/>
        <v>#DIV/0!</v>
      </c>
      <c r="T316" s="32">
        <f t="shared" si="67"/>
        <v>5.7433785457012776E-5</v>
      </c>
      <c r="U316" s="33">
        <f t="shared" si="68"/>
        <v>4.5130716229531149</v>
      </c>
      <c r="V316" s="18" t="e">
        <f>VLOOKUP(B316,'[2]APO e PPM_CD'!$D$2:$J$565,7,FALSE)</f>
        <v>#N/A</v>
      </c>
    </row>
    <row r="317" spans="1:24" hidden="1">
      <c r="A317">
        <v>1920743855</v>
      </c>
      <c r="B317">
        <f>VLOOKUP(A317,Cadastro!$A$3:$B$3577,2,FALSE)</f>
        <v>195415</v>
      </c>
      <c r="C317" s="5">
        <v>1389.1599999999999</v>
      </c>
      <c r="D317">
        <v>0</v>
      </c>
      <c r="E317">
        <v>638.28</v>
      </c>
      <c r="F317">
        <v>0</v>
      </c>
      <c r="G317">
        <v>750.88</v>
      </c>
      <c r="H317">
        <v>0</v>
      </c>
      <c r="I317" s="14">
        <f>VLOOKUP(A317,Cadastro!$A$3:$H$3577,7,FALSE)</f>
        <v>1</v>
      </c>
      <c r="J317" s="14">
        <f>VLOOKUP(A317,Cadastro!$A$3:$H$3577,8,FALSE)</f>
        <v>1</v>
      </c>
      <c r="K317">
        <f>VLOOKUP(A317,Cadastro!$A$3:$J$3577,10,FALSE)</f>
        <v>1</v>
      </c>
      <c r="L317" s="13">
        <v>13564.31</v>
      </c>
      <c r="M317" s="23" t="e">
        <f t="shared" si="60"/>
        <v>#DIV/0!</v>
      </c>
      <c r="N317" s="26">
        <f t="shared" si="61"/>
        <v>1389.1599999999999</v>
      </c>
      <c r="O317" s="27">
        <f t="shared" si="62"/>
        <v>5.7681205227399127E-5</v>
      </c>
      <c r="P317" s="30" t="e">
        <f t="shared" si="63"/>
        <v>#DIV/0!</v>
      </c>
      <c r="Q317" s="30" t="e">
        <f t="shared" si="64"/>
        <v>#DIV/0!</v>
      </c>
      <c r="R317" s="30" t="e">
        <f t="shared" si="65"/>
        <v>#DIV/0!</v>
      </c>
      <c r="S317" s="30" t="e">
        <f t="shared" si="66"/>
        <v>#DIV/0!</v>
      </c>
      <c r="T317" s="32">
        <f t="shared" si="67"/>
        <v>5.7677923056404962E-5</v>
      </c>
      <c r="U317" s="33">
        <f t="shared" si="68"/>
        <v>4.5322556356930983</v>
      </c>
      <c r="V317" s="18" t="e">
        <f>VLOOKUP(B317,'[2]APO e PPM_CD'!$D$2:$J$565,7,FALSE)</f>
        <v>#N/A</v>
      </c>
    </row>
    <row r="318" spans="1:24" s="18" customFormat="1">
      <c r="A318" s="18">
        <v>31631304615</v>
      </c>
      <c r="B318" s="18">
        <f>VLOOKUP(A318,Cadastro!$A$3:$B$3577,2,FALSE)</f>
        <v>210988</v>
      </c>
      <c r="C318" s="19">
        <v>5766.25</v>
      </c>
      <c r="D318" s="18">
        <v>0</v>
      </c>
      <c r="E318" s="18">
        <v>2567.2600000000002</v>
      </c>
      <c r="F318" s="18">
        <v>0</v>
      </c>
      <c r="G318" s="18">
        <v>3198.99</v>
      </c>
      <c r="H318" s="18">
        <v>0</v>
      </c>
      <c r="I318" s="20">
        <f>VLOOKUP(A318,Cadastro!$A$3:$H$3577,7,FALSE)</f>
        <v>5</v>
      </c>
      <c r="J318" s="20">
        <f>VLOOKUP(A318,Cadastro!$A$3:$H$3577,8,FALSE)</f>
        <v>5</v>
      </c>
      <c r="K318" s="18">
        <f>VLOOKUP(A318,Cadastro!$A$3:$J$3577,10,FALSE)</f>
        <v>1</v>
      </c>
      <c r="M318" s="23" t="e">
        <f t="shared" si="60"/>
        <v>#DIV/0!</v>
      </c>
      <c r="N318" s="26">
        <f t="shared" si="61"/>
        <v>5766.25</v>
      </c>
      <c r="O318" s="27">
        <f t="shared" si="62"/>
        <v>2.3942832333387822E-4</v>
      </c>
      <c r="P318" s="30" t="e">
        <f t="shared" si="63"/>
        <v>#DIV/0!</v>
      </c>
      <c r="Q318" s="30" t="e">
        <f t="shared" si="64"/>
        <v>#DIV/0!</v>
      </c>
      <c r="R318" s="30" t="e">
        <f t="shared" si="65"/>
        <v>#DIV/0!</v>
      </c>
      <c r="S318" s="30" t="e">
        <f t="shared" si="66"/>
        <v>#DIV/0!</v>
      </c>
      <c r="T318" s="32">
        <f t="shared" si="67"/>
        <v>2.3941469940395285E-4</v>
      </c>
      <c r="U318" s="33">
        <f t="shared" si="68"/>
        <v>18.812893445906397</v>
      </c>
      <c r="V318" s="18">
        <f>VLOOKUP(B318,'[2]APO e PPM_CD'!$D$2:$J$565,7,FALSE)</f>
        <v>1</v>
      </c>
      <c r="W318" s="18">
        <f>TRUNC(B318/10,0)</f>
        <v>21098</v>
      </c>
      <c r="X318" s="18">
        <f ca="1">VLOOKUP(W318:X318,[3]Plan1!$B$2:$K$3605,10,FALSE)</f>
        <v>0</v>
      </c>
    </row>
    <row r="319" spans="1:24" hidden="1">
      <c r="A319">
        <v>350898731</v>
      </c>
      <c r="B319">
        <f>VLOOKUP(A319,Cadastro!$A$3:$B$3577,2,FALSE)</f>
        <v>191993</v>
      </c>
      <c r="C319" s="5">
        <v>1398.94</v>
      </c>
      <c r="D319">
        <v>0</v>
      </c>
      <c r="E319">
        <v>587.35</v>
      </c>
      <c r="F319">
        <v>0</v>
      </c>
      <c r="G319">
        <v>811.59</v>
      </c>
      <c r="H319">
        <v>0</v>
      </c>
      <c r="I319" s="14">
        <f>VLOOKUP(A319,Cadastro!$A$3:$H$3577,7,FALSE)</f>
        <v>1</v>
      </c>
      <c r="J319" s="14">
        <f>VLOOKUP(A319,Cadastro!$A$3:$H$3577,8,FALSE)</f>
        <v>1</v>
      </c>
      <c r="K319">
        <f>VLOOKUP(A319,Cadastro!$A$3:$J$3577,10,FALSE)</f>
        <v>1</v>
      </c>
      <c r="L319" s="13">
        <v>6309.39</v>
      </c>
      <c r="M319" s="23" t="e">
        <f t="shared" si="60"/>
        <v>#DIV/0!</v>
      </c>
      <c r="N319" s="26">
        <f t="shared" si="61"/>
        <v>1398.94</v>
      </c>
      <c r="O319" s="27">
        <f t="shared" si="62"/>
        <v>5.8087293933612938E-5</v>
      </c>
      <c r="P319" s="30" t="e">
        <f t="shared" si="63"/>
        <v>#DIV/0!</v>
      </c>
      <c r="Q319" s="30" t="e">
        <f t="shared" si="64"/>
        <v>#DIV/0!</v>
      </c>
      <c r="R319" s="30" t="e">
        <f t="shared" si="65"/>
        <v>#DIV/0!</v>
      </c>
      <c r="S319" s="30" t="e">
        <f t="shared" si="66"/>
        <v>#DIV/0!</v>
      </c>
      <c r="T319" s="32">
        <f t="shared" si="67"/>
        <v>5.8083988655394029E-5</v>
      </c>
      <c r="U319" s="33">
        <f t="shared" si="68"/>
        <v>4.5641637385157248</v>
      </c>
      <c r="V319" s="18" t="e">
        <f>VLOOKUP(B319,'[2]APO e PPM_CD'!$D$2:$J$565,7,FALSE)</f>
        <v>#N/A</v>
      </c>
    </row>
    <row r="320" spans="1:24" hidden="1">
      <c r="A320">
        <v>96750103049</v>
      </c>
      <c r="B320">
        <f>VLOOKUP(A320,Cadastro!$A$3:$B$3577,2,FALSE)</f>
        <v>220053</v>
      </c>
      <c r="C320" s="5">
        <v>1408.8400000000001</v>
      </c>
      <c r="D320">
        <v>0</v>
      </c>
      <c r="E320">
        <v>834.94</v>
      </c>
      <c r="F320">
        <v>0</v>
      </c>
      <c r="G320">
        <v>573.9</v>
      </c>
      <c r="H320">
        <v>0</v>
      </c>
      <c r="I320" s="14">
        <f>VLOOKUP(A320,Cadastro!$A$3:$H$3577,7,FALSE)</f>
        <v>1</v>
      </c>
      <c r="J320" s="14">
        <f>VLOOKUP(A320,Cadastro!$A$3:$H$3577,8,FALSE)</f>
        <v>1</v>
      </c>
      <c r="K320">
        <f>VLOOKUP(A320,Cadastro!$A$3:$J$3577,10,FALSE)</f>
        <v>1</v>
      </c>
      <c r="L320" s="13">
        <v>7430.79</v>
      </c>
      <c r="M320" s="23" t="e">
        <f t="shared" si="60"/>
        <v>#DIV/0!</v>
      </c>
      <c r="N320" s="26">
        <f t="shared" si="61"/>
        <v>1408.8400000000001</v>
      </c>
      <c r="O320" s="27">
        <f t="shared" si="62"/>
        <v>5.8498365323338571E-5</v>
      </c>
      <c r="P320" s="30" t="e">
        <f t="shared" si="63"/>
        <v>#DIV/0!</v>
      </c>
      <c r="Q320" s="30" t="e">
        <f t="shared" si="64"/>
        <v>#DIV/0!</v>
      </c>
      <c r="R320" s="30" t="e">
        <f t="shared" si="65"/>
        <v>#DIV/0!</v>
      </c>
      <c r="S320" s="30" t="e">
        <f t="shared" si="66"/>
        <v>#DIV/0!</v>
      </c>
      <c r="T320" s="32">
        <f t="shared" si="67"/>
        <v>5.8495036654370689E-5</v>
      </c>
      <c r="U320" s="33">
        <f t="shared" si="68"/>
        <v>4.5964633518024316</v>
      </c>
      <c r="V320" s="18" t="e">
        <f>VLOOKUP(B320,'[2]APO e PPM_CD'!$D$2:$J$565,7,FALSE)</f>
        <v>#N/A</v>
      </c>
    </row>
    <row r="321" spans="1:24" hidden="1">
      <c r="A321">
        <v>4550895748</v>
      </c>
      <c r="B321">
        <f>VLOOKUP(A321,Cadastro!$A$3:$B$3577,2,FALSE)</f>
        <v>196481</v>
      </c>
      <c r="C321" s="5">
        <v>1409.35</v>
      </c>
      <c r="D321">
        <v>0</v>
      </c>
      <c r="E321">
        <v>835.11</v>
      </c>
      <c r="F321">
        <v>0</v>
      </c>
      <c r="G321">
        <v>574.24</v>
      </c>
      <c r="H321">
        <v>0</v>
      </c>
      <c r="I321" s="14">
        <f>VLOOKUP(A321,Cadastro!$A$3:$H$3577,7,FALSE)</f>
        <v>3</v>
      </c>
      <c r="J321" s="14">
        <f>VLOOKUP(A321,Cadastro!$A$3:$H$3577,8,FALSE)</f>
        <v>1</v>
      </c>
      <c r="K321">
        <f>VLOOKUP(A321,Cadastro!$A$3:$J$3577,10,FALSE)</f>
        <v>1</v>
      </c>
      <c r="L321" s="13">
        <v>9001.0400000000009</v>
      </c>
      <c r="M321" s="23" t="e">
        <f t="shared" si="60"/>
        <v>#DIV/0!</v>
      </c>
      <c r="N321" s="26">
        <f t="shared" si="61"/>
        <v>1409.35</v>
      </c>
      <c r="O321" s="27">
        <f t="shared" si="62"/>
        <v>5.8519541728263817E-5</v>
      </c>
      <c r="P321" s="30" t="e">
        <f t="shared" si="63"/>
        <v>#DIV/0!</v>
      </c>
      <c r="Q321" s="30" t="e">
        <f t="shared" si="64"/>
        <v>#DIV/0!</v>
      </c>
      <c r="R321" s="30" t="e">
        <f t="shared" si="65"/>
        <v>#DIV/0!</v>
      </c>
      <c r="S321" s="30" t="e">
        <f t="shared" si="66"/>
        <v>#DIV/0!</v>
      </c>
      <c r="T321" s="32">
        <f t="shared" si="67"/>
        <v>5.8516211854317963E-5</v>
      </c>
      <c r="U321" s="33">
        <f t="shared" si="68"/>
        <v>4.5981272712747767</v>
      </c>
      <c r="V321" s="18" t="e">
        <f>VLOOKUP(B321,'[2]APO e PPM_CD'!$D$2:$J$565,7,FALSE)</f>
        <v>#N/A</v>
      </c>
    </row>
    <row r="322" spans="1:24" hidden="1">
      <c r="A322">
        <v>3373993792</v>
      </c>
      <c r="B322">
        <f>VLOOKUP(A322,Cadastro!$A$3:$B$3577,2,FALSE)</f>
        <v>227020</v>
      </c>
      <c r="C322" s="5">
        <v>1420.53</v>
      </c>
      <c r="D322">
        <v>0</v>
      </c>
      <c r="E322">
        <v>832.53</v>
      </c>
      <c r="F322">
        <v>0</v>
      </c>
      <c r="G322">
        <v>588</v>
      </c>
      <c r="H322">
        <v>0</v>
      </c>
      <c r="I322" s="14">
        <f>VLOOKUP(A322,Cadastro!$A$3:$H$3577,7,FALSE)</f>
        <v>1</v>
      </c>
      <c r="J322" s="14">
        <f>VLOOKUP(A322,Cadastro!$A$3:$H$3577,8,FALSE)</f>
        <v>1</v>
      </c>
      <c r="K322">
        <f>VLOOKUP(A322,Cadastro!$A$3:$J$3577,10,FALSE)</f>
        <v>1</v>
      </c>
      <c r="L322" s="13">
        <v>12271.64</v>
      </c>
      <c r="M322" s="23" t="e">
        <f t="shared" si="60"/>
        <v>#DIV/0!</v>
      </c>
      <c r="N322" s="26">
        <f t="shared" si="61"/>
        <v>1420.53</v>
      </c>
      <c r="O322" s="27">
        <f t="shared" si="62"/>
        <v>5.8983761742115587E-5</v>
      </c>
      <c r="P322" s="30" t="e">
        <f t="shared" si="63"/>
        <v>#DIV/0!</v>
      </c>
      <c r="Q322" s="30" t="e">
        <f t="shared" si="64"/>
        <v>#DIV/0!</v>
      </c>
      <c r="R322" s="30" t="e">
        <f t="shared" si="65"/>
        <v>#DIV/0!</v>
      </c>
      <c r="S322" s="30" t="e">
        <f t="shared" si="66"/>
        <v>#DIV/0!</v>
      </c>
      <c r="T322" s="32">
        <f t="shared" si="67"/>
        <v>5.8980405453162311E-5</v>
      </c>
      <c r="U322" s="33">
        <f t="shared" si="68"/>
        <v>4.6346029961783506</v>
      </c>
      <c r="V322" s="18" t="e">
        <f>VLOOKUP(B322,'[2]APO e PPM_CD'!$D$2:$J$565,7,FALSE)</f>
        <v>#N/A</v>
      </c>
    </row>
    <row r="323" spans="1:24" hidden="1">
      <c r="A323">
        <v>24614734715</v>
      </c>
      <c r="B323">
        <f>VLOOKUP(A323,Cadastro!$A$3:$B$3577,2,FALSE)</f>
        <v>214101</v>
      </c>
      <c r="C323" s="5">
        <v>1423.37</v>
      </c>
      <c r="D323">
        <v>0</v>
      </c>
      <c r="E323">
        <v>765.67</v>
      </c>
      <c r="F323">
        <v>0</v>
      </c>
      <c r="G323">
        <v>657.7</v>
      </c>
      <c r="H323">
        <v>0</v>
      </c>
      <c r="I323" s="14">
        <f>VLOOKUP(A323,Cadastro!$A$3:$H$3577,7,FALSE)</f>
        <v>2</v>
      </c>
      <c r="J323" s="14">
        <f>VLOOKUP(A323,Cadastro!$A$3:$H$3577,8,FALSE)</f>
        <v>1</v>
      </c>
      <c r="K323">
        <f>VLOOKUP(A323,Cadastro!$A$3:$J$3577,10,FALSE)</f>
        <v>1</v>
      </c>
      <c r="L323">
        <v>23818.66</v>
      </c>
      <c r="M323" s="23" t="e">
        <f t="shared" si="60"/>
        <v>#DIV/0!</v>
      </c>
      <c r="N323" s="26">
        <f t="shared" si="61"/>
        <v>1423.37</v>
      </c>
      <c r="O323" s="27">
        <f t="shared" si="62"/>
        <v>5.9101685251895465E-5</v>
      </c>
      <c r="P323" s="30" t="e">
        <f t="shared" si="63"/>
        <v>#DIV/0!</v>
      </c>
      <c r="Q323" s="30" t="e">
        <f t="shared" si="64"/>
        <v>#DIV/0!</v>
      </c>
      <c r="R323" s="30" t="e">
        <f t="shared" si="65"/>
        <v>#DIV/0!</v>
      </c>
      <c r="S323" s="30" t="e">
        <f t="shared" si="66"/>
        <v>#DIV/0!</v>
      </c>
      <c r="T323" s="32">
        <f t="shared" si="67"/>
        <v>5.909832225286874E-5</v>
      </c>
      <c r="U323" s="33">
        <f t="shared" si="68"/>
        <v>4.6438687438282749</v>
      </c>
      <c r="V323" s="18" t="e">
        <f>VLOOKUP(B323,'[2]APO e PPM_CD'!$D$2:$J$565,7,FALSE)</f>
        <v>#N/A</v>
      </c>
    </row>
    <row r="324" spans="1:24" hidden="1">
      <c r="A324">
        <v>10152332790</v>
      </c>
      <c r="B324">
        <f>VLOOKUP(A324,Cadastro!$A$3:$B$3577,2,FALSE)</f>
        <v>226558</v>
      </c>
      <c r="C324" s="5">
        <v>1430.9</v>
      </c>
      <c r="D324">
        <v>0</v>
      </c>
      <c r="E324">
        <v>870.1</v>
      </c>
      <c r="F324">
        <v>0</v>
      </c>
      <c r="G324">
        <v>560.79999999999995</v>
      </c>
      <c r="H324">
        <v>0</v>
      </c>
      <c r="I324" s="14">
        <f>VLOOKUP(A324,Cadastro!$A$3:$H$3577,7,FALSE)</f>
        <v>1</v>
      </c>
      <c r="J324" s="14">
        <f>VLOOKUP(A324,Cadastro!$A$3:$H$3577,8,FALSE)</f>
        <v>1</v>
      </c>
      <c r="K324">
        <f>VLOOKUP(A324,Cadastro!$A$3:$J$3577,10,FALSE)</f>
        <v>1</v>
      </c>
      <c r="L324" s="13">
        <v>11334.34</v>
      </c>
      <c r="M324" s="23" t="e">
        <f t="shared" si="60"/>
        <v>#DIV/0!</v>
      </c>
      <c r="N324" s="26">
        <f t="shared" si="61"/>
        <v>1430.9</v>
      </c>
      <c r="O324" s="27">
        <f t="shared" si="62"/>
        <v>5.9414348642262538E-5</v>
      </c>
      <c r="P324" s="30" t="e">
        <f t="shared" si="63"/>
        <v>#DIV/0!</v>
      </c>
      <c r="Q324" s="30" t="e">
        <f t="shared" si="64"/>
        <v>#DIV/0!</v>
      </c>
      <c r="R324" s="30" t="e">
        <f t="shared" si="65"/>
        <v>#DIV/0!</v>
      </c>
      <c r="S324" s="30" t="e">
        <f t="shared" si="66"/>
        <v>#DIV/0!</v>
      </c>
      <c r="T324" s="32">
        <f t="shared" si="67"/>
        <v>5.9410967852090385E-5</v>
      </c>
      <c r="U324" s="33">
        <f t="shared" si="68"/>
        <v>4.6684360254493766</v>
      </c>
      <c r="V324" s="18" t="e">
        <f>VLOOKUP(B324,'[2]APO e PPM_CD'!$D$2:$J$565,7,FALSE)</f>
        <v>#N/A</v>
      </c>
    </row>
    <row r="325" spans="1:24" hidden="1">
      <c r="A325">
        <v>22461833168</v>
      </c>
      <c r="B325">
        <f>VLOOKUP(A325,Cadastro!$A$3:$B$3577,2,FALSE)</f>
        <v>193713</v>
      </c>
      <c r="C325" s="5">
        <v>1446.67</v>
      </c>
      <c r="D325">
        <v>0</v>
      </c>
      <c r="E325">
        <v>653.75</v>
      </c>
      <c r="F325">
        <v>0</v>
      </c>
      <c r="G325">
        <v>792.92</v>
      </c>
      <c r="H325">
        <v>0</v>
      </c>
      <c r="I325" s="14">
        <f>VLOOKUP(A325,Cadastro!$A$3:$H$3577,7,FALSE)</f>
        <v>1</v>
      </c>
      <c r="J325" s="14">
        <f>VLOOKUP(A325,Cadastro!$A$3:$H$3577,8,FALSE)</f>
        <v>1</v>
      </c>
      <c r="K325">
        <f>VLOOKUP(A325,Cadastro!$A$3:$J$3577,10,FALSE)</f>
        <v>1</v>
      </c>
      <c r="L325" s="13">
        <v>9811.76</v>
      </c>
      <c r="M325" s="23" t="e">
        <f t="shared" si="60"/>
        <v>#DIV/0!</v>
      </c>
      <c r="N325" s="26">
        <f t="shared" si="61"/>
        <v>1446.67</v>
      </c>
      <c r="O325" s="27">
        <f t="shared" si="62"/>
        <v>6.0069156300441642E-5</v>
      </c>
      <c r="P325" s="30" t="e">
        <f t="shared" si="63"/>
        <v>#DIV/0!</v>
      </c>
      <c r="Q325" s="30" t="e">
        <f t="shared" si="64"/>
        <v>#DIV/0!</v>
      </c>
      <c r="R325" s="30" t="e">
        <f t="shared" si="65"/>
        <v>#DIV/0!</v>
      </c>
      <c r="S325" s="30" t="e">
        <f t="shared" si="66"/>
        <v>#DIV/0!</v>
      </c>
      <c r="T325" s="32">
        <f t="shared" si="67"/>
        <v>6.0065738250460264E-5</v>
      </c>
      <c r="U325" s="33">
        <f t="shared" si="68"/>
        <v>4.7198870256040593</v>
      </c>
      <c r="V325" s="18" t="e">
        <f>VLOOKUP(B325,'[2]APO e PPM_CD'!$D$2:$J$565,7,FALSE)</f>
        <v>#N/A</v>
      </c>
    </row>
    <row r="326" spans="1:24" hidden="1">
      <c r="A326">
        <v>61021598704</v>
      </c>
      <c r="B326">
        <f>VLOOKUP(A326,Cadastro!$A$3:$B$3577,2,FALSE)</f>
        <v>193873</v>
      </c>
      <c r="C326" s="5">
        <v>1446.8899999999999</v>
      </c>
      <c r="D326">
        <v>0</v>
      </c>
      <c r="E326">
        <v>640.09</v>
      </c>
      <c r="F326">
        <v>0</v>
      </c>
      <c r="G326">
        <v>806.8</v>
      </c>
      <c r="H326">
        <v>0</v>
      </c>
      <c r="I326" s="14">
        <f>VLOOKUP(A326,Cadastro!$A$3:$H$3577,7,FALSE)</f>
        <v>1</v>
      </c>
      <c r="J326" s="14">
        <f>VLOOKUP(A326,Cadastro!$A$3:$H$3577,8,FALSE)</f>
        <v>1</v>
      </c>
      <c r="K326">
        <f>VLOOKUP(A326,Cadastro!$A$3:$J$3577,10,FALSE)</f>
        <v>1</v>
      </c>
      <c r="L326" s="13">
        <v>8162.38</v>
      </c>
      <c r="M326" s="23" t="e">
        <f t="shared" si="60"/>
        <v>#DIV/0!</v>
      </c>
      <c r="N326" s="26">
        <f t="shared" si="61"/>
        <v>1446.8899999999999</v>
      </c>
      <c r="O326" s="27">
        <f t="shared" si="62"/>
        <v>6.0078291220213312E-5</v>
      </c>
      <c r="P326" s="30" t="e">
        <f t="shared" si="63"/>
        <v>#DIV/0!</v>
      </c>
      <c r="Q326" s="30" t="e">
        <f t="shared" si="64"/>
        <v>#DIV/0!</v>
      </c>
      <c r="R326" s="30" t="e">
        <f t="shared" si="65"/>
        <v>#DIV/0!</v>
      </c>
      <c r="S326" s="30" t="e">
        <f t="shared" si="66"/>
        <v>#DIV/0!</v>
      </c>
      <c r="T326" s="32">
        <f t="shared" si="67"/>
        <v>6.0074872650437515E-5</v>
      </c>
      <c r="U326" s="33">
        <f t="shared" si="68"/>
        <v>4.7206047947882084</v>
      </c>
      <c r="V326" s="18" t="e">
        <f>VLOOKUP(B326,'[2]APO e PPM_CD'!$D$2:$J$565,7,FALSE)</f>
        <v>#N/A</v>
      </c>
    </row>
    <row r="327" spans="1:24" hidden="1">
      <c r="A327">
        <v>40324788720</v>
      </c>
      <c r="B327">
        <f>VLOOKUP(A327,Cadastro!$A$3:$B$3577,2,FALSE)</f>
        <v>190788</v>
      </c>
      <c r="C327" s="5">
        <v>1451.4</v>
      </c>
      <c r="D327">
        <v>0</v>
      </c>
      <c r="E327">
        <v>678.82</v>
      </c>
      <c r="F327">
        <v>0</v>
      </c>
      <c r="G327">
        <v>772.58</v>
      </c>
      <c r="H327">
        <v>0</v>
      </c>
      <c r="I327" s="14">
        <f>VLOOKUP(A327,Cadastro!$A$3:$H$3577,7,FALSE)</f>
        <v>2</v>
      </c>
      <c r="J327" s="14">
        <f>VLOOKUP(A327,Cadastro!$A$3:$H$3577,8,FALSE)</f>
        <v>1</v>
      </c>
      <c r="K327">
        <f>VLOOKUP(A327,Cadastro!$A$3:$J$3577,10,FALSE)</f>
        <v>1</v>
      </c>
      <c r="L327">
        <v>16832.25</v>
      </c>
      <c r="M327" s="23" t="e">
        <f t="shared" si="60"/>
        <v>#DIV/0!</v>
      </c>
      <c r="N327" s="26">
        <f t="shared" si="61"/>
        <v>1451.4</v>
      </c>
      <c r="O327" s="27">
        <f t="shared" si="62"/>
        <v>6.0265557075532777E-5</v>
      </c>
      <c r="P327" s="30" t="e">
        <f t="shared" si="63"/>
        <v>#DIV/0!</v>
      </c>
      <c r="Q327" s="30" t="e">
        <f t="shared" si="64"/>
        <v>#DIV/0!</v>
      </c>
      <c r="R327" s="30" t="e">
        <f t="shared" si="65"/>
        <v>#DIV/0!</v>
      </c>
      <c r="S327" s="30" t="e">
        <f t="shared" si="66"/>
        <v>#DIV/0!</v>
      </c>
      <c r="T327" s="32">
        <f t="shared" si="67"/>
        <v>6.0262127849971332E-5</v>
      </c>
      <c r="U327" s="33">
        <f t="shared" si="68"/>
        <v>4.7353190630632636</v>
      </c>
      <c r="V327" s="18" t="e">
        <f>VLOOKUP(B327,'[2]APO e PPM_CD'!$D$2:$J$565,7,FALSE)</f>
        <v>#N/A</v>
      </c>
    </row>
    <row r="328" spans="1:24" hidden="1">
      <c r="A328">
        <v>1309415730</v>
      </c>
      <c r="B328">
        <f>VLOOKUP(A328,Cadastro!$A$3:$B$3577,2,FALSE)</f>
        <v>195590</v>
      </c>
      <c r="C328" s="5">
        <v>1451.74</v>
      </c>
      <c r="D328">
        <v>0</v>
      </c>
      <c r="E328">
        <v>608.01</v>
      </c>
      <c r="F328">
        <v>0</v>
      </c>
      <c r="G328">
        <v>843.73</v>
      </c>
      <c r="H328">
        <v>0</v>
      </c>
      <c r="I328" s="14">
        <f>VLOOKUP(A328,Cadastro!$A$3:$H$3577,7,FALSE)</f>
        <v>1</v>
      </c>
      <c r="J328" s="14">
        <f>VLOOKUP(A328,Cadastro!$A$3:$H$3577,8,FALSE)</f>
        <v>1</v>
      </c>
      <c r="K328">
        <f>VLOOKUP(A328,Cadastro!$A$3:$J$3577,10,FALSE)</f>
        <v>1</v>
      </c>
      <c r="L328" s="13">
        <v>5774.02</v>
      </c>
      <c r="M328" s="23" t="e">
        <f t="shared" si="60"/>
        <v>#DIV/0!</v>
      </c>
      <c r="N328" s="26">
        <f t="shared" si="61"/>
        <v>1451.74</v>
      </c>
      <c r="O328" s="27">
        <f t="shared" si="62"/>
        <v>6.0279674678816277E-5</v>
      </c>
      <c r="P328" s="30" t="e">
        <f t="shared" si="63"/>
        <v>#DIV/0!</v>
      </c>
      <c r="Q328" s="30" t="e">
        <f t="shared" si="64"/>
        <v>#DIV/0!</v>
      </c>
      <c r="R328" s="30" t="e">
        <f t="shared" si="65"/>
        <v>#DIV/0!</v>
      </c>
      <c r="S328" s="30" t="e">
        <f t="shared" si="66"/>
        <v>#DIV/0!</v>
      </c>
      <c r="T328" s="32">
        <f t="shared" si="67"/>
        <v>6.0276244649936184E-5</v>
      </c>
      <c r="U328" s="33">
        <f t="shared" si="68"/>
        <v>4.7364283427114939</v>
      </c>
      <c r="V328" s="18" t="e">
        <f>VLOOKUP(B328,'[2]APO e PPM_CD'!$D$2:$J$565,7,FALSE)</f>
        <v>#N/A</v>
      </c>
    </row>
    <row r="329" spans="1:24" s="18" customFormat="1">
      <c r="A329" s="18">
        <v>54879302791</v>
      </c>
      <c r="B329" s="18">
        <f>VLOOKUP(A329,Cadastro!$A$3:$B$3577,2,FALSE)</f>
        <v>194111</v>
      </c>
      <c r="C329" s="19">
        <v>5905.08</v>
      </c>
      <c r="D329" s="18">
        <v>0</v>
      </c>
      <c r="E329" s="18">
        <v>2667.28</v>
      </c>
      <c r="F329" s="18">
        <v>0</v>
      </c>
      <c r="G329" s="18">
        <v>3237.8</v>
      </c>
      <c r="H329" s="18">
        <v>0</v>
      </c>
      <c r="I329" s="20">
        <f>VLOOKUP(A329,Cadastro!$A$3:$H$3577,7,FALSE)</f>
        <v>5</v>
      </c>
      <c r="J329" s="20">
        <f>VLOOKUP(A329,Cadastro!$A$3:$H$3577,8,FALSE)</f>
        <v>5</v>
      </c>
      <c r="K329" s="18">
        <f>VLOOKUP(A329,Cadastro!$A$3:$J$3577,10,FALSE)</f>
        <v>1</v>
      </c>
      <c r="M329" s="23" t="e">
        <f t="shared" si="60"/>
        <v>#DIV/0!</v>
      </c>
      <c r="N329" s="26">
        <f t="shared" si="61"/>
        <v>5905.08</v>
      </c>
      <c r="O329" s="27">
        <f t="shared" si="62"/>
        <v>2.4519287293343466E-4</v>
      </c>
      <c r="P329" s="30" t="e">
        <f t="shared" si="63"/>
        <v>#DIV/0!</v>
      </c>
      <c r="Q329" s="30" t="e">
        <f t="shared" si="64"/>
        <v>#DIV/0!</v>
      </c>
      <c r="R329" s="30" t="e">
        <f t="shared" si="65"/>
        <v>#DIV/0!</v>
      </c>
      <c r="S329" s="30" t="e">
        <f t="shared" si="66"/>
        <v>#DIV/0!</v>
      </c>
      <c r="T329" s="32">
        <f t="shared" si="67"/>
        <v>2.4517892098960227E-4</v>
      </c>
      <c r="U329" s="33">
        <f t="shared" si="68"/>
        <v>19.265838426976451</v>
      </c>
      <c r="V329" s="18">
        <f>VLOOKUP(B329,'[2]APO e PPM_CD'!$D$2:$J$565,7,FALSE)</f>
        <v>1</v>
      </c>
      <c r="W329" s="18">
        <f t="shared" ref="W329:W330" si="74">TRUNC(B329/10,0)</f>
        <v>19411</v>
      </c>
      <c r="X329" s="18">
        <f ca="1">VLOOKUP(W329:X329,[3]Plan1!$B$2:$K$3605,10,FALSE)</f>
        <v>0</v>
      </c>
    </row>
    <row r="330" spans="1:24" s="18" customFormat="1">
      <c r="A330" s="18">
        <v>2930571845</v>
      </c>
      <c r="B330" s="18">
        <f>VLOOKUP(A330,Cadastro!$A$3:$B$3577,2,FALSE)</f>
        <v>192231</v>
      </c>
      <c r="C330" s="19">
        <v>6005.04</v>
      </c>
      <c r="D330" s="18">
        <v>0</v>
      </c>
      <c r="E330" s="18">
        <v>2758.96</v>
      </c>
      <c r="F330" s="18">
        <v>0</v>
      </c>
      <c r="G330" s="18">
        <v>3246.08</v>
      </c>
      <c r="H330" s="18">
        <v>0</v>
      </c>
      <c r="I330" s="20">
        <f>VLOOKUP(A330,Cadastro!$A$3:$H$3577,7,FALSE)</f>
        <v>5</v>
      </c>
      <c r="J330" s="20">
        <f>VLOOKUP(A330,Cadastro!$A$3:$H$3577,8,FALSE)</f>
        <v>5</v>
      </c>
      <c r="K330" s="18">
        <f>VLOOKUP(A330,Cadastro!$A$3:$J$3577,10,FALSE)</f>
        <v>1</v>
      </c>
      <c r="M330" s="23" t="e">
        <f t="shared" si="60"/>
        <v>#DIV/0!</v>
      </c>
      <c r="N330" s="26">
        <f t="shared" si="61"/>
        <v>6005.04</v>
      </c>
      <c r="O330" s="27">
        <f t="shared" si="62"/>
        <v>2.4934344829878553E-4</v>
      </c>
      <c r="P330" s="30" t="e">
        <f t="shared" si="63"/>
        <v>#DIV/0!</v>
      </c>
      <c r="Q330" s="30" t="e">
        <f t="shared" si="64"/>
        <v>#DIV/0!</v>
      </c>
      <c r="R330" s="30" t="e">
        <f t="shared" si="65"/>
        <v>#DIV/0!</v>
      </c>
      <c r="S330" s="30" t="e">
        <f t="shared" si="66"/>
        <v>#DIV/0!</v>
      </c>
      <c r="T330" s="32">
        <f t="shared" si="67"/>
        <v>2.4932926017926958E-4</v>
      </c>
      <c r="U330" s="33">
        <f t="shared" si="68"/>
        <v>19.591966643556169</v>
      </c>
      <c r="V330" s="18">
        <f>VLOOKUP(B330,'[2]APO e PPM_CD'!$D$2:$J$565,7,FALSE)</f>
        <v>1</v>
      </c>
      <c r="W330" s="18">
        <f t="shared" si="74"/>
        <v>19223</v>
      </c>
      <c r="X330" s="18">
        <f ca="1">VLOOKUP(W330:X330,[3]Plan1!$B$2:$K$3605,10,FALSE)</f>
        <v>0</v>
      </c>
    </row>
    <row r="331" spans="1:24" hidden="1">
      <c r="A331">
        <v>31535366869</v>
      </c>
      <c r="B331">
        <f>VLOOKUP(A331,Cadastro!$A$3:$B$3577,2,FALSE)</f>
        <v>219332</v>
      </c>
      <c r="C331" s="5">
        <v>1464.21</v>
      </c>
      <c r="D331">
        <v>0</v>
      </c>
      <c r="E331">
        <v>872.89</v>
      </c>
      <c r="F331">
        <v>0</v>
      </c>
      <c r="G331">
        <v>591.32000000000005</v>
      </c>
      <c r="H331">
        <v>0</v>
      </c>
      <c r="I331" s="14">
        <f>VLOOKUP(A331,Cadastro!$A$3:$H$3577,7,FALSE)</f>
        <v>1</v>
      </c>
      <c r="J331" s="14">
        <f>VLOOKUP(A331,Cadastro!$A$3:$H$3577,8,FALSE)</f>
        <v>1</v>
      </c>
      <c r="K331">
        <f>VLOOKUP(A331,Cadastro!$A$3:$J$3577,10,FALSE)</f>
        <v>1</v>
      </c>
      <c r="L331" s="13">
        <v>6372.49</v>
      </c>
      <c r="M331" s="23" t="e">
        <f t="shared" ref="M331:M394" si="75">L331/$L$9</f>
        <v>#DIV/0!</v>
      </c>
      <c r="N331" s="26">
        <f t="shared" ref="N331:N394" si="76">G331+F331+E331</f>
        <v>1464.21</v>
      </c>
      <c r="O331" s="27">
        <f t="shared" ref="O331:O394" si="77">N331/$N$9</f>
        <v>6.0797458540420173E-5</v>
      </c>
      <c r="P331" s="30" t="e">
        <f t="shared" ref="P331:P394" si="78">$K$7*L331</f>
        <v>#DIV/0!</v>
      </c>
      <c r="Q331" s="30" t="e">
        <f t="shared" ref="Q331:Q394" si="79">P331/$R$1</f>
        <v>#DIV/0!</v>
      </c>
      <c r="R331" s="30" t="e">
        <f t="shared" ref="R331:R394" si="80">$K$8*L331</f>
        <v>#DIV/0!</v>
      </c>
      <c r="S331" s="30" t="e">
        <f t="shared" ref="S331:S394" si="81">R331*1.01</f>
        <v>#DIV/0!</v>
      </c>
      <c r="T331" s="32">
        <f t="shared" ref="T331:T394" si="82">C331/$C$2359</f>
        <v>6.0793999048647188E-5</v>
      </c>
      <c r="U331" s="33">
        <f t="shared" ref="U331:U394" si="83">$T$5*T331</f>
        <v>4.7771128051039424</v>
      </c>
      <c r="V331" s="18" t="e">
        <f>VLOOKUP(B331,'[2]APO e PPM_CD'!$D$2:$J$565,7,FALSE)</f>
        <v>#N/A</v>
      </c>
    </row>
    <row r="332" spans="1:24" s="18" customFormat="1">
      <c r="A332" s="18">
        <v>8850174802</v>
      </c>
      <c r="B332" s="18">
        <f>VLOOKUP(A332,Cadastro!$A$3:$B$3577,2,FALSE)</f>
        <v>213308</v>
      </c>
      <c r="C332" s="19">
        <v>6045.79</v>
      </c>
      <c r="D332" s="18">
        <v>0</v>
      </c>
      <c r="E332" s="18">
        <v>2559.37</v>
      </c>
      <c r="F332" s="18">
        <v>0</v>
      </c>
      <c r="G332" s="18">
        <v>3486.42</v>
      </c>
      <c r="H332" s="18">
        <v>0</v>
      </c>
      <c r="I332" s="20">
        <f>VLOOKUP(A332,Cadastro!$A$3:$H$3577,7,FALSE)</f>
        <v>5</v>
      </c>
      <c r="J332" s="20">
        <f>VLOOKUP(A332,Cadastro!$A$3:$H$3577,8,FALSE)</f>
        <v>5</v>
      </c>
      <c r="K332" s="18">
        <f>VLOOKUP(A332,Cadastro!$A$3:$J$3577,10,FALSE)</f>
        <v>1</v>
      </c>
      <c r="M332" s="23" t="e">
        <f t="shared" si="75"/>
        <v>#DIV/0!</v>
      </c>
      <c r="N332" s="26">
        <f t="shared" si="76"/>
        <v>6045.79</v>
      </c>
      <c r="O332" s="27">
        <f t="shared" si="77"/>
        <v>2.5103548457467638E-4</v>
      </c>
      <c r="P332" s="30" t="e">
        <f t="shared" si="78"/>
        <v>#DIV/0!</v>
      </c>
      <c r="Q332" s="30" t="e">
        <f t="shared" si="79"/>
        <v>#DIV/0!</v>
      </c>
      <c r="R332" s="30" t="e">
        <f t="shared" si="80"/>
        <v>#DIV/0!</v>
      </c>
      <c r="S332" s="30" t="e">
        <f t="shared" si="81"/>
        <v>#DIV/0!</v>
      </c>
      <c r="T332" s="32">
        <f t="shared" si="82"/>
        <v>2.5102120017505728E-4</v>
      </c>
      <c r="U332" s="33">
        <f t="shared" si="83"/>
        <v>19.724917071983771</v>
      </c>
      <c r="V332" s="18">
        <f>VLOOKUP(B332,'[2]APO e PPM_CD'!$D$2:$J$565,7,FALSE)</f>
        <v>1</v>
      </c>
      <c r="W332" s="18">
        <f t="shared" ref="W332:W333" si="84">TRUNC(B332/10,0)</f>
        <v>21330</v>
      </c>
      <c r="X332" s="18">
        <f ca="1">VLOOKUP(W332:X332,[3]Plan1!$B$2:$K$3605,10,FALSE)</f>
        <v>0</v>
      </c>
    </row>
    <row r="333" spans="1:24" s="18" customFormat="1">
      <c r="A333" s="18">
        <v>93054920887</v>
      </c>
      <c r="B333" s="18">
        <f>VLOOKUP(A333,Cadastro!$A$3:$B$3577,2,FALSE)</f>
        <v>218497</v>
      </c>
      <c r="C333" s="19">
        <v>8085.4</v>
      </c>
      <c r="D333" s="18">
        <v>0</v>
      </c>
      <c r="E333" s="18">
        <v>4298.8599999999997</v>
      </c>
      <c r="F333" s="18">
        <v>0</v>
      </c>
      <c r="G333" s="18">
        <v>3786.54</v>
      </c>
      <c r="H333" s="18">
        <v>0</v>
      </c>
      <c r="I333" s="20">
        <f>VLOOKUP(A333,Cadastro!$A$3:$H$3577,7,FALSE)</f>
        <v>5</v>
      </c>
      <c r="J333" s="20">
        <f>VLOOKUP(A333,Cadastro!$A$3:$H$3577,8,FALSE)</f>
        <v>5</v>
      </c>
      <c r="K333" s="18">
        <f>VLOOKUP(A333,Cadastro!$A$3:$J$3577,10,FALSE)</f>
        <v>1</v>
      </c>
      <c r="M333" s="23" t="e">
        <f t="shared" si="75"/>
        <v>#DIV/0!</v>
      </c>
      <c r="N333" s="26">
        <f t="shared" si="76"/>
        <v>8085.4</v>
      </c>
      <c r="O333" s="27">
        <f t="shared" si="77"/>
        <v>3.3572491055430109E-4</v>
      </c>
      <c r="P333" s="30" t="e">
        <f t="shared" si="78"/>
        <v>#DIV/0!</v>
      </c>
      <c r="Q333" s="30" t="e">
        <f t="shared" si="79"/>
        <v>#DIV/0!</v>
      </c>
      <c r="R333" s="30" t="e">
        <f t="shared" si="80"/>
        <v>#DIV/0!</v>
      </c>
      <c r="S333" s="30" t="e">
        <f t="shared" si="81"/>
        <v>#DIV/0!</v>
      </c>
      <c r="T333" s="32">
        <f t="shared" si="82"/>
        <v>3.3570580716422641E-4</v>
      </c>
      <c r="U333" s="33">
        <f t="shared" si="83"/>
        <v>26.379322552357525</v>
      </c>
      <c r="V333" s="18">
        <f>VLOOKUP(B333,'[2]APO e PPM_CD'!$D$2:$J$565,7,FALSE)</f>
        <v>1</v>
      </c>
      <c r="W333" s="18">
        <f t="shared" si="84"/>
        <v>21849</v>
      </c>
      <c r="X333" s="18">
        <f ca="1">VLOOKUP(W333:X333,[3]Plan1!$B$2:$K$3605,10,FALSE)</f>
        <v>0</v>
      </c>
    </row>
    <row r="334" spans="1:24" s="18" customFormat="1" hidden="1">
      <c r="A334" s="18">
        <v>16152573734</v>
      </c>
      <c r="B334" s="18">
        <f>VLOOKUP(A334,Cadastro!$A$3:$B$3577,2,FALSE)</f>
        <v>222378</v>
      </c>
      <c r="C334" s="19">
        <v>1475.69</v>
      </c>
      <c r="D334" s="18">
        <v>0</v>
      </c>
      <c r="E334" s="18">
        <v>799.99</v>
      </c>
      <c r="F334" s="18">
        <v>0</v>
      </c>
      <c r="G334" s="18">
        <v>675.7</v>
      </c>
      <c r="H334" s="18">
        <v>0</v>
      </c>
      <c r="I334" s="20">
        <f>VLOOKUP(A334,Cadastro!$A$3:$H$3577,7,FALSE)</f>
        <v>4</v>
      </c>
      <c r="J334" s="20">
        <f>VLOOKUP(A334,Cadastro!$A$3:$H$3577,8,FALSE)</f>
        <v>6</v>
      </c>
      <c r="K334" s="18">
        <f>VLOOKUP(A334,Cadastro!$A$3:$J$3577,10,FALSE)</f>
        <v>1</v>
      </c>
      <c r="M334" s="23" t="e">
        <f t="shared" si="75"/>
        <v>#DIV/0!</v>
      </c>
      <c r="N334" s="26">
        <f t="shared" si="76"/>
        <v>1475.69</v>
      </c>
      <c r="O334" s="27">
        <f t="shared" si="77"/>
        <v>6.1274135263051502E-5</v>
      </c>
      <c r="P334" s="30" t="e">
        <f t="shared" si="78"/>
        <v>#DIV/0!</v>
      </c>
      <c r="Q334" s="30" t="e">
        <f t="shared" si="79"/>
        <v>#DIV/0!</v>
      </c>
      <c r="R334" s="30" t="e">
        <f t="shared" si="80"/>
        <v>#DIV/0!</v>
      </c>
      <c r="S334" s="30" t="e">
        <f t="shared" si="81"/>
        <v>#DIV/0!</v>
      </c>
      <c r="T334" s="32">
        <f t="shared" si="82"/>
        <v>6.127064864746052E-5</v>
      </c>
      <c r="U334" s="33">
        <f t="shared" si="83"/>
        <v>4.8145673061677199</v>
      </c>
      <c r="V334" s="18" t="e">
        <f>VLOOKUP(B334,'[2]APO e PPM_CD'!$D$2:$J$565,7,FALSE)</f>
        <v>#N/A</v>
      </c>
    </row>
    <row r="335" spans="1:24" hidden="1">
      <c r="A335">
        <v>24014010678</v>
      </c>
      <c r="B335">
        <f>VLOOKUP(A335,Cadastro!$A$3:$B$3577,2,FALSE)</f>
        <v>211385</v>
      </c>
      <c r="C335" s="5">
        <v>1476.83</v>
      </c>
      <c r="D335">
        <v>0</v>
      </c>
      <c r="E335">
        <v>679.48</v>
      </c>
      <c r="F335">
        <v>0</v>
      </c>
      <c r="G335">
        <v>797.35</v>
      </c>
      <c r="H335">
        <v>0</v>
      </c>
      <c r="I335" s="14">
        <f>VLOOKUP(A335,Cadastro!$A$3:$H$3577,7,FALSE)</f>
        <v>2</v>
      </c>
      <c r="J335" s="14">
        <f>VLOOKUP(A335,Cadastro!$A$3:$H$3577,8,FALSE)</f>
        <v>1</v>
      </c>
      <c r="K335">
        <f>VLOOKUP(A335,Cadastro!$A$3:$J$3577,10,FALSE)</f>
        <v>1</v>
      </c>
      <c r="L335">
        <v>16604.97</v>
      </c>
      <c r="M335" s="23" t="e">
        <f t="shared" si="75"/>
        <v>#DIV/0!</v>
      </c>
      <c r="N335" s="26">
        <f t="shared" si="76"/>
        <v>1476.83</v>
      </c>
      <c r="O335" s="27">
        <f t="shared" si="77"/>
        <v>6.1321470756413849E-5</v>
      </c>
      <c r="P335" s="30" t="e">
        <f t="shared" si="78"/>
        <v>#DIV/0!</v>
      </c>
      <c r="Q335" s="30" t="e">
        <f t="shared" si="79"/>
        <v>#DIV/0!</v>
      </c>
      <c r="R335" s="30" t="e">
        <f t="shared" si="80"/>
        <v>#DIV/0!</v>
      </c>
      <c r="S335" s="30" t="e">
        <f t="shared" si="81"/>
        <v>#DIV/0!</v>
      </c>
      <c r="T335" s="32">
        <f t="shared" si="82"/>
        <v>6.1317981447342676E-5</v>
      </c>
      <c r="U335" s="33">
        <f t="shared" si="83"/>
        <v>4.8182866555764914</v>
      </c>
      <c r="V335" s="18" t="e">
        <f>VLOOKUP(B335,'[2]APO e PPM_CD'!$D$2:$J$565,7,FALSE)</f>
        <v>#N/A</v>
      </c>
    </row>
    <row r="336" spans="1:24" s="18" customFormat="1">
      <c r="A336" s="18">
        <v>37404717604</v>
      </c>
      <c r="B336" s="18">
        <f>VLOOKUP(A336,Cadastro!$A$3:$B$3577,2,FALSE)</f>
        <v>189281</v>
      </c>
      <c r="C336" s="19">
        <v>8717.33</v>
      </c>
      <c r="D336" s="18">
        <v>0</v>
      </c>
      <c r="E336" s="18">
        <v>3938.75</v>
      </c>
      <c r="F336" s="18">
        <v>0</v>
      </c>
      <c r="G336" s="18">
        <v>4778.58</v>
      </c>
      <c r="H336" s="18">
        <v>0</v>
      </c>
      <c r="I336" s="20">
        <f>VLOOKUP(A336,Cadastro!$A$3:$H$3577,7,FALSE)</f>
        <v>5</v>
      </c>
      <c r="J336" s="20">
        <f>VLOOKUP(A336,Cadastro!$A$3:$H$3577,8,FALSE)</f>
        <v>5</v>
      </c>
      <c r="K336" s="18">
        <f>VLOOKUP(A336,Cadastro!$A$3:$J$3577,10,FALSE)</f>
        <v>1</v>
      </c>
      <c r="M336" s="23" t="e">
        <f t="shared" si="75"/>
        <v>#DIV/0!</v>
      </c>
      <c r="N336" s="26">
        <f t="shared" si="76"/>
        <v>8717.33</v>
      </c>
      <c r="O336" s="27">
        <f t="shared" si="77"/>
        <v>3.6196413715120163E-4</v>
      </c>
      <c r="P336" s="30" t="e">
        <f t="shared" si="78"/>
        <v>#DIV/0!</v>
      </c>
      <c r="Q336" s="30" t="e">
        <f t="shared" si="79"/>
        <v>#DIV/0!</v>
      </c>
      <c r="R336" s="30" t="e">
        <f t="shared" si="80"/>
        <v>#DIV/0!</v>
      </c>
      <c r="S336" s="30" t="e">
        <f t="shared" si="81"/>
        <v>#DIV/0!</v>
      </c>
      <c r="T336" s="32">
        <f t="shared" si="82"/>
        <v>3.6194354069890491E-4</v>
      </c>
      <c r="U336" s="33">
        <f t="shared" si="83"/>
        <v>28.441049282081632</v>
      </c>
      <c r="V336" s="18">
        <f>VLOOKUP(B336,'[2]APO e PPM_CD'!$D$2:$J$565,7,FALSE)</f>
        <v>1</v>
      </c>
      <c r="W336" s="18">
        <f>TRUNC(B336/10,0)</f>
        <v>18928</v>
      </c>
      <c r="X336" s="18">
        <f ca="1">VLOOKUP(W336:X336,[3]Plan1!$B$2:$K$3605,10,FALSE)</f>
        <v>0</v>
      </c>
    </row>
    <row r="337" spans="1:24" hidden="1">
      <c r="A337">
        <v>23440791904</v>
      </c>
      <c r="B337">
        <f>VLOOKUP(A337,Cadastro!$A$3:$B$3577,2,FALSE)</f>
        <v>217242</v>
      </c>
      <c r="C337" s="5">
        <v>1490.8600000000001</v>
      </c>
      <c r="D337">
        <v>0</v>
      </c>
      <c r="E337">
        <v>684.66</v>
      </c>
      <c r="F337">
        <v>0</v>
      </c>
      <c r="G337">
        <v>806.2</v>
      </c>
      <c r="H337">
        <v>0</v>
      </c>
      <c r="I337" s="14">
        <f>VLOOKUP(A337,Cadastro!$A$3:$H$3577,7,FALSE)</f>
        <v>1</v>
      </c>
      <c r="J337" s="14">
        <f>VLOOKUP(A337,Cadastro!$A$3:$H$3577,8,FALSE)</f>
        <v>1</v>
      </c>
      <c r="K337">
        <f>VLOOKUP(A337,Cadastro!$A$3:$J$3577,10,FALSE)</f>
        <v>1</v>
      </c>
      <c r="L337" s="13">
        <v>9052.2999999999993</v>
      </c>
      <c r="M337" s="23" t="e">
        <f t="shared" si="75"/>
        <v>#DIV/0!</v>
      </c>
      <c r="N337" s="26">
        <f t="shared" si="76"/>
        <v>1490.8600000000001</v>
      </c>
      <c r="O337" s="27">
        <f t="shared" si="77"/>
        <v>6.1904029503671488E-5</v>
      </c>
      <c r="P337" s="30" t="e">
        <f t="shared" si="78"/>
        <v>#DIV/0!</v>
      </c>
      <c r="Q337" s="30" t="e">
        <f t="shared" si="79"/>
        <v>#DIV/0!</v>
      </c>
      <c r="R337" s="30" t="e">
        <f t="shared" si="80"/>
        <v>#DIV/0!</v>
      </c>
      <c r="S337" s="30" t="e">
        <f t="shared" si="81"/>
        <v>#DIV/0!</v>
      </c>
      <c r="T337" s="32">
        <f t="shared" si="82"/>
        <v>6.1900507045892429E-5</v>
      </c>
      <c r="U337" s="33">
        <f t="shared" si="83"/>
        <v>4.8640607540019971</v>
      </c>
      <c r="V337" s="18" t="e">
        <f>VLOOKUP(B337,'[2]APO e PPM_CD'!$D$2:$J$565,7,FALSE)</f>
        <v>#N/A</v>
      </c>
    </row>
    <row r="338" spans="1:24" hidden="1">
      <c r="A338">
        <v>7189311300</v>
      </c>
      <c r="B338">
        <f>VLOOKUP(A338,Cadastro!$A$3:$B$3577,2,FALSE)</f>
        <v>193325</v>
      </c>
      <c r="C338" s="5">
        <v>1495.1799999999998</v>
      </c>
      <c r="D338">
        <v>0</v>
      </c>
      <c r="E338">
        <v>687.06</v>
      </c>
      <c r="F338">
        <v>0</v>
      </c>
      <c r="G338">
        <v>808.12</v>
      </c>
      <c r="H338">
        <v>0</v>
      </c>
      <c r="I338" s="14">
        <f>VLOOKUP(A338,Cadastro!$A$3:$H$3577,7,FALSE)</f>
        <v>2</v>
      </c>
      <c r="J338" s="14">
        <f>VLOOKUP(A338,Cadastro!$A$3:$H$3577,8,FALSE)</f>
        <v>1</v>
      </c>
      <c r="K338">
        <f>VLOOKUP(A338,Cadastro!$A$3:$J$3577,10,FALSE)</f>
        <v>1</v>
      </c>
      <c r="L338">
        <v>15480.48</v>
      </c>
      <c r="M338" s="23" t="e">
        <f t="shared" si="75"/>
        <v>#DIV/0!</v>
      </c>
      <c r="N338" s="26">
        <f t="shared" si="76"/>
        <v>1495.1799999999998</v>
      </c>
      <c r="O338" s="27">
        <f t="shared" si="77"/>
        <v>6.2083406110097206E-5</v>
      </c>
      <c r="P338" s="30" t="e">
        <f t="shared" si="78"/>
        <v>#DIV/0!</v>
      </c>
      <c r="Q338" s="30" t="e">
        <f t="shared" si="79"/>
        <v>#DIV/0!</v>
      </c>
      <c r="R338" s="30" t="e">
        <f t="shared" si="80"/>
        <v>#DIV/0!</v>
      </c>
      <c r="S338" s="30" t="e">
        <f t="shared" si="81"/>
        <v>#DIV/0!</v>
      </c>
      <c r="T338" s="32">
        <f t="shared" si="82"/>
        <v>6.2079873445445866E-5</v>
      </c>
      <c r="U338" s="33">
        <f t="shared" si="83"/>
        <v>4.8781551307089224</v>
      </c>
      <c r="V338" s="18" t="e">
        <f>VLOOKUP(B338,'[2]APO e PPM_CD'!$D$2:$J$565,7,FALSE)</f>
        <v>#N/A</v>
      </c>
    </row>
    <row r="339" spans="1:24" s="18" customFormat="1" hidden="1">
      <c r="A339" s="18">
        <v>5297172632</v>
      </c>
      <c r="B339" s="18">
        <f>VLOOKUP(A339,Cadastro!$A$3:$B$3577,2,FALSE)</f>
        <v>226501</v>
      </c>
      <c r="C339" s="19">
        <v>1503.78</v>
      </c>
      <c r="D339" s="18">
        <v>0</v>
      </c>
      <c r="E339" s="18">
        <v>909.66</v>
      </c>
      <c r="F339" s="18">
        <v>0</v>
      </c>
      <c r="G339" s="18">
        <v>594.12</v>
      </c>
      <c r="H339" s="18">
        <v>0</v>
      </c>
      <c r="I339" s="20">
        <f>VLOOKUP(A339,Cadastro!$A$3:$H$3577,7,FALSE)</f>
        <v>1</v>
      </c>
      <c r="J339" s="20">
        <f>VLOOKUP(A339,Cadastro!$A$3:$H$3577,8,FALSE)</f>
        <v>2</v>
      </c>
      <c r="K339" s="18">
        <f>VLOOKUP(A339,Cadastro!$A$3:$J$3577,10,FALSE)</f>
        <v>1</v>
      </c>
      <c r="M339" s="23" t="e">
        <f t="shared" si="75"/>
        <v>#DIV/0!</v>
      </c>
      <c r="N339" s="26">
        <f t="shared" si="76"/>
        <v>1503.78</v>
      </c>
      <c r="O339" s="27">
        <f t="shared" si="77"/>
        <v>6.2440498428444722E-5</v>
      </c>
      <c r="P339" s="30" t="e">
        <f t="shared" si="78"/>
        <v>#DIV/0!</v>
      </c>
      <c r="Q339" s="30" t="e">
        <f t="shared" si="79"/>
        <v>#DIV/0!</v>
      </c>
      <c r="R339" s="30" t="e">
        <f t="shared" si="80"/>
        <v>#DIV/0!</v>
      </c>
      <c r="S339" s="30" t="e">
        <f t="shared" si="81"/>
        <v>#DIV/0!</v>
      </c>
      <c r="T339" s="32">
        <f t="shared" si="82"/>
        <v>6.2436945444556896E-5</v>
      </c>
      <c r="U339" s="33">
        <f t="shared" si="83"/>
        <v>4.9062133806347488</v>
      </c>
      <c r="V339" s="18" t="e">
        <f>VLOOKUP(B339,'[2]APO e PPM_CD'!$D$2:$J$565,7,FALSE)</f>
        <v>#N/A</v>
      </c>
    </row>
    <row r="340" spans="1:24" hidden="1">
      <c r="A340">
        <v>5163600788</v>
      </c>
      <c r="B340">
        <f>VLOOKUP(A340,Cadastro!$A$3:$B$3577,2,FALSE)</f>
        <v>226751</v>
      </c>
      <c r="C340" s="5">
        <v>1508.0900000000001</v>
      </c>
      <c r="D340">
        <v>0</v>
      </c>
      <c r="E340">
        <v>720.32</v>
      </c>
      <c r="F340">
        <v>0</v>
      </c>
      <c r="G340">
        <v>787.77</v>
      </c>
      <c r="H340">
        <v>0</v>
      </c>
      <c r="I340" s="14">
        <f>VLOOKUP(A340,Cadastro!$A$3:$H$3577,7,FALSE)</f>
        <v>1</v>
      </c>
      <c r="J340" s="14">
        <f>VLOOKUP(A340,Cadastro!$A$3:$H$3577,8,FALSE)</f>
        <v>1</v>
      </c>
      <c r="K340">
        <f>VLOOKUP(A340,Cadastro!$A$3:$J$3577,10,FALSE)</f>
        <v>1</v>
      </c>
      <c r="L340" s="13">
        <v>12271.64</v>
      </c>
      <c r="M340" s="23" t="e">
        <f t="shared" si="75"/>
        <v>#DIV/0!</v>
      </c>
      <c r="N340" s="26">
        <f t="shared" si="76"/>
        <v>1508.0900000000001</v>
      </c>
      <c r="O340" s="27">
        <f t="shared" si="77"/>
        <v>6.2619459811244477E-5</v>
      </c>
      <c r="P340" s="30" t="e">
        <f t="shared" si="78"/>
        <v>#DIV/0!</v>
      </c>
      <c r="Q340" s="30" t="e">
        <f t="shared" si="79"/>
        <v>#DIV/0!</v>
      </c>
      <c r="R340" s="30" t="e">
        <f t="shared" si="80"/>
        <v>#DIV/0!</v>
      </c>
      <c r="S340" s="30" t="e">
        <f t="shared" si="81"/>
        <v>#DIV/0!</v>
      </c>
      <c r="T340" s="32">
        <f t="shared" si="82"/>
        <v>6.2615896644111385E-5</v>
      </c>
      <c r="U340" s="33">
        <f t="shared" si="83"/>
        <v>4.9202751314696691</v>
      </c>
      <c r="V340" s="18" t="e">
        <f>VLOOKUP(B340,'[2]APO e PPM_CD'!$D$2:$J$565,7,FALSE)</f>
        <v>#N/A</v>
      </c>
    </row>
    <row r="341" spans="1:24" hidden="1">
      <c r="A341">
        <v>8550039799</v>
      </c>
      <c r="B341">
        <f>VLOOKUP(A341,Cadastro!$A$3:$B$3577,2,FALSE)</f>
        <v>219301</v>
      </c>
      <c r="C341" s="5">
        <v>1518.16</v>
      </c>
      <c r="D341">
        <v>0</v>
      </c>
      <c r="E341">
        <v>686.2</v>
      </c>
      <c r="F341">
        <v>0</v>
      </c>
      <c r="G341">
        <v>831.96</v>
      </c>
      <c r="H341">
        <v>0</v>
      </c>
      <c r="I341" s="14">
        <f>VLOOKUP(A341,Cadastro!$A$3:$H$3577,7,FALSE)</f>
        <v>1</v>
      </c>
      <c r="J341" s="14">
        <f>VLOOKUP(A341,Cadastro!$A$3:$H$3577,8,FALSE)</f>
        <v>1</v>
      </c>
      <c r="K341">
        <f>VLOOKUP(A341,Cadastro!$A$3:$J$3577,10,FALSE)</f>
        <v>1</v>
      </c>
      <c r="L341" s="13">
        <v>7172.25</v>
      </c>
      <c r="M341" s="23" t="e">
        <f t="shared" si="75"/>
        <v>#DIV/0!</v>
      </c>
      <c r="N341" s="26">
        <f t="shared" si="76"/>
        <v>1518.16</v>
      </c>
      <c r="O341" s="27">
        <f t="shared" si="77"/>
        <v>6.3037590002611843E-5</v>
      </c>
      <c r="P341" s="30" t="e">
        <f t="shared" si="78"/>
        <v>#DIV/0!</v>
      </c>
      <c r="Q341" s="30" t="e">
        <f t="shared" si="79"/>
        <v>#DIV/0!</v>
      </c>
      <c r="R341" s="30" t="e">
        <f t="shared" si="80"/>
        <v>#DIV/0!</v>
      </c>
      <c r="S341" s="30" t="e">
        <f t="shared" si="81"/>
        <v>#DIV/0!</v>
      </c>
      <c r="T341" s="32">
        <f t="shared" si="82"/>
        <v>6.3034003043070468E-5</v>
      </c>
      <c r="U341" s="33">
        <f t="shared" si="83"/>
        <v>4.9531293845804907</v>
      </c>
      <c r="V341" s="18" t="e">
        <f>VLOOKUP(B341,'[2]APO e PPM_CD'!$D$2:$J$565,7,FALSE)</f>
        <v>#N/A</v>
      </c>
    </row>
    <row r="342" spans="1:24" s="18" customFormat="1">
      <c r="A342" s="18">
        <v>93976593834</v>
      </c>
      <c r="B342" s="18">
        <f>VLOOKUP(A342,Cadastro!$A$3:$B$3577,2,FALSE)</f>
        <v>220936</v>
      </c>
      <c r="C342" s="19">
        <v>9544.6899999999987</v>
      </c>
      <c r="D342" s="18">
        <v>0</v>
      </c>
      <c r="E342" s="18">
        <v>6249.23</v>
      </c>
      <c r="F342" s="18">
        <v>0</v>
      </c>
      <c r="G342" s="18">
        <v>3295.46</v>
      </c>
      <c r="H342" s="18">
        <v>0</v>
      </c>
      <c r="I342" s="20">
        <f>VLOOKUP(A342,Cadastro!$A$3:$H$3577,7,FALSE)</f>
        <v>5</v>
      </c>
      <c r="J342" s="20">
        <f>VLOOKUP(A342,Cadastro!$A$3:$H$3577,8,FALSE)</f>
        <v>5</v>
      </c>
      <c r="K342" s="18">
        <f>VLOOKUP(A342,Cadastro!$A$3:$J$3577,10,FALSE)</f>
        <v>1</v>
      </c>
      <c r="M342" s="23" t="e">
        <f t="shared" si="75"/>
        <v>#DIV/0!</v>
      </c>
      <c r="N342" s="26">
        <f t="shared" si="76"/>
        <v>9544.6899999999987</v>
      </c>
      <c r="O342" s="27">
        <f t="shared" si="77"/>
        <v>3.9631807907073639E-4</v>
      </c>
      <c r="P342" s="30" t="e">
        <f t="shared" si="78"/>
        <v>#DIV/0!</v>
      </c>
      <c r="Q342" s="30" t="e">
        <f t="shared" si="79"/>
        <v>#DIV/0!</v>
      </c>
      <c r="R342" s="30" t="e">
        <f t="shared" si="80"/>
        <v>#DIV/0!</v>
      </c>
      <c r="S342" s="30" t="e">
        <f t="shared" si="81"/>
        <v>#DIV/0!</v>
      </c>
      <c r="T342" s="32">
        <f t="shared" si="82"/>
        <v>3.962955278133821E-4</v>
      </c>
      <c r="U342" s="33">
        <f t="shared" si="83"/>
        <v>31.140383428434131</v>
      </c>
      <c r="V342" s="18">
        <f>VLOOKUP(B342,'[2]APO e PPM_CD'!$D$2:$J$565,7,FALSE)</f>
        <v>1</v>
      </c>
      <c r="W342" s="18">
        <f t="shared" ref="W342:W344" si="85">TRUNC(B342/10,0)</f>
        <v>22093</v>
      </c>
      <c r="X342" s="18">
        <f ca="1">VLOOKUP(W342:X342,[3]Plan1!$B$2:$K$3605,10,FALSE)</f>
        <v>0</v>
      </c>
    </row>
    <row r="343" spans="1:24" s="18" customFormat="1">
      <c r="A343" s="18">
        <v>3493555768</v>
      </c>
      <c r="B343" s="18">
        <f>VLOOKUP(A343,Cadastro!$A$3:$B$3577,2,FALSE)</f>
        <v>214919</v>
      </c>
      <c r="C343" s="19">
        <v>10117.9</v>
      </c>
      <c r="D343" s="18">
        <v>0</v>
      </c>
      <c r="E343" s="18">
        <v>5014.6099999999997</v>
      </c>
      <c r="F343" s="18">
        <v>0</v>
      </c>
      <c r="G343" s="18">
        <v>5103.29</v>
      </c>
      <c r="H343" s="18">
        <v>0</v>
      </c>
      <c r="I343" s="20">
        <f>VLOOKUP(A343,Cadastro!$A$3:$H$3577,7,FALSE)</f>
        <v>5</v>
      </c>
      <c r="J343" s="20">
        <f>VLOOKUP(A343,Cadastro!$A$3:$H$3577,8,FALSE)</f>
        <v>5</v>
      </c>
      <c r="K343" s="18">
        <f>VLOOKUP(A343,Cadastro!$A$3:$J$3577,10,FALSE)</f>
        <v>1</v>
      </c>
      <c r="M343" s="23" t="e">
        <f t="shared" si="75"/>
        <v>#DIV/0!</v>
      </c>
      <c r="N343" s="26">
        <f t="shared" si="76"/>
        <v>10117.9</v>
      </c>
      <c r="O343" s="27">
        <f t="shared" si="77"/>
        <v>4.2011911253585021E-4</v>
      </c>
      <c r="P343" s="30" t="e">
        <f t="shared" si="78"/>
        <v>#DIV/0!</v>
      </c>
      <c r="Q343" s="30" t="e">
        <f t="shared" si="79"/>
        <v>#DIV/0!</v>
      </c>
      <c r="R343" s="30" t="e">
        <f t="shared" si="80"/>
        <v>#DIV/0!</v>
      </c>
      <c r="S343" s="30" t="e">
        <f t="shared" si="81"/>
        <v>#DIV/0!</v>
      </c>
      <c r="T343" s="32">
        <f t="shared" si="82"/>
        <v>4.2009520695413042E-4</v>
      </c>
      <c r="U343" s="33">
        <f t="shared" si="83"/>
        <v>33.010531037734459</v>
      </c>
      <c r="V343" s="18">
        <f>VLOOKUP(B343,'[2]APO e PPM_CD'!$D$2:$J$565,7,FALSE)</f>
        <v>1</v>
      </c>
      <c r="W343" s="18">
        <f t="shared" si="85"/>
        <v>21491</v>
      </c>
      <c r="X343" s="18">
        <f ca="1">VLOOKUP(W343:X343,[3]Plan1!$B$2:$K$3605,10,FALSE)</f>
        <v>0</v>
      </c>
    </row>
    <row r="344" spans="1:24" s="18" customFormat="1">
      <c r="A344" s="18">
        <v>27971104715</v>
      </c>
      <c r="B344" s="18">
        <f>VLOOKUP(A344,Cadastro!$A$3:$B$3577,2,FALSE)</f>
        <v>221924</v>
      </c>
      <c r="C344" s="19">
        <v>13293.259999999998</v>
      </c>
      <c r="D344" s="18">
        <v>0</v>
      </c>
      <c r="E344" s="18">
        <v>7210.9</v>
      </c>
      <c r="F344" s="18">
        <v>0</v>
      </c>
      <c r="G344" s="18">
        <v>6082.36</v>
      </c>
      <c r="H344" s="18">
        <v>0</v>
      </c>
      <c r="I344" s="20">
        <f>VLOOKUP(A344,Cadastro!$A$3:$H$3577,7,FALSE)</f>
        <v>5</v>
      </c>
      <c r="J344" s="20">
        <f>VLOOKUP(A344,Cadastro!$A$3:$H$3577,8,FALSE)</f>
        <v>5</v>
      </c>
      <c r="K344" s="18">
        <f>VLOOKUP(A344,Cadastro!$A$3:$J$3577,10,FALSE)</f>
        <v>1</v>
      </c>
      <c r="M344" s="23" t="e">
        <f t="shared" si="75"/>
        <v>#DIV/0!</v>
      </c>
      <c r="N344" s="26">
        <f t="shared" si="76"/>
        <v>13293.259999999998</v>
      </c>
      <c r="O344" s="27">
        <f t="shared" si="77"/>
        <v>5.5196756183677599E-4</v>
      </c>
      <c r="P344" s="30" t="e">
        <f t="shared" si="78"/>
        <v>#DIV/0!</v>
      </c>
      <c r="Q344" s="30" t="e">
        <f t="shared" si="79"/>
        <v>#DIV/0!</v>
      </c>
      <c r="R344" s="30" t="e">
        <f t="shared" si="80"/>
        <v>#DIV/0!</v>
      </c>
      <c r="S344" s="30" t="e">
        <f t="shared" si="81"/>
        <v>#DIV/0!</v>
      </c>
      <c r="T344" s="32">
        <f t="shared" si="82"/>
        <v>5.5193615382589901E-4</v>
      </c>
      <c r="U344" s="33">
        <f t="shared" si="83"/>
        <v>43.370419931277631</v>
      </c>
      <c r="V344" s="18">
        <f>VLOOKUP(B344,'[2]APO e PPM_CD'!$D$2:$J$565,7,FALSE)</f>
        <v>1</v>
      </c>
      <c r="W344" s="18">
        <f t="shared" si="85"/>
        <v>22192</v>
      </c>
      <c r="X344" s="18">
        <f ca="1">VLOOKUP(W344:X344,[3]Plan1!$B$2:$K$3605,10,FALSE)</f>
        <v>0</v>
      </c>
    </row>
    <row r="345" spans="1:24" hidden="1">
      <c r="A345">
        <v>8864375716</v>
      </c>
      <c r="B345">
        <f>VLOOKUP(A345,Cadastro!$A$3:$B$3577,2,FALSE)</f>
        <v>226825</v>
      </c>
      <c r="C345" s="5">
        <v>1546.97</v>
      </c>
      <c r="D345">
        <v>0</v>
      </c>
      <c r="E345">
        <v>746.39</v>
      </c>
      <c r="F345">
        <v>0</v>
      </c>
      <c r="G345">
        <v>800.58</v>
      </c>
      <c r="H345">
        <v>0</v>
      </c>
      <c r="I345" s="14">
        <f>VLOOKUP(A345,Cadastro!$A$3:$H$3577,7,FALSE)</f>
        <v>1</v>
      </c>
      <c r="J345" s="14">
        <f>VLOOKUP(A345,Cadastro!$A$3:$H$3577,8,FALSE)</f>
        <v>1</v>
      </c>
      <c r="K345">
        <f>VLOOKUP(A345,Cadastro!$A$3:$J$3577,10,FALSE)</f>
        <v>1</v>
      </c>
      <c r="L345" s="13">
        <v>12271.64</v>
      </c>
      <c r="M345" s="23" t="e">
        <f t="shared" si="75"/>
        <v>#DIV/0!</v>
      </c>
      <c r="N345" s="26">
        <f t="shared" si="76"/>
        <v>1546.97</v>
      </c>
      <c r="O345" s="27">
        <f t="shared" si="77"/>
        <v>6.4233849269076023E-5</v>
      </c>
      <c r="P345" s="30" t="e">
        <f t="shared" si="78"/>
        <v>#DIV/0!</v>
      </c>
      <c r="Q345" s="30" t="e">
        <f t="shared" si="79"/>
        <v>#DIV/0!</v>
      </c>
      <c r="R345" s="30" t="e">
        <f t="shared" si="80"/>
        <v>#DIV/0!</v>
      </c>
      <c r="S345" s="30" t="e">
        <f t="shared" si="81"/>
        <v>#DIV/0!</v>
      </c>
      <c r="T345" s="32">
        <f t="shared" si="82"/>
        <v>6.4230194240092435E-5</v>
      </c>
      <c r="U345" s="33">
        <f t="shared" si="83"/>
        <v>5.0471245218320089</v>
      </c>
      <c r="V345" s="18" t="e">
        <f>VLOOKUP(B345,'[2]APO e PPM_CD'!$D$2:$J$565,7,FALSE)</f>
        <v>#N/A</v>
      </c>
    </row>
    <row r="346" spans="1:24" s="18" customFormat="1" hidden="1">
      <c r="A346" s="18">
        <v>41466519991</v>
      </c>
      <c r="B346" s="18">
        <f>VLOOKUP(A346,Cadastro!$A$3:$B$3577,2,FALSE)</f>
        <v>199941</v>
      </c>
      <c r="C346" s="19">
        <v>1552.22</v>
      </c>
      <c r="D346" s="18">
        <v>0</v>
      </c>
      <c r="E346" s="18">
        <v>713.21</v>
      </c>
      <c r="F346" s="18">
        <v>0</v>
      </c>
      <c r="G346" s="18">
        <v>839.01</v>
      </c>
      <c r="H346" s="18">
        <v>0</v>
      </c>
      <c r="I346" s="20">
        <f>VLOOKUP(A346,Cadastro!$A$3:$H$3577,7,FALSE)</f>
        <v>1</v>
      </c>
      <c r="J346" s="20">
        <f>VLOOKUP(A346,Cadastro!$A$3:$H$3577,8,FALSE)</f>
        <v>6</v>
      </c>
      <c r="K346" s="18">
        <f>VLOOKUP(A346,Cadastro!$A$3:$J$3577,10,FALSE)</f>
        <v>1</v>
      </c>
      <c r="M346" s="23" t="e">
        <f t="shared" si="75"/>
        <v>#DIV/0!</v>
      </c>
      <c r="N346" s="26">
        <f t="shared" si="76"/>
        <v>1552.22</v>
      </c>
      <c r="O346" s="27">
        <f t="shared" si="77"/>
        <v>6.4451841672718389E-5</v>
      </c>
      <c r="P346" s="30" t="e">
        <f t="shared" si="78"/>
        <v>#DIV/0!</v>
      </c>
      <c r="Q346" s="30" t="e">
        <f t="shared" si="79"/>
        <v>#DIV/0!</v>
      </c>
      <c r="R346" s="30" t="e">
        <f t="shared" si="80"/>
        <v>#DIV/0!</v>
      </c>
      <c r="S346" s="30" t="e">
        <f t="shared" si="81"/>
        <v>#DIV/0!</v>
      </c>
      <c r="T346" s="32">
        <f t="shared" si="82"/>
        <v>6.444817423954974E-5</v>
      </c>
      <c r="U346" s="33">
        <f t="shared" si="83"/>
        <v>5.064253104635565</v>
      </c>
      <c r="V346" s="18">
        <f>VLOOKUP(B346,'[2]APO e PPM_CD'!$D$2:$J$565,7,FALSE)</f>
        <v>5</v>
      </c>
    </row>
    <row r="347" spans="1:24" s="18" customFormat="1">
      <c r="A347" s="18">
        <v>66263182768</v>
      </c>
      <c r="B347" s="18">
        <f>VLOOKUP(A347,Cadastro!$A$3:$B$3577,2,FALSE)</f>
        <v>187280</v>
      </c>
      <c r="C347" s="19">
        <v>18433.310000000001</v>
      </c>
      <c r="D347" s="18">
        <v>0</v>
      </c>
      <c r="E347" s="18">
        <v>7995.88</v>
      </c>
      <c r="F347" s="18">
        <v>0</v>
      </c>
      <c r="G347" s="18">
        <v>10437.43</v>
      </c>
      <c r="H347" s="18">
        <v>0</v>
      </c>
      <c r="I347" s="20">
        <f>VLOOKUP(A347,Cadastro!$A$3:$H$3577,7,FALSE)</f>
        <v>5</v>
      </c>
      <c r="J347" s="20">
        <f>VLOOKUP(A347,Cadastro!$A$3:$H$3577,8,FALSE)</f>
        <v>5</v>
      </c>
      <c r="K347" s="18">
        <f>VLOOKUP(A347,Cadastro!$A$3:$J$3577,10,FALSE)</f>
        <v>1</v>
      </c>
      <c r="M347" s="23" t="e">
        <f t="shared" si="75"/>
        <v>#DIV/0!</v>
      </c>
      <c r="N347" s="26">
        <f t="shared" si="76"/>
        <v>18433.310000000001</v>
      </c>
      <c r="O347" s="27">
        <f t="shared" si="77"/>
        <v>7.6539458171144352E-4</v>
      </c>
      <c r="P347" s="30" t="e">
        <f t="shared" si="78"/>
        <v>#DIV/0!</v>
      </c>
      <c r="Q347" s="30" t="e">
        <f t="shared" si="79"/>
        <v>#DIV/0!</v>
      </c>
      <c r="R347" s="30" t="e">
        <f t="shared" si="80"/>
        <v>#DIV/0!</v>
      </c>
      <c r="S347" s="30" t="e">
        <f t="shared" si="81"/>
        <v>#DIV/0!</v>
      </c>
      <c r="T347" s="32">
        <f t="shared" si="82"/>
        <v>7.6535102929458114E-4</v>
      </c>
      <c r="U347" s="33">
        <f t="shared" si="83"/>
        <v>60.140281272119815</v>
      </c>
      <c r="V347" s="18">
        <f>VLOOKUP(B347,'[2]APO e PPM_CD'!$D$2:$J$565,7,FALSE)</f>
        <v>1</v>
      </c>
      <c r="W347" s="18">
        <f t="shared" ref="W347:W348" si="86">TRUNC(B347/10,0)</f>
        <v>18728</v>
      </c>
      <c r="X347" s="18">
        <f ca="1">VLOOKUP(W347:X347,[3]Plan1!$B$2:$K$3605,10,FALSE)</f>
        <v>0</v>
      </c>
    </row>
    <row r="348" spans="1:24" s="18" customFormat="1">
      <c r="A348" s="18">
        <v>51522470700</v>
      </c>
      <c r="B348" s="18">
        <f>VLOOKUP(A348,Cadastro!$A$3:$B$3577,2,FALSE)</f>
        <v>193948</v>
      </c>
      <c r="C348" s="19">
        <v>317.48</v>
      </c>
      <c r="D348" s="18">
        <v>0</v>
      </c>
      <c r="E348" s="18">
        <v>143.61000000000001</v>
      </c>
      <c r="F348" s="18">
        <v>0</v>
      </c>
      <c r="G348" s="18">
        <v>173.87</v>
      </c>
      <c r="H348" s="18">
        <v>0</v>
      </c>
      <c r="I348" s="20">
        <f>VLOOKUP(A348,Cadastro!$A$3:$H$3577,7,FALSE)</f>
        <v>5</v>
      </c>
      <c r="J348" s="20">
        <f>VLOOKUP(A348,Cadastro!$A$3:$H$3577,8,FALSE)</f>
        <v>5</v>
      </c>
      <c r="K348" s="18">
        <f>VLOOKUP(A348,Cadastro!$A$3:$J$3577,10,FALSE)</f>
        <v>1</v>
      </c>
      <c r="M348" s="23" t="e">
        <f t="shared" si="75"/>
        <v>#DIV/0!</v>
      </c>
      <c r="N348" s="26">
        <f t="shared" si="76"/>
        <v>317.48</v>
      </c>
      <c r="O348" s="27">
        <f t="shared" si="77"/>
        <v>1.3182519677787064E-5</v>
      </c>
      <c r="P348" s="30" t="e">
        <f t="shared" si="78"/>
        <v>#DIV/0!</v>
      </c>
      <c r="Q348" s="30" t="e">
        <f t="shared" si="79"/>
        <v>#DIV/0!</v>
      </c>
      <c r="R348" s="30" t="e">
        <f t="shared" si="80"/>
        <v>#DIV/0!</v>
      </c>
      <c r="S348" s="30" t="e">
        <f t="shared" si="81"/>
        <v>#DIV/0!</v>
      </c>
      <c r="T348" s="32">
        <f t="shared" si="82"/>
        <v>1.318176956718265E-5</v>
      </c>
      <c r="U348" s="33">
        <f t="shared" si="83"/>
        <v>1.0358061844710797</v>
      </c>
      <c r="V348" s="18">
        <f>VLOOKUP(B348,'[2]APO e PPM_CD'!$D$2:$J$565,7,FALSE)</f>
        <v>3</v>
      </c>
      <c r="W348" s="18">
        <f t="shared" si="86"/>
        <v>19394</v>
      </c>
      <c r="X348" s="18">
        <f ca="1">VLOOKUP(W348:X348,[3]Plan1!$B$2:$K$3605,10,FALSE)</f>
        <v>0</v>
      </c>
    </row>
    <row r="349" spans="1:24" hidden="1">
      <c r="A349">
        <v>2442374927</v>
      </c>
      <c r="B349">
        <f>VLOOKUP(A349,Cadastro!$A$3:$B$3577,2,FALSE)</f>
        <v>225311</v>
      </c>
      <c r="C349" s="5">
        <v>1596.27</v>
      </c>
      <c r="D349">
        <v>0</v>
      </c>
      <c r="E349">
        <v>952.54</v>
      </c>
      <c r="F349">
        <v>0</v>
      </c>
      <c r="G349">
        <v>643.73</v>
      </c>
      <c r="H349">
        <v>0</v>
      </c>
      <c r="I349" s="14">
        <f>VLOOKUP(A349,Cadastro!$A$3:$H$3577,7,FALSE)</f>
        <v>1</v>
      </c>
      <c r="J349" s="14">
        <f>VLOOKUP(A349,Cadastro!$A$3:$H$3577,8,FALSE)</f>
        <v>1</v>
      </c>
      <c r="K349">
        <f>VLOOKUP(A349,Cadastro!$A$3:$J$3577,10,FALSE)</f>
        <v>1</v>
      </c>
      <c r="L349" s="13">
        <v>8783.2199999999993</v>
      </c>
      <c r="M349" s="23" t="e">
        <f t="shared" si="75"/>
        <v>#DIV/0!</v>
      </c>
      <c r="N349" s="26">
        <f t="shared" si="76"/>
        <v>1596.27</v>
      </c>
      <c r="O349" s="27">
        <f t="shared" si="77"/>
        <v>6.6280901745184446E-5</v>
      </c>
      <c r="P349" s="30" t="e">
        <f t="shared" si="78"/>
        <v>#DIV/0!</v>
      </c>
      <c r="Q349" s="30" t="e">
        <f t="shared" si="79"/>
        <v>#DIV/0!</v>
      </c>
      <c r="R349" s="30" t="e">
        <f t="shared" si="80"/>
        <v>#DIV/0!</v>
      </c>
      <c r="S349" s="30" t="e">
        <f t="shared" si="81"/>
        <v>#DIV/0!</v>
      </c>
      <c r="T349" s="32">
        <f t="shared" si="82"/>
        <v>6.6277130234996374E-5</v>
      </c>
      <c r="U349" s="33">
        <f t="shared" si="83"/>
        <v>5.2079700708254073</v>
      </c>
      <c r="V349" s="18" t="e">
        <f>VLOOKUP(B349,'[2]APO e PPM_CD'!$D$2:$J$565,7,FALSE)</f>
        <v>#N/A</v>
      </c>
    </row>
    <row r="350" spans="1:24" s="18" customFormat="1" hidden="1">
      <c r="A350" s="18">
        <v>68430752749</v>
      </c>
      <c r="B350" s="18">
        <f>VLOOKUP(A350,Cadastro!$A$3:$B$3577,2,FALSE)</f>
        <v>194092</v>
      </c>
      <c r="C350" s="19">
        <v>1627.98</v>
      </c>
      <c r="D350" s="18">
        <v>0</v>
      </c>
      <c r="E350" s="18">
        <v>728.11</v>
      </c>
      <c r="F350" s="18">
        <v>0</v>
      </c>
      <c r="G350" s="18">
        <v>899.87</v>
      </c>
      <c r="H350" s="18">
        <v>0</v>
      </c>
      <c r="I350" s="20">
        <f>VLOOKUP(A350,Cadastro!$A$3:$H$3577,7,FALSE)</f>
        <v>1</v>
      </c>
      <c r="J350" s="20">
        <f>VLOOKUP(A350,Cadastro!$A$3:$H$3577,8,FALSE)</f>
        <v>6</v>
      </c>
      <c r="K350" s="18">
        <f>VLOOKUP(A350,Cadastro!$A$3:$J$3577,10,FALSE)</f>
        <v>1</v>
      </c>
      <c r="M350" s="23" t="e">
        <f t="shared" si="75"/>
        <v>#DIV/0!</v>
      </c>
      <c r="N350" s="26">
        <f t="shared" si="76"/>
        <v>1627.98</v>
      </c>
      <c r="O350" s="27">
        <f t="shared" si="77"/>
        <v>6.7597575863184405E-5</v>
      </c>
      <c r="P350" s="30" t="e">
        <f t="shared" si="78"/>
        <v>#DIV/0!</v>
      </c>
      <c r="Q350" s="30" t="e">
        <f t="shared" si="79"/>
        <v>#DIV/0!</v>
      </c>
      <c r="R350" s="30" t="e">
        <f t="shared" si="80"/>
        <v>#DIV/0!</v>
      </c>
      <c r="S350" s="30" t="e">
        <f t="shared" si="81"/>
        <v>#DIV/0!</v>
      </c>
      <c r="T350" s="32">
        <f t="shared" si="82"/>
        <v>6.7593729431718574E-5</v>
      </c>
      <c r="U350" s="33">
        <f t="shared" si="83"/>
        <v>5.31142671095889</v>
      </c>
      <c r="V350" s="18" t="e">
        <f>VLOOKUP(B350,'[2]APO e PPM_CD'!$D$2:$J$565,7,FALSE)</f>
        <v>#N/A</v>
      </c>
    </row>
    <row r="351" spans="1:24" hidden="1">
      <c r="A351">
        <v>9253594675</v>
      </c>
      <c r="B351">
        <f>VLOOKUP(A351,Cadastro!$A$3:$B$3577,2,FALSE)</f>
        <v>221778</v>
      </c>
      <c r="C351" s="5">
        <v>1635.43</v>
      </c>
      <c r="D351">
        <v>0</v>
      </c>
      <c r="E351">
        <v>994.32</v>
      </c>
      <c r="F351">
        <v>0</v>
      </c>
      <c r="G351">
        <v>641.11</v>
      </c>
      <c r="H351">
        <v>0</v>
      </c>
      <c r="I351" s="14">
        <f>VLOOKUP(A351,Cadastro!$A$3:$H$3577,7,FALSE)</f>
        <v>1</v>
      </c>
      <c r="J351" s="14">
        <f>VLOOKUP(A351,Cadastro!$A$3:$H$3577,8,FALSE)</f>
        <v>1</v>
      </c>
      <c r="K351">
        <f>VLOOKUP(A351,Cadastro!$A$3:$J$3577,10,FALSE)</f>
        <v>1</v>
      </c>
      <c r="L351" s="13">
        <v>5848.67</v>
      </c>
      <c r="M351" s="23" t="e">
        <f t="shared" si="75"/>
        <v>#DIV/0!</v>
      </c>
      <c r="N351" s="26">
        <f t="shared" si="76"/>
        <v>1635.43</v>
      </c>
      <c r="O351" s="27">
        <f t="shared" si="77"/>
        <v>6.7906917464543584E-5</v>
      </c>
      <c r="P351" s="30" t="e">
        <f t="shared" si="78"/>
        <v>#DIV/0!</v>
      </c>
      <c r="Q351" s="30" t="e">
        <f t="shared" si="79"/>
        <v>#DIV/0!</v>
      </c>
      <c r="R351" s="30" t="e">
        <f t="shared" si="80"/>
        <v>#DIV/0!</v>
      </c>
      <c r="S351" s="30" t="e">
        <f t="shared" si="81"/>
        <v>#DIV/0!</v>
      </c>
      <c r="T351" s="32">
        <f t="shared" si="82"/>
        <v>6.7903053430948471E-5</v>
      </c>
      <c r="U351" s="33">
        <f t="shared" si="83"/>
        <v>5.3357329856039364</v>
      </c>
      <c r="V351" s="18" t="e">
        <f>VLOOKUP(B351,'[2]APO e PPM_CD'!$D$2:$J$565,7,FALSE)</f>
        <v>#N/A</v>
      </c>
    </row>
    <row r="352" spans="1:24" hidden="1">
      <c r="A352">
        <v>86108328720</v>
      </c>
      <c r="B352">
        <f>VLOOKUP(A352,Cadastro!$A$3:$B$3577,2,FALSE)</f>
        <v>226743</v>
      </c>
      <c r="C352" s="5">
        <v>1642.85</v>
      </c>
      <c r="D352">
        <v>0</v>
      </c>
      <c r="E352">
        <v>676.52</v>
      </c>
      <c r="F352">
        <v>0</v>
      </c>
      <c r="G352">
        <v>966.33</v>
      </c>
      <c r="H352">
        <v>0</v>
      </c>
      <c r="I352" s="14">
        <f>VLOOKUP(A352,Cadastro!$A$3:$H$3577,7,FALSE)</f>
        <v>1</v>
      </c>
      <c r="J352" s="14">
        <f>VLOOKUP(A352,Cadastro!$A$3:$H$3577,8,FALSE)</f>
        <v>1</v>
      </c>
      <c r="K352">
        <f>VLOOKUP(A352,Cadastro!$A$3:$J$3577,10,FALSE)</f>
        <v>1</v>
      </c>
      <c r="L352" s="13">
        <v>11334.34</v>
      </c>
      <c r="M352" s="23" t="e">
        <f t="shared" si="75"/>
        <v>#DIV/0!</v>
      </c>
      <c r="N352" s="26">
        <f t="shared" si="76"/>
        <v>1642.85</v>
      </c>
      <c r="O352" s="27">
        <f t="shared" si="77"/>
        <v>6.8215013395024805E-5</v>
      </c>
      <c r="P352" s="30" t="e">
        <f t="shared" si="78"/>
        <v>#DIV/0!</v>
      </c>
      <c r="Q352" s="30" t="e">
        <f t="shared" si="79"/>
        <v>#DIV/0!</v>
      </c>
      <c r="R352" s="30" t="e">
        <f t="shared" si="80"/>
        <v>#DIV/0!</v>
      </c>
      <c r="S352" s="30" t="e">
        <f t="shared" si="81"/>
        <v>#DIV/0!</v>
      </c>
      <c r="T352" s="32">
        <f t="shared" si="82"/>
        <v>6.821113183018147E-5</v>
      </c>
      <c r="U352" s="33">
        <f t="shared" si="83"/>
        <v>5.3599413826329627</v>
      </c>
      <c r="V352" s="18" t="e">
        <f>VLOOKUP(B352,'[2]APO e PPM_CD'!$D$2:$J$565,7,FALSE)</f>
        <v>#N/A</v>
      </c>
    </row>
    <row r="353" spans="1:24" hidden="1">
      <c r="A353">
        <v>59749725700</v>
      </c>
      <c r="B353">
        <f>VLOOKUP(A353,Cadastro!$A$3:$B$3577,2,FALSE)</f>
        <v>194384</v>
      </c>
      <c r="C353" s="5">
        <v>1647.47</v>
      </c>
      <c r="D353">
        <v>0</v>
      </c>
      <c r="E353">
        <v>756.94</v>
      </c>
      <c r="F353">
        <v>0</v>
      </c>
      <c r="G353">
        <v>890.53</v>
      </c>
      <c r="H353">
        <v>0</v>
      </c>
      <c r="I353" s="14">
        <f>VLOOKUP(A353,Cadastro!$A$3:$H$3577,7,FALSE)</f>
        <v>1</v>
      </c>
      <c r="J353" s="14">
        <f>VLOOKUP(A353,Cadastro!$A$3:$H$3577,8,FALSE)</f>
        <v>1</v>
      </c>
      <c r="K353">
        <f>VLOOKUP(A353,Cadastro!$A$3:$J$3577,10,FALSE)</f>
        <v>1</v>
      </c>
      <c r="L353" s="13">
        <v>23162.89</v>
      </c>
      <c r="M353" s="23" t="e">
        <f t="shared" si="75"/>
        <v>#DIV/0!</v>
      </c>
      <c r="N353" s="26">
        <f t="shared" si="76"/>
        <v>1647.47</v>
      </c>
      <c r="O353" s="27">
        <f t="shared" si="77"/>
        <v>6.8406846710230109E-5</v>
      </c>
      <c r="P353" s="30" t="e">
        <f t="shared" si="78"/>
        <v>#DIV/0!</v>
      </c>
      <c r="Q353" s="30" t="e">
        <f t="shared" si="79"/>
        <v>#DIV/0!</v>
      </c>
      <c r="R353" s="30" t="e">
        <f t="shared" si="80"/>
        <v>#DIV/0!</v>
      </c>
      <c r="S353" s="30" t="e">
        <f t="shared" si="81"/>
        <v>#DIV/0!</v>
      </c>
      <c r="T353" s="32">
        <f t="shared" si="82"/>
        <v>6.840295422970392E-5</v>
      </c>
      <c r="U353" s="33">
        <f t="shared" si="83"/>
        <v>5.3750145355000933</v>
      </c>
      <c r="V353" s="18" t="e">
        <f>VLOOKUP(B353,'[2]APO e PPM_CD'!$D$2:$J$565,7,FALSE)</f>
        <v>#N/A</v>
      </c>
    </row>
    <row r="354" spans="1:24" hidden="1">
      <c r="A354">
        <v>57557284100</v>
      </c>
      <c r="B354">
        <f>VLOOKUP(A354,Cadastro!$A$3:$B$3577,2,FALSE)</f>
        <v>219115</v>
      </c>
      <c r="C354" s="5">
        <v>1654.95</v>
      </c>
      <c r="D354">
        <v>0</v>
      </c>
      <c r="E354">
        <v>691.37</v>
      </c>
      <c r="F354">
        <v>0</v>
      </c>
      <c r="G354">
        <v>963.58</v>
      </c>
      <c r="H354">
        <v>0</v>
      </c>
      <c r="I354" s="14">
        <f>VLOOKUP(A354,Cadastro!$A$3:$H$3577,7,FALSE)</f>
        <v>1</v>
      </c>
      <c r="J354" s="14">
        <f>VLOOKUP(A354,Cadastro!$A$3:$H$3577,8,FALSE)</f>
        <v>1</v>
      </c>
      <c r="K354">
        <f>VLOOKUP(A354,Cadastro!$A$3:$J$3577,10,FALSE)</f>
        <v>1</v>
      </c>
      <c r="M354" s="23" t="e">
        <f t="shared" si="75"/>
        <v>#DIV/0!</v>
      </c>
      <c r="N354" s="26">
        <f t="shared" si="76"/>
        <v>1654.95</v>
      </c>
      <c r="O354" s="27">
        <f t="shared" si="77"/>
        <v>6.8717433982467245E-5</v>
      </c>
      <c r="P354" s="30" t="e">
        <f t="shared" si="78"/>
        <v>#DIV/0!</v>
      </c>
      <c r="Q354" s="30" t="e">
        <f t="shared" si="79"/>
        <v>#DIV/0!</v>
      </c>
      <c r="R354" s="30" t="e">
        <f t="shared" si="80"/>
        <v>#DIV/0!</v>
      </c>
      <c r="S354" s="30" t="e">
        <f t="shared" si="81"/>
        <v>#DIV/0!</v>
      </c>
      <c r="T354" s="32">
        <f t="shared" si="82"/>
        <v>6.871352382893073E-5</v>
      </c>
      <c r="U354" s="33">
        <f t="shared" si="83"/>
        <v>5.3994186877611607</v>
      </c>
      <c r="V354" s="18" t="e">
        <f>VLOOKUP(B354,'[2]APO e PPM_CD'!$D$2:$J$565,7,FALSE)</f>
        <v>#N/A</v>
      </c>
    </row>
    <row r="355" spans="1:24" hidden="1">
      <c r="A355">
        <v>10398526702</v>
      </c>
      <c r="B355">
        <f>VLOOKUP(A355,Cadastro!$A$3:$B$3577,2,FALSE)</f>
        <v>219161</v>
      </c>
      <c r="C355" s="5">
        <v>1657.99</v>
      </c>
      <c r="D355">
        <v>0</v>
      </c>
      <c r="E355">
        <v>757.86</v>
      </c>
      <c r="F355">
        <v>0</v>
      </c>
      <c r="G355">
        <v>900.13</v>
      </c>
      <c r="H355">
        <v>0</v>
      </c>
      <c r="I355" s="14">
        <f>VLOOKUP(A355,Cadastro!$A$3:$H$3577,7,FALSE)</f>
        <v>1</v>
      </c>
      <c r="J355" s="14">
        <f>VLOOKUP(A355,Cadastro!$A$3:$H$3577,8,FALSE)</f>
        <v>1</v>
      </c>
      <c r="K355">
        <f>VLOOKUP(A355,Cadastro!$A$3:$J$3577,10,FALSE)</f>
        <v>1</v>
      </c>
      <c r="L355" s="13">
        <v>7278.19</v>
      </c>
      <c r="M355" s="23" t="e">
        <f t="shared" si="75"/>
        <v>#DIV/0!</v>
      </c>
      <c r="N355" s="26">
        <f t="shared" si="76"/>
        <v>1657.99</v>
      </c>
      <c r="O355" s="27">
        <f t="shared" si="77"/>
        <v>6.8843661964766833E-5</v>
      </c>
      <c r="P355" s="30" t="e">
        <f t="shared" si="78"/>
        <v>#DIV/0!</v>
      </c>
      <c r="Q355" s="30" t="e">
        <f t="shared" si="79"/>
        <v>#DIV/0!</v>
      </c>
      <c r="R355" s="30" t="e">
        <f t="shared" si="80"/>
        <v>#DIV/0!</v>
      </c>
      <c r="S355" s="30" t="e">
        <f t="shared" si="81"/>
        <v>#DIV/0!</v>
      </c>
      <c r="T355" s="32">
        <f t="shared" si="82"/>
        <v>6.8839744628616481E-5</v>
      </c>
      <c r="U355" s="33">
        <f t="shared" si="83"/>
        <v>5.4093369528512198</v>
      </c>
      <c r="V355" s="18" t="e">
        <f>VLOOKUP(B355,'[2]APO e PPM_CD'!$D$2:$J$565,7,FALSE)</f>
        <v>#N/A</v>
      </c>
    </row>
    <row r="356" spans="1:24" hidden="1">
      <c r="A356">
        <v>24709522120</v>
      </c>
      <c r="B356">
        <f>VLOOKUP(A356,Cadastro!$A$3:$B$3577,2,FALSE)</f>
        <v>211684</v>
      </c>
      <c r="C356" s="5">
        <v>1664.78</v>
      </c>
      <c r="D356">
        <v>0</v>
      </c>
      <c r="E356">
        <v>765.9</v>
      </c>
      <c r="F356">
        <v>0</v>
      </c>
      <c r="G356">
        <v>898.88</v>
      </c>
      <c r="H356">
        <v>0</v>
      </c>
      <c r="I356" s="14">
        <f>VLOOKUP(A356,Cadastro!$A$3:$H$3577,7,FALSE)</f>
        <v>2</v>
      </c>
      <c r="J356" s="14">
        <f>VLOOKUP(A356,Cadastro!$A$3:$H$3577,8,FALSE)</f>
        <v>1</v>
      </c>
      <c r="K356">
        <f>VLOOKUP(A356,Cadastro!$A$3:$J$3577,10,FALSE)</f>
        <v>1</v>
      </c>
      <c r="L356">
        <v>28177</v>
      </c>
      <c r="M356" s="23" t="e">
        <f t="shared" si="75"/>
        <v>#DIV/0!</v>
      </c>
      <c r="N356" s="26">
        <f t="shared" si="76"/>
        <v>1664.78</v>
      </c>
      <c r="O356" s="27">
        <f t="shared" si="77"/>
        <v>6.9125598806810967E-5</v>
      </c>
      <c r="P356" s="30" t="e">
        <f t="shared" si="78"/>
        <v>#DIV/0!</v>
      </c>
      <c r="Q356" s="30" t="e">
        <f t="shared" si="79"/>
        <v>#DIV/0!</v>
      </c>
      <c r="R356" s="30" t="e">
        <f t="shared" si="80"/>
        <v>#DIV/0!</v>
      </c>
      <c r="S356" s="30" t="e">
        <f t="shared" si="81"/>
        <v>#DIV/0!</v>
      </c>
      <c r="T356" s="32">
        <f t="shared" si="82"/>
        <v>6.9121665427914611E-5</v>
      </c>
      <c r="U356" s="33">
        <f t="shared" si="83"/>
        <v>5.4314899199438198</v>
      </c>
      <c r="V356" s="18" t="e">
        <f>VLOOKUP(B356,'[2]APO e PPM_CD'!$D$2:$J$565,7,FALSE)</f>
        <v>#N/A</v>
      </c>
    </row>
    <row r="357" spans="1:24" hidden="1">
      <c r="A357">
        <v>57786100172</v>
      </c>
      <c r="B357">
        <f>VLOOKUP(A357,Cadastro!$A$3:$B$3577,2,FALSE)</f>
        <v>221618</v>
      </c>
      <c r="C357" s="5">
        <v>1686.9299999999998</v>
      </c>
      <c r="D357">
        <v>0</v>
      </c>
      <c r="E357">
        <v>988.3</v>
      </c>
      <c r="F357">
        <v>0</v>
      </c>
      <c r="G357">
        <v>698.63</v>
      </c>
      <c r="H357">
        <v>0</v>
      </c>
      <c r="I357" s="14">
        <f>VLOOKUP(A357,Cadastro!$A$3:$H$3577,7,FALSE)</f>
        <v>1</v>
      </c>
      <c r="J357" s="14">
        <f>VLOOKUP(A357,Cadastro!$A$3:$H$3577,8,FALSE)</f>
        <v>1</v>
      </c>
      <c r="K357">
        <f>VLOOKUP(A357,Cadastro!$A$3:$J$3577,10,FALSE)</f>
        <v>1</v>
      </c>
      <c r="L357" s="13">
        <v>19787.36</v>
      </c>
      <c r="M357" s="23" t="e">
        <f t="shared" si="75"/>
        <v>#DIV/0!</v>
      </c>
      <c r="N357" s="26">
        <f t="shared" si="76"/>
        <v>1686.9299999999998</v>
      </c>
      <c r="O357" s="27">
        <f t="shared" si="77"/>
        <v>7.0045319138368806E-5</v>
      </c>
      <c r="P357" s="30" t="e">
        <f t="shared" si="78"/>
        <v>#DIV/0!</v>
      </c>
      <c r="Q357" s="30" t="e">
        <f t="shared" si="79"/>
        <v>#DIV/0!</v>
      </c>
      <c r="R357" s="30" t="e">
        <f t="shared" si="80"/>
        <v>#DIV/0!</v>
      </c>
      <c r="S357" s="30" t="e">
        <f t="shared" si="81"/>
        <v>#DIV/0!</v>
      </c>
      <c r="T357" s="32">
        <f t="shared" si="82"/>
        <v>7.0041333425625003E-5</v>
      </c>
      <c r="U357" s="33">
        <f t="shared" si="83"/>
        <v>5.5037562264388251</v>
      </c>
      <c r="V357" s="18" t="e">
        <f>VLOOKUP(B357,'[2]APO e PPM_CD'!$D$2:$J$565,7,FALSE)</f>
        <v>#N/A</v>
      </c>
    </row>
    <row r="358" spans="1:24" hidden="1">
      <c r="A358">
        <v>50835840778</v>
      </c>
      <c r="B358">
        <f>VLOOKUP(A358,Cadastro!$A$3:$B$3577,2,FALSE)</f>
        <v>218270</v>
      </c>
      <c r="C358" s="5">
        <v>1691.93</v>
      </c>
      <c r="D358">
        <v>0</v>
      </c>
      <c r="E358">
        <v>783.58</v>
      </c>
      <c r="F358">
        <v>0</v>
      </c>
      <c r="G358">
        <v>908.35</v>
      </c>
      <c r="H358">
        <v>0</v>
      </c>
      <c r="I358" s="14">
        <f>VLOOKUP(A358,Cadastro!$A$3:$H$3577,7,FALSE)</f>
        <v>1</v>
      </c>
      <c r="J358" s="14">
        <f>VLOOKUP(A358,Cadastro!$A$3:$H$3577,8,FALSE)</f>
        <v>1</v>
      </c>
      <c r="K358">
        <f>VLOOKUP(A358,Cadastro!$A$3:$J$3577,10,FALSE)</f>
        <v>1</v>
      </c>
      <c r="L358" s="13">
        <v>11854.27</v>
      </c>
      <c r="M358" s="23" t="e">
        <f t="shared" si="75"/>
        <v>#DIV/0!</v>
      </c>
      <c r="N358" s="26">
        <f t="shared" si="76"/>
        <v>1691.93</v>
      </c>
      <c r="O358" s="27">
        <f t="shared" si="77"/>
        <v>7.0252930951361563E-5</v>
      </c>
      <c r="P358" s="30" t="e">
        <f t="shared" si="78"/>
        <v>#DIV/0!</v>
      </c>
      <c r="Q358" s="30" t="e">
        <f t="shared" si="79"/>
        <v>#DIV/0!</v>
      </c>
      <c r="R358" s="30" t="e">
        <f t="shared" si="80"/>
        <v>#DIV/0!</v>
      </c>
      <c r="S358" s="30" t="e">
        <f t="shared" si="81"/>
        <v>#DIV/0!</v>
      </c>
      <c r="T358" s="32">
        <f t="shared" si="82"/>
        <v>7.0248933425108172E-5</v>
      </c>
      <c r="U358" s="33">
        <f t="shared" si="83"/>
        <v>5.5200691624422138</v>
      </c>
      <c r="V358" s="18" t="e">
        <f>VLOOKUP(B358,'[2]APO e PPM_CD'!$D$2:$J$565,7,FALSE)</f>
        <v>#N/A</v>
      </c>
    </row>
    <row r="359" spans="1:24" hidden="1">
      <c r="A359">
        <v>3810444758</v>
      </c>
      <c r="B359">
        <f>VLOOKUP(A359,Cadastro!$A$3:$B$3577,2,FALSE)</f>
        <v>220676</v>
      </c>
      <c r="C359" s="5">
        <v>1696.12</v>
      </c>
      <c r="D359">
        <v>0</v>
      </c>
      <c r="E359">
        <v>984.16</v>
      </c>
      <c r="F359">
        <v>0</v>
      </c>
      <c r="G359">
        <v>711.96</v>
      </c>
      <c r="H359">
        <v>0</v>
      </c>
      <c r="I359" s="14">
        <f>VLOOKUP(A359,Cadastro!$A$3:$H$3577,7,FALSE)</f>
        <v>1</v>
      </c>
      <c r="J359" s="14">
        <f>VLOOKUP(A359,Cadastro!$A$3:$H$3577,8,FALSE)</f>
        <v>1</v>
      </c>
      <c r="K359">
        <f>VLOOKUP(A359,Cadastro!$A$3:$J$3577,10,FALSE)</f>
        <v>1</v>
      </c>
      <c r="L359" s="13">
        <v>6942.28</v>
      </c>
      <c r="M359" s="23" t="e">
        <f t="shared" si="75"/>
        <v>#DIV/0!</v>
      </c>
      <c r="N359" s="26">
        <f t="shared" si="76"/>
        <v>1696.12</v>
      </c>
      <c r="O359" s="27">
        <f t="shared" si="77"/>
        <v>7.0426909650649462E-5</v>
      </c>
      <c r="P359" s="30" t="e">
        <f t="shared" si="78"/>
        <v>#DIV/0!</v>
      </c>
      <c r="Q359" s="30" t="e">
        <f t="shared" si="79"/>
        <v>#DIV/0!</v>
      </c>
      <c r="R359" s="30" t="e">
        <f t="shared" si="80"/>
        <v>#DIV/0!</v>
      </c>
      <c r="S359" s="30" t="e">
        <f t="shared" si="81"/>
        <v>#DIV/0!</v>
      </c>
      <c r="T359" s="32">
        <f t="shared" si="82"/>
        <v>7.0422902224675054E-5</v>
      </c>
      <c r="U359" s="33">
        <f t="shared" si="83"/>
        <v>5.533739402813052</v>
      </c>
      <c r="V359" s="18" t="e">
        <f>VLOOKUP(B359,'[2]APO e PPM_CD'!$D$2:$J$565,7,FALSE)</f>
        <v>#N/A</v>
      </c>
    </row>
    <row r="360" spans="1:24" s="18" customFormat="1">
      <c r="A360" s="18">
        <v>41286561604</v>
      </c>
      <c r="B360" s="18">
        <f>VLOOKUP(A360,Cadastro!$A$3:$B$3577,2,FALSE)</f>
        <v>198201</v>
      </c>
      <c r="C360" s="19">
        <v>319.81</v>
      </c>
      <c r="D360" s="18">
        <v>0</v>
      </c>
      <c r="E360" s="18">
        <v>152.22</v>
      </c>
      <c r="F360" s="18">
        <v>0</v>
      </c>
      <c r="G360" s="18">
        <v>167.59</v>
      </c>
      <c r="H360" s="18">
        <v>0</v>
      </c>
      <c r="I360" s="20">
        <f>VLOOKUP(A360,Cadastro!$A$3:$H$3577,7,FALSE)</f>
        <v>5</v>
      </c>
      <c r="J360" s="20">
        <f>VLOOKUP(A360,Cadastro!$A$3:$H$3577,8,FALSE)</f>
        <v>5</v>
      </c>
      <c r="K360" s="18">
        <f>VLOOKUP(A360,Cadastro!$A$3:$J$3577,10,FALSE)</f>
        <v>1</v>
      </c>
      <c r="M360" s="23" t="e">
        <f t="shared" si="75"/>
        <v>#DIV/0!</v>
      </c>
      <c r="N360" s="26">
        <f t="shared" si="76"/>
        <v>319.81</v>
      </c>
      <c r="O360" s="27">
        <f t="shared" si="77"/>
        <v>1.3279266782641681E-5</v>
      </c>
      <c r="P360" s="30" t="e">
        <f t="shared" si="78"/>
        <v>#DIV/0!</v>
      </c>
      <c r="Q360" s="30" t="e">
        <f t="shared" si="79"/>
        <v>#DIV/0!</v>
      </c>
      <c r="R360" s="30" t="e">
        <f t="shared" si="80"/>
        <v>#DIV/0!</v>
      </c>
      <c r="S360" s="30" t="e">
        <f t="shared" si="81"/>
        <v>#DIV/0!</v>
      </c>
      <c r="T360" s="32">
        <f t="shared" si="82"/>
        <v>1.3278511166941802E-5</v>
      </c>
      <c r="U360" s="33">
        <f t="shared" si="83"/>
        <v>1.043408012648658</v>
      </c>
      <c r="V360" s="18">
        <f>VLOOKUP(B360,'[2]APO e PPM_CD'!$D$2:$J$565,7,FALSE)</f>
        <v>3</v>
      </c>
      <c r="W360" s="18">
        <f>TRUNC(B360/10,0)</f>
        <v>19820</v>
      </c>
      <c r="X360" s="18">
        <f ca="1">VLOOKUP(W360:X360,[3]Plan1!$B$2:$K$3605,10,FALSE)</f>
        <v>0</v>
      </c>
    </row>
    <row r="361" spans="1:24" hidden="1">
      <c r="A361">
        <v>3448011797</v>
      </c>
      <c r="B361">
        <f>VLOOKUP(A361,Cadastro!$A$3:$B$3577,2,FALSE)</f>
        <v>226978</v>
      </c>
      <c r="C361" s="5">
        <v>1708.12</v>
      </c>
      <c r="D361">
        <v>0</v>
      </c>
      <c r="E361">
        <v>1010.28</v>
      </c>
      <c r="F361">
        <v>0</v>
      </c>
      <c r="G361">
        <v>697.84</v>
      </c>
      <c r="H361">
        <v>0</v>
      </c>
      <c r="I361" s="14">
        <f>VLOOKUP(A361,Cadastro!$A$3:$H$3577,7,FALSE)</f>
        <v>1</v>
      </c>
      <c r="J361" s="14">
        <f>VLOOKUP(A361,Cadastro!$A$3:$H$3577,8,FALSE)</f>
        <v>1</v>
      </c>
      <c r="K361">
        <f>VLOOKUP(A361,Cadastro!$A$3:$J$3577,10,FALSE)</f>
        <v>1</v>
      </c>
      <c r="L361" s="13">
        <v>17004.2</v>
      </c>
      <c r="M361" s="23" t="e">
        <f t="shared" si="75"/>
        <v>#DIV/0!</v>
      </c>
      <c r="N361" s="26">
        <f t="shared" si="76"/>
        <v>1708.12</v>
      </c>
      <c r="O361" s="27">
        <f t="shared" si="77"/>
        <v>7.092517800183204E-5</v>
      </c>
      <c r="P361" s="30" t="e">
        <f t="shared" si="78"/>
        <v>#DIV/0!</v>
      </c>
      <c r="Q361" s="30" t="e">
        <f t="shared" si="79"/>
        <v>#DIV/0!</v>
      </c>
      <c r="R361" s="30" t="e">
        <f t="shared" si="80"/>
        <v>#DIV/0!</v>
      </c>
      <c r="S361" s="30" t="e">
        <f t="shared" si="81"/>
        <v>#DIV/0!</v>
      </c>
      <c r="T361" s="32">
        <f t="shared" si="82"/>
        <v>7.0921142223434629E-5</v>
      </c>
      <c r="U361" s="33">
        <f t="shared" si="83"/>
        <v>5.5728904492211804</v>
      </c>
      <c r="V361" s="18" t="e">
        <f>VLOOKUP(B361,'[2]APO e PPM_CD'!$D$2:$J$565,7,FALSE)</f>
        <v>#N/A</v>
      </c>
    </row>
    <row r="362" spans="1:24" s="18" customFormat="1">
      <c r="A362" s="18">
        <v>2653136864</v>
      </c>
      <c r="B362" s="18">
        <f>VLOOKUP(A362,Cadastro!$A$3:$B$3577,2,FALSE)</f>
        <v>219511</v>
      </c>
      <c r="C362" s="19">
        <v>382.98</v>
      </c>
      <c r="D362" s="18">
        <v>0</v>
      </c>
      <c r="E362" s="18">
        <v>167.65</v>
      </c>
      <c r="F362" s="18">
        <v>0</v>
      </c>
      <c r="G362" s="18">
        <v>215.33</v>
      </c>
      <c r="H362" s="18">
        <v>0</v>
      </c>
      <c r="I362" s="20">
        <f>VLOOKUP(A362,Cadastro!$A$3:$H$3577,7,FALSE)</f>
        <v>5</v>
      </c>
      <c r="J362" s="20">
        <f>VLOOKUP(A362,Cadastro!$A$3:$H$3577,8,FALSE)</f>
        <v>5</v>
      </c>
      <c r="K362" s="18">
        <f>VLOOKUP(A362,Cadastro!$A$3:$J$3577,10,FALSE)</f>
        <v>1</v>
      </c>
      <c r="M362" s="23" t="e">
        <f t="shared" si="75"/>
        <v>#DIV/0!</v>
      </c>
      <c r="N362" s="26">
        <f t="shared" si="76"/>
        <v>382.98</v>
      </c>
      <c r="O362" s="27">
        <f t="shared" si="77"/>
        <v>1.5902234427991967E-5</v>
      </c>
      <c r="P362" s="30" t="e">
        <f t="shared" si="78"/>
        <v>#DIV/0!</v>
      </c>
      <c r="Q362" s="30" t="e">
        <f t="shared" si="79"/>
        <v>#DIV/0!</v>
      </c>
      <c r="R362" s="30" t="e">
        <f t="shared" si="80"/>
        <v>#DIV/0!</v>
      </c>
      <c r="S362" s="30" t="e">
        <f t="shared" si="81"/>
        <v>#DIV/0!</v>
      </c>
      <c r="T362" s="32">
        <f t="shared" si="82"/>
        <v>1.590132956041203E-5</v>
      </c>
      <c r="U362" s="33">
        <f t="shared" si="83"/>
        <v>1.2495056461154532</v>
      </c>
      <c r="V362" s="18">
        <f>VLOOKUP(B362,'[2]APO e PPM_CD'!$D$2:$J$565,7,FALSE)</f>
        <v>3</v>
      </c>
      <c r="W362" s="18">
        <f>TRUNC(B362/10,0)</f>
        <v>21951</v>
      </c>
      <c r="X362" s="18">
        <f ca="1">VLOOKUP(W362:X362,[3]Plan1!$B$2:$K$3605,10,FALSE)</f>
        <v>0</v>
      </c>
    </row>
    <row r="363" spans="1:24" s="18" customFormat="1" hidden="1">
      <c r="A363" s="18">
        <v>12296737765</v>
      </c>
      <c r="B363" s="18">
        <f>VLOOKUP(A363,Cadastro!$A$3:$B$3577,2,FALSE)</f>
        <v>225577</v>
      </c>
      <c r="C363" s="19">
        <v>1727.58</v>
      </c>
      <c r="D363" s="18">
        <v>0</v>
      </c>
      <c r="E363" s="18">
        <v>842.6</v>
      </c>
      <c r="F363" s="18">
        <v>0</v>
      </c>
      <c r="G363" s="18">
        <v>884.98</v>
      </c>
      <c r="H363" s="18">
        <v>0</v>
      </c>
      <c r="I363" s="20">
        <f>VLOOKUP(A363,Cadastro!$A$3:$H$3577,7,FALSE)</f>
        <v>3</v>
      </c>
      <c r="J363" s="20">
        <f>VLOOKUP(A363,Cadastro!$A$3:$H$3577,8,FALSE)</f>
        <v>2</v>
      </c>
      <c r="K363" s="18">
        <f>VLOOKUP(A363,Cadastro!$A$3:$J$3577,10,FALSE)</f>
        <v>1</v>
      </c>
      <c r="M363" s="23" t="e">
        <f t="shared" si="75"/>
        <v>#DIV/0!</v>
      </c>
      <c r="N363" s="26">
        <f t="shared" si="76"/>
        <v>1727.58</v>
      </c>
      <c r="O363" s="27">
        <f t="shared" si="77"/>
        <v>7.1733203177999787E-5</v>
      </c>
      <c r="P363" s="30" t="e">
        <f t="shared" si="78"/>
        <v>#DIV/0!</v>
      </c>
      <c r="Q363" s="30" t="e">
        <f t="shared" si="79"/>
        <v>#DIV/0!</v>
      </c>
      <c r="R363" s="30" t="e">
        <f t="shared" si="80"/>
        <v>#DIV/0!</v>
      </c>
      <c r="S363" s="30" t="e">
        <f t="shared" si="81"/>
        <v>#DIV/0!</v>
      </c>
      <c r="T363" s="32">
        <f t="shared" si="82"/>
        <v>7.1729121421423091E-5</v>
      </c>
      <c r="U363" s="33">
        <f t="shared" si="83"/>
        <v>5.6363803961463645</v>
      </c>
      <c r="V363" s="18" t="e">
        <f>VLOOKUP(B363,'[2]APO e PPM_CD'!$D$2:$J$565,7,FALSE)</f>
        <v>#N/A</v>
      </c>
    </row>
    <row r="364" spans="1:24" hidden="1">
      <c r="A364">
        <v>9198543709</v>
      </c>
      <c r="B364">
        <f>VLOOKUP(A364,Cadastro!$A$3:$B$3577,2,FALSE)</f>
        <v>226533</v>
      </c>
      <c r="C364" s="5">
        <v>1756.13</v>
      </c>
      <c r="D364">
        <v>0</v>
      </c>
      <c r="E364">
        <v>1064.79</v>
      </c>
      <c r="F364">
        <v>0</v>
      </c>
      <c r="G364">
        <v>691.34</v>
      </c>
      <c r="H364">
        <v>0</v>
      </c>
      <c r="I364" s="14">
        <f>VLOOKUP(A364,Cadastro!$A$3:$H$3577,7,FALSE)</f>
        <v>1</v>
      </c>
      <c r="J364" s="14">
        <f>VLOOKUP(A364,Cadastro!$A$3:$H$3577,8,FALSE)</f>
        <v>1</v>
      </c>
      <c r="K364">
        <f>VLOOKUP(A364,Cadastro!$A$3:$J$3577,10,FALSE)</f>
        <v>1</v>
      </c>
      <c r="L364" s="13">
        <v>11914.2</v>
      </c>
      <c r="M364" s="23" t="e">
        <f t="shared" si="75"/>
        <v>#DIV/0!</v>
      </c>
      <c r="N364" s="26">
        <f t="shared" si="76"/>
        <v>1756.13</v>
      </c>
      <c r="O364" s="27">
        <f t="shared" si="77"/>
        <v>7.2918666630188356E-5</v>
      </c>
      <c r="P364" s="30" t="e">
        <f t="shared" si="78"/>
        <v>#DIV/0!</v>
      </c>
      <c r="Q364" s="30" t="e">
        <f t="shared" si="79"/>
        <v>#DIV/0!</v>
      </c>
      <c r="R364" s="30" t="e">
        <f t="shared" si="80"/>
        <v>#DIV/0!</v>
      </c>
      <c r="S364" s="30" t="e">
        <f t="shared" si="81"/>
        <v>#DIV/0!</v>
      </c>
      <c r="T364" s="32">
        <f t="shared" si="82"/>
        <v>7.2914517418471933E-5</v>
      </c>
      <c r="U364" s="33">
        <f t="shared" si="83"/>
        <v>5.7295272607257068</v>
      </c>
      <c r="V364" s="18" t="e">
        <f>VLOOKUP(B364,'[2]APO e PPM_CD'!$D$2:$J$565,7,FALSE)</f>
        <v>#N/A</v>
      </c>
    </row>
    <row r="365" spans="1:24" hidden="1">
      <c r="A365">
        <v>10180971719</v>
      </c>
      <c r="B365">
        <f>VLOOKUP(A365,Cadastro!$A$3:$B$3577,2,FALSE)</f>
        <v>219371</v>
      </c>
      <c r="C365" s="5">
        <v>1762.4</v>
      </c>
      <c r="D365">
        <v>0</v>
      </c>
      <c r="E365">
        <v>807.93</v>
      </c>
      <c r="F365">
        <v>0</v>
      </c>
      <c r="G365">
        <v>954.47</v>
      </c>
      <c r="H365">
        <v>0</v>
      </c>
      <c r="I365" s="14">
        <f>VLOOKUP(A365,Cadastro!$A$3:$H$3577,7,FALSE)</f>
        <v>1</v>
      </c>
      <c r="J365" s="14">
        <f>VLOOKUP(A365,Cadastro!$A$3:$H$3577,8,FALSE)</f>
        <v>1</v>
      </c>
      <c r="K365">
        <f>VLOOKUP(A365,Cadastro!$A$3:$J$3577,10,FALSE)</f>
        <v>1</v>
      </c>
      <c r="L365" s="13">
        <v>7496.55</v>
      </c>
      <c r="M365" s="23" t="e">
        <f t="shared" si="75"/>
        <v>#DIV/0!</v>
      </c>
      <c r="N365" s="26">
        <f t="shared" si="76"/>
        <v>1762.4</v>
      </c>
      <c r="O365" s="27">
        <f t="shared" si="77"/>
        <v>7.317901184368124E-5</v>
      </c>
      <c r="P365" s="30" t="e">
        <f t="shared" si="78"/>
        <v>#DIV/0!</v>
      </c>
      <c r="Q365" s="30" t="e">
        <f t="shared" si="79"/>
        <v>#DIV/0!</v>
      </c>
      <c r="R365" s="30" t="e">
        <f t="shared" si="80"/>
        <v>#DIV/0!</v>
      </c>
      <c r="S365" s="30" t="e">
        <f t="shared" si="81"/>
        <v>#DIV/0!</v>
      </c>
      <c r="T365" s="32">
        <f t="shared" si="82"/>
        <v>7.3174847817823814E-5</v>
      </c>
      <c r="U365" s="33">
        <f t="shared" si="83"/>
        <v>5.7499836824739541</v>
      </c>
      <c r="V365" s="18" t="e">
        <f>VLOOKUP(B365,'[2]APO e PPM_CD'!$D$2:$J$565,7,FALSE)</f>
        <v>#N/A</v>
      </c>
    </row>
    <row r="366" spans="1:24" s="18" customFormat="1">
      <c r="A366" s="18">
        <v>30743311191</v>
      </c>
      <c r="B366" s="18">
        <f>VLOOKUP(A366,Cadastro!$A$3:$B$3577,2,FALSE)</f>
        <v>221696</v>
      </c>
      <c r="C366" s="19">
        <v>385.56</v>
      </c>
      <c r="D366" s="18">
        <v>0</v>
      </c>
      <c r="E366" s="18">
        <v>166.21</v>
      </c>
      <c r="F366" s="18">
        <v>0</v>
      </c>
      <c r="G366" s="18">
        <v>219.35</v>
      </c>
      <c r="H366" s="18">
        <v>0</v>
      </c>
      <c r="I366" s="20">
        <f>VLOOKUP(A366,Cadastro!$A$3:$H$3577,7,FALSE)</f>
        <v>5</v>
      </c>
      <c r="J366" s="20">
        <f>VLOOKUP(A366,Cadastro!$A$3:$H$3577,8,FALSE)</f>
        <v>5</v>
      </c>
      <c r="K366" s="18">
        <f>VLOOKUP(A366,Cadastro!$A$3:$J$3577,10,FALSE)</f>
        <v>1</v>
      </c>
      <c r="M366" s="23" t="e">
        <f t="shared" si="75"/>
        <v>#DIV/0!</v>
      </c>
      <c r="N366" s="26">
        <f t="shared" si="76"/>
        <v>385.56</v>
      </c>
      <c r="O366" s="27">
        <f t="shared" si="77"/>
        <v>1.600936212349622E-5</v>
      </c>
      <c r="P366" s="30" t="e">
        <f t="shared" si="78"/>
        <v>#DIV/0!</v>
      </c>
      <c r="Q366" s="30" t="e">
        <f t="shared" si="79"/>
        <v>#DIV/0!</v>
      </c>
      <c r="R366" s="30" t="e">
        <f t="shared" si="80"/>
        <v>#DIV/0!</v>
      </c>
      <c r="S366" s="30" t="e">
        <f t="shared" si="81"/>
        <v>#DIV/0!</v>
      </c>
      <c r="T366" s="32">
        <f t="shared" si="82"/>
        <v>1.6008451160145342E-5</v>
      </c>
      <c r="U366" s="33">
        <f t="shared" si="83"/>
        <v>1.2579231210932011</v>
      </c>
      <c r="V366" s="18">
        <f>VLOOKUP(B366,'[2]APO e PPM_CD'!$D$2:$J$565,7,FALSE)</f>
        <v>3</v>
      </c>
      <c r="W366" s="18">
        <f>TRUNC(B366/10,0)</f>
        <v>22169</v>
      </c>
      <c r="X366" s="18">
        <f ca="1">VLOOKUP(W366:X366,[3]Plan1!$B$2:$K$3605,10,FALSE)</f>
        <v>0</v>
      </c>
    </row>
    <row r="367" spans="1:24" hidden="1">
      <c r="A367">
        <v>87504383791</v>
      </c>
      <c r="B367">
        <f>VLOOKUP(A367,Cadastro!$A$3:$B$3577,2,FALSE)</f>
        <v>194822</v>
      </c>
      <c r="C367" s="5">
        <v>1772.71</v>
      </c>
      <c r="D367">
        <v>0</v>
      </c>
      <c r="E367">
        <v>747.7</v>
      </c>
      <c r="F367">
        <v>0</v>
      </c>
      <c r="G367">
        <v>1025.01</v>
      </c>
      <c r="H367">
        <v>0</v>
      </c>
      <c r="I367" s="14">
        <f>VLOOKUP(A367,Cadastro!$A$3:$H$3577,7,FALSE)</f>
        <v>1</v>
      </c>
      <c r="J367" s="14">
        <f>VLOOKUP(A367,Cadastro!$A$3:$H$3577,8,FALSE)</f>
        <v>1</v>
      </c>
      <c r="K367">
        <f>VLOOKUP(A367,Cadastro!$A$3:$J$3577,10,FALSE)</f>
        <v>1</v>
      </c>
      <c r="L367" s="13">
        <v>5486.55</v>
      </c>
      <c r="M367" s="23" t="e">
        <f t="shared" si="75"/>
        <v>#DIV/0!</v>
      </c>
      <c r="N367" s="26">
        <f t="shared" si="76"/>
        <v>1772.71</v>
      </c>
      <c r="O367" s="27">
        <f t="shared" si="77"/>
        <v>7.3607107402072277E-5</v>
      </c>
      <c r="P367" s="30" t="e">
        <f t="shared" si="78"/>
        <v>#DIV/0!</v>
      </c>
      <c r="Q367" s="30" t="e">
        <f t="shared" si="79"/>
        <v>#DIV/0!</v>
      </c>
      <c r="R367" s="30" t="e">
        <f t="shared" si="80"/>
        <v>#DIV/0!</v>
      </c>
      <c r="S367" s="30" t="e">
        <f t="shared" si="81"/>
        <v>#DIV/0!</v>
      </c>
      <c r="T367" s="32">
        <f t="shared" si="82"/>
        <v>7.3602919016758084E-5</v>
      </c>
      <c r="U367" s="33">
        <f t="shared" si="83"/>
        <v>5.7836209565129382</v>
      </c>
      <c r="V367" s="18" t="e">
        <f>VLOOKUP(B367,'[2]APO e PPM_CD'!$D$2:$J$565,7,FALSE)</f>
        <v>#N/A</v>
      </c>
    </row>
    <row r="368" spans="1:24" hidden="1">
      <c r="A368">
        <v>10091212782</v>
      </c>
      <c r="B368">
        <f>VLOOKUP(A368,Cadastro!$A$3:$B$3577,2,FALSE)</f>
        <v>226608</v>
      </c>
      <c r="C368" s="5">
        <v>1775.96</v>
      </c>
      <c r="D368">
        <v>0</v>
      </c>
      <c r="E368">
        <v>1083.27</v>
      </c>
      <c r="F368">
        <v>0</v>
      </c>
      <c r="G368">
        <v>692.69</v>
      </c>
      <c r="H368">
        <v>0</v>
      </c>
      <c r="I368" s="14">
        <f>VLOOKUP(A368,Cadastro!$A$3:$H$3577,7,FALSE)</f>
        <v>1</v>
      </c>
      <c r="J368" s="14">
        <f>VLOOKUP(A368,Cadastro!$A$3:$H$3577,8,FALSE)</f>
        <v>1</v>
      </c>
      <c r="K368">
        <f>VLOOKUP(A368,Cadastro!$A$3:$J$3577,10,FALSE)</f>
        <v>1</v>
      </c>
      <c r="L368" s="13">
        <v>11501.73</v>
      </c>
      <c r="M368" s="23" t="e">
        <f t="shared" si="75"/>
        <v>#DIV/0!</v>
      </c>
      <c r="N368" s="26">
        <f t="shared" si="76"/>
        <v>1775.96</v>
      </c>
      <c r="O368" s="27">
        <f t="shared" si="77"/>
        <v>7.3742055080517553E-5</v>
      </c>
      <c r="P368" s="30" t="e">
        <f t="shared" si="78"/>
        <v>#DIV/0!</v>
      </c>
      <c r="Q368" s="30" t="e">
        <f t="shared" si="79"/>
        <v>#DIV/0!</v>
      </c>
      <c r="R368" s="30" t="e">
        <f t="shared" si="80"/>
        <v>#DIV/0!</v>
      </c>
      <c r="S368" s="30" t="e">
        <f t="shared" si="81"/>
        <v>#DIV/0!</v>
      </c>
      <c r="T368" s="32">
        <f t="shared" si="82"/>
        <v>7.3737859016422138E-5</v>
      </c>
      <c r="U368" s="33">
        <f t="shared" si="83"/>
        <v>5.7942243649151406</v>
      </c>
      <c r="V368" s="18" t="e">
        <f>VLOOKUP(B368,'[2]APO e PPM_CD'!$D$2:$J$565,7,FALSE)</f>
        <v>#N/A</v>
      </c>
    </row>
    <row r="369" spans="1:24" hidden="1">
      <c r="A369">
        <v>2587016762</v>
      </c>
      <c r="B369">
        <f>VLOOKUP(A369,Cadastro!$A$3:$B$3577,2,FALSE)</f>
        <v>226857</v>
      </c>
      <c r="C369" s="5">
        <v>1781.5700000000002</v>
      </c>
      <c r="D369">
        <v>0</v>
      </c>
      <c r="E369">
        <v>1047.3900000000001</v>
      </c>
      <c r="F369">
        <v>0</v>
      </c>
      <c r="G369">
        <v>734.18</v>
      </c>
      <c r="H369">
        <v>0</v>
      </c>
      <c r="I369" s="14">
        <f>VLOOKUP(A369,Cadastro!$A$3:$H$3577,7,FALSE)</f>
        <v>1</v>
      </c>
      <c r="J369" s="14">
        <f>VLOOKUP(A369,Cadastro!$A$3:$H$3577,8,FALSE)</f>
        <v>1</v>
      </c>
      <c r="K369">
        <f>VLOOKUP(A369,Cadastro!$A$3:$J$3577,10,FALSE)</f>
        <v>1</v>
      </c>
      <c r="L369" s="13">
        <v>11914.2</v>
      </c>
      <c r="M369" s="23" t="e">
        <f t="shared" si="75"/>
        <v>#DIV/0!</v>
      </c>
      <c r="N369" s="26">
        <f t="shared" si="76"/>
        <v>1781.5700000000002</v>
      </c>
      <c r="O369" s="27">
        <f t="shared" si="77"/>
        <v>7.3974995534695418E-5</v>
      </c>
      <c r="P369" s="30" t="e">
        <f t="shared" si="78"/>
        <v>#DIV/0!</v>
      </c>
      <c r="Q369" s="30" t="e">
        <f t="shared" si="79"/>
        <v>#DIV/0!</v>
      </c>
      <c r="R369" s="30" t="e">
        <f t="shared" si="80"/>
        <v>#DIV/0!</v>
      </c>
      <c r="S369" s="30" t="e">
        <f t="shared" si="81"/>
        <v>#DIV/0!</v>
      </c>
      <c r="T369" s="32">
        <f t="shared" si="82"/>
        <v>7.3970786215842238E-5</v>
      </c>
      <c r="U369" s="33">
        <f t="shared" si="83"/>
        <v>5.8125274791109405</v>
      </c>
      <c r="V369" s="18" t="e">
        <f>VLOOKUP(B369,'[2]APO e PPM_CD'!$D$2:$J$565,7,FALSE)</f>
        <v>#N/A</v>
      </c>
    </row>
    <row r="370" spans="1:24" hidden="1">
      <c r="A370">
        <v>80664954049</v>
      </c>
      <c r="B370">
        <f>VLOOKUP(A370,Cadastro!$A$3:$B$3577,2,FALSE)</f>
        <v>226526</v>
      </c>
      <c r="C370" s="5">
        <v>1783.88</v>
      </c>
      <c r="D370">
        <v>0</v>
      </c>
      <c r="E370">
        <v>818.72</v>
      </c>
      <c r="F370">
        <v>0</v>
      </c>
      <c r="G370">
        <v>965.16</v>
      </c>
      <c r="H370">
        <v>0</v>
      </c>
      <c r="I370" s="14">
        <f>VLOOKUP(A370,Cadastro!$A$3:$H$3577,7,FALSE)</f>
        <v>1</v>
      </c>
      <c r="J370" s="14">
        <f>VLOOKUP(A370,Cadastro!$A$3:$H$3577,8,FALSE)</f>
        <v>1</v>
      </c>
      <c r="K370">
        <f>VLOOKUP(A370,Cadastro!$A$3:$J$3577,10,FALSE)</f>
        <v>1</v>
      </c>
      <c r="L370" s="13">
        <v>8655.2800000000007</v>
      </c>
      <c r="M370" s="23" t="e">
        <f t="shared" si="75"/>
        <v>#DIV/0!</v>
      </c>
      <c r="N370" s="26">
        <f t="shared" si="76"/>
        <v>1783.88</v>
      </c>
      <c r="O370" s="27">
        <f t="shared" si="77"/>
        <v>7.4070912192298057E-5</v>
      </c>
      <c r="P370" s="30" t="e">
        <f t="shared" si="78"/>
        <v>#DIV/0!</v>
      </c>
      <c r="Q370" s="30" t="e">
        <f t="shared" si="79"/>
        <v>#DIV/0!</v>
      </c>
      <c r="R370" s="30" t="e">
        <f t="shared" si="80"/>
        <v>#DIV/0!</v>
      </c>
      <c r="S370" s="30" t="e">
        <f t="shared" si="81"/>
        <v>#DIV/0!</v>
      </c>
      <c r="T370" s="32">
        <f t="shared" si="82"/>
        <v>7.4066697415603463E-5</v>
      </c>
      <c r="U370" s="33">
        <f t="shared" si="83"/>
        <v>5.8200640555445062</v>
      </c>
      <c r="V370" s="18" t="e">
        <f>VLOOKUP(B370,'[2]APO e PPM_CD'!$D$2:$J$565,7,FALSE)</f>
        <v>#N/A</v>
      </c>
    </row>
    <row r="371" spans="1:24" s="18" customFormat="1">
      <c r="A371" s="18">
        <v>66030960725</v>
      </c>
      <c r="B371" s="18">
        <f>VLOOKUP(A371,Cadastro!$A$3:$B$3577,2,FALSE)</f>
        <v>191720</v>
      </c>
      <c r="C371" s="19">
        <v>390.64</v>
      </c>
      <c r="D371" s="18">
        <v>0</v>
      </c>
      <c r="E371" s="18">
        <v>171.45</v>
      </c>
      <c r="F371" s="18">
        <v>0</v>
      </c>
      <c r="G371" s="18">
        <v>219.19</v>
      </c>
      <c r="H371" s="18">
        <v>0</v>
      </c>
      <c r="I371" s="20">
        <f>VLOOKUP(A371,Cadastro!$A$3:$H$3577,7,FALSE)</f>
        <v>5</v>
      </c>
      <c r="J371" s="20">
        <f>VLOOKUP(A371,Cadastro!$A$3:$H$3577,8,FALSE)</f>
        <v>5</v>
      </c>
      <c r="K371" s="18">
        <f>VLOOKUP(A371,Cadastro!$A$3:$J$3577,10,FALSE)</f>
        <v>1</v>
      </c>
      <c r="M371" s="23" t="e">
        <f t="shared" si="75"/>
        <v>#DIV/0!</v>
      </c>
      <c r="N371" s="26">
        <f t="shared" si="76"/>
        <v>390.64</v>
      </c>
      <c r="O371" s="27">
        <f t="shared" si="77"/>
        <v>1.6220295725496846E-5</v>
      </c>
      <c r="P371" s="30" t="e">
        <f t="shared" si="78"/>
        <v>#DIV/0!</v>
      </c>
      <c r="Q371" s="30" t="e">
        <f t="shared" si="79"/>
        <v>#DIV/0!</v>
      </c>
      <c r="R371" s="30" t="e">
        <f t="shared" si="80"/>
        <v>#DIV/0!</v>
      </c>
      <c r="S371" s="30" t="e">
        <f t="shared" si="81"/>
        <v>#DIV/0!</v>
      </c>
      <c r="T371" s="32">
        <f t="shared" si="82"/>
        <v>1.6219372759620227E-5</v>
      </c>
      <c r="U371" s="33">
        <f t="shared" si="83"/>
        <v>1.2744970640726423</v>
      </c>
      <c r="V371" s="18">
        <f>VLOOKUP(B371,'[2]APO e PPM_CD'!$D$2:$J$565,7,FALSE)</f>
        <v>3</v>
      </c>
      <c r="W371" s="18">
        <f>TRUNC(B371/10,0)</f>
        <v>19172</v>
      </c>
      <c r="X371" s="18">
        <f ca="1">VLOOKUP(W371:X371,[3]Plan1!$B$2:$K$3605,10,FALSE)</f>
        <v>0</v>
      </c>
    </row>
    <row r="372" spans="1:24" hidden="1">
      <c r="A372">
        <v>78710413715</v>
      </c>
      <c r="B372">
        <f>VLOOKUP(A372,Cadastro!$A$3:$B$3577,2,FALSE)</f>
        <v>225659</v>
      </c>
      <c r="C372" s="5">
        <v>1812.08</v>
      </c>
      <c r="D372">
        <v>0</v>
      </c>
      <c r="E372">
        <v>760.03</v>
      </c>
      <c r="F372">
        <v>0</v>
      </c>
      <c r="G372">
        <v>1052.05</v>
      </c>
      <c r="H372">
        <v>0</v>
      </c>
      <c r="I372" s="14">
        <f>VLOOKUP(A372,Cadastro!$A$3:$H$3577,7,FALSE)</f>
        <v>1</v>
      </c>
      <c r="J372" s="14">
        <f>VLOOKUP(A372,Cadastro!$A$3:$H$3577,8,FALSE)</f>
        <v>1</v>
      </c>
      <c r="K372">
        <f>VLOOKUP(A372,Cadastro!$A$3:$J$3577,10,FALSE)</f>
        <v>1</v>
      </c>
      <c r="L372" s="13">
        <v>12134.84</v>
      </c>
      <c r="M372" s="23" t="e">
        <f t="shared" si="75"/>
        <v>#DIV/0!</v>
      </c>
      <c r="N372" s="26">
        <f t="shared" si="76"/>
        <v>1812.08</v>
      </c>
      <c r="O372" s="27">
        <f t="shared" si="77"/>
        <v>7.5241842817577116E-5</v>
      </c>
      <c r="P372" s="30" t="e">
        <f t="shared" si="78"/>
        <v>#DIV/0!</v>
      </c>
      <c r="Q372" s="30" t="e">
        <f t="shared" si="79"/>
        <v>#DIV/0!</v>
      </c>
      <c r="R372" s="30" t="e">
        <f t="shared" si="80"/>
        <v>#DIV/0!</v>
      </c>
      <c r="S372" s="30" t="e">
        <f t="shared" si="81"/>
        <v>#DIV/0!</v>
      </c>
      <c r="T372" s="32">
        <f t="shared" si="82"/>
        <v>7.5237561412688471E-5</v>
      </c>
      <c r="U372" s="33">
        <f t="shared" si="83"/>
        <v>5.9120690146036097</v>
      </c>
      <c r="V372" s="18" t="e">
        <f>VLOOKUP(B372,'[2]APO e PPM_CD'!$D$2:$J$565,7,FALSE)</f>
        <v>#N/A</v>
      </c>
    </row>
    <row r="373" spans="1:24" hidden="1">
      <c r="A373">
        <v>46051082700</v>
      </c>
      <c r="B373">
        <f>VLOOKUP(A373,Cadastro!$A$3:$B$3577,2,FALSE)</f>
        <v>218561</v>
      </c>
      <c r="C373" s="5">
        <v>1820.51</v>
      </c>
      <c r="D373">
        <v>0</v>
      </c>
      <c r="E373">
        <v>1127.82</v>
      </c>
      <c r="F373">
        <v>0</v>
      </c>
      <c r="G373">
        <v>692.69</v>
      </c>
      <c r="H373">
        <v>0</v>
      </c>
      <c r="I373" s="14">
        <f>VLOOKUP(A373,Cadastro!$A$3:$H$3577,7,FALSE)</f>
        <v>1</v>
      </c>
      <c r="J373" s="14">
        <f>VLOOKUP(A373,Cadastro!$A$3:$H$3577,8,FALSE)</f>
        <v>1</v>
      </c>
      <c r="K373">
        <f>VLOOKUP(A373,Cadastro!$A$3:$J$3577,10,FALSE)</f>
        <v>1</v>
      </c>
      <c r="L373" s="13">
        <v>11338.87</v>
      </c>
      <c r="M373" s="23" t="e">
        <f t="shared" si="75"/>
        <v>#DIV/0!</v>
      </c>
      <c r="N373" s="26">
        <f t="shared" si="76"/>
        <v>1820.51</v>
      </c>
      <c r="O373" s="27">
        <f t="shared" si="77"/>
        <v>7.5591876334282879E-5</v>
      </c>
      <c r="P373" s="30" t="e">
        <f t="shared" si="78"/>
        <v>#DIV/0!</v>
      </c>
      <c r="Q373" s="30" t="e">
        <f t="shared" si="79"/>
        <v>#DIV/0!</v>
      </c>
      <c r="R373" s="30" t="e">
        <f t="shared" si="80"/>
        <v>#DIV/0!</v>
      </c>
      <c r="S373" s="30" t="e">
        <f t="shared" si="81"/>
        <v>#DIV/0!</v>
      </c>
      <c r="T373" s="32">
        <f t="shared" si="82"/>
        <v>7.5587575011817071E-5</v>
      </c>
      <c r="U373" s="33">
        <f t="shared" si="83"/>
        <v>5.9395726247053204</v>
      </c>
      <c r="V373" s="18" t="e">
        <f>VLOOKUP(B373,'[2]APO e PPM_CD'!$D$2:$J$565,7,FALSE)</f>
        <v>#N/A</v>
      </c>
    </row>
    <row r="374" spans="1:24" s="18" customFormat="1" hidden="1">
      <c r="A374" s="18">
        <v>12041328878</v>
      </c>
      <c r="B374" s="18">
        <f>VLOOKUP(A374,Cadastro!$A$3:$B$3577,2,FALSE)</f>
        <v>192077</v>
      </c>
      <c r="C374" s="19">
        <v>1844.07</v>
      </c>
      <c r="D374" s="18">
        <v>0</v>
      </c>
      <c r="E374" s="18">
        <v>777.77</v>
      </c>
      <c r="F374" s="18">
        <v>0</v>
      </c>
      <c r="G374" s="18">
        <v>1066.3</v>
      </c>
      <c r="H374" s="18">
        <v>0</v>
      </c>
      <c r="I374" s="20">
        <f>VLOOKUP(A374,Cadastro!$A$3:$H$3577,7,FALSE)</f>
        <v>1</v>
      </c>
      <c r="J374" s="20">
        <f>VLOOKUP(A374,Cadastro!$A$3:$H$3577,8,FALSE)</f>
        <v>6</v>
      </c>
      <c r="K374" s="18">
        <f>VLOOKUP(A374,Cadastro!$A$3:$J$3577,10,FALSE)</f>
        <v>1</v>
      </c>
      <c r="M374" s="23" t="e">
        <f t="shared" si="75"/>
        <v>#DIV/0!</v>
      </c>
      <c r="N374" s="26">
        <f t="shared" si="76"/>
        <v>1844.07</v>
      </c>
      <c r="O374" s="27">
        <f t="shared" si="77"/>
        <v>7.6570143197104667E-5</v>
      </c>
      <c r="P374" s="30" t="e">
        <f t="shared" si="78"/>
        <v>#DIV/0!</v>
      </c>
      <c r="Q374" s="30" t="e">
        <f t="shared" si="79"/>
        <v>#DIV/0!</v>
      </c>
      <c r="R374" s="30" t="e">
        <f t="shared" si="80"/>
        <v>#DIV/0!</v>
      </c>
      <c r="S374" s="30" t="e">
        <f t="shared" si="81"/>
        <v>#DIV/0!</v>
      </c>
      <c r="T374" s="32">
        <f t="shared" si="82"/>
        <v>7.656578620938172E-5</v>
      </c>
      <c r="U374" s="33">
        <f t="shared" si="83"/>
        <v>6.0164391791532816</v>
      </c>
      <c r="V374" s="18">
        <f>VLOOKUP(B374,'[2]APO e PPM_CD'!$D$2:$J$565,7,FALSE)</f>
        <v>5</v>
      </c>
    </row>
    <row r="375" spans="1:24" hidden="1">
      <c r="A375">
        <v>63483211772</v>
      </c>
      <c r="B375">
        <f>VLOOKUP(A375,Cadastro!$A$3:$B$3577,2,FALSE)</f>
        <v>198614</v>
      </c>
      <c r="C375" s="5">
        <v>1847.33</v>
      </c>
      <c r="D375">
        <v>0</v>
      </c>
      <c r="E375">
        <v>1083.92</v>
      </c>
      <c r="F375">
        <v>0</v>
      </c>
      <c r="G375">
        <v>763.41</v>
      </c>
      <c r="H375">
        <v>0</v>
      </c>
      <c r="I375" s="14">
        <f>VLOOKUP(A375,Cadastro!$A$3:$H$3577,7,FALSE)</f>
        <v>1</v>
      </c>
      <c r="J375" s="14">
        <f>VLOOKUP(A375,Cadastro!$A$3:$H$3577,8,FALSE)</f>
        <v>1</v>
      </c>
      <c r="K375">
        <f>VLOOKUP(A375,Cadastro!$A$3:$J$3577,10,FALSE)</f>
        <v>1</v>
      </c>
      <c r="L375" s="13">
        <v>14014.14</v>
      </c>
      <c r="M375" s="23" t="e">
        <f t="shared" si="75"/>
        <v>#DIV/0!</v>
      </c>
      <c r="N375" s="26">
        <f t="shared" si="76"/>
        <v>1847.33</v>
      </c>
      <c r="O375" s="27">
        <f t="shared" si="77"/>
        <v>7.6705506099175933E-5</v>
      </c>
      <c r="P375" s="30" t="e">
        <f t="shared" si="78"/>
        <v>#DIV/0!</v>
      </c>
      <c r="Q375" s="30" t="e">
        <f t="shared" si="79"/>
        <v>#DIV/0!</v>
      </c>
      <c r="R375" s="30" t="e">
        <f t="shared" si="80"/>
        <v>#DIV/0!</v>
      </c>
      <c r="S375" s="30" t="e">
        <f t="shared" si="81"/>
        <v>#DIV/0!</v>
      </c>
      <c r="T375" s="32">
        <f t="shared" si="82"/>
        <v>7.6701141409044735E-5</v>
      </c>
      <c r="U375" s="33">
        <f t="shared" si="83"/>
        <v>6.0270752134274899</v>
      </c>
      <c r="V375" s="18" t="e">
        <f>VLOOKUP(B375,'[2]APO e PPM_CD'!$D$2:$J$565,7,FALSE)</f>
        <v>#N/A</v>
      </c>
    </row>
    <row r="376" spans="1:24" hidden="1">
      <c r="A376">
        <v>578859157</v>
      </c>
      <c r="B376">
        <f>VLOOKUP(A376,Cadastro!$A$3:$B$3577,2,FALSE)</f>
        <v>222054</v>
      </c>
      <c r="C376" s="5">
        <v>1849.52</v>
      </c>
      <c r="D376">
        <v>0</v>
      </c>
      <c r="E376">
        <v>847.41</v>
      </c>
      <c r="F376">
        <v>0</v>
      </c>
      <c r="G376">
        <v>1002.11</v>
      </c>
      <c r="H376">
        <v>0</v>
      </c>
      <c r="I376" s="14">
        <f>VLOOKUP(A376,Cadastro!$A$3:$H$3577,7,FALSE)</f>
        <v>1</v>
      </c>
      <c r="J376" s="14">
        <f>VLOOKUP(A376,Cadastro!$A$3:$H$3577,8,FALSE)</f>
        <v>1</v>
      </c>
      <c r="K376">
        <f>VLOOKUP(A376,Cadastro!$A$3:$J$3577,10,FALSE)</f>
        <v>1</v>
      </c>
      <c r="L376" s="13">
        <v>6353.21</v>
      </c>
      <c r="M376" s="23" t="e">
        <f t="shared" si="75"/>
        <v>#DIV/0!</v>
      </c>
      <c r="N376" s="26">
        <f t="shared" si="76"/>
        <v>1849.52</v>
      </c>
      <c r="O376" s="27">
        <f t="shared" si="77"/>
        <v>7.6796440073266756E-5</v>
      </c>
      <c r="P376" s="30" t="e">
        <f t="shared" si="78"/>
        <v>#DIV/0!</v>
      </c>
      <c r="Q376" s="30" t="e">
        <f t="shared" si="79"/>
        <v>#DIV/0!</v>
      </c>
      <c r="R376" s="30" t="e">
        <f t="shared" si="80"/>
        <v>#DIV/0!</v>
      </c>
      <c r="S376" s="30" t="e">
        <f t="shared" si="81"/>
        <v>#DIV/0!</v>
      </c>
      <c r="T376" s="32">
        <f t="shared" si="82"/>
        <v>7.6792070208818366E-5</v>
      </c>
      <c r="U376" s="33">
        <f t="shared" si="83"/>
        <v>6.0342202793969735</v>
      </c>
      <c r="V376" s="18" t="e">
        <f>VLOOKUP(B376,'[2]APO e PPM_CD'!$D$2:$J$565,7,FALSE)</f>
        <v>#N/A</v>
      </c>
    </row>
    <row r="377" spans="1:24" s="18" customFormat="1">
      <c r="A377" s="18">
        <v>19053754172</v>
      </c>
      <c r="B377" s="18">
        <f>VLOOKUP(A377,Cadastro!$A$3:$B$3577,2,FALSE)</f>
        <v>192441</v>
      </c>
      <c r="C377" s="19">
        <v>511.2</v>
      </c>
      <c r="D377" s="18">
        <v>0</v>
      </c>
      <c r="E377" s="18">
        <v>308.01</v>
      </c>
      <c r="F377" s="18">
        <v>0</v>
      </c>
      <c r="G377" s="18">
        <v>203.19</v>
      </c>
      <c r="H377" s="18">
        <v>0</v>
      </c>
      <c r="I377" s="20">
        <f>VLOOKUP(A377,Cadastro!$A$3:$H$3577,7,FALSE)</f>
        <v>5</v>
      </c>
      <c r="J377" s="20">
        <f>VLOOKUP(A377,Cadastro!$A$3:$H$3577,8,FALSE)</f>
        <v>5</v>
      </c>
      <c r="K377" s="18">
        <f>VLOOKUP(A377,Cadastro!$A$3:$J$3577,10,FALSE)</f>
        <v>1</v>
      </c>
      <c r="M377" s="23" t="e">
        <f t="shared" si="75"/>
        <v>#DIV/0!</v>
      </c>
      <c r="N377" s="26">
        <f t="shared" si="76"/>
        <v>511.2</v>
      </c>
      <c r="O377" s="27">
        <f t="shared" si="77"/>
        <v>2.1226231760377809E-5</v>
      </c>
      <c r="P377" s="30" t="e">
        <f t="shared" si="78"/>
        <v>#DIV/0!</v>
      </c>
      <c r="Q377" s="30" t="e">
        <f t="shared" si="79"/>
        <v>#DIV/0!</v>
      </c>
      <c r="R377" s="30" t="e">
        <f t="shared" si="80"/>
        <v>#DIV/0!</v>
      </c>
      <c r="S377" s="30" t="e">
        <f t="shared" si="81"/>
        <v>#DIV/0!</v>
      </c>
      <c r="T377" s="32">
        <f t="shared" si="82"/>
        <v>2.1225023947158154E-5</v>
      </c>
      <c r="U377" s="33">
        <f t="shared" si="83"/>
        <v>1.667834576986317</v>
      </c>
      <c r="V377" s="18">
        <f>VLOOKUP(B377,'[2]APO e PPM_CD'!$D$2:$J$565,7,FALSE)</f>
        <v>3</v>
      </c>
      <c r="W377" s="18">
        <f>TRUNC(B377/10,0)</f>
        <v>19244</v>
      </c>
      <c r="X377" s="18">
        <f ca="1">VLOOKUP(W377:X377,[3]Plan1!$B$2:$K$3605,10,FALSE)</f>
        <v>0</v>
      </c>
    </row>
    <row r="378" spans="1:24" hidden="1">
      <c r="A378">
        <v>68094779772</v>
      </c>
      <c r="B378">
        <f>VLOOKUP(A378,Cadastro!$A$3:$B$3577,2,FALSE)</f>
        <v>195123</v>
      </c>
      <c r="C378" s="5">
        <v>1856.06</v>
      </c>
      <c r="D378">
        <v>0</v>
      </c>
      <c r="E378">
        <v>800.16</v>
      </c>
      <c r="F378">
        <v>0</v>
      </c>
      <c r="G378">
        <v>1055.9000000000001</v>
      </c>
      <c r="H378">
        <v>0</v>
      </c>
      <c r="I378" s="14">
        <f>VLOOKUP(A378,Cadastro!$A$3:$H$3577,7,FALSE)</f>
        <v>1</v>
      </c>
      <c r="J378" s="14">
        <f>VLOOKUP(A378,Cadastro!$A$3:$H$3577,8,FALSE)</f>
        <v>1</v>
      </c>
      <c r="K378">
        <f>VLOOKUP(A378,Cadastro!$A$3:$J$3577,10,FALSE)</f>
        <v>1</v>
      </c>
      <c r="L378" s="13">
        <v>10797.4</v>
      </c>
      <c r="M378" s="23" t="e">
        <f t="shared" si="75"/>
        <v>#DIV/0!</v>
      </c>
      <c r="N378" s="26">
        <f t="shared" si="76"/>
        <v>1856.06</v>
      </c>
      <c r="O378" s="27">
        <f t="shared" si="77"/>
        <v>7.7067996324661254E-5</v>
      </c>
      <c r="P378" s="30" t="e">
        <f t="shared" si="78"/>
        <v>#DIV/0!</v>
      </c>
      <c r="Q378" s="30" t="e">
        <f t="shared" si="79"/>
        <v>#DIV/0!</v>
      </c>
      <c r="R378" s="30" t="e">
        <f t="shared" si="80"/>
        <v>#DIV/0!</v>
      </c>
      <c r="S378" s="30" t="e">
        <f t="shared" si="81"/>
        <v>#DIV/0!</v>
      </c>
      <c r="T378" s="32">
        <f t="shared" si="82"/>
        <v>7.7063611008142333E-5</v>
      </c>
      <c r="U378" s="33">
        <f t="shared" si="83"/>
        <v>6.0555575996894042</v>
      </c>
      <c r="V378" s="18" t="e">
        <f>VLOOKUP(B378,'[2]APO e PPM_CD'!$D$2:$J$565,7,FALSE)</f>
        <v>#N/A</v>
      </c>
    </row>
    <row r="379" spans="1:24" hidden="1">
      <c r="A379">
        <v>27828816120</v>
      </c>
      <c r="B379">
        <f>VLOOKUP(A379,Cadastro!$A$3:$B$3577,2,FALSE)</f>
        <v>218141</v>
      </c>
      <c r="C379" s="5">
        <v>1856.17</v>
      </c>
      <c r="D379">
        <v>0</v>
      </c>
      <c r="E379">
        <v>824.69</v>
      </c>
      <c r="F379">
        <v>0</v>
      </c>
      <c r="G379">
        <v>1031.48</v>
      </c>
      <c r="H379">
        <v>0</v>
      </c>
      <c r="I379" s="14">
        <f>VLOOKUP(A379,Cadastro!$A$3:$H$3577,7,FALSE)</f>
        <v>1</v>
      </c>
      <c r="J379" s="14">
        <f>VLOOKUP(A379,Cadastro!$A$3:$H$3577,8,FALSE)</f>
        <v>1</v>
      </c>
      <c r="K379">
        <f>VLOOKUP(A379,Cadastro!$A$3:$J$3577,10,FALSE)</f>
        <v>1</v>
      </c>
      <c r="L379" s="13">
        <v>27067.01</v>
      </c>
      <c r="M379" s="23" t="e">
        <f t="shared" si="75"/>
        <v>#DIV/0!</v>
      </c>
      <c r="N379" s="26">
        <f t="shared" si="76"/>
        <v>1856.17</v>
      </c>
      <c r="O379" s="27">
        <f t="shared" si="77"/>
        <v>7.7072563784547107E-5</v>
      </c>
      <c r="P379" s="30" t="e">
        <f t="shared" si="78"/>
        <v>#DIV/0!</v>
      </c>
      <c r="Q379" s="30" t="e">
        <f t="shared" si="79"/>
        <v>#DIV/0!</v>
      </c>
      <c r="R379" s="30" t="e">
        <f t="shared" si="80"/>
        <v>#DIV/0!</v>
      </c>
      <c r="S379" s="30" t="e">
        <f t="shared" si="81"/>
        <v>#DIV/0!</v>
      </c>
      <c r="T379" s="32">
        <f t="shared" si="82"/>
        <v>7.7068178208130966E-5</v>
      </c>
      <c r="U379" s="33">
        <f t="shared" si="83"/>
        <v>6.0559164842814788</v>
      </c>
      <c r="V379" s="18" t="e">
        <f>VLOOKUP(B379,'[2]APO e PPM_CD'!$D$2:$J$565,7,FALSE)</f>
        <v>#N/A</v>
      </c>
    </row>
    <row r="380" spans="1:24" hidden="1">
      <c r="A380">
        <v>57993548187</v>
      </c>
      <c r="B380">
        <f>VLOOKUP(A380,Cadastro!$A$3:$B$3577,2,FALSE)</f>
        <v>226177</v>
      </c>
      <c r="C380" s="5">
        <v>1857.5900000000001</v>
      </c>
      <c r="D380">
        <v>0</v>
      </c>
      <c r="E380">
        <v>787.64</v>
      </c>
      <c r="F380">
        <v>0</v>
      </c>
      <c r="G380">
        <v>1069.95</v>
      </c>
      <c r="H380">
        <v>0</v>
      </c>
      <c r="I380" s="14">
        <f>VLOOKUP(A380,Cadastro!$A$3:$H$3577,7,FALSE)</f>
        <v>1</v>
      </c>
      <c r="J380" s="14">
        <f>VLOOKUP(A380,Cadastro!$A$3:$H$3577,8,FALSE)</f>
        <v>1</v>
      </c>
      <c r="K380">
        <f>VLOOKUP(A380,Cadastro!$A$3:$J$3577,10,FALSE)</f>
        <v>1</v>
      </c>
      <c r="L380" s="13">
        <v>9428.85</v>
      </c>
      <c r="M380" s="23" t="e">
        <f t="shared" si="75"/>
        <v>#DIV/0!</v>
      </c>
      <c r="N380" s="26">
        <f t="shared" si="76"/>
        <v>1857.5900000000001</v>
      </c>
      <c r="O380" s="27">
        <f t="shared" si="77"/>
        <v>7.7131525539437046E-5</v>
      </c>
      <c r="P380" s="30" t="e">
        <f t="shared" si="78"/>
        <v>#DIV/0!</v>
      </c>
      <c r="Q380" s="30" t="e">
        <f t="shared" si="79"/>
        <v>#DIV/0!</v>
      </c>
      <c r="R380" s="30" t="e">
        <f t="shared" si="80"/>
        <v>#DIV/0!</v>
      </c>
      <c r="S380" s="30" t="e">
        <f t="shared" si="81"/>
        <v>#DIV/0!</v>
      </c>
      <c r="T380" s="32">
        <f t="shared" si="82"/>
        <v>7.7127136607984184E-5</v>
      </c>
      <c r="U380" s="33">
        <f t="shared" si="83"/>
        <v>6.0605493581064405</v>
      </c>
      <c r="V380" s="18" t="e">
        <f>VLOOKUP(B380,'[2]APO e PPM_CD'!$D$2:$J$565,7,FALSE)</f>
        <v>#N/A</v>
      </c>
    </row>
    <row r="381" spans="1:24" hidden="1">
      <c r="A381">
        <v>8280560726</v>
      </c>
      <c r="B381">
        <f>VLOOKUP(A381,Cadastro!$A$3:$B$3577,2,FALSE)</f>
        <v>226273</v>
      </c>
      <c r="C381" s="5">
        <v>1863.55</v>
      </c>
      <c r="D381">
        <v>0</v>
      </c>
      <c r="E381">
        <v>1107.74</v>
      </c>
      <c r="F381">
        <v>0</v>
      </c>
      <c r="G381">
        <v>755.81</v>
      </c>
      <c r="H381">
        <v>0</v>
      </c>
      <c r="I381" s="14">
        <f>VLOOKUP(A381,Cadastro!$A$3:$H$3577,7,FALSE)</f>
        <v>3</v>
      </c>
      <c r="J381" s="14">
        <f>VLOOKUP(A381,Cadastro!$A$3:$H$3577,8,FALSE)</f>
        <v>1</v>
      </c>
      <c r="K381">
        <f>VLOOKUP(A381,Cadastro!$A$3:$J$3577,10,FALSE)</f>
        <v>1</v>
      </c>
      <c r="L381" s="13">
        <v>11997.2</v>
      </c>
      <c r="M381" s="23" t="e">
        <f t="shared" si="75"/>
        <v>#DIV/0!</v>
      </c>
      <c r="N381" s="26">
        <f t="shared" si="76"/>
        <v>1863.55</v>
      </c>
      <c r="O381" s="27">
        <f t="shared" si="77"/>
        <v>7.737899882052438E-5</v>
      </c>
      <c r="P381" s="30" t="e">
        <f t="shared" si="78"/>
        <v>#DIV/0!</v>
      </c>
      <c r="Q381" s="30" t="e">
        <f t="shared" si="79"/>
        <v>#DIV/0!</v>
      </c>
      <c r="R381" s="30" t="e">
        <f t="shared" si="80"/>
        <v>#DIV/0!</v>
      </c>
      <c r="S381" s="30" t="e">
        <f t="shared" si="81"/>
        <v>#DIV/0!</v>
      </c>
      <c r="T381" s="32">
        <f t="shared" si="82"/>
        <v>7.7374595807368104E-5</v>
      </c>
      <c r="U381" s="33">
        <f t="shared" si="83"/>
        <v>6.0799943778224783</v>
      </c>
      <c r="V381" s="18" t="e">
        <f>VLOOKUP(B381,'[2]APO e PPM_CD'!$D$2:$J$565,7,FALSE)</f>
        <v>#N/A</v>
      </c>
    </row>
    <row r="382" spans="1:24" s="18" customFormat="1" hidden="1">
      <c r="A382" s="18">
        <v>24112038704</v>
      </c>
      <c r="B382" s="18">
        <f>VLOOKUP(A382,Cadastro!$A$3:$B$3577,2,FALSE)</f>
        <v>214157</v>
      </c>
      <c r="C382" s="19">
        <v>1864.62</v>
      </c>
      <c r="D382" s="18">
        <v>0</v>
      </c>
      <c r="E382" s="18">
        <v>1020.11</v>
      </c>
      <c r="F382" s="18">
        <v>0</v>
      </c>
      <c r="G382" s="18">
        <v>844.51</v>
      </c>
      <c r="H382" s="18">
        <v>0</v>
      </c>
      <c r="I382" s="20">
        <f>VLOOKUP(A382,Cadastro!$A$3:$H$3577,7,FALSE)</f>
        <v>5</v>
      </c>
      <c r="J382" s="20">
        <f>VLOOKUP(A382,Cadastro!$A$3:$H$3577,8,FALSE)</f>
        <v>13</v>
      </c>
      <c r="K382" s="18">
        <f>VLOOKUP(A382,Cadastro!$A$3:$J$3577,10,FALSE)</f>
        <v>1</v>
      </c>
      <c r="M382" s="23" t="e">
        <f t="shared" si="75"/>
        <v>#DIV/0!</v>
      </c>
      <c r="N382" s="26">
        <f t="shared" si="76"/>
        <v>1864.62</v>
      </c>
      <c r="O382" s="27">
        <f t="shared" si="77"/>
        <v>7.7423427748504823E-5</v>
      </c>
      <c r="P382" s="30" t="e">
        <f t="shared" si="78"/>
        <v>#DIV/0!</v>
      </c>
      <c r="Q382" s="30" t="e">
        <f t="shared" si="79"/>
        <v>#DIV/0!</v>
      </c>
      <c r="R382" s="30" t="e">
        <f t="shared" si="80"/>
        <v>#DIV/0!</v>
      </c>
      <c r="S382" s="30" t="e">
        <f t="shared" si="81"/>
        <v>#DIV/0!</v>
      </c>
      <c r="T382" s="32">
        <f t="shared" si="82"/>
        <v>7.7419022207257502E-5</v>
      </c>
      <c r="U382" s="33">
        <f t="shared" si="83"/>
        <v>6.0834853461272029</v>
      </c>
      <c r="V382" s="18" t="e">
        <f>VLOOKUP(B382,'[2]APO e PPM_CD'!$D$2:$J$565,7,FALSE)</f>
        <v>#N/A</v>
      </c>
    </row>
    <row r="383" spans="1:24" hidden="1">
      <c r="A383">
        <v>84375590734</v>
      </c>
      <c r="B383">
        <f>VLOOKUP(A383,Cadastro!$A$3:$B$3577,2,FALSE)</f>
        <v>195027</v>
      </c>
      <c r="C383" s="5">
        <v>1868.78</v>
      </c>
      <c r="D383">
        <v>0</v>
      </c>
      <c r="E383">
        <v>793.54</v>
      </c>
      <c r="F383">
        <v>0</v>
      </c>
      <c r="G383">
        <v>1075.24</v>
      </c>
      <c r="H383">
        <v>0</v>
      </c>
      <c r="I383" s="14">
        <f>VLOOKUP(A383,Cadastro!$A$3:$H$3577,7,FALSE)</f>
        <v>1</v>
      </c>
      <c r="J383" s="14">
        <f>VLOOKUP(A383,Cadastro!$A$3:$H$3577,8,FALSE)</f>
        <v>1</v>
      </c>
      <c r="K383">
        <f>VLOOKUP(A383,Cadastro!$A$3:$J$3577,10,FALSE)</f>
        <v>1</v>
      </c>
      <c r="L383" s="13">
        <v>9130.27</v>
      </c>
      <c r="M383" s="23" t="e">
        <f t="shared" si="75"/>
        <v>#DIV/0!</v>
      </c>
      <c r="N383" s="26">
        <f t="shared" si="76"/>
        <v>1868.78</v>
      </c>
      <c r="O383" s="27">
        <f t="shared" si="77"/>
        <v>7.7596160776914792E-5</v>
      </c>
      <c r="P383" s="30" t="e">
        <f t="shared" si="78"/>
        <v>#DIV/0!</v>
      </c>
      <c r="Q383" s="30" t="e">
        <f t="shared" si="79"/>
        <v>#DIV/0!</v>
      </c>
      <c r="R383" s="30" t="e">
        <f t="shared" si="80"/>
        <v>#DIV/0!</v>
      </c>
      <c r="S383" s="30" t="e">
        <f t="shared" si="81"/>
        <v>#DIV/0!</v>
      </c>
      <c r="T383" s="32">
        <f t="shared" si="82"/>
        <v>7.7591745406827486E-5</v>
      </c>
      <c r="U383" s="33">
        <f t="shared" si="83"/>
        <v>6.097057708882021</v>
      </c>
      <c r="V383" s="18" t="e">
        <f>VLOOKUP(B383,'[2]APO e PPM_CD'!$D$2:$J$565,7,FALSE)</f>
        <v>#N/A</v>
      </c>
    </row>
    <row r="384" spans="1:24" hidden="1">
      <c r="A384">
        <v>38086026604</v>
      </c>
      <c r="B384">
        <f>VLOOKUP(A384,Cadastro!$A$3:$B$3577,2,FALSE)</f>
        <v>193492</v>
      </c>
      <c r="C384" s="5">
        <v>1881.52</v>
      </c>
      <c r="D384">
        <v>0</v>
      </c>
      <c r="E384">
        <v>1104.33</v>
      </c>
      <c r="F384">
        <v>0</v>
      </c>
      <c r="G384">
        <v>777.19</v>
      </c>
      <c r="H384">
        <v>0</v>
      </c>
      <c r="I384" s="14">
        <f>VLOOKUP(A384,Cadastro!$A$3:$H$3577,7,FALSE)</f>
        <v>1</v>
      </c>
      <c r="J384" s="14">
        <f>VLOOKUP(A384,Cadastro!$A$3:$H$3577,8,FALSE)</f>
        <v>1</v>
      </c>
      <c r="K384">
        <f>VLOOKUP(A384,Cadastro!$A$3:$J$3577,10,FALSE)</f>
        <v>1</v>
      </c>
      <c r="L384" s="13">
        <v>9976.89</v>
      </c>
      <c r="M384" s="23" t="e">
        <f t="shared" si="75"/>
        <v>#DIV/0!</v>
      </c>
      <c r="N384" s="26">
        <f t="shared" si="76"/>
        <v>1881.52</v>
      </c>
      <c r="O384" s="27">
        <f t="shared" si="77"/>
        <v>7.8125155676420297E-5</v>
      </c>
      <c r="P384" s="30" t="e">
        <f t="shared" si="78"/>
        <v>#DIV/0!</v>
      </c>
      <c r="Q384" s="30" t="e">
        <f t="shared" si="79"/>
        <v>#DIV/0!</v>
      </c>
      <c r="R384" s="30" t="e">
        <f t="shared" si="80"/>
        <v>#DIV/0!</v>
      </c>
      <c r="S384" s="30" t="e">
        <f t="shared" si="81"/>
        <v>#DIV/0!</v>
      </c>
      <c r="T384" s="32">
        <f t="shared" si="82"/>
        <v>7.8120710205510576E-5</v>
      </c>
      <c r="U384" s="33">
        <f t="shared" si="83"/>
        <v>6.1386230698186521</v>
      </c>
      <c r="V384" s="18" t="e">
        <f>VLOOKUP(B384,'[2]APO e PPM_CD'!$D$2:$J$565,7,FALSE)</f>
        <v>#N/A</v>
      </c>
    </row>
    <row r="385" spans="1:24" s="18" customFormat="1" hidden="1">
      <c r="A385" s="18">
        <v>9564439744</v>
      </c>
      <c r="B385" s="18">
        <f>VLOOKUP(A385,Cadastro!$A$3:$B$3577,2,FALSE)</f>
        <v>222677</v>
      </c>
      <c r="C385" s="19">
        <v>1889.85</v>
      </c>
      <c r="D385" s="18">
        <v>0</v>
      </c>
      <c r="E385" s="18">
        <v>918.57</v>
      </c>
      <c r="F385" s="18">
        <v>0</v>
      </c>
      <c r="G385" s="18">
        <v>971.28</v>
      </c>
      <c r="H385" s="18">
        <v>0</v>
      </c>
      <c r="I385" s="20">
        <f>VLOOKUP(A385,Cadastro!$A$3:$H$3577,7,FALSE)</f>
        <v>3</v>
      </c>
      <c r="J385" s="20">
        <f>VLOOKUP(A385,Cadastro!$A$3:$H$3577,8,FALSE)</f>
        <v>2</v>
      </c>
      <c r="K385" s="18">
        <f>VLOOKUP(A385,Cadastro!$A$3:$J$3577,10,FALSE)</f>
        <v>1</v>
      </c>
      <c r="M385" s="23" t="e">
        <f t="shared" si="75"/>
        <v>#DIV/0!</v>
      </c>
      <c r="N385" s="26">
        <f t="shared" si="76"/>
        <v>1889.85</v>
      </c>
      <c r="O385" s="27">
        <f t="shared" si="77"/>
        <v>7.8471036956866198E-5</v>
      </c>
      <c r="P385" s="30" t="e">
        <f t="shared" si="78"/>
        <v>#DIV/0!</v>
      </c>
      <c r="Q385" s="30" t="e">
        <f t="shared" si="79"/>
        <v>#DIV/0!</v>
      </c>
      <c r="R385" s="30" t="e">
        <f t="shared" si="80"/>
        <v>#DIV/0!</v>
      </c>
      <c r="S385" s="30" t="e">
        <f t="shared" si="81"/>
        <v>#DIV/0!</v>
      </c>
      <c r="T385" s="32">
        <f t="shared" si="82"/>
        <v>7.8466571804649518E-5</v>
      </c>
      <c r="U385" s="33">
        <f t="shared" si="83"/>
        <v>6.165800421200295</v>
      </c>
      <c r="V385" s="18" t="e">
        <f>VLOOKUP(B385,'[2]APO e PPM_CD'!$D$2:$J$565,7,FALSE)</f>
        <v>#N/A</v>
      </c>
    </row>
    <row r="386" spans="1:24" s="18" customFormat="1">
      <c r="A386" s="18">
        <v>83758666791</v>
      </c>
      <c r="B386" s="18">
        <f>VLOOKUP(A386,Cadastro!$A$3:$B$3577,2,FALSE)</f>
        <v>195237</v>
      </c>
      <c r="C386" s="19">
        <v>518.93000000000006</v>
      </c>
      <c r="D386" s="18">
        <v>0</v>
      </c>
      <c r="E386" s="18">
        <v>303.24</v>
      </c>
      <c r="F386" s="18">
        <v>0</v>
      </c>
      <c r="G386" s="18">
        <v>215.69</v>
      </c>
      <c r="H386" s="18">
        <v>0</v>
      </c>
      <c r="I386" s="20">
        <f>VLOOKUP(A386,Cadastro!$A$3:$H$3577,7,FALSE)</f>
        <v>5</v>
      </c>
      <c r="J386" s="20">
        <f>VLOOKUP(A386,Cadastro!$A$3:$H$3577,8,FALSE)</f>
        <v>5</v>
      </c>
      <c r="K386" s="18">
        <f>VLOOKUP(A386,Cadastro!$A$3:$J$3577,10,FALSE)</f>
        <v>1</v>
      </c>
      <c r="M386" s="23" t="e">
        <f t="shared" si="75"/>
        <v>#DIV/0!</v>
      </c>
      <c r="N386" s="26">
        <f t="shared" si="76"/>
        <v>518.93000000000006</v>
      </c>
      <c r="O386" s="27">
        <f t="shared" si="77"/>
        <v>2.154719962326459E-5</v>
      </c>
      <c r="P386" s="30" t="e">
        <f t="shared" si="78"/>
        <v>#DIV/0!</v>
      </c>
      <c r="Q386" s="30" t="e">
        <f t="shared" si="79"/>
        <v>#DIV/0!</v>
      </c>
      <c r="R386" s="30" t="e">
        <f t="shared" si="80"/>
        <v>#DIV/0!</v>
      </c>
      <c r="S386" s="30" t="e">
        <f t="shared" si="81"/>
        <v>#DIV/0!</v>
      </c>
      <c r="T386" s="32">
        <f t="shared" si="82"/>
        <v>2.154597354635912E-5</v>
      </c>
      <c r="U386" s="33">
        <f t="shared" si="83"/>
        <v>1.693054376047554</v>
      </c>
      <c r="V386" s="18">
        <f>VLOOKUP(B386,'[2]APO e PPM_CD'!$D$2:$J$565,7,FALSE)</f>
        <v>3</v>
      </c>
      <c r="W386" s="18">
        <f t="shared" ref="W386:W387" si="87">TRUNC(B386/10,0)</f>
        <v>19523</v>
      </c>
      <c r="X386" s="18">
        <f ca="1">VLOOKUP(W386:X386,[3]Plan1!$B$2:$K$3605,10,FALSE)</f>
        <v>0</v>
      </c>
    </row>
    <row r="387" spans="1:24" s="18" customFormat="1">
      <c r="A387" s="18">
        <v>60639474772</v>
      </c>
      <c r="B387" s="18">
        <f>VLOOKUP(A387,Cadastro!$A$3:$B$3577,2,FALSE)</f>
        <v>192903</v>
      </c>
      <c r="C387" s="19">
        <v>557.26</v>
      </c>
      <c r="D387" s="18">
        <v>0</v>
      </c>
      <c r="E387" s="18">
        <v>338.2</v>
      </c>
      <c r="F387" s="18">
        <v>0</v>
      </c>
      <c r="G387" s="18">
        <v>219.06</v>
      </c>
      <c r="H387" s="18">
        <v>0</v>
      </c>
      <c r="I387" s="20">
        <f>VLOOKUP(A387,Cadastro!$A$3:$H$3577,7,FALSE)</f>
        <v>5</v>
      </c>
      <c r="J387" s="20">
        <f>VLOOKUP(A387,Cadastro!$A$3:$H$3577,8,FALSE)</f>
        <v>5</v>
      </c>
      <c r="K387" s="18">
        <f>VLOOKUP(A387,Cadastro!$A$3:$J$3577,10,FALSE)</f>
        <v>1</v>
      </c>
      <c r="M387" s="23" t="e">
        <f t="shared" si="75"/>
        <v>#DIV/0!</v>
      </c>
      <c r="N387" s="26">
        <f t="shared" si="76"/>
        <v>557.26</v>
      </c>
      <c r="O387" s="27">
        <f t="shared" si="77"/>
        <v>2.3138751781666936E-5</v>
      </c>
      <c r="P387" s="30" t="e">
        <f t="shared" si="78"/>
        <v>#DIV/0!</v>
      </c>
      <c r="Q387" s="30" t="e">
        <f t="shared" si="79"/>
        <v>#DIV/0!</v>
      </c>
      <c r="R387" s="30" t="e">
        <f t="shared" si="80"/>
        <v>#DIV/0!</v>
      </c>
      <c r="S387" s="30" t="e">
        <f t="shared" si="81"/>
        <v>#DIV/0!</v>
      </c>
      <c r="T387" s="32">
        <f t="shared" si="82"/>
        <v>2.3137435142397012E-5</v>
      </c>
      <c r="U387" s="33">
        <f t="shared" si="83"/>
        <v>1.8181093434495206</v>
      </c>
      <c r="V387" s="18">
        <f>VLOOKUP(B387,'[2]APO e PPM_CD'!$D$2:$J$565,7,FALSE)</f>
        <v>3</v>
      </c>
      <c r="W387" s="18">
        <f t="shared" si="87"/>
        <v>19290</v>
      </c>
      <c r="X387" s="18">
        <f ca="1">VLOOKUP(W387:X387,[3]Plan1!$B$2:$K$3605,10,FALSE)</f>
        <v>0</v>
      </c>
    </row>
    <row r="388" spans="1:24" hidden="1">
      <c r="A388">
        <v>9264699759</v>
      </c>
      <c r="B388">
        <f>VLOOKUP(A388,Cadastro!$A$3:$B$3577,2,FALSE)</f>
        <v>226818</v>
      </c>
      <c r="C388" s="5">
        <v>1922.2</v>
      </c>
      <c r="D388">
        <v>0</v>
      </c>
      <c r="E388">
        <v>1164.2</v>
      </c>
      <c r="F388">
        <v>0</v>
      </c>
      <c r="G388">
        <v>758</v>
      </c>
      <c r="H388">
        <v>0</v>
      </c>
      <c r="I388" s="14">
        <f>VLOOKUP(A388,Cadastro!$A$3:$H$3577,7,FALSE)</f>
        <v>1</v>
      </c>
      <c r="J388" s="14">
        <f>VLOOKUP(A388,Cadastro!$A$3:$H$3577,8,FALSE)</f>
        <v>1</v>
      </c>
      <c r="K388">
        <f>VLOOKUP(A388,Cadastro!$A$3:$J$3577,10,FALSE)</f>
        <v>1</v>
      </c>
      <c r="L388" s="13">
        <v>21267.48</v>
      </c>
      <c r="M388" s="23" t="e">
        <f t="shared" si="75"/>
        <v>#DIV/0!</v>
      </c>
      <c r="N388" s="26">
        <f t="shared" si="76"/>
        <v>1922.2</v>
      </c>
      <c r="O388" s="27">
        <f t="shared" si="77"/>
        <v>7.9814285386929236E-5</v>
      </c>
      <c r="P388" s="30" t="e">
        <f t="shared" si="78"/>
        <v>#DIV/0!</v>
      </c>
      <c r="Q388" s="30" t="e">
        <f t="shared" si="79"/>
        <v>#DIV/0!</v>
      </c>
      <c r="R388" s="30" t="e">
        <f t="shared" si="80"/>
        <v>#DIV/0!</v>
      </c>
      <c r="S388" s="30" t="e">
        <f t="shared" si="81"/>
        <v>#DIV/0!</v>
      </c>
      <c r="T388" s="32">
        <f t="shared" si="82"/>
        <v>7.9809743801305562E-5</v>
      </c>
      <c r="U388" s="33">
        <f t="shared" si="83"/>
        <v>6.2713451171422117</v>
      </c>
      <c r="V388" s="18" t="e">
        <f>VLOOKUP(B388,'[2]APO e PPM_CD'!$D$2:$J$565,7,FALSE)</f>
        <v>#N/A</v>
      </c>
    </row>
    <row r="389" spans="1:24" s="18" customFormat="1" hidden="1">
      <c r="A389" s="18">
        <v>5632071758</v>
      </c>
      <c r="B389" s="18">
        <f>VLOOKUP(A389,Cadastro!$A$3:$B$3577,2,FALSE)</f>
        <v>223708</v>
      </c>
      <c r="C389" s="19">
        <v>1923.5</v>
      </c>
      <c r="D389" s="18">
        <v>0</v>
      </c>
      <c r="E389" s="18">
        <v>936.41</v>
      </c>
      <c r="F389" s="18">
        <v>0</v>
      </c>
      <c r="G389" s="18">
        <v>987.09</v>
      </c>
      <c r="H389" s="18">
        <v>0</v>
      </c>
      <c r="I389" s="20">
        <f>VLOOKUP(A389,Cadastro!$A$3:$H$3577,7,FALSE)</f>
        <v>3</v>
      </c>
      <c r="J389" s="20">
        <f>VLOOKUP(A389,Cadastro!$A$3:$H$3577,8,FALSE)</f>
        <v>2</v>
      </c>
      <c r="K389" s="18">
        <f>VLOOKUP(A389,Cadastro!$A$3:$J$3577,10,FALSE)</f>
        <v>1</v>
      </c>
      <c r="M389" s="23" t="e">
        <f t="shared" si="75"/>
        <v>#DIV/0!</v>
      </c>
      <c r="N389" s="26">
        <f t="shared" si="76"/>
        <v>1923.5</v>
      </c>
      <c r="O389" s="27">
        <f t="shared" si="77"/>
        <v>7.9868264458307346E-5</v>
      </c>
      <c r="P389" s="30" t="e">
        <f t="shared" si="78"/>
        <v>#DIV/0!</v>
      </c>
      <c r="Q389" s="30" t="e">
        <f t="shared" si="79"/>
        <v>#DIV/0!</v>
      </c>
      <c r="R389" s="30" t="e">
        <f t="shared" si="80"/>
        <v>#DIV/0!</v>
      </c>
      <c r="S389" s="30" t="e">
        <f t="shared" si="81"/>
        <v>#DIV/0!</v>
      </c>
      <c r="T389" s="32">
        <f t="shared" si="82"/>
        <v>7.9863719801171186E-5</v>
      </c>
      <c r="U389" s="33">
        <f t="shared" si="83"/>
        <v>6.2755864805030921</v>
      </c>
      <c r="V389" s="18" t="e">
        <f>VLOOKUP(B389,'[2]APO e PPM_CD'!$D$2:$J$565,7,FALSE)</f>
        <v>#N/A</v>
      </c>
    </row>
    <row r="390" spans="1:24" hidden="1">
      <c r="A390">
        <v>89195434704</v>
      </c>
      <c r="B390">
        <f>VLOOKUP(A390,Cadastro!$A$3:$B$3577,2,FALSE)</f>
        <v>191922</v>
      </c>
      <c r="C390" s="5">
        <v>1946.76</v>
      </c>
      <c r="D390">
        <v>0</v>
      </c>
      <c r="E390">
        <v>819.79</v>
      </c>
      <c r="F390">
        <v>0</v>
      </c>
      <c r="G390">
        <v>1126.97</v>
      </c>
      <c r="H390">
        <v>0</v>
      </c>
      <c r="I390" s="14">
        <f>VLOOKUP(A390,Cadastro!$A$3:$H$3577,7,FALSE)</f>
        <v>1</v>
      </c>
      <c r="J390" s="14">
        <f>VLOOKUP(A390,Cadastro!$A$3:$H$3577,8,FALSE)</f>
        <v>1</v>
      </c>
      <c r="K390">
        <f>VLOOKUP(A390,Cadastro!$A$3:$J$3577,10,FALSE)</f>
        <v>1</v>
      </c>
      <c r="L390" s="13">
        <v>5947.25</v>
      </c>
      <c r="M390" s="23" t="e">
        <f t="shared" si="75"/>
        <v>#DIV/0!</v>
      </c>
      <c r="N390" s="26">
        <f t="shared" si="76"/>
        <v>1946.76</v>
      </c>
      <c r="O390" s="27">
        <f t="shared" si="77"/>
        <v>8.0834074612349575E-5</v>
      </c>
      <c r="P390" s="30" t="e">
        <f t="shared" si="78"/>
        <v>#DIV/0!</v>
      </c>
      <c r="Q390" s="30" t="e">
        <f t="shared" si="79"/>
        <v>#DIV/0!</v>
      </c>
      <c r="R390" s="30" t="e">
        <f t="shared" si="80"/>
        <v>#DIV/0!</v>
      </c>
      <c r="S390" s="30" t="e">
        <f t="shared" si="81"/>
        <v>#DIV/0!</v>
      </c>
      <c r="T390" s="32">
        <f t="shared" si="82"/>
        <v>8.0829474998766836E-5</v>
      </c>
      <c r="U390" s="33">
        <f t="shared" si="83"/>
        <v>6.3514742587908497</v>
      </c>
      <c r="V390" s="18" t="e">
        <f>VLOOKUP(B390,'[2]APO e PPM_CD'!$D$2:$J$565,7,FALSE)</f>
        <v>#N/A</v>
      </c>
    </row>
    <row r="391" spans="1:24" s="18" customFormat="1">
      <c r="A391" s="18">
        <v>56739273715</v>
      </c>
      <c r="B391" s="18">
        <f>VLOOKUP(A391,Cadastro!$A$3:$B$3577,2,FALSE)</f>
        <v>195341</v>
      </c>
      <c r="C391" s="19">
        <v>846.92000000000007</v>
      </c>
      <c r="D391" s="18">
        <v>0</v>
      </c>
      <c r="E391" s="18">
        <v>378.2</v>
      </c>
      <c r="F391" s="18">
        <v>0</v>
      </c>
      <c r="G391" s="18">
        <v>468.72</v>
      </c>
      <c r="H391" s="18">
        <v>0</v>
      </c>
      <c r="I391" s="20">
        <f>VLOOKUP(A391,Cadastro!$A$3:$H$3577,7,FALSE)</f>
        <v>5</v>
      </c>
      <c r="J391" s="20">
        <f>VLOOKUP(A391,Cadastro!$A$3:$H$3577,8,FALSE)</f>
        <v>5</v>
      </c>
      <c r="K391" s="18">
        <f>VLOOKUP(A391,Cadastro!$A$3:$J$3577,10,FALSE)</f>
        <v>1</v>
      </c>
      <c r="M391" s="23" t="e">
        <f t="shared" si="75"/>
        <v>#DIV/0!</v>
      </c>
      <c r="N391" s="26">
        <f t="shared" si="76"/>
        <v>846.92000000000007</v>
      </c>
      <c r="O391" s="27">
        <f t="shared" si="77"/>
        <v>3.5166119331962391E-5</v>
      </c>
      <c r="P391" s="30" t="e">
        <f t="shared" si="78"/>
        <v>#DIV/0!</v>
      </c>
      <c r="Q391" s="30" t="e">
        <f t="shared" si="79"/>
        <v>#DIV/0!</v>
      </c>
      <c r="R391" s="30" t="e">
        <f t="shared" si="80"/>
        <v>#DIV/0!</v>
      </c>
      <c r="S391" s="30" t="e">
        <f t="shared" si="81"/>
        <v>#DIV/0!</v>
      </c>
      <c r="T391" s="32">
        <f t="shared" si="82"/>
        <v>3.5164118312455371E-5</v>
      </c>
      <c r="U391" s="33">
        <f t="shared" si="83"/>
        <v>2.7631503519977536</v>
      </c>
      <c r="V391" s="18">
        <f>VLOOKUP(B391,'[2]APO e PPM_CD'!$D$2:$J$565,7,FALSE)</f>
        <v>3</v>
      </c>
      <c r="W391" s="18">
        <f>TRUNC(B391/10,0)</f>
        <v>19534</v>
      </c>
      <c r="X391" s="18">
        <f ca="1">VLOOKUP(W391:X391,[3]Plan1!$B$2:$K$3605,10,FALSE)</f>
        <v>0</v>
      </c>
    </row>
    <row r="392" spans="1:24" hidden="1">
      <c r="A392">
        <v>44472153904</v>
      </c>
      <c r="B392">
        <f>VLOOKUP(A392,Cadastro!$A$3:$B$3577,2,FALSE)</f>
        <v>220360</v>
      </c>
      <c r="C392" s="5">
        <v>1961.0700000000002</v>
      </c>
      <c r="D392">
        <v>0</v>
      </c>
      <c r="E392">
        <v>857.11</v>
      </c>
      <c r="F392">
        <v>0</v>
      </c>
      <c r="G392">
        <v>1103.96</v>
      </c>
      <c r="H392">
        <v>0</v>
      </c>
      <c r="I392" s="14">
        <f>VLOOKUP(A392,Cadastro!$A$3:$H$3577,7,FALSE)</f>
        <v>1</v>
      </c>
      <c r="J392" s="14">
        <f>VLOOKUP(A392,Cadastro!$A$3:$H$3577,8,FALSE)</f>
        <v>1</v>
      </c>
      <c r="K392">
        <f>VLOOKUP(A392,Cadastro!$A$3:$J$3577,10,FALSE)</f>
        <v>1</v>
      </c>
      <c r="L392" s="13">
        <v>15796.54</v>
      </c>
      <c r="M392" s="23" t="e">
        <f t="shared" si="75"/>
        <v>#DIV/0!</v>
      </c>
      <c r="N392" s="26">
        <f t="shared" si="76"/>
        <v>1961.0700000000002</v>
      </c>
      <c r="O392" s="27">
        <f t="shared" si="77"/>
        <v>8.1428259621134805E-5</v>
      </c>
      <c r="P392" s="30" t="e">
        <f t="shared" si="78"/>
        <v>#DIV/0!</v>
      </c>
      <c r="Q392" s="30" t="e">
        <f t="shared" si="79"/>
        <v>#DIV/0!</v>
      </c>
      <c r="R392" s="30" t="e">
        <f t="shared" si="80"/>
        <v>#DIV/0!</v>
      </c>
      <c r="S392" s="30" t="e">
        <f t="shared" si="81"/>
        <v>#DIV/0!</v>
      </c>
      <c r="T392" s="32">
        <f t="shared" si="82"/>
        <v>8.142362619728765E-5</v>
      </c>
      <c r="U392" s="33">
        <f t="shared" si="83"/>
        <v>6.3981618816325456</v>
      </c>
      <c r="V392" s="18" t="e">
        <f>VLOOKUP(B392,'[2]APO e PPM_CD'!$D$2:$J$565,7,FALSE)</f>
        <v>#N/A</v>
      </c>
    </row>
    <row r="393" spans="1:24" hidden="1">
      <c r="A393">
        <v>9385483790</v>
      </c>
      <c r="B393">
        <f>VLOOKUP(A393,Cadastro!$A$3:$B$3577,2,FALSE)</f>
        <v>227037</v>
      </c>
      <c r="C393" s="5">
        <v>1962.6599999999999</v>
      </c>
      <c r="D393">
        <v>0</v>
      </c>
      <c r="E393">
        <v>950.79</v>
      </c>
      <c r="F393">
        <v>0</v>
      </c>
      <c r="G393">
        <v>1011.87</v>
      </c>
      <c r="H393">
        <v>0</v>
      </c>
      <c r="I393" s="14">
        <f>VLOOKUP(A393,Cadastro!$A$3:$H$3577,7,FALSE)</f>
        <v>1</v>
      </c>
      <c r="J393" s="14">
        <f>VLOOKUP(A393,Cadastro!$A$3:$H$3577,8,FALSE)</f>
        <v>1</v>
      </c>
      <c r="K393">
        <f>VLOOKUP(A393,Cadastro!$A$3:$J$3577,10,FALSE)</f>
        <v>1</v>
      </c>
      <c r="L393" s="13">
        <v>22372.25</v>
      </c>
      <c r="M393" s="23" t="e">
        <f t="shared" si="75"/>
        <v>#DIV/0!</v>
      </c>
      <c r="N393" s="26">
        <f t="shared" si="76"/>
        <v>1962.6599999999999</v>
      </c>
      <c r="O393" s="27">
        <f t="shared" si="77"/>
        <v>8.1494280177666484E-5</v>
      </c>
      <c r="P393" s="30" t="e">
        <f t="shared" si="78"/>
        <v>#DIV/0!</v>
      </c>
      <c r="Q393" s="30" t="e">
        <f t="shared" si="79"/>
        <v>#DIV/0!</v>
      </c>
      <c r="R393" s="30" t="e">
        <f t="shared" si="80"/>
        <v>#DIV/0!</v>
      </c>
      <c r="S393" s="30" t="e">
        <f t="shared" si="81"/>
        <v>#DIV/0!</v>
      </c>
      <c r="T393" s="32">
        <f t="shared" si="82"/>
        <v>8.148964299712327E-5</v>
      </c>
      <c r="U393" s="33">
        <f t="shared" si="83"/>
        <v>6.4033493952816203</v>
      </c>
      <c r="V393" s="18" t="e">
        <f>VLOOKUP(B393,'[2]APO e PPM_CD'!$D$2:$J$565,7,FALSE)</f>
        <v>#N/A</v>
      </c>
    </row>
    <row r="394" spans="1:24" hidden="1">
      <c r="A394">
        <v>47604778615</v>
      </c>
      <c r="B394">
        <f>VLOOKUP(A394,Cadastro!$A$3:$B$3577,2,FALSE)</f>
        <v>225285</v>
      </c>
      <c r="C394" s="5">
        <v>1968.23</v>
      </c>
      <c r="D394">
        <v>0</v>
      </c>
      <c r="E394">
        <v>837.73</v>
      </c>
      <c r="F394">
        <v>0</v>
      </c>
      <c r="G394">
        <v>1130.5</v>
      </c>
      <c r="H394">
        <v>0</v>
      </c>
      <c r="I394" s="14">
        <f>VLOOKUP(A394,Cadastro!$A$3:$H$3577,7,FALSE)</f>
        <v>1</v>
      </c>
      <c r="J394" s="14">
        <f>VLOOKUP(A394,Cadastro!$A$3:$H$3577,8,FALSE)</f>
        <v>1</v>
      </c>
      <c r="K394">
        <f>VLOOKUP(A394,Cadastro!$A$3:$J$3577,10,FALSE)</f>
        <v>1</v>
      </c>
      <c r="L394" s="13">
        <v>9830.9</v>
      </c>
      <c r="M394" s="23" t="e">
        <f t="shared" si="75"/>
        <v>#DIV/0!</v>
      </c>
      <c r="N394" s="26">
        <f t="shared" si="76"/>
        <v>1968.23</v>
      </c>
      <c r="O394" s="27">
        <f t="shared" si="77"/>
        <v>8.1725559737340402E-5</v>
      </c>
      <c r="P394" s="30" t="e">
        <f t="shared" si="78"/>
        <v>#DIV/0!</v>
      </c>
      <c r="Q394" s="30" t="e">
        <f t="shared" si="79"/>
        <v>#DIV/0!</v>
      </c>
      <c r="R394" s="30" t="e">
        <f t="shared" si="80"/>
        <v>#DIV/0!</v>
      </c>
      <c r="S394" s="30" t="e">
        <f t="shared" si="81"/>
        <v>#DIV/0!</v>
      </c>
      <c r="T394" s="32">
        <f t="shared" si="82"/>
        <v>8.1720909396547524E-5</v>
      </c>
      <c r="U394" s="33">
        <f t="shared" si="83"/>
        <v>6.4215220059893952</v>
      </c>
      <c r="V394" s="18" t="e">
        <f>VLOOKUP(B394,'[2]APO e PPM_CD'!$D$2:$J$565,7,FALSE)</f>
        <v>#N/A</v>
      </c>
    </row>
    <row r="395" spans="1:24" s="18" customFormat="1">
      <c r="A395" s="18">
        <v>62930036753</v>
      </c>
      <c r="B395" s="18">
        <f>VLOOKUP(A395,Cadastro!$A$3:$B$3577,2,FALSE)</f>
        <v>219931</v>
      </c>
      <c r="C395" s="19">
        <v>1059</v>
      </c>
      <c r="D395" s="18">
        <v>0</v>
      </c>
      <c r="E395" s="18">
        <v>620.95000000000005</v>
      </c>
      <c r="F395" s="18">
        <v>0</v>
      </c>
      <c r="G395" s="18">
        <v>438.05</v>
      </c>
      <c r="H395" s="18">
        <v>0</v>
      </c>
      <c r="I395" s="20">
        <f>VLOOKUP(A395,Cadastro!$A$3:$H$3577,7,FALSE)</f>
        <v>5</v>
      </c>
      <c r="J395" s="20">
        <f>VLOOKUP(A395,Cadastro!$A$3:$H$3577,8,FALSE)</f>
        <v>5</v>
      </c>
      <c r="K395" s="18">
        <f>VLOOKUP(A395,Cadastro!$A$3:$J$3577,10,FALSE)</f>
        <v>1</v>
      </c>
      <c r="M395" s="23" t="e">
        <f t="shared" ref="M395:M458" si="88">L395/$L$9</f>
        <v>#DIV/0!</v>
      </c>
      <c r="N395" s="26">
        <f t="shared" ref="N395:N458" si="89">G395+F395+E395</f>
        <v>1059</v>
      </c>
      <c r="O395" s="27">
        <f t="shared" ref="O395:O458" si="90">N395/$N$9</f>
        <v>4.3972181991862483E-5</v>
      </c>
      <c r="P395" s="30" t="e">
        <f t="shared" ref="P395:P458" si="91">$K$7*L395</f>
        <v>#DIV/0!</v>
      </c>
      <c r="Q395" s="30" t="e">
        <f t="shared" ref="Q395:Q458" si="92">P395/$R$1</f>
        <v>#DIV/0!</v>
      </c>
      <c r="R395" s="30" t="e">
        <f t="shared" ref="R395:R458" si="93">$K$8*L395</f>
        <v>#DIV/0!</v>
      </c>
      <c r="S395" s="30" t="e">
        <f t="shared" ref="S395:S458" si="94">R395*1.01</f>
        <v>#DIV/0!</v>
      </c>
      <c r="T395" s="32">
        <f t="shared" ref="T395:T458" si="95">C395/$C$2359</f>
        <v>4.3969679890533032E-5</v>
      </c>
      <c r="U395" s="33">
        <f t="shared" ref="U395:U458" si="96">$T$5*T395</f>
        <v>3.455079845517429</v>
      </c>
      <c r="V395" s="18">
        <f>VLOOKUP(B395,'[2]APO e PPM_CD'!$D$2:$J$565,7,FALSE)</f>
        <v>3</v>
      </c>
      <c r="W395" s="18">
        <f>TRUNC(B395/10,0)</f>
        <v>21993</v>
      </c>
      <c r="X395" s="18">
        <f ca="1">VLOOKUP(W395:X395,[3]Plan1!$B$2:$K$3605,10,FALSE)</f>
        <v>0</v>
      </c>
    </row>
    <row r="396" spans="1:24" hidden="1">
      <c r="A396">
        <v>43071856172</v>
      </c>
      <c r="B396">
        <f>VLOOKUP(A396,Cadastro!$A$3:$B$3577,2,FALSE)</f>
        <v>197188</v>
      </c>
      <c r="C396" s="5">
        <v>2000.71</v>
      </c>
      <c r="D396">
        <v>0</v>
      </c>
      <c r="E396">
        <v>840.97</v>
      </c>
      <c r="F396">
        <v>0</v>
      </c>
      <c r="G396">
        <v>1159.74</v>
      </c>
      <c r="H396">
        <v>0</v>
      </c>
      <c r="I396" s="14">
        <f>VLOOKUP(A396,Cadastro!$A$3:$H$3577,7,FALSE)</f>
        <v>1</v>
      </c>
      <c r="J396" s="14">
        <f>VLOOKUP(A396,Cadastro!$A$3:$H$3577,8,FALSE)</f>
        <v>1</v>
      </c>
      <c r="K396">
        <f>VLOOKUP(A396,Cadastro!$A$3:$J$3577,10,FALSE)</f>
        <v>1</v>
      </c>
      <c r="L396" s="13">
        <v>9348.36</v>
      </c>
      <c r="M396" s="23" t="e">
        <f t="shared" si="88"/>
        <v>#DIV/0!</v>
      </c>
      <c r="N396" s="26">
        <f t="shared" si="89"/>
        <v>2000.71</v>
      </c>
      <c r="O396" s="27">
        <f t="shared" si="90"/>
        <v>8.3074206074541245E-5</v>
      </c>
      <c r="P396" s="30" t="e">
        <f t="shared" si="91"/>
        <v>#DIV/0!</v>
      </c>
      <c r="Q396" s="30" t="e">
        <f t="shared" si="92"/>
        <v>#DIV/0!</v>
      </c>
      <c r="R396" s="30" t="e">
        <f t="shared" si="93"/>
        <v>#DIV/0!</v>
      </c>
      <c r="S396" s="30" t="e">
        <f t="shared" si="94"/>
        <v>#DIV/0!</v>
      </c>
      <c r="T396" s="32">
        <f t="shared" si="95"/>
        <v>8.3069478993190123E-5</v>
      </c>
      <c r="U396" s="33">
        <f t="shared" si="96"/>
        <v>6.5274908382673988</v>
      </c>
      <c r="V396" s="18" t="e">
        <f>VLOOKUP(B396,'[2]APO e PPM_CD'!$D$2:$J$565,7,FALSE)</f>
        <v>#N/A</v>
      </c>
    </row>
    <row r="397" spans="1:24" hidden="1">
      <c r="A397">
        <v>72883618704</v>
      </c>
      <c r="B397">
        <f>VLOOKUP(A397,Cadastro!$A$3:$B$3577,2,FALSE)</f>
        <v>222983</v>
      </c>
      <c r="C397" s="5">
        <v>2019.8</v>
      </c>
      <c r="D397">
        <v>0</v>
      </c>
      <c r="E397">
        <v>858.3</v>
      </c>
      <c r="F397">
        <v>0</v>
      </c>
      <c r="G397">
        <v>1161.5</v>
      </c>
      <c r="H397">
        <v>0</v>
      </c>
      <c r="I397" s="14">
        <f>VLOOKUP(A397,Cadastro!$A$3:$H$3577,7,FALSE)</f>
        <v>1</v>
      </c>
      <c r="J397" s="14">
        <f>VLOOKUP(A397,Cadastro!$A$3:$H$3577,8,FALSE)</f>
        <v>1</v>
      </c>
      <c r="K397">
        <f>VLOOKUP(A397,Cadastro!$A$3:$J$3577,10,FALSE)</f>
        <v>1</v>
      </c>
      <c r="L397" s="13">
        <v>12612.52</v>
      </c>
      <c r="M397" s="23" t="e">
        <f t="shared" si="88"/>
        <v>#DIV/0!</v>
      </c>
      <c r="N397" s="26">
        <f t="shared" si="89"/>
        <v>2019.8</v>
      </c>
      <c r="O397" s="27">
        <f t="shared" si="90"/>
        <v>8.3866867976547529E-5</v>
      </c>
      <c r="P397" s="30" t="e">
        <f t="shared" si="91"/>
        <v>#DIV/0!</v>
      </c>
      <c r="Q397" s="30" t="e">
        <f t="shared" si="92"/>
        <v>#DIV/0!</v>
      </c>
      <c r="R397" s="30" t="e">
        <f t="shared" si="93"/>
        <v>#DIV/0!</v>
      </c>
      <c r="S397" s="30" t="e">
        <f t="shared" si="94"/>
        <v>#DIV/0!</v>
      </c>
      <c r="T397" s="32">
        <f t="shared" si="95"/>
        <v>8.3862095791216814E-5</v>
      </c>
      <c r="U397" s="33">
        <f t="shared" si="96"/>
        <v>6.5897736279283308</v>
      </c>
      <c r="V397" s="18" t="e">
        <f>VLOOKUP(B397,'[2]APO e PPM_CD'!$D$2:$J$565,7,FALSE)</f>
        <v>#N/A</v>
      </c>
    </row>
    <row r="398" spans="1:24" hidden="1">
      <c r="A398">
        <v>42903793972</v>
      </c>
      <c r="B398">
        <f>VLOOKUP(A398,Cadastro!$A$3:$B$3577,2,FALSE)</f>
        <v>198023</v>
      </c>
      <c r="C398" s="5">
        <v>2021.6</v>
      </c>
      <c r="D398">
        <v>0</v>
      </c>
      <c r="E398">
        <v>898.82</v>
      </c>
      <c r="F398">
        <v>0</v>
      </c>
      <c r="G398">
        <v>1122.78</v>
      </c>
      <c r="H398">
        <v>0</v>
      </c>
      <c r="I398" s="14">
        <f>VLOOKUP(A398,Cadastro!$A$3:$H$3577,7,FALSE)</f>
        <v>1</v>
      </c>
      <c r="J398" s="14">
        <f>VLOOKUP(A398,Cadastro!$A$3:$H$3577,8,FALSE)</f>
        <v>1</v>
      </c>
      <c r="K398">
        <f>VLOOKUP(A398,Cadastro!$A$3:$J$3577,10,FALSE)</f>
        <v>1</v>
      </c>
      <c r="L398" s="13">
        <v>12969.96</v>
      </c>
      <c r="M398" s="23" t="e">
        <f t="shared" si="88"/>
        <v>#DIV/0!</v>
      </c>
      <c r="N398" s="26">
        <f t="shared" si="89"/>
        <v>2021.6</v>
      </c>
      <c r="O398" s="27">
        <f t="shared" si="90"/>
        <v>8.3941608229224922E-5</v>
      </c>
      <c r="P398" s="30" t="e">
        <f t="shared" si="91"/>
        <v>#DIV/0!</v>
      </c>
      <c r="Q398" s="30" t="e">
        <f t="shared" si="92"/>
        <v>#DIV/0!</v>
      </c>
      <c r="R398" s="30" t="e">
        <f t="shared" si="93"/>
        <v>#DIV/0!</v>
      </c>
      <c r="S398" s="30" t="e">
        <f t="shared" si="94"/>
        <v>#DIV/0!</v>
      </c>
      <c r="T398" s="32">
        <f t="shared" si="95"/>
        <v>8.3936831791030751E-5</v>
      </c>
      <c r="U398" s="33">
        <f t="shared" si="96"/>
        <v>6.5956462848895505</v>
      </c>
      <c r="V398" s="18" t="e">
        <f>VLOOKUP(B398,'[2]APO e PPM_CD'!$D$2:$J$565,7,FALSE)</f>
        <v>#N/A</v>
      </c>
    </row>
    <row r="399" spans="1:24" hidden="1">
      <c r="A399">
        <v>58516930700</v>
      </c>
      <c r="B399">
        <f>VLOOKUP(A399,Cadastro!$A$3:$B$3577,2,FALSE)</f>
        <v>215309</v>
      </c>
      <c r="C399" s="5">
        <v>2043.24</v>
      </c>
      <c r="D399">
        <v>0</v>
      </c>
      <c r="E399">
        <v>896.78</v>
      </c>
      <c r="F399">
        <v>0</v>
      </c>
      <c r="G399">
        <v>1146.46</v>
      </c>
      <c r="H399">
        <v>0</v>
      </c>
      <c r="I399" s="14">
        <f>VLOOKUP(A399,Cadastro!$A$3:$H$3577,7,FALSE)</f>
        <v>1</v>
      </c>
      <c r="J399" s="14">
        <f>VLOOKUP(A399,Cadastro!$A$3:$H$3577,8,FALSE)</f>
        <v>1</v>
      </c>
      <c r="K399">
        <f>VLOOKUP(A399,Cadastro!$A$3:$J$3577,10,FALSE)</f>
        <v>1</v>
      </c>
      <c r="L399" s="13">
        <v>15054.03</v>
      </c>
      <c r="M399" s="23" t="e">
        <f t="shared" si="88"/>
        <v>#DIV/0!</v>
      </c>
      <c r="N399" s="26">
        <f t="shared" si="89"/>
        <v>2043.24</v>
      </c>
      <c r="O399" s="27">
        <f t="shared" si="90"/>
        <v>8.4840152155857501E-5</v>
      </c>
      <c r="P399" s="30" t="e">
        <f t="shared" si="91"/>
        <v>#DIV/0!</v>
      </c>
      <c r="Q399" s="30" t="e">
        <f t="shared" si="92"/>
        <v>#DIV/0!</v>
      </c>
      <c r="R399" s="30" t="e">
        <f t="shared" si="93"/>
        <v>#DIV/0!</v>
      </c>
      <c r="S399" s="30" t="e">
        <f t="shared" si="94"/>
        <v>#DIV/0!</v>
      </c>
      <c r="T399" s="32">
        <f t="shared" si="95"/>
        <v>8.4835324588793869E-5</v>
      </c>
      <c r="U399" s="33">
        <f t="shared" si="96"/>
        <v>6.6662486719122107</v>
      </c>
      <c r="V399" s="18" t="e">
        <f>VLOOKUP(B399,'[2]APO e PPM_CD'!$D$2:$J$565,7,FALSE)</f>
        <v>#N/A</v>
      </c>
    </row>
    <row r="400" spans="1:24" s="18" customFormat="1">
      <c r="A400" s="18">
        <v>12285208871</v>
      </c>
      <c r="B400" s="18">
        <f>VLOOKUP(A400,Cadastro!$A$3:$B$3577,2,FALSE)</f>
        <v>223334</v>
      </c>
      <c r="C400" s="19">
        <v>1063.49</v>
      </c>
      <c r="D400" s="18">
        <v>0</v>
      </c>
      <c r="E400" s="18">
        <v>448.31</v>
      </c>
      <c r="F400" s="18">
        <v>0</v>
      </c>
      <c r="G400" s="18">
        <v>615.17999999999995</v>
      </c>
      <c r="H400" s="18">
        <v>0</v>
      </c>
      <c r="I400" s="20">
        <f>VLOOKUP(A400,Cadastro!$A$3:$H$3577,7,FALSE)</f>
        <v>5</v>
      </c>
      <c r="J400" s="20">
        <f>VLOOKUP(A400,Cadastro!$A$3:$H$3577,8,FALSE)</f>
        <v>5</v>
      </c>
      <c r="K400" s="18">
        <f>VLOOKUP(A400,Cadastro!$A$3:$J$3577,10,FALSE)</f>
        <v>1</v>
      </c>
      <c r="M400" s="23" t="e">
        <f t="shared" si="88"/>
        <v>#DIV/0!</v>
      </c>
      <c r="N400" s="26">
        <f t="shared" si="89"/>
        <v>1063.49</v>
      </c>
      <c r="O400" s="27">
        <f t="shared" si="90"/>
        <v>4.4158617399929961E-5</v>
      </c>
      <c r="P400" s="30" t="e">
        <f t="shared" si="91"/>
        <v>#DIV/0!</v>
      </c>
      <c r="Q400" s="30" t="e">
        <f t="shared" si="92"/>
        <v>#DIV/0!</v>
      </c>
      <c r="R400" s="30" t="e">
        <f t="shared" si="93"/>
        <v>#DIV/0!</v>
      </c>
      <c r="S400" s="30" t="e">
        <f t="shared" si="94"/>
        <v>#DIV/0!</v>
      </c>
      <c r="T400" s="32">
        <f t="shared" si="95"/>
        <v>4.4156104690068906E-5</v>
      </c>
      <c r="U400" s="33">
        <f t="shared" si="96"/>
        <v>3.4697288620484708</v>
      </c>
      <c r="V400" s="18">
        <f>VLOOKUP(B400,'[2]APO e PPM_CD'!$D$2:$J$565,7,FALSE)</f>
        <v>3</v>
      </c>
      <c r="W400" s="18">
        <f>TRUNC(B400/10,0)</f>
        <v>22333</v>
      </c>
      <c r="X400" s="18">
        <f ca="1">VLOOKUP(W400:X400,[3]Plan1!$B$2:$K$3605,10,FALSE)</f>
        <v>0</v>
      </c>
    </row>
    <row r="401" spans="1:24" s="18" customFormat="1" hidden="1">
      <c r="A401" s="18">
        <v>29012350778</v>
      </c>
      <c r="B401" s="18">
        <f>VLOOKUP(A401,Cadastro!$A$3:$B$3577,2,FALSE)</f>
        <v>214140</v>
      </c>
      <c r="C401" s="19">
        <v>2046.18</v>
      </c>
      <c r="D401" s="18">
        <v>0</v>
      </c>
      <c r="E401" s="18">
        <v>734.75</v>
      </c>
      <c r="F401" s="18">
        <v>0</v>
      </c>
      <c r="G401" s="18">
        <v>1311.43</v>
      </c>
      <c r="H401" s="18">
        <v>0</v>
      </c>
      <c r="I401" s="20">
        <f>VLOOKUP(A401,Cadastro!$A$3:$H$3577,7,FALSE)</f>
        <v>1</v>
      </c>
      <c r="J401" s="20">
        <f>VLOOKUP(A401,Cadastro!$A$3:$H$3577,8,FALSE)</f>
        <v>6</v>
      </c>
      <c r="K401" s="18">
        <f>VLOOKUP(A401,Cadastro!$A$3:$J$3577,10,FALSE)</f>
        <v>1</v>
      </c>
      <c r="M401" s="23" t="e">
        <f t="shared" si="88"/>
        <v>#DIV/0!</v>
      </c>
      <c r="N401" s="26">
        <f t="shared" si="89"/>
        <v>2046.18</v>
      </c>
      <c r="O401" s="27">
        <f t="shared" si="90"/>
        <v>8.4962227901897241E-5</v>
      </c>
      <c r="P401" s="30" t="e">
        <f t="shared" si="91"/>
        <v>#DIV/0!</v>
      </c>
      <c r="Q401" s="30" t="e">
        <f t="shared" si="92"/>
        <v>#DIV/0!</v>
      </c>
      <c r="R401" s="30" t="e">
        <f t="shared" si="93"/>
        <v>#DIV/0!</v>
      </c>
      <c r="S401" s="30" t="e">
        <f t="shared" si="94"/>
        <v>#DIV/0!</v>
      </c>
      <c r="T401" s="32">
        <f t="shared" si="95"/>
        <v>8.4957393388489976E-5</v>
      </c>
      <c r="U401" s="33">
        <f t="shared" si="96"/>
        <v>6.6758406782822037</v>
      </c>
      <c r="V401" s="18">
        <f>VLOOKUP(B401,'[2]APO e PPM_CD'!$D$2:$J$565,7,FALSE)</f>
        <v>5</v>
      </c>
    </row>
    <row r="402" spans="1:24" hidden="1">
      <c r="A402">
        <v>88656292749</v>
      </c>
      <c r="B402">
        <f>VLOOKUP(A402,Cadastro!$A$3:$B$3577,2,FALSE)</f>
        <v>193923</v>
      </c>
      <c r="C402" s="5">
        <v>2049.77</v>
      </c>
      <c r="D402">
        <v>0</v>
      </c>
      <c r="E402">
        <v>866.01</v>
      </c>
      <c r="F402">
        <v>0</v>
      </c>
      <c r="G402">
        <v>1183.76</v>
      </c>
      <c r="H402">
        <v>0</v>
      </c>
      <c r="I402" s="14">
        <f>VLOOKUP(A402,Cadastro!$A$3:$H$3577,7,FALSE)</f>
        <v>1</v>
      </c>
      <c r="J402" s="14">
        <f>VLOOKUP(A402,Cadastro!$A$3:$H$3577,8,FALSE)</f>
        <v>1</v>
      </c>
      <c r="K402">
        <f>VLOOKUP(A402,Cadastro!$A$3:$J$3577,10,FALSE)</f>
        <v>1</v>
      </c>
      <c r="L402" s="13">
        <v>7423.91</v>
      </c>
      <c r="M402" s="23" t="e">
        <f t="shared" si="88"/>
        <v>#DIV/0!</v>
      </c>
      <c r="N402" s="26">
        <f t="shared" si="89"/>
        <v>2049.77</v>
      </c>
      <c r="O402" s="27">
        <f t="shared" si="90"/>
        <v>8.5111293183626023E-5</v>
      </c>
      <c r="P402" s="30" t="e">
        <f t="shared" si="91"/>
        <v>#DIV/0!</v>
      </c>
      <c r="Q402" s="30" t="e">
        <f t="shared" si="92"/>
        <v>#DIV/0!</v>
      </c>
      <c r="R402" s="30" t="e">
        <f t="shared" si="93"/>
        <v>#DIV/0!</v>
      </c>
      <c r="S402" s="30" t="e">
        <f t="shared" si="94"/>
        <v>#DIV/0!</v>
      </c>
      <c r="T402" s="32">
        <f t="shared" si="95"/>
        <v>8.5106450188118874E-5</v>
      </c>
      <c r="U402" s="33">
        <f t="shared" si="96"/>
        <v>6.6875533663326348</v>
      </c>
      <c r="V402" s="18" t="e">
        <f>VLOOKUP(B402,'[2]APO e PPM_CD'!$D$2:$J$565,7,FALSE)</f>
        <v>#N/A</v>
      </c>
    </row>
    <row r="403" spans="1:24" s="18" customFormat="1" hidden="1">
      <c r="A403" s="18">
        <v>10449375722</v>
      </c>
      <c r="B403" s="18">
        <f>VLOOKUP(A403,Cadastro!$A$3:$B$3577,2,FALSE)</f>
        <v>219421</v>
      </c>
      <c r="C403" s="19">
        <v>2060.98</v>
      </c>
      <c r="D403" s="18">
        <v>0</v>
      </c>
      <c r="E403" s="18">
        <v>948.09</v>
      </c>
      <c r="F403" s="18">
        <v>0</v>
      </c>
      <c r="G403" s="18">
        <v>1112.8900000000001</v>
      </c>
      <c r="H403" s="18">
        <v>0</v>
      </c>
      <c r="I403" s="20">
        <f>VLOOKUP(A403,Cadastro!$A$3:$H$3577,7,FALSE)</f>
        <v>1</v>
      </c>
      <c r="J403" s="20">
        <f>VLOOKUP(A403,Cadastro!$A$3:$H$3577,8,FALSE)</f>
        <v>2</v>
      </c>
      <c r="K403" s="18">
        <f>VLOOKUP(A403,Cadastro!$A$3:$J$3577,10,FALSE)</f>
        <v>1</v>
      </c>
      <c r="M403" s="23" t="e">
        <f t="shared" si="88"/>
        <v>#DIV/0!</v>
      </c>
      <c r="N403" s="26">
        <f t="shared" si="89"/>
        <v>2060.98</v>
      </c>
      <c r="O403" s="27">
        <f t="shared" si="90"/>
        <v>8.557675886835575E-5</v>
      </c>
      <c r="P403" s="30" t="e">
        <f t="shared" si="91"/>
        <v>#DIV/0!</v>
      </c>
      <c r="Q403" s="30" t="e">
        <f t="shared" si="92"/>
        <v>#DIV/0!</v>
      </c>
      <c r="R403" s="30" t="e">
        <f t="shared" si="93"/>
        <v>#DIV/0!</v>
      </c>
      <c r="S403" s="30" t="e">
        <f t="shared" si="94"/>
        <v>#DIV/0!</v>
      </c>
      <c r="T403" s="32">
        <f t="shared" si="95"/>
        <v>8.5571889386960114E-5</v>
      </c>
      <c r="U403" s="33">
        <f t="shared" si="96"/>
        <v>6.7241269688522287</v>
      </c>
      <c r="V403" s="18" t="e">
        <f>VLOOKUP(B403,'[2]APO e PPM_CD'!$D$2:$J$565,7,FALSE)</f>
        <v>#N/A</v>
      </c>
    </row>
    <row r="404" spans="1:24" s="18" customFormat="1">
      <c r="A404" s="18">
        <v>65766571704</v>
      </c>
      <c r="B404" s="18">
        <f>VLOOKUP(A404,Cadastro!$A$3:$B$3577,2,FALSE)</f>
        <v>193389</v>
      </c>
      <c r="C404" s="19">
        <v>1091.47</v>
      </c>
      <c r="D404" s="18">
        <v>0</v>
      </c>
      <c r="E404" s="18">
        <v>642.98</v>
      </c>
      <c r="F404" s="18">
        <v>0</v>
      </c>
      <c r="G404" s="18">
        <v>448.49</v>
      </c>
      <c r="H404" s="18">
        <v>0</v>
      </c>
      <c r="I404" s="20">
        <f>VLOOKUP(A404,Cadastro!$A$3:$H$3577,7,FALSE)</f>
        <v>5</v>
      </c>
      <c r="J404" s="20">
        <f>VLOOKUP(A404,Cadastro!$A$3:$H$3577,8,FALSE)</f>
        <v>5</v>
      </c>
      <c r="K404" s="18">
        <f>VLOOKUP(A404,Cadastro!$A$3:$J$3577,10,FALSE)</f>
        <v>1</v>
      </c>
      <c r="M404" s="23" t="e">
        <f t="shared" si="88"/>
        <v>#DIV/0!</v>
      </c>
      <c r="N404" s="26">
        <f t="shared" si="89"/>
        <v>1091.47</v>
      </c>
      <c r="O404" s="27">
        <f t="shared" si="90"/>
        <v>4.5320413105437343E-5</v>
      </c>
      <c r="P404" s="30" t="e">
        <f t="shared" si="91"/>
        <v>#DIV/0!</v>
      </c>
      <c r="Q404" s="30" t="e">
        <f t="shared" si="92"/>
        <v>#DIV/0!</v>
      </c>
      <c r="R404" s="30" t="e">
        <f t="shared" si="93"/>
        <v>#DIV/0!</v>
      </c>
      <c r="S404" s="30" t="e">
        <f t="shared" si="94"/>
        <v>#DIV/0!</v>
      </c>
      <c r="T404" s="32">
        <f t="shared" si="95"/>
        <v>4.5317834287176663E-5</v>
      </c>
      <c r="U404" s="33">
        <f t="shared" si="96"/>
        <v>3.561016051923426</v>
      </c>
      <c r="V404" s="18">
        <f>VLOOKUP(B404,'[2]APO e PPM_CD'!$D$2:$J$565,7,FALSE)</f>
        <v>3</v>
      </c>
      <c r="W404" s="18">
        <f>TRUNC(B404/10,0)</f>
        <v>19338</v>
      </c>
      <c r="X404" s="18">
        <f ca="1">VLOOKUP(W404:X404,[3]Plan1!$B$2:$K$3605,10,FALSE)</f>
        <v>0</v>
      </c>
    </row>
    <row r="405" spans="1:24" s="18" customFormat="1" hidden="1">
      <c r="A405" s="18">
        <v>97675237749</v>
      </c>
      <c r="B405" s="18">
        <f>VLOOKUP(A405,Cadastro!$A$3:$B$3577,2,FALSE)</f>
        <v>224799</v>
      </c>
      <c r="C405" s="19">
        <v>2083.42</v>
      </c>
      <c r="D405" s="18">
        <v>0</v>
      </c>
      <c r="E405" s="18">
        <v>1198.2</v>
      </c>
      <c r="F405" s="18">
        <v>0</v>
      </c>
      <c r="G405" s="18">
        <v>885.22</v>
      </c>
      <c r="H405" s="18">
        <v>0</v>
      </c>
      <c r="I405" s="20">
        <f>VLOOKUP(A405,Cadastro!$A$3:$H$3577,7,FALSE)</f>
        <v>1</v>
      </c>
      <c r="J405" s="20">
        <f>VLOOKUP(A405,Cadastro!$A$3:$H$3577,8,FALSE)</f>
        <v>2</v>
      </c>
      <c r="K405" s="18">
        <f>VLOOKUP(A405,Cadastro!$A$3:$J$3577,10,FALSE)</f>
        <v>1</v>
      </c>
      <c r="M405" s="23" t="e">
        <f t="shared" si="88"/>
        <v>#DIV/0!</v>
      </c>
      <c r="N405" s="26">
        <f t="shared" si="89"/>
        <v>2083.42</v>
      </c>
      <c r="O405" s="27">
        <f t="shared" si="90"/>
        <v>8.6508520685067171E-5</v>
      </c>
      <c r="P405" s="30" t="e">
        <f t="shared" si="91"/>
        <v>#DIV/0!</v>
      </c>
      <c r="Q405" s="30" t="e">
        <f t="shared" si="92"/>
        <v>#DIV/0!</v>
      </c>
      <c r="R405" s="30" t="e">
        <f t="shared" si="93"/>
        <v>#DIV/0!</v>
      </c>
      <c r="S405" s="30" t="e">
        <f t="shared" si="94"/>
        <v>#DIV/0!</v>
      </c>
      <c r="T405" s="32">
        <f t="shared" si="95"/>
        <v>8.6503598184640542E-5</v>
      </c>
      <c r="U405" s="33">
        <f t="shared" si="96"/>
        <v>6.7973394256354318</v>
      </c>
      <c r="V405" s="18" t="e">
        <f>VLOOKUP(B405,'[2]APO e PPM_CD'!$D$2:$J$565,7,FALSE)</f>
        <v>#N/A</v>
      </c>
    </row>
    <row r="406" spans="1:24" hidden="1">
      <c r="A406">
        <v>5481807688</v>
      </c>
      <c r="B406">
        <f>VLOOKUP(A406,Cadastro!$A$3:$B$3577,2,FALSE)</f>
        <v>226679</v>
      </c>
      <c r="C406" s="5">
        <v>2088.85</v>
      </c>
      <c r="D406">
        <v>0</v>
      </c>
      <c r="E406">
        <v>995.01</v>
      </c>
      <c r="F406">
        <v>0</v>
      </c>
      <c r="G406">
        <v>1093.8399999999999</v>
      </c>
      <c r="H406">
        <v>0</v>
      </c>
      <c r="I406" s="14">
        <f>VLOOKUP(A406,Cadastro!$A$3:$H$3577,7,FALSE)</f>
        <v>1</v>
      </c>
      <c r="J406" s="14">
        <f>VLOOKUP(A406,Cadastro!$A$3:$H$3577,8,FALSE)</f>
        <v>1</v>
      </c>
      <c r="K406">
        <f>VLOOKUP(A406,Cadastro!$A$3:$J$3577,10,FALSE)</f>
        <v>1</v>
      </c>
      <c r="L406" s="13">
        <v>14562.3</v>
      </c>
      <c r="M406" s="23" t="e">
        <f t="shared" si="88"/>
        <v>#DIV/0!</v>
      </c>
      <c r="N406" s="26">
        <f t="shared" si="89"/>
        <v>2088.85</v>
      </c>
      <c r="O406" s="27">
        <f t="shared" si="90"/>
        <v>8.673398711397728E-5</v>
      </c>
      <c r="P406" s="30" t="e">
        <f t="shared" si="91"/>
        <v>#DIV/0!</v>
      </c>
      <c r="Q406" s="30" t="e">
        <f t="shared" si="92"/>
        <v>#DIV/0!</v>
      </c>
      <c r="R406" s="30" t="e">
        <f t="shared" si="93"/>
        <v>#DIV/0!</v>
      </c>
      <c r="S406" s="30" t="e">
        <f t="shared" si="94"/>
        <v>#DIV/0!</v>
      </c>
      <c r="T406" s="32">
        <f t="shared" si="95"/>
        <v>8.6729051784079238E-5</v>
      </c>
      <c r="U406" s="33">
        <f t="shared" si="96"/>
        <v>6.8150552741351094</v>
      </c>
      <c r="V406" s="18" t="e">
        <f>VLOOKUP(B406,'[2]APO e PPM_CD'!$D$2:$J$565,7,FALSE)</f>
        <v>#N/A</v>
      </c>
    </row>
    <row r="407" spans="1:24" hidden="1">
      <c r="A407">
        <v>7752107816</v>
      </c>
      <c r="B407">
        <f>VLOOKUP(A407,Cadastro!$A$3:$B$3577,2,FALSE)</f>
        <v>220701</v>
      </c>
      <c r="C407" s="5">
        <v>2089.5500000000002</v>
      </c>
      <c r="D407">
        <v>0</v>
      </c>
      <c r="E407">
        <v>874.82</v>
      </c>
      <c r="F407">
        <v>0</v>
      </c>
      <c r="G407">
        <v>1214.73</v>
      </c>
      <c r="H407">
        <v>0</v>
      </c>
      <c r="I407" s="14">
        <f>VLOOKUP(A407,Cadastro!$A$3:$H$3577,7,FALSE)</f>
        <v>1</v>
      </c>
      <c r="J407" s="14">
        <f>VLOOKUP(A407,Cadastro!$A$3:$H$3577,8,FALSE)</f>
        <v>1</v>
      </c>
      <c r="K407">
        <f>VLOOKUP(A407,Cadastro!$A$3:$J$3577,10,FALSE)</f>
        <v>1</v>
      </c>
      <c r="L407" s="13">
        <v>9183.9500000000007</v>
      </c>
      <c r="M407" s="23" t="e">
        <f t="shared" si="88"/>
        <v>#DIV/0!</v>
      </c>
      <c r="N407" s="26">
        <f t="shared" si="89"/>
        <v>2089.5500000000002</v>
      </c>
      <c r="O407" s="27">
        <f t="shared" si="90"/>
        <v>8.6763052767796273E-5</v>
      </c>
      <c r="P407" s="30" t="e">
        <f t="shared" si="91"/>
        <v>#DIV/0!</v>
      </c>
      <c r="Q407" s="30" t="e">
        <f t="shared" si="92"/>
        <v>#DIV/0!</v>
      </c>
      <c r="R407" s="30" t="e">
        <f t="shared" si="93"/>
        <v>#DIV/0!</v>
      </c>
      <c r="S407" s="30" t="e">
        <f t="shared" si="94"/>
        <v>#DIV/0!</v>
      </c>
      <c r="T407" s="32">
        <f t="shared" si="95"/>
        <v>8.6758115784006892E-5</v>
      </c>
      <c r="U407" s="33">
        <f t="shared" si="96"/>
        <v>6.8173390851755844</v>
      </c>
      <c r="V407" s="18" t="e">
        <f>VLOOKUP(B407,'[2]APO e PPM_CD'!$D$2:$J$565,7,FALSE)</f>
        <v>#N/A</v>
      </c>
    </row>
    <row r="408" spans="1:24" hidden="1">
      <c r="A408">
        <v>10614158729</v>
      </c>
      <c r="B408">
        <f>VLOOKUP(A408,Cadastro!$A$3:$B$3577,2,FALSE)</f>
        <v>226056</v>
      </c>
      <c r="C408" s="5">
        <v>2112</v>
      </c>
      <c r="D408">
        <v>0</v>
      </c>
      <c r="E408">
        <v>1283.7</v>
      </c>
      <c r="F408">
        <v>0</v>
      </c>
      <c r="G408">
        <v>828.3</v>
      </c>
      <c r="H408">
        <v>0</v>
      </c>
      <c r="I408" s="14">
        <f>VLOOKUP(A408,Cadastro!$A$3:$H$3577,7,FALSE)</f>
        <v>1</v>
      </c>
      <c r="J408" s="14">
        <f>VLOOKUP(A408,Cadastro!$A$3:$H$3577,8,FALSE)</f>
        <v>1</v>
      </c>
      <c r="K408">
        <f>VLOOKUP(A408,Cadastro!$A$3:$J$3577,10,FALSE)</f>
        <v>1</v>
      </c>
      <c r="L408" s="13">
        <v>14924.16</v>
      </c>
      <c r="M408" s="23" t="e">
        <f t="shared" si="88"/>
        <v>#DIV/0!</v>
      </c>
      <c r="N408" s="26">
        <f t="shared" si="89"/>
        <v>2112</v>
      </c>
      <c r="O408" s="27">
        <f t="shared" si="90"/>
        <v>8.769522980813367E-5</v>
      </c>
      <c r="P408" s="30" t="e">
        <f t="shared" si="91"/>
        <v>#DIV/0!</v>
      </c>
      <c r="Q408" s="30" t="e">
        <f t="shared" si="92"/>
        <v>#DIV/0!</v>
      </c>
      <c r="R408" s="30" t="e">
        <f t="shared" si="93"/>
        <v>#DIV/0!</v>
      </c>
      <c r="S408" s="30" t="e">
        <f t="shared" si="94"/>
        <v>#DIV/0!</v>
      </c>
      <c r="T408" s="32">
        <f t="shared" si="95"/>
        <v>8.7690239781686269E-5</v>
      </c>
      <c r="U408" s="33">
        <f t="shared" si="96"/>
        <v>6.8905841678307933</v>
      </c>
      <c r="V408" s="18" t="e">
        <f>VLOOKUP(B408,'[2]APO e PPM_CD'!$D$2:$J$565,7,FALSE)</f>
        <v>#N/A</v>
      </c>
    </row>
    <row r="409" spans="1:24" hidden="1">
      <c r="A409">
        <v>60487674715</v>
      </c>
      <c r="B409">
        <f>VLOOKUP(A409,Cadastro!$A$3:$B$3577,2,FALSE)</f>
        <v>218209</v>
      </c>
      <c r="C409" s="5">
        <v>2119.67</v>
      </c>
      <c r="D409">
        <v>0</v>
      </c>
      <c r="E409">
        <v>942.04</v>
      </c>
      <c r="F409">
        <v>0</v>
      </c>
      <c r="G409">
        <v>1177.6300000000001</v>
      </c>
      <c r="H409">
        <v>0</v>
      </c>
      <c r="I409" s="14">
        <f>VLOOKUP(A409,Cadastro!$A$3:$H$3577,7,FALSE)</f>
        <v>1</v>
      </c>
      <c r="J409" s="14">
        <f>VLOOKUP(A409,Cadastro!$A$3:$H$3577,8,FALSE)</f>
        <v>1</v>
      </c>
      <c r="K409">
        <f>VLOOKUP(A409,Cadastro!$A$3:$J$3577,10,FALSE)</f>
        <v>1</v>
      </c>
      <c r="L409" s="13">
        <v>12029.34</v>
      </c>
      <c r="M409" s="23" t="e">
        <f t="shared" si="88"/>
        <v>#DIV/0!</v>
      </c>
      <c r="N409" s="26">
        <f t="shared" si="89"/>
        <v>2119.67</v>
      </c>
      <c r="O409" s="27">
        <f t="shared" si="90"/>
        <v>8.801370632926454E-5</v>
      </c>
      <c r="P409" s="30" t="e">
        <f t="shared" si="91"/>
        <v>#DIV/0!</v>
      </c>
      <c r="Q409" s="30" t="e">
        <f t="shared" si="92"/>
        <v>#DIV/0!</v>
      </c>
      <c r="R409" s="30" t="e">
        <f t="shared" si="93"/>
        <v>#DIV/0!</v>
      </c>
      <c r="S409" s="30" t="e">
        <f t="shared" si="94"/>
        <v>#DIV/0!</v>
      </c>
      <c r="T409" s="32">
        <f t="shared" si="95"/>
        <v>8.8008698180893431E-5</v>
      </c>
      <c r="U409" s="33">
        <f t="shared" si="96"/>
        <v>6.9156082116599888</v>
      </c>
      <c r="V409" s="18" t="e">
        <f>VLOOKUP(B409,'[2]APO e PPM_CD'!$D$2:$J$565,7,FALSE)</f>
        <v>#N/A</v>
      </c>
    </row>
    <row r="410" spans="1:24" hidden="1">
      <c r="A410">
        <v>84850981704</v>
      </c>
      <c r="B410">
        <f>VLOOKUP(A410,Cadastro!$A$3:$B$3577,2,FALSE)</f>
        <v>220167</v>
      </c>
      <c r="C410" s="5">
        <v>2129.06</v>
      </c>
      <c r="D410">
        <v>0</v>
      </c>
      <c r="E410">
        <v>1227.57</v>
      </c>
      <c r="F410">
        <v>0</v>
      </c>
      <c r="G410">
        <v>901.49</v>
      </c>
      <c r="H410">
        <v>0</v>
      </c>
      <c r="I410" s="14">
        <f>VLOOKUP(A410,Cadastro!$A$3:$H$3577,7,FALSE)</f>
        <v>1</v>
      </c>
      <c r="J410" s="14">
        <f>VLOOKUP(A410,Cadastro!$A$3:$H$3577,8,FALSE)</f>
        <v>1</v>
      </c>
      <c r="K410">
        <f>VLOOKUP(A410,Cadastro!$A$3:$J$3577,10,FALSE)</f>
        <v>1</v>
      </c>
      <c r="L410" s="13">
        <v>21013.88</v>
      </c>
      <c r="M410" s="23" t="e">
        <f t="shared" si="88"/>
        <v>#DIV/0!</v>
      </c>
      <c r="N410" s="26">
        <f t="shared" si="89"/>
        <v>2129.06</v>
      </c>
      <c r="O410" s="27">
        <f t="shared" si="90"/>
        <v>8.8403601314064907E-5</v>
      </c>
      <c r="P410" s="30" t="e">
        <f t="shared" si="91"/>
        <v>#DIV/0!</v>
      </c>
      <c r="Q410" s="30" t="e">
        <f t="shared" si="92"/>
        <v>#DIV/0!</v>
      </c>
      <c r="R410" s="30" t="e">
        <f t="shared" si="93"/>
        <v>#DIV/0!</v>
      </c>
      <c r="S410" s="30" t="e">
        <f t="shared" si="94"/>
        <v>#DIV/0!</v>
      </c>
      <c r="T410" s="32">
        <f t="shared" si="95"/>
        <v>8.839857097992281E-5</v>
      </c>
      <c r="U410" s="33">
        <f t="shared" si="96"/>
        <v>6.9462439054743506</v>
      </c>
      <c r="V410" s="18" t="e">
        <f>VLOOKUP(B410,'[2]APO e PPM_CD'!$D$2:$J$565,7,FALSE)</f>
        <v>#N/A</v>
      </c>
    </row>
    <row r="411" spans="1:24" s="18" customFormat="1">
      <c r="A411" s="18">
        <v>16839501191</v>
      </c>
      <c r="B411" s="18">
        <f>VLOOKUP(A411,Cadastro!$A$3:$B$3577,2,FALSE)</f>
        <v>195714</v>
      </c>
      <c r="C411" s="19">
        <v>1118.4299999999998</v>
      </c>
      <c r="D411" s="18">
        <v>0</v>
      </c>
      <c r="E411" s="18">
        <v>508.12</v>
      </c>
      <c r="F411" s="18">
        <v>0</v>
      </c>
      <c r="G411" s="18">
        <v>610.30999999999995</v>
      </c>
      <c r="H411" s="18">
        <v>0</v>
      </c>
      <c r="I411" s="20">
        <f>VLOOKUP(A411,Cadastro!$A$3:$H$3577,7,FALSE)</f>
        <v>5</v>
      </c>
      <c r="J411" s="20">
        <f>VLOOKUP(A411,Cadastro!$A$3:$H$3577,8,FALSE)</f>
        <v>5</v>
      </c>
      <c r="K411" s="18">
        <f>VLOOKUP(A411,Cadastro!$A$3:$J$3577,10,FALSE)</f>
        <v>1</v>
      </c>
      <c r="M411" s="23" t="e">
        <f t="shared" si="88"/>
        <v>#DIV/0!</v>
      </c>
      <c r="N411" s="26">
        <f t="shared" si="89"/>
        <v>1118.4299999999998</v>
      </c>
      <c r="O411" s="27">
        <f t="shared" si="90"/>
        <v>4.6439856001094192E-5</v>
      </c>
      <c r="P411" s="30" t="e">
        <f t="shared" si="91"/>
        <v>#DIV/0!</v>
      </c>
      <c r="Q411" s="30" t="e">
        <f t="shared" si="92"/>
        <v>#DIV/0!</v>
      </c>
      <c r="R411" s="30" t="e">
        <f t="shared" si="93"/>
        <v>#DIV/0!</v>
      </c>
      <c r="S411" s="30" t="e">
        <f t="shared" si="94"/>
        <v>#DIV/0!</v>
      </c>
      <c r="T411" s="32">
        <f t="shared" si="95"/>
        <v>4.643721348438985E-5</v>
      </c>
      <c r="U411" s="33">
        <f t="shared" si="96"/>
        <v>3.64897540285369</v>
      </c>
      <c r="V411" s="18">
        <f>VLOOKUP(B411,'[2]APO e PPM_CD'!$D$2:$J$565,7,FALSE)</f>
        <v>3</v>
      </c>
      <c r="W411" s="18">
        <f>TRUNC(B411/10,0)</f>
        <v>19571</v>
      </c>
      <c r="X411" s="18">
        <f ca="1">VLOOKUP(W411:X411,[3]Plan1!$B$2:$K$3605,10,FALSE)</f>
        <v>0</v>
      </c>
    </row>
    <row r="412" spans="1:24" hidden="1">
      <c r="A412">
        <v>9804983761</v>
      </c>
      <c r="B412">
        <f>VLOOKUP(A412,Cadastro!$A$3:$B$3577,2,FALSE)</f>
        <v>226654</v>
      </c>
      <c r="C412" s="5">
        <v>2154.41</v>
      </c>
      <c r="D412">
        <v>0</v>
      </c>
      <c r="E412">
        <v>1305.06</v>
      </c>
      <c r="F412">
        <v>0</v>
      </c>
      <c r="G412">
        <v>849.35</v>
      </c>
      <c r="H412">
        <v>0</v>
      </c>
      <c r="I412" s="14">
        <f>VLOOKUP(A412,Cadastro!$A$3:$H$3577,7,FALSE)</f>
        <v>1</v>
      </c>
      <c r="J412" s="14">
        <f>VLOOKUP(A412,Cadastro!$A$3:$H$3577,8,FALSE)</f>
        <v>1</v>
      </c>
      <c r="K412">
        <f>VLOOKUP(A412,Cadastro!$A$3:$J$3577,10,FALSE)</f>
        <v>1</v>
      </c>
      <c r="L412" s="13">
        <v>12756.79</v>
      </c>
      <c r="M412" s="23" t="e">
        <f t="shared" si="88"/>
        <v>#DIV/0!</v>
      </c>
      <c r="N412" s="26">
        <f t="shared" si="89"/>
        <v>2154.41</v>
      </c>
      <c r="O412" s="27">
        <f t="shared" si="90"/>
        <v>8.9456193205938097E-5</v>
      </c>
      <c r="P412" s="30" t="e">
        <f t="shared" si="91"/>
        <v>#DIV/0!</v>
      </c>
      <c r="Q412" s="30" t="e">
        <f t="shared" si="92"/>
        <v>#DIV/0!</v>
      </c>
      <c r="R412" s="30" t="e">
        <f t="shared" si="93"/>
        <v>#DIV/0!</v>
      </c>
      <c r="S412" s="30" t="e">
        <f t="shared" si="94"/>
        <v>#DIV/0!</v>
      </c>
      <c r="T412" s="32">
        <f t="shared" si="95"/>
        <v>8.945110297730242E-5</v>
      </c>
      <c r="U412" s="33">
        <f t="shared" si="96"/>
        <v>7.0289504910115239</v>
      </c>
      <c r="V412" s="18" t="e">
        <f>VLOOKUP(B412,'[2]APO e PPM_CD'!$D$2:$J$565,7,FALSE)</f>
        <v>#N/A</v>
      </c>
    </row>
    <row r="413" spans="1:24" hidden="1">
      <c r="A413">
        <v>83439404153</v>
      </c>
      <c r="B413">
        <f>VLOOKUP(A413,Cadastro!$A$3:$B$3577,2,FALSE)</f>
        <v>218771</v>
      </c>
      <c r="C413" s="5">
        <v>2161.35</v>
      </c>
      <c r="D413">
        <v>0</v>
      </c>
      <c r="E413">
        <v>1272.3699999999999</v>
      </c>
      <c r="F413">
        <v>0</v>
      </c>
      <c r="G413">
        <v>888.98</v>
      </c>
      <c r="H413">
        <v>0</v>
      </c>
      <c r="I413" s="14">
        <f>VLOOKUP(A413,Cadastro!$A$3:$H$3577,7,FALSE)</f>
        <v>1</v>
      </c>
      <c r="J413" s="14">
        <f>VLOOKUP(A413,Cadastro!$A$3:$H$3577,8,FALSE)</f>
        <v>1</v>
      </c>
      <c r="K413">
        <f>VLOOKUP(A413,Cadastro!$A$3:$J$3577,10,FALSE)</f>
        <v>1</v>
      </c>
      <c r="L413" s="13">
        <v>8072.4</v>
      </c>
      <c r="M413" s="23" t="e">
        <f t="shared" si="88"/>
        <v>#DIV/0!</v>
      </c>
      <c r="N413" s="26">
        <f t="shared" si="89"/>
        <v>2161.35</v>
      </c>
      <c r="O413" s="27">
        <f t="shared" si="90"/>
        <v>8.9744358402372017E-5</v>
      </c>
      <c r="P413" s="30" t="e">
        <f t="shared" si="91"/>
        <v>#DIV/0!</v>
      </c>
      <c r="Q413" s="30" t="e">
        <f t="shared" si="92"/>
        <v>#DIV/0!</v>
      </c>
      <c r="R413" s="30" t="e">
        <f t="shared" si="93"/>
        <v>#DIV/0!</v>
      </c>
      <c r="S413" s="30" t="e">
        <f t="shared" si="94"/>
        <v>#DIV/0!</v>
      </c>
      <c r="T413" s="32">
        <f t="shared" si="95"/>
        <v>8.9739251776585043E-5</v>
      </c>
      <c r="U413" s="33">
        <f t="shared" si="96"/>
        <v>7.0515928461842252</v>
      </c>
      <c r="V413" s="18" t="e">
        <f>VLOOKUP(B413,'[2]APO e PPM_CD'!$D$2:$J$565,7,FALSE)</f>
        <v>#N/A</v>
      </c>
    </row>
    <row r="414" spans="1:24" s="18" customFormat="1" hidden="1">
      <c r="A414" s="18">
        <v>53769724704</v>
      </c>
      <c r="B414" s="18">
        <f>VLOOKUP(A414,Cadastro!$A$3:$B$3577,2,FALSE)</f>
        <v>192391</v>
      </c>
      <c r="C414" s="19">
        <v>2182.94</v>
      </c>
      <c r="D414" s="18">
        <v>0</v>
      </c>
      <c r="E414" s="18">
        <v>1003.03</v>
      </c>
      <c r="F414" s="18">
        <v>0</v>
      </c>
      <c r="G414" s="18">
        <v>1179.9100000000001</v>
      </c>
      <c r="H414" s="18">
        <v>0</v>
      </c>
      <c r="I414" s="20">
        <f>VLOOKUP(A414,Cadastro!$A$3:$H$3577,7,FALSE)</f>
        <v>5</v>
      </c>
      <c r="J414" s="20">
        <f>VLOOKUP(A414,Cadastro!$A$3:$H$3577,8,FALSE)</f>
        <v>6</v>
      </c>
      <c r="K414" s="18">
        <f>VLOOKUP(A414,Cadastro!$A$3:$J$3577,10,FALSE)</f>
        <v>1</v>
      </c>
      <c r="M414" s="23" t="e">
        <f t="shared" si="88"/>
        <v>#DIV/0!</v>
      </c>
      <c r="N414" s="26">
        <f t="shared" si="89"/>
        <v>2182.94</v>
      </c>
      <c r="O414" s="27">
        <f t="shared" si="90"/>
        <v>9.0640826210874686E-5</v>
      </c>
      <c r="P414" s="30" t="e">
        <f t="shared" si="91"/>
        <v>#DIV/0!</v>
      </c>
      <c r="Q414" s="30" t="e">
        <f t="shared" si="92"/>
        <v>#DIV/0!</v>
      </c>
      <c r="R414" s="30" t="e">
        <f t="shared" si="93"/>
        <v>#DIV/0!</v>
      </c>
      <c r="S414" s="30" t="e">
        <f t="shared" si="94"/>
        <v>#DIV/0!</v>
      </c>
      <c r="T414" s="32">
        <f t="shared" si="95"/>
        <v>9.0635668574353325E-5</v>
      </c>
      <c r="U414" s="33">
        <f t="shared" si="96"/>
        <v>7.1220321038468519</v>
      </c>
      <c r="V414" s="18">
        <f>VLOOKUP(B414,'[2]APO e PPM_CD'!$D$2:$J$565,7,FALSE)</f>
        <v>5</v>
      </c>
    </row>
    <row r="415" spans="1:24" s="18" customFormat="1">
      <c r="A415" s="18">
        <v>2187987760</v>
      </c>
      <c r="B415" s="18">
        <f>VLOOKUP(A415,Cadastro!$A$3:$B$3577,2,FALSE)</f>
        <v>218885</v>
      </c>
      <c r="C415" s="19">
        <v>1155.96</v>
      </c>
      <c r="D415" s="18">
        <v>0</v>
      </c>
      <c r="E415" s="18">
        <v>487.75</v>
      </c>
      <c r="F415" s="18">
        <v>0</v>
      </c>
      <c r="G415" s="18">
        <v>668.21</v>
      </c>
      <c r="H415" s="18">
        <v>0</v>
      </c>
      <c r="I415" s="20">
        <f>VLOOKUP(A415,Cadastro!$A$3:$H$3577,7,FALSE)</f>
        <v>5</v>
      </c>
      <c r="J415" s="20">
        <f>VLOOKUP(A415,Cadastro!$A$3:$H$3577,8,FALSE)</f>
        <v>5</v>
      </c>
      <c r="K415" s="18">
        <f>VLOOKUP(A415,Cadastro!$A$3:$J$3577,10,FALSE)</f>
        <v>1</v>
      </c>
      <c r="M415" s="23" t="e">
        <f t="shared" si="88"/>
        <v>#DIV/0!</v>
      </c>
      <c r="N415" s="26">
        <f t="shared" si="89"/>
        <v>1155.96</v>
      </c>
      <c r="O415" s="27">
        <f t="shared" si="90"/>
        <v>4.7998190269417711E-5</v>
      </c>
      <c r="P415" s="30" t="e">
        <f t="shared" si="91"/>
        <v>#DIV/0!</v>
      </c>
      <c r="Q415" s="30" t="e">
        <f t="shared" si="92"/>
        <v>#DIV/0!</v>
      </c>
      <c r="R415" s="30" t="e">
        <f t="shared" si="93"/>
        <v>#DIV/0!</v>
      </c>
      <c r="S415" s="30" t="e">
        <f t="shared" si="94"/>
        <v>#DIV/0!</v>
      </c>
      <c r="T415" s="32">
        <f t="shared" si="95"/>
        <v>4.7995459080510447E-5</v>
      </c>
      <c r="U415" s="33">
        <f t="shared" si="96"/>
        <v>3.7714203004951155</v>
      </c>
      <c r="V415" s="18">
        <f>VLOOKUP(B415,'[2]APO e PPM_CD'!$D$2:$J$565,7,FALSE)</f>
        <v>3</v>
      </c>
      <c r="W415" s="18">
        <f>TRUNC(B415/10,0)</f>
        <v>21888</v>
      </c>
      <c r="X415" s="18">
        <f ca="1">VLOOKUP(W415:X415,[3]Plan1!$B$2:$K$3605,10,FALSE)</f>
        <v>0</v>
      </c>
    </row>
    <row r="416" spans="1:24" hidden="1">
      <c r="A416">
        <v>59983647753</v>
      </c>
      <c r="B416">
        <f>VLOOKUP(A416,Cadastro!$A$3:$B$3577,2,FALSE)</f>
        <v>194570</v>
      </c>
      <c r="C416" s="5">
        <v>2199.44</v>
      </c>
      <c r="D416">
        <v>0</v>
      </c>
      <c r="E416">
        <v>978.35</v>
      </c>
      <c r="F416">
        <v>0</v>
      </c>
      <c r="G416">
        <v>1221.0899999999999</v>
      </c>
      <c r="H416">
        <v>0</v>
      </c>
      <c r="I416" s="14">
        <f>VLOOKUP(A416,Cadastro!$A$3:$H$3577,7,FALSE)</f>
        <v>1</v>
      </c>
      <c r="J416" s="14">
        <f>VLOOKUP(A416,Cadastro!$A$3:$H$3577,8,FALSE)</f>
        <v>1</v>
      </c>
      <c r="K416">
        <f>VLOOKUP(A416,Cadastro!$A$3:$J$3577,10,FALSE)</f>
        <v>1</v>
      </c>
      <c r="L416" s="13">
        <v>12570.26</v>
      </c>
      <c r="M416" s="23" t="e">
        <f t="shared" si="88"/>
        <v>#DIV/0!</v>
      </c>
      <c r="N416" s="26">
        <f t="shared" si="89"/>
        <v>2199.44</v>
      </c>
      <c r="O416" s="27">
        <f t="shared" si="90"/>
        <v>9.1325945193750725E-5</v>
      </c>
      <c r="P416" s="30" t="e">
        <f t="shared" si="91"/>
        <v>#DIV/0!</v>
      </c>
      <c r="Q416" s="30" t="e">
        <f t="shared" si="92"/>
        <v>#DIV/0!</v>
      </c>
      <c r="R416" s="30" t="e">
        <f t="shared" si="93"/>
        <v>#DIV/0!</v>
      </c>
      <c r="S416" s="30" t="e">
        <f t="shared" si="94"/>
        <v>#DIV/0!</v>
      </c>
      <c r="T416" s="32">
        <f t="shared" si="95"/>
        <v>9.1320748572647757E-5</v>
      </c>
      <c r="U416" s="33">
        <f t="shared" si="96"/>
        <v>7.1758647926580306</v>
      </c>
      <c r="V416" s="18" t="e">
        <f>VLOOKUP(B416,'[2]APO e PPM_CD'!$D$2:$J$565,7,FALSE)</f>
        <v>#N/A</v>
      </c>
    </row>
    <row r="417" spans="1:24" hidden="1">
      <c r="A417">
        <v>8292117725</v>
      </c>
      <c r="B417">
        <f>VLOOKUP(A417,Cadastro!$A$3:$B$3577,2,FALSE)</f>
        <v>219282</v>
      </c>
      <c r="C417" s="5">
        <v>2207.23</v>
      </c>
      <c r="D417">
        <v>0</v>
      </c>
      <c r="E417">
        <v>985.61</v>
      </c>
      <c r="F417">
        <v>0</v>
      </c>
      <c r="G417">
        <v>1221.6199999999999</v>
      </c>
      <c r="H417">
        <v>0</v>
      </c>
      <c r="I417" s="14">
        <f>VLOOKUP(A417,Cadastro!$A$3:$H$3577,7,FALSE)</f>
        <v>1</v>
      </c>
      <c r="J417" s="14">
        <f>VLOOKUP(A417,Cadastro!$A$3:$H$3577,8,FALSE)</f>
        <v>1</v>
      </c>
      <c r="K417">
        <f>VLOOKUP(A417,Cadastro!$A$3:$J$3577,10,FALSE)</f>
        <v>1</v>
      </c>
      <c r="L417" s="13">
        <v>7953.08</v>
      </c>
      <c r="M417" s="23" t="e">
        <f t="shared" si="88"/>
        <v>#DIV/0!</v>
      </c>
      <c r="N417" s="26">
        <f t="shared" si="89"/>
        <v>2207.23</v>
      </c>
      <c r="O417" s="27">
        <f t="shared" si="90"/>
        <v>9.164940439839341E-5</v>
      </c>
      <c r="P417" s="30" t="e">
        <f t="shared" si="91"/>
        <v>#DIV/0!</v>
      </c>
      <c r="Q417" s="30" t="e">
        <f t="shared" si="92"/>
        <v>#DIV/0!</v>
      </c>
      <c r="R417" s="30" t="e">
        <f t="shared" si="93"/>
        <v>#DIV/0!</v>
      </c>
      <c r="S417" s="30" t="e">
        <f t="shared" si="94"/>
        <v>#DIV/0!</v>
      </c>
      <c r="T417" s="32">
        <f t="shared" si="95"/>
        <v>9.1644189371842513E-5</v>
      </c>
      <c r="U417" s="33">
        <f t="shared" si="96"/>
        <v>7.2012803469513074</v>
      </c>
      <c r="V417" s="18" t="e">
        <f>VLOOKUP(B417,'[2]APO e PPM_CD'!$D$2:$J$565,7,FALSE)</f>
        <v>#N/A</v>
      </c>
    </row>
    <row r="418" spans="1:24" hidden="1">
      <c r="A418">
        <v>120457644</v>
      </c>
      <c r="B418">
        <f>VLOOKUP(A418,Cadastro!$A$3:$B$3577,2,FALSE)</f>
        <v>222264</v>
      </c>
      <c r="C418" s="5">
        <v>2211.1800000000003</v>
      </c>
      <c r="D418">
        <v>0</v>
      </c>
      <c r="E418">
        <v>960.54</v>
      </c>
      <c r="F418">
        <v>0</v>
      </c>
      <c r="G418">
        <v>1250.6400000000001</v>
      </c>
      <c r="H418">
        <v>0</v>
      </c>
      <c r="I418" s="14">
        <f>VLOOKUP(A418,Cadastro!$A$3:$H$3577,7,FALSE)</f>
        <v>1</v>
      </c>
      <c r="J418" s="14">
        <f>VLOOKUP(A418,Cadastro!$A$3:$H$3577,8,FALSE)</f>
        <v>1</v>
      </c>
      <c r="K418">
        <f>VLOOKUP(A418,Cadastro!$A$3:$J$3577,10,FALSE)</f>
        <v>1</v>
      </c>
      <c r="L418" s="13">
        <v>8654.59</v>
      </c>
      <c r="M418" s="23" t="e">
        <f t="shared" si="88"/>
        <v>#DIV/0!</v>
      </c>
      <c r="N418" s="26">
        <f t="shared" si="89"/>
        <v>2211.1800000000003</v>
      </c>
      <c r="O418" s="27">
        <f t="shared" si="90"/>
        <v>9.1813417730657692E-5</v>
      </c>
      <c r="P418" s="30" t="e">
        <f t="shared" si="91"/>
        <v>#DIV/0!</v>
      </c>
      <c r="Q418" s="30" t="e">
        <f t="shared" si="92"/>
        <v>#DIV/0!</v>
      </c>
      <c r="R418" s="30" t="e">
        <f t="shared" si="93"/>
        <v>#DIV/0!</v>
      </c>
      <c r="S418" s="30" t="e">
        <f t="shared" si="94"/>
        <v>#DIV/0!</v>
      </c>
      <c r="T418" s="32">
        <f t="shared" si="95"/>
        <v>9.1808193371434221E-5</v>
      </c>
      <c r="U418" s="33">
        <f t="shared" si="96"/>
        <v>7.2141675663939848</v>
      </c>
      <c r="V418" s="18" t="e">
        <f>VLOOKUP(B418,'[2]APO e PPM_CD'!$D$2:$J$565,7,FALSE)</f>
        <v>#N/A</v>
      </c>
    </row>
    <row r="419" spans="1:24" hidden="1">
      <c r="A419">
        <v>66983142772</v>
      </c>
      <c r="B419">
        <f>VLOOKUP(A419,Cadastro!$A$3:$B$3577,2,FALSE)</f>
        <v>212996</v>
      </c>
      <c r="C419" s="5">
        <v>2230.3599999999997</v>
      </c>
      <c r="D419">
        <v>0</v>
      </c>
      <c r="E419">
        <v>1317.35</v>
      </c>
      <c r="F419">
        <v>0</v>
      </c>
      <c r="G419">
        <v>913.01</v>
      </c>
      <c r="H419">
        <v>0</v>
      </c>
      <c r="I419" s="14">
        <f>VLOOKUP(A419,Cadastro!$A$3:$H$3577,7,FALSE)</f>
        <v>1</v>
      </c>
      <c r="J419" s="14">
        <f>VLOOKUP(A419,Cadastro!$A$3:$H$3577,8,FALSE)</f>
        <v>1</v>
      </c>
      <c r="K419">
        <f>VLOOKUP(A419,Cadastro!$A$3:$J$3577,10,FALSE)</f>
        <v>1</v>
      </c>
      <c r="L419" s="13">
        <v>15639.28</v>
      </c>
      <c r="M419" s="23" t="e">
        <f t="shared" si="88"/>
        <v>#DIV/0!</v>
      </c>
      <c r="N419" s="26">
        <f t="shared" si="89"/>
        <v>2230.3599999999997</v>
      </c>
      <c r="O419" s="27">
        <f t="shared" si="90"/>
        <v>9.260981664529782E-5</v>
      </c>
      <c r="P419" s="30" t="e">
        <f t="shared" si="91"/>
        <v>#DIV/0!</v>
      </c>
      <c r="Q419" s="30" t="e">
        <f t="shared" si="92"/>
        <v>#DIV/0!</v>
      </c>
      <c r="R419" s="30" t="e">
        <f t="shared" si="93"/>
        <v>#DIV/0!</v>
      </c>
      <c r="S419" s="30" t="e">
        <f t="shared" si="94"/>
        <v>#DIV/0!</v>
      </c>
      <c r="T419" s="32">
        <f t="shared" si="95"/>
        <v>9.2604546969451593E-5</v>
      </c>
      <c r="U419" s="33">
        <f t="shared" si="96"/>
        <v>7.2767439889029761</v>
      </c>
      <c r="V419" s="18" t="e">
        <f>VLOOKUP(B419,'[2]APO e PPM_CD'!$D$2:$J$565,7,FALSE)</f>
        <v>#N/A</v>
      </c>
    </row>
    <row r="420" spans="1:24" hidden="1">
      <c r="A420">
        <v>30539250287</v>
      </c>
      <c r="B420">
        <f>VLOOKUP(A420,Cadastro!$A$3:$B$3577,2,FALSE)</f>
        <v>222104</v>
      </c>
      <c r="C420" s="5">
        <v>2243.87</v>
      </c>
      <c r="D420">
        <v>0</v>
      </c>
      <c r="E420">
        <v>937.1</v>
      </c>
      <c r="F420">
        <v>0</v>
      </c>
      <c r="G420">
        <v>1306.77</v>
      </c>
      <c r="H420">
        <v>0</v>
      </c>
      <c r="I420" s="14">
        <f>VLOOKUP(A420,Cadastro!$A$3:$H$3577,7,FALSE)</f>
        <v>1</v>
      </c>
      <c r="J420" s="14">
        <f>VLOOKUP(A420,Cadastro!$A$3:$H$3577,8,FALSE)</f>
        <v>1</v>
      </c>
      <c r="K420">
        <f>VLOOKUP(A420,Cadastro!$A$3:$J$3577,10,FALSE)</f>
        <v>1</v>
      </c>
      <c r="L420" s="13">
        <v>11474.16</v>
      </c>
      <c r="M420" s="23" t="e">
        <f t="shared" si="88"/>
        <v>#DIV/0!</v>
      </c>
      <c r="N420" s="26">
        <f t="shared" si="89"/>
        <v>2243.87</v>
      </c>
      <c r="O420" s="27">
        <f t="shared" si="90"/>
        <v>9.3170783764004209E-5</v>
      </c>
      <c r="P420" s="30" t="e">
        <f t="shared" si="91"/>
        <v>#DIV/0!</v>
      </c>
      <c r="Q420" s="30" t="e">
        <f t="shared" si="92"/>
        <v>#DIV/0!</v>
      </c>
      <c r="R420" s="30" t="e">
        <f t="shared" si="93"/>
        <v>#DIV/0!</v>
      </c>
      <c r="S420" s="30" t="e">
        <f t="shared" si="94"/>
        <v>#DIV/0!</v>
      </c>
      <c r="T420" s="32">
        <f t="shared" si="95"/>
        <v>9.3165482168055096E-5</v>
      </c>
      <c r="U420" s="33">
        <f t="shared" si="96"/>
        <v>7.3208215419841292</v>
      </c>
      <c r="V420" s="18" t="e">
        <f>VLOOKUP(B420,'[2]APO e PPM_CD'!$D$2:$J$565,7,FALSE)</f>
        <v>#N/A</v>
      </c>
    </row>
    <row r="421" spans="1:24" s="18" customFormat="1">
      <c r="A421" s="18">
        <v>5904496800</v>
      </c>
      <c r="B421" s="18">
        <f>VLOOKUP(A421,Cadastro!$A$3:$B$3577,2,FALSE)</f>
        <v>189273</v>
      </c>
      <c r="C421" s="19">
        <v>1169.4099999999999</v>
      </c>
      <c r="D421" s="18">
        <v>0</v>
      </c>
      <c r="E421" s="18">
        <v>488.61</v>
      </c>
      <c r="F421" s="18">
        <v>0</v>
      </c>
      <c r="G421" s="18">
        <v>680.8</v>
      </c>
      <c r="H421" s="18">
        <v>0</v>
      </c>
      <c r="I421" s="20">
        <f>VLOOKUP(A421,Cadastro!$A$3:$H$3577,7,FALSE)</f>
        <v>5</v>
      </c>
      <c r="J421" s="20">
        <f>VLOOKUP(A421,Cadastro!$A$3:$H$3577,8,FALSE)</f>
        <v>5</v>
      </c>
      <c r="K421" s="18">
        <f>VLOOKUP(A421,Cadastro!$A$3:$J$3577,10,FALSE)</f>
        <v>1</v>
      </c>
      <c r="M421" s="23" t="e">
        <f t="shared" si="88"/>
        <v>#DIV/0!</v>
      </c>
      <c r="N421" s="26">
        <f t="shared" si="89"/>
        <v>1169.4099999999999</v>
      </c>
      <c r="O421" s="27">
        <f t="shared" si="90"/>
        <v>4.8556666046368172E-5</v>
      </c>
      <c r="P421" s="30" t="e">
        <f t="shared" si="91"/>
        <v>#DIV/0!</v>
      </c>
      <c r="Q421" s="30" t="e">
        <f t="shared" si="92"/>
        <v>#DIV/0!</v>
      </c>
      <c r="R421" s="30" t="e">
        <f t="shared" si="93"/>
        <v>#DIV/0!</v>
      </c>
      <c r="S421" s="30" t="e">
        <f t="shared" si="94"/>
        <v>#DIV/0!</v>
      </c>
      <c r="T421" s="32">
        <f t="shared" si="95"/>
        <v>4.8553903079120139E-5</v>
      </c>
      <c r="U421" s="33">
        <f t="shared" si="96"/>
        <v>3.815302098344227</v>
      </c>
      <c r="V421" s="18">
        <f>VLOOKUP(B421,'[2]APO e PPM_CD'!$D$2:$J$565,7,FALSE)</f>
        <v>3</v>
      </c>
      <c r="W421" s="18">
        <f>TRUNC(B421/10,0)</f>
        <v>18927</v>
      </c>
      <c r="X421" s="18">
        <f ca="1">VLOOKUP(W421:X421,[3]Plan1!$B$2:$K$3605,10,FALSE)</f>
        <v>0</v>
      </c>
    </row>
    <row r="422" spans="1:24" hidden="1">
      <c r="A422">
        <v>57120587749</v>
      </c>
      <c r="B422">
        <f>VLOOKUP(A422,Cadastro!$A$3:$B$3577,2,FALSE)</f>
        <v>214417</v>
      </c>
      <c r="C422" s="5">
        <v>2248.87</v>
      </c>
      <c r="D422">
        <v>0</v>
      </c>
      <c r="E422">
        <v>1052.57</v>
      </c>
      <c r="F422">
        <v>0</v>
      </c>
      <c r="G422">
        <v>1196.3</v>
      </c>
      <c r="H422">
        <v>0</v>
      </c>
      <c r="I422" s="14">
        <f>VLOOKUP(A422,Cadastro!$A$3:$H$3577,7,FALSE)</f>
        <v>2</v>
      </c>
      <c r="J422" s="14">
        <f>VLOOKUP(A422,Cadastro!$A$3:$H$3577,8,FALSE)</f>
        <v>1</v>
      </c>
      <c r="K422">
        <f>VLOOKUP(A422,Cadastro!$A$3:$J$3577,10,FALSE)</f>
        <v>1</v>
      </c>
      <c r="L422">
        <v>20482.240000000002</v>
      </c>
      <c r="M422" s="23" t="e">
        <f t="shared" si="88"/>
        <v>#DIV/0!</v>
      </c>
      <c r="N422" s="26">
        <f t="shared" si="89"/>
        <v>2248.87</v>
      </c>
      <c r="O422" s="27">
        <f t="shared" si="90"/>
        <v>9.3378395576996953E-5</v>
      </c>
      <c r="P422" s="30" t="e">
        <f t="shared" si="91"/>
        <v>#DIV/0!</v>
      </c>
      <c r="Q422" s="30" t="e">
        <f t="shared" si="92"/>
        <v>#DIV/0!</v>
      </c>
      <c r="R422" s="30" t="e">
        <f t="shared" si="93"/>
        <v>#DIV/0!</v>
      </c>
      <c r="S422" s="30" t="e">
        <f t="shared" si="94"/>
        <v>#DIV/0!</v>
      </c>
      <c r="T422" s="32">
        <f t="shared" si="95"/>
        <v>9.3373082167538251E-5</v>
      </c>
      <c r="U422" s="33">
        <f t="shared" si="96"/>
        <v>7.3371344779875169</v>
      </c>
      <c r="V422" s="18" t="e">
        <f>VLOOKUP(B422,'[2]APO e PPM_CD'!$D$2:$J$565,7,FALSE)</f>
        <v>#N/A</v>
      </c>
    </row>
    <row r="423" spans="1:24" s="18" customFormat="1" hidden="1">
      <c r="A423" s="18">
        <v>15122107653</v>
      </c>
      <c r="B423" s="18">
        <f>VLOOKUP(A423,Cadastro!$A$3:$B$3577,2,FALSE)</f>
        <v>211759</v>
      </c>
      <c r="C423" s="19">
        <v>2252.8000000000002</v>
      </c>
      <c r="D423" s="18">
        <v>0</v>
      </c>
      <c r="E423" s="18">
        <v>1192.8900000000001</v>
      </c>
      <c r="F423" s="18">
        <v>0</v>
      </c>
      <c r="G423" s="18">
        <v>1059.9100000000001</v>
      </c>
      <c r="H423" s="18">
        <v>0</v>
      </c>
      <c r="I423" s="20">
        <f>VLOOKUP(A423,Cadastro!$A$3:$H$3577,7,FALSE)</f>
        <v>5</v>
      </c>
      <c r="J423" s="20">
        <f>VLOOKUP(A423,Cadastro!$A$3:$H$3577,8,FALSE)</f>
        <v>13</v>
      </c>
      <c r="K423" s="18">
        <f>VLOOKUP(A423,Cadastro!$A$3:$J$3577,10,FALSE)</f>
        <v>1</v>
      </c>
      <c r="M423" s="23" t="e">
        <f t="shared" si="88"/>
        <v>#DIV/0!</v>
      </c>
      <c r="N423" s="26">
        <f t="shared" si="89"/>
        <v>2252.8000000000002</v>
      </c>
      <c r="O423" s="27">
        <f t="shared" si="90"/>
        <v>9.3541578462009255E-5</v>
      </c>
      <c r="P423" s="30" t="e">
        <f t="shared" si="91"/>
        <v>#DIV/0!</v>
      </c>
      <c r="Q423" s="30" t="e">
        <f t="shared" si="92"/>
        <v>#DIV/0!</v>
      </c>
      <c r="R423" s="30" t="e">
        <f t="shared" si="93"/>
        <v>#DIV/0!</v>
      </c>
      <c r="S423" s="30" t="e">
        <f t="shared" si="94"/>
        <v>#DIV/0!</v>
      </c>
      <c r="T423" s="32">
        <f t="shared" si="95"/>
        <v>9.3536255767132022E-5</v>
      </c>
      <c r="U423" s="33">
        <f t="shared" si="96"/>
        <v>7.3499564456861792</v>
      </c>
      <c r="V423" s="18" t="e">
        <f>VLOOKUP(B423,'[2]APO e PPM_CD'!$D$2:$J$565,7,FALSE)</f>
        <v>#N/A</v>
      </c>
    </row>
    <row r="424" spans="1:24" hidden="1">
      <c r="A424">
        <v>837707714</v>
      </c>
      <c r="B424">
        <f>VLOOKUP(A424,Cadastro!$A$3:$B$3577,2,FALSE)</f>
        <v>194886</v>
      </c>
      <c r="C424" s="5">
        <v>2284.31</v>
      </c>
      <c r="D424">
        <v>0</v>
      </c>
      <c r="E424">
        <v>1316.65</v>
      </c>
      <c r="F424">
        <v>0</v>
      </c>
      <c r="G424">
        <v>967.66</v>
      </c>
      <c r="H424">
        <v>0</v>
      </c>
      <c r="I424" s="14">
        <f>VLOOKUP(A424,Cadastro!$A$3:$H$3577,7,FALSE)</f>
        <v>1</v>
      </c>
      <c r="J424" s="14">
        <f>VLOOKUP(A424,Cadastro!$A$3:$H$3577,8,FALSE)</f>
        <v>1</v>
      </c>
      <c r="K424">
        <f>VLOOKUP(A424,Cadastro!$A$3:$J$3577,10,FALSE)</f>
        <v>1</v>
      </c>
      <c r="L424" s="13">
        <v>15699.19</v>
      </c>
      <c r="M424" s="23" t="e">
        <f t="shared" si="88"/>
        <v>#DIV/0!</v>
      </c>
      <c r="N424" s="26">
        <f t="shared" si="89"/>
        <v>2284.31</v>
      </c>
      <c r="O424" s="27">
        <f t="shared" si="90"/>
        <v>9.4849948107489504E-5</v>
      </c>
      <c r="P424" s="30" t="e">
        <f t="shared" si="91"/>
        <v>#DIV/0!</v>
      </c>
      <c r="Q424" s="30" t="e">
        <f t="shared" si="92"/>
        <v>#DIV/0!</v>
      </c>
      <c r="R424" s="30" t="e">
        <f t="shared" si="93"/>
        <v>#DIV/0!</v>
      </c>
      <c r="S424" s="30" t="e">
        <f t="shared" si="94"/>
        <v>#DIV/0!</v>
      </c>
      <c r="T424" s="32">
        <f t="shared" si="95"/>
        <v>9.4844550963874881E-5</v>
      </c>
      <c r="U424" s="33">
        <f t="shared" si="96"/>
        <v>7.4527605683795253</v>
      </c>
      <c r="V424" s="18" t="e">
        <f>VLOOKUP(B424,'[2]APO e PPM_CD'!$D$2:$J$565,7,FALSE)</f>
        <v>#N/A</v>
      </c>
    </row>
    <row r="425" spans="1:24" hidden="1">
      <c r="A425">
        <v>96093234720</v>
      </c>
      <c r="B425">
        <f>VLOOKUP(A425,Cadastro!$A$3:$B$3577,2,FALSE)</f>
        <v>192013</v>
      </c>
      <c r="C425" s="5">
        <v>2304.59</v>
      </c>
      <c r="D425">
        <v>0</v>
      </c>
      <c r="E425">
        <v>964.46</v>
      </c>
      <c r="F425">
        <v>0</v>
      </c>
      <c r="G425">
        <v>1340.13</v>
      </c>
      <c r="H425">
        <v>0</v>
      </c>
      <c r="I425" s="14">
        <f>VLOOKUP(A425,Cadastro!$A$3:$H$3577,7,FALSE)</f>
        <v>1</v>
      </c>
      <c r="J425" s="14">
        <f>VLOOKUP(A425,Cadastro!$A$3:$H$3577,8,FALSE)</f>
        <v>1</v>
      </c>
      <c r="K425">
        <f>VLOOKUP(A425,Cadastro!$A$3:$J$3577,10,FALSE)</f>
        <v>1</v>
      </c>
      <c r="L425" s="13">
        <v>5437.54</v>
      </c>
      <c r="M425" s="23" t="e">
        <f t="shared" si="88"/>
        <v>#DIV/0!</v>
      </c>
      <c r="N425" s="26">
        <f t="shared" si="89"/>
        <v>2304.59</v>
      </c>
      <c r="O425" s="27">
        <f t="shared" si="90"/>
        <v>9.5692021620988059E-5</v>
      </c>
      <c r="P425" s="30" t="e">
        <f t="shared" si="91"/>
        <v>#DIV/0!</v>
      </c>
      <c r="Q425" s="30" t="e">
        <f t="shared" si="92"/>
        <v>#DIV/0!</v>
      </c>
      <c r="R425" s="30" t="e">
        <f t="shared" si="93"/>
        <v>#DIV/0!</v>
      </c>
      <c r="S425" s="30" t="e">
        <f t="shared" si="94"/>
        <v>#DIV/0!</v>
      </c>
      <c r="T425" s="32">
        <f t="shared" si="95"/>
        <v>9.5686576561778591E-5</v>
      </c>
      <c r="U425" s="33">
        <f t="shared" si="96"/>
        <v>7.5189258368092657</v>
      </c>
      <c r="V425" s="18" t="e">
        <f>VLOOKUP(B425,'[2]APO e PPM_CD'!$D$2:$J$565,7,FALSE)</f>
        <v>#N/A</v>
      </c>
    </row>
    <row r="426" spans="1:24" s="18" customFormat="1">
      <c r="A426" s="18">
        <v>66880785700</v>
      </c>
      <c r="B426" s="18">
        <f>VLOOKUP(A426,Cadastro!$A$3:$B$3577,2,FALSE)</f>
        <v>194498</v>
      </c>
      <c r="C426" s="19">
        <v>1177.24</v>
      </c>
      <c r="D426" s="18">
        <v>0</v>
      </c>
      <c r="E426" s="18">
        <v>541</v>
      </c>
      <c r="F426" s="18">
        <v>0</v>
      </c>
      <c r="G426" s="18">
        <v>636.24</v>
      </c>
      <c r="H426" s="18">
        <v>0</v>
      </c>
      <c r="I426" s="20">
        <f>VLOOKUP(A426,Cadastro!$A$3:$H$3577,7,FALSE)</f>
        <v>5</v>
      </c>
      <c r="J426" s="20">
        <f>VLOOKUP(A426,Cadastro!$A$3:$H$3577,8,FALSE)</f>
        <v>5</v>
      </c>
      <c r="K426" s="18">
        <f>VLOOKUP(A426,Cadastro!$A$3:$J$3577,10,FALSE)</f>
        <v>1</v>
      </c>
      <c r="M426" s="23" t="e">
        <f t="shared" si="88"/>
        <v>#DIV/0!</v>
      </c>
      <c r="N426" s="26">
        <f t="shared" si="89"/>
        <v>1177.24</v>
      </c>
      <c r="O426" s="27">
        <f t="shared" si="90"/>
        <v>4.8881786145514811E-5</v>
      </c>
      <c r="P426" s="30" t="e">
        <f t="shared" si="91"/>
        <v>#DIV/0!</v>
      </c>
      <c r="Q426" s="30" t="e">
        <f t="shared" si="92"/>
        <v>#DIV/0!</v>
      </c>
      <c r="R426" s="30" t="e">
        <f t="shared" si="93"/>
        <v>#DIV/0!</v>
      </c>
      <c r="S426" s="30" t="e">
        <f t="shared" si="94"/>
        <v>#DIV/0!</v>
      </c>
      <c r="T426" s="32">
        <f t="shared" si="95"/>
        <v>4.8879004678310769E-5</v>
      </c>
      <c r="U426" s="33">
        <f t="shared" si="96"/>
        <v>3.8408481561255319</v>
      </c>
      <c r="V426" s="18">
        <f>VLOOKUP(B426,'[2]APO e PPM_CD'!$D$2:$J$565,7,FALSE)</f>
        <v>3</v>
      </c>
      <c r="W426" s="18">
        <f>TRUNC(B426/10,0)</f>
        <v>19449</v>
      </c>
      <c r="X426" s="18">
        <f ca="1">VLOOKUP(W426:X426,[3]Plan1!$B$2:$K$3605,10,FALSE)</f>
        <v>0</v>
      </c>
    </row>
    <row r="427" spans="1:24" hidden="1">
      <c r="A427">
        <v>3142953647</v>
      </c>
      <c r="B427">
        <f>VLOOKUP(A427,Cadastro!$A$3:$B$3577,2,FALSE)</f>
        <v>225335</v>
      </c>
      <c r="C427" s="5">
        <v>2313.2600000000002</v>
      </c>
      <c r="D427">
        <v>0</v>
      </c>
      <c r="E427">
        <v>1369.96</v>
      </c>
      <c r="F427">
        <v>0</v>
      </c>
      <c r="G427">
        <v>943.3</v>
      </c>
      <c r="H427">
        <v>0</v>
      </c>
      <c r="I427" s="14">
        <f>VLOOKUP(A427,Cadastro!$A$3:$H$3577,7,FALSE)</f>
        <v>1</v>
      </c>
      <c r="J427" s="14">
        <f>VLOOKUP(A427,Cadastro!$A$3:$H$3577,8,FALSE)</f>
        <v>1</v>
      </c>
      <c r="K427">
        <f>VLOOKUP(A427,Cadastro!$A$3:$J$3577,10,FALSE)</f>
        <v>1</v>
      </c>
      <c r="L427" s="13">
        <v>16502.95</v>
      </c>
      <c r="M427" s="23" t="e">
        <f t="shared" si="88"/>
        <v>#DIV/0!</v>
      </c>
      <c r="N427" s="26">
        <f t="shared" si="89"/>
        <v>2313.2600000000002</v>
      </c>
      <c r="O427" s="27">
        <f t="shared" si="90"/>
        <v>9.605202050471748E-5</v>
      </c>
      <c r="P427" s="30" t="e">
        <f t="shared" si="91"/>
        <v>#DIV/0!</v>
      </c>
      <c r="Q427" s="30" t="e">
        <f t="shared" si="92"/>
        <v>#DIV/0!</v>
      </c>
      <c r="R427" s="30" t="e">
        <f t="shared" si="93"/>
        <v>#DIV/0!</v>
      </c>
      <c r="S427" s="30" t="e">
        <f t="shared" si="94"/>
        <v>#DIV/0!</v>
      </c>
      <c r="T427" s="32">
        <f t="shared" si="95"/>
        <v>9.6046554960882378E-5</v>
      </c>
      <c r="U427" s="33">
        <f t="shared" si="96"/>
        <v>7.547212467839139</v>
      </c>
      <c r="V427" s="18" t="e">
        <f>VLOOKUP(B427,'[2]APO e PPM_CD'!$D$2:$J$565,7,FALSE)</f>
        <v>#N/A</v>
      </c>
    </row>
    <row r="428" spans="1:24" s="18" customFormat="1" hidden="1">
      <c r="A428" s="18">
        <v>8703286703</v>
      </c>
      <c r="B428" s="18">
        <f>VLOOKUP(A428,Cadastro!$A$3:$B$3577,2,FALSE)</f>
        <v>220249</v>
      </c>
      <c r="C428" s="19">
        <v>2316.1000000000004</v>
      </c>
      <c r="D428" s="18">
        <v>0</v>
      </c>
      <c r="E428" s="18">
        <v>1049.94</v>
      </c>
      <c r="F428" s="18">
        <v>0</v>
      </c>
      <c r="G428" s="18">
        <v>1266.1600000000001</v>
      </c>
      <c r="H428" s="18">
        <v>0</v>
      </c>
      <c r="I428" s="20">
        <f>VLOOKUP(A428,Cadastro!$A$3:$H$3577,7,FALSE)</f>
        <v>1</v>
      </c>
      <c r="J428" s="20">
        <f>VLOOKUP(A428,Cadastro!$A$3:$H$3577,8,FALSE)</f>
        <v>2</v>
      </c>
      <c r="K428" s="18">
        <f>VLOOKUP(A428,Cadastro!$A$3:$J$3577,10,FALSE)</f>
        <v>1</v>
      </c>
      <c r="M428" s="23" t="e">
        <f t="shared" si="88"/>
        <v>#DIV/0!</v>
      </c>
      <c r="N428" s="26">
        <f t="shared" si="89"/>
        <v>2316.1000000000004</v>
      </c>
      <c r="O428" s="27">
        <f t="shared" si="90"/>
        <v>9.6169944014497358E-5</v>
      </c>
      <c r="P428" s="30" t="e">
        <f t="shared" si="91"/>
        <v>#DIV/0!</v>
      </c>
      <c r="Q428" s="30" t="e">
        <f t="shared" si="92"/>
        <v>#DIV/0!</v>
      </c>
      <c r="R428" s="30" t="e">
        <f t="shared" si="93"/>
        <v>#DIV/0!</v>
      </c>
      <c r="S428" s="30" t="e">
        <f t="shared" si="94"/>
        <v>#DIV/0!</v>
      </c>
      <c r="T428" s="32">
        <f t="shared" si="95"/>
        <v>9.6164471760588828E-5</v>
      </c>
      <c r="U428" s="33">
        <f t="shared" si="96"/>
        <v>7.5564782154890642</v>
      </c>
      <c r="V428" s="18" t="e">
        <f>VLOOKUP(B428,'[2]APO e PPM_CD'!$D$2:$J$565,7,FALSE)</f>
        <v>#N/A</v>
      </c>
    </row>
    <row r="429" spans="1:24" s="18" customFormat="1" hidden="1">
      <c r="A429" s="18">
        <v>9672052715</v>
      </c>
      <c r="B429" s="18">
        <f>VLOOKUP(A429,Cadastro!$A$3:$B$3577,2,FALSE)</f>
        <v>215801</v>
      </c>
      <c r="C429" s="19">
        <v>2317.71</v>
      </c>
      <c r="D429" s="18">
        <v>0</v>
      </c>
      <c r="E429" s="18">
        <v>1281.49</v>
      </c>
      <c r="F429" s="18">
        <v>0</v>
      </c>
      <c r="G429" s="18">
        <v>1036.22</v>
      </c>
      <c r="H429" s="18">
        <v>0</v>
      </c>
      <c r="I429" s="20">
        <f>VLOOKUP(A429,Cadastro!$A$3:$H$3577,7,FALSE)</f>
        <v>1</v>
      </c>
      <c r="J429" s="20">
        <f>VLOOKUP(A429,Cadastro!$A$3:$H$3577,8,FALSE)</f>
        <v>6</v>
      </c>
      <c r="K429" s="18">
        <f>VLOOKUP(A429,Cadastro!$A$3:$J$3577,10,FALSE)</f>
        <v>1</v>
      </c>
      <c r="M429" s="23" t="e">
        <f t="shared" si="88"/>
        <v>#DIV/0!</v>
      </c>
      <c r="N429" s="26">
        <f t="shared" si="89"/>
        <v>2317.71</v>
      </c>
      <c r="O429" s="27">
        <f t="shared" si="90"/>
        <v>9.6236795018281017E-5</v>
      </c>
      <c r="P429" s="30" t="e">
        <f t="shared" si="91"/>
        <v>#DIV/0!</v>
      </c>
      <c r="Q429" s="30" t="e">
        <f t="shared" si="92"/>
        <v>#DIV/0!</v>
      </c>
      <c r="R429" s="30" t="e">
        <f t="shared" si="93"/>
        <v>#DIV/0!</v>
      </c>
      <c r="S429" s="30" t="e">
        <f t="shared" si="94"/>
        <v>#DIV/0!</v>
      </c>
      <c r="T429" s="32">
        <f t="shared" si="95"/>
        <v>9.6231318960422386E-5</v>
      </c>
      <c r="U429" s="33">
        <f t="shared" si="96"/>
        <v>7.5617309808821531</v>
      </c>
      <c r="V429" s="18" t="e">
        <f>VLOOKUP(B429,'[2]APO e PPM_CD'!$D$2:$J$565,7,FALSE)</f>
        <v>#N/A</v>
      </c>
    </row>
    <row r="430" spans="1:24" hidden="1">
      <c r="A430">
        <v>1184587795</v>
      </c>
      <c r="B430">
        <f>VLOOKUP(A430,Cadastro!$A$3:$B$3577,2,FALSE)</f>
        <v>219186</v>
      </c>
      <c r="C430" s="5">
        <v>2329.25</v>
      </c>
      <c r="D430">
        <v>0</v>
      </c>
      <c r="E430">
        <v>994.22</v>
      </c>
      <c r="F430">
        <v>0</v>
      </c>
      <c r="G430">
        <v>1335.03</v>
      </c>
      <c r="H430">
        <v>0</v>
      </c>
      <c r="I430" s="14">
        <f>VLOOKUP(A430,Cadastro!$A$3:$H$3577,7,FALSE)</f>
        <v>1</v>
      </c>
      <c r="J430" s="14">
        <f>VLOOKUP(A430,Cadastro!$A$3:$H$3577,8,FALSE)</f>
        <v>1</v>
      </c>
      <c r="K430">
        <f>VLOOKUP(A430,Cadastro!$A$3:$J$3577,10,FALSE)</f>
        <v>1</v>
      </c>
      <c r="L430" s="13">
        <v>18002.919999999998</v>
      </c>
      <c r="M430" s="23" t="e">
        <f t="shared" si="88"/>
        <v>#DIV/0!</v>
      </c>
      <c r="N430" s="26">
        <f t="shared" si="89"/>
        <v>2329.25</v>
      </c>
      <c r="O430" s="27">
        <f t="shared" si="90"/>
        <v>9.671596308266826E-5</v>
      </c>
      <c r="P430" s="30" t="e">
        <f t="shared" si="91"/>
        <v>#DIV/0!</v>
      </c>
      <c r="Q430" s="30" t="e">
        <f t="shared" si="92"/>
        <v>#DIV/0!</v>
      </c>
      <c r="R430" s="30" t="e">
        <f t="shared" si="93"/>
        <v>#DIV/0!</v>
      </c>
      <c r="S430" s="30" t="e">
        <f t="shared" si="94"/>
        <v>#DIV/0!</v>
      </c>
      <c r="T430" s="32">
        <f t="shared" si="95"/>
        <v>9.6710459759229522E-5</v>
      </c>
      <c r="U430" s="33">
        <f t="shared" si="96"/>
        <v>7.5993812371779716</v>
      </c>
      <c r="V430" s="18" t="e">
        <f>VLOOKUP(B430,'[2]APO e PPM_CD'!$D$2:$J$565,7,FALSE)</f>
        <v>#N/A</v>
      </c>
    </row>
    <row r="431" spans="1:24" hidden="1">
      <c r="A431">
        <v>52281299791</v>
      </c>
      <c r="B431">
        <f>VLOOKUP(A431,Cadastro!$A$3:$B$3577,2,FALSE)</f>
        <v>213856</v>
      </c>
      <c r="C431" s="5">
        <v>2329.36</v>
      </c>
      <c r="D431">
        <v>0</v>
      </c>
      <c r="E431">
        <v>1053.71</v>
      </c>
      <c r="F431">
        <v>0</v>
      </c>
      <c r="G431">
        <v>1275.6500000000001</v>
      </c>
      <c r="H431">
        <v>0</v>
      </c>
      <c r="I431" s="14">
        <f>VLOOKUP(A431,Cadastro!$A$3:$H$3577,7,FALSE)</f>
        <v>1</v>
      </c>
      <c r="J431" s="14">
        <f>VLOOKUP(A431,Cadastro!$A$3:$H$3577,8,FALSE)</f>
        <v>1</v>
      </c>
      <c r="K431">
        <f>VLOOKUP(A431,Cadastro!$A$3:$J$3577,10,FALSE)</f>
        <v>1</v>
      </c>
      <c r="L431" s="13">
        <v>29906.560000000001</v>
      </c>
      <c r="M431" s="23" t="e">
        <f t="shared" si="88"/>
        <v>#DIV/0!</v>
      </c>
      <c r="N431" s="26">
        <f t="shared" si="89"/>
        <v>2329.36</v>
      </c>
      <c r="O431" s="27">
        <f t="shared" si="90"/>
        <v>9.6720530542554099E-5</v>
      </c>
      <c r="P431" s="30" t="e">
        <f t="shared" si="91"/>
        <v>#DIV/0!</v>
      </c>
      <c r="Q431" s="30" t="e">
        <f t="shared" si="92"/>
        <v>#DIV/0!</v>
      </c>
      <c r="R431" s="30" t="e">
        <f t="shared" si="93"/>
        <v>#DIV/0!</v>
      </c>
      <c r="S431" s="30" t="e">
        <f t="shared" si="94"/>
        <v>#DIV/0!</v>
      </c>
      <c r="T431" s="32">
        <f t="shared" si="95"/>
        <v>9.6715026959218154E-5</v>
      </c>
      <c r="U431" s="33">
        <f t="shared" si="96"/>
        <v>7.5997401217700462</v>
      </c>
      <c r="V431" s="18" t="e">
        <f>VLOOKUP(B431,'[2]APO e PPM_CD'!$D$2:$J$565,7,FALSE)</f>
        <v>#N/A</v>
      </c>
    </row>
    <row r="432" spans="1:24" s="18" customFormat="1">
      <c r="A432" s="18">
        <v>2873018771</v>
      </c>
      <c r="B432" s="18">
        <f>VLOOKUP(A432,Cadastro!$A$3:$B$3577,2,FALSE)</f>
        <v>196079</v>
      </c>
      <c r="C432" s="19">
        <v>1201.6799999999998</v>
      </c>
      <c r="D432" s="18">
        <v>0</v>
      </c>
      <c r="E432" s="18">
        <v>570.62</v>
      </c>
      <c r="F432" s="18">
        <v>0</v>
      </c>
      <c r="G432" s="18">
        <v>631.05999999999995</v>
      </c>
      <c r="H432" s="18">
        <v>0</v>
      </c>
      <c r="I432" s="20">
        <f>VLOOKUP(A432,Cadastro!$A$3:$H$3577,7,FALSE)</f>
        <v>5</v>
      </c>
      <c r="J432" s="20">
        <f>VLOOKUP(A432,Cadastro!$A$3:$H$3577,8,FALSE)</f>
        <v>5</v>
      </c>
      <c r="K432" s="18">
        <f>VLOOKUP(A432,Cadastro!$A$3:$J$3577,10,FALSE)</f>
        <v>1</v>
      </c>
      <c r="M432" s="23" t="e">
        <f t="shared" si="88"/>
        <v>#DIV/0!</v>
      </c>
      <c r="N432" s="26">
        <f t="shared" si="89"/>
        <v>1201.6799999999998</v>
      </c>
      <c r="O432" s="27">
        <f t="shared" si="90"/>
        <v>4.9896592687423321E-5</v>
      </c>
      <c r="P432" s="30" t="e">
        <f t="shared" si="91"/>
        <v>#DIV/0!</v>
      </c>
      <c r="Q432" s="30" t="e">
        <f t="shared" si="92"/>
        <v>#DIV/0!</v>
      </c>
      <c r="R432" s="30" t="e">
        <f t="shared" si="93"/>
        <v>#DIV/0!</v>
      </c>
      <c r="S432" s="30" t="e">
        <f t="shared" si="94"/>
        <v>#DIV/0!</v>
      </c>
      <c r="T432" s="32">
        <f t="shared" si="95"/>
        <v>4.9893753475784442E-5</v>
      </c>
      <c r="U432" s="33">
        <f t="shared" si="96"/>
        <v>3.9205857873100882</v>
      </c>
      <c r="V432" s="18">
        <f>VLOOKUP(B432,'[2]APO e PPM_CD'!$D$2:$J$565,7,FALSE)</f>
        <v>3</v>
      </c>
      <c r="W432" s="18">
        <f>TRUNC(B432/10,0)</f>
        <v>19607</v>
      </c>
      <c r="X432" s="18">
        <f ca="1">VLOOKUP(W432:X432,[3]Plan1!$B$2:$K$3605,10,FALSE)</f>
        <v>0</v>
      </c>
    </row>
    <row r="433" spans="1:24" hidden="1">
      <c r="A433">
        <v>88741770706</v>
      </c>
      <c r="B433">
        <f>VLOOKUP(A433,Cadastro!$A$3:$B$3577,2,FALSE)</f>
        <v>226387</v>
      </c>
      <c r="C433" s="5">
        <v>2348.0100000000002</v>
      </c>
      <c r="D433">
        <v>0</v>
      </c>
      <c r="E433">
        <v>1346.53</v>
      </c>
      <c r="F433">
        <v>0</v>
      </c>
      <c r="G433">
        <v>1001.48</v>
      </c>
      <c r="H433">
        <v>0</v>
      </c>
      <c r="I433" s="14">
        <f>VLOOKUP(A433,Cadastro!$A$3:$H$3577,7,FALSE)</f>
        <v>1</v>
      </c>
      <c r="J433" s="14">
        <f>VLOOKUP(A433,Cadastro!$A$3:$H$3577,8,FALSE)</f>
        <v>1</v>
      </c>
      <c r="K433">
        <f>VLOOKUP(A433,Cadastro!$A$3:$J$3577,10,FALSE)</f>
        <v>1</v>
      </c>
      <c r="L433" s="13">
        <v>12024.52</v>
      </c>
      <c r="M433" s="23" t="e">
        <f t="shared" si="88"/>
        <v>#DIV/0!</v>
      </c>
      <c r="N433" s="26">
        <f t="shared" si="89"/>
        <v>2348.0100000000002</v>
      </c>
      <c r="O433" s="27">
        <f t="shared" si="90"/>
        <v>9.7494922605017027E-5</v>
      </c>
      <c r="P433" s="30" t="e">
        <f t="shared" si="91"/>
        <v>#DIV/0!</v>
      </c>
      <c r="Q433" s="30" t="e">
        <f t="shared" si="92"/>
        <v>#DIV/0!</v>
      </c>
      <c r="R433" s="30" t="e">
        <f t="shared" si="93"/>
        <v>#DIV/0!</v>
      </c>
      <c r="S433" s="30" t="e">
        <f t="shared" si="94"/>
        <v>#DIV/0!</v>
      </c>
      <c r="T433" s="32">
        <f t="shared" si="95"/>
        <v>9.7489374957290343E-5</v>
      </c>
      <c r="U433" s="33">
        <f t="shared" si="96"/>
        <v>7.6605873730626817</v>
      </c>
      <c r="V433" s="18" t="e">
        <f>VLOOKUP(B433,'[2]APO e PPM_CD'!$D$2:$J$565,7,FALSE)</f>
        <v>#N/A</v>
      </c>
    </row>
    <row r="434" spans="1:24" hidden="1">
      <c r="A434">
        <v>61707236704</v>
      </c>
      <c r="B434">
        <f>VLOOKUP(A434,Cadastro!$A$3:$B$3577,2,FALSE)</f>
        <v>226693</v>
      </c>
      <c r="C434" s="5">
        <v>2349.9300000000003</v>
      </c>
      <c r="D434">
        <v>0</v>
      </c>
      <c r="E434">
        <v>1065.25</v>
      </c>
      <c r="F434">
        <v>0</v>
      </c>
      <c r="G434">
        <v>1284.68</v>
      </c>
      <c r="H434">
        <v>0</v>
      </c>
      <c r="I434" s="14">
        <f>VLOOKUP(A434,Cadastro!$A$3:$H$3577,7,FALSE)</f>
        <v>1</v>
      </c>
      <c r="J434" s="14">
        <f>VLOOKUP(A434,Cadastro!$A$3:$H$3577,8,FALSE)</f>
        <v>1</v>
      </c>
      <c r="K434">
        <f>VLOOKUP(A434,Cadastro!$A$3:$J$3577,10,FALSE)</f>
        <v>1</v>
      </c>
      <c r="L434" s="13">
        <v>15809.17</v>
      </c>
      <c r="M434" s="23" t="e">
        <f t="shared" si="88"/>
        <v>#DIV/0!</v>
      </c>
      <c r="N434" s="26">
        <f t="shared" si="89"/>
        <v>2349.9300000000003</v>
      </c>
      <c r="O434" s="27">
        <f t="shared" si="90"/>
        <v>9.7574645541206249E-5</v>
      </c>
      <c r="P434" s="30" t="e">
        <f t="shared" si="91"/>
        <v>#DIV/0!</v>
      </c>
      <c r="Q434" s="30" t="e">
        <f t="shared" si="92"/>
        <v>#DIV/0!</v>
      </c>
      <c r="R434" s="30" t="e">
        <f t="shared" si="93"/>
        <v>#DIV/0!</v>
      </c>
      <c r="S434" s="30" t="e">
        <f t="shared" si="94"/>
        <v>#DIV/0!</v>
      </c>
      <c r="T434" s="32">
        <f t="shared" si="95"/>
        <v>9.7569093357091874E-5</v>
      </c>
      <c r="U434" s="33">
        <f t="shared" si="96"/>
        <v>7.6668515404879818</v>
      </c>
      <c r="V434" s="18" t="e">
        <f>VLOOKUP(B434,'[2]APO e PPM_CD'!$D$2:$J$565,7,FALSE)</f>
        <v>#N/A</v>
      </c>
    </row>
    <row r="435" spans="1:24" s="18" customFormat="1">
      <c r="A435" s="18">
        <v>1205168702</v>
      </c>
      <c r="B435" s="18">
        <f>VLOOKUP(A435,Cadastro!$A$3:$B$3577,2,FALSE)</f>
        <v>219656</v>
      </c>
      <c r="C435" s="19">
        <v>1212.33</v>
      </c>
      <c r="D435" s="18">
        <v>0</v>
      </c>
      <c r="E435" s="18">
        <v>518.69000000000005</v>
      </c>
      <c r="F435" s="18">
        <v>0</v>
      </c>
      <c r="G435" s="18">
        <v>693.64</v>
      </c>
      <c r="H435" s="18">
        <v>0</v>
      </c>
      <c r="I435" s="20">
        <f>VLOOKUP(A435,Cadastro!$A$3:$H$3577,7,FALSE)</f>
        <v>5</v>
      </c>
      <c r="J435" s="20">
        <f>VLOOKUP(A435,Cadastro!$A$3:$H$3577,8,FALSE)</f>
        <v>5</v>
      </c>
      <c r="K435" s="18">
        <f>VLOOKUP(A435,Cadastro!$A$3:$J$3577,10,FALSE)</f>
        <v>1</v>
      </c>
      <c r="M435" s="23" t="e">
        <f t="shared" si="88"/>
        <v>#DIV/0!</v>
      </c>
      <c r="N435" s="26">
        <f t="shared" si="89"/>
        <v>1212.33</v>
      </c>
      <c r="O435" s="27">
        <f t="shared" si="90"/>
        <v>5.0338805849097865E-5</v>
      </c>
      <c r="P435" s="30" t="e">
        <f t="shared" si="91"/>
        <v>#DIV/0!</v>
      </c>
      <c r="Q435" s="30" t="e">
        <f t="shared" si="92"/>
        <v>#DIV/0!</v>
      </c>
      <c r="R435" s="30" t="e">
        <f t="shared" si="93"/>
        <v>#DIV/0!</v>
      </c>
      <c r="S435" s="30" t="e">
        <f t="shared" si="94"/>
        <v>#DIV/0!</v>
      </c>
      <c r="T435" s="32">
        <f t="shared" si="95"/>
        <v>5.0335941474683571E-5</v>
      </c>
      <c r="U435" s="33">
        <f t="shared" si="96"/>
        <v>3.9553323409973031</v>
      </c>
      <c r="V435" s="18">
        <f>VLOOKUP(B435,'[2]APO e PPM_CD'!$D$2:$J$565,7,FALSE)</f>
        <v>3</v>
      </c>
      <c r="W435" s="18">
        <f>TRUNC(B435/10,0)</f>
        <v>21965</v>
      </c>
      <c r="X435" s="18">
        <f ca="1">VLOOKUP(W435:X435,[3]Plan1!$B$2:$K$3605,10,FALSE)</f>
        <v>0</v>
      </c>
    </row>
    <row r="436" spans="1:24" hidden="1">
      <c r="A436">
        <v>10552271721</v>
      </c>
      <c r="B436">
        <f>VLOOKUP(A436,Cadastro!$A$3:$B$3577,2,FALSE)</f>
        <v>224863</v>
      </c>
      <c r="C436" s="5">
        <v>2357.9700000000003</v>
      </c>
      <c r="D436">
        <v>0</v>
      </c>
      <c r="E436">
        <v>1426.68</v>
      </c>
      <c r="F436">
        <v>0</v>
      </c>
      <c r="G436">
        <v>931.29</v>
      </c>
      <c r="H436">
        <v>0</v>
      </c>
      <c r="I436" s="14">
        <f>VLOOKUP(A436,Cadastro!$A$3:$H$3577,7,FALSE)</f>
        <v>1</v>
      </c>
      <c r="J436" s="14">
        <f>VLOOKUP(A436,Cadastro!$A$3:$H$3577,8,FALSE)</f>
        <v>1</v>
      </c>
      <c r="K436">
        <f>VLOOKUP(A436,Cadastro!$A$3:$J$3577,10,FALSE)</f>
        <v>1</v>
      </c>
      <c r="L436" s="13">
        <v>12873.83</v>
      </c>
      <c r="M436" s="23" t="e">
        <f t="shared" si="88"/>
        <v>#DIV/0!</v>
      </c>
      <c r="N436" s="26">
        <f t="shared" si="89"/>
        <v>2357.9700000000003</v>
      </c>
      <c r="O436" s="27">
        <f t="shared" si="90"/>
        <v>9.7908485336498568E-5</v>
      </c>
      <c r="P436" s="30" t="e">
        <f t="shared" si="91"/>
        <v>#DIV/0!</v>
      </c>
      <c r="Q436" s="30" t="e">
        <f t="shared" si="92"/>
        <v>#DIV/0!</v>
      </c>
      <c r="R436" s="30" t="e">
        <f t="shared" si="93"/>
        <v>#DIV/0!</v>
      </c>
      <c r="S436" s="30" t="e">
        <f t="shared" si="94"/>
        <v>#DIV/0!</v>
      </c>
      <c r="T436" s="32">
        <f t="shared" si="95"/>
        <v>9.7902914156260793E-5</v>
      </c>
      <c r="U436" s="33">
        <f t="shared" si="96"/>
        <v>7.6930827415814287</v>
      </c>
      <c r="V436" s="18" t="e">
        <f>VLOOKUP(B436,'[2]APO e PPM_CD'!$D$2:$J$565,7,FALSE)</f>
        <v>#N/A</v>
      </c>
    </row>
    <row r="437" spans="1:24" hidden="1">
      <c r="A437">
        <v>57026890620</v>
      </c>
      <c r="B437">
        <f>VLOOKUP(A437,Cadastro!$A$3:$B$3577,2,FALSE)</f>
        <v>192262</v>
      </c>
      <c r="C437" s="5">
        <v>2361.23</v>
      </c>
      <c r="D437">
        <v>0</v>
      </c>
      <c r="E437">
        <v>1021.31</v>
      </c>
      <c r="F437">
        <v>0</v>
      </c>
      <c r="G437">
        <v>1339.92</v>
      </c>
      <c r="H437">
        <v>0</v>
      </c>
      <c r="I437" s="14">
        <f>VLOOKUP(A437,Cadastro!$A$3:$H$3577,7,FALSE)</f>
        <v>1</v>
      </c>
      <c r="J437" s="14">
        <f>VLOOKUP(A437,Cadastro!$A$3:$H$3577,8,FALSE)</f>
        <v>1</v>
      </c>
      <c r="K437">
        <f>VLOOKUP(A437,Cadastro!$A$3:$J$3577,10,FALSE)</f>
        <v>1</v>
      </c>
      <c r="L437" s="13">
        <v>13103.49</v>
      </c>
      <c r="M437" s="23" t="e">
        <f t="shared" si="88"/>
        <v>#DIV/0!</v>
      </c>
      <c r="N437" s="26">
        <f t="shared" si="89"/>
        <v>2361.23</v>
      </c>
      <c r="O437" s="27">
        <f t="shared" si="90"/>
        <v>9.8043848238569821E-5</v>
      </c>
      <c r="P437" s="30" t="e">
        <f t="shared" si="91"/>
        <v>#DIV/0!</v>
      </c>
      <c r="Q437" s="30" t="e">
        <f t="shared" si="92"/>
        <v>#DIV/0!</v>
      </c>
      <c r="R437" s="30" t="e">
        <f t="shared" si="93"/>
        <v>#DIV/0!</v>
      </c>
      <c r="S437" s="30" t="e">
        <f t="shared" si="94"/>
        <v>#DIV/0!</v>
      </c>
      <c r="T437" s="32">
        <f t="shared" si="95"/>
        <v>9.8038269355923808E-5</v>
      </c>
      <c r="U437" s="33">
        <f t="shared" si="96"/>
        <v>7.7037187758556369</v>
      </c>
      <c r="V437" s="18" t="e">
        <f>VLOOKUP(B437,'[2]APO e PPM_CD'!$D$2:$J$565,7,FALSE)</f>
        <v>#N/A</v>
      </c>
    </row>
    <row r="438" spans="1:24" hidden="1">
      <c r="A438">
        <v>95112545615</v>
      </c>
      <c r="B438">
        <f>VLOOKUP(A438,Cadastro!$A$3:$B$3577,2,FALSE)</f>
        <v>227076</v>
      </c>
      <c r="C438" s="5">
        <v>2371.1800000000003</v>
      </c>
      <c r="D438">
        <v>0</v>
      </c>
      <c r="E438">
        <v>1067.55</v>
      </c>
      <c r="F438">
        <v>0</v>
      </c>
      <c r="G438">
        <v>1303.6300000000001</v>
      </c>
      <c r="H438">
        <v>0</v>
      </c>
      <c r="I438" s="14">
        <f>VLOOKUP(A438,Cadastro!$A$3:$H$3577,7,FALSE)</f>
        <v>1</v>
      </c>
      <c r="J438" s="14">
        <f>VLOOKUP(A438,Cadastro!$A$3:$H$3577,8,FALSE)</f>
        <v>1</v>
      </c>
      <c r="K438">
        <f>VLOOKUP(A438,Cadastro!$A$3:$J$3577,10,FALSE)</f>
        <v>1</v>
      </c>
      <c r="L438" s="13">
        <v>24145.86</v>
      </c>
      <c r="M438" s="23" t="e">
        <f t="shared" si="88"/>
        <v>#DIV/0!</v>
      </c>
      <c r="N438" s="26">
        <f t="shared" si="89"/>
        <v>2371.1800000000003</v>
      </c>
      <c r="O438" s="27">
        <f t="shared" si="90"/>
        <v>9.8456995746425385E-5</v>
      </c>
      <c r="P438" s="30" t="e">
        <f t="shared" si="91"/>
        <v>#DIV/0!</v>
      </c>
      <c r="Q438" s="30" t="e">
        <f t="shared" si="92"/>
        <v>#DIV/0!</v>
      </c>
      <c r="R438" s="30" t="e">
        <f t="shared" si="93"/>
        <v>#DIV/0!</v>
      </c>
      <c r="S438" s="30" t="e">
        <f t="shared" si="94"/>
        <v>#DIV/0!</v>
      </c>
      <c r="T438" s="32">
        <f t="shared" si="95"/>
        <v>9.8451393354895297E-5</v>
      </c>
      <c r="U438" s="33">
        <f t="shared" si="96"/>
        <v>7.7361815185023781</v>
      </c>
      <c r="V438" s="18" t="e">
        <f>VLOOKUP(B438,'[2]APO e PPM_CD'!$D$2:$J$565,7,FALSE)</f>
        <v>#N/A</v>
      </c>
    </row>
    <row r="439" spans="1:24" s="18" customFormat="1">
      <c r="A439" s="18">
        <v>78550467715</v>
      </c>
      <c r="B439" s="18">
        <f>VLOOKUP(A439,Cadastro!$A$3:$B$3577,2,FALSE)</f>
        <v>193916</v>
      </c>
      <c r="C439" s="19">
        <v>1245</v>
      </c>
      <c r="D439" s="18">
        <v>0</v>
      </c>
      <c r="E439" s="18">
        <v>524.45000000000005</v>
      </c>
      <c r="F439" s="18">
        <v>0</v>
      </c>
      <c r="G439" s="18">
        <v>720.55</v>
      </c>
      <c r="H439" s="18">
        <v>0</v>
      </c>
      <c r="I439" s="20">
        <f>VLOOKUP(A439,Cadastro!$A$3:$H$3577,7,FALSE)</f>
        <v>5</v>
      </c>
      <c r="J439" s="20">
        <f>VLOOKUP(A439,Cadastro!$A$3:$H$3577,8,FALSE)</f>
        <v>5</v>
      </c>
      <c r="K439" s="18">
        <f>VLOOKUP(A439,Cadastro!$A$3:$J$3577,10,FALSE)</f>
        <v>1</v>
      </c>
      <c r="M439" s="23" t="e">
        <f t="shared" si="88"/>
        <v>#DIV/0!</v>
      </c>
      <c r="N439" s="26">
        <f t="shared" si="89"/>
        <v>1245</v>
      </c>
      <c r="O439" s="27">
        <f t="shared" si="90"/>
        <v>5.1695341435192435E-5</v>
      </c>
      <c r="P439" s="30" t="e">
        <f t="shared" si="91"/>
        <v>#DIV/0!</v>
      </c>
      <c r="Q439" s="30" t="e">
        <f t="shared" si="92"/>
        <v>#DIV/0!</v>
      </c>
      <c r="R439" s="30" t="e">
        <f t="shared" si="93"/>
        <v>#DIV/0!</v>
      </c>
      <c r="S439" s="30" t="e">
        <f t="shared" si="94"/>
        <v>#DIV/0!</v>
      </c>
      <c r="T439" s="32">
        <f t="shared" si="95"/>
        <v>5.1692399871306537E-5</v>
      </c>
      <c r="U439" s="33">
        <f t="shared" si="96"/>
        <v>4.0619210648434363</v>
      </c>
      <c r="V439" s="18">
        <f>VLOOKUP(B439,'[2]APO e PPM_CD'!$D$2:$J$565,7,FALSE)</f>
        <v>3</v>
      </c>
      <c r="W439" s="18">
        <f t="shared" ref="W439:W441" si="97">TRUNC(B439/10,0)</f>
        <v>19391</v>
      </c>
      <c r="X439" s="18">
        <f ca="1">VLOOKUP(W439:X439,[3]Plan1!$B$2:$K$3605,10,FALSE)</f>
        <v>0</v>
      </c>
    </row>
    <row r="440" spans="1:24" s="18" customFormat="1">
      <c r="A440" s="18">
        <v>83971807704</v>
      </c>
      <c r="B440" s="18">
        <f>VLOOKUP(A440,Cadastro!$A$3:$B$3577,2,FALSE)</f>
        <v>193340</v>
      </c>
      <c r="C440" s="19">
        <v>1269.4299999999998</v>
      </c>
      <c r="D440" s="18">
        <v>0</v>
      </c>
      <c r="E440" s="18">
        <v>531.76</v>
      </c>
      <c r="F440" s="18">
        <v>0</v>
      </c>
      <c r="G440" s="18">
        <v>737.67</v>
      </c>
      <c r="H440" s="18">
        <v>0</v>
      </c>
      <c r="I440" s="20">
        <f>VLOOKUP(A440,Cadastro!$A$3:$H$3577,7,FALSE)</f>
        <v>5</v>
      </c>
      <c r="J440" s="20">
        <f>VLOOKUP(A440,Cadastro!$A$3:$H$3577,8,FALSE)</f>
        <v>5</v>
      </c>
      <c r="K440" s="18">
        <f>VLOOKUP(A440,Cadastro!$A$3:$J$3577,10,FALSE)</f>
        <v>1</v>
      </c>
      <c r="M440" s="23" t="e">
        <f t="shared" si="88"/>
        <v>#DIV/0!</v>
      </c>
      <c r="N440" s="26">
        <f t="shared" si="89"/>
        <v>1269.4299999999998</v>
      </c>
      <c r="O440" s="27">
        <f t="shared" si="90"/>
        <v>5.2709732753474962E-5</v>
      </c>
      <c r="P440" s="30" t="e">
        <f t="shared" si="91"/>
        <v>#DIV/0!</v>
      </c>
      <c r="Q440" s="30" t="e">
        <f t="shared" si="92"/>
        <v>#DIV/0!</v>
      </c>
      <c r="R440" s="30" t="e">
        <f t="shared" si="93"/>
        <v>#DIV/0!</v>
      </c>
      <c r="S440" s="30" t="e">
        <f t="shared" si="94"/>
        <v>#DIV/0!</v>
      </c>
      <c r="T440" s="32">
        <f t="shared" si="95"/>
        <v>5.2706733468781242E-5</v>
      </c>
      <c r="U440" s="33">
        <f t="shared" si="96"/>
        <v>4.1416260701559864</v>
      </c>
      <c r="V440" s="18">
        <f>VLOOKUP(B440,'[2]APO e PPM_CD'!$D$2:$J$565,7,FALSE)</f>
        <v>3</v>
      </c>
      <c r="W440" s="18">
        <f t="shared" si="97"/>
        <v>19334</v>
      </c>
      <c r="X440" s="18">
        <f ca="1">VLOOKUP(W440:X440,[3]Plan1!$B$2:$K$3605,10,FALSE)</f>
        <v>0</v>
      </c>
    </row>
    <row r="441" spans="1:24" s="18" customFormat="1">
      <c r="A441" s="18">
        <v>73987867787</v>
      </c>
      <c r="B441" s="18">
        <f>VLOOKUP(A441,Cadastro!$A$3:$B$3577,2,FALSE)</f>
        <v>194594</v>
      </c>
      <c r="C441" s="19">
        <v>1306.69</v>
      </c>
      <c r="D441" s="18">
        <v>0</v>
      </c>
      <c r="E441" s="18">
        <v>766.89</v>
      </c>
      <c r="F441" s="18">
        <v>0</v>
      </c>
      <c r="G441" s="18">
        <v>539.79999999999995</v>
      </c>
      <c r="H441" s="18">
        <v>0</v>
      </c>
      <c r="I441" s="20">
        <f>VLOOKUP(A441,Cadastro!$A$3:$H$3577,7,FALSE)</f>
        <v>5</v>
      </c>
      <c r="J441" s="20">
        <f>VLOOKUP(A441,Cadastro!$A$3:$H$3577,8,FALSE)</f>
        <v>5</v>
      </c>
      <c r="K441" s="18">
        <f>VLOOKUP(A441,Cadastro!$A$3:$J$3577,10,FALSE)</f>
        <v>1</v>
      </c>
      <c r="M441" s="23" t="e">
        <f t="shared" si="88"/>
        <v>#DIV/0!</v>
      </c>
      <c r="N441" s="26">
        <f t="shared" si="89"/>
        <v>1306.69</v>
      </c>
      <c r="O441" s="27">
        <f t="shared" si="90"/>
        <v>5.4256855983896872E-5</v>
      </c>
      <c r="P441" s="30" t="e">
        <f t="shared" si="91"/>
        <v>#DIV/0!</v>
      </c>
      <c r="Q441" s="30" t="e">
        <f t="shared" si="92"/>
        <v>#DIV/0!</v>
      </c>
      <c r="R441" s="30" t="e">
        <f t="shared" si="93"/>
        <v>#DIV/0!</v>
      </c>
      <c r="S441" s="30" t="e">
        <f t="shared" si="94"/>
        <v>#DIV/0!</v>
      </c>
      <c r="T441" s="32">
        <f t="shared" si="95"/>
        <v>5.4253768664929752E-5</v>
      </c>
      <c r="U441" s="33">
        <f t="shared" si="96"/>
        <v>4.2631900692532287</v>
      </c>
      <c r="V441" s="18">
        <f>VLOOKUP(B441,'[2]APO e PPM_CD'!$D$2:$J$565,7,FALSE)</f>
        <v>3</v>
      </c>
      <c r="W441" s="18">
        <f t="shared" si="97"/>
        <v>19459</v>
      </c>
      <c r="X441" s="18">
        <f ca="1">VLOOKUP(W441:X441,[3]Plan1!$B$2:$K$3605,10,FALSE)</f>
        <v>0</v>
      </c>
    </row>
    <row r="442" spans="1:24" hidden="1">
      <c r="A442">
        <v>1881621782</v>
      </c>
      <c r="B442">
        <f>VLOOKUP(A442,Cadastro!$A$3:$B$3577,2,FALSE)</f>
        <v>224451</v>
      </c>
      <c r="C442" s="5">
        <v>2407.1999999999998</v>
      </c>
      <c r="D442">
        <v>0</v>
      </c>
      <c r="E442">
        <v>1400.91</v>
      </c>
      <c r="F442">
        <v>0</v>
      </c>
      <c r="G442">
        <v>1006.29</v>
      </c>
      <c r="H442">
        <v>0</v>
      </c>
      <c r="I442" s="14">
        <f>VLOOKUP(A442,Cadastro!$A$3:$H$3577,7,FALSE)</f>
        <v>1</v>
      </c>
      <c r="J442" s="14">
        <f>VLOOKUP(A442,Cadastro!$A$3:$H$3577,8,FALSE)</f>
        <v>1</v>
      </c>
      <c r="K442">
        <f>VLOOKUP(A442,Cadastro!$A$3:$J$3577,10,FALSE)</f>
        <v>1</v>
      </c>
      <c r="L442" s="13">
        <v>11607.26</v>
      </c>
      <c r="M442" s="23" t="e">
        <f t="shared" si="88"/>
        <v>#DIV/0!</v>
      </c>
      <c r="N442" s="26">
        <f t="shared" si="89"/>
        <v>2407.1999999999998</v>
      </c>
      <c r="O442" s="27">
        <f t="shared" si="90"/>
        <v>9.9952631247225072E-5</v>
      </c>
      <c r="P442" s="30" t="e">
        <f t="shared" si="91"/>
        <v>#DIV/0!</v>
      </c>
      <c r="Q442" s="30" t="e">
        <f t="shared" si="92"/>
        <v>#DIV/0!</v>
      </c>
      <c r="R442" s="30" t="e">
        <f t="shared" si="93"/>
        <v>#DIV/0!</v>
      </c>
      <c r="S442" s="30" t="e">
        <f t="shared" si="94"/>
        <v>#DIV/0!</v>
      </c>
      <c r="T442" s="32">
        <f t="shared" si="95"/>
        <v>9.994694375117196E-5</v>
      </c>
      <c r="U442" s="33">
        <f t="shared" si="96"/>
        <v>7.8536999094707785</v>
      </c>
      <c r="V442" s="18" t="e">
        <f>VLOOKUP(B442,'[2]APO e PPM_CD'!$D$2:$J$565,7,FALSE)</f>
        <v>#N/A</v>
      </c>
    </row>
    <row r="443" spans="1:24" hidden="1">
      <c r="A443">
        <v>12409135757</v>
      </c>
      <c r="B443">
        <f>VLOOKUP(A443,Cadastro!$A$3:$B$3577,2,FALSE)</f>
        <v>220975</v>
      </c>
      <c r="C443" s="5">
        <v>2420.73</v>
      </c>
      <c r="D443">
        <v>0</v>
      </c>
      <c r="E443">
        <v>1474.35</v>
      </c>
      <c r="F443">
        <v>0</v>
      </c>
      <c r="G443">
        <v>946.38</v>
      </c>
      <c r="H443">
        <v>0</v>
      </c>
      <c r="I443" s="14">
        <f>VLOOKUP(A443,Cadastro!$A$3:$H$3577,7,FALSE)</f>
        <v>1</v>
      </c>
      <c r="J443" s="14">
        <f>VLOOKUP(A443,Cadastro!$A$3:$H$3577,8,FALSE)</f>
        <v>1</v>
      </c>
      <c r="K443">
        <f>VLOOKUP(A443,Cadastro!$A$3:$J$3577,10,FALSE)</f>
        <v>1</v>
      </c>
      <c r="L443" s="13">
        <v>15652.67</v>
      </c>
      <c r="M443" s="23" t="e">
        <f t="shared" si="88"/>
        <v>#DIV/0!</v>
      </c>
      <c r="N443" s="26">
        <f t="shared" si="89"/>
        <v>2420.73</v>
      </c>
      <c r="O443" s="27">
        <f t="shared" si="90"/>
        <v>1.0051442881318344E-4</v>
      </c>
      <c r="P443" s="30" t="e">
        <f t="shared" si="91"/>
        <v>#DIV/0!</v>
      </c>
      <c r="Q443" s="30" t="e">
        <f t="shared" si="92"/>
        <v>#DIV/0!</v>
      </c>
      <c r="R443" s="30" t="e">
        <f t="shared" si="93"/>
        <v>#DIV/0!</v>
      </c>
      <c r="S443" s="30" t="e">
        <f t="shared" si="94"/>
        <v>#DIV/0!</v>
      </c>
      <c r="T443" s="32">
        <f t="shared" si="95"/>
        <v>1.0050870934977339E-4</v>
      </c>
      <c r="U443" s="33">
        <f t="shared" si="96"/>
        <v>7.8978427142959449</v>
      </c>
      <c r="V443" s="18" t="e">
        <f>VLOOKUP(B443,'[2]APO e PPM_CD'!$D$2:$J$565,7,FALSE)</f>
        <v>#N/A</v>
      </c>
    </row>
    <row r="444" spans="1:24" hidden="1">
      <c r="A444">
        <v>4432028696</v>
      </c>
      <c r="B444">
        <f>VLOOKUP(A444,Cadastro!$A$3:$B$3577,2,FALSE)</f>
        <v>226113</v>
      </c>
      <c r="C444" s="5">
        <v>2425.29</v>
      </c>
      <c r="D444">
        <v>0</v>
      </c>
      <c r="E444">
        <v>1454.79</v>
      </c>
      <c r="F444">
        <v>0</v>
      </c>
      <c r="G444">
        <v>970.5</v>
      </c>
      <c r="H444">
        <v>0</v>
      </c>
      <c r="I444" s="14">
        <f>VLOOKUP(A444,Cadastro!$A$3:$H$3577,7,FALSE)</f>
        <v>1</v>
      </c>
      <c r="J444" s="14">
        <f>VLOOKUP(A444,Cadastro!$A$3:$H$3577,8,FALSE)</f>
        <v>1</v>
      </c>
      <c r="K444">
        <f>VLOOKUP(A444,Cadastro!$A$3:$J$3577,10,FALSE)</f>
        <v>1</v>
      </c>
      <c r="L444" s="13">
        <v>15535.15</v>
      </c>
      <c r="M444" s="23" t="e">
        <f t="shared" si="88"/>
        <v>#DIV/0!</v>
      </c>
      <c r="N444" s="26">
        <f t="shared" si="89"/>
        <v>2425.29</v>
      </c>
      <c r="O444" s="27">
        <f t="shared" si="90"/>
        <v>1.0070377078663282E-4</v>
      </c>
      <c r="P444" s="30" t="e">
        <f t="shared" si="91"/>
        <v>#DIV/0!</v>
      </c>
      <c r="Q444" s="30" t="e">
        <f t="shared" si="92"/>
        <v>#DIV/0!</v>
      </c>
      <c r="R444" s="30" t="e">
        <f t="shared" si="93"/>
        <v>#DIV/0!</v>
      </c>
      <c r="S444" s="30" t="e">
        <f t="shared" si="94"/>
        <v>#DIV/0!</v>
      </c>
      <c r="T444" s="32">
        <f t="shared" si="95"/>
        <v>1.0069804054930202E-4</v>
      </c>
      <c r="U444" s="33">
        <f t="shared" si="96"/>
        <v>7.9127201119310335</v>
      </c>
      <c r="V444" s="18" t="e">
        <f>VLOOKUP(B444,'[2]APO e PPM_CD'!$D$2:$J$565,7,FALSE)</f>
        <v>#N/A</v>
      </c>
    </row>
    <row r="445" spans="1:24" hidden="1">
      <c r="A445">
        <v>8357744737</v>
      </c>
      <c r="B445">
        <f>VLOOKUP(A445,Cadastro!$A$3:$B$3577,2,FALSE)</f>
        <v>219688</v>
      </c>
      <c r="C445" s="5">
        <v>2476.1</v>
      </c>
      <c r="D445">
        <v>0</v>
      </c>
      <c r="E445">
        <v>1114.33</v>
      </c>
      <c r="F445">
        <v>0</v>
      </c>
      <c r="G445">
        <v>1361.77</v>
      </c>
      <c r="H445">
        <v>0</v>
      </c>
      <c r="I445" s="14">
        <f>VLOOKUP(A445,Cadastro!$A$3:$H$3577,7,FALSE)</f>
        <v>1</v>
      </c>
      <c r="J445" s="14">
        <f>VLOOKUP(A445,Cadastro!$A$3:$H$3577,8,FALSE)</f>
        <v>1</v>
      </c>
      <c r="K445">
        <f>VLOOKUP(A445,Cadastro!$A$3:$J$3577,10,FALSE)</f>
        <v>1</v>
      </c>
      <c r="L445" s="13">
        <v>7109.34</v>
      </c>
      <c r="M445" s="23" t="e">
        <f t="shared" si="88"/>
        <v>#DIV/0!</v>
      </c>
      <c r="N445" s="26">
        <f t="shared" si="89"/>
        <v>2476.1</v>
      </c>
      <c r="O445" s="27">
        <f t="shared" si="90"/>
        <v>1.0281352203026505E-4</v>
      </c>
      <c r="P445" s="30" t="e">
        <f t="shared" si="91"/>
        <v>#DIV/0!</v>
      </c>
      <c r="Q445" s="30" t="e">
        <f t="shared" si="92"/>
        <v>#DIV/0!</v>
      </c>
      <c r="R445" s="30" t="e">
        <f t="shared" si="93"/>
        <v>#DIV/0!</v>
      </c>
      <c r="S445" s="30" t="e">
        <f t="shared" si="94"/>
        <v>#DIV/0!</v>
      </c>
      <c r="T445" s="32">
        <f t="shared" si="95"/>
        <v>1.0280767174404989E-4</v>
      </c>
      <c r="U445" s="33">
        <f t="shared" si="96"/>
        <v>8.0784921675974566</v>
      </c>
      <c r="V445" s="18" t="e">
        <f>VLOOKUP(B445,'[2]APO e PPM_CD'!$D$2:$J$565,7,FALSE)</f>
        <v>#N/A</v>
      </c>
    </row>
    <row r="446" spans="1:24" s="18" customFormat="1">
      <c r="A446" s="18">
        <v>9288876774</v>
      </c>
      <c r="B446" s="18">
        <f>VLOOKUP(A446,Cadastro!$A$3:$B$3577,2,FALSE)</f>
        <v>220061</v>
      </c>
      <c r="C446" s="19">
        <v>1339.71</v>
      </c>
      <c r="D446" s="18">
        <v>0</v>
      </c>
      <c r="E446" s="18">
        <v>604.36</v>
      </c>
      <c r="F446" s="18">
        <v>0</v>
      </c>
      <c r="G446" s="18">
        <v>735.35</v>
      </c>
      <c r="H446" s="18">
        <v>0</v>
      </c>
      <c r="I446" s="20">
        <f>VLOOKUP(A446,Cadastro!$A$3:$H$3577,7,FALSE)</f>
        <v>5</v>
      </c>
      <c r="J446" s="20">
        <f>VLOOKUP(A446,Cadastro!$A$3:$H$3577,8,FALSE)</f>
        <v>5</v>
      </c>
      <c r="K446" s="18">
        <f>VLOOKUP(A446,Cadastro!$A$3:$J$3577,10,FALSE)</f>
        <v>1</v>
      </c>
      <c r="M446" s="23" t="e">
        <f t="shared" si="88"/>
        <v>#DIV/0!</v>
      </c>
      <c r="N446" s="26">
        <f t="shared" si="89"/>
        <v>1339.71</v>
      </c>
      <c r="O446" s="27">
        <f t="shared" si="90"/>
        <v>5.5627924396900932E-5</v>
      </c>
      <c r="P446" s="30" t="e">
        <f t="shared" si="91"/>
        <v>#DIV/0!</v>
      </c>
      <c r="Q446" s="30" t="e">
        <f t="shared" si="92"/>
        <v>#DIV/0!</v>
      </c>
      <c r="R446" s="30" t="e">
        <f t="shared" si="93"/>
        <v>#DIV/0!</v>
      </c>
      <c r="S446" s="30" t="e">
        <f t="shared" si="94"/>
        <v>#DIV/0!</v>
      </c>
      <c r="T446" s="32">
        <f t="shared" si="95"/>
        <v>5.5624759061516531E-5</v>
      </c>
      <c r="U446" s="33">
        <f t="shared" si="96"/>
        <v>4.3709206986195985</v>
      </c>
      <c r="V446" s="18">
        <f>VLOOKUP(B446,'[2]APO e PPM_CD'!$D$2:$J$565,7,FALSE)</f>
        <v>3</v>
      </c>
      <c r="W446" s="18">
        <f t="shared" ref="W446:W449" si="98">TRUNC(B446/10,0)</f>
        <v>22006</v>
      </c>
      <c r="X446" s="18">
        <f ca="1">VLOOKUP(W446:X446,[3]Plan1!$B$2:$K$3605,10,FALSE)</f>
        <v>0</v>
      </c>
    </row>
    <row r="447" spans="1:24" s="18" customFormat="1">
      <c r="A447" s="18">
        <v>71401270778</v>
      </c>
      <c r="B447" s="18">
        <f>VLOOKUP(A447,Cadastro!$A$3:$B$3577,2,FALSE)</f>
        <v>195632</v>
      </c>
      <c r="C447" s="19">
        <v>1453.84</v>
      </c>
      <c r="D447" s="18">
        <v>0</v>
      </c>
      <c r="E447" s="18">
        <v>643.16</v>
      </c>
      <c r="F447" s="18">
        <v>0</v>
      </c>
      <c r="G447" s="18">
        <v>810.68</v>
      </c>
      <c r="H447" s="18">
        <v>0</v>
      </c>
      <c r="I447" s="20">
        <f>VLOOKUP(A447,Cadastro!$A$3:$H$3577,7,FALSE)</f>
        <v>5</v>
      </c>
      <c r="J447" s="20">
        <f>VLOOKUP(A447,Cadastro!$A$3:$H$3577,8,FALSE)</f>
        <v>5</v>
      </c>
      <c r="K447" s="18">
        <f>VLOOKUP(A447,Cadastro!$A$3:$J$3577,10,FALSE)</f>
        <v>1</v>
      </c>
      <c r="M447" s="23" t="e">
        <f t="shared" si="88"/>
        <v>#DIV/0!</v>
      </c>
      <c r="N447" s="26">
        <f t="shared" si="89"/>
        <v>1453.84</v>
      </c>
      <c r="O447" s="27">
        <f t="shared" si="90"/>
        <v>6.0366871640273222E-5</v>
      </c>
      <c r="P447" s="30" t="e">
        <f t="shared" si="91"/>
        <v>#DIV/0!</v>
      </c>
      <c r="Q447" s="30" t="e">
        <f t="shared" si="92"/>
        <v>#DIV/0!</v>
      </c>
      <c r="R447" s="30" t="e">
        <f t="shared" si="93"/>
        <v>#DIV/0!</v>
      </c>
      <c r="S447" s="30" t="e">
        <f t="shared" si="94"/>
        <v>#DIV/0!</v>
      </c>
      <c r="T447" s="32">
        <f t="shared" si="95"/>
        <v>6.0363436649719106E-5</v>
      </c>
      <c r="U447" s="33">
        <f t="shared" si="96"/>
        <v>4.7432797758329164</v>
      </c>
      <c r="V447" s="18">
        <f>VLOOKUP(B447,'[2]APO e PPM_CD'!$D$2:$J$565,7,FALSE)</f>
        <v>3</v>
      </c>
      <c r="W447" s="18">
        <f t="shared" si="98"/>
        <v>19563</v>
      </c>
      <c r="X447" s="18">
        <f ca="1">VLOOKUP(W447:X447,[3]Plan1!$B$2:$K$3605,10,FALSE)</f>
        <v>0</v>
      </c>
    </row>
    <row r="448" spans="1:24" s="18" customFormat="1">
      <c r="A448" s="18">
        <v>58243992715</v>
      </c>
      <c r="B448" s="18">
        <f>VLOOKUP(A448,Cadastro!$A$3:$B$3577,2,FALSE)</f>
        <v>195326</v>
      </c>
      <c r="C448" s="19">
        <v>1469.42</v>
      </c>
      <c r="D448" s="18">
        <v>0</v>
      </c>
      <c r="E448" s="18">
        <v>675.23</v>
      </c>
      <c r="F448" s="18">
        <v>0</v>
      </c>
      <c r="G448" s="18">
        <v>794.19</v>
      </c>
      <c r="H448" s="18">
        <v>0</v>
      </c>
      <c r="I448" s="20">
        <f>VLOOKUP(A448,Cadastro!$A$3:$H$3577,7,FALSE)</f>
        <v>5</v>
      </c>
      <c r="J448" s="20">
        <f>VLOOKUP(A448,Cadastro!$A$3:$H$3577,8,FALSE)</f>
        <v>5</v>
      </c>
      <c r="K448" s="18">
        <f>VLOOKUP(A448,Cadastro!$A$3:$J$3577,10,FALSE)</f>
        <v>1</v>
      </c>
      <c r="M448" s="23" t="e">
        <f t="shared" si="88"/>
        <v>#DIV/0!</v>
      </c>
      <c r="N448" s="26">
        <f t="shared" si="89"/>
        <v>1469.42</v>
      </c>
      <c r="O448" s="27">
        <f t="shared" si="90"/>
        <v>6.1013790049558611E-5</v>
      </c>
      <c r="P448" s="30" t="e">
        <f t="shared" si="91"/>
        <v>#DIV/0!</v>
      </c>
      <c r="Q448" s="30" t="e">
        <f t="shared" si="92"/>
        <v>#DIV/0!</v>
      </c>
      <c r="R448" s="30" t="e">
        <f t="shared" si="93"/>
        <v>#DIV/0!</v>
      </c>
      <c r="S448" s="30" t="e">
        <f t="shared" si="94"/>
        <v>#DIV/0!</v>
      </c>
      <c r="T448" s="32">
        <f t="shared" si="95"/>
        <v>6.1010318248108639E-5</v>
      </c>
      <c r="U448" s="33">
        <f t="shared" si="96"/>
        <v>4.7941108844194718</v>
      </c>
      <c r="V448" s="18">
        <f>VLOOKUP(B448,'[2]APO e PPM_CD'!$D$2:$J$565,7,FALSE)</f>
        <v>3</v>
      </c>
      <c r="W448" s="18">
        <f t="shared" si="98"/>
        <v>19532</v>
      </c>
      <c r="X448" s="18">
        <f ca="1">VLOOKUP(W448:X448,[3]Plan1!$B$2:$K$3605,10,FALSE)</f>
        <v>0</v>
      </c>
    </row>
    <row r="449" spans="1:24" s="18" customFormat="1">
      <c r="A449" s="18">
        <v>74093509700</v>
      </c>
      <c r="B449" s="18">
        <f>VLOOKUP(A449,Cadastro!$A$3:$B$3577,2,FALSE)</f>
        <v>191930</v>
      </c>
      <c r="C449" s="19">
        <v>1477.33</v>
      </c>
      <c r="D449" s="18">
        <v>0</v>
      </c>
      <c r="E449" s="18">
        <v>636.29</v>
      </c>
      <c r="F449" s="18">
        <v>0</v>
      </c>
      <c r="G449" s="18">
        <v>841.04</v>
      </c>
      <c r="H449" s="18">
        <v>0</v>
      </c>
      <c r="I449" s="20">
        <f>VLOOKUP(A449,Cadastro!$A$3:$H$3577,7,FALSE)</f>
        <v>5</v>
      </c>
      <c r="J449" s="20">
        <f>VLOOKUP(A449,Cadastro!$A$3:$H$3577,8,FALSE)</f>
        <v>5</v>
      </c>
      <c r="K449" s="18">
        <f>VLOOKUP(A449,Cadastro!$A$3:$J$3577,10,FALSE)</f>
        <v>1</v>
      </c>
      <c r="M449" s="23" t="e">
        <f t="shared" si="88"/>
        <v>#DIV/0!</v>
      </c>
      <c r="N449" s="26">
        <f t="shared" si="89"/>
        <v>1477.33</v>
      </c>
      <c r="O449" s="27">
        <f t="shared" si="90"/>
        <v>6.1342231937713118E-5</v>
      </c>
      <c r="P449" s="30" t="e">
        <f t="shared" si="91"/>
        <v>#DIV/0!</v>
      </c>
      <c r="Q449" s="30" t="e">
        <f t="shared" si="92"/>
        <v>#DIV/0!</v>
      </c>
      <c r="R449" s="30" t="e">
        <f t="shared" si="93"/>
        <v>#DIV/0!</v>
      </c>
      <c r="S449" s="30" t="e">
        <f t="shared" si="94"/>
        <v>#DIV/0!</v>
      </c>
      <c r="T449" s="32">
        <f t="shared" si="95"/>
        <v>6.1338741447290989E-5</v>
      </c>
      <c r="U449" s="33">
        <f t="shared" si="96"/>
        <v>4.8199179491768298</v>
      </c>
      <c r="V449" s="18">
        <f>VLOOKUP(B449,'[2]APO e PPM_CD'!$D$2:$J$565,7,FALSE)</f>
        <v>3</v>
      </c>
      <c r="W449" s="18">
        <f t="shared" si="98"/>
        <v>19193</v>
      </c>
      <c r="X449" s="18">
        <f ca="1">VLOOKUP(W449:X449,[3]Plan1!$B$2:$K$3605,10,FALSE)</f>
        <v>0</v>
      </c>
    </row>
    <row r="450" spans="1:24" hidden="1">
      <c r="A450">
        <v>51160587787</v>
      </c>
      <c r="B450">
        <f>VLOOKUP(A450,Cadastro!$A$3:$B$3577,2,FALSE)</f>
        <v>198661</v>
      </c>
      <c r="C450" s="5">
        <v>2496.83</v>
      </c>
      <c r="D450">
        <v>0</v>
      </c>
      <c r="E450">
        <v>1127.95</v>
      </c>
      <c r="F450">
        <v>0</v>
      </c>
      <c r="G450">
        <v>1368.88</v>
      </c>
      <c r="H450">
        <v>0</v>
      </c>
      <c r="I450" s="14">
        <f>VLOOKUP(A450,Cadastro!$A$3:$H$3577,7,FALSE)</f>
        <v>1</v>
      </c>
      <c r="J450" s="14">
        <f>VLOOKUP(A450,Cadastro!$A$3:$H$3577,8,FALSE)</f>
        <v>1</v>
      </c>
      <c r="K450">
        <f>VLOOKUP(A450,Cadastro!$A$3:$J$3577,10,FALSE)</f>
        <v>1</v>
      </c>
      <c r="L450" s="13">
        <v>12860.04</v>
      </c>
      <c r="M450" s="23" t="e">
        <f t="shared" si="88"/>
        <v>#DIV/0!</v>
      </c>
      <c r="N450" s="26">
        <f t="shared" si="89"/>
        <v>2496.83</v>
      </c>
      <c r="O450" s="27">
        <f t="shared" si="90"/>
        <v>1.0367428060693295E-4</v>
      </c>
      <c r="P450" s="30" t="e">
        <f t="shared" si="91"/>
        <v>#DIV/0!</v>
      </c>
      <c r="Q450" s="30" t="e">
        <f t="shared" si="92"/>
        <v>#DIV/0!</v>
      </c>
      <c r="R450" s="30" t="e">
        <f t="shared" si="93"/>
        <v>#DIV/0!</v>
      </c>
      <c r="S450" s="30" t="e">
        <f t="shared" si="94"/>
        <v>#DIV/0!</v>
      </c>
      <c r="T450" s="32">
        <f t="shared" si="95"/>
        <v>1.0366838134190706E-4</v>
      </c>
      <c r="U450" s="33">
        <f t="shared" si="96"/>
        <v>8.1461256002674993</v>
      </c>
      <c r="V450" s="18" t="e">
        <f>VLOOKUP(B450,'[2]APO e PPM_CD'!$D$2:$J$565,7,FALSE)</f>
        <v>#N/A</v>
      </c>
    </row>
    <row r="451" spans="1:24" hidden="1">
      <c r="A451">
        <v>99553953620</v>
      </c>
      <c r="B451">
        <f>VLOOKUP(A451,Cadastro!$A$3:$B$3577,2,FALSE)</f>
        <v>221739</v>
      </c>
      <c r="C451" s="5">
        <v>2496.86</v>
      </c>
      <c r="D451">
        <v>0</v>
      </c>
      <c r="E451">
        <v>1128.95</v>
      </c>
      <c r="F451">
        <v>0</v>
      </c>
      <c r="G451">
        <v>1367.91</v>
      </c>
      <c r="H451">
        <v>0</v>
      </c>
      <c r="I451" s="14">
        <f>VLOOKUP(A451,Cadastro!$A$3:$H$3577,7,FALSE)</f>
        <v>1</v>
      </c>
      <c r="J451" s="14">
        <f>VLOOKUP(A451,Cadastro!$A$3:$H$3577,8,FALSE)</f>
        <v>1</v>
      </c>
      <c r="K451">
        <f>VLOOKUP(A451,Cadastro!$A$3:$J$3577,10,FALSE)</f>
        <v>1</v>
      </c>
      <c r="L451" s="13">
        <v>17423.490000000002</v>
      </c>
      <c r="M451" s="23" t="e">
        <f t="shared" si="88"/>
        <v>#DIV/0!</v>
      </c>
      <c r="N451" s="26">
        <f t="shared" si="89"/>
        <v>2496.86</v>
      </c>
      <c r="O451" s="27">
        <f t="shared" si="90"/>
        <v>1.0367552627781092E-4</v>
      </c>
      <c r="P451" s="30" t="e">
        <f t="shared" si="91"/>
        <v>#DIV/0!</v>
      </c>
      <c r="Q451" s="30" t="e">
        <f t="shared" si="92"/>
        <v>#DIV/0!</v>
      </c>
      <c r="R451" s="30" t="e">
        <f t="shared" si="93"/>
        <v>#DIV/0!</v>
      </c>
      <c r="S451" s="30" t="e">
        <f t="shared" si="94"/>
        <v>#DIV/0!</v>
      </c>
      <c r="T451" s="32">
        <f t="shared" si="95"/>
        <v>1.0366962694190398E-4</v>
      </c>
      <c r="U451" s="33">
        <f t="shared" si="96"/>
        <v>8.1462234778835203</v>
      </c>
      <c r="V451" s="18" t="e">
        <f>VLOOKUP(B451,'[2]APO e PPM_CD'!$D$2:$J$565,7,FALSE)</f>
        <v>#N/A</v>
      </c>
    </row>
    <row r="452" spans="1:24" hidden="1">
      <c r="A452">
        <v>5267209643</v>
      </c>
      <c r="B452">
        <f>VLOOKUP(A452,Cadastro!$A$3:$B$3577,2,FALSE)</f>
        <v>226565</v>
      </c>
      <c r="C452" s="5">
        <v>2497.9</v>
      </c>
      <c r="D452">
        <v>0</v>
      </c>
      <c r="E452">
        <v>1509.03</v>
      </c>
      <c r="F452">
        <v>0</v>
      </c>
      <c r="G452">
        <v>988.87</v>
      </c>
      <c r="H452">
        <v>0</v>
      </c>
      <c r="I452" s="14">
        <f>VLOOKUP(A452,Cadastro!$A$3:$H$3577,7,FALSE)</f>
        <v>1</v>
      </c>
      <c r="J452" s="14">
        <f>VLOOKUP(A452,Cadastro!$A$3:$H$3577,8,FALSE)</f>
        <v>1</v>
      </c>
      <c r="K452">
        <f>VLOOKUP(A452,Cadastro!$A$3:$J$3577,10,FALSE)</f>
        <v>1</v>
      </c>
      <c r="L452" s="13">
        <v>10934.37</v>
      </c>
      <c r="M452" s="23" t="e">
        <f t="shared" si="88"/>
        <v>#DIV/0!</v>
      </c>
      <c r="N452" s="26">
        <f t="shared" si="89"/>
        <v>2497.9</v>
      </c>
      <c r="O452" s="27">
        <f t="shared" si="90"/>
        <v>1.0371870953491341E-4</v>
      </c>
      <c r="P452" s="30" t="e">
        <f t="shared" si="91"/>
        <v>#DIV/0!</v>
      </c>
      <c r="Q452" s="30" t="e">
        <f t="shared" si="92"/>
        <v>#DIV/0!</v>
      </c>
      <c r="R452" s="30" t="e">
        <f t="shared" si="93"/>
        <v>#DIV/0!</v>
      </c>
      <c r="S452" s="30" t="e">
        <f t="shared" si="94"/>
        <v>#DIV/0!</v>
      </c>
      <c r="T452" s="32">
        <f t="shared" si="95"/>
        <v>1.0371280774179646E-4</v>
      </c>
      <c r="U452" s="33">
        <f t="shared" si="96"/>
        <v>8.1496165685722239</v>
      </c>
      <c r="V452" s="18" t="e">
        <f>VLOOKUP(B452,'[2]APO e PPM_CD'!$D$2:$J$565,7,FALSE)</f>
        <v>#N/A</v>
      </c>
    </row>
    <row r="453" spans="1:24" hidden="1">
      <c r="A453">
        <v>93391986700</v>
      </c>
      <c r="B453">
        <f>VLOOKUP(A453,Cadastro!$A$3:$B$3577,2,FALSE)</f>
        <v>193511</v>
      </c>
      <c r="C453" s="5">
        <v>2507.23</v>
      </c>
      <c r="D453">
        <v>0</v>
      </c>
      <c r="E453">
        <v>1054.45</v>
      </c>
      <c r="F453">
        <v>0</v>
      </c>
      <c r="G453">
        <v>1452.78</v>
      </c>
      <c r="H453">
        <v>0</v>
      </c>
      <c r="I453" s="14">
        <f>VLOOKUP(A453,Cadastro!$A$3:$H$3577,7,FALSE)</f>
        <v>1</v>
      </c>
      <c r="J453" s="14">
        <f>VLOOKUP(A453,Cadastro!$A$3:$H$3577,8,FALSE)</f>
        <v>1</v>
      </c>
      <c r="K453">
        <f>VLOOKUP(A453,Cadastro!$A$3:$J$3577,10,FALSE)</f>
        <v>1</v>
      </c>
      <c r="L453" s="13">
        <v>5451.87</v>
      </c>
      <c r="M453" s="23" t="e">
        <f t="shared" si="88"/>
        <v>#DIV/0!</v>
      </c>
      <c r="N453" s="26">
        <f t="shared" si="89"/>
        <v>2507.23</v>
      </c>
      <c r="O453" s="27">
        <f t="shared" si="90"/>
        <v>1.0410611317795786E-4</v>
      </c>
      <c r="P453" s="30" t="e">
        <f t="shared" si="91"/>
        <v>#DIV/0!</v>
      </c>
      <c r="Q453" s="30" t="e">
        <f t="shared" si="92"/>
        <v>#DIV/0!</v>
      </c>
      <c r="R453" s="30" t="e">
        <f t="shared" si="93"/>
        <v>#DIV/0!</v>
      </c>
      <c r="S453" s="30" t="e">
        <f t="shared" si="94"/>
        <v>#DIV/0!</v>
      </c>
      <c r="T453" s="32">
        <f t="shared" si="95"/>
        <v>1.0410018934083204E-4</v>
      </c>
      <c r="U453" s="33">
        <f t="shared" si="96"/>
        <v>8.1800565071545464</v>
      </c>
      <c r="V453" s="18" t="e">
        <f>VLOOKUP(B453,'[2]APO e PPM_CD'!$D$2:$J$565,7,FALSE)</f>
        <v>#N/A</v>
      </c>
    </row>
    <row r="454" spans="1:24" hidden="1">
      <c r="A454">
        <v>71346783772</v>
      </c>
      <c r="B454">
        <f>VLOOKUP(A454,Cadastro!$A$3:$B$3577,2,FALSE)</f>
        <v>194249</v>
      </c>
      <c r="C454" s="5">
        <v>2512.9300000000003</v>
      </c>
      <c r="D454">
        <v>0</v>
      </c>
      <c r="E454">
        <v>1466.99</v>
      </c>
      <c r="F454">
        <v>0</v>
      </c>
      <c r="G454">
        <v>1045.94</v>
      </c>
      <c r="H454">
        <v>0</v>
      </c>
      <c r="I454" s="14">
        <f>VLOOKUP(A454,Cadastro!$A$3:$H$3577,7,FALSE)</f>
        <v>1</v>
      </c>
      <c r="J454" s="14">
        <f>VLOOKUP(A454,Cadastro!$A$3:$H$3577,8,FALSE)</f>
        <v>1</v>
      </c>
      <c r="K454">
        <f>VLOOKUP(A454,Cadastro!$A$3:$J$3577,10,FALSE)</f>
        <v>1</v>
      </c>
      <c r="L454" s="13">
        <v>10428.040000000001</v>
      </c>
      <c r="M454" s="23" t="e">
        <f t="shared" si="88"/>
        <v>#DIV/0!</v>
      </c>
      <c r="N454" s="26">
        <f t="shared" si="89"/>
        <v>2512.9300000000003</v>
      </c>
      <c r="O454" s="27">
        <f t="shared" si="90"/>
        <v>1.043427906447696E-4</v>
      </c>
      <c r="P454" s="30" t="e">
        <f t="shared" si="91"/>
        <v>#DIV/0!</v>
      </c>
      <c r="Q454" s="30" t="e">
        <f t="shared" si="92"/>
        <v>#DIV/0!</v>
      </c>
      <c r="R454" s="30" t="e">
        <f t="shared" si="93"/>
        <v>#DIV/0!</v>
      </c>
      <c r="S454" s="30" t="e">
        <f t="shared" si="94"/>
        <v>#DIV/0!</v>
      </c>
      <c r="T454" s="32">
        <f t="shared" si="95"/>
        <v>1.0433685334024285E-4</v>
      </c>
      <c r="U454" s="33">
        <f t="shared" si="96"/>
        <v>8.1986532541984083</v>
      </c>
      <c r="V454" s="18" t="e">
        <f>VLOOKUP(B454,'[2]APO e PPM_CD'!$D$2:$J$565,7,FALSE)</f>
        <v>#N/A</v>
      </c>
    </row>
    <row r="455" spans="1:24" hidden="1">
      <c r="A455">
        <v>11224128869</v>
      </c>
      <c r="B455">
        <f>VLOOKUP(A455,Cadastro!$A$3:$B$3577,2,FALSE)</f>
        <v>219414</v>
      </c>
      <c r="C455" s="5">
        <v>2514.23</v>
      </c>
      <c r="D455">
        <v>0</v>
      </c>
      <c r="E455">
        <v>1053.3</v>
      </c>
      <c r="F455">
        <v>0</v>
      </c>
      <c r="G455">
        <v>1460.93</v>
      </c>
      <c r="H455">
        <v>0</v>
      </c>
      <c r="I455" s="14">
        <f>VLOOKUP(A455,Cadastro!$A$3:$H$3577,7,FALSE)</f>
        <v>1</v>
      </c>
      <c r="J455" s="14">
        <f>VLOOKUP(A455,Cadastro!$A$3:$H$3577,8,FALSE)</f>
        <v>1</v>
      </c>
      <c r="K455">
        <f>VLOOKUP(A455,Cadastro!$A$3:$J$3577,10,FALSE)</f>
        <v>1</v>
      </c>
      <c r="L455" s="13">
        <v>7234.4</v>
      </c>
      <c r="M455" s="23" t="e">
        <f t="shared" si="88"/>
        <v>#DIV/0!</v>
      </c>
      <c r="N455" s="26">
        <f t="shared" si="89"/>
        <v>2514.23</v>
      </c>
      <c r="O455" s="27">
        <f t="shared" si="90"/>
        <v>1.0439676971614769E-4</v>
      </c>
      <c r="P455" s="30" t="e">
        <f t="shared" si="91"/>
        <v>#DIV/0!</v>
      </c>
      <c r="Q455" s="30" t="e">
        <f t="shared" si="92"/>
        <v>#DIV/0!</v>
      </c>
      <c r="R455" s="30" t="e">
        <f t="shared" si="93"/>
        <v>#DIV/0!</v>
      </c>
      <c r="S455" s="30" t="e">
        <f t="shared" si="94"/>
        <v>#DIV/0!</v>
      </c>
      <c r="T455" s="32">
        <f t="shared" si="95"/>
        <v>1.0439082934010846E-4</v>
      </c>
      <c r="U455" s="33">
        <f t="shared" si="96"/>
        <v>8.2028946175592878</v>
      </c>
      <c r="V455" s="18" t="e">
        <f>VLOOKUP(B455,'[2]APO e PPM_CD'!$D$2:$J$565,7,FALSE)</f>
        <v>#N/A</v>
      </c>
    </row>
    <row r="456" spans="1:24" hidden="1">
      <c r="A456">
        <v>3812304732</v>
      </c>
      <c r="B456">
        <f>VLOOKUP(A456,Cadastro!$A$3:$B$3577,2,FALSE)</f>
        <v>223851</v>
      </c>
      <c r="C456" s="5">
        <v>2526.9700000000003</v>
      </c>
      <c r="D456">
        <v>0</v>
      </c>
      <c r="E456">
        <v>1488.08</v>
      </c>
      <c r="F456">
        <v>0</v>
      </c>
      <c r="G456">
        <v>1038.8900000000001</v>
      </c>
      <c r="H456">
        <v>0</v>
      </c>
      <c r="I456" s="14">
        <f>VLOOKUP(A456,Cadastro!$A$3:$H$3577,7,FALSE)</f>
        <v>1</v>
      </c>
      <c r="J456" s="14">
        <f>VLOOKUP(A456,Cadastro!$A$3:$H$3577,8,FALSE)</f>
        <v>1</v>
      </c>
      <c r="K456">
        <f>VLOOKUP(A456,Cadastro!$A$3:$J$3577,10,FALSE)</f>
        <v>1</v>
      </c>
      <c r="L456" s="13">
        <v>12798.89</v>
      </c>
      <c r="M456" s="23" t="e">
        <f t="shared" si="88"/>
        <v>#DIV/0!</v>
      </c>
      <c r="N456" s="26">
        <f t="shared" si="89"/>
        <v>2526.9700000000003</v>
      </c>
      <c r="O456" s="27">
        <f t="shared" si="90"/>
        <v>1.049257646156532E-4</v>
      </c>
      <c r="P456" s="30" t="e">
        <f t="shared" si="91"/>
        <v>#DIV/0!</v>
      </c>
      <c r="Q456" s="30" t="e">
        <f t="shared" si="92"/>
        <v>#DIV/0!</v>
      </c>
      <c r="R456" s="30" t="e">
        <f t="shared" si="93"/>
        <v>#DIV/0!</v>
      </c>
      <c r="S456" s="30" t="e">
        <f t="shared" si="94"/>
        <v>#DIV/0!</v>
      </c>
      <c r="T456" s="32">
        <f t="shared" si="95"/>
        <v>1.0491979413879155E-4</v>
      </c>
      <c r="U456" s="33">
        <f t="shared" si="96"/>
        <v>8.2444599784959181</v>
      </c>
      <c r="V456" s="18" t="e">
        <f>VLOOKUP(B456,'[2]APO e PPM_CD'!$D$2:$J$565,7,FALSE)</f>
        <v>#N/A</v>
      </c>
    </row>
    <row r="457" spans="1:24" hidden="1">
      <c r="A457">
        <v>5145038747</v>
      </c>
      <c r="B457">
        <f>VLOOKUP(A457,Cadastro!$A$3:$B$3577,2,FALSE)</f>
        <v>219721</v>
      </c>
      <c r="C457" s="5">
        <v>2528.2200000000003</v>
      </c>
      <c r="D457">
        <v>0</v>
      </c>
      <c r="E457">
        <v>1495.58</v>
      </c>
      <c r="F457">
        <v>0</v>
      </c>
      <c r="G457">
        <v>1032.6400000000001</v>
      </c>
      <c r="H457">
        <v>0</v>
      </c>
      <c r="I457" s="14">
        <f>VLOOKUP(A457,Cadastro!$A$3:$H$3577,7,FALSE)</f>
        <v>1</v>
      </c>
      <c r="J457" s="14">
        <f>VLOOKUP(A457,Cadastro!$A$3:$H$3577,8,FALSE)</f>
        <v>1</v>
      </c>
      <c r="K457">
        <f>VLOOKUP(A457,Cadastro!$A$3:$J$3577,10,FALSE)</f>
        <v>1</v>
      </c>
      <c r="L457" s="13">
        <v>7768.47</v>
      </c>
      <c r="M457" s="23" t="e">
        <f t="shared" si="88"/>
        <v>#DIV/0!</v>
      </c>
      <c r="N457" s="26">
        <f t="shared" si="89"/>
        <v>2528.2200000000003</v>
      </c>
      <c r="O457" s="27">
        <f t="shared" si="90"/>
        <v>1.0497766756890138E-4</v>
      </c>
      <c r="P457" s="30" t="e">
        <f t="shared" si="91"/>
        <v>#DIV/0!</v>
      </c>
      <c r="Q457" s="30" t="e">
        <f t="shared" si="92"/>
        <v>#DIV/0!</v>
      </c>
      <c r="R457" s="30" t="e">
        <f t="shared" si="93"/>
        <v>#DIV/0!</v>
      </c>
      <c r="S457" s="30" t="e">
        <f t="shared" si="94"/>
        <v>#DIV/0!</v>
      </c>
      <c r="T457" s="32">
        <f t="shared" si="95"/>
        <v>1.0497169413866234E-4</v>
      </c>
      <c r="U457" s="33">
        <f t="shared" si="96"/>
        <v>8.248538212496765</v>
      </c>
      <c r="V457" s="18" t="e">
        <f>VLOOKUP(B457,'[2]APO e PPM_CD'!$D$2:$J$565,7,FALSE)</f>
        <v>#N/A</v>
      </c>
    </row>
    <row r="458" spans="1:24" s="18" customFormat="1">
      <c r="A458" s="18">
        <v>1094433730</v>
      </c>
      <c r="B458" s="18">
        <f>VLOOKUP(A458,Cadastro!$A$3:$B$3577,2,FALSE)</f>
        <v>210778</v>
      </c>
      <c r="C458" s="19">
        <v>1545.47</v>
      </c>
      <c r="D458" s="18">
        <v>0</v>
      </c>
      <c r="E458" s="18">
        <v>637.95000000000005</v>
      </c>
      <c r="F458" s="18">
        <v>0</v>
      </c>
      <c r="G458" s="18">
        <v>907.52</v>
      </c>
      <c r="H458" s="18">
        <v>0</v>
      </c>
      <c r="I458" s="20">
        <f>VLOOKUP(A458,Cadastro!$A$3:$H$3577,7,FALSE)</f>
        <v>5</v>
      </c>
      <c r="J458" s="20">
        <f>VLOOKUP(A458,Cadastro!$A$3:$H$3577,8,FALSE)</f>
        <v>5</v>
      </c>
      <c r="K458" s="18">
        <f>VLOOKUP(A458,Cadastro!$A$3:$J$3577,10,FALSE)</f>
        <v>1</v>
      </c>
      <c r="M458" s="23" t="e">
        <f t="shared" si="88"/>
        <v>#DIV/0!</v>
      </c>
      <c r="N458" s="26">
        <f t="shared" si="89"/>
        <v>1545.47</v>
      </c>
      <c r="O458" s="27">
        <f t="shared" si="90"/>
        <v>6.4171565725178189E-5</v>
      </c>
      <c r="P458" s="30" t="e">
        <f t="shared" si="91"/>
        <v>#DIV/0!</v>
      </c>
      <c r="Q458" s="30" t="e">
        <f t="shared" si="92"/>
        <v>#DIV/0!</v>
      </c>
      <c r="R458" s="30" t="e">
        <f t="shared" si="93"/>
        <v>#DIV/0!</v>
      </c>
      <c r="S458" s="30" t="e">
        <f t="shared" si="94"/>
        <v>#DIV/0!</v>
      </c>
      <c r="T458" s="32">
        <f t="shared" si="95"/>
        <v>6.4167914240247483E-5</v>
      </c>
      <c r="U458" s="33">
        <f t="shared" si="96"/>
        <v>5.0422306410309927</v>
      </c>
      <c r="V458" s="18">
        <f>VLOOKUP(B458,'[2]APO e PPM_CD'!$D$2:$J$565,7,FALSE)</f>
        <v>3</v>
      </c>
      <c r="W458" s="18">
        <f>TRUNC(B458/10,0)</f>
        <v>21077</v>
      </c>
      <c r="X458" s="18">
        <f ca="1">VLOOKUP(W458:X458,[3]Plan1!$B$2:$K$3605,10,FALSE)</f>
        <v>0</v>
      </c>
    </row>
    <row r="459" spans="1:24" hidden="1">
      <c r="A459">
        <v>72602660744</v>
      </c>
      <c r="B459">
        <f>VLOOKUP(A459,Cadastro!$A$3:$B$3577,2,FALSE)</f>
        <v>194808</v>
      </c>
      <c r="C459" s="5">
        <v>2555.3599999999997</v>
      </c>
      <c r="D459">
        <v>0</v>
      </c>
      <c r="E459">
        <v>1111.33</v>
      </c>
      <c r="F459">
        <v>0</v>
      </c>
      <c r="G459">
        <v>1444.03</v>
      </c>
      <c r="H459">
        <v>0</v>
      </c>
      <c r="I459" s="14">
        <f>VLOOKUP(A459,Cadastro!$A$3:$H$3577,7,FALSE)</f>
        <v>1</v>
      </c>
      <c r="J459" s="14">
        <f>VLOOKUP(A459,Cadastro!$A$3:$H$3577,8,FALSE)</f>
        <v>1</v>
      </c>
      <c r="K459">
        <f>VLOOKUP(A459,Cadastro!$A$3:$J$3577,10,FALSE)</f>
        <v>1</v>
      </c>
      <c r="L459" s="13">
        <v>9686.35</v>
      </c>
      <c r="M459" s="23" t="e">
        <f t="shared" ref="M459:M522" si="99">L459/$L$9</f>
        <v>#DIV/0!</v>
      </c>
      <c r="N459" s="26">
        <f t="shared" ref="N459:N522" si="100">G459+F459+E459</f>
        <v>2555.3599999999997</v>
      </c>
      <c r="O459" s="27">
        <f t="shared" ref="O459:O522" si="101">N459/$N$9</f>
        <v>1.0610458448982596E-4</v>
      </c>
      <c r="P459" s="30" t="e">
        <f t="shared" ref="P459:P522" si="102">$K$7*L459</f>
        <v>#DIV/0!</v>
      </c>
      <c r="Q459" s="30" t="e">
        <f t="shared" ref="Q459:Q522" si="103">P459/$R$1</f>
        <v>#DIV/0!</v>
      </c>
      <c r="R459" s="30" t="e">
        <f t="shared" ref="R459:R522" si="104">$K$8*L459</f>
        <v>#DIV/0!</v>
      </c>
      <c r="S459" s="30" t="e">
        <f t="shared" ref="S459:S522" si="105">R459*1.01</f>
        <v>#DIV/0!</v>
      </c>
      <c r="T459" s="32">
        <f t="shared" ref="T459:T522" si="106">C459/$C$2359</f>
        <v>1.0609854693585691E-4</v>
      </c>
      <c r="U459" s="33">
        <f t="shared" ref="U459:U522" si="107">$T$5*T459</f>
        <v>8.3370848291231514</v>
      </c>
      <c r="V459" s="18" t="e">
        <f>VLOOKUP(B459,'[2]APO e PPM_CD'!$D$2:$J$565,7,FALSE)</f>
        <v>#N/A</v>
      </c>
    </row>
    <row r="460" spans="1:24" s="18" customFormat="1">
      <c r="A460" s="18">
        <v>84700092734</v>
      </c>
      <c r="B460" s="18">
        <f>VLOOKUP(A460,Cadastro!$A$3:$B$3577,2,FALSE)</f>
        <v>195671</v>
      </c>
      <c r="C460" s="19">
        <v>1765.3899999999999</v>
      </c>
      <c r="D460" s="18">
        <v>0</v>
      </c>
      <c r="E460" s="18">
        <v>744.73</v>
      </c>
      <c r="F460" s="18">
        <v>0</v>
      </c>
      <c r="G460" s="18">
        <v>1020.66</v>
      </c>
      <c r="H460" s="18">
        <v>0</v>
      </c>
      <c r="I460" s="20">
        <f>VLOOKUP(A460,Cadastro!$A$3:$H$3577,7,FALSE)</f>
        <v>5</v>
      </c>
      <c r="J460" s="20">
        <f>VLOOKUP(A460,Cadastro!$A$3:$H$3577,8,FALSE)</f>
        <v>5</v>
      </c>
      <c r="K460" s="18">
        <f>VLOOKUP(A460,Cadastro!$A$3:$J$3577,10,FALSE)</f>
        <v>1</v>
      </c>
      <c r="M460" s="23" t="e">
        <f t="shared" si="99"/>
        <v>#DIV/0!</v>
      </c>
      <c r="N460" s="26">
        <f t="shared" si="100"/>
        <v>1765.3899999999999</v>
      </c>
      <c r="O460" s="27">
        <f t="shared" si="101"/>
        <v>7.3303163707850891E-5</v>
      </c>
      <c r="P460" s="30" t="e">
        <f t="shared" si="102"/>
        <v>#DIV/0!</v>
      </c>
      <c r="Q460" s="30" t="e">
        <f t="shared" si="103"/>
        <v>#DIV/0!</v>
      </c>
      <c r="R460" s="30" t="e">
        <f t="shared" si="104"/>
        <v>#DIV/0!</v>
      </c>
      <c r="S460" s="30" t="e">
        <f t="shared" si="105"/>
        <v>#DIV/0!</v>
      </c>
      <c r="T460" s="32">
        <f t="shared" si="106"/>
        <v>7.3298992617514729E-5</v>
      </c>
      <c r="U460" s="33">
        <f t="shared" si="107"/>
        <v>5.7597388182039788</v>
      </c>
      <c r="V460" s="18">
        <f>VLOOKUP(B460,'[2]APO e PPM_CD'!$D$2:$J$565,7,FALSE)</f>
        <v>3</v>
      </c>
      <c r="W460" s="18">
        <f>TRUNC(B460/10,0)</f>
        <v>19567</v>
      </c>
      <c r="X460" s="18">
        <f ca="1">VLOOKUP(W460:X460,[3]Plan1!$B$2:$K$3605,10,FALSE)</f>
        <v>0</v>
      </c>
    </row>
    <row r="461" spans="1:24" hidden="1">
      <c r="A461">
        <v>7860020777</v>
      </c>
      <c r="B461">
        <f>VLOOKUP(A461,Cadastro!$A$3:$B$3577,2,FALSE)</f>
        <v>225239</v>
      </c>
      <c r="C461" s="5">
        <v>2559.35</v>
      </c>
      <c r="D461">
        <v>0</v>
      </c>
      <c r="E461">
        <v>1134.8599999999999</v>
      </c>
      <c r="F461">
        <v>0</v>
      </c>
      <c r="G461">
        <v>1424.49</v>
      </c>
      <c r="H461">
        <v>0</v>
      </c>
      <c r="I461" s="14">
        <f>VLOOKUP(A461,Cadastro!$A$3:$H$3577,7,FALSE)</f>
        <v>1</v>
      </c>
      <c r="J461" s="14">
        <f>VLOOKUP(A461,Cadastro!$A$3:$H$3577,8,FALSE)</f>
        <v>1</v>
      </c>
      <c r="K461">
        <f>VLOOKUP(A461,Cadastro!$A$3:$J$3577,10,FALSE)</f>
        <v>1</v>
      </c>
      <c r="L461" s="13">
        <v>20017.080000000002</v>
      </c>
      <c r="M461" s="23" t="e">
        <f t="shared" si="99"/>
        <v>#DIV/0!</v>
      </c>
      <c r="N461" s="26">
        <f t="shared" si="100"/>
        <v>2559.35</v>
      </c>
      <c r="O461" s="27">
        <f t="shared" si="101"/>
        <v>1.0627025871659418E-4</v>
      </c>
      <c r="P461" s="30" t="e">
        <f t="shared" si="102"/>
        <v>#DIV/0!</v>
      </c>
      <c r="Q461" s="30" t="e">
        <f t="shared" si="103"/>
        <v>#DIV/0!</v>
      </c>
      <c r="R461" s="30" t="e">
        <f t="shared" si="104"/>
        <v>#DIV/0!</v>
      </c>
      <c r="S461" s="30" t="e">
        <f t="shared" si="105"/>
        <v>#DIV/0!</v>
      </c>
      <c r="T461" s="32">
        <f t="shared" si="106"/>
        <v>1.0626421173544448E-4</v>
      </c>
      <c r="U461" s="33">
        <f t="shared" si="107"/>
        <v>8.3501025520538548</v>
      </c>
      <c r="V461" s="18" t="e">
        <f>VLOOKUP(B461,'[2]APO e PPM_CD'!$D$2:$J$565,7,FALSE)</f>
        <v>#N/A</v>
      </c>
    </row>
    <row r="462" spans="1:24" hidden="1">
      <c r="A462">
        <v>75817993791</v>
      </c>
      <c r="B462">
        <f>VLOOKUP(A462,Cadastro!$A$3:$B$3577,2,FALSE)</f>
        <v>223868</v>
      </c>
      <c r="C462" s="5">
        <v>2570.79</v>
      </c>
      <c r="D462">
        <v>0</v>
      </c>
      <c r="E462">
        <v>1091.3399999999999</v>
      </c>
      <c r="F462">
        <v>0</v>
      </c>
      <c r="G462">
        <v>1479.45</v>
      </c>
      <c r="H462">
        <v>0</v>
      </c>
      <c r="I462" s="14">
        <f>VLOOKUP(A462,Cadastro!$A$3:$H$3577,7,FALSE)</f>
        <v>1</v>
      </c>
      <c r="J462" s="14">
        <f>VLOOKUP(A462,Cadastro!$A$3:$H$3577,8,FALSE)</f>
        <v>1</v>
      </c>
      <c r="K462">
        <f>VLOOKUP(A462,Cadastro!$A$3:$J$3577,10,FALSE)</f>
        <v>1</v>
      </c>
      <c r="L462" s="13">
        <v>13985.62</v>
      </c>
      <c r="M462" s="23" t="e">
        <f t="shared" si="99"/>
        <v>#DIV/0!</v>
      </c>
      <c r="N462" s="26">
        <f t="shared" si="100"/>
        <v>2570.79</v>
      </c>
      <c r="O462" s="27">
        <f t="shared" si="101"/>
        <v>1.0674527454472157E-4</v>
      </c>
      <c r="P462" s="30" t="e">
        <f t="shared" si="102"/>
        <v>#DIV/0!</v>
      </c>
      <c r="Q462" s="30" t="e">
        <f t="shared" si="103"/>
        <v>#DIV/0!</v>
      </c>
      <c r="R462" s="30" t="e">
        <f t="shared" si="104"/>
        <v>#DIV/0!</v>
      </c>
      <c r="S462" s="30" t="e">
        <f t="shared" si="105"/>
        <v>#DIV/0!</v>
      </c>
      <c r="T462" s="32">
        <f t="shared" si="106"/>
        <v>1.0673920053426195E-4</v>
      </c>
      <c r="U462" s="33">
        <f t="shared" si="107"/>
        <v>8.3874265496296037</v>
      </c>
      <c r="V462" s="18" t="e">
        <f>VLOOKUP(B462,'[2]APO e PPM_CD'!$D$2:$J$565,7,FALSE)</f>
        <v>#N/A</v>
      </c>
    </row>
    <row r="463" spans="1:24" hidden="1">
      <c r="A463">
        <v>1408699648</v>
      </c>
      <c r="B463">
        <f>VLOOKUP(A463,Cadastro!$A$3:$B$3577,2,FALSE)</f>
        <v>219492</v>
      </c>
      <c r="C463" s="5">
        <v>2574.88</v>
      </c>
      <c r="D463">
        <v>0</v>
      </c>
      <c r="E463">
        <v>1165.68</v>
      </c>
      <c r="F463">
        <v>0</v>
      </c>
      <c r="G463">
        <v>1409.2</v>
      </c>
      <c r="H463">
        <v>0</v>
      </c>
      <c r="I463" s="14">
        <f>VLOOKUP(A463,Cadastro!$A$3:$H$3577,7,FALSE)</f>
        <v>1</v>
      </c>
      <c r="J463" s="14">
        <f>VLOOKUP(A463,Cadastro!$A$3:$H$3577,8,FALSE)</f>
        <v>1</v>
      </c>
      <c r="K463">
        <f>VLOOKUP(A463,Cadastro!$A$3:$J$3577,10,FALSE)</f>
        <v>1</v>
      </c>
      <c r="L463" s="13">
        <v>15350.92</v>
      </c>
      <c r="M463" s="23" t="e">
        <f t="shared" si="99"/>
        <v>#DIV/0!</v>
      </c>
      <c r="N463" s="26">
        <f t="shared" si="100"/>
        <v>2574.88</v>
      </c>
      <c r="O463" s="27">
        <f t="shared" si="101"/>
        <v>1.0691510100774964E-4</v>
      </c>
      <c r="P463" s="30" t="e">
        <f t="shared" si="102"/>
        <v>#DIV/0!</v>
      </c>
      <c r="Q463" s="30" t="e">
        <f t="shared" si="103"/>
        <v>#DIV/0!</v>
      </c>
      <c r="R463" s="30" t="e">
        <f t="shared" si="104"/>
        <v>#DIV/0!</v>
      </c>
      <c r="S463" s="30" t="e">
        <f t="shared" si="105"/>
        <v>#DIV/0!</v>
      </c>
      <c r="T463" s="32">
        <f t="shared" si="106"/>
        <v>1.0690901733383919E-4</v>
      </c>
      <c r="U463" s="33">
        <f t="shared" si="107"/>
        <v>8.4007705312803758</v>
      </c>
      <c r="V463" s="18" t="e">
        <f>VLOOKUP(B463,'[2]APO e PPM_CD'!$D$2:$J$565,7,FALSE)</f>
        <v>#N/A</v>
      </c>
    </row>
    <row r="464" spans="1:24" hidden="1">
      <c r="A464">
        <v>37294369704</v>
      </c>
      <c r="B464">
        <f>VLOOKUP(A464,Cadastro!$A$3:$B$3577,2,FALSE)</f>
        <v>224411</v>
      </c>
      <c r="C464" s="5">
        <v>2593.98</v>
      </c>
      <c r="D464">
        <v>0</v>
      </c>
      <c r="E464">
        <v>1309.43</v>
      </c>
      <c r="F464">
        <v>0</v>
      </c>
      <c r="G464">
        <v>1284.55</v>
      </c>
      <c r="H464">
        <v>0</v>
      </c>
      <c r="I464" s="14">
        <f>VLOOKUP(A464,Cadastro!$A$3:$H$3577,7,FALSE)</f>
        <v>1</v>
      </c>
      <c r="J464" s="14">
        <f>VLOOKUP(A464,Cadastro!$A$3:$H$3577,8,FALSE)</f>
        <v>1</v>
      </c>
      <c r="K464">
        <f>VLOOKUP(A464,Cadastro!$A$3:$J$3577,10,FALSE)</f>
        <v>1</v>
      </c>
      <c r="L464" s="13">
        <v>10941.02</v>
      </c>
      <c r="M464" s="23" t="e">
        <f t="shared" si="99"/>
        <v>#DIV/0!</v>
      </c>
      <c r="N464" s="26">
        <f t="shared" si="100"/>
        <v>2593.98</v>
      </c>
      <c r="O464" s="27">
        <f t="shared" si="101"/>
        <v>1.0770817813338191E-4</v>
      </c>
      <c r="P464" s="30" t="e">
        <f t="shared" si="102"/>
        <v>#DIV/0!</v>
      </c>
      <c r="Q464" s="30" t="e">
        <f t="shared" si="103"/>
        <v>#DIV/0!</v>
      </c>
      <c r="R464" s="30" t="e">
        <f t="shared" si="104"/>
        <v>#DIV/0!</v>
      </c>
      <c r="S464" s="30" t="e">
        <f t="shared" si="105"/>
        <v>#DIV/0!</v>
      </c>
      <c r="T464" s="32">
        <f t="shared" si="106"/>
        <v>1.0770204933186484E-4</v>
      </c>
      <c r="U464" s="33">
        <f t="shared" si="107"/>
        <v>8.4630859468133153</v>
      </c>
      <c r="V464" s="18" t="e">
        <f>VLOOKUP(B464,'[2]APO e PPM_CD'!$D$2:$J$565,7,FALSE)</f>
        <v>#N/A</v>
      </c>
    </row>
    <row r="465" spans="1:24" hidden="1">
      <c r="A465">
        <v>97088854104</v>
      </c>
      <c r="B465">
        <f>VLOOKUP(A465,Cadastro!$A$3:$B$3577,2,FALSE)</f>
        <v>219243</v>
      </c>
      <c r="C465" s="5">
        <v>2608.1800000000003</v>
      </c>
      <c r="D465">
        <v>0</v>
      </c>
      <c r="E465">
        <v>1205.67</v>
      </c>
      <c r="F465">
        <v>0</v>
      </c>
      <c r="G465">
        <v>1402.51</v>
      </c>
      <c r="H465">
        <v>0</v>
      </c>
      <c r="I465" s="14">
        <f>VLOOKUP(A465,Cadastro!$A$3:$H$3577,7,FALSE)</f>
        <v>1</v>
      </c>
      <c r="J465" s="14">
        <f>VLOOKUP(A465,Cadastro!$A$3:$H$3577,8,FALSE)</f>
        <v>1</v>
      </c>
      <c r="K465">
        <f>VLOOKUP(A465,Cadastro!$A$3:$J$3577,10,FALSE)</f>
        <v>1</v>
      </c>
      <c r="L465" s="13">
        <v>14138.26</v>
      </c>
      <c r="M465" s="23" t="e">
        <f t="shared" si="99"/>
        <v>#DIV/0!</v>
      </c>
      <c r="N465" s="26">
        <f t="shared" si="100"/>
        <v>2608.1800000000003</v>
      </c>
      <c r="O465" s="27">
        <f t="shared" si="101"/>
        <v>1.082977956822813E-4</v>
      </c>
      <c r="P465" s="30" t="e">
        <f t="shared" si="102"/>
        <v>#DIV/0!</v>
      </c>
      <c r="Q465" s="30" t="e">
        <f t="shared" si="103"/>
        <v>#DIV/0!</v>
      </c>
      <c r="R465" s="30" t="e">
        <f t="shared" si="104"/>
        <v>#DIV/0!</v>
      </c>
      <c r="S465" s="30" t="e">
        <f t="shared" si="105"/>
        <v>#DIV/0!</v>
      </c>
      <c r="T465" s="32">
        <f t="shared" si="106"/>
        <v>1.0829163333039702E-4</v>
      </c>
      <c r="U465" s="33">
        <f t="shared" si="107"/>
        <v>8.5094146850629357</v>
      </c>
      <c r="V465" s="18" t="e">
        <f>VLOOKUP(B465,'[2]APO e PPM_CD'!$D$2:$J$565,7,FALSE)</f>
        <v>#N/A</v>
      </c>
    </row>
    <row r="466" spans="1:24" s="18" customFormat="1">
      <c r="A466" s="18">
        <v>74002694704</v>
      </c>
      <c r="B466" s="18">
        <f>VLOOKUP(A466,Cadastro!$A$3:$B$3577,2,FALSE)</f>
        <v>194321</v>
      </c>
      <c r="C466" s="19">
        <v>1808.67</v>
      </c>
      <c r="D466" s="18">
        <v>0</v>
      </c>
      <c r="E466" s="18">
        <v>1061.29</v>
      </c>
      <c r="F466" s="18">
        <v>0</v>
      </c>
      <c r="G466" s="18">
        <v>747.38</v>
      </c>
      <c r="H466" s="18">
        <v>0</v>
      </c>
      <c r="I466" s="20">
        <f>VLOOKUP(A466,Cadastro!$A$3:$H$3577,7,FALSE)</f>
        <v>5</v>
      </c>
      <c r="J466" s="20">
        <f>VLOOKUP(A466,Cadastro!$A$3:$H$3577,8,FALSE)</f>
        <v>5</v>
      </c>
      <c r="K466" s="18">
        <f>VLOOKUP(A466,Cadastro!$A$3:$J$3577,10,FALSE)</f>
        <v>1</v>
      </c>
      <c r="M466" s="23" t="e">
        <f t="shared" si="99"/>
        <v>#DIV/0!</v>
      </c>
      <c r="N466" s="26">
        <f t="shared" si="100"/>
        <v>1808.67</v>
      </c>
      <c r="O466" s="27">
        <f t="shared" si="101"/>
        <v>7.5100251561116064E-5</v>
      </c>
      <c r="P466" s="30" t="e">
        <f t="shared" si="102"/>
        <v>#DIV/0!</v>
      </c>
      <c r="Q466" s="30" t="e">
        <f t="shared" si="103"/>
        <v>#DIV/0!</v>
      </c>
      <c r="R466" s="30" t="e">
        <f t="shared" si="104"/>
        <v>#DIV/0!</v>
      </c>
      <c r="S466" s="30" t="e">
        <f t="shared" si="105"/>
        <v>#DIV/0!</v>
      </c>
      <c r="T466" s="32">
        <f t="shared" si="106"/>
        <v>7.5095978213040964E-5</v>
      </c>
      <c r="U466" s="33">
        <f t="shared" si="107"/>
        <v>5.9009435922493001</v>
      </c>
      <c r="V466" s="18">
        <f>VLOOKUP(B466,'[2]APO e PPM_CD'!$D$2:$J$565,7,FALSE)</f>
        <v>3</v>
      </c>
      <c r="W466" s="18">
        <f>TRUNC(B466/10,0)</f>
        <v>19432</v>
      </c>
      <c r="X466" s="18">
        <f ca="1">VLOOKUP(W466:X466,[3]Plan1!$B$2:$K$3605,10,FALSE)</f>
        <v>0</v>
      </c>
    </row>
    <row r="467" spans="1:24" hidden="1">
      <c r="A467">
        <v>38331136187</v>
      </c>
      <c r="B467">
        <f>VLOOKUP(A467,Cadastro!$A$3:$B$3577,2,FALSE)</f>
        <v>197195</v>
      </c>
      <c r="C467" s="5">
        <v>2628.57</v>
      </c>
      <c r="D467">
        <v>0</v>
      </c>
      <c r="E467">
        <v>1109.1400000000001</v>
      </c>
      <c r="F467">
        <v>0</v>
      </c>
      <c r="G467">
        <v>1519.43</v>
      </c>
      <c r="H467">
        <v>0</v>
      </c>
      <c r="I467" s="14">
        <f>VLOOKUP(A467,Cadastro!$A$3:$H$3577,7,FALSE)</f>
        <v>1</v>
      </c>
      <c r="J467" s="14">
        <f>VLOOKUP(A467,Cadastro!$A$3:$H$3577,8,FALSE)</f>
        <v>1</v>
      </c>
      <c r="K467">
        <f>VLOOKUP(A467,Cadastro!$A$3:$J$3577,10,FALSE)</f>
        <v>1</v>
      </c>
      <c r="L467" s="13">
        <v>10195.629999999999</v>
      </c>
      <c r="M467" s="23" t="e">
        <f t="shared" si="99"/>
        <v>#DIV/0!</v>
      </c>
      <c r="N467" s="26">
        <f t="shared" si="100"/>
        <v>2628.57</v>
      </c>
      <c r="O467" s="27">
        <f t="shared" si="101"/>
        <v>1.091444366556657E-4</v>
      </c>
      <c r="P467" s="30" t="e">
        <f t="shared" si="102"/>
        <v>#DIV/0!</v>
      </c>
      <c r="Q467" s="30" t="e">
        <f t="shared" si="103"/>
        <v>#DIV/0!</v>
      </c>
      <c r="R467" s="30" t="e">
        <f t="shared" si="104"/>
        <v>#DIV/0!</v>
      </c>
      <c r="S467" s="30" t="e">
        <f t="shared" si="105"/>
        <v>#DIV/0!</v>
      </c>
      <c r="T467" s="32">
        <f t="shared" si="106"/>
        <v>1.0913822612828934E-4</v>
      </c>
      <c r="U467" s="33">
        <f t="shared" si="107"/>
        <v>8.575938838084749</v>
      </c>
      <c r="V467" s="18" t="e">
        <f>VLOOKUP(B467,'[2]APO e PPM_CD'!$D$2:$J$565,7,FALSE)</f>
        <v>#N/A</v>
      </c>
    </row>
    <row r="468" spans="1:24" hidden="1">
      <c r="A468">
        <v>9837024704</v>
      </c>
      <c r="B468">
        <f>VLOOKUP(A468,Cadastro!$A$3:$B$3577,2,FALSE)</f>
        <v>226782</v>
      </c>
      <c r="C468" s="5">
        <v>2631.38</v>
      </c>
      <c r="D468">
        <v>0</v>
      </c>
      <c r="E468">
        <v>1259.42</v>
      </c>
      <c r="F468">
        <v>0</v>
      </c>
      <c r="G468">
        <v>1371.96</v>
      </c>
      <c r="H468">
        <v>0</v>
      </c>
      <c r="I468" s="14">
        <f>VLOOKUP(A468,Cadastro!$A$3:$H$3577,7,FALSE)</f>
        <v>1</v>
      </c>
      <c r="J468" s="14">
        <f>VLOOKUP(A468,Cadastro!$A$3:$H$3577,8,FALSE)</f>
        <v>1</v>
      </c>
      <c r="K468">
        <f>VLOOKUP(A468,Cadastro!$A$3:$J$3577,10,FALSE)</f>
        <v>1</v>
      </c>
      <c r="L468" s="13">
        <v>12103.45</v>
      </c>
      <c r="M468" s="23" t="e">
        <f t="shared" si="99"/>
        <v>#DIV/0!</v>
      </c>
      <c r="N468" s="26">
        <f t="shared" si="100"/>
        <v>2631.38</v>
      </c>
      <c r="O468" s="27">
        <f t="shared" si="101"/>
        <v>1.092611144945676E-4</v>
      </c>
      <c r="P468" s="30" t="e">
        <f t="shared" si="102"/>
        <v>#DIV/0!</v>
      </c>
      <c r="Q468" s="30" t="e">
        <f t="shared" si="103"/>
        <v>#DIV/0!</v>
      </c>
      <c r="R468" s="30" t="e">
        <f t="shared" si="104"/>
        <v>#DIV/0!</v>
      </c>
      <c r="S468" s="30" t="e">
        <f t="shared" si="105"/>
        <v>#DIV/0!</v>
      </c>
      <c r="T468" s="32">
        <f t="shared" si="106"/>
        <v>1.0925489732799887E-4</v>
      </c>
      <c r="U468" s="33">
        <f t="shared" si="107"/>
        <v>8.5851067081186514</v>
      </c>
      <c r="V468" s="18" t="e">
        <f>VLOOKUP(B468,'[2]APO e PPM_CD'!$D$2:$J$565,7,FALSE)</f>
        <v>#N/A</v>
      </c>
    </row>
    <row r="469" spans="1:24" hidden="1">
      <c r="A469">
        <v>75475367787</v>
      </c>
      <c r="B469">
        <f>VLOOKUP(A469,Cadastro!$A$3:$B$3577,2,FALSE)</f>
        <v>218682</v>
      </c>
      <c r="C469" s="5">
        <v>2633.27</v>
      </c>
      <c r="D469">
        <v>0</v>
      </c>
      <c r="E469">
        <v>1523.68</v>
      </c>
      <c r="F469">
        <v>0</v>
      </c>
      <c r="G469">
        <v>1109.5899999999999</v>
      </c>
      <c r="H469">
        <v>0</v>
      </c>
      <c r="I469" s="14">
        <f>VLOOKUP(A469,Cadastro!$A$3:$H$3577,7,FALSE)</f>
        <v>1</v>
      </c>
      <c r="J469" s="14">
        <f>VLOOKUP(A469,Cadastro!$A$3:$H$3577,8,FALSE)</f>
        <v>1</v>
      </c>
      <c r="K469">
        <f>VLOOKUP(A469,Cadastro!$A$3:$J$3577,10,FALSE)</f>
        <v>1</v>
      </c>
      <c r="L469" s="13">
        <v>15695.45</v>
      </c>
      <c r="M469" s="23" t="e">
        <f t="shared" si="99"/>
        <v>#DIV/0!</v>
      </c>
      <c r="N469" s="26">
        <f t="shared" si="100"/>
        <v>2633.27</v>
      </c>
      <c r="O469" s="27">
        <f t="shared" si="101"/>
        <v>1.0933959175987886E-4</v>
      </c>
      <c r="P469" s="30" t="e">
        <f t="shared" si="102"/>
        <v>#DIV/0!</v>
      </c>
      <c r="Q469" s="30" t="e">
        <f t="shared" si="103"/>
        <v>#DIV/0!</v>
      </c>
      <c r="R469" s="30" t="e">
        <f t="shared" si="104"/>
        <v>#DIV/0!</v>
      </c>
      <c r="S469" s="30" t="e">
        <f t="shared" si="105"/>
        <v>#DIV/0!</v>
      </c>
      <c r="T469" s="32">
        <f t="shared" si="106"/>
        <v>1.0933337012780351E-4</v>
      </c>
      <c r="U469" s="33">
        <f t="shared" si="107"/>
        <v>8.5912729979279323</v>
      </c>
      <c r="V469" s="18" t="e">
        <f>VLOOKUP(B469,'[2]APO e PPM_CD'!$D$2:$J$565,7,FALSE)</f>
        <v>#N/A</v>
      </c>
    </row>
    <row r="470" spans="1:24" hidden="1">
      <c r="A470">
        <v>3594623670</v>
      </c>
      <c r="B470">
        <f>VLOOKUP(A470,Cadastro!$A$3:$B$3577,2,FALSE)</f>
        <v>219695</v>
      </c>
      <c r="C470" s="5">
        <v>2635.92</v>
      </c>
      <c r="D470">
        <v>0</v>
      </c>
      <c r="E470">
        <v>1181.2</v>
      </c>
      <c r="F470">
        <v>0</v>
      </c>
      <c r="G470">
        <v>1454.72</v>
      </c>
      <c r="H470">
        <v>0</v>
      </c>
      <c r="I470" s="14">
        <f>VLOOKUP(A470,Cadastro!$A$3:$H$3577,7,FALSE)</f>
        <v>1</v>
      </c>
      <c r="J470" s="14">
        <f>VLOOKUP(A470,Cadastro!$A$3:$H$3577,8,FALSE)</f>
        <v>1</v>
      </c>
      <c r="K470">
        <f>VLOOKUP(A470,Cadastro!$A$3:$J$3577,10,FALSE)</f>
        <v>1</v>
      </c>
      <c r="L470" s="13">
        <v>7854.65</v>
      </c>
      <c r="M470" s="23" t="e">
        <f t="shared" si="99"/>
        <v>#DIV/0!</v>
      </c>
      <c r="N470" s="26">
        <f t="shared" si="100"/>
        <v>2635.92</v>
      </c>
      <c r="O470" s="27">
        <f t="shared" si="101"/>
        <v>1.0944962602076501E-4</v>
      </c>
      <c r="P470" s="30" t="e">
        <f t="shared" si="102"/>
        <v>#DIV/0!</v>
      </c>
      <c r="Q470" s="30" t="e">
        <f t="shared" si="103"/>
        <v>#DIV/0!</v>
      </c>
      <c r="R470" s="30" t="e">
        <f t="shared" si="104"/>
        <v>#DIV/0!</v>
      </c>
      <c r="S470" s="30" t="e">
        <f t="shared" si="105"/>
        <v>#DIV/0!</v>
      </c>
      <c r="T470" s="32">
        <f t="shared" si="106"/>
        <v>1.0944339812752958E-4</v>
      </c>
      <c r="U470" s="33">
        <f t="shared" si="107"/>
        <v>8.5999188540097276</v>
      </c>
      <c r="V470" s="18" t="e">
        <f>VLOOKUP(B470,'[2]APO e PPM_CD'!$D$2:$J$565,7,FALSE)</f>
        <v>#N/A</v>
      </c>
    </row>
    <row r="471" spans="1:24" hidden="1">
      <c r="A471">
        <v>9113113780</v>
      </c>
      <c r="B471">
        <f>VLOOKUP(A471,Cadastro!$A$3:$B$3577,2,FALSE)</f>
        <v>219663</v>
      </c>
      <c r="C471" s="5">
        <v>2658.19</v>
      </c>
      <c r="D471">
        <v>0</v>
      </c>
      <c r="E471">
        <v>1196.6300000000001</v>
      </c>
      <c r="F471">
        <v>0</v>
      </c>
      <c r="G471">
        <v>1461.56</v>
      </c>
      <c r="H471">
        <v>0</v>
      </c>
      <c r="I471" s="14">
        <f>VLOOKUP(A471,Cadastro!$A$3:$H$3577,7,FALSE)</f>
        <v>1</v>
      </c>
      <c r="J471" s="14">
        <f>VLOOKUP(A471,Cadastro!$A$3:$H$3577,8,FALSE)</f>
        <v>1</v>
      </c>
      <c r="K471">
        <f>VLOOKUP(A471,Cadastro!$A$3:$J$3577,10,FALSE)</f>
        <v>1</v>
      </c>
      <c r="L471" s="13">
        <v>7004.26</v>
      </c>
      <c r="M471" s="23" t="e">
        <f t="shared" si="99"/>
        <v>#DIV/0!</v>
      </c>
      <c r="N471" s="26">
        <f t="shared" si="100"/>
        <v>2658.19</v>
      </c>
      <c r="O471" s="27">
        <f t="shared" si="101"/>
        <v>1.1037432903583468E-4</v>
      </c>
      <c r="P471" s="30" t="e">
        <f t="shared" si="102"/>
        <v>#DIV/0!</v>
      </c>
      <c r="Q471" s="30" t="e">
        <f t="shared" si="103"/>
        <v>#DIV/0!</v>
      </c>
      <c r="R471" s="30" t="e">
        <f t="shared" si="104"/>
        <v>#DIV/0!</v>
      </c>
      <c r="S471" s="30" t="e">
        <f t="shared" si="105"/>
        <v>#DIV/0!</v>
      </c>
      <c r="T471" s="32">
        <f t="shared" si="106"/>
        <v>1.1036804852522758E-4</v>
      </c>
      <c r="U471" s="33">
        <f t="shared" si="107"/>
        <v>8.6725766709688159</v>
      </c>
      <c r="V471" s="18" t="e">
        <f>VLOOKUP(B471,'[2]APO e PPM_CD'!$D$2:$J$565,7,FALSE)</f>
        <v>#N/A</v>
      </c>
    </row>
    <row r="472" spans="1:24" hidden="1">
      <c r="A472">
        <v>87496321168</v>
      </c>
      <c r="B472">
        <f>VLOOKUP(A472,Cadastro!$A$3:$B$3577,2,FALSE)</f>
        <v>220555</v>
      </c>
      <c r="C472" s="5">
        <v>2664.8199999999997</v>
      </c>
      <c r="D472">
        <v>0</v>
      </c>
      <c r="E472">
        <v>1175.8499999999999</v>
      </c>
      <c r="F472">
        <v>0</v>
      </c>
      <c r="G472">
        <v>1488.97</v>
      </c>
      <c r="H472">
        <v>0</v>
      </c>
      <c r="I472" s="14">
        <f>VLOOKUP(A472,Cadastro!$A$3:$H$3577,7,FALSE)</f>
        <v>1</v>
      </c>
      <c r="J472" s="14">
        <f>VLOOKUP(A472,Cadastro!$A$3:$H$3577,8,FALSE)</f>
        <v>1</v>
      </c>
      <c r="K472">
        <f>VLOOKUP(A472,Cadastro!$A$3:$J$3577,10,FALSE)</f>
        <v>1</v>
      </c>
      <c r="L472" s="13">
        <v>11202.43</v>
      </c>
      <c r="M472" s="23" t="e">
        <f t="shared" si="99"/>
        <v>#DIV/0!</v>
      </c>
      <c r="N472" s="26">
        <f t="shared" si="100"/>
        <v>2664.8199999999997</v>
      </c>
      <c r="O472" s="27">
        <f t="shared" si="101"/>
        <v>1.1064962229986304E-4</v>
      </c>
      <c r="P472" s="30" t="e">
        <f t="shared" si="102"/>
        <v>#DIV/0!</v>
      </c>
      <c r="Q472" s="30" t="e">
        <f t="shared" si="103"/>
        <v>#DIV/0!</v>
      </c>
      <c r="R472" s="30" t="e">
        <f t="shared" si="104"/>
        <v>#DIV/0!</v>
      </c>
      <c r="S472" s="30" t="e">
        <f t="shared" si="105"/>
        <v>#DIV/0!</v>
      </c>
      <c r="T472" s="32">
        <f t="shared" si="106"/>
        <v>1.1064332612454223E-4</v>
      </c>
      <c r="U472" s="33">
        <f t="shared" si="107"/>
        <v>8.6942076241093051</v>
      </c>
      <c r="V472" s="18" t="e">
        <f>VLOOKUP(B472,'[2]APO e PPM_CD'!$D$2:$J$565,7,FALSE)</f>
        <v>#N/A</v>
      </c>
    </row>
    <row r="473" spans="1:24" hidden="1">
      <c r="A473">
        <v>81043350225</v>
      </c>
      <c r="B473">
        <f>VLOOKUP(A473,Cadastro!$A$3:$B$3577,2,FALSE)</f>
        <v>223221</v>
      </c>
      <c r="C473" s="5">
        <v>2666.6000000000004</v>
      </c>
      <c r="D473">
        <v>0</v>
      </c>
      <c r="E473">
        <v>1239.43</v>
      </c>
      <c r="F473">
        <v>0</v>
      </c>
      <c r="G473">
        <v>1427.17</v>
      </c>
      <c r="H473">
        <v>0</v>
      </c>
      <c r="I473" s="14">
        <f>VLOOKUP(A473,Cadastro!$A$3:$H$3577,7,FALSE)</f>
        <v>1</v>
      </c>
      <c r="J473" s="14">
        <f>VLOOKUP(A473,Cadastro!$A$3:$H$3577,8,FALSE)</f>
        <v>1</v>
      </c>
      <c r="K473">
        <f>VLOOKUP(A473,Cadastro!$A$3:$J$3577,10,FALSE)</f>
        <v>1</v>
      </c>
      <c r="L473" s="13">
        <v>10960.17</v>
      </c>
      <c r="M473" s="23" t="e">
        <f t="shared" si="99"/>
        <v>#DIV/0!</v>
      </c>
      <c r="N473" s="26">
        <f t="shared" si="100"/>
        <v>2666.6000000000004</v>
      </c>
      <c r="O473" s="27">
        <f t="shared" si="101"/>
        <v>1.1072353210528849E-4</v>
      </c>
      <c r="P473" s="30" t="e">
        <f t="shared" si="102"/>
        <v>#DIV/0!</v>
      </c>
      <c r="Q473" s="30" t="e">
        <f t="shared" si="103"/>
        <v>#DIV/0!</v>
      </c>
      <c r="R473" s="30" t="e">
        <f t="shared" si="104"/>
        <v>#DIV/0!</v>
      </c>
      <c r="S473" s="30" t="e">
        <f t="shared" si="105"/>
        <v>#DIV/0!</v>
      </c>
      <c r="T473" s="32">
        <f t="shared" si="106"/>
        <v>1.1071723172435825E-4</v>
      </c>
      <c r="U473" s="33">
        <f t="shared" si="107"/>
        <v>8.7000150293265133</v>
      </c>
      <c r="V473" s="18" t="e">
        <f>VLOOKUP(B473,'[2]APO e PPM_CD'!$D$2:$J$565,7,FALSE)</f>
        <v>#N/A</v>
      </c>
    </row>
    <row r="474" spans="1:24" hidden="1">
      <c r="A474">
        <v>21956308172</v>
      </c>
      <c r="B474">
        <f>VLOOKUP(A474,Cadastro!$A$3:$B$3577,2,FALSE)</f>
        <v>192458</v>
      </c>
      <c r="C474" s="5">
        <v>2670.14</v>
      </c>
      <c r="D474">
        <v>0</v>
      </c>
      <c r="E474">
        <v>1597.29</v>
      </c>
      <c r="F474">
        <v>0</v>
      </c>
      <c r="G474">
        <v>1072.8499999999999</v>
      </c>
      <c r="H474">
        <v>0</v>
      </c>
      <c r="I474" s="14">
        <f>VLOOKUP(A474,Cadastro!$A$3:$H$3577,7,FALSE)</f>
        <v>2</v>
      </c>
      <c r="J474" s="14">
        <f>VLOOKUP(A474,Cadastro!$A$3:$H$3577,8,FALSE)</f>
        <v>1</v>
      </c>
      <c r="K474">
        <f>VLOOKUP(A474,Cadastro!$A$3:$J$3577,10,FALSE)</f>
        <v>1</v>
      </c>
      <c r="L474">
        <v>24942.03</v>
      </c>
      <c r="M474" s="23" t="e">
        <f t="shared" si="99"/>
        <v>#DIV/0!</v>
      </c>
      <c r="N474" s="26">
        <f t="shared" si="100"/>
        <v>2670.14</v>
      </c>
      <c r="O474" s="27">
        <f t="shared" si="101"/>
        <v>1.1087052126888732E-4</v>
      </c>
      <c r="P474" s="30" t="e">
        <f t="shared" si="102"/>
        <v>#DIV/0!</v>
      </c>
      <c r="Q474" s="30" t="e">
        <f t="shared" si="103"/>
        <v>#DIV/0!</v>
      </c>
      <c r="R474" s="30" t="e">
        <f t="shared" si="104"/>
        <v>#DIV/0!</v>
      </c>
      <c r="S474" s="30" t="e">
        <f t="shared" si="105"/>
        <v>#DIV/0!</v>
      </c>
      <c r="T474" s="32">
        <f t="shared" si="106"/>
        <v>1.1086421252399232E-4</v>
      </c>
      <c r="U474" s="33">
        <f t="shared" si="107"/>
        <v>8.7115645880169108</v>
      </c>
      <c r="V474" s="18" t="e">
        <f>VLOOKUP(B474,'[2]APO e PPM_CD'!$D$2:$J$565,7,FALSE)</f>
        <v>#N/A</v>
      </c>
    </row>
    <row r="475" spans="1:24" hidden="1">
      <c r="A475">
        <v>76606090768</v>
      </c>
      <c r="B475">
        <f>VLOOKUP(A475,Cadastro!$A$3:$B$3577,2,FALSE)</f>
        <v>193866</v>
      </c>
      <c r="C475" s="5">
        <v>2684.64</v>
      </c>
      <c r="D475">
        <v>0</v>
      </c>
      <c r="E475">
        <v>1556.56</v>
      </c>
      <c r="F475">
        <v>0</v>
      </c>
      <c r="G475">
        <v>1128.08</v>
      </c>
      <c r="H475">
        <v>0</v>
      </c>
      <c r="I475" s="14">
        <f>VLOOKUP(A475,Cadastro!$A$3:$H$3577,7,FALSE)</f>
        <v>1</v>
      </c>
      <c r="J475" s="14">
        <f>VLOOKUP(A475,Cadastro!$A$3:$H$3577,8,FALSE)</f>
        <v>1</v>
      </c>
      <c r="K475">
        <f>VLOOKUP(A475,Cadastro!$A$3:$J$3577,10,FALSE)</f>
        <v>1</v>
      </c>
      <c r="L475" s="13">
        <v>10584.49</v>
      </c>
      <c r="M475" s="23" t="e">
        <f t="shared" si="99"/>
        <v>#DIV/0!</v>
      </c>
      <c r="N475" s="26">
        <f t="shared" si="100"/>
        <v>2684.64</v>
      </c>
      <c r="O475" s="27">
        <f t="shared" si="101"/>
        <v>1.1147259552656627E-4</v>
      </c>
      <c r="P475" s="30" t="e">
        <f t="shared" si="102"/>
        <v>#DIV/0!</v>
      </c>
      <c r="Q475" s="30" t="e">
        <f t="shared" si="103"/>
        <v>#DIV/0!</v>
      </c>
      <c r="R475" s="30" t="e">
        <f t="shared" si="104"/>
        <v>#DIV/0!</v>
      </c>
      <c r="S475" s="30" t="e">
        <f t="shared" si="105"/>
        <v>#DIV/0!</v>
      </c>
      <c r="T475" s="32">
        <f t="shared" si="106"/>
        <v>1.1146625252249347E-4</v>
      </c>
      <c r="U475" s="33">
        <f t="shared" si="107"/>
        <v>8.7588721024267322</v>
      </c>
      <c r="V475" s="18" t="e">
        <f>VLOOKUP(B475,'[2]APO e PPM_CD'!$D$2:$J$565,7,FALSE)</f>
        <v>#N/A</v>
      </c>
    </row>
    <row r="476" spans="1:24" s="18" customFormat="1">
      <c r="A476" s="18">
        <v>76698220744</v>
      </c>
      <c r="B476" s="18">
        <f>VLOOKUP(A476,Cadastro!$A$3:$B$3577,2,FALSE)</f>
        <v>194669</v>
      </c>
      <c r="C476" s="19">
        <v>1919.58</v>
      </c>
      <c r="D476" s="18">
        <v>0</v>
      </c>
      <c r="E476" s="18">
        <v>829.98</v>
      </c>
      <c r="F476" s="18">
        <v>0</v>
      </c>
      <c r="G476" s="18">
        <v>1089.5999999999999</v>
      </c>
      <c r="H476" s="18">
        <v>0</v>
      </c>
      <c r="I476" s="20">
        <f>VLOOKUP(A476,Cadastro!$A$3:$H$3577,7,FALSE)</f>
        <v>5</v>
      </c>
      <c r="J476" s="20">
        <f>VLOOKUP(A476,Cadastro!$A$3:$H$3577,8,FALSE)</f>
        <v>5</v>
      </c>
      <c r="K476" s="18">
        <f>VLOOKUP(A476,Cadastro!$A$3:$J$3577,10,FALSE)</f>
        <v>1</v>
      </c>
      <c r="M476" s="23" t="e">
        <f t="shared" si="99"/>
        <v>#DIV/0!</v>
      </c>
      <c r="N476" s="26">
        <f t="shared" si="100"/>
        <v>1919.58</v>
      </c>
      <c r="O476" s="27">
        <f t="shared" si="101"/>
        <v>7.9705496796921035E-5</v>
      </c>
      <c r="P476" s="30" t="e">
        <f t="shared" si="102"/>
        <v>#DIV/0!</v>
      </c>
      <c r="Q476" s="30" t="e">
        <f t="shared" si="103"/>
        <v>#DIV/0!</v>
      </c>
      <c r="R476" s="30" t="e">
        <f t="shared" si="104"/>
        <v>#DIV/0!</v>
      </c>
      <c r="S476" s="30" t="e">
        <f t="shared" si="105"/>
        <v>#DIV/0!</v>
      </c>
      <c r="T476" s="32">
        <f t="shared" si="106"/>
        <v>7.9700961401576377E-5</v>
      </c>
      <c r="U476" s="33">
        <f t="shared" si="107"/>
        <v>6.2627971386764356</v>
      </c>
      <c r="V476" s="18">
        <f>VLOOKUP(B476,'[2]APO e PPM_CD'!$D$2:$J$565,7,FALSE)</f>
        <v>3</v>
      </c>
      <c r="W476" s="18">
        <f>TRUNC(B476/10,0)</f>
        <v>19466</v>
      </c>
      <c r="X476" s="18">
        <f ca="1">VLOOKUP(W476:X476,[3]Plan1!$B$2:$K$3605,10,FALSE)</f>
        <v>0</v>
      </c>
    </row>
    <row r="477" spans="1:24" hidden="1">
      <c r="A477">
        <v>8962151723</v>
      </c>
      <c r="B477">
        <f>VLOOKUP(A477,Cadastro!$A$3:$B$3577,2,FALSE)</f>
        <v>220078</v>
      </c>
      <c r="C477" s="5">
        <v>2704.96</v>
      </c>
      <c r="D477">
        <v>0</v>
      </c>
      <c r="E477">
        <v>1226.78</v>
      </c>
      <c r="F477">
        <v>0</v>
      </c>
      <c r="G477">
        <v>1478.18</v>
      </c>
      <c r="H477">
        <v>0</v>
      </c>
      <c r="I477" s="14">
        <f>VLOOKUP(A477,Cadastro!$A$3:$H$3577,7,FALSE)</f>
        <v>1</v>
      </c>
      <c r="J477" s="14">
        <f>VLOOKUP(A477,Cadastro!$A$3:$H$3577,8,FALSE)</f>
        <v>1</v>
      </c>
      <c r="K477">
        <f>VLOOKUP(A477,Cadastro!$A$3:$J$3577,10,FALSE)</f>
        <v>1</v>
      </c>
      <c r="L477" s="13">
        <v>7322.57</v>
      </c>
      <c r="M477" s="23" t="e">
        <f t="shared" si="99"/>
        <v>#DIV/0!</v>
      </c>
      <c r="N477" s="26">
        <f t="shared" si="100"/>
        <v>2704.96</v>
      </c>
      <c r="O477" s="27">
        <f t="shared" si="101"/>
        <v>1.1231632993456877E-4</v>
      </c>
      <c r="P477" s="30" t="e">
        <f t="shared" si="102"/>
        <v>#DIV/0!</v>
      </c>
      <c r="Q477" s="30" t="e">
        <f t="shared" si="103"/>
        <v>#DIV/0!</v>
      </c>
      <c r="R477" s="30" t="e">
        <f t="shared" si="104"/>
        <v>#DIV/0!</v>
      </c>
      <c r="S477" s="30" t="e">
        <f t="shared" si="105"/>
        <v>#DIV/0!</v>
      </c>
      <c r="T477" s="32">
        <f t="shared" si="106"/>
        <v>1.1230993892039304E-4</v>
      </c>
      <c r="U477" s="33">
        <f t="shared" si="107"/>
        <v>8.8251678743444995</v>
      </c>
      <c r="V477" s="18" t="e">
        <f>VLOOKUP(B477,'[2]APO e PPM_CD'!$D$2:$J$565,7,FALSE)</f>
        <v>#N/A</v>
      </c>
    </row>
    <row r="478" spans="1:24" s="18" customFormat="1" hidden="1">
      <c r="A478" s="18">
        <v>63416778715</v>
      </c>
      <c r="B478" s="18">
        <f>VLOOKUP(A478,Cadastro!$A$3:$B$3577,2,FALSE)</f>
        <v>190724</v>
      </c>
      <c r="C478" s="19">
        <v>2708.5</v>
      </c>
      <c r="D478" s="18">
        <v>0</v>
      </c>
      <c r="E478" s="18">
        <v>1187.5</v>
      </c>
      <c r="F478" s="18">
        <v>0</v>
      </c>
      <c r="G478" s="18">
        <v>1521</v>
      </c>
      <c r="H478" s="18">
        <v>0</v>
      </c>
      <c r="I478" s="20">
        <f>VLOOKUP(A478,Cadastro!$A$3:$H$3577,7,FALSE)</f>
        <v>1</v>
      </c>
      <c r="J478" s="20">
        <f>VLOOKUP(A478,Cadastro!$A$3:$H$3577,8,FALSE)</f>
        <v>6</v>
      </c>
      <c r="K478" s="18">
        <f>VLOOKUP(A478,Cadastro!$A$3:$J$3577,10,FALSE)</f>
        <v>1</v>
      </c>
      <c r="M478" s="23" t="e">
        <f t="shared" si="99"/>
        <v>#DIV/0!</v>
      </c>
      <c r="N478" s="26">
        <f t="shared" si="100"/>
        <v>2708.5</v>
      </c>
      <c r="O478" s="27">
        <f t="shared" si="101"/>
        <v>1.1246331909816763E-4</v>
      </c>
      <c r="P478" s="30" t="e">
        <f t="shared" si="102"/>
        <v>#DIV/0!</v>
      </c>
      <c r="Q478" s="30" t="e">
        <f t="shared" si="103"/>
        <v>#DIV/0!</v>
      </c>
      <c r="R478" s="30" t="e">
        <f t="shared" si="104"/>
        <v>#DIV/0!</v>
      </c>
      <c r="S478" s="30" t="e">
        <f t="shared" si="105"/>
        <v>#DIV/0!</v>
      </c>
      <c r="T478" s="32">
        <f t="shared" si="106"/>
        <v>1.1245691972002712E-4</v>
      </c>
      <c r="U478" s="33">
        <f t="shared" si="107"/>
        <v>8.836717433034897</v>
      </c>
      <c r="V478" s="18">
        <f>VLOOKUP(B478,'[2]APO e PPM_CD'!$D$2:$J$565,7,FALSE)</f>
        <v>5</v>
      </c>
    </row>
    <row r="479" spans="1:24" hidden="1">
      <c r="A479">
        <v>49705393753</v>
      </c>
      <c r="B479">
        <f>VLOOKUP(A479,Cadastro!$A$3:$B$3577,2,FALSE)</f>
        <v>210707</v>
      </c>
      <c r="C479" s="5">
        <v>2712.36</v>
      </c>
      <c r="D479">
        <v>0</v>
      </c>
      <c r="E479">
        <v>1226.9000000000001</v>
      </c>
      <c r="F479">
        <v>0</v>
      </c>
      <c r="G479">
        <v>1485.46</v>
      </c>
      <c r="H479">
        <v>0</v>
      </c>
      <c r="I479" s="14">
        <f>VLOOKUP(A479,Cadastro!$A$3:$H$3577,7,FALSE)</f>
        <v>1</v>
      </c>
      <c r="J479" s="14">
        <f>VLOOKUP(A479,Cadastro!$A$3:$H$3577,8,FALSE)</f>
        <v>1</v>
      </c>
      <c r="K479">
        <f>VLOOKUP(A479,Cadastro!$A$3:$J$3577,10,FALSE)</f>
        <v>1</v>
      </c>
      <c r="L479" s="13">
        <v>23674.74</v>
      </c>
      <c r="M479" s="23" t="e">
        <f t="shared" si="99"/>
        <v>#DIV/0!</v>
      </c>
      <c r="N479" s="26">
        <f t="shared" si="100"/>
        <v>2712.36</v>
      </c>
      <c r="O479" s="27">
        <f t="shared" si="101"/>
        <v>1.1262359541779804E-4</v>
      </c>
      <c r="P479" s="30" t="e">
        <f t="shared" si="102"/>
        <v>#DIV/0!</v>
      </c>
      <c r="Q479" s="30" t="e">
        <f t="shared" si="103"/>
        <v>#DIV/0!</v>
      </c>
      <c r="R479" s="30" t="e">
        <f t="shared" si="104"/>
        <v>#DIV/0!</v>
      </c>
      <c r="S479" s="30" t="e">
        <f t="shared" si="105"/>
        <v>#DIV/0!</v>
      </c>
      <c r="T479" s="32">
        <f t="shared" si="106"/>
        <v>1.1261718691962811E-4</v>
      </c>
      <c r="U479" s="33">
        <f t="shared" si="107"/>
        <v>8.8493110196295124</v>
      </c>
      <c r="V479" s="18" t="e">
        <f>VLOOKUP(B479,'[2]APO e PPM_CD'!$D$2:$J$565,7,FALSE)</f>
        <v>#N/A</v>
      </c>
    </row>
    <row r="480" spans="1:24" s="18" customFormat="1" hidden="1">
      <c r="A480" s="18">
        <v>86617265734</v>
      </c>
      <c r="B480" s="18">
        <f>VLOOKUP(A480,Cadastro!$A$3:$B$3577,2,FALSE)</f>
        <v>199513</v>
      </c>
      <c r="C480" s="19">
        <v>2717.8599999999997</v>
      </c>
      <c r="D480" s="18">
        <v>0</v>
      </c>
      <c r="E480" s="18">
        <v>1161.52</v>
      </c>
      <c r="F480" s="18">
        <v>0</v>
      </c>
      <c r="G480" s="18">
        <v>1556.34</v>
      </c>
      <c r="H480" s="18">
        <v>0</v>
      </c>
      <c r="I480" s="20">
        <f>VLOOKUP(A480,Cadastro!$A$3:$H$3577,7,FALSE)</f>
        <v>1</v>
      </c>
      <c r="J480" s="20">
        <f>VLOOKUP(A480,Cadastro!$A$3:$H$3577,8,FALSE)</f>
        <v>6</v>
      </c>
      <c r="K480" s="18">
        <f>VLOOKUP(A480,Cadastro!$A$3:$J$3577,10,FALSE)</f>
        <v>1</v>
      </c>
      <c r="M480" s="23" t="e">
        <f t="shared" si="99"/>
        <v>#DIV/0!</v>
      </c>
      <c r="N480" s="26">
        <f t="shared" si="100"/>
        <v>2717.8599999999997</v>
      </c>
      <c r="O480" s="27">
        <f t="shared" si="101"/>
        <v>1.1285196841209003E-4</v>
      </c>
      <c r="P480" s="30" t="e">
        <f t="shared" si="102"/>
        <v>#DIV/0!</v>
      </c>
      <c r="Q480" s="30" t="e">
        <f t="shared" si="103"/>
        <v>#DIV/0!</v>
      </c>
      <c r="R480" s="30" t="e">
        <f t="shared" si="104"/>
        <v>#DIV/0!</v>
      </c>
      <c r="S480" s="30" t="e">
        <f t="shared" si="105"/>
        <v>#DIV/0!</v>
      </c>
      <c r="T480" s="32">
        <f t="shared" si="106"/>
        <v>1.1284554691905957E-4</v>
      </c>
      <c r="U480" s="33">
        <f t="shared" si="107"/>
        <v>8.8672552492332368</v>
      </c>
      <c r="V480" s="18">
        <f>VLOOKUP(B480,'[2]APO e PPM_CD'!$D$2:$J$565,7,FALSE)</f>
        <v>5</v>
      </c>
    </row>
    <row r="481" spans="1:24" s="18" customFormat="1">
      <c r="A481" s="18">
        <v>59891173704</v>
      </c>
      <c r="B481" s="18">
        <f>VLOOKUP(A481,Cadastro!$A$3:$B$3577,2,FALSE)</f>
        <v>218305</v>
      </c>
      <c r="C481" s="19">
        <v>1956.53</v>
      </c>
      <c r="D481" s="18">
        <v>0</v>
      </c>
      <c r="E481" s="18">
        <v>883</v>
      </c>
      <c r="F481" s="18">
        <v>0</v>
      </c>
      <c r="G481" s="18">
        <v>1073.53</v>
      </c>
      <c r="H481" s="18">
        <v>0</v>
      </c>
      <c r="I481" s="20">
        <f>VLOOKUP(A481,Cadastro!$A$3:$H$3577,7,FALSE)</f>
        <v>5</v>
      </c>
      <c r="J481" s="20">
        <f>VLOOKUP(A481,Cadastro!$A$3:$H$3577,8,FALSE)</f>
        <v>5</v>
      </c>
      <c r="K481" s="18">
        <f>VLOOKUP(A481,Cadastro!$A$3:$J$3577,10,FALSE)</f>
        <v>1</v>
      </c>
      <c r="M481" s="23" t="e">
        <f t="shared" si="99"/>
        <v>#DIV/0!</v>
      </c>
      <c r="N481" s="26">
        <f t="shared" si="100"/>
        <v>1956.53</v>
      </c>
      <c r="O481" s="27">
        <f t="shared" si="101"/>
        <v>8.1239748094937396E-5</v>
      </c>
      <c r="P481" s="30" t="e">
        <f t="shared" si="102"/>
        <v>#DIV/0!</v>
      </c>
      <c r="Q481" s="30" t="e">
        <f t="shared" si="103"/>
        <v>#DIV/0!</v>
      </c>
      <c r="R481" s="30" t="e">
        <f t="shared" si="104"/>
        <v>#DIV/0!</v>
      </c>
      <c r="S481" s="30" t="e">
        <f t="shared" si="105"/>
        <v>#DIV/0!</v>
      </c>
      <c r="T481" s="32">
        <f t="shared" si="106"/>
        <v>8.1235125397756934E-5</v>
      </c>
      <c r="U481" s="33">
        <f t="shared" si="107"/>
        <v>6.3833497357414686</v>
      </c>
      <c r="V481" s="18">
        <f>VLOOKUP(B481,'[2]APO e PPM_CD'!$D$2:$J$565,7,FALSE)</f>
        <v>3</v>
      </c>
      <c r="W481" s="18">
        <f>TRUNC(B481/10,0)</f>
        <v>21830</v>
      </c>
      <c r="X481" s="18">
        <f ca="1">VLOOKUP(W481:X481,[3]Plan1!$B$2:$K$3605,10,FALSE)</f>
        <v>0</v>
      </c>
    </row>
    <row r="482" spans="1:24" hidden="1">
      <c r="A482">
        <v>71091289700</v>
      </c>
      <c r="B482">
        <f>VLOOKUP(A482,Cadastro!$A$3:$B$3577,2,FALSE)</f>
        <v>191178</v>
      </c>
      <c r="C482" s="5">
        <v>2724.84</v>
      </c>
      <c r="D482">
        <v>0</v>
      </c>
      <c r="E482">
        <v>1231.42</v>
      </c>
      <c r="F482">
        <v>0</v>
      </c>
      <c r="G482">
        <v>1493.42</v>
      </c>
      <c r="H482">
        <v>0</v>
      </c>
      <c r="I482" s="14">
        <f>VLOOKUP(A482,Cadastro!$A$3:$H$3577,7,FALSE)</f>
        <v>1</v>
      </c>
      <c r="J482" s="14">
        <f>VLOOKUP(A482,Cadastro!$A$3:$H$3577,8,FALSE)</f>
        <v>1</v>
      </c>
      <c r="K482">
        <f>VLOOKUP(A482,Cadastro!$A$3:$J$3577,10,FALSE)</f>
        <v>1</v>
      </c>
      <c r="L482" s="13">
        <v>14679.2</v>
      </c>
      <c r="M482" s="23" t="e">
        <f t="shared" si="99"/>
        <v>#DIV/0!</v>
      </c>
      <c r="N482" s="26">
        <f t="shared" si="100"/>
        <v>2724.84</v>
      </c>
      <c r="O482" s="27">
        <f t="shared" si="101"/>
        <v>1.1314179450302792E-4</v>
      </c>
      <c r="P482" s="30" t="e">
        <f t="shared" si="102"/>
        <v>#DIV/0!</v>
      </c>
      <c r="Q482" s="30" t="e">
        <f t="shared" si="103"/>
        <v>#DIV/0!</v>
      </c>
      <c r="R482" s="30" t="e">
        <f t="shared" si="104"/>
        <v>#DIV/0!</v>
      </c>
      <c r="S482" s="30" t="e">
        <f t="shared" si="105"/>
        <v>#DIV/0!</v>
      </c>
      <c r="T482" s="32">
        <f t="shared" si="106"/>
        <v>1.1313535651833808E-4</v>
      </c>
      <c r="U482" s="33">
        <f t="shared" si="107"/>
        <v>8.8900281078939667</v>
      </c>
      <c r="V482" s="18" t="e">
        <f>VLOOKUP(B482,'[2]APO e PPM_CD'!$D$2:$J$565,7,FALSE)</f>
        <v>#N/A</v>
      </c>
    </row>
    <row r="483" spans="1:24" s="18" customFormat="1" hidden="1">
      <c r="A483" s="18">
        <v>19677936115</v>
      </c>
      <c r="B483" s="18">
        <f>VLOOKUP(A483,Cadastro!$A$3:$B$3577,2,FALSE)</f>
        <v>213219</v>
      </c>
      <c r="C483" s="19">
        <v>2727.8</v>
      </c>
      <c r="D483" s="18">
        <v>0</v>
      </c>
      <c r="E483" s="18">
        <v>1214.28</v>
      </c>
      <c r="F483" s="18">
        <v>0</v>
      </c>
      <c r="G483" s="18">
        <v>1513.52</v>
      </c>
      <c r="H483" s="18">
        <v>0</v>
      </c>
      <c r="I483" s="20">
        <f>VLOOKUP(A483,Cadastro!$A$3:$H$3577,7,FALSE)</f>
        <v>1</v>
      </c>
      <c r="J483" s="20">
        <f>VLOOKUP(A483,Cadastro!$A$3:$H$3577,8,FALSE)</f>
        <v>2</v>
      </c>
      <c r="K483" s="18">
        <f>VLOOKUP(A483,Cadastro!$A$3:$J$3577,10,FALSE)</f>
        <v>1</v>
      </c>
      <c r="M483" s="23" t="e">
        <f t="shared" si="99"/>
        <v>#DIV/0!</v>
      </c>
      <c r="N483" s="26">
        <f t="shared" si="100"/>
        <v>2727.8</v>
      </c>
      <c r="O483" s="27">
        <f t="shared" si="101"/>
        <v>1.1326470069631963E-4</v>
      </c>
      <c r="P483" s="30" t="e">
        <f t="shared" si="102"/>
        <v>#DIV/0!</v>
      </c>
      <c r="Q483" s="30" t="e">
        <f t="shared" si="103"/>
        <v>#DIV/0!</v>
      </c>
      <c r="R483" s="30" t="e">
        <f t="shared" si="104"/>
        <v>#DIV/0!</v>
      </c>
      <c r="S483" s="30" t="e">
        <f t="shared" si="105"/>
        <v>#DIV/0!</v>
      </c>
      <c r="T483" s="32">
        <f t="shared" si="106"/>
        <v>1.1325825571803211E-4</v>
      </c>
      <c r="U483" s="33">
        <f t="shared" si="107"/>
        <v>8.8996853660079722</v>
      </c>
      <c r="V483" s="18" t="e">
        <f>VLOOKUP(B483,'[2]APO e PPM_CD'!$D$2:$J$565,7,FALSE)</f>
        <v>#N/A</v>
      </c>
    </row>
    <row r="484" spans="1:24" hidden="1">
      <c r="A484">
        <v>39408345568</v>
      </c>
      <c r="B484">
        <f>VLOOKUP(A484,Cadastro!$A$3:$B$3577,2,FALSE)</f>
        <v>225926</v>
      </c>
      <c r="C484" s="5">
        <v>2749.7</v>
      </c>
      <c r="D484">
        <v>0</v>
      </c>
      <c r="E484">
        <v>1585.02</v>
      </c>
      <c r="F484">
        <v>0</v>
      </c>
      <c r="G484">
        <v>1164.68</v>
      </c>
      <c r="H484">
        <v>0</v>
      </c>
      <c r="I484" s="14">
        <f>VLOOKUP(A484,Cadastro!$A$3:$H$3577,7,FALSE)</f>
        <v>1</v>
      </c>
      <c r="J484" s="14">
        <f>VLOOKUP(A484,Cadastro!$A$3:$H$3577,8,FALSE)</f>
        <v>1</v>
      </c>
      <c r="K484">
        <f>VLOOKUP(A484,Cadastro!$A$3:$J$3577,10,FALSE)</f>
        <v>1</v>
      </c>
      <c r="L484" s="13">
        <v>12134.84</v>
      </c>
      <c r="M484" s="23" t="e">
        <f t="shared" si="99"/>
        <v>#DIV/0!</v>
      </c>
      <c r="N484" s="26">
        <f t="shared" si="100"/>
        <v>2749.7</v>
      </c>
      <c r="O484" s="27">
        <f t="shared" si="101"/>
        <v>1.1417404043722781E-4</v>
      </c>
      <c r="P484" s="30" t="e">
        <f t="shared" si="102"/>
        <v>#DIV/0!</v>
      </c>
      <c r="Q484" s="30" t="e">
        <f t="shared" si="103"/>
        <v>#DIV/0!</v>
      </c>
      <c r="R484" s="30" t="e">
        <f t="shared" si="104"/>
        <v>#DIV/0!</v>
      </c>
      <c r="S484" s="30" t="e">
        <f t="shared" si="105"/>
        <v>#DIV/0!</v>
      </c>
      <c r="T484" s="32">
        <f t="shared" si="106"/>
        <v>1.1416754371576834E-4</v>
      </c>
      <c r="U484" s="33">
        <f t="shared" si="107"/>
        <v>8.9711360257028083</v>
      </c>
      <c r="V484" s="18" t="e">
        <f>VLOOKUP(B484,'[2]APO e PPM_CD'!$D$2:$J$565,7,FALSE)</f>
        <v>#N/A</v>
      </c>
    </row>
    <row r="485" spans="1:24" hidden="1">
      <c r="A485">
        <v>5417750735</v>
      </c>
      <c r="B485">
        <f>VLOOKUP(A485,Cadastro!$A$3:$B$3577,2,FALSE)</f>
        <v>224977</v>
      </c>
      <c r="C485" s="5">
        <v>2760.08</v>
      </c>
      <c r="D485">
        <v>0</v>
      </c>
      <c r="E485">
        <v>1297.53</v>
      </c>
      <c r="F485">
        <v>0</v>
      </c>
      <c r="G485">
        <v>1462.55</v>
      </c>
      <c r="H485">
        <v>0</v>
      </c>
      <c r="I485" s="14">
        <f>VLOOKUP(A485,Cadastro!$A$3:$H$3577,7,FALSE)</f>
        <v>1</v>
      </c>
      <c r="J485" s="14">
        <f>VLOOKUP(A485,Cadastro!$A$3:$H$3577,8,FALSE)</f>
        <v>1</v>
      </c>
      <c r="K485">
        <f>VLOOKUP(A485,Cadastro!$A$3:$J$3577,10,FALSE)</f>
        <v>1</v>
      </c>
      <c r="L485" s="13">
        <v>13657.77</v>
      </c>
      <c r="M485" s="23" t="e">
        <f t="shared" si="99"/>
        <v>#DIV/0!</v>
      </c>
      <c r="N485" s="26">
        <f t="shared" si="100"/>
        <v>2760.08</v>
      </c>
      <c r="O485" s="27">
        <f t="shared" si="101"/>
        <v>1.1460504256100075E-4</v>
      </c>
      <c r="P485" s="30" t="e">
        <f t="shared" si="102"/>
        <v>#DIV/0!</v>
      </c>
      <c r="Q485" s="30" t="e">
        <f t="shared" si="103"/>
        <v>#DIV/0!</v>
      </c>
      <c r="R485" s="30" t="e">
        <f t="shared" si="104"/>
        <v>#DIV/0!</v>
      </c>
      <c r="S485" s="30" t="e">
        <f t="shared" si="105"/>
        <v>#DIV/0!</v>
      </c>
      <c r="T485" s="32">
        <f t="shared" si="106"/>
        <v>1.1459852131469538E-4</v>
      </c>
      <c r="U485" s="33">
        <f t="shared" si="107"/>
        <v>9.0050016808458402</v>
      </c>
      <c r="V485" s="18" t="e">
        <f>VLOOKUP(B485,'[2]APO e PPM_CD'!$D$2:$J$565,7,FALSE)</f>
        <v>#N/A</v>
      </c>
    </row>
    <row r="486" spans="1:24" hidden="1">
      <c r="A486">
        <v>93617321704</v>
      </c>
      <c r="B486">
        <f>VLOOKUP(A486,Cadastro!$A$3:$B$3577,2,FALSE)</f>
        <v>224678</v>
      </c>
      <c r="C486" s="5">
        <v>2763.77</v>
      </c>
      <c r="D486">
        <v>0</v>
      </c>
      <c r="E486">
        <v>1586.72</v>
      </c>
      <c r="F486">
        <v>0</v>
      </c>
      <c r="G486">
        <v>1177.05</v>
      </c>
      <c r="H486">
        <v>0</v>
      </c>
      <c r="I486" s="14">
        <f>VLOOKUP(A486,Cadastro!$A$3:$H$3577,7,FALSE)</f>
        <v>1</v>
      </c>
      <c r="J486" s="14">
        <f>VLOOKUP(A486,Cadastro!$A$3:$H$3577,8,FALSE)</f>
        <v>1</v>
      </c>
      <c r="K486">
        <f>VLOOKUP(A486,Cadastro!$A$3:$J$3577,10,FALSE)</f>
        <v>1</v>
      </c>
      <c r="L486" s="13">
        <v>12873.83</v>
      </c>
      <c r="M486" s="23" t="e">
        <f t="shared" si="99"/>
        <v>#DIV/0!</v>
      </c>
      <c r="N486" s="26">
        <f t="shared" si="100"/>
        <v>2763.77</v>
      </c>
      <c r="O486" s="27">
        <f t="shared" si="101"/>
        <v>1.1475826007898939E-4</v>
      </c>
      <c r="P486" s="30" t="e">
        <f t="shared" si="102"/>
        <v>#DIV/0!</v>
      </c>
      <c r="Q486" s="30" t="e">
        <f t="shared" si="103"/>
        <v>#DIV/0!</v>
      </c>
      <c r="R486" s="30" t="e">
        <f t="shared" si="104"/>
        <v>#DIV/0!</v>
      </c>
      <c r="S486" s="30" t="e">
        <f t="shared" si="105"/>
        <v>#DIV/0!</v>
      </c>
      <c r="T486" s="32">
        <f t="shared" si="106"/>
        <v>1.1475173011431395E-4</v>
      </c>
      <c r="U486" s="33">
        <f t="shared" si="107"/>
        <v>9.0170406276163408</v>
      </c>
      <c r="V486" s="18" t="e">
        <f>VLOOKUP(B486,'[2]APO e PPM_CD'!$D$2:$J$565,7,FALSE)</f>
        <v>#N/A</v>
      </c>
    </row>
    <row r="487" spans="1:24" hidden="1">
      <c r="A487">
        <v>9189377796</v>
      </c>
      <c r="B487">
        <f>VLOOKUP(A487,Cadastro!$A$3:$B$3577,2,FALSE)</f>
        <v>226790</v>
      </c>
      <c r="C487" s="5">
        <v>2773.69</v>
      </c>
      <c r="D487">
        <v>0</v>
      </c>
      <c r="E487">
        <v>1331.99</v>
      </c>
      <c r="F487">
        <v>0</v>
      </c>
      <c r="G487">
        <v>1441.7</v>
      </c>
      <c r="H487">
        <v>0</v>
      </c>
      <c r="I487" s="14">
        <f>VLOOKUP(A487,Cadastro!$A$3:$H$3577,7,FALSE)</f>
        <v>1</v>
      </c>
      <c r="J487" s="14">
        <f>VLOOKUP(A487,Cadastro!$A$3:$H$3577,8,FALSE)</f>
        <v>1</v>
      </c>
      <c r="K487">
        <f>VLOOKUP(A487,Cadastro!$A$3:$J$3577,10,FALSE)</f>
        <v>1</v>
      </c>
      <c r="L487" s="13">
        <v>12381.04</v>
      </c>
      <c r="M487" s="23" t="e">
        <f t="shared" si="99"/>
        <v>#DIV/0!</v>
      </c>
      <c r="N487" s="26">
        <f t="shared" si="100"/>
        <v>2773.69</v>
      </c>
      <c r="O487" s="27">
        <f t="shared" si="101"/>
        <v>1.15170161915967E-4</v>
      </c>
      <c r="P487" s="30" t="e">
        <f t="shared" si="102"/>
        <v>#DIV/0!</v>
      </c>
      <c r="Q487" s="30" t="e">
        <f t="shared" si="103"/>
        <v>#DIV/0!</v>
      </c>
      <c r="R487" s="30" t="e">
        <f t="shared" si="104"/>
        <v>#DIV/0!</v>
      </c>
      <c r="S487" s="30" t="e">
        <f t="shared" si="105"/>
        <v>#DIV/0!</v>
      </c>
      <c r="T487" s="32">
        <f t="shared" si="106"/>
        <v>1.1516360851328854E-4</v>
      </c>
      <c r="U487" s="33">
        <f t="shared" si="107"/>
        <v>9.0494054926470611</v>
      </c>
      <c r="V487" s="18" t="e">
        <f>VLOOKUP(B487,'[2]APO e PPM_CD'!$D$2:$J$565,7,FALSE)</f>
        <v>#N/A</v>
      </c>
    </row>
    <row r="488" spans="1:24" hidden="1">
      <c r="A488">
        <v>5694376790</v>
      </c>
      <c r="B488">
        <f>VLOOKUP(A488,Cadastro!$A$3:$B$3577,2,FALSE)</f>
        <v>226775</v>
      </c>
      <c r="C488" s="5">
        <v>2797.17</v>
      </c>
      <c r="D488">
        <v>0</v>
      </c>
      <c r="E488">
        <v>1338.39</v>
      </c>
      <c r="F488">
        <v>0</v>
      </c>
      <c r="G488">
        <v>1458.78</v>
      </c>
      <c r="H488">
        <v>0</v>
      </c>
      <c r="I488" s="14">
        <f>VLOOKUP(A488,Cadastro!$A$3:$H$3577,7,FALSE)</f>
        <v>1</v>
      </c>
      <c r="J488" s="14">
        <f>VLOOKUP(A488,Cadastro!$A$3:$H$3577,8,FALSE)</f>
        <v>1</v>
      </c>
      <c r="K488">
        <f>VLOOKUP(A488,Cadastro!$A$3:$J$3577,10,FALSE)</f>
        <v>1</v>
      </c>
      <c r="L488" s="13">
        <v>14341.43</v>
      </c>
      <c r="M488" s="23" t="e">
        <f t="shared" si="99"/>
        <v>#DIV/0!</v>
      </c>
      <c r="N488" s="26">
        <f t="shared" si="100"/>
        <v>2797.17</v>
      </c>
      <c r="O488" s="27">
        <f t="shared" si="101"/>
        <v>1.1614510698978091E-4</v>
      </c>
      <c r="P488" s="30" t="e">
        <f t="shared" si="102"/>
        <v>#DIV/0!</v>
      </c>
      <c r="Q488" s="30" t="e">
        <f t="shared" si="103"/>
        <v>#DIV/0!</v>
      </c>
      <c r="R488" s="30" t="e">
        <f t="shared" si="104"/>
        <v>#DIV/0!</v>
      </c>
      <c r="S488" s="30" t="e">
        <f t="shared" si="105"/>
        <v>#DIV/0!</v>
      </c>
      <c r="T488" s="32">
        <f t="shared" si="106"/>
        <v>1.1613849811086145E-4</v>
      </c>
      <c r="U488" s="33">
        <f t="shared" si="107"/>
        <v>9.1260110401189678</v>
      </c>
      <c r="V488" s="18" t="e">
        <f>VLOOKUP(B488,'[2]APO e PPM_CD'!$D$2:$J$565,7,FALSE)</f>
        <v>#N/A</v>
      </c>
    </row>
    <row r="489" spans="1:24" hidden="1">
      <c r="A489">
        <v>53229088700</v>
      </c>
      <c r="B489">
        <f>VLOOKUP(A489,Cadastro!$A$3:$B$3577,2,FALSE)</f>
        <v>222353</v>
      </c>
      <c r="C489" s="5">
        <v>2797.99</v>
      </c>
      <c r="D489">
        <v>0</v>
      </c>
      <c r="E489">
        <v>1813.07</v>
      </c>
      <c r="F489">
        <v>0</v>
      </c>
      <c r="G489">
        <v>984.92</v>
      </c>
      <c r="H489">
        <v>0</v>
      </c>
      <c r="I489" s="14">
        <f>VLOOKUP(A489,Cadastro!$A$3:$H$3577,7,FALSE)</f>
        <v>4</v>
      </c>
      <c r="J489" s="14">
        <f>VLOOKUP(A489,Cadastro!$A$3:$H$3577,8,FALSE)</f>
        <v>1</v>
      </c>
      <c r="K489">
        <f>VLOOKUP(A489,Cadastro!$A$3:$J$3577,10,FALSE)</f>
        <v>1</v>
      </c>
      <c r="L489" s="13">
        <v>10419.15</v>
      </c>
      <c r="M489" s="23" t="e">
        <f t="shared" si="99"/>
        <v>#DIV/0!</v>
      </c>
      <c r="N489" s="26">
        <f t="shared" si="100"/>
        <v>2797.99</v>
      </c>
      <c r="O489" s="27">
        <f t="shared" si="101"/>
        <v>1.161791553271117E-4</v>
      </c>
      <c r="P489" s="30" t="e">
        <f t="shared" si="102"/>
        <v>#DIV/0!</v>
      </c>
      <c r="Q489" s="30" t="e">
        <f t="shared" si="103"/>
        <v>#DIV/0!</v>
      </c>
      <c r="R489" s="30" t="e">
        <f t="shared" si="104"/>
        <v>#DIV/0!</v>
      </c>
      <c r="S489" s="30" t="e">
        <f t="shared" si="105"/>
        <v>#DIV/0!</v>
      </c>
      <c r="T489" s="32">
        <f t="shared" si="106"/>
        <v>1.1617254451077668E-4</v>
      </c>
      <c r="U489" s="33">
        <f t="shared" si="107"/>
        <v>9.1286863616235223</v>
      </c>
      <c r="V489" s="18" t="e">
        <f>VLOOKUP(B489,'[2]APO e PPM_CD'!$D$2:$J$565,7,FALSE)</f>
        <v>#N/A</v>
      </c>
    </row>
    <row r="490" spans="1:24" hidden="1">
      <c r="A490">
        <v>350884781</v>
      </c>
      <c r="B490">
        <f>VLOOKUP(A490,Cadastro!$A$3:$B$3577,2,FALSE)</f>
        <v>191986</v>
      </c>
      <c r="C490" s="5">
        <v>2822.55</v>
      </c>
      <c r="D490">
        <v>0</v>
      </c>
      <c r="E490">
        <v>1179.8</v>
      </c>
      <c r="F490">
        <v>0</v>
      </c>
      <c r="G490">
        <v>1642.75</v>
      </c>
      <c r="H490">
        <v>0</v>
      </c>
      <c r="I490" s="14">
        <f>VLOOKUP(A490,Cadastro!$A$3:$H$3577,7,FALSE)</f>
        <v>1</v>
      </c>
      <c r="J490" s="14">
        <f>VLOOKUP(A490,Cadastro!$A$3:$H$3577,8,FALSE)</f>
        <v>1</v>
      </c>
      <c r="K490">
        <f>VLOOKUP(A490,Cadastro!$A$3:$J$3577,10,FALSE)</f>
        <v>1</v>
      </c>
      <c r="L490" s="13">
        <v>15512.66</v>
      </c>
      <c r="M490" s="23" t="e">
        <f t="shared" si="99"/>
        <v>#DIV/0!</v>
      </c>
      <c r="N490" s="26">
        <f t="shared" si="100"/>
        <v>2822.55</v>
      </c>
      <c r="O490" s="27">
        <f t="shared" si="101"/>
        <v>1.1719894455253207E-4</v>
      </c>
      <c r="P490" s="30" t="e">
        <f t="shared" si="102"/>
        <v>#DIV/0!</v>
      </c>
      <c r="Q490" s="30" t="e">
        <f t="shared" si="103"/>
        <v>#DIV/0!</v>
      </c>
      <c r="R490" s="30" t="e">
        <f t="shared" si="104"/>
        <v>#DIV/0!</v>
      </c>
      <c r="S490" s="30" t="e">
        <f t="shared" si="105"/>
        <v>#DIV/0!</v>
      </c>
      <c r="T490" s="32">
        <f t="shared" si="106"/>
        <v>1.1719227570823798E-4</v>
      </c>
      <c r="U490" s="33">
        <f t="shared" si="107"/>
        <v>9.208815503272163</v>
      </c>
      <c r="V490" s="18" t="e">
        <f>VLOOKUP(B490,'[2]APO e PPM_CD'!$D$2:$J$565,7,FALSE)</f>
        <v>#N/A</v>
      </c>
    </row>
    <row r="491" spans="1:24" s="18" customFormat="1" hidden="1">
      <c r="A491" s="18">
        <v>52951987153</v>
      </c>
      <c r="B491" s="18">
        <f>VLOOKUP(A491,Cadastro!$A$3:$B$3577,2,FALSE)</f>
        <v>189661</v>
      </c>
      <c r="C491" s="19">
        <v>2841.96</v>
      </c>
      <c r="D491" s="18">
        <v>0</v>
      </c>
      <c r="E491" s="18">
        <v>1200.77</v>
      </c>
      <c r="F491" s="18">
        <v>0</v>
      </c>
      <c r="G491" s="18">
        <v>1641.19</v>
      </c>
      <c r="H491" s="18">
        <v>0</v>
      </c>
      <c r="I491" s="20">
        <f>VLOOKUP(A491,Cadastro!$A$3:$H$3577,7,FALSE)</f>
        <v>1</v>
      </c>
      <c r="J491" s="20">
        <f>VLOOKUP(A491,Cadastro!$A$3:$H$3577,8,FALSE)</f>
        <v>6</v>
      </c>
      <c r="K491" s="18">
        <f>VLOOKUP(A491,Cadastro!$A$3:$J$3577,10,FALSE)</f>
        <v>1</v>
      </c>
      <c r="M491" s="23" t="e">
        <f t="shared" si="99"/>
        <v>#DIV/0!</v>
      </c>
      <c r="N491" s="26">
        <f t="shared" si="100"/>
        <v>2841.96</v>
      </c>
      <c r="O491" s="27">
        <f t="shared" si="101"/>
        <v>1.1800489361056988E-4</v>
      </c>
      <c r="P491" s="30" t="e">
        <f t="shared" si="102"/>
        <v>#DIV/0!</v>
      </c>
      <c r="Q491" s="30" t="e">
        <f t="shared" si="103"/>
        <v>#DIV/0!</v>
      </c>
      <c r="R491" s="30" t="e">
        <f t="shared" si="104"/>
        <v>#DIV/0!</v>
      </c>
      <c r="S491" s="30" t="e">
        <f t="shared" si="105"/>
        <v>#DIV/0!</v>
      </c>
      <c r="T491" s="32">
        <f t="shared" si="106"/>
        <v>1.1799817890623159E-4</v>
      </c>
      <c r="U491" s="33">
        <f t="shared" si="107"/>
        <v>9.272142320837311</v>
      </c>
      <c r="V491" s="18" t="e">
        <f>VLOOKUP(B491,'[2]APO e PPM_CD'!$D$2:$J$565,7,FALSE)</f>
        <v>#N/A</v>
      </c>
    </row>
    <row r="492" spans="1:24" s="18" customFormat="1">
      <c r="A492" s="18">
        <v>73573655734</v>
      </c>
      <c r="B492" s="18">
        <f>VLOOKUP(A492,Cadastro!$A$3:$B$3577,2,FALSE)</f>
        <v>213233</v>
      </c>
      <c r="C492" s="19">
        <v>2142.73</v>
      </c>
      <c r="D492" s="18">
        <v>0</v>
      </c>
      <c r="E492" s="18">
        <v>1251.46</v>
      </c>
      <c r="F492" s="18">
        <v>0</v>
      </c>
      <c r="G492" s="18">
        <v>891.27</v>
      </c>
      <c r="H492" s="18">
        <v>0</v>
      </c>
      <c r="I492" s="20">
        <f>VLOOKUP(A492,Cadastro!$A$3:$H$3577,7,FALSE)</f>
        <v>5</v>
      </c>
      <c r="J492" s="20">
        <f>VLOOKUP(A492,Cadastro!$A$3:$H$3577,8,FALSE)</f>
        <v>5</v>
      </c>
      <c r="K492" s="18">
        <f>VLOOKUP(A492,Cadastro!$A$3:$J$3577,10,FALSE)</f>
        <v>1</v>
      </c>
      <c r="M492" s="23" t="e">
        <f t="shared" si="99"/>
        <v>#DIV/0!</v>
      </c>
      <c r="N492" s="26">
        <f t="shared" si="100"/>
        <v>2142.73</v>
      </c>
      <c r="O492" s="27">
        <f t="shared" si="101"/>
        <v>8.8971212010787058E-5</v>
      </c>
      <c r="P492" s="30" t="e">
        <f t="shared" si="102"/>
        <v>#DIV/0!</v>
      </c>
      <c r="Q492" s="30" t="e">
        <f t="shared" si="103"/>
        <v>#DIV/0!</v>
      </c>
      <c r="R492" s="30" t="e">
        <f t="shared" si="104"/>
        <v>#DIV/0!</v>
      </c>
      <c r="S492" s="30" t="e">
        <f t="shared" si="105"/>
        <v>#DIV/0!</v>
      </c>
      <c r="T492" s="32">
        <f t="shared" si="106"/>
        <v>8.8966149378509767E-5</v>
      </c>
      <c r="U492" s="33">
        <f t="shared" si="107"/>
        <v>6.9908434725076116</v>
      </c>
      <c r="V492" s="18">
        <f>VLOOKUP(B492,'[2]APO e PPM_CD'!$D$2:$J$565,7,FALSE)</f>
        <v>3</v>
      </c>
      <c r="W492" s="18">
        <f t="shared" ref="W492:W493" si="108">TRUNC(B492/10,0)</f>
        <v>21323</v>
      </c>
      <c r="X492" s="18">
        <f ca="1">VLOOKUP(W492:X492,[3]Plan1!$B$2:$K$3605,10,FALSE)</f>
        <v>0</v>
      </c>
    </row>
    <row r="493" spans="1:24" s="18" customFormat="1">
      <c r="A493" s="18">
        <v>66583225700</v>
      </c>
      <c r="B493" s="18">
        <f>VLOOKUP(A493,Cadastro!$A$3:$B$3577,2,FALSE)</f>
        <v>220427</v>
      </c>
      <c r="C493" s="19">
        <v>2244.14</v>
      </c>
      <c r="D493" s="18">
        <v>0</v>
      </c>
      <c r="E493" s="18">
        <v>1308.6099999999999</v>
      </c>
      <c r="F493" s="18">
        <v>0</v>
      </c>
      <c r="G493" s="18">
        <v>935.53</v>
      </c>
      <c r="H493" s="18">
        <v>0</v>
      </c>
      <c r="I493" s="20">
        <f>VLOOKUP(A493,Cadastro!$A$3:$H$3577,7,FALSE)</f>
        <v>5</v>
      </c>
      <c r="J493" s="20">
        <f>VLOOKUP(A493,Cadastro!$A$3:$H$3577,8,FALSE)</f>
        <v>5</v>
      </c>
      <c r="K493" s="18">
        <f>VLOOKUP(A493,Cadastro!$A$3:$J$3577,10,FALSE)</f>
        <v>1</v>
      </c>
      <c r="M493" s="23" t="e">
        <f t="shared" si="99"/>
        <v>#DIV/0!</v>
      </c>
      <c r="N493" s="26">
        <f t="shared" si="100"/>
        <v>2244.14</v>
      </c>
      <c r="O493" s="27">
        <f t="shared" si="101"/>
        <v>9.3181994801905824E-5</v>
      </c>
      <c r="P493" s="30" t="e">
        <f t="shared" si="102"/>
        <v>#DIV/0!</v>
      </c>
      <c r="Q493" s="30" t="e">
        <f t="shared" si="103"/>
        <v>#DIV/0!</v>
      </c>
      <c r="R493" s="30" t="e">
        <f t="shared" si="104"/>
        <v>#DIV/0!</v>
      </c>
      <c r="S493" s="30" t="e">
        <f t="shared" si="105"/>
        <v>#DIV/0!</v>
      </c>
      <c r="T493" s="32">
        <f t="shared" si="106"/>
        <v>9.3176692568027182E-5</v>
      </c>
      <c r="U493" s="33">
        <f t="shared" si="107"/>
        <v>7.3217024405283118</v>
      </c>
      <c r="V493" s="18">
        <f>VLOOKUP(B493,'[2]APO e PPM_CD'!$D$2:$J$565,7,FALSE)</f>
        <v>3</v>
      </c>
      <c r="W493" s="18">
        <f t="shared" si="108"/>
        <v>22042</v>
      </c>
      <c r="X493" s="18">
        <f ca="1">VLOOKUP(W493:X493,[3]Plan1!$B$2:$K$3605,10,FALSE)</f>
        <v>0</v>
      </c>
    </row>
    <row r="494" spans="1:24" hidden="1">
      <c r="A494">
        <v>9461735677</v>
      </c>
      <c r="B494">
        <f>VLOOKUP(A494,Cadastro!$A$3:$B$3577,2,FALSE)</f>
        <v>223131</v>
      </c>
      <c r="C494" s="5">
        <v>2863.6099999999997</v>
      </c>
      <c r="D494">
        <v>0</v>
      </c>
      <c r="E494">
        <v>1362.74</v>
      </c>
      <c r="F494">
        <v>0</v>
      </c>
      <c r="G494">
        <v>1500.87</v>
      </c>
      <c r="H494">
        <v>0</v>
      </c>
      <c r="I494" s="14">
        <f>VLOOKUP(A494,Cadastro!$A$3:$H$3577,7,FALSE)</f>
        <v>1</v>
      </c>
      <c r="J494" s="14">
        <f>VLOOKUP(A494,Cadastro!$A$3:$H$3577,8,FALSE)</f>
        <v>1</v>
      </c>
      <c r="K494">
        <f>VLOOKUP(A494,Cadastro!$A$3:$J$3577,10,FALSE)</f>
        <v>1</v>
      </c>
      <c r="L494" s="13">
        <v>8430.19</v>
      </c>
      <c r="M494" s="23" t="e">
        <f t="shared" si="99"/>
        <v>#DIV/0!</v>
      </c>
      <c r="N494" s="26">
        <f t="shared" si="100"/>
        <v>2863.6099999999997</v>
      </c>
      <c r="O494" s="27">
        <f t="shared" si="101"/>
        <v>1.1890385276082843E-4</v>
      </c>
      <c r="P494" s="30" t="e">
        <f t="shared" si="102"/>
        <v>#DIV/0!</v>
      </c>
      <c r="Q494" s="30" t="e">
        <f t="shared" si="103"/>
        <v>#DIV/0!</v>
      </c>
      <c r="R494" s="30" t="e">
        <f t="shared" si="104"/>
        <v>#DIV/0!</v>
      </c>
      <c r="S494" s="30" t="e">
        <f t="shared" si="105"/>
        <v>#DIV/0!</v>
      </c>
      <c r="T494" s="32">
        <f t="shared" si="106"/>
        <v>1.1889708690399366E-4</v>
      </c>
      <c r="U494" s="33">
        <f t="shared" si="107"/>
        <v>9.3427773337319771</v>
      </c>
      <c r="V494" s="18" t="e">
        <f>VLOOKUP(B494,'[2]APO e PPM_CD'!$D$2:$J$565,7,FALSE)</f>
        <v>#N/A</v>
      </c>
    </row>
    <row r="495" spans="1:24" hidden="1">
      <c r="A495">
        <v>6908834638</v>
      </c>
      <c r="B495">
        <f>VLOOKUP(A495,Cadastro!$A$3:$B$3577,2,FALSE)</f>
        <v>225328</v>
      </c>
      <c r="C495" s="5">
        <v>2886.36</v>
      </c>
      <c r="D495">
        <v>0</v>
      </c>
      <c r="E495">
        <v>1373.88</v>
      </c>
      <c r="F495">
        <v>0</v>
      </c>
      <c r="G495">
        <v>1512.48</v>
      </c>
      <c r="H495">
        <v>0</v>
      </c>
      <c r="I495" s="14">
        <f>VLOOKUP(A495,Cadastro!$A$3:$H$3577,7,FALSE)</f>
        <v>1</v>
      </c>
      <c r="J495" s="14">
        <f>VLOOKUP(A495,Cadastro!$A$3:$H$3577,8,FALSE)</f>
        <v>1</v>
      </c>
      <c r="K495">
        <f>VLOOKUP(A495,Cadastro!$A$3:$J$3577,10,FALSE)</f>
        <v>1</v>
      </c>
      <c r="L495" s="13">
        <v>12134.84</v>
      </c>
      <c r="M495" s="23" t="e">
        <f t="shared" si="99"/>
        <v>#DIV/0!</v>
      </c>
      <c r="N495" s="26">
        <f t="shared" si="100"/>
        <v>2886.36</v>
      </c>
      <c r="O495" s="27">
        <f t="shared" si="101"/>
        <v>1.1984848650994542E-4</v>
      </c>
      <c r="P495" s="30" t="e">
        <f t="shared" si="102"/>
        <v>#DIV/0!</v>
      </c>
      <c r="Q495" s="30" t="e">
        <f t="shared" si="103"/>
        <v>#DIV/0!</v>
      </c>
      <c r="R495" s="30" t="e">
        <f t="shared" si="104"/>
        <v>#DIV/0!</v>
      </c>
      <c r="S495" s="30" t="e">
        <f t="shared" si="105"/>
        <v>#DIV/0!</v>
      </c>
      <c r="T495" s="32">
        <f t="shared" si="106"/>
        <v>1.1984166690164204E-4</v>
      </c>
      <c r="U495" s="33">
        <f t="shared" si="107"/>
        <v>9.4170011925473904</v>
      </c>
      <c r="V495" s="18" t="e">
        <f>VLOOKUP(B495,'[2]APO e PPM_CD'!$D$2:$J$565,7,FALSE)</f>
        <v>#N/A</v>
      </c>
    </row>
    <row r="496" spans="1:24" hidden="1">
      <c r="A496">
        <v>5831320650</v>
      </c>
      <c r="B496">
        <f>VLOOKUP(A496,Cadastro!$A$3:$B$3577,2,FALSE)</f>
        <v>223715</v>
      </c>
      <c r="C496" s="5">
        <v>2887.71</v>
      </c>
      <c r="D496">
        <v>0</v>
      </c>
      <c r="E496">
        <v>1740.67</v>
      </c>
      <c r="F496">
        <v>0</v>
      </c>
      <c r="G496">
        <v>1147.04</v>
      </c>
      <c r="H496">
        <v>0</v>
      </c>
      <c r="I496" s="14">
        <f>VLOOKUP(A496,Cadastro!$A$3:$H$3577,7,FALSE)</f>
        <v>1</v>
      </c>
      <c r="J496" s="14">
        <f>VLOOKUP(A496,Cadastro!$A$3:$H$3577,8,FALSE)</f>
        <v>1</v>
      </c>
      <c r="K496">
        <f>VLOOKUP(A496,Cadastro!$A$3:$J$3577,10,FALSE)</f>
        <v>1</v>
      </c>
      <c r="L496" s="13">
        <v>13781.93</v>
      </c>
      <c r="M496" s="23" t="e">
        <f t="shared" si="99"/>
        <v>#DIV/0!</v>
      </c>
      <c r="N496" s="26">
        <f t="shared" si="100"/>
        <v>2887.71</v>
      </c>
      <c r="O496" s="27">
        <f t="shared" si="101"/>
        <v>1.1990454169945345E-4</v>
      </c>
      <c r="P496" s="30" t="e">
        <f t="shared" si="102"/>
        <v>#DIV/0!</v>
      </c>
      <c r="Q496" s="30" t="e">
        <f t="shared" si="103"/>
        <v>#DIV/0!</v>
      </c>
      <c r="R496" s="30" t="e">
        <f t="shared" si="104"/>
        <v>#DIV/0!</v>
      </c>
      <c r="S496" s="30" t="e">
        <f t="shared" si="105"/>
        <v>#DIV/0!</v>
      </c>
      <c r="T496" s="32">
        <f t="shared" si="106"/>
        <v>1.1989771890150249E-4</v>
      </c>
      <c r="U496" s="33">
        <f t="shared" si="107"/>
        <v>9.4214056852683044</v>
      </c>
      <c r="V496" s="18" t="e">
        <f>VLOOKUP(B496,'[2]APO e PPM_CD'!$D$2:$J$565,7,FALSE)</f>
        <v>#N/A</v>
      </c>
    </row>
    <row r="497" spans="1:24" hidden="1">
      <c r="A497">
        <v>1825971722</v>
      </c>
      <c r="B497">
        <f>VLOOKUP(A497,Cadastro!$A$3:$B$3577,2,FALSE)</f>
        <v>226316</v>
      </c>
      <c r="C497" s="5">
        <v>2888.95</v>
      </c>
      <c r="D497">
        <v>0</v>
      </c>
      <c r="E497">
        <v>1676.75</v>
      </c>
      <c r="F497">
        <v>0</v>
      </c>
      <c r="G497">
        <v>1212.2</v>
      </c>
      <c r="H497">
        <v>0</v>
      </c>
      <c r="I497" s="14">
        <f>VLOOKUP(A497,Cadastro!$A$3:$H$3577,7,FALSE)</f>
        <v>1</v>
      </c>
      <c r="J497" s="14">
        <f>VLOOKUP(A497,Cadastro!$A$3:$H$3577,8,FALSE)</f>
        <v>1</v>
      </c>
      <c r="K497">
        <f>VLOOKUP(A497,Cadastro!$A$3:$J$3577,10,FALSE)</f>
        <v>1</v>
      </c>
      <c r="L497" s="13">
        <v>12914.19</v>
      </c>
      <c r="M497" s="23" t="e">
        <f t="shared" si="99"/>
        <v>#DIV/0!</v>
      </c>
      <c r="N497" s="26">
        <f t="shared" si="100"/>
        <v>2888.95</v>
      </c>
      <c r="O497" s="27">
        <f t="shared" si="101"/>
        <v>1.1995602942907565E-4</v>
      </c>
      <c r="P497" s="30" t="e">
        <f t="shared" si="102"/>
        <v>#DIV/0!</v>
      </c>
      <c r="Q497" s="30" t="e">
        <f t="shared" si="103"/>
        <v>#DIV/0!</v>
      </c>
      <c r="R497" s="30" t="e">
        <f t="shared" si="104"/>
        <v>#DIV/0!</v>
      </c>
      <c r="S497" s="30" t="e">
        <f t="shared" si="105"/>
        <v>#DIV/0!</v>
      </c>
      <c r="T497" s="32">
        <f t="shared" si="106"/>
        <v>1.199492037013743E-4</v>
      </c>
      <c r="U497" s="33">
        <f t="shared" si="107"/>
        <v>9.4254512933971437</v>
      </c>
      <c r="V497" s="18" t="e">
        <f>VLOOKUP(B497,'[2]APO e PPM_CD'!$D$2:$J$565,7,FALSE)</f>
        <v>#N/A</v>
      </c>
    </row>
    <row r="498" spans="1:24" hidden="1">
      <c r="A498">
        <v>80848621700</v>
      </c>
      <c r="B498">
        <f>VLOOKUP(A498,Cadastro!$A$3:$B$3577,2,FALSE)</f>
        <v>195098</v>
      </c>
      <c r="C498" s="5">
        <v>2889.74</v>
      </c>
      <c r="D498">
        <v>0</v>
      </c>
      <c r="E498">
        <v>1668.15</v>
      </c>
      <c r="F498">
        <v>0</v>
      </c>
      <c r="G498">
        <v>1221.5899999999999</v>
      </c>
      <c r="H498">
        <v>0</v>
      </c>
      <c r="I498" s="14">
        <f>VLOOKUP(A498,Cadastro!$A$3:$H$3577,7,FALSE)</f>
        <v>1</v>
      </c>
      <c r="J498" s="14">
        <f>VLOOKUP(A498,Cadastro!$A$3:$H$3577,8,FALSE)</f>
        <v>1</v>
      </c>
      <c r="K498">
        <f>VLOOKUP(A498,Cadastro!$A$3:$J$3577,10,FALSE)</f>
        <v>1</v>
      </c>
      <c r="L498" s="13">
        <v>8479.0400000000009</v>
      </c>
      <c r="M498" s="23" t="e">
        <f t="shared" si="99"/>
        <v>#DIV/0!</v>
      </c>
      <c r="N498" s="26">
        <f t="shared" si="100"/>
        <v>2889.74</v>
      </c>
      <c r="O498" s="27">
        <f t="shared" si="101"/>
        <v>1.199888320955285E-4</v>
      </c>
      <c r="P498" s="30" t="e">
        <f t="shared" si="102"/>
        <v>#DIV/0!</v>
      </c>
      <c r="Q498" s="30" t="e">
        <f t="shared" si="103"/>
        <v>#DIV/0!</v>
      </c>
      <c r="R498" s="30" t="e">
        <f t="shared" si="104"/>
        <v>#DIV/0!</v>
      </c>
      <c r="S498" s="30" t="e">
        <f t="shared" si="105"/>
        <v>#DIV/0!</v>
      </c>
      <c r="T498" s="32">
        <f t="shared" si="106"/>
        <v>1.1998200450129264E-4</v>
      </c>
      <c r="U498" s="33">
        <f t="shared" si="107"/>
        <v>9.428028737285679</v>
      </c>
      <c r="V498" s="18" t="e">
        <f>VLOOKUP(B498,'[2]APO e PPM_CD'!$D$2:$J$565,7,FALSE)</f>
        <v>#N/A</v>
      </c>
    </row>
    <row r="499" spans="1:24" hidden="1">
      <c r="A499">
        <v>3931182665</v>
      </c>
      <c r="B499">
        <f>VLOOKUP(A499,Cadastro!$A$3:$B$3577,2,FALSE)</f>
        <v>221707</v>
      </c>
      <c r="C499" s="5">
        <v>2894.01</v>
      </c>
      <c r="D499">
        <v>0</v>
      </c>
      <c r="E499">
        <v>1700.94</v>
      </c>
      <c r="F499">
        <v>0</v>
      </c>
      <c r="G499">
        <v>1193.07</v>
      </c>
      <c r="H499">
        <v>0</v>
      </c>
      <c r="I499" s="14">
        <f>VLOOKUP(A499,Cadastro!$A$3:$H$3577,7,FALSE)</f>
        <v>1</v>
      </c>
      <c r="J499" s="14">
        <f>VLOOKUP(A499,Cadastro!$A$3:$H$3577,8,FALSE)</f>
        <v>1</v>
      </c>
      <c r="K499">
        <f>VLOOKUP(A499,Cadastro!$A$3:$J$3577,10,FALSE)</f>
        <v>1</v>
      </c>
      <c r="L499" s="13">
        <v>9861.7099999999991</v>
      </c>
      <c r="M499" s="23" t="e">
        <f t="shared" si="99"/>
        <v>#DIV/0!</v>
      </c>
      <c r="N499" s="26">
        <f t="shared" si="100"/>
        <v>2894.01</v>
      </c>
      <c r="O499" s="27">
        <f t="shared" si="101"/>
        <v>1.2016613258382432E-4</v>
      </c>
      <c r="P499" s="30" t="e">
        <f t="shared" si="102"/>
        <v>#DIV/0!</v>
      </c>
      <c r="Q499" s="30" t="e">
        <f t="shared" si="103"/>
        <v>#DIV/0!</v>
      </c>
      <c r="R499" s="30" t="e">
        <f t="shared" si="104"/>
        <v>#DIV/0!</v>
      </c>
      <c r="S499" s="30" t="e">
        <f t="shared" si="105"/>
        <v>#DIV/0!</v>
      </c>
      <c r="T499" s="32">
        <f t="shared" si="106"/>
        <v>1.2015929490085128E-4</v>
      </c>
      <c r="U499" s="33">
        <f t="shared" si="107"/>
        <v>9.4419599846325735</v>
      </c>
      <c r="V499" s="18" t="e">
        <f>VLOOKUP(B499,'[2]APO e PPM_CD'!$D$2:$J$565,7,FALSE)</f>
        <v>#N/A</v>
      </c>
    </row>
    <row r="500" spans="1:24" s="18" customFormat="1">
      <c r="A500" s="18">
        <v>58713840720</v>
      </c>
      <c r="B500" s="18">
        <f>VLOOKUP(A500,Cadastro!$A$3:$B$3577,2,FALSE)</f>
        <v>191819</v>
      </c>
      <c r="C500" s="19">
        <v>2341.52</v>
      </c>
      <c r="D500" s="18">
        <v>0</v>
      </c>
      <c r="E500" s="18">
        <v>1041.5</v>
      </c>
      <c r="F500" s="18">
        <v>0</v>
      </c>
      <c r="G500" s="18">
        <v>1300.02</v>
      </c>
      <c r="H500" s="18">
        <v>0</v>
      </c>
      <c r="I500" s="20">
        <f>VLOOKUP(A500,Cadastro!$A$3:$H$3577,7,FALSE)</f>
        <v>5</v>
      </c>
      <c r="J500" s="20">
        <f>VLOOKUP(A500,Cadastro!$A$3:$H$3577,8,FALSE)</f>
        <v>5</v>
      </c>
      <c r="K500" s="18">
        <f>VLOOKUP(A500,Cadastro!$A$3:$J$3577,10,FALSE)</f>
        <v>1</v>
      </c>
      <c r="M500" s="23" t="e">
        <f t="shared" si="99"/>
        <v>#DIV/0!</v>
      </c>
      <c r="N500" s="26">
        <f t="shared" si="100"/>
        <v>2341.52</v>
      </c>
      <c r="O500" s="27">
        <f t="shared" si="101"/>
        <v>9.7225442471752439E-5</v>
      </c>
      <c r="P500" s="30" t="e">
        <f t="shared" si="102"/>
        <v>#DIV/0!</v>
      </c>
      <c r="Q500" s="30" t="e">
        <f t="shared" si="103"/>
        <v>#DIV/0!</v>
      </c>
      <c r="R500" s="30" t="e">
        <f t="shared" si="104"/>
        <v>#DIV/0!</v>
      </c>
      <c r="S500" s="30" t="e">
        <f t="shared" si="105"/>
        <v>#DIV/0!</v>
      </c>
      <c r="T500" s="32">
        <f t="shared" si="106"/>
        <v>9.7219910157961184E-5</v>
      </c>
      <c r="U500" s="33">
        <f t="shared" si="107"/>
        <v>7.6394131821302835</v>
      </c>
      <c r="V500" s="18">
        <f>VLOOKUP(B500,'[2]APO e PPM_CD'!$D$2:$J$565,7,FALSE)</f>
        <v>3</v>
      </c>
      <c r="W500" s="18">
        <f>TRUNC(B500/10,0)</f>
        <v>19181</v>
      </c>
      <c r="X500" s="18">
        <f ca="1">VLOOKUP(W500:X500,[3]Plan1!$B$2:$K$3605,10,FALSE)</f>
        <v>0</v>
      </c>
    </row>
    <row r="501" spans="1:24" hidden="1">
      <c r="A501">
        <v>5113289663</v>
      </c>
      <c r="B501">
        <f>VLOOKUP(A501,Cadastro!$A$3:$B$3577,2,FALSE)</f>
        <v>224016</v>
      </c>
      <c r="C501" s="5">
        <v>2907.87</v>
      </c>
      <c r="D501">
        <v>0</v>
      </c>
      <c r="E501">
        <v>1737.1</v>
      </c>
      <c r="F501">
        <v>0</v>
      </c>
      <c r="G501">
        <v>1170.77</v>
      </c>
      <c r="H501">
        <v>0</v>
      </c>
      <c r="I501" s="14">
        <f>VLOOKUP(A501,Cadastro!$A$3:$H$3577,7,FALSE)</f>
        <v>1</v>
      </c>
      <c r="J501" s="14">
        <f>VLOOKUP(A501,Cadastro!$A$3:$H$3577,8,FALSE)</f>
        <v>1</v>
      </c>
      <c r="K501">
        <f>VLOOKUP(A501,Cadastro!$A$3:$J$3577,10,FALSE)</f>
        <v>1</v>
      </c>
      <c r="L501" s="13">
        <v>20931.009999999998</v>
      </c>
      <c r="M501" s="23" t="e">
        <f t="shared" si="99"/>
        <v>#DIV/0!</v>
      </c>
      <c r="N501" s="26">
        <f t="shared" si="100"/>
        <v>2907.87</v>
      </c>
      <c r="O501" s="27">
        <f t="shared" si="101"/>
        <v>1.2074163252944018E-4</v>
      </c>
      <c r="P501" s="30" t="e">
        <f t="shared" si="102"/>
        <v>#DIV/0!</v>
      </c>
      <c r="Q501" s="30" t="e">
        <f t="shared" si="103"/>
        <v>#DIV/0!</v>
      </c>
      <c r="R501" s="30" t="e">
        <f t="shared" si="104"/>
        <v>#DIV/0!</v>
      </c>
      <c r="S501" s="30" t="e">
        <f t="shared" si="105"/>
        <v>#DIV/0!</v>
      </c>
      <c r="T501" s="32">
        <f t="shared" si="106"/>
        <v>1.2073476209941858E-4</v>
      </c>
      <c r="U501" s="33">
        <f t="shared" si="107"/>
        <v>9.4871794432339627</v>
      </c>
      <c r="V501" s="18" t="e">
        <f>VLOOKUP(B501,'[2]APO e PPM_CD'!$D$2:$J$565,7,FALSE)</f>
        <v>#N/A</v>
      </c>
    </row>
    <row r="502" spans="1:24" s="18" customFormat="1" hidden="1">
      <c r="A502" s="18">
        <v>7434981601</v>
      </c>
      <c r="B502" s="18">
        <f>VLOOKUP(A502,Cadastro!$A$3:$B$3577,2,FALSE)</f>
        <v>225043</v>
      </c>
      <c r="C502" s="19">
        <v>2913.07</v>
      </c>
      <c r="D502" s="18">
        <v>0</v>
      </c>
      <c r="E502" s="18">
        <v>1794.43</v>
      </c>
      <c r="F502" s="18">
        <v>0</v>
      </c>
      <c r="G502" s="18">
        <v>1118.6400000000001</v>
      </c>
      <c r="H502" s="18">
        <v>0</v>
      </c>
      <c r="I502" s="20">
        <f>VLOOKUP(A502,Cadastro!$A$3:$H$3577,7,FALSE)</f>
        <v>3</v>
      </c>
      <c r="J502" s="20">
        <f>VLOOKUP(A502,Cadastro!$A$3:$H$3577,8,FALSE)</f>
        <v>2</v>
      </c>
      <c r="K502" s="18">
        <f>VLOOKUP(A502,Cadastro!$A$3:$J$3577,10,FALSE)</f>
        <v>1</v>
      </c>
      <c r="M502" s="23" t="e">
        <f t="shared" si="99"/>
        <v>#DIV/0!</v>
      </c>
      <c r="N502" s="26">
        <f t="shared" si="100"/>
        <v>2913.07</v>
      </c>
      <c r="O502" s="27">
        <f t="shared" si="101"/>
        <v>1.2095754881495263E-4</v>
      </c>
      <c r="P502" s="30" t="e">
        <f t="shared" si="102"/>
        <v>#DIV/0!</v>
      </c>
      <c r="Q502" s="30" t="e">
        <f t="shared" si="103"/>
        <v>#DIV/0!</v>
      </c>
      <c r="R502" s="30" t="e">
        <f t="shared" si="104"/>
        <v>#DIV/0!</v>
      </c>
      <c r="S502" s="30" t="e">
        <f t="shared" si="105"/>
        <v>#DIV/0!</v>
      </c>
      <c r="T502" s="32">
        <f t="shared" si="106"/>
        <v>1.2095066609888108E-4</v>
      </c>
      <c r="U502" s="33">
        <f t="shared" si="107"/>
        <v>9.5041448966774862</v>
      </c>
      <c r="V502" s="18" t="e">
        <f>VLOOKUP(B502,'[2]APO e PPM_CD'!$D$2:$J$565,7,FALSE)</f>
        <v>#N/A</v>
      </c>
    </row>
    <row r="503" spans="1:24" s="18" customFormat="1" hidden="1">
      <c r="A503" s="18">
        <v>21828334120</v>
      </c>
      <c r="B503" s="18">
        <f>VLOOKUP(A503,Cadastro!$A$3:$B$3577,2,FALSE)</f>
        <v>224361</v>
      </c>
      <c r="C503" s="19">
        <v>2920.2799999999997</v>
      </c>
      <c r="D503" s="18">
        <v>0</v>
      </c>
      <c r="E503" s="18">
        <v>1550.58</v>
      </c>
      <c r="F503" s="18">
        <v>0</v>
      </c>
      <c r="G503" s="18">
        <v>1369.7</v>
      </c>
      <c r="H503" s="18">
        <v>0</v>
      </c>
      <c r="I503" s="20">
        <f>VLOOKUP(A503,Cadastro!$A$3:$H$3577,7,FALSE)</f>
        <v>4</v>
      </c>
      <c r="J503" s="20">
        <f>VLOOKUP(A503,Cadastro!$A$3:$H$3577,8,FALSE)</f>
        <v>2</v>
      </c>
      <c r="K503" s="18">
        <f>VLOOKUP(A503,Cadastro!$A$3:$J$3577,10,FALSE)</f>
        <v>1</v>
      </c>
      <c r="M503" s="23" t="e">
        <f t="shared" si="99"/>
        <v>#DIV/0!</v>
      </c>
      <c r="N503" s="26">
        <f t="shared" si="100"/>
        <v>2920.2799999999997</v>
      </c>
      <c r="O503" s="27">
        <f t="shared" si="101"/>
        <v>1.2125692504928815E-4</v>
      </c>
      <c r="P503" s="30" t="e">
        <f t="shared" si="102"/>
        <v>#DIV/0!</v>
      </c>
      <c r="Q503" s="30" t="e">
        <f t="shared" si="103"/>
        <v>#DIV/0!</v>
      </c>
      <c r="R503" s="30" t="e">
        <f t="shared" si="104"/>
        <v>#DIV/0!</v>
      </c>
      <c r="S503" s="30" t="e">
        <f t="shared" si="105"/>
        <v>#DIV/0!</v>
      </c>
      <c r="T503" s="32">
        <f t="shared" si="106"/>
        <v>1.2125002529813577E-4</v>
      </c>
      <c r="U503" s="33">
        <f t="shared" si="107"/>
        <v>9.5276681503943692</v>
      </c>
      <c r="V503" s="18" t="e">
        <f>VLOOKUP(B503,'[2]APO e PPM_CD'!$D$2:$J$565,7,FALSE)</f>
        <v>#N/A</v>
      </c>
    </row>
    <row r="504" spans="1:24" s="18" customFormat="1" hidden="1">
      <c r="A504" s="18">
        <v>68603592004</v>
      </c>
      <c r="B504" s="18">
        <f>VLOOKUP(A504,Cadastro!$A$3:$B$3577,2,FALSE)</f>
        <v>225972</v>
      </c>
      <c r="C504" s="19">
        <v>2925.84</v>
      </c>
      <c r="D504" s="18">
        <v>0</v>
      </c>
      <c r="E504" s="18">
        <v>1703.67</v>
      </c>
      <c r="F504" s="18">
        <v>0</v>
      </c>
      <c r="G504" s="18">
        <v>1222.17</v>
      </c>
      <c r="H504" s="18">
        <v>0</v>
      </c>
      <c r="I504" s="20">
        <f>VLOOKUP(A504,Cadastro!$A$3:$H$3577,7,FALSE)</f>
        <v>1</v>
      </c>
      <c r="J504" s="20">
        <f>VLOOKUP(A504,Cadastro!$A$3:$H$3577,8,FALSE)</f>
        <v>2</v>
      </c>
      <c r="K504" s="18">
        <f>VLOOKUP(A504,Cadastro!$A$3:$J$3577,10,FALSE)</f>
        <v>1</v>
      </c>
      <c r="M504" s="23" t="e">
        <f t="shared" si="99"/>
        <v>#DIV/0!</v>
      </c>
      <c r="N504" s="26">
        <f t="shared" si="100"/>
        <v>2925.84</v>
      </c>
      <c r="O504" s="27">
        <f t="shared" si="101"/>
        <v>1.2148778938533609E-4</v>
      </c>
      <c r="P504" s="30" t="e">
        <f t="shared" si="102"/>
        <v>#DIV/0!</v>
      </c>
      <c r="Q504" s="30" t="e">
        <f t="shared" si="103"/>
        <v>#DIV/0!</v>
      </c>
      <c r="R504" s="30" t="e">
        <f t="shared" si="104"/>
        <v>#DIV/0!</v>
      </c>
      <c r="S504" s="30" t="e">
        <f t="shared" si="105"/>
        <v>#DIV/0!</v>
      </c>
      <c r="T504" s="32">
        <f t="shared" si="106"/>
        <v>1.2148087649756106E-4</v>
      </c>
      <c r="U504" s="33">
        <f t="shared" si="107"/>
        <v>9.5458081352301374</v>
      </c>
      <c r="V504" s="18" t="e">
        <f>VLOOKUP(B504,'[2]APO e PPM_CD'!$D$2:$J$565,7,FALSE)</f>
        <v>#N/A</v>
      </c>
    </row>
    <row r="505" spans="1:24" s="18" customFormat="1">
      <c r="A505" s="18">
        <v>64913350706</v>
      </c>
      <c r="B505" s="18">
        <f>VLOOKUP(A505,Cadastro!$A$3:$B$3577,2,FALSE)</f>
        <v>214424</v>
      </c>
      <c r="C505" s="19">
        <v>2356.4899999999998</v>
      </c>
      <c r="D505" s="18">
        <v>0</v>
      </c>
      <c r="E505" s="18">
        <v>1030.6500000000001</v>
      </c>
      <c r="F505" s="18">
        <v>0</v>
      </c>
      <c r="G505" s="18">
        <v>1325.84</v>
      </c>
      <c r="H505" s="18">
        <v>0</v>
      </c>
      <c r="I505" s="20">
        <f>VLOOKUP(A505,Cadastro!$A$3:$H$3577,7,FALSE)</f>
        <v>5</v>
      </c>
      <c r="J505" s="20">
        <f>VLOOKUP(A505,Cadastro!$A$3:$H$3577,8,FALSE)</f>
        <v>5</v>
      </c>
      <c r="K505" s="18">
        <f>VLOOKUP(A505,Cadastro!$A$3:$J$3577,10,FALSE)</f>
        <v>1</v>
      </c>
      <c r="M505" s="23" t="e">
        <f t="shared" si="99"/>
        <v>#DIV/0!</v>
      </c>
      <c r="N505" s="26">
        <f t="shared" si="100"/>
        <v>2356.4899999999998</v>
      </c>
      <c r="O505" s="27">
        <f t="shared" si="101"/>
        <v>9.7847032239852701E-5</v>
      </c>
      <c r="P505" s="30" t="e">
        <f t="shared" si="102"/>
        <v>#DIV/0!</v>
      </c>
      <c r="Q505" s="30" t="e">
        <f t="shared" si="103"/>
        <v>#DIV/0!</v>
      </c>
      <c r="R505" s="30" t="e">
        <f t="shared" si="104"/>
        <v>#DIV/0!</v>
      </c>
      <c r="S505" s="30" t="e">
        <f t="shared" si="105"/>
        <v>#DIV/0!</v>
      </c>
      <c r="T505" s="32">
        <f t="shared" si="106"/>
        <v>9.7841464556413764E-5</v>
      </c>
      <c r="U505" s="33">
        <f t="shared" si="107"/>
        <v>7.688254112524425</v>
      </c>
      <c r="V505" s="18">
        <f>VLOOKUP(B505,'[2]APO e PPM_CD'!$D$2:$J$565,7,FALSE)</f>
        <v>3</v>
      </c>
      <c r="W505" s="18">
        <f>TRUNC(B505/10,0)</f>
        <v>21442</v>
      </c>
      <c r="X505" s="18">
        <f ca="1">VLOOKUP(W505:X505,[3]Plan1!$B$2:$K$3605,10,FALSE)</f>
        <v>0</v>
      </c>
    </row>
    <row r="506" spans="1:24" hidden="1">
      <c r="A506">
        <v>10683977725</v>
      </c>
      <c r="B506">
        <f>VLOOKUP(A506,Cadastro!$A$3:$B$3577,2,FALSE)</f>
        <v>226063</v>
      </c>
      <c r="C506" s="5">
        <v>2942.49</v>
      </c>
      <c r="D506">
        <v>0</v>
      </c>
      <c r="E506">
        <v>1405.75</v>
      </c>
      <c r="F506">
        <v>0</v>
      </c>
      <c r="G506">
        <v>1536.74</v>
      </c>
      <c r="H506">
        <v>0</v>
      </c>
      <c r="I506" s="14">
        <f>VLOOKUP(A506,Cadastro!$A$3:$H$3577,7,FALSE)</f>
        <v>1</v>
      </c>
      <c r="J506" s="14">
        <f>VLOOKUP(A506,Cadastro!$A$3:$H$3577,8,FALSE)</f>
        <v>1</v>
      </c>
      <c r="K506">
        <f>VLOOKUP(A506,Cadastro!$A$3:$J$3577,10,FALSE)</f>
        <v>1</v>
      </c>
      <c r="L506" s="13">
        <v>11607.26</v>
      </c>
      <c r="M506" s="23" t="e">
        <f t="shared" si="99"/>
        <v>#DIV/0!</v>
      </c>
      <c r="N506" s="26">
        <f t="shared" si="100"/>
        <v>2942.49</v>
      </c>
      <c r="O506" s="27">
        <f t="shared" si="101"/>
        <v>1.2217913672260192E-4</v>
      </c>
      <c r="P506" s="30" t="e">
        <f t="shared" si="102"/>
        <v>#DIV/0!</v>
      </c>
      <c r="Q506" s="30" t="e">
        <f t="shared" si="103"/>
        <v>#DIV/0!</v>
      </c>
      <c r="R506" s="30" t="e">
        <f t="shared" si="104"/>
        <v>#DIV/0!</v>
      </c>
      <c r="S506" s="30" t="e">
        <f t="shared" si="105"/>
        <v>#DIV/0!</v>
      </c>
      <c r="T506" s="32">
        <f t="shared" si="106"/>
        <v>1.2217218449583997E-4</v>
      </c>
      <c r="U506" s="33">
        <f t="shared" si="107"/>
        <v>9.6001302121214156</v>
      </c>
      <c r="V506" s="18" t="e">
        <f>VLOOKUP(B506,'[2]APO e PPM_CD'!$D$2:$J$565,7,FALSE)</f>
        <v>#N/A</v>
      </c>
    </row>
    <row r="507" spans="1:24" hidden="1">
      <c r="A507">
        <v>29589103855</v>
      </c>
      <c r="B507">
        <f>VLOOKUP(A507,Cadastro!$A$3:$B$3577,2,FALSE)</f>
        <v>226647</v>
      </c>
      <c r="C507" s="5">
        <v>2960.29</v>
      </c>
      <c r="D507">
        <v>0</v>
      </c>
      <c r="E507">
        <v>1391.51</v>
      </c>
      <c r="F507">
        <v>0</v>
      </c>
      <c r="G507">
        <v>1568.78</v>
      </c>
      <c r="H507">
        <v>0</v>
      </c>
      <c r="I507" s="14">
        <f>VLOOKUP(A507,Cadastro!$A$3:$H$3577,7,FALSE)</f>
        <v>1</v>
      </c>
      <c r="J507" s="14">
        <f>VLOOKUP(A507,Cadastro!$A$3:$H$3577,8,FALSE)</f>
        <v>1</v>
      </c>
      <c r="K507">
        <f>VLOOKUP(A507,Cadastro!$A$3:$J$3577,10,FALSE)</f>
        <v>1</v>
      </c>
      <c r="L507" s="13">
        <v>27721.68</v>
      </c>
      <c r="M507" s="23" t="e">
        <f t="shared" si="99"/>
        <v>#DIV/0!</v>
      </c>
      <c r="N507" s="26">
        <f t="shared" si="100"/>
        <v>2960.29</v>
      </c>
      <c r="O507" s="27">
        <f t="shared" si="101"/>
        <v>1.2291823477685607E-4</v>
      </c>
      <c r="P507" s="30" t="e">
        <f t="shared" si="102"/>
        <v>#DIV/0!</v>
      </c>
      <c r="Q507" s="30" t="e">
        <f t="shared" si="103"/>
        <v>#DIV/0!</v>
      </c>
      <c r="R507" s="30" t="e">
        <f t="shared" si="104"/>
        <v>#DIV/0!</v>
      </c>
      <c r="S507" s="30" t="e">
        <f t="shared" si="105"/>
        <v>#DIV/0!</v>
      </c>
      <c r="T507" s="32">
        <f t="shared" si="106"/>
        <v>1.2291124049400003E-4</v>
      </c>
      <c r="U507" s="33">
        <f t="shared" si="107"/>
        <v>9.6582042642934756</v>
      </c>
      <c r="V507" s="18" t="e">
        <f>VLOOKUP(B507,'[2]APO e PPM_CD'!$D$2:$J$565,7,FALSE)</f>
        <v>#N/A</v>
      </c>
    </row>
    <row r="508" spans="1:24" hidden="1">
      <c r="A508">
        <v>4123356702</v>
      </c>
      <c r="B508">
        <f>VLOOKUP(A508,Cadastro!$A$3:$B$3577,2,FALSE)</f>
        <v>225876</v>
      </c>
      <c r="C508" s="5">
        <v>2964.79</v>
      </c>
      <c r="D508">
        <v>0</v>
      </c>
      <c r="E508">
        <v>1742.4</v>
      </c>
      <c r="F508">
        <v>0</v>
      </c>
      <c r="G508">
        <v>1222.3900000000001</v>
      </c>
      <c r="H508">
        <v>0</v>
      </c>
      <c r="I508" s="14">
        <f>VLOOKUP(A508,Cadastro!$A$3:$H$3577,7,FALSE)</f>
        <v>1</v>
      </c>
      <c r="J508" s="14">
        <f>VLOOKUP(A508,Cadastro!$A$3:$H$3577,8,FALSE)</f>
        <v>1</v>
      </c>
      <c r="K508">
        <f>VLOOKUP(A508,Cadastro!$A$3:$J$3577,10,FALSE)</f>
        <v>1</v>
      </c>
      <c r="L508" s="13">
        <v>12873.83</v>
      </c>
      <c r="M508" s="23" t="e">
        <f t="shared" si="99"/>
        <v>#DIV/0!</v>
      </c>
      <c r="N508" s="26">
        <f t="shared" si="100"/>
        <v>2964.79</v>
      </c>
      <c r="O508" s="27">
        <f t="shared" si="101"/>
        <v>1.2310508540854954E-4</v>
      </c>
      <c r="P508" s="30" t="e">
        <f t="shared" si="102"/>
        <v>#DIV/0!</v>
      </c>
      <c r="Q508" s="30" t="e">
        <f t="shared" si="103"/>
        <v>#DIV/0!</v>
      </c>
      <c r="R508" s="30" t="e">
        <f t="shared" si="104"/>
        <v>#DIV/0!</v>
      </c>
      <c r="S508" s="30" t="e">
        <f t="shared" si="105"/>
        <v>#DIV/0!</v>
      </c>
      <c r="T508" s="32">
        <f t="shared" si="106"/>
        <v>1.2309808049353486E-4</v>
      </c>
      <c r="U508" s="33">
        <f t="shared" si="107"/>
        <v>9.6728859066965232</v>
      </c>
      <c r="V508" s="18" t="e">
        <f>VLOOKUP(B508,'[2]APO e PPM_CD'!$D$2:$J$565,7,FALSE)</f>
        <v>#N/A</v>
      </c>
    </row>
    <row r="509" spans="1:24" hidden="1">
      <c r="A509">
        <v>71504869168</v>
      </c>
      <c r="B509">
        <f>VLOOKUP(A509,Cadastro!$A$3:$B$3577,2,FALSE)</f>
        <v>225303</v>
      </c>
      <c r="C509" s="5">
        <v>2970.34</v>
      </c>
      <c r="D509">
        <v>0</v>
      </c>
      <c r="E509">
        <v>1412.85</v>
      </c>
      <c r="F509">
        <v>0</v>
      </c>
      <c r="G509">
        <v>1557.49</v>
      </c>
      <c r="H509">
        <v>0</v>
      </c>
      <c r="I509" s="14">
        <f>VLOOKUP(A509,Cadastro!$A$3:$H$3577,7,FALSE)</f>
        <v>1</v>
      </c>
      <c r="J509" s="14">
        <f>VLOOKUP(A509,Cadastro!$A$3:$H$3577,8,FALSE)</f>
        <v>1</v>
      </c>
      <c r="K509">
        <f>VLOOKUP(A509,Cadastro!$A$3:$J$3577,10,FALSE)</f>
        <v>1</v>
      </c>
      <c r="L509" s="13">
        <v>11781.39</v>
      </c>
      <c r="M509" s="23" t="e">
        <f t="shared" si="99"/>
        <v>#DIV/0!</v>
      </c>
      <c r="N509" s="26">
        <f t="shared" si="100"/>
        <v>2970.34</v>
      </c>
      <c r="O509" s="27">
        <f t="shared" si="101"/>
        <v>1.2333553452097148E-4</v>
      </c>
      <c r="P509" s="30" t="e">
        <f t="shared" si="102"/>
        <v>#DIV/0!</v>
      </c>
      <c r="Q509" s="30" t="e">
        <f t="shared" si="103"/>
        <v>#DIV/0!</v>
      </c>
      <c r="R509" s="30" t="e">
        <f t="shared" si="104"/>
        <v>#DIV/0!</v>
      </c>
      <c r="S509" s="30" t="e">
        <f t="shared" si="105"/>
        <v>#DIV/0!</v>
      </c>
      <c r="T509" s="32">
        <f t="shared" si="106"/>
        <v>1.2332851649296119E-4</v>
      </c>
      <c r="U509" s="33">
        <f t="shared" si="107"/>
        <v>9.6909932656602855</v>
      </c>
      <c r="V509" s="18" t="e">
        <f>VLOOKUP(B509,'[2]APO e PPM_CD'!$D$2:$J$565,7,FALSE)</f>
        <v>#N/A</v>
      </c>
    </row>
    <row r="510" spans="1:24" hidden="1">
      <c r="A510">
        <v>9586070794</v>
      </c>
      <c r="B510">
        <f>VLOOKUP(A510,Cadastro!$A$3:$B$3577,2,FALSE)</f>
        <v>221664</v>
      </c>
      <c r="C510" s="5">
        <v>2987.56</v>
      </c>
      <c r="D510">
        <v>0</v>
      </c>
      <c r="E510">
        <v>1793.33</v>
      </c>
      <c r="F510">
        <v>0</v>
      </c>
      <c r="G510">
        <v>1194.23</v>
      </c>
      <c r="H510">
        <v>0</v>
      </c>
      <c r="I510" s="14">
        <f>VLOOKUP(A510,Cadastro!$A$3:$H$3577,7,FALSE)</f>
        <v>1</v>
      </c>
      <c r="J510" s="14">
        <f>VLOOKUP(A510,Cadastro!$A$3:$H$3577,8,FALSE)</f>
        <v>1</v>
      </c>
      <c r="K510">
        <f>VLOOKUP(A510,Cadastro!$A$3:$J$3577,10,FALSE)</f>
        <v>1</v>
      </c>
      <c r="L510" s="13">
        <v>15420.09</v>
      </c>
      <c r="M510" s="23" t="e">
        <f t="shared" si="99"/>
        <v>#DIV/0!</v>
      </c>
      <c r="N510" s="26">
        <f t="shared" si="100"/>
        <v>2987.56</v>
      </c>
      <c r="O510" s="27">
        <f t="shared" si="101"/>
        <v>1.2405054960491847E-4</v>
      </c>
      <c r="P510" s="30" t="e">
        <f t="shared" si="102"/>
        <v>#DIV/0!</v>
      </c>
      <c r="Q510" s="30" t="e">
        <f t="shared" si="103"/>
        <v>#DIV/0!</v>
      </c>
      <c r="R510" s="30" t="e">
        <f t="shared" si="104"/>
        <v>#DIV/0!</v>
      </c>
      <c r="S510" s="30" t="e">
        <f t="shared" si="105"/>
        <v>#DIV/0!</v>
      </c>
      <c r="T510" s="32">
        <f t="shared" si="106"/>
        <v>1.2404349089118117E-4</v>
      </c>
      <c r="U510" s="33">
        <f t="shared" si="107"/>
        <v>9.7471750172559499</v>
      </c>
      <c r="V510" s="18" t="e">
        <f>VLOOKUP(B510,'[2]APO e PPM_CD'!$D$2:$J$565,7,FALSE)</f>
        <v>#N/A</v>
      </c>
    </row>
    <row r="511" spans="1:24" hidden="1">
      <c r="A511">
        <v>10904086763</v>
      </c>
      <c r="B511">
        <f>VLOOKUP(A511,Cadastro!$A$3:$B$3577,2,FALSE)</f>
        <v>225051</v>
      </c>
      <c r="C511" s="5">
        <v>2989.14</v>
      </c>
      <c r="D511">
        <v>0</v>
      </c>
      <c r="E511">
        <v>1423.03</v>
      </c>
      <c r="F511">
        <v>0</v>
      </c>
      <c r="G511">
        <v>1566.11</v>
      </c>
      <c r="H511">
        <v>0</v>
      </c>
      <c r="I511" s="14">
        <f>VLOOKUP(A511,Cadastro!$A$3:$H$3577,7,FALSE)</f>
        <v>1</v>
      </c>
      <c r="J511" s="14">
        <f>VLOOKUP(A511,Cadastro!$A$3:$H$3577,8,FALSE)</f>
        <v>1</v>
      </c>
      <c r="K511">
        <f>VLOOKUP(A511,Cadastro!$A$3:$J$3577,10,FALSE)</f>
        <v>1</v>
      </c>
      <c r="L511" s="13">
        <v>11269.27</v>
      </c>
      <c r="M511" s="23" t="e">
        <f t="shared" si="99"/>
        <v>#DIV/0!</v>
      </c>
      <c r="N511" s="26">
        <f t="shared" si="100"/>
        <v>2989.14</v>
      </c>
      <c r="O511" s="27">
        <f t="shared" si="101"/>
        <v>1.2411615493782417E-4</v>
      </c>
      <c r="P511" s="30" t="e">
        <f t="shared" si="102"/>
        <v>#DIV/0!</v>
      </c>
      <c r="Q511" s="30" t="e">
        <f t="shared" si="103"/>
        <v>#DIV/0!</v>
      </c>
      <c r="R511" s="30" t="e">
        <f t="shared" si="104"/>
        <v>#DIV/0!</v>
      </c>
      <c r="S511" s="30" t="e">
        <f t="shared" si="105"/>
        <v>#DIV/0!</v>
      </c>
      <c r="T511" s="32">
        <f t="shared" si="106"/>
        <v>1.2410909249101784E-4</v>
      </c>
      <c r="U511" s="33">
        <f t="shared" si="107"/>
        <v>9.7523299050330188</v>
      </c>
      <c r="V511" s="18" t="e">
        <f>VLOOKUP(B511,'[2]APO e PPM_CD'!$D$2:$J$565,7,FALSE)</f>
        <v>#N/A</v>
      </c>
    </row>
    <row r="512" spans="1:24" hidden="1">
      <c r="A512">
        <v>12984004736</v>
      </c>
      <c r="B512">
        <f>VLOOKUP(A512,Cadastro!$A$3:$B$3577,2,FALSE)</f>
        <v>223512</v>
      </c>
      <c r="C512" s="5">
        <v>2994.31</v>
      </c>
      <c r="D512">
        <v>0</v>
      </c>
      <c r="E512">
        <v>1864.36</v>
      </c>
      <c r="F512">
        <v>0</v>
      </c>
      <c r="G512">
        <v>1129.95</v>
      </c>
      <c r="H512">
        <v>0</v>
      </c>
      <c r="I512" s="14">
        <f>VLOOKUP(A512,Cadastro!$A$3:$H$3577,7,FALSE)</f>
        <v>1</v>
      </c>
      <c r="J512" s="14">
        <f>VLOOKUP(A512,Cadastro!$A$3:$H$3577,8,FALSE)</f>
        <v>1</v>
      </c>
      <c r="K512">
        <f>VLOOKUP(A512,Cadastro!$A$3:$J$3577,10,FALSE)</f>
        <v>1</v>
      </c>
      <c r="L512" s="13">
        <v>18626.080000000002</v>
      </c>
      <c r="M512" s="23" t="e">
        <f t="shared" si="99"/>
        <v>#DIV/0!</v>
      </c>
      <c r="N512" s="26">
        <f t="shared" si="100"/>
        <v>2994.31</v>
      </c>
      <c r="O512" s="27">
        <f t="shared" si="101"/>
        <v>1.2433082555245867E-4</v>
      </c>
      <c r="P512" s="30" t="e">
        <f t="shared" si="102"/>
        <v>#DIV/0!</v>
      </c>
      <c r="Q512" s="30" t="e">
        <f t="shared" si="103"/>
        <v>#DIV/0!</v>
      </c>
      <c r="R512" s="30" t="e">
        <f t="shared" si="104"/>
        <v>#DIV/0!</v>
      </c>
      <c r="S512" s="30" t="e">
        <f t="shared" si="105"/>
        <v>#DIV/0!</v>
      </c>
      <c r="T512" s="32">
        <f t="shared" si="106"/>
        <v>1.2432375089048344E-4</v>
      </c>
      <c r="U512" s="33">
        <f t="shared" si="107"/>
        <v>9.7691974808605231</v>
      </c>
      <c r="V512" s="18" t="e">
        <f>VLOOKUP(B512,'[2]APO e PPM_CD'!$D$2:$J$565,7,FALSE)</f>
        <v>#N/A</v>
      </c>
    </row>
    <row r="513" spans="1:24" hidden="1">
      <c r="A513">
        <v>3725569819</v>
      </c>
      <c r="B513">
        <f>VLOOKUP(A513,Cadastro!$A$3:$B$3577,2,FALSE)</f>
        <v>195707</v>
      </c>
      <c r="C513" s="5">
        <v>2994.7799999999997</v>
      </c>
      <c r="D513">
        <v>0</v>
      </c>
      <c r="E513">
        <v>1286.98</v>
      </c>
      <c r="F513">
        <v>0</v>
      </c>
      <c r="G513">
        <v>1707.8</v>
      </c>
      <c r="H513">
        <v>0</v>
      </c>
      <c r="I513" s="14">
        <f>VLOOKUP(A513,Cadastro!$A$3:$H$3577,7,FALSE)</f>
        <v>1</v>
      </c>
      <c r="J513" s="14">
        <f>VLOOKUP(A513,Cadastro!$A$3:$H$3577,8,FALSE)</f>
        <v>1</v>
      </c>
      <c r="K513">
        <f>VLOOKUP(A513,Cadastro!$A$3:$J$3577,10,FALSE)</f>
        <v>1</v>
      </c>
      <c r="L513" s="13">
        <v>9543.18</v>
      </c>
      <c r="M513" s="23" t="e">
        <f t="shared" si="99"/>
        <v>#DIV/0!</v>
      </c>
      <c r="N513" s="26">
        <f t="shared" si="100"/>
        <v>2994.7799999999997</v>
      </c>
      <c r="O513" s="27">
        <f t="shared" si="101"/>
        <v>1.2435034106287999E-4</v>
      </c>
      <c r="P513" s="30" t="e">
        <f t="shared" si="102"/>
        <v>#DIV/0!</v>
      </c>
      <c r="Q513" s="30" t="e">
        <f t="shared" si="103"/>
        <v>#DIV/0!</v>
      </c>
      <c r="R513" s="30" t="e">
        <f t="shared" si="104"/>
        <v>#DIV/0!</v>
      </c>
      <c r="S513" s="30" t="e">
        <f t="shared" si="105"/>
        <v>#DIV/0!</v>
      </c>
      <c r="T513" s="32">
        <f t="shared" si="106"/>
        <v>1.2434326529043484E-4</v>
      </c>
      <c r="U513" s="33">
        <f t="shared" si="107"/>
        <v>9.7707308968448405</v>
      </c>
      <c r="V513" s="18" t="e">
        <f>VLOOKUP(B513,'[2]APO e PPM_CD'!$D$2:$J$565,7,FALSE)</f>
        <v>#N/A</v>
      </c>
    </row>
    <row r="514" spans="1:24" hidden="1">
      <c r="A514">
        <v>57825068149</v>
      </c>
      <c r="B514">
        <f>VLOOKUP(A514,Cadastro!$A$3:$B$3577,2,FALSE)</f>
        <v>222823</v>
      </c>
      <c r="C514" s="5">
        <v>3005.72</v>
      </c>
      <c r="D514">
        <v>0</v>
      </c>
      <c r="E514">
        <v>1359.11</v>
      </c>
      <c r="F514">
        <v>0</v>
      </c>
      <c r="G514">
        <v>1646.61</v>
      </c>
      <c r="H514">
        <v>0</v>
      </c>
      <c r="I514" s="14">
        <f>VLOOKUP(A514,Cadastro!$A$3:$H$3577,7,FALSE)</f>
        <v>1</v>
      </c>
      <c r="J514" s="14">
        <f>VLOOKUP(A514,Cadastro!$A$3:$H$3577,8,FALSE)</f>
        <v>1</v>
      </c>
      <c r="K514">
        <f>VLOOKUP(A514,Cadastro!$A$3:$J$3577,10,FALSE)</f>
        <v>1</v>
      </c>
      <c r="L514" s="13">
        <v>9489.0499999999993</v>
      </c>
      <c r="M514" s="23" t="e">
        <f t="shared" si="99"/>
        <v>#DIV/0!</v>
      </c>
      <c r="N514" s="26">
        <f t="shared" si="100"/>
        <v>3005.72</v>
      </c>
      <c r="O514" s="27">
        <f t="shared" si="101"/>
        <v>1.248045957097081E-4</v>
      </c>
      <c r="P514" s="30" t="e">
        <f t="shared" si="102"/>
        <v>#DIV/0!</v>
      </c>
      <c r="Q514" s="30" t="e">
        <f t="shared" si="103"/>
        <v>#DIV/0!</v>
      </c>
      <c r="R514" s="30" t="e">
        <f t="shared" si="104"/>
        <v>#DIV/0!</v>
      </c>
      <c r="S514" s="30" t="e">
        <f t="shared" si="105"/>
        <v>#DIV/0!</v>
      </c>
      <c r="T514" s="32">
        <f t="shared" si="106"/>
        <v>1.2479749408930398E-4</v>
      </c>
      <c r="U514" s="33">
        <f t="shared" si="107"/>
        <v>9.8064236008202492</v>
      </c>
      <c r="V514" s="18" t="e">
        <f>VLOOKUP(B514,'[2]APO e PPM_CD'!$D$2:$J$565,7,FALSE)</f>
        <v>#N/A</v>
      </c>
    </row>
    <row r="515" spans="1:24" hidden="1">
      <c r="A515">
        <v>9026006802</v>
      </c>
      <c r="B515">
        <f>VLOOKUP(A515,Cadastro!$A$3:$B$3577,2,FALSE)</f>
        <v>217687</v>
      </c>
      <c r="C515" s="5">
        <v>3007.51</v>
      </c>
      <c r="D515">
        <v>0</v>
      </c>
      <c r="E515">
        <v>1377.87</v>
      </c>
      <c r="F515">
        <v>0</v>
      </c>
      <c r="G515">
        <v>1629.64</v>
      </c>
      <c r="H515">
        <v>0</v>
      </c>
      <c r="I515" s="14">
        <f>VLOOKUP(A515,Cadastro!$A$3:$H$3577,7,FALSE)</f>
        <v>1</v>
      </c>
      <c r="J515" s="14">
        <f>VLOOKUP(A515,Cadastro!$A$3:$H$3577,8,FALSE)</f>
        <v>1</v>
      </c>
      <c r="K515">
        <f>VLOOKUP(A515,Cadastro!$A$3:$J$3577,10,FALSE)</f>
        <v>1</v>
      </c>
      <c r="L515" s="13">
        <v>11929.73</v>
      </c>
      <c r="M515" s="23" t="e">
        <f t="shared" si="99"/>
        <v>#DIV/0!</v>
      </c>
      <c r="N515" s="26">
        <f t="shared" si="100"/>
        <v>3007.51</v>
      </c>
      <c r="O515" s="27">
        <f t="shared" si="101"/>
        <v>1.2487892073875952E-4</v>
      </c>
      <c r="P515" s="30" t="e">
        <f t="shared" si="102"/>
        <v>#DIV/0!</v>
      </c>
      <c r="Q515" s="30" t="e">
        <f t="shared" si="103"/>
        <v>#DIV/0!</v>
      </c>
      <c r="R515" s="30" t="e">
        <f t="shared" si="104"/>
        <v>#DIV/0!</v>
      </c>
      <c r="S515" s="30" t="e">
        <f t="shared" si="105"/>
        <v>#DIV/0!</v>
      </c>
      <c r="T515" s="32">
        <f t="shared" si="106"/>
        <v>1.2487181488911897E-4</v>
      </c>
      <c r="U515" s="33">
        <f t="shared" si="107"/>
        <v>9.8122636319094649</v>
      </c>
      <c r="V515" s="18" t="e">
        <f>VLOOKUP(B515,'[2]APO e PPM_CD'!$D$2:$J$565,7,FALSE)</f>
        <v>#N/A</v>
      </c>
    </row>
    <row r="516" spans="1:24" hidden="1">
      <c r="A516">
        <v>50191756768</v>
      </c>
      <c r="B516">
        <f>VLOOKUP(A516,Cadastro!$A$3:$B$3577,2,FALSE)</f>
        <v>211264</v>
      </c>
      <c r="C516" s="5">
        <v>3018.04</v>
      </c>
      <c r="D516">
        <v>0</v>
      </c>
      <c r="E516">
        <v>1365.34</v>
      </c>
      <c r="F516">
        <v>0</v>
      </c>
      <c r="G516">
        <v>1652.7</v>
      </c>
      <c r="H516">
        <v>0</v>
      </c>
      <c r="I516" s="14">
        <f>VLOOKUP(A516,Cadastro!$A$3:$H$3577,7,FALSE)</f>
        <v>1</v>
      </c>
      <c r="J516" s="14">
        <f>VLOOKUP(A516,Cadastro!$A$3:$H$3577,8,FALSE)</f>
        <v>1</v>
      </c>
      <c r="K516">
        <f>VLOOKUP(A516,Cadastro!$A$3:$J$3577,10,FALSE)</f>
        <v>1</v>
      </c>
      <c r="L516" s="13">
        <v>18130.13</v>
      </c>
      <c r="M516" s="23" t="e">
        <f t="shared" si="99"/>
        <v>#DIV/0!</v>
      </c>
      <c r="N516" s="26">
        <f t="shared" si="100"/>
        <v>3018.04</v>
      </c>
      <c r="O516" s="27">
        <f t="shared" si="101"/>
        <v>1.2531615121692222E-4</v>
      </c>
      <c r="P516" s="30" t="e">
        <f t="shared" si="102"/>
        <v>#DIV/0!</v>
      </c>
      <c r="Q516" s="30" t="e">
        <f t="shared" si="103"/>
        <v>#DIV/0!</v>
      </c>
      <c r="R516" s="30" t="e">
        <f t="shared" si="104"/>
        <v>#DIV/0!</v>
      </c>
      <c r="S516" s="30" t="e">
        <f t="shared" si="105"/>
        <v>#DIV/0!</v>
      </c>
      <c r="T516" s="32">
        <f t="shared" si="106"/>
        <v>1.253090204880305E-4</v>
      </c>
      <c r="U516" s="33">
        <f t="shared" si="107"/>
        <v>9.8466186751325981</v>
      </c>
      <c r="V516" s="18" t="e">
        <f>VLOOKUP(B516,'[2]APO e PPM_CD'!$D$2:$J$565,7,FALSE)</f>
        <v>#N/A</v>
      </c>
    </row>
    <row r="517" spans="1:24" hidden="1">
      <c r="A517">
        <v>8719124732</v>
      </c>
      <c r="B517">
        <f>VLOOKUP(A517,Cadastro!$A$3:$B$3577,2,FALSE)</f>
        <v>222411</v>
      </c>
      <c r="C517" s="5">
        <v>3045.87</v>
      </c>
      <c r="D517">
        <v>0</v>
      </c>
      <c r="E517">
        <v>1819.67</v>
      </c>
      <c r="F517">
        <v>0</v>
      </c>
      <c r="G517">
        <v>1226.2</v>
      </c>
      <c r="H517">
        <v>0</v>
      </c>
      <c r="I517" s="14">
        <f>VLOOKUP(A517,Cadastro!$A$3:$H$3577,7,FALSE)</f>
        <v>1</v>
      </c>
      <c r="J517" s="14">
        <f>VLOOKUP(A517,Cadastro!$A$3:$H$3577,8,FALSE)</f>
        <v>1</v>
      </c>
      <c r="K517">
        <f>VLOOKUP(A517,Cadastro!$A$3:$J$3577,10,FALSE)</f>
        <v>1</v>
      </c>
      <c r="L517" s="13">
        <v>15740.85</v>
      </c>
      <c r="M517" s="23" t="e">
        <f t="shared" si="99"/>
        <v>#DIV/0!</v>
      </c>
      <c r="N517" s="26">
        <f t="shared" si="100"/>
        <v>3045.87</v>
      </c>
      <c r="O517" s="27">
        <f t="shared" si="101"/>
        <v>1.2647171856803983E-4</v>
      </c>
      <c r="P517" s="30" t="e">
        <f t="shared" si="102"/>
        <v>#DIV/0!</v>
      </c>
      <c r="Q517" s="30" t="e">
        <f t="shared" si="103"/>
        <v>#DIV/0!</v>
      </c>
      <c r="R517" s="30" t="e">
        <f t="shared" si="104"/>
        <v>#DIV/0!</v>
      </c>
      <c r="S517" s="30" t="e">
        <f t="shared" si="105"/>
        <v>#DIV/0!</v>
      </c>
      <c r="T517" s="32">
        <f t="shared" si="106"/>
        <v>1.2646452208515377E-4</v>
      </c>
      <c r="U517" s="33">
        <f t="shared" si="107"/>
        <v>9.9374164769274511</v>
      </c>
      <c r="V517" s="18" t="e">
        <f>VLOOKUP(B517,'[2]APO e PPM_CD'!$D$2:$J$565,7,FALSE)</f>
        <v>#N/A</v>
      </c>
    </row>
    <row r="518" spans="1:24" hidden="1">
      <c r="A518">
        <v>273836609</v>
      </c>
      <c r="B518">
        <f>VLOOKUP(A518,Cadastro!$A$3:$B$3577,2,FALSE)</f>
        <v>226864</v>
      </c>
      <c r="C518" s="5">
        <v>3061.8199999999997</v>
      </c>
      <c r="D518">
        <v>0</v>
      </c>
      <c r="E518">
        <v>1364.08</v>
      </c>
      <c r="F518">
        <v>0</v>
      </c>
      <c r="G518">
        <v>1697.74</v>
      </c>
      <c r="H518">
        <v>0</v>
      </c>
      <c r="I518" s="14">
        <f>VLOOKUP(A518,Cadastro!$A$3:$H$3577,7,FALSE)</f>
        <v>1</v>
      </c>
      <c r="J518" s="14">
        <f>VLOOKUP(A518,Cadastro!$A$3:$H$3577,8,FALSE)</f>
        <v>1</v>
      </c>
      <c r="K518">
        <f>VLOOKUP(A518,Cadastro!$A$3:$J$3577,10,FALSE)</f>
        <v>1</v>
      </c>
      <c r="L518" s="13">
        <v>15545.16</v>
      </c>
      <c r="M518" s="23" t="e">
        <f t="shared" si="99"/>
        <v>#DIV/0!</v>
      </c>
      <c r="N518" s="26">
        <f t="shared" si="100"/>
        <v>3061.8199999999997</v>
      </c>
      <c r="O518" s="27">
        <f t="shared" si="101"/>
        <v>1.2713400025148665E-4</v>
      </c>
      <c r="P518" s="30" t="e">
        <f t="shared" si="102"/>
        <v>#DIV/0!</v>
      </c>
      <c r="Q518" s="30" t="e">
        <f t="shared" si="103"/>
        <v>#DIV/0!</v>
      </c>
      <c r="R518" s="30" t="e">
        <f t="shared" si="104"/>
        <v>#DIV/0!</v>
      </c>
      <c r="S518" s="30" t="e">
        <f t="shared" si="105"/>
        <v>#DIV/0!</v>
      </c>
      <c r="T518" s="32">
        <f t="shared" si="106"/>
        <v>1.2712676608350504E-4</v>
      </c>
      <c r="U518" s="33">
        <f t="shared" si="107"/>
        <v>9.989454742778257</v>
      </c>
      <c r="V518" s="18" t="e">
        <f>VLOOKUP(B518,'[2]APO e PPM_CD'!$D$2:$J$565,7,FALSE)</f>
        <v>#N/A</v>
      </c>
    </row>
    <row r="519" spans="1:24" hidden="1">
      <c r="A519">
        <v>13053573881</v>
      </c>
      <c r="B519">
        <f>VLOOKUP(A519,Cadastro!$A$3:$B$3577,2,FALSE)</f>
        <v>222086</v>
      </c>
      <c r="C519" s="5">
        <v>3062.13</v>
      </c>
      <c r="D519">
        <v>0</v>
      </c>
      <c r="E519">
        <v>1297.6400000000001</v>
      </c>
      <c r="F519">
        <v>0</v>
      </c>
      <c r="G519">
        <v>1764.49</v>
      </c>
      <c r="H519">
        <v>0</v>
      </c>
      <c r="I519" s="14">
        <f>VLOOKUP(A519,Cadastro!$A$3:$H$3577,7,FALSE)</f>
        <v>1</v>
      </c>
      <c r="J519" s="14">
        <f>VLOOKUP(A519,Cadastro!$A$3:$H$3577,8,FALSE)</f>
        <v>1</v>
      </c>
      <c r="K519">
        <f>VLOOKUP(A519,Cadastro!$A$3:$J$3577,10,FALSE)</f>
        <v>1</v>
      </c>
      <c r="L519" s="13">
        <v>10871.4</v>
      </c>
      <c r="M519" s="23" t="e">
        <f t="shared" si="99"/>
        <v>#DIV/0!</v>
      </c>
      <c r="N519" s="26">
        <f t="shared" si="100"/>
        <v>3062.13</v>
      </c>
      <c r="O519" s="27">
        <f t="shared" si="101"/>
        <v>1.2714687218389221E-4</v>
      </c>
      <c r="P519" s="30" t="e">
        <f t="shared" si="102"/>
        <v>#DIV/0!</v>
      </c>
      <c r="Q519" s="30" t="e">
        <f t="shared" si="103"/>
        <v>#DIV/0!</v>
      </c>
      <c r="R519" s="30" t="e">
        <f t="shared" si="104"/>
        <v>#DIV/0!</v>
      </c>
      <c r="S519" s="30" t="e">
        <f t="shared" si="105"/>
        <v>#DIV/0!</v>
      </c>
      <c r="T519" s="32">
        <f t="shared" si="106"/>
        <v>1.27139637283473E-4</v>
      </c>
      <c r="U519" s="33">
        <f t="shared" si="107"/>
        <v>9.9904661448104672</v>
      </c>
      <c r="V519" s="18" t="e">
        <f>VLOOKUP(B519,'[2]APO e PPM_CD'!$D$2:$J$565,7,FALSE)</f>
        <v>#N/A</v>
      </c>
    </row>
    <row r="520" spans="1:24" hidden="1">
      <c r="A520">
        <v>91388996715</v>
      </c>
      <c r="B520">
        <f>VLOOKUP(A520,Cadastro!$A$3:$B$3577,2,FALSE)</f>
        <v>195746</v>
      </c>
      <c r="C520" s="5">
        <v>3065.2200000000003</v>
      </c>
      <c r="D520">
        <v>0</v>
      </c>
      <c r="E520">
        <v>1299.8399999999999</v>
      </c>
      <c r="F520">
        <v>0</v>
      </c>
      <c r="G520">
        <v>1765.38</v>
      </c>
      <c r="H520">
        <v>0</v>
      </c>
      <c r="I520" s="14">
        <f>VLOOKUP(A520,Cadastro!$A$3:$H$3577,7,FALSE)</f>
        <v>1</v>
      </c>
      <c r="J520" s="14">
        <f>VLOOKUP(A520,Cadastro!$A$3:$H$3577,8,FALSE)</f>
        <v>1</v>
      </c>
      <c r="K520">
        <f>VLOOKUP(A520,Cadastro!$A$3:$J$3577,10,FALSE)</f>
        <v>1</v>
      </c>
      <c r="L520" s="13">
        <v>8733.3799999999992</v>
      </c>
      <c r="M520" s="23" t="e">
        <f t="shared" si="99"/>
        <v>#DIV/0!</v>
      </c>
      <c r="N520" s="26">
        <f t="shared" si="100"/>
        <v>3065.2200000000003</v>
      </c>
      <c r="O520" s="27">
        <f t="shared" si="101"/>
        <v>1.2727517628432174E-4</v>
      </c>
      <c r="P520" s="30" t="e">
        <f t="shared" si="102"/>
        <v>#DIV/0!</v>
      </c>
      <c r="Q520" s="30" t="e">
        <f t="shared" si="103"/>
        <v>#DIV/0!</v>
      </c>
      <c r="R520" s="30" t="e">
        <f t="shared" si="104"/>
        <v>#DIV/0!</v>
      </c>
      <c r="S520" s="30" t="e">
        <f t="shared" si="105"/>
        <v>#DIV/0!</v>
      </c>
      <c r="T520" s="32">
        <f t="shared" si="106"/>
        <v>1.272679340831536E-4</v>
      </c>
      <c r="U520" s="33">
        <f t="shared" si="107"/>
        <v>10.000547539260561</v>
      </c>
      <c r="V520" s="18" t="e">
        <f>VLOOKUP(B520,'[2]APO e PPM_CD'!$D$2:$J$565,7,FALSE)</f>
        <v>#N/A</v>
      </c>
    </row>
    <row r="521" spans="1:24" hidden="1">
      <c r="A521">
        <v>3301175805</v>
      </c>
      <c r="B521">
        <f>VLOOKUP(A521,Cadastro!$A$3:$B$3577,2,FALSE)</f>
        <v>195372</v>
      </c>
      <c r="C521" s="5">
        <v>3068.2200000000003</v>
      </c>
      <c r="D521">
        <v>0</v>
      </c>
      <c r="E521">
        <v>1811.21</v>
      </c>
      <c r="F521">
        <v>0</v>
      </c>
      <c r="G521">
        <v>1257.01</v>
      </c>
      <c r="H521">
        <v>0</v>
      </c>
      <c r="I521" s="14">
        <f>VLOOKUP(A521,Cadastro!$A$3:$H$3577,7,FALSE)</f>
        <v>1</v>
      </c>
      <c r="J521" s="14">
        <f>VLOOKUP(A521,Cadastro!$A$3:$H$3577,8,FALSE)</f>
        <v>1</v>
      </c>
      <c r="K521">
        <f>VLOOKUP(A521,Cadastro!$A$3:$J$3577,10,FALSE)</f>
        <v>1</v>
      </c>
      <c r="L521" s="13">
        <v>16489.87</v>
      </c>
      <c r="M521" s="23" t="e">
        <f t="shared" si="99"/>
        <v>#DIV/0!</v>
      </c>
      <c r="N521" s="26">
        <f t="shared" si="100"/>
        <v>3068.2200000000003</v>
      </c>
      <c r="O521" s="27">
        <f t="shared" si="101"/>
        <v>1.2739974337211738E-4</v>
      </c>
      <c r="P521" s="30" t="e">
        <f t="shared" si="102"/>
        <v>#DIV/0!</v>
      </c>
      <c r="Q521" s="30" t="e">
        <f t="shared" si="103"/>
        <v>#DIV/0!</v>
      </c>
      <c r="R521" s="30" t="e">
        <f t="shared" si="104"/>
        <v>#DIV/0!</v>
      </c>
      <c r="S521" s="30" t="e">
        <f t="shared" si="105"/>
        <v>#DIV/0!</v>
      </c>
      <c r="T521" s="32">
        <f t="shared" si="106"/>
        <v>1.273924940828435E-4</v>
      </c>
      <c r="U521" s="33">
        <f t="shared" si="107"/>
        <v>10.010335300862595</v>
      </c>
      <c r="V521" s="18" t="e">
        <f>VLOOKUP(B521,'[2]APO e PPM_CD'!$D$2:$J$565,7,FALSE)</f>
        <v>#N/A</v>
      </c>
    </row>
    <row r="522" spans="1:24" s="18" customFormat="1">
      <c r="A522" s="18">
        <v>43568599953</v>
      </c>
      <c r="B522" s="18">
        <f>VLOOKUP(A522,Cadastro!$A$3:$B$3577,2,FALSE)</f>
        <v>192740</v>
      </c>
      <c r="C522" s="19">
        <v>2403.04</v>
      </c>
      <c r="D522" s="18">
        <v>0</v>
      </c>
      <c r="E522" s="18">
        <v>1402.55</v>
      </c>
      <c r="F522" s="18">
        <v>0</v>
      </c>
      <c r="G522" s="18">
        <v>1000.49</v>
      </c>
      <c r="H522" s="18">
        <v>0</v>
      </c>
      <c r="I522" s="20">
        <f>VLOOKUP(A522,Cadastro!$A$3:$H$3577,7,FALSE)</f>
        <v>5</v>
      </c>
      <c r="J522" s="20">
        <f>VLOOKUP(A522,Cadastro!$A$3:$H$3577,8,FALSE)</f>
        <v>5</v>
      </c>
      <c r="K522" s="18">
        <f>VLOOKUP(A522,Cadastro!$A$3:$J$3577,10,FALSE)</f>
        <v>1</v>
      </c>
      <c r="M522" s="23" t="e">
        <f t="shared" si="99"/>
        <v>#DIV/0!</v>
      </c>
      <c r="N522" s="26">
        <f t="shared" si="100"/>
        <v>2403.04</v>
      </c>
      <c r="O522" s="27">
        <f t="shared" si="101"/>
        <v>9.9779898218815117E-5</v>
      </c>
      <c r="P522" s="30" t="e">
        <f t="shared" si="102"/>
        <v>#DIV/0!</v>
      </c>
      <c r="Q522" s="30" t="e">
        <f t="shared" si="103"/>
        <v>#DIV/0!</v>
      </c>
      <c r="R522" s="30" t="e">
        <f t="shared" si="104"/>
        <v>#DIV/0!</v>
      </c>
      <c r="S522" s="30" t="e">
        <f t="shared" si="105"/>
        <v>#DIV/0!</v>
      </c>
      <c r="T522" s="32">
        <f t="shared" si="106"/>
        <v>9.9774220551601976E-5</v>
      </c>
      <c r="U522" s="33">
        <f t="shared" si="107"/>
        <v>7.8401275467159612</v>
      </c>
      <c r="V522" s="18">
        <f>VLOOKUP(B522,'[2]APO e PPM_CD'!$D$2:$J$565,7,FALSE)</f>
        <v>3</v>
      </c>
      <c r="W522" s="18">
        <f>TRUNC(B522/10,0)</f>
        <v>19274</v>
      </c>
      <c r="X522" s="18">
        <f ca="1">VLOOKUP(W522:X522,[3]Plan1!$B$2:$K$3605,10,FALSE)</f>
        <v>0</v>
      </c>
    </row>
    <row r="523" spans="1:24" hidden="1">
      <c r="A523">
        <v>6457966624</v>
      </c>
      <c r="B523">
        <f>VLOOKUP(A523,Cadastro!$A$3:$B$3577,2,FALSE)</f>
        <v>226202</v>
      </c>
      <c r="C523" s="5">
        <v>3078.75</v>
      </c>
      <c r="D523">
        <v>0</v>
      </c>
      <c r="E523">
        <v>1471.02</v>
      </c>
      <c r="F523">
        <v>0</v>
      </c>
      <c r="G523">
        <v>1607.73</v>
      </c>
      <c r="H523">
        <v>0</v>
      </c>
      <c r="I523" s="14">
        <f>VLOOKUP(A523,Cadastro!$A$3:$H$3577,7,FALSE)</f>
        <v>1</v>
      </c>
      <c r="J523" s="14">
        <f>VLOOKUP(A523,Cadastro!$A$3:$H$3577,8,FALSE)</f>
        <v>1</v>
      </c>
      <c r="K523">
        <f>VLOOKUP(A523,Cadastro!$A$3:$J$3577,10,FALSE)</f>
        <v>1</v>
      </c>
      <c r="L523" s="13">
        <v>11846.82</v>
      </c>
      <c r="M523" s="23" t="e">
        <f t="shared" ref="M523:M586" si="109">L523/$L$9</f>
        <v>#DIV/0!</v>
      </c>
      <c r="N523" s="26">
        <f t="shared" ref="N523:N586" si="110">G523+F523+E523</f>
        <v>3078.75</v>
      </c>
      <c r="O523" s="27">
        <f t="shared" ref="O523:O586" si="111">N523/$N$9</f>
        <v>1.2783697385028008E-4</v>
      </c>
      <c r="P523" s="30" t="e">
        <f t="shared" ref="P523:P586" si="112">$K$7*L523</f>
        <v>#DIV/0!</v>
      </c>
      <c r="Q523" s="30" t="e">
        <f t="shared" ref="Q523:Q586" si="113">P523/$R$1</f>
        <v>#DIV/0!</v>
      </c>
      <c r="R523" s="30" t="e">
        <f t="shared" ref="R523:R586" si="114">$K$8*L523</f>
        <v>#DIV/0!</v>
      </c>
      <c r="S523" s="30" t="e">
        <f t="shared" ref="S523:S586" si="115">R523*1.01</f>
        <v>#DIV/0!</v>
      </c>
      <c r="T523" s="32">
        <f t="shared" ref="T523:T586" si="116">C523/$C$2359</f>
        <v>1.2782969968175501E-4</v>
      </c>
      <c r="U523" s="33">
        <f t="shared" ref="U523:U586" si="117">$T$5*T523</f>
        <v>10.044690344085726</v>
      </c>
      <c r="V523" s="18" t="e">
        <f>VLOOKUP(B523,'[2]APO e PPM_CD'!$D$2:$J$565,7,FALSE)</f>
        <v>#N/A</v>
      </c>
    </row>
    <row r="524" spans="1:24" hidden="1">
      <c r="A524">
        <v>7370658775</v>
      </c>
      <c r="B524">
        <f>VLOOKUP(A524,Cadastro!$A$3:$B$3577,2,FALSE)</f>
        <v>220199</v>
      </c>
      <c r="C524" s="5">
        <v>3090.48</v>
      </c>
      <c r="D524">
        <v>0</v>
      </c>
      <c r="E524">
        <v>1409.71</v>
      </c>
      <c r="F524">
        <v>0</v>
      </c>
      <c r="G524">
        <v>1680.77</v>
      </c>
      <c r="H524">
        <v>0</v>
      </c>
      <c r="I524" s="14">
        <f>VLOOKUP(A524,Cadastro!$A$3:$H$3577,7,FALSE)</f>
        <v>1</v>
      </c>
      <c r="J524" s="14">
        <f>VLOOKUP(A524,Cadastro!$A$3:$H$3577,8,FALSE)</f>
        <v>1</v>
      </c>
      <c r="K524">
        <f>VLOOKUP(A524,Cadastro!$A$3:$J$3577,10,FALSE)</f>
        <v>1</v>
      </c>
      <c r="L524" s="13">
        <v>14830.43</v>
      </c>
      <c r="M524" s="23" t="e">
        <f t="shared" si="109"/>
        <v>#DIV/0!</v>
      </c>
      <c r="N524" s="26">
        <f t="shared" si="110"/>
        <v>3090.48</v>
      </c>
      <c r="O524" s="27">
        <f t="shared" si="111"/>
        <v>1.2832403116356104E-4</v>
      </c>
      <c r="P524" s="30" t="e">
        <f t="shared" si="112"/>
        <v>#DIV/0!</v>
      </c>
      <c r="Q524" s="30" t="e">
        <f t="shared" si="113"/>
        <v>#DIV/0!</v>
      </c>
      <c r="R524" s="30" t="e">
        <f t="shared" si="114"/>
        <v>#DIV/0!</v>
      </c>
      <c r="S524" s="30" t="e">
        <f t="shared" si="115"/>
        <v>#DIV/0!</v>
      </c>
      <c r="T524" s="32">
        <f t="shared" si="116"/>
        <v>1.2831672928054251E-4</v>
      </c>
      <c r="U524" s="33">
        <f t="shared" si="117"/>
        <v>10.082960491949674</v>
      </c>
      <c r="V524" s="18" t="e">
        <f>VLOOKUP(B524,'[2]APO e PPM_CD'!$D$2:$J$565,7,FALSE)</f>
        <v>#N/A</v>
      </c>
    </row>
    <row r="525" spans="1:24" hidden="1">
      <c r="A525">
        <v>79733328120</v>
      </c>
      <c r="B525">
        <f>VLOOKUP(A525,Cadastro!$A$3:$B$3577,2,FALSE)</f>
        <v>220548</v>
      </c>
      <c r="C525" s="5">
        <v>3093.37</v>
      </c>
      <c r="D525">
        <v>0</v>
      </c>
      <c r="E525">
        <v>1351.5</v>
      </c>
      <c r="F525">
        <v>0</v>
      </c>
      <c r="G525">
        <v>1741.87</v>
      </c>
      <c r="H525">
        <v>0</v>
      </c>
      <c r="I525" s="14">
        <f>VLOOKUP(A525,Cadastro!$A$3:$H$3577,7,FALSE)</f>
        <v>2</v>
      </c>
      <c r="J525" s="14">
        <f>VLOOKUP(A525,Cadastro!$A$3:$H$3577,8,FALSE)</f>
        <v>1</v>
      </c>
      <c r="K525">
        <f>VLOOKUP(A525,Cadastro!$A$3:$J$3577,10,FALSE)</f>
        <v>1</v>
      </c>
      <c r="L525">
        <v>9329.64</v>
      </c>
      <c r="M525" s="23" t="e">
        <f t="shared" si="109"/>
        <v>#DIV/0!</v>
      </c>
      <c r="N525" s="26">
        <f t="shared" si="110"/>
        <v>3093.37</v>
      </c>
      <c r="O525" s="27">
        <f t="shared" si="111"/>
        <v>1.2844403079147085E-4</v>
      </c>
      <c r="P525" s="30" t="e">
        <f t="shared" si="112"/>
        <v>#DIV/0!</v>
      </c>
      <c r="Q525" s="30" t="e">
        <f t="shared" si="113"/>
        <v>#DIV/0!</v>
      </c>
      <c r="R525" s="30" t="e">
        <f t="shared" si="114"/>
        <v>#DIV/0!</v>
      </c>
      <c r="S525" s="30" t="e">
        <f t="shared" si="115"/>
        <v>#DIV/0!</v>
      </c>
      <c r="T525" s="32">
        <f t="shared" si="116"/>
        <v>1.2843672208024377E-4</v>
      </c>
      <c r="U525" s="33">
        <f t="shared" si="117"/>
        <v>10.092389368959632</v>
      </c>
      <c r="V525" s="18" t="e">
        <f>VLOOKUP(B525,'[2]APO e PPM_CD'!$D$2:$J$565,7,FALSE)</f>
        <v>#N/A</v>
      </c>
    </row>
    <row r="526" spans="1:24" hidden="1">
      <c r="A526">
        <v>13794996828</v>
      </c>
      <c r="B526">
        <f>VLOOKUP(A526,Cadastro!$A$3:$B$3577,2,FALSE)</f>
        <v>193695</v>
      </c>
      <c r="C526" s="5">
        <v>3100.3500000000004</v>
      </c>
      <c r="D526">
        <v>0</v>
      </c>
      <c r="E526">
        <v>1290.19</v>
      </c>
      <c r="F526">
        <v>0</v>
      </c>
      <c r="G526">
        <v>1810.16</v>
      </c>
      <c r="H526">
        <v>0</v>
      </c>
      <c r="I526" s="14">
        <f>VLOOKUP(A526,Cadastro!$A$3:$H$3577,7,FALSE)</f>
        <v>1</v>
      </c>
      <c r="J526" s="14">
        <f>VLOOKUP(A526,Cadastro!$A$3:$H$3577,8,FALSE)</f>
        <v>1</v>
      </c>
      <c r="K526">
        <f>VLOOKUP(A526,Cadastro!$A$3:$J$3577,10,FALSE)</f>
        <v>1</v>
      </c>
      <c r="L526" s="13">
        <v>15914.28</v>
      </c>
      <c r="M526" s="23" t="e">
        <f t="shared" si="109"/>
        <v>#DIV/0!</v>
      </c>
      <c r="N526" s="26">
        <f t="shared" si="110"/>
        <v>3100.3500000000004</v>
      </c>
      <c r="O526" s="27">
        <f t="shared" si="111"/>
        <v>1.2873385688240874E-4</v>
      </c>
      <c r="P526" s="30" t="e">
        <f t="shared" si="112"/>
        <v>#DIV/0!</v>
      </c>
      <c r="Q526" s="30" t="e">
        <f t="shared" si="113"/>
        <v>#DIV/0!</v>
      </c>
      <c r="R526" s="30" t="e">
        <f t="shared" si="114"/>
        <v>#DIV/0!</v>
      </c>
      <c r="S526" s="30" t="e">
        <f t="shared" si="115"/>
        <v>#DIV/0!</v>
      </c>
      <c r="T526" s="32">
        <f t="shared" si="116"/>
        <v>1.2872653167952228E-4</v>
      </c>
      <c r="U526" s="33">
        <f t="shared" si="117"/>
        <v>10.115162227620361</v>
      </c>
      <c r="V526" s="18" t="e">
        <f>VLOOKUP(B526,'[2]APO e PPM_CD'!$D$2:$J$565,7,FALSE)</f>
        <v>#N/A</v>
      </c>
    </row>
    <row r="527" spans="1:24" hidden="1">
      <c r="A527">
        <v>17374065191</v>
      </c>
      <c r="B527">
        <f>VLOOKUP(A527,Cadastro!$A$3:$B$3577,2,FALSE)</f>
        <v>221109</v>
      </c>
      <c r="C527" s="5">
        <v>3106.99</v>
      </c>
      <c r="D527">
        <v>0</v>
      </c>
      <c r="E527">
        <v>1458.6</v>
      </c>
      <c r="F527">
        <v>0</v>
      </c>
      <c r="G527">
        <v>1648.39</v>
      </c>
      <c r="H527">
        <v>0</v>
      </c>
      <c r="I527" s="14">
        <f>VLOOKUP(A527,Cadastro!$A$3:$H$3577,7,FALSE)</f>
        <v>1</v>
      </c>
      <c r="J527" s="14">
        <f>VLOOKUP(A527,Cadastro!$A$3:$H$3577,8,FALSE)</f>
        <v>1</v>
      </c>
      <c r="K527">
        <f>VLOOKUP(A527,Cadastro!$A$3:$J$3577,10,FALSE)</f>
        <v>1</v>
      </c>
      <c r="L527" s="13">
        <v>10310.01</v>
      </c>
      <c r="M527" s="23" t="e">
        <f t="shared" si="109"/>
        <v>#DIV/0!</v>
      </c>
      <c r="N527" s="26">
        <f t="shared" si="110"/>
        <v>3106.99</v>
      </c>
      <c r="O527" s="27">
        <f t="shared" si="111"/>
        <v>1.2900956537006307E-4</v>
      </c>
      <c r="P527" s="30" t="e">
        <f t="shared" si="112"/>
        <v>#DIV/0!</v>
      </c>
      <c r="Q527" s="30" t="e">
        <f t="shared" si="113"/>
        <v>#DIV/0!</v>
      </c>
      <c r="R527" s="30" t="e">
        <f t="shared" si="114"/>
        <v>#DIV/0!</v>
      </c>
      <c r="S527" s="30" t="e">
        <f t="shared" si="115"/>
        <v>#DIV/0!</v>
      </c>
      <c r="T527" s="32">
        <f t="shared" si="116"/>
        <v>1.2900222447883588E-4</v>
      </c>
      <c r="U527" s="33">
        <f t="shared" si="117"/>
        <v>10.136825806632856</v>
      </c>
      <c r="V527" s="18" t="e">
        <f>VLOOKUP(B527,'[2]APO e PPM_CD'!$D$2:$J$565,7,FALSE)</f>
        <v>#N/A</v>
      </c>
    </row>
    <row r="528" spans="1:24" hidden="1">
      <c r="A528">
        <v>4635215601</v>
      </c>
      <c r="B528">
        <f>VLOOKUP(A528,Cadastro!$A$3:$B$3577,2,FALSE)</f>
        <v>221380</v>
      </c>
      <c r="C528" s="5">
        <v>3114.69</v>
      </c>
      <c r="D528">
        <v>0</v>
      </c>
      <c r="E528">
        <v>1849.81</v>
      </c>
      <c r="F528">
        <v>0</v>
      </c>
      <c r="G528">
        <v>1264.8800000000001</v>
      </c>
      <c r="H528">
        <v>0</v>
      </c>
      <c r="I528" s="14">
        <f>VLOOKUP(A528,Cadastro!$A$3:$H$3577,7,FALSE)</f>
        <v>1</v>
      </c>
      <c r="J528" s="14">
        <f>VLOOKUP(A528,Cadastro!$A$3:$H$3577,8,FALSE)</f>
        <v>1</v>
      </c>
      <c r="K528">
        <f>VLOOKUP(A528,Cadastro!$A$3:$J$3577,10,FALSE)</f>
        <v>1</v>
      </c>
      <c r="L528" s="13">
        <v>8557.3700000000008</v>
      </c>
      <c r="M528" s="23" t="e">
        <f t="shared" si="109"/>
        <v>#DIV/0!</v>
      </c>
      <c r="N528" s="26">
        <f t="shared" si="110"/>
        <v>3114.69</v>
      </c>
      <c r="O528" s="27">
        <f t="shared" si="111"/>
        <v>1.2932928756207191E-4</v>
      </c>
      <c r="P528" s="30" t="e">
        <f t="shared" si="112"/>
        <v>#DIV/0!</v>
      </c>
      <c r="Q528" s="30" t="e">
        <f t="shared" si="113"/>
        <v>#DIV/0!</v>
      </c>
      <c r="R528" s="30" t="e">
        <f t="shared" si="114"/>
        <v>#DIV/0!</v>
      </c>
      <c r="S528" s="30" t="e">
        <f t="shared" si="115"/>
        <v>#DIV/0!</v>
      </c>
      <c r="T528" s="32">
        <f t="shared" si="116"/>
        <v>1.2932192847803995E-4</v>
      </c>
      <c r="U528" s="33">
        <f t="shared" si="117"/>
        <v>10.161947728078074</v>
      </c>
      <c r="V528" s="18" t="e">
        <f>VLOOKUP(B528,'[2]APO e PPM_CD'!$D$2:$J$565,7,FALSE)</f>
        <v>#N/A</v>
      </c>
    </row>
    <row r="529" spans="1:24" hidden="1">
      <c r="A529">
        <v>7959287775</v>
      </c>
      <c r="B529">
        <f>VLOOKUP(A529,Cadastro!$A$3:$B$3577,2,FALSE)</f>
        <v>225805</v>
      </c>
      <c r="C529" s="5">
        <v>3125.6099999999997</v>
      </c>
      <c r="D529">
        <v>0</v>
      </c>
      <c r="E529">
        <v>1835.58</v>
      </c>
      <c r="F529">
        <v>0</v>
      </c>
      <c r="G529">
        <v>1290.03</v>
      </c>
      <c r="H529">
        <v>0</v>
      </c>
      <c r="I529" s="14">
        <f>VLOOKUP(A529,Cadastro!$A$3:$H$3577,7,FALSE)</f>
        <v>1</v>
      </c>
      <c r="J529" s="14">
        <f>VLOOKUP(A529,Cadastro!$A$3:$H$3577,8,FALSE)</f>
        <v>1</v>
      </c>
      <c r="K529">
        <f>VLOOKUP(A529,Cadastro!$A$3:$J$3577,10,FALSE)</f>
        <v>1</v>
      </c>
      <c r="L529" s="13">
        <v>10313.030000000001</v>
      </c>
      <c r="M529" s="23" t="e">
        <f t="shared" si="109"/>
        <v>#DIV/0!</v>
      </c>
      <c r="N529" s="26">
        <f t="shared" si="110"/>
        <v>3125.6099999999997</v>
      </c>
      <c r="O529" s="27">
        <f t="shared" si="111"/>
        <v>1.2978271176164805E-4</v>
      </c>
      <c r="P529" s="30" t="e">
        <f t="shared" si="112"/>
        <v>#DIV/0!</v>
      </c>
      <c r="Q529" s="30" t="e">
        <f t="shared" si="113"/>
        <v>#DIV/0!</v>
      </c>
      <c r="R529" s="30" t="e">
        <f t="shared" si="114"/>
        <v>#DIV/0!</v>
      </c>
      <c r="S529" s="30" t="e">
        <f t="shared" si="115"/>
        <v>#DIV/0!</v>
      </c>
      <c r="T529" s="32">
        <f t="shared" si="116"/>
        <v>1.2977532687691117E-4</v>
      </c>
      <c r="U529" s="33">
        <f t="shared" si="117"/>
        <v>10.197575180309471</v>
      </c>
      <c r="V529" s="18" t="e">
        <f>VLOOKUP(B529,'[2]APO e PPM_CD'!$D$2:$J$565,7,FALSE)</f>
        <v>#N/A</v>
      </c>
    </row>
    <row r="530" spans="1:24" s="18" customFormat="1" hidden="1">
      <c r="A530" s="18">
        <v>70324972920</v>
      </c>
      <c r="B530" s="18">
        <f>VLOOKUP(A530,Cadastro!$A$3:$B$3577,2,FALSE)</f>
        <v>221753</v>
      </c>
      <c r="C530" s="19">
        <v>3132.01</v>
      </c>
      <c r="D530" s="18">
        <v>0</v>
      </c>
      <c r="E530" s="18">
        <v>1297.47</v>
      </c>
      <c r="F530" s="18">
        <v>0</v>
      </c>
      <c r="G530" s="18">
        <v>1834.54</v>
      </c>
      <c r="H530" s="18">
        <v>0</v>
      </c>
      <c r="I530" s="20">
        <f>VLOOKUP(A530,Cadastro!$A$3:$H$3577,7,FALSE)</f>
        <v>1</v>
      </c>
      <c r="J530" s="20">
        <f>VLOOKUP(A530,Cadastro!$A$3:$H$3577,8,FALSE)</f>
        <v>2</v>
      </c>
      <c r="K530" s="18">
        <f>VLOOKUP(A530,Cadastro!$A$3:$J$3577,10,FALSE)</f>
        <v>1</v>
      </c>
      <c r="M530" s="23" t="e">
        <f t="shared" si="109"/>
        <v>#DIV/0!</v>
      </c>
      <c r="N530" s="26">
        <f t="shared" si="110"/>
        <v>3132.01</v>
      </c>
      <c r="O530" s="27">
        <f t="shared" si="111"/>
        <v>1.3004845488227878E-4</v>
      </c>
      <c r="P530" s="30" t="e">
        <f t="shared" si="112"/>
        <v>#DIV/0!</v>
      </c>
      <c r="Q530" s="30" t="e">
        <f t="shared" si="113"/>
        <v>#DIV/0!</v>
      </c>
      <c r="R530" s="30" t="e">
        <f t="shared" si="114"/>
        <v>#DIV/0!</v>
      </c>
      <c r="S530" s="30" t="e">
        <f t="shared" si="115"/>
        <v>#DIV/0!</v>
      </c>
      <c r="T530" s="32">
        <f t="shared" si="116"/>
        <v>1.3004105487624963E-4</v>
      </c>
      <c r="U530" s="33">
        <f t="shared" si="117"/>
        <v>10.218455738393809</v>
      </c>
      <c r="V530" s="18" t="e">
        <f>VLOOKUP(B530,'[2]APO e PPM_CD'!$D$2:$J$565,7,FALSE)</f>
        <v>#N/A</v>
      </c>
    </row>
    <row r="531" spans="1:24" hidden="1">
      <c r="A531">
        <v>237351633</v>
      </c>
      <c r="B531">
        <f>VLOOKUP(A531,Cadastro!$A$3:$B$3577,2,FALSE)</f>
        <v>225698</v>
      </c>
      <c r="C531" s="5">
        <v>3134.16</v>
      </c>
      <c r="D531">
        <v>0</v>
      </c>
      <c r="E531">
        <v>1431.61</v>
      </c>
      <c r="F531">
        <v>0</v>
      </c>
      <c r="G531">
        <v>1702.55</v>
      </c>
      <c r="H531">
        <v>0</v>
      </c>
      <c r="I531" s="14">
        <f>VLOOKUP(A531,Cadastro!$A$3:$H$3577,7,FALSE)</f>
        <v>1</v>
      </c>
      <c r="J531" s="14">
        <f>VLOOKUP(A531,Cadastro!$A$3:$H$3577,8,FALSE)</f>
        <v>1</v>
      </c>
      <c r="K531">
        <f>VLOOKUP(A531,Cadastro!$A$3:$J$3577,10,FALSE)</f>
        <v>1</v>
      </c>
      <c r="L531" s="13">
        <v>14067.52</v>
      </c>
      <c r="M531" s="23" t="e">
        <f t="shared" si="109"/>
        <v>#DIV/0!</v>
      </c>
      <c r="N531" s="26">
        <f t="shared" si="110"/>
        <v>3134.16</v>
      </c>
      <c r="O531" s="27">
        <f t="shared" si="111"/>
        <v>1.3013772796186562E-4</v>
      </c>
      <c r="P531" s="30" t="e">
        <f t="shared" si="112"/>
        <v>#DIV/0!</v>
      </c>
      <c r="Q531" s="30" t="e">
        <f t="shared" si="113"/>
        <v>#DIV/0!</v>
      </c>
      <c r="R531" s="30" t="e">
        <f t="shared" si="114"/>
        <v>#DIV/0!</v>
      </c>
      <c r="S531" s="30" t="e">
        <f t="shared" si="115"/>
        <v>#DIV/0!</v>
      </c>
      <c r="T531" s="32">
        <f t="shared" si="116"/>
        <v>1.3013032287602738E-4</v>
      </c>
      <c r="U531" s="33">
        <f t="shared" si="117"/>
        <v>10.225470300875264</v>
      </c>
      <c r="V531" s="18" t="e">
        <f>VLOOKUP(B531,'[2]APO e PPM_CD'!$D$2:$J$565,7,FALSE)</f>
        <v>#N/A</v>
      </c>
    </row>
    <row r="532" spans="1:24" hidden="1">
      <c r="A532">
        <v>27981872812</v>
      </c>
      <c r="B532">
        <f>VLOOKUP(A532,Cadastro!$A$3:$B$3577,2,FALSE)</f>
        <v>225851</v>
      </c>
      <c r="C532" s="5">
        <v>3135.23</v>
      </c>
      <c r="D532">
        <v>0</v>
      </c>
      <c r="E532">
        <v>1872.5</v>
      </c>
      <c r="F532">
        <v>0</v>
      </c>
      <c r="G532">
        <v>1262.73</v>
      </c>
      <c r="H532">
        <v>0</v>
      </c>
      <c r="I532" s="14">
        <f>VLOOKUP(A532,Cadastro!$A$3:$H$3577,7,FALSE)</f>
        <v>1</v>
      </c>
      <c r="J532" s="14">
        <f>VLOOKUP(A532,Cadastro!$A$3:$H$3577,8,FALSE)</f>
        <v>1</v>
      </c>
      <c r="K532">
        <f>VLOOKUP(A532,Cadastro!$A$3:$J$3577,10,FALSE)</f>
        <v>1</v>
      </c>
      <c r="L532" s="13">
        <v>12749.56</v>
      </c>
      <c r="M532" s="23" t="e">
        <f t="shared" si="109"/>
        <v>#DIV/0!</v>
      </c>
      <c r="N532" s="26">
        <f t="shared" si="110"/>
        <v>3135.23</v>
      </c>
      <c r="O532" s="27">
        <f t="shared" si="111"/>
        <v>1.3018215688984609E-4</v>
      </c>
      <c r="P532" s="30" t="e">
        <f t="shared" si="112"/>
        <v>#DIV/0!</v>
      </c>
      <c r="Q532" s="30" t="e">
        <f t="shared" si="113"/>
        <v>#DIV/0!</v>
      </c>
      <c r="R532" s="30" t="e">
        <f t="shared" si="114"/>
        <v>#DIV/0!</v>
      </c>
      <c r="S532" s="30" t="e">
        <f t="shared" si="115"/>
        <v>#DIV/0!</v>
      </c>
      <c r="T532" s="32">
        <f t="shared" si="116"/>
        <v>1.3017474927591677E-4</v>
      </c>
      <c r="U532" s="33">
        <f t="shared" si="117"/>
        <v>10.228961269179988</v>
      </c>
      <c r="V532" s="18" t="e">
        <f>VLOOKUP(B532,'[2]APO e PPM_CD'!$D$2:$J$565,7,FALSE)</f>
        <v>#N/A</v>
      </c>
    </row>
    <row r="533" spans="1:24" hidden="1">
      <c r="A533">
        <v>849814740</v>
      </c>
      <c r="B533">
        <f>VLOOKUP(A533,Cadastro!$A$3:$B$3577,2,FALSE)</f>
        <v>225812</v>
      </c>
      <c r="C533" s="5">
        <v>3137.09</v>
      </c>
      <c r="D533">
        <v>0</v>
      </c>
      <c r="E533">
        <v>1826.34</v>
      </c>
      <c r="F533">
        <v>0</v>
      </c>
      <c r="G533">
        <v>1310.75</v>
      </c>
      <c r="H533">
        <v>0</v>
      </c>
      <c r="I533" s="14">
        <f>VLOOKUP(A533,Cadastro!$A$3:$H$3577,7,FALSE)</f>
        <v>1</v>
      </c>
      <c r="J533" s="14">
        <f>VLOOKUP(A533,Cadastro!$A$3:$H$3577,8,FALSE)</f>
        <v>1</v>
      </c>
      <c r="K533">
        <f>VLOOKUP(A533,Cadastro!$A$3:$J$3577,10,FALSE)</f>
        <v>1</v>
      </c>
      <c r="L533" s="13">
        <v>11607.26</v>
      </c>
      <c r="M533" s="23" t="e">
        <f t="shared" si="109"/>
        <v>#DIV/0!</v>
      </c>
      <c r="N533" s="26">
        <f t="shared" si="110"/>
        <v>3137.09</v>
      </c>
      <c r="O533" s="27">
        <f t="shared" si="111"/>
        <v>1.3025938848427939E-4</v>
      </c>
      <c r="P533" s="30" t="e">
        <f t="shared" si="112"/>
        <v>#DIV/0!</v>
      </c>
      <c r="Q533" s="30" t="e">
        <f t="shared" si="113"/>
        <v>#DIV/0!</v>
      </c>
      <c r="R533" s="30" t="e">
        <f t="shared" si="114"/>
        <v>#DIV/0!</v>
      </c>
      <c r="S533" s="30" t="e">
        <f t="shared" si="115"/>
        <v>#DIV/0!</v>
      </c>
      <c r="T533" s="32">
        <f t="shared" si="116"/>
        <v>1.3025197647572454E-4</v>
      </c>
      <c r="U533" s="33">
        <f t="shared" si="117"/>
        <v>10.235029681373252</v>
      </c>
      <c r="V533" s="18" t="e">
        <f>VLOOKUP(B533,'[2]APO e PPM_CD'!$D$2:$J$565,7,FALSE)</f>
        <v>#N/A</v>
      </c>
    </row>
    <row r="534" spans="1:24" hidden="1">
      <c r="A534">
        <v>33665826187</v>
      </c>
      <c r="B534">
        <f>VLOOKUP(A534,Cadastro!$A$3:$B$3577,2,FALSE)</f>
        <v>192294</v>
      </c>
      <c r="C534" s="5">
        <v>3143.55</v>
      </c>
      <c r="D534">
        <v>0</v>
      </c>
      <c r="E534">
        <v>1320.33</v>
      </c>
      <c r="F534">
        <v>0</v>
      </c>
      <c r="G534">
        <v>1823.22</v>
      </c>
      <c r="H534">
        <v>0</v>
      </c>
      <c r="I534" s="14">
        <f>VLOOKUP(A534,Cadastro!$A$3:$H$3577,7,FALSE)</f>
        <v>1</v>
      </c>
      <c r="J534" s="14">
        <f>VLOOKUP(A534,Cadastro!$A$3:$H$3577,8,FALSE)</f>
        <v>1</v>
      </c>
      <c r="K534">
        <f>VLOOKUP(A534,Cadastro!$A$3:$J$3577,10,FALSE)</f>
        <v>1</v>
      </c>
      <c r="L534" s="13">
        <v>9404.18</v>
      </c>
      <c r="M534" s="23" t="e">
        <f t="shared" si="109"/>
        <v>#DIV/0!</v>
      </c>
      <c r="N534" s="26">
        <f t="shared" si="110"/>
        <v>3143.55</v>
      </c>
      <c r="O534" s="27">
        <f t="shared" si="111"/>
        <v>1.30527622946666E-4</v>
      </c>
      <c r="P534" s="30" t="e">
        <f t="shared" si="112"/>
        <v>#DIV/0!</v>
      </c>
      <c r="Q534" s="30" t="e">
        <f t="shared" si="113"/>
        <v>#DIV/0!</v>
      </c>
      <c r="R534" s="30" t="e">
        <f t="shared" si="114"/>
        <v>#DIV/0!</v>
      </c>
      <c r="S534" s="30" t="e">
        <f t="shared" si="115"/>
        <v>#DIV/0!</v>
      </c>
      <c r="T534" s="32">
        <f t="shared" si="116"/>
        <v>1.3052019567505677E-4</v>
      </c>
      <c r="U534" s="33">
        <f t="shared" si="117"/>
        <v>10.256105994689626</v>
      </c>
      <c r="V534" s="18" t="e">
        <f>VLOOKUP(B534,'[2]APO e PPM_CD'!$D$2:$J$565,7,FALSE)</f>
        <v>#N/A</v>
      </c>
    </row>
    <row r="535" spans="1:24" hidden="1">
      <c r="A535">
        <v>54371775772</v>
      </c>
      <c r="B535">
        <f>VLOOKUP(A535,Cadastro!$A$3:$B$3577,2,FALSE)</f>
        <v>213105</v>
      </c>
      <c r="C535" s="5">
        <v>3159.6499999999996</v>
      </c>
      <c r="D535">
        <v>0</v>
      </c>
      <c r="E535">
        <v>1406.87</v>
      </c>
      <c r="F535">
        <v>0</v>
      </c>
      <c r="G535">
        <v>1752.78</v>
      </c>
      <c r="H535">
        <v>0</v>
      </c>
      <c r="I535" s="14">
        <f>VLOOKUP(A535,Cadastro!$A$3:$H$3577,7,FALSE)</f>
        <v>1</v>
      </c>
      <c r="J535" s="14">
        <f>VLOOKUP(A535,Cadastro!$A$3:$H$3577,8,FALSE)</f>
        <v>1</v>
      </c>
      <c r="K535">
        <f>VLOOKUP(A535,Cadastro!$A$3:$J$3577,10,FALSE)</f>
        <v>1</v>
      </c>
      <c r="L535" s="13">
        <v>29093.24</v>
      </c>
      <c r="M535" s="23" t="e">
        <f t="shared" si="109"/>
        <v>#DIV/0!</v>
      </c>
      <c r="N535" s="26">
        <f t="shared" si="110"/>
        <v>3159.6499999999996</v>
      </c>
      <c r="O535" s="27">
        <f t="shared" si="111"/>
        <v>1.3119613298450262E-4</v>
      </c>
      <c r="P535" s="30" t="e">
        <f t="shared" si="112"/>
        <v>#DIV/0!</v>
      </c>
      <c r="Q535" s="30" t="e">
        <f t="shared" si="113"/>
        <v>#DIV/0!</v>
      </c>
      <c r="R535" s="30" t="e">
        <f t="shared" si="114"/>
        <v>#DIV/0!</v>
      </c>
      <c r="S535" s="30" t="e">
        <f t="shared" si="115"/>
        <v>#DIV/0!</v>
      </c>
      <c r="T535" s="32">
        <f t="shared" si="116"/>
        <v>1.311886676733925E-4</v>
      </c>
      <c r="U535" s="33">
        <f t="shared" si="117"/>
        <v>10.308633648620532</v>
      </c>
      <c r="V535" s="18" t="e">
        <f>VLOOKUP(B535,'[2]APO e PPM_CD'!$D$2:$J$565,7,FALSE)</f>
        <v>#N/A</v>
      </c>
    </row>
    <row r="536" spans="1:24" hidden="1">
      <c r="A536">
        <v>75957574791</v>
      </c>
      <c r="B536">
        <f>VLOOKUP(A536,Cadastro!$A$3:$B$3577,2,FALSE)</f>
        <v>213728</v>
      </c>
      <c r="C536" s="5">
        <v>3160.95</v>
      </c>
      <c r="D536">
        <v>0</v>
      </c>
      <c r="E536">
        <v>1351.99</v>
      </c>
      <c r="F536">
        <v>0</v>
      </c>
      <c r="G536">
        <v>1808.96</v>
      </c>
      <c r="H536">
        <v>0</v>
      </c>
      <c r="I536" s="14">
        <f>VLOOKUP(A536,Cadastro!$A$3:$H$3577,7,FALSE)</f>
        <v>1</v>
      </c>
      <c r="J536" s="14">
        <f>VLOOKUP(A536,Cadastro!$A$3:$H$3577,8,FALSE)</f>
        <v>1</v>
      </c>
      <c r="K536">
        <f>VLOOKUP(A536,Cadastro!$A$3:$J$3577,10,FALSE)</f>
        <v>1</v>
      </c>
      <c r="L536" s="13">
        <v>24195.82</v>
      </c>
      <c r="M536" s="23" t="e">
        <f t="shared" si="109"/>
        <v>#DIV/0!</v>
      </c>
      <c r="N536" s="26">
        <f t="shared" si="110"/>
        <v>3160.95</v>
      </c>
      <c r="O536" s="27">
        <f t="shared" si="111"/>
        <v>1.3125011205588073E-4</v>
      </c>
      <c r="P536" s="30" t="e">
        <f t="shared" si="112"/>
        <v>#DIV/0!</v>
      </c>
      <c r="Q536" s="30" t="e">
        <f t="shared" si="113"/>
        <v>#DIV/0!</v>
      </c>
      <c r="R536" s="30" t="e">
        <f t="shared" si="114"/>
        <v>#DIV/0!</v>
      </c>
      <c r="S536" s="30" t="e">
        <f t="shared" si="115"/>
        <v>#DIV/0!</v>
      </c>
      <c r="T536" s="32">
        <f t="shared" si="116"/>
        <v>1.3124264367325814E-4</v>
      </c>
      <c r="U536" s="33">
        <f t="shared" si="117"/>
        <v>10.312875011981413</v>
      </c>
      <c r="V536" s="18" t="e">
        <f>VLOOKUP(B536,'[2]APO e PPM_CD'!$D$2:$J$565,7,FALSE)</f>
        <v>#N/A</v>
      </c>
    </row>
    <row r="537" spans="1:24" hidden="1">
      <c r="A537">
        <v>9950859786</v>
      </c>
      <c r="B537">
        <f>VLOOKUP(A537,Cadastro!$A$3:$B$3577,2,FALSE)</f>
        <v>222225</v>
      </c>
      <c r="C537" s="5">
        <v>3162.62</v>
      </c>
      <c r="D537">
        <v>0</v>
      </c>
      <c r="E537">
        <v>1907.97</v>
      </c>
      <c r="F537">
        <v>0</v>
      </c>
      <c r="G537">
        <v>1254.6500000000001</v>
      </c>
      <c r="H537">
        <v>0</v>
      </c>
      <c r="I537" s="14">
        <f>VLOOKUP(A537,Cadastro!$A$3:$H$3577,7,FALSE)</f>
        <v>1</v>
      </c>
      <c r="J537" s="14">
        <f>VLOOKUP(A537,Cadastro!$A$3:$H$3577,8,FALSE)</f>
        <v>1</v>
      </c>
      <c r="K537">
        <f>VLOOKUP(A537,Cadastro!$A$3:$J$3577,10,FALSE)</f>
        <v>1</v>
      </c>
      <c r="L537" s="13">
        <v>15344.42</v>
      </c>
      <c r="M537" s="23" t="e">
        <f t="shared" si="109"/>
        <v>#DIV/0!</v>
      </c>
      <c r="N537" s="26">
        <f t="shared" si="110"/>
        <v>3162.62</v>
      </c>
      <c r="O537" s="27">
        <f t="shared" si="111"/>
        <v>1.3131945440142032E-4</v>
      </c>
      <c r="P537" s="30" t="e">
        <f t="shared" si="112"/>
        <v>#DIV/0!</v>
      </c>
      <c r="Q537" s="30" t="e">
        <f t="shared" si="113"/>
        <v>#DIV/0!</v>
      </c>
      <c r="R537" s="30" t="e">
        <f t="shared" si="114"/>
        <v>#DIV/0!</v>
      </c>
      <c r="S537" s="30" t="e">
        <f t="shared" si="115"/>
        <v>#DIV/0!</v>
      </c>
      <c r="T537" s="32">
        <f t="shared" si="116"/>
        <v>1.3131198207308551E-4</v>
      </c>
      <c r="U537" s="33">
        <f t="shared" si="117"/>
        <v>10.318323532606543</v>
      </c>
      <c r="V537" s="18" t="e">
        <f>VLOOKUP(B537,'[2]APO e PPM_CD'!$D$2:$J$565,7,FALSE)</f>
        <v>#N/A</v>
      </c>
    </row>
    <row r="538" spans="1:24" hidden="1">
      <c r="A538">
        <v>46968512734</v>
      </c>
      <c r="B538">
        <f>VLOOKUP(A538,Cadastro!$A$3:$B$3577,2,FALSE)</f>
        <v>212327</v>
      </c>
      <c r="C538" s="5">
        <v>3170.68</v>
      </c>
      <c r="D538">
        <v>0</v>
      </c>
      <c r="E538">
        <v>1458.62</v>
      </c>
      <c r="F538">
        <v>0</v>
      </c>
      <c r="G538">
        <v>1712.06</v>
      </c>
      <c r="H538">
        <v>0</v>
      </c>
      <c r="I538" s="14">
        <f>VLOOKUP(A538,Cadastro!$A$3:$H$3577,7,FALSE)</f>
        <v>1</v>
      </c>
      <c r="J538" s="14">
        <f>VLOOKUP(A538,Cadastro!$A$3:$H$3577,8,FALSE)</f>
        <v>1</v>
      </c>
      <c r="K538">
        <f>VLOOKUP(A538,Cadastro!$A$3:$J$3577,10,FALSE)</f>
        <v>1</v>
      </c>
      <c r="L538" s="13">
        <v>27737.66</v>
      </c>
      <c r="M538" s="23" t="e">
        <f t="shared" si="109"/>
        <v>#DIV/0!</v>
      </c>
      <c r="N538" s="26">
        <f t="shared" si="110"/>
        <v>3170.68</v>
      </c>
      <c r="O538" s="27">
        <f t="shared" si="111"/>
        <v>1.3165412464396462E-4</v>
      </c>
      <c r="P538" s="30" t="e">
        <f t="shared" si="112"/>
        <v>#DIV/0!</v>
      </c>
      <c r="Q538" s="30" t="e">
        <f t="shared" si="113"/>
        <v>#DIV/0!</v>
      </c>
      <c r="R538" s="30" t="e">
        <f t="shared" si="114"/>
        <v>#DIV/0!</v>
      </c>
      <c r="S538" s="30" t="e">
        <f t="shared" si="115"/>
        <v>#DIV/0!</v>
      </c>
      <c r="T538" s="32">
        <f t="shared" si="116"/>
        <v>1.3164663327225237E-4</v>
      </c>
      <c r="U538" s="33">
        <f t="shared" si="117"/>
        <v>10.344619985444005</v>
      </c>
      <c r="V538" s="18" t="e">
        <f>VLOOKUP(B538,'[2]APO e PPM_CD'!$D$2:$J$565,7,FALSE)</f>
        <v>#N/A</v>
      </c>
    </row>
    <row r="539" spans="1:24" hidden="1">
      <c r="A539">
        <v>2603087738</v>
      </c>
      <c r="B539">
        <f>VLOOKUP(A539,Cadastro!$A$3:$B$3577,2,FALSE)</f>
        <v>220135</v>
      </c>
      <c r="C539" s="5">
        <v>3173.24</v>
      </c>
      <c r="D539">
        <v>0</v>
      </c>
      <c r="E539">
        <v>1831.93</v>
      </c>
      <c r="F539">
        <v>0</v>
      </c>
      <c r="G539">
        <v>1341.31</v>
      </c>
      <c r="H539">
        <v>0</v>
      </c>
      <c r="I539" s="14">
        <f>VLOOKUP(A539,Cadastro!$A$3:$H$3577,7,FALSE)</f>
        <v>1</v>
      </c>
      <c r="J539" s="14">
        <f>VLOOKUP(A539,Cadastro!$A$3:$H$3577,8,FALSE)</f>
        <v>1</v>
      </c>
      <c r="K539">
        <f>VLOOKUP(A539,Cadastro!$A$3:$J$3577,10,FALSE)</f>
        <v>1</v>
      </c>
      <c r="L539" s="13">
        <v>20384.23</v>
      </c>
      <c r="M539" s="23" t="e">
        <f t="shared" si="109"/>
        <v>#DIV/0!</v>
      </c>
      <c r="N539" s="26">
        <f t="shared" si="110"/>
        <v>3173.24</v>
      </c>
      <c r="O539" s="27">
        <f t="shared" si="111"/>
        <v>1.3176042189221688E-4</v>
      </c>
      <c r="P539" s="30" t="e">
        <f t="shared" si="112"/>
        <v>#DIV/0!</v>
      </c>
      <c r="Q539" s="30" t="e">
        <f t="shared" si="113"/>
        <v>#DIV/0!</v>
      </c>
      <c r="R539" s="30" t="e">
        <f t="shared" si="114"/>
        <v>#DIV/0!</v>
      </c>
      <c r="S539" s="30" t="e">
        <f t="shared" si="115"/>
        <v>#DIV/0!</v>
      </c>
      <c r="T539" s="32">
        <f t="shared" si="116"/>
        <v>1.3175292447198774E-4</v>
      </c>
      <c r="U539" s="33">
        <f t="shared" si="117"/>
        <v>10.352972208677739</v>
      </c>
      <c r="V539" s="18" t="e">
        <f>VLOOKUP(B539,'[2]APO e PPM_CD'!$D$2:$J$565,7,FALSE)</f>
        <v>#N/A</v>
      </c>
    </row>
    <row r="540" spans="1:24" hidden="1">
      <c r="A540">
        <v>54698707749</v>
      </c>
      <c r="B540">
        <f>VLOOKUP(A540,Cadastro!$A$3:$B$3577,2,FALSE)</f>
        <v>213571</v>
      </c>
      <c r="C540" s="5">
        <v>3181.63</v>
      </c>
      <c r="D540">
        <v>0</v>
      </c>
      <c r="E540">
        <v>1463.59</v>
      </c>
      <c r="F540">
        <v>0</v>
      </c>
      <c r="G540">
        <v>1718.04</v>
      </c>
      <c r="H540">
        <v>0</v>
      </c>
      <c r="I540" s="14">
        <f>VLOOKUP(A540,Cadastro!$A$3:$H$3577,7,FALSE)</f>
        <v>1</v>
      </c>
      <c r="J540" s="14">
        <f>VLOOKUP(A540,Cadastro!$A$3:$H$3577,8,FALSE)</f>
        <v>1</v>
      </c>
      <c r="K540">
        <f>VLOOKUP(A540,Cadastro!$A$3:$J$3577,10,FALSE)</f>
        <v>1</v>
      </c>
      <c r="L540" s="13">
        <v>19522.73</v>
      </c>
      <c r="M540" s="23" t="e">
        <f t="shared" si="109"/>
        <v>#DIV/0!</v>
      </c>
      <c r="N540" s="26">
        <f t="shared" si="110"/>
        <v>3181.63</v>
      </c>
      <c r="O540" s="27">
        <f t="shared" si="111"/>
        <v>1.3210879451441872E-4</v>
      </c>
      <c r="P540" s="30" t="e">
        <f t="shared" si="112"/>
        <v>#DIV/0!</v>
      </c>
      <c r="Q540" s="30" t="e">
        <f t="shared" si="113"/>
        <v>#DIV/0!</v>
      </c>
      <c r="R540" s="30" t="e">
        <f t="shared" si="114"/>
        <v>#DIV/0!</v>
      </c>
      <c r="S540" s="30" t="e">
        <f t="shared" si="115"/>
        <v>#DIV/0!</v>
      </c>
      <c r="T540" s="32">
        <f t="shared" si="116"/>
        <v>1.3210127727112051E-4</v>
      </c>
      <c r="U540" s="33">
        <f t="shared" si="117"/>
        <v>10.380345315291425</v>
      </c>
      <c r="V540" s="18" t="e">
        <f>VLOOKUP(B540,'[2]APO e PPM_CD'!$D$2:$J$565,7,FALSE)</f>
        <v>#N/A</v>
      </c>
    </row>
    <row r="541" spans="1:24" s="18" customFormat="1">
      <c r="A541" s="18">
        <v>23114347134</v>
      </c>
      <c r="B541" s="18">
        <f>VLOOKUP(A541,Cadastro!$A$3:$B$3577,2,FALSE)</f>
        <v>220772</v>
      </c>
      <c r="C541" s="19">
        <v>2480.7399999999998</v>
      </c>
      <c r="D541" s="18">
        <v>0</v>
      </c>
      <c r="E541" s="18">
        <v>1083.05</v>
      </c>
      <c r="F541" s="18">
        <v>0</v>
      </c>
      <c r="G541" s="18">
        <v>1397.69</v>
      </c>
      <c r="H541" s="18">
        <v>0</v>
      </c>
      <c r="I541" s="20">
        <f>VLOOKUP(A541,Cadastro!$A$3:$H$3577,7,FALSE)</f>
        <v>5</v>
      </c>
      <c r="J541" s="20">
        <f>VLOOKUP(A541,Cadastro!$A$3:$H$3577,8,FALSE)</f>
        <v>5</v>
      </c>
      <c r="K541" s="18">
        <f>VLOOKUP(A541,Cadastro!$A$3:$J$3577,10,FALSE)</f>
        <v>1</v>
      </c>
      <c r="M541" s="23" t="e">
        <f t="shared" si="109"/>
        <v>#DIV/0!</v>
      </c>
      <c r="N541" s="26">
        <f t="shared" si="110"/>
        <v>2480.7399999999998</v>
      </c>
      <c r="O541" s="27">
        <f t="shared" si="111"/>
        <v>1.0300618579272231E-4</v>
      </c>
      <c r="P541" s="30" t="e">
        <f t="shared" si="112"/>
        <v>#DIV/0!</v>
      </c>
      <c r="Q541" s="30" t="e">
        <f t="shared" si="113"/>
        <v>#DIV/0!</v>
      </c>
      <c r="R541" s="30" t="e">
        <f t="shared" si="114"/>
        <v>#DIV/0!</v>
      </c>
      <c r="S541" s="30" t="e">
        <f t="shared" si="115"/>
        <v>#DIV/0!</v>
      </c>
      <c r="T541" s="32">
        <f t="shared" si="116"/>
        <v>1.0300032454357025E-4</v>
      </c>
      <c r="U541" s="33">
        <f t="shared" si="117"/>
        <v>8.0936305722085979</v>
      </c>
      <c r="V541" s="18">
        <f>VLOOKUP(B541,'[2]APO e PPM_CD'!$D$2:$J$565,7,FALSE)</f>
        <v>3</v>
      </c>
      <c r="W541" s="18">
        <f>TRUNC(B541/10,0)</f>
        <v>22077</v>
      </c>
      <c r="X541" s="18">
        <f ca="1">VLOOKUP(W541:X541,[3]Plan1!$B$2:$K$3605,10,FALSE)</f>
        <v>0</v>
      </c>
    </row>
    <row r="542" spans="1:24" hidden="1">
      <c r="A542">
        <v>91353106772</v>
      </c>
      <c r="B542">
        <f>VLOOKUP(A542,Cadastro!$A$3:$B$3577,2,FALSE)</f>
        <v>195041</v>
      </c>
      <c r="C542" s="5">
        <v>3183.46</v>
      </c>
      <c r="D542">
        <v>0</v>
      </c>
      <c r="E542">
        <v>1832.93</v>
      </c>
      <c r="F542">
        <v>0</v>
      </c>
      <c r="G542">
        <v>1350.53</v>
      </c>
      <c r="H542">
        <v>0</v>
      </c>
      <c r="I542" s="14">
        <f>VLOOKUP(A542,Cadastro!$A$3:$H$3577,7,FALSE)</f>
        <v>1</v>
      </c>
      <c r="J542" s="14">
        <f>VLOOKUP(A542,Cadastro!$A$3:$H$3577,8,FALSE)</f>
        <v>1</v>
      </c>
      <c r="K542">
        <f>VLOOKUP(A542,Cadastro!$A$3:$J$3577,10,FALSE)</f>
        <v>1</v>
      </c>
      <c r="L542" s="13">
        <v>8606.25</v>
      </c>
      <c r="M542" s="23" t="e">
        <f t="shared" si="109"/>
        <v>#DIV/0!</v>
      </c>
      <c r="N542" s="26">
        <f t="shared" si="110"/>
        <v>3183.46</v>
      </c>
      <c r="O542" s="27">
        <f t="shared" si="111"/>
        <v>1.3218478043797407E-4</v>
      </c>
      <c r="P542" s="30" t="e">
        <f t="shared" si="112"/>
        <v>#DIV/0!</v>
      </c>
      <c r="Q542" s="30" t="e">
        <f t="shared" si="113"/>
        <v>#DIV/0!</v>
      </c>
      <c r="R542" s="30" t="e">
        <f t="shared" si="114"/>
        <v>#DIV/0!</v>
      </c>
      <c r="S542" s="30" t="e">
        <f t="shared" si="115"/>
        <v>#DIV/0!</v>
      </c>
      <c r="T542" s="32">
        <f t="shared" si="116"/>
        <v>1.3217725887093134E-4</v>
      </c>
      <c r="U542" s="33">
        <f t="shared" si="117"/>
        <v>10.386315849868664</v>
      </c>
      <c r="V542" s="18" t="e">
        <f>VLOOKUP(B542,'[2]APO e PPM_CD'!$D$2:$J$565,7,FALSE)</f>
        <v>#N/A</v>
      </c>
    </row>
    <row r="543" spans="1:24" hidden="1">
      <c r="A543">
        <v>609615700</v>
      </c>
      <c r="B543">
        <f>VLOOKUP(A543,Cadastro!$A$3:$B$3577,2,FALSE)</f>
        <v>218166</v>
      </c>
      <c r="C543" s="5">
        <v>3186.56</v>
      </c>
      <c r="D543">
        <v>0</v>
      </c>
      <c r="E543">
        <v>1835.73</v>
      </c>
      <c r="F543">
        <v>0</v>
      </c>
      <c r="G543">
        <v>1350.83</v>
      </c>
      <c r="H543">
        <v>0</v>
      </c>
      <c r="I543" s="14">
        <f>VLOOKUP(A543,Cadastro!$A$3:$H$3577,7,FALSE)</f>
        <v>1</v>
      </c>
      <c r="J543" s="14">
        <f>VLOOKUP(A543,Cadastro!$A$3:$H$3577,8,FALSE)</f>
        <v>1</v>
      </c>
      <c r="K543">
        <f>VLOOKUP(A543,Cadastro!$A$3:$J$3577,10,FALSE)</f>
        <v>1</v>
      </c>
      <c r="L543" s="13">
        <v>15930.9</v>
      </c>
      <c r="M543" s="23" t="e">
        <f t="shared" si="109"/>
        <v>#DIV/0!</v>
      </c>
      <c r="N543" s="26">
        <f t="shared" si="110"/>
        <v>3186.56</v>
      </c>
      <c r="O543" s="27">
        <f t="shared" si="111"/>
        <v>1.3231349976202956E-4</v>
      </c>
      <c r="P543" s="30" t="e">
        <f t="shared" si="112"/>
        <v>#DIV/0!</v>
      </c>
      <c r="Q543" s="30" t="e">
        <f t="shared" si="113"/>
        <v>#DIV/0!</v>
      </c>
      <c r="R543" s="30" t="e">
        <f t="shared" si="114"/>
        <v>#DIV/0!</v>
      </c>
      <c r="S543" s="30" t="e">
        <f t="shared" si="115"/>
        <v>#DIV/0!</v>
      </c>
      <c r="T543" s="32">
        <f t="shared" si="116"/>
        <v>1.3230597087061089E-4</v>
      </c>
      <c r="U543" s="33">
        <f t="shared" si="117"/>
        <v>10.396429870190763</v>
      </c>
      <c r="V543" s="18" t="e">
        <f>VLOOKUP(B543,'[2]APO e PPM_CD'!$D$2:$J$565,7,FALSE)</f>
        <v>#N/A</v>
      </c>
    </row>
    <row r="544" spans="1:24" hidden="1">
      <c r="A544">
        <v>5466584746</v>
      </c>
      <c r="B544">
        <f>VLOOKUP(A544,Cadastro!$A$3:$B$3577,2,FALSE)</f>
        <v>225207</v>
      </c>
      <c r="C544" s="5">
        <v>3188.98</v>
      </c>
      <c r="D544">
        <v>0</v>
      </c>
      <c r="E544">
        <v>1515.89</v>
      </c>
      <c r="F544">
        <v>0</v>
      </c>
      <c r="G544">
        <v>1673.09</v>
      </c>
      <c r="H544">
        <v>0</v>
      </c>
      <c r="I544" s="14">
        <f>VLOOKUP(A544,Cadastro!$A$3:$H$3577,7,FALSE)</f>
        <v>1</v>
      </c>
      <c r="J544" s="14">
        <f>VLOOKUP(A544,Cadastro!$A$3:$H$3577,8,FALSE)</f>
        <v>1</v>
      </c>
      <c r="K544">
        <f>VLOOKUP(A544,Cadastro!$A$3:$J$3577,10,FALSE)</f>
        <v>1</v>
      </c>
      <c r="L544" s="13">
        <v>12498.89</v>
      </c>
      <c r="M544" s="23" t="e">
        <f t="shared" si="109"/>
        <v>#DIV/0!</v>
      </c>
      <c r="N544" s="26">
        <f t="shared" si="110"/>
        <v>3188.98</v>
      </c>
      <c r="O544" s="27">
        <f t="shared" si="111"/>
        <v>1.3241398387951804E-4</v>
      </c>
      <c r="P544" s="30" t="e">
        <f t="shared" si="112"/>
        <v>#DIV/0!</v>
      </c>
      <c r="Q544" s="30" t="e">
        <f t="shared" si="113"/>
        <v>#DIV/0!</v>
      </c>
      <c r="R544" s="30" t="e">
        <f t="shared" si="114"/>
        <v>#DIV/0!</v>
      </c>
      <c r="S544" s="30" t="e">
        <f t="shared" si="115"/>
        <v>#DIV/0!</v>
      </c>
      <c r="T544" s="32">
        <f t="shared" si="116"/>
        <v>1.3240644927036075E-4</v>
      </c>
      <c r="U544" s="33">
        <f t="shared" si="117"/>
        <v>10.404325331216404</v>
      </c>
      <c r="V544" s="18" t="e">
        <f>VLOOKUP(B544,'[2]APO e PPM_CD'!$D$2:$J$565,7,FALSE)</f>
        <v>#N/A</v>
      </c>
    </row>
    <row r="545" spans="1:24" s="18" customFormat="1">
      <c r="A545" s="18">
        <v>41145348904</v>
      </c>
      <c r="B545" s="18">
        <f>VLOOKUP(A545,Cadastro!$A$3:$B$3577,2,FALSE)</f>
        <v>193186</v>
      </c>
      <c r="C545" s="19">
        <v>2559.04</v>
      </c>
      <c r="D545" s="18">
        <v>0</v>
      </c>
      <c r="E545" s="18">
        <v>1175.82</v>
      </c>
      <c r="F545" s="18">
        <v>0</v>
      </c>
      <c r="G545" s="18">
        <v>1383.22</v>
      </c>
      <c r="H545" s="18">
        <v>0</v>
      </c>
      <c r="I545" s="20">
        <f>VLOOKUP(A545,Cadastro!$A$3:$H$3577,7,FALSE)</f>
        <v>5</v>
      </c>
      <c r="J545" s="20">
        <f>VLOOKUP(A545,Cadastro!$A$3:$H$3577,8,FALSE)</f>
        <v>5</v>
      </c>
      <c r="K545" s="18">
        <f>VLOOKUP(A545,Cadastro!$A$3:$J$3577,10,FALSE)</f>
        <v>1</v>
      </c>
      <c r="M545" s="23" t="e">
        <f t="shared" si="109"/>
        <v>#DIV/0!</v>
      </c>
      <c r="N545" s="26">
        <f t="shared" si="110"/>
        <v>2559.04</v>
      </c>
      <c r="O545" s="27">
        <f t="shared" si="111"/>
        <v>1.0625738678418863E-4</v>
      </c>
      <c r="P545" s="30" t="e">
        <f t="shared" si="112"/>
        <v>#DIV/0!</v>
      </c>
      <c r="Q545" s="30" t="e">
        <f t="shared" si="113"/>
        <v>#DIV/0!</v>
      </c>
      <c r="R545" s="30" t="e">
        <f t="shared" si="114"/>
        <v>#DIV/0!</v>
      </c>
      <c r="S545" s="30" t="e">
        <f t="shared" si="115"/>
        <v>#DIV/0!</v>
      </c>
      <c r="T545" s="32">
        <f t="shared" si="116"/>
        <v>1.0625134053547652E-4</v>
      </c>
      <c r="U545" s="33">
        <f t="shared" si="117"/>
        <v>8.3490911500216445</v>
      </c>
      <c r="V545" s="18">
        <f>VLOOKUP(B545,'[2]APO e PPM_CD'!$D$2:$J$565,7,FALSE)</f>
        <v>3</v>
      </c>
      <c r="W545" s="18">
        <f>TRUNC(B545/10,0)</f>
        <v>19318</v>
      </c>
      <c r="X545" s="18">
        <f ca="1">VLOOKUP(W545:X545,[3]Plan1!$B$2:$K$3605,10,FALSE)</f>
        <v>0</v>
      </c>
    </row>
    <row r="546" spans="1:24" hidden="1">
      <c r="A546">
        <v>18965046807</v>
      </c>
      <c r="B546">
        <f>VLOOKUP(A546,Cadastro!$A$3:$B$3577,2,FALSE)</f>
        <v>225844</v>
      </c>
      <c r="C546" s="5">
        <v>3195.04</v>
      </c>
      <c r="D546">
        <v>0</v>
      </c>
      <c r="E546">
        <v>1893.74</v>
      </c>
      <c r="F546">
        <v>0</v>
      </c>
      <c r="G546">
        <v>1301.3</v>
      </c>
      <c r="H546">
        <v>0</v>
      </c>
      <c r="I546" s="14">
        <f>VLOOKUP(A546,Cadastro!$A$3:$H$3577,7,FALSE)</f>
        <v>1</v>
      </c>
      <c r="J546" s="14">
        <f>VLOOKUP(A546,Cadastro!$A$3:$H$3577,8,FALSE)</f>
        <v>1</v>
      </c>
      <c r="K546">
        <f>VLOOKUP(A546,Cadastro!$A$3:$J$3577,10,FALSE)</f>
        <v>1</v>
      </c>
      <c r="L546" s="13">
        <v>11105.15</v>
      </c>
      <c r="M546" s="23" t="e">
        <f t="shared" si="109"/>
        <v>#DIV/0!</v>
      </c>
      <c r="N546" s="26">
        <f t="shared" si="110"/>
        <v>3195.04</v>
      </c>
      <c r="O546" s="27">
        <f t="shared" si="111"/>
        <v>1.3266560939686524E-4</v>
      </c>
      <c r="P546" s="30" t="e">
        <f t="shared" si="112"/>
        <v>#DIV/0!</v>
      </c>
      <c r="Q546" s="30" t="e">
        <f t="shared" si="113"/>
        <v>#DIV/0!</v>
      </c>
      <c r="R546" s="30" t="e">
        <f t="shared" si="114"/>
        <v>#DIV/0!</v>
      </c>
      <c r="S546" s="30" t="e">
        <f t="shared" si="115"/>
        <v>#DIV/0!</v>
      </c>
      <c r="T546" s="32">
        <f t="shared" si="116"/>
        <v>1.3265806046973433E-4</v>
      </c>
      <c r="U546" s="33">
        <f t="shared" si="117"/>
        <v>10.424096609652509</v>
      </c>
      <c r="V546" s="18" t="e">
        <f>VLOOKUP(B546,'[2]APO e PPM_CD'!$D$2:$J$565,7,FALSE)</f>
        <v>#N/A</v>
      </c>
    </row>
    <row r="547" spans="1:24" hidden="1">
      <c r="A547">
        <v>5861173770</v>
      </c>
      <c r="B547">
        <f>VLOOKUP(A547,Cadastro!$A$3:$B$3577,2,FALSE)</f>
        <v>220830</v>
      </c>
      <c r="C547" s="5">
        <v>3202.34</v>
      </c>
      <c r="D547">
        <v>0</v>
      </c>
      <c r="E547">
        <v>2004.88</v>
      </c>
      <c r="F547">
        <v>0</v>
      </c>
      <c r="G547">
        <v>1197.46</v>
      </c>
      <c r="H547">
        <v>0</v>
      </c>
      <c r="I547" s="14">
        <f>VLOOKUP(A547,Cadastro!$A$3:$H$3577,7,FALSE)</f>
        <v>1</v>
      </c>
      <c r="J547" s="14">
        <f>VLOOKUP(A547,Cadastro!$A$3:$H$3577,8,FALSE)</f>
        <v>1</v>
      </c>
      <c r="K547">
        <f>VLOOKUP(A547,Cadastro!$A$3:$J$3577,10,FALSE)</f>
        <v>1</v>
      </c>
      <c r="L547" s="13">
        <v>11217.01</v>
      </c>
      <c r="M547" s="23" t="e">
        <f t="shared" si="109"/>
        <v>#DIV/0!</v>
      </c>
      <c r="N547" s="26">
        <f t="shared" si="110"/>
        <v>3202.34</v>
      </c>
      <c r="O547" s="27">
        <f t="shared" si="111"/>
        <v>1.3296872264383466E-4</v>
      </c>
      <c r="P547" s="30" t="e">
        <f t="shared" si="112"/>
        <v>#DIV/0!</v>
      </c>
      <c r="Q547" s="30" t="e">
        <f t="shared" si="113"/>
        <v>#DIV/0!</v>
      </c>
      <c r="R547" s="30" t="e">
        <f t="shared" si="114"/>
        <v>#DIV/0!</v>
      </c>
      <c r="S547" s="30" t="e">
        <f t="shared" si="115"/>
        <v>#DIV/0!</v>
      </c>
      <c r="T547" s="32">
        <f t="shared" si="116"/>
        <v>1.3296115646897974E-4</v>
      </c>
      <c r="U547" s="33">
        <f t="shared" si="117"/>
        <v>10.447913496217454</v>
      </c>
      <c r="V547" s="18" t="e">
        <f>VLOOKUP(B547,'[2]APO e PPM_CD'!$D$2:$J$565,7,FALSE)</f>
        <v>#N/A</v>
      </c>
    </row>
    <row r="548" spans="1:24" hidden="1">
      <c r="A548">
        <v>2053598760</v>
      </c>
      <c r="B548">
        <f>VLOOKUP(A548,Cadastro!$A$3:$B$3577,2,FALSE)</f>
        <v>225673</v>
      </c>
      <c r="C548" s="5">
        <v>3207.7799999999997</v>
      </c>
      <c r="D548">
        <v>0</v>
      </c>
      <c r="E548">
        <v>1483.36</v>
      </c>
      <c r="F548">
        <v>0</v>
      </c>
      <c r="G548">
        <v>1724.42</v>
      </c>
      <c r="H548">
        <v>0</v>
      </c>
      <c r="I548" s="14">
        <f>VLOOKUP(A548,Cadastro!$A$3:$H$3577,7,FALSE)</f>
        <v>1</v>
      </c>
      <c r="J548" s="14">
        <f>VLOOKUP(A548,Cadastro!$A$3:$H$3577,8,FALSE)</f>
        <v>1</v>
      </c>
      <c r="K548">
        <f>VLOOKUP(A548,Cadastro!$A$3:$J$3577,10,FALSE)</f>
        <v>1</v>
      </c>
      <c r="L548" s="13">
        <v>14703.6</v>
      </c>
      <c r="M548" s="23" t="e">
        <f t="shared" si="109"/>
        <v>#DIV/0!</v>
      </c>
      <c r="N548" s="26">
        <f t="shared" si="110"/>
        <v>3207.7799999999997</v>
      </c>
      <c r="O548" s="27">
        <f t="shared" si="111"/>
        <v>1.3319460429637075E-4</v>
      </c>
      <c r="P548" s="30" t="e">
        <f t="shared" si="112"/>
        <v>#DIV/0!</v>
      </c>
      <c r="Q548" s="30" t="e">
        <f t="shared" si="113"/>
        <v>#DIV/0!</v>
      </c>
      <c r="R548" s="30" t="e">
        <f t="shared" si="114"/>
        <v>#DIV/0!</v>
      </c>
      <c r="S548" s="30" t="e">
        <f t="shared" si="115"/>
        <v>#DIV/0!</v>
      </c>
      <c r="T548" s="32">
        <f t="shared" si="116"/>
        <v>1.331870252684174E-4</v>
      </c>
      <c r="U548" s="33">
        <f t="shared" si="117"/>
        <v>10.465661970589139</v>
      </c>
      <c r="V548" s="18" t="e">
        <f>VLOOKUP(B548,'[2]APO e PPM_CD'!$D$2:$J$565,7,FALSE)</f>
        <v>#N/A</v>
      </c>
    </row>
    <row r="549" spans="1:24" hidden="1">
      <c r="A549">
        <v>34094997172</v>
      </c>
      <c r="B549">
        <f>VLOOKUP(A549,Cadastro!$A$3:$B$3577,2,FALSE)</f>
        <v>193364</v>
      </c>
      <c r="C549" s="5">
        <v>3211.13</v>
      </c>
      <c r="D549">
        <v>0</v>
      </c>
      <c r="E549">
        <v>1348.47</v>
      </c>
      <c r="F549">
        <v>0</v>
      </c>
      <c r="G549">
        <v>1862.66</v>
      </c>
      <c r="H549">
        <v>0</v>
      </c>
      <c r="I549" s="14">
        <f>VLOOKUP(A549,Cadastro!$A$3:$H$3577,7,FALSE)</f>
        <v>1</v>
      </c>
      <c r="J549" s="14">
        <f>VLOOKUP(A549,Cadastro!$A$3:$H$3577,8,FALSE)</f>
        <v>1</v>
      </c>
      <c r="K549">
        <f>VLOOKUP(A549,Cadastro!$A$3:$J$3577,10,FALSE)</f>
        <v>1</v>
      </c>
      <c r="L549" s="13">
        <v>21849.97</v>
      </c>
      <c r="M549" s="23" t="e">
        <f t="shared" si="109"/>
        <v>#DIV/0!</v>
      </c>
      <c r="N549" s="26">
        <f t="shared" si="110"/>
        <v>3211.13</v>
      </c>
      <c r="O549" s="27">
        <f t="shared" si="111"/>
        <v>1.3333370421107589E-4</v>
      </c>
      <c r="P549" s="30" t="e">
        <f t="shared" si="112"/>
        <v>#DIV/0!</v>
      </c>
      <c r="Q549" s="30" t="e">
        <f t="shared" si="113"/>
        <v>#DIV/0!</v>
      </c>
      <c r="R549" s="30" t="e">
        <f t="shared" si="114"/>
        <v>#DIV/0!</v>
      </c>
      <c r="S549" s="30" t="e">
        <f t="shared" si="115"/>
        <v>#DIV/0!</v>
      </c>
      <c r="T549" s="32">
        <f t="shared" si="116"/>
        <v>1.3332611726807114E-4</v>
      </c>
      <c r="U549" s="33">
        <f t="shared" si="117"/>
        <v>10.47659163771141</v>
      </c>
      <c r="V549" s="18" t="e">
        <f>VLOOKUP(B549,'[2]APO e PPM_CD'!$D$2:$J$565,7,FALSE)</f>
        <v>#N/A</v>
      </c>
    </row>
    <row r="550" spans="1:24" hidden="1">
      <c r="A550">
        <v>21092454845</v>
      </c>
      <c r="B550">
        <f>VLOOKUP(A550,Cadastro!$A$3:$B$3577,2,FALSE)</f>
        <v>224280</v>
      </c>
      <c r="C550" s="5">
        <v>3223.99</v>
      </c>
      <c r="D550">
        <v>0</v>
      </c>
      <c r="E550">
        <v>1928.68</v>
      </c>
      <c r="F550">
        <v>0</v>
      </c>
      <c r="G550">
        <v>1295.31</v>
      </c>
      <c r="H550">
        <v>0</v>
      </c>
      <c r="I550" s="14">
        <f>VLOOKUP(A550,Cadastro!$A$3:$H$3577,7,FALSE)</f>
        <v>1</v>
      </c>
      <c r="J550" s="14">
        <f>VLOOKUP(A550,Cadastro!$A$3:$H$3577,8,FALSE)</f>
        <v>1</v>
      </c>
      <c r="K550">
        <f>VLOOKUP(A550,Cadastro!$A$3:$J$3577,10,FALSE)</f>
        <v>1</v>
      </c>
      <c r="L550" s="13">
        <v>10524.42</v>
      </c>
      <c r="M550" s="23" t="e">
        <f t="shared" si="109"/>
        <v>#DIV/0!</v>
      </c>
      <c r="N550" s="26">
        <f t="shared" si="110"/>
        <v>3223.99</v>
      </c>
      <c r="O550" s="27">
        <f t="shared" si="111"/>
        <v>1.3386768179409321E-4</v>
      </c>
      <c r="P550" s="30" t="e">
        <f t="shared" si="112"/>
        <v>#DIV/0!</v>
      </c>
      <c r="Q550" s="30" t="e">
        <f t="shared" si="113"/>
        <v>#DIV/0!</v>
      </c>
      <c r="R550" s="30" t="e">
        <f t="shared" si="114"/>
        <v>#DIV/0!</v>
      </c>
      <c r="S550" s="30" t="e">
        <f t="shared" si="115"/>
        <v>#DIV/0!</v>
      </c>
      <c r="T550" s="32">
        <f t="shared" si="116"/>
        <v>1.3386006446674181E-4</v>
      </c>
      <c r="U550" s="33">
        <f t="shared" si="117"/>
        <v>10.51854850911212</v>
      </c>
      <c r="V550" s="18" t="e">
        <f>VLOOKUP(B550,'[2]APO e PPM_CD'!$D$2:$J$565,7,FALSE)</f>
        <v>#N/A</v>
      </c>
    </row>
    <row r="551" spans="1:24" s="18" customFormat="1">
      <c r="A551" s="18">
        <v>59485086768</v>
      </c>
      <c r="B551" s="18">
        <f>VLOOKUP(A551,Cadastro!$A$3:$B$3577,2,FALSE)</f>
        <v>193631</v>
      </c>
      <c r="C551" s="19">
        <v>2612.08</v>
      </c>
      <c r="D551" s="18">
        <v>0</v>
      </c>
      <c r="E551" s="18">
        <v>1161.75</v>
      </c>
      <c r="F551" s="18">
        <v>0</v>
      </c>
      <c r="G551" s="18">
        <v>1450.33</v>
      </c>
      <c r="H551" s="18">
        <v>0</v>
      </c>
      <c r="I551" s="20">
        <f>VLOOKUP(A551,Cadastro!$A$3:$H$3577,7,FALSE)</f>
        <v>5</v>
      </c>
      <c r="J551" s="20">
        <f>VLOOKUP(A551,Cadastro!$A$3:$H$3577,8,FALSE)</f>
        <v>5</v>
      </c>
      <c r="K551" s="18">
        <f>VLOOKUP(A551,Cadastro!$A$3:$J$3577,10,FALSE)</f>
        <v>1</v>
      </c>
      <c r="M551" s="23" t="e">
        <f t="shared" si="109"/>
        <v>#DIV/0!</v>
      </c>
      <c r="N551" s="26">
        <f t="shared" si="110"/>
        <v>2612.08</v>
      </c>
      <c r="O551" s="27">
        <f t="shared" si="111"/>
        <v>1.0845973289641562E-4</v>
      </c>
      <c r="P551" s="30" t="e">
        <f t="shared" si="112"/>
        <v>#DIV/0!</v>
      </c>
      <c r="Q551" s="30" t="e">
        <f t="shared" si="113"/>
        <v>#DIV/0!</v>
      </c>
      <c r="R551" s="30" t="e">
        <f t="shared" si="114"/>
        <v>#DIV/0!</v>
      </c>
      <c r="S551" s="30" t="e">
        <f t="shared" si="115"/>
        <v>#DIV/0!</v>
      </c>
      <c r="T551" s="32">
        <f t="shared" si="116"/>
        <v>1.0845356132999388E-4</v>
      </c>
      <c r="U551" s="33">
        <f t="shared" si="117"/>
        <v>8.5221387751455762</v>
      </c>
      <c r="V551" s="18">
        <f>VLOOKUP(B551,'[2]APO e PPM_CD'!$D$2:$J$565,7,FALSE)</f>
        <v>3</v>
      </c>
      <c r="W551" s="18">
        <f>TRUNC(B551/10,0)</f>
        <v>19363</v>
      </c>
      <c r="X551" s="18">
        <f ca="1">VLOOKUP(W551:X551,[3]Plan1!$B$2:$K$3605,10,FALSE)</f>
        <v>0</v>
      </c>
    </row>
    <row r="552" spans="1:24" hidden="1">
      <c r="A552">
        <v>2253872717</v>
      </c>
      <c r="B552">
        <f>VLOOKUP(A552,Cadastro!$A$3:$B$3577,2,FALSE)</f>
        <v>223591</v>
      </c>
      <c r="C552" s="5">
        <v>3244.39</v>
      </c>
      <c r="D552">
        <v>0</v>
      </c>
      <c r="E552">
        <v>1432.36</v>
      </c>
      <c r="F552">
        <v>0</v>
      </c>
      <c r="G552">
        <v>1812.03</v>
      </c>
      <c r="H552">
        <v>0</v>
      </c>
      <c r="I552" s="14">
        <f>VLOOKUP(A552,Cadastro!$A$3:$H$3577,7,FALSE)</f>
        <v>1</v>
      </c>
      <c r="J552" s="14">
        <f>VLOOKUP(A552,Cadastro!$A$3:$H$3577,8,FALSE)</f>
        <v>1</v>
      </c>
      <c r="K552">
        <f>VLOOKUP(A552,Cadastro!$A$3:$J$3577,10,FALSE)</f>
        <v>1</v>
      </c>
      <c r="L552" s="13">
        <v>9407.7800000000007</v>
      </c>
      <c r="M552" s="23" t="e">
        <f t="shared" si="109"/>
        <v>#DIV/0!</v>
      </c>
      <c r="N552" s="26">
        <f t="shared" si="110"/>
        <v>3244.39</v>
      </c>
      <c r="O552" s="27">
        <f t="shared" si="111"/>
        <v>1.3471473799110358E-4</v>
      </c>
      <c r="P552" s="30" t="e">
        <f t="shared" si="112"/>
        <v>#DIV/0!</v>
      </c>
      <c r="Q552" s="30" t="e">
        <f t="shared" si="113"/>
        <v>#DIV/0!</v>
      </c>
      <c r="R552" s="30" t="e">
        <f t="shared" si="114"/>
        <v>#DIV/0!</v>
      </c>
      <c r="S552" s="30" t="e">
        <f t="shared" si="115"/>
        <v>#DIV/0!</v>
      </c>
      <c r="T552" s="32">
        <f t="shared" si="116"/>
        <v>1.3470707246463309E-4</v>
      </c>
      <c r="U552" s="33">
        <f t="shared" si="117"/>
        <v>10.58510528800594</v>
      </c>
      <c r="V552" s="18" t="e">
        <f>VLOOKUP(B552,'[2]APO e PPM_CD'!$D$2:$J$565,7,FALSE)</f>
        <v>#N/A</v>
      </c>
    </row>
    <row r="553" spans="1:24" hidden="1">
      <c r="A553">
        <v>63864185734</v>
      </c>
      <c r="B553">
        <f>VLOOKUP(A553,Cadastro!$A$3:$B$3577,2,FALSE)</f>
        <v>213151</v>
      </c>
      <c r="C553" s="5">
        <v>3250.73</v>
      </c>
      <c r="D553">
        <v>0</v>
      </c>
      <c r="E553">
        <v>1447.41</v>
      </c>
      <c r="F553">
        <v>0</v>
      </c>
      <c r="G553">
        <v>1803.32</v>
      </c>
      <c r="H553">
        <v>0</v>
      </c>
      <c r="I553" s="14">
        <f>VLOOKUP(A553,Cadastro!$A$3:$H$3577,7,FALSE)</f>
        <v>1</v>
      </c>
      <c r="J553" s="14">
        <f>VLOOKUP(A553,Cadastro!$A$3:$H$3577,8,FALSE)</f>
        <v>1</v>
      </c>
      <c r="K553">
        <f>VLOOKUP(A553,Cadastro!$A$3:$J$3577,10,FALSE)</f>
        <v>1</v>
      </c>
      <c r="L553" s="13">
        <v>15639.28</v>
      </c>
      <c r="M553" s="23" t="e">
        <f t="shared" si="109"/>
        <v>#DIV/0!</v>
      </c>
      <c r="N553" s="26">
        <f t="shared" si="110"/>
        <v>3250.73</v>
      </c>
      <c r="O553" s="27">
        <f t="shared" si="111"/>
        <v>1.349779897699784E-4</v>
      </c>
      <c r="P553" s="30" t="e">
        <f t="shared" si="112"/>
        <v>#DIV/0!</v>
      </c>
      <c r="Q553" s="30" t="e">
        <f t="shared" si="113"/>
        <v>#DIV/0!</v>
      </c>
      <c r="R553" s="30" t="e">
        <f t="shared" si="114"/>
        <v>#DIV/0!</v>
      </c>
      <c r="S553" s="30" t="e">
        <f t="shared" si="115"/>
        <v>#DIV/0!</v>
      </c>
      <c r="T553" s="32">
        <f t="shared" si="116"/>
        <v>1.3497030926397775E-4</v>
      </c>
      <c r="U553" s="33">
        <f t="shared" si="117"/>
        <v>10.605790090858235</v>
      </c>
      <c r="V553" s="18" t="e">
        <f>VLOOKUP(B553,'[2]APO e PPM_CD'!$D$2:$J$565,7,FALSE)</f>
        <v>#N/A</v>
      </c>
    </row>
    <row r="554" spans="1:24" s="18" customFormat="1">
      <c r="A554" s="18">
        <v>77521463749</v>
      </c>
      <c r="B554" s="18">
        <f>VLOOKUP(A554,Cadastro!$A$3:$B$3577,2,FALSE)</f>
        <v>194548</v>
      </c>
      <c r="C554" s="19">
        <v>2721.29</v>
      </c>
      <c r="D554" s="18">
        <v>0</v>
      </c>
      <c r="E554" s="18">
        <v>1193.08</v>
      </c>
      <c r="F554" s="18">
        <v>0</v>
      </c>
      <c r="G554" s="18">
        <v>1528.21</v>
      </c>
      <c r="H554" s="18">
        <v>0</v>
      </c>
      <c r="I554" s="20">
        <f>VLOOKUP(A554,Cadastro!$A$3:$H$3577,7,FALSE)</f>
        <v>5</v>
      </c>
      <c r="J554" s="20">
        <f>VLOOKUP(A554,Cadastro!$A$3:$H$3577,8,FALSE)</f>
        <v>5</v>
      </c>
      <c r="K554" s="18">
        <f>VLOOKUP(A554,Cadastro!$A$3:$J$3577,10,FALSE)</f>
        <v>1</v>
      </c>
      <c r="M554" s="23" t="e">
        <f t="shared" si="109"/>
        <v>#DIV/0!</v>
      </c>
      <c r="N554" s="26">
        <f t="shared" si="110"/>
        <v>2721.29</v>
      </c>
      <c r="O554" s="27">
        <f t="shared" si="111"/>
        <v>1.1299439011580306E-4</v>
      </c>
      <c r="P554" s="30" t="e">
        <f t="shared" si="112"/>
        <v>#DIV/0!</v>
      </c>
      <c r="Q554" s="30" t="e">
        <f t="shared" si="113"/>
        <v>#DIV/0!</v>
      </c>
      <c r="R554" s="30" t="e">
        <f t="shared" si="114"/>
        <v>#DIV/0!</v>
      </c>
      <c r="S554" s="30" t="e">
        <f t="shared" si="115"/>
        <v>#DIV/0!</v>
      </c>
      <c r="T554" s="32">
        <f t="shared" si="116"/>
        <v>1.1298796051870503E-4</v>
      </c>
      <c r="U554" s="33">
        <f t="shared" si="117"/>
        <v>8.8784459233315616</v>
      </c>
      <c r="V554" s="18">
        <f>VLOOKUP(B554,'[2]APO e PPM_CD'!$D$2:$J$565,7,FALSE)</f>
        <v>3</v>
      </c>
      <c r="W554" s="18">
        <f t="shared" ref="W554:W556" si="118">TRUNC(B554/10,0)</f>
        <v>19454</v>
      </c>
      <c r="X554" s="18">
        <f ca="1">VLOOKUP(W554:X554,[3]Plan1!$B$2:$K$3605,10,FALSE)</f>
        <v>0</v>
      </c>
    </row>
    <row r="555" spans="1:24" s="18" customFormat="1">
      <c r="A555" s="18">
        <v>60929251768</v>
      </c>
      <c r="B555" s="18">
        <f>VLOOKUP(A555,Cadastro!$A$3:$B$3577,2,FALSE)</f>
        <v>217961</v>
      </c>
      <c r="C555" s="19">
        <v>2850.64</v>
      </c>
      <c r="D555" s="18">
        <v>0</v>
      </c>
      <c r="E555" s="18">
        <v>1249.07</v>
      </c>
      <c r="F555" s="18">
        <v>0</v>
      </c>
      <c r="G555" s="18">
        <v>1601.57</v>
      </c>
      <c r="H555" s="18">
        <v>0</v>
      </c>
      <c r="I555" s="20">
        <f>VLOOKUP(A555,Cadastro!$A$3:$H$3577,7,FALSE)</f>
        <v>5</v>
      </c>
      <c r="J555" s="20">
        <f>VLOOKUP(A555,Cadastro!$A$3:$H$3577,8,FALSE)</f>
        <v>5</v>
      </c>
      <c r="K555" s="18">
        <f>VLOOKUP(A555,Cadastro!$A$3:$J$3577,10,FALSE)</f>
        <v>1</v>
      </c>
      <c r="M555" s="23" t="e">
        <f t="shared" si="109"/>
        <v>#DIV/0!</v>
      </c>
      <c r="N555" s="26">
        <f t="shared" si="110"/>
        <v>2850.64</v>
      </c>
      <c r="O555" s="27">
        <f t="shared" si="111"/>
        <v>1.1836530771792526E-4</v>
      </c>
      <c r="P555" s="30" t="e">
        <f t="shared" si="112"/>
        <v>#DIV/0!</v>
      </c>
      <c r="Q555" s="30" t="e">
        <f t="shared" si="113"/>
        <v>#DIV/0!</v>
      </c>
      <c r="R555" s="30" t="e">
        <f t="shared" si="114"/>
        <v>#DIV/0!</v>
      </c>
      <c r="S555" s="30" t="e">
        <f t="shared" si="115"/>
        <v>#DIV/0!</v>
      </c>
      <c r="T555" s="32">
        <f t="shared" si="116"/>
        <v>1.1835857250533434E-4</v>
      </c>
      <c r="U555" s="33">
        <f t="shared" si="117"/>
        <v>9.3004615777391901</v>
      </c>
      <c r="V555" s="18">
        <f>VLOOKUP(B555,'[2]APO e PPM_CD'!$D$2:$J$565,7,FALSE)</f>
        <v>3</v>
      </c>
      <c r="W555" s="18">
        <f t="shared" si="118"/>
        <v>21796</v>
      </c>
      <c r="X555" s="18">
        <f ca="1">VLOOKUP(W555:X555,[3]Plan1!$B$2:$K$3605,10,FALSE)</f>
        <v>0</v>
      </c>
    </row>
    <row r="556" spans="1:24" s="18" customFormat="1">
      <c r="A556" s="18">
        <v>14744007104</v>
      </c>
      <c r="B556" s="18">
        <f>VLOOKUP(A556,Cadastro!$A$3:$B$3577,2,FALSE)</f>
        <v>193706</v>
      </c>
      <c r="C556" s="19">
        <v>2860.8999999999996</v>
      </c>
      <c r="D556" s="18">
        <v>0</v>
      </c>
      <c r="E556" s="18">
        <v>1272.3399999999999</v>
      </c>
      <c r="F556" s="18">
        <v>0</v>
      </c>
      <c r="G556" s="18">
        <v>1588.56</v>
      </c>
      <c r="H556" s="18">
        <v>0</v>
      </c>
      <c r="I556" s="20">
        <f>VLOOKUP(A556,Cadastro!$A$3:$H$3577,7,FALSE)</f>
        <v>5</v>
      </c>
      <c r="J556" s="20">
        <f>VLOOKUP(A556,Cadastro!$A$3:$H$3577,8,FALSE)</f>
        <v>5</v>
      </c>
      <c r="K556" s="18">
        <f>VLOOKUP(A556,Cadastro!$A$3:$J$3577,10,FALSE)</f>
        <v>1</v>
      </c>
      <c r="M556" s="23" t="e">
        <f t="shared" si="109"/>
        <v>#DIV/0!</v>
      </c>
      <c r="N556" s="26">
        <f t="shared" si="110"/>
        <v>2860.8999999999996</v>
      </c>
      <c r="O556" s="27">
        <f t="shared" si="111"/>
        <v>1.1879132715818636E-4</v>
      </c>
      <c r="P556" s="30" t="e">
        <f t="shared" si="112"/>
        <v>#DIV/0!</v>
      </c>
      <c r="Q556" s="30" t="e">
        <f t="shared" si="113"/>
        <v>#DIV/0!</v>
      </c>
      <c r="R556" s="30" t="e">
        <f t="shared" si="114"/>
        <v>#DIV/0!</v>
      </c>
      <c r="S556" s="30" t="e">
        <f t="shared" si="115"/>
        <v>#DIV/0!</v>
      </c>
      <c r="T556" s="32">
        <f t="shared" si="116"/>
        <v>1.1878456770427377E-4</v>
      </c>
      <c r="U556" s="33">
        <f t="shared" si="117"/>
        <v>9.3339357224181416</v>
      </c>
      <c r="V556" s="18">
        <f>VLOOKUP(B556,'[2]APO e PPM_CD'!$D$2:$J$565,7,FALSE)</f>
        <v>3</v>
      </c>
      <c r="W556" s="18">
        <f t="shared" si="118"/>
        <v>19370</v>
      </c>
      <c r="X556" s="18">
        <f ca="1">VLOOKUP(W556:X556,[3]Plan1!$B$2:$K$3605,10,FALSE)</f>
        <v>0</v>
      </c>
    </row>
    <row r="557" spans="1:24" hidden="1">
      <c r="A557">
        <v>12334763780</v>
      </c>
      <c r="B557">
        <f>VLOOKUP(A557,Cadastro!$A$3:$B$3577,2,FALSE)</f>
        <v>223462</v>
      </c>
      <c r="C557" s="5">
        <v>3257.4300000000003</v>
      </c>
      <c r="D557">
        <v>0</v>
      </c>
      <c r="E557">
        <v>1567.89</v>
      </c>
      <c r="F557">
        <v>0</v>
      </c>
      <c r="G557">
        <v>1689.54</v>
      </c>
      <c r="H557">
        <v>0</v>
      </c>
      <c r="I557" s="14">
        <f>VLOOKUP(A557,Cadastro!$A$3:$H$3577,7,FALSE)</f>
        <v>1</v>
      </c>
      <c r="J557" s="14">
        <f>VLOOKUP(A557,Cadastro!$A$3:$H$3577,8,FALSE)</f>
        <v>1</v>
      </c>
      <c r="K557">
        <f>VLOOKUP(A557,Cadastro!$A$3:$J$3577,10,FALSE)</f>
        <v>1</v>
      </c>
      <c r="L557" s="13">
        <v>6296.49</v>
      </c>
      <c r="M557" s="23" t="e">
        <f t="shared" si="109"/>
        <v>#DIV/0!</v>
      </c>
      <c r="N557" s="26">
        <f t="shared" si="110"/>
        <v>3257.4300000000003</v>
      </c>
      <c r="O557" s="27">
        <f t="shared" si="111"/>
        <v>1.3525618959938867E-4</v>
      </c>
      <c r="P557" s="30" t="e">
        <f t="shared" si="112"/>
        <v>#DIV/0!</v>
      </c>
      <c r="Q557" s="30" t="e">
        <f t="shared" si="113"/>
        <v>#DIV/0!</v>
      </c>
      <c r="R557" s="30" t="e">
        <f t="shared" si="114"/>
        <v>#DIV/0!</v>
      </c>
      <c r="S557" s="30" t="e">
        <f t="shared" si="115"/>
        <v>#DIV/0!</v>
      </c>
      <c r="T557" s="32">
        <f t="shared" si="116"/>
        <v>1.352484932632852E-4</v>
      </c>
      <c r="U557" s="33">
        <f t="shared" si="117"/>
        <v>10.627649425102776</v>
      </c>
      <c r="V557" s="18" t="e">
        <f>VLOOKUP(B557,'[2]APO e PPM_CD'!$D$2:$J$565,7,FALSE)</f>
        <v>#N/A</v>
      </c>
    </row>
    <row r="558" spans="1:24" hidden="1">
      <c r="A558">
        <v>15859800568</v>
      </c>
      <c r="B558">
        <f>VLOOKUP(A558,Cadastro!$A$3:$B$3577,2,FALSE)</f>
        <v>190418</v>
      </c>
      <c r="C558" s="5">
        <v>3262.99</v>
      </c>
      <c r="D558">
        <v>0</v>
      </c>
      <c r="E558">
        <v>1499.53</v>
      </c>
      <c r="F558">
        <v>0</v>
      </c>
      <c r="G558">
        <v>1763.46</v>
      </c>
      <c r="H558">
        <v>0</v>
      </c>
      <c r="I558" s="14">
        <f>VLOOKUP(A558,Cadastro!$A$3:$H$3577,7,FALSE)</f>
        <v>1</v>
      </c>
      <c r="J558" s="14">
        <f>VLOOKUP(A558,Cadastro!$A$3:$H$3577,8,FALSE)</f>
        <v>1</v>
      </c>
      <c r="K558">
        <f>VLOOKUP(A558,Cadastro!$A$3:$J$3577,10,FALSE)</f>
        <v>1</v>
      </c>
      <c r="L558" s="13">
        <v>34805.46</v>
      </c>
      <c r="M558" s="23" t="e">
        <f t="shared" si="109"/>
        <v>#DIV/0!</v>
      </c>
      <c r="N558" s="26">
        <f t="shared" si="110"/>
        <v>3262.99</v>
      </c>
      <c r="O558" s="27">
        <f t="shared" si="111"/>
        <v>1.3548705393543657E-4</v>
      </c>
      <c r="P558" s="30" t="e">
        <f t="shared" si="112"/>
        <v>#DIV/0!</v>
      </c>
      <c r="Q558" s="30" t="e">
        <f t="shared" si="113"/>
        <v>#DIV/0!</v>
      </c>
      <c r="R558" s="30" t="e">
        <f t="shared" si="114"/>
        <v>#DIV/0!</v>
      </c>
      <c r="S558" s="30" t="e">
        <f t="shared" si="115"/>
        <v>#DIV/0!</v>
      </c>
      <c r="T558" s="32">
        <f t="shared" si="116"/>
        <v>1.3547934446271045E-4</v>
      </c>
      <c r="U558" s="33">
        <f t="shared" si="117"/>
        <v>10.645789409938542</v>
      </c>
      <c r="V558" s="18" t="e">
        <f>VLOOKUP(B558,'[2]APO e PPM_CD'!$D$2:$J$565,7,FALSE)</f>
        <v>#N/A</v>
      </c>
    </row>
    <row r="559" spans="1:24" hidden="1">
      <c r="A559">
        <v>9617551721</v>
      </c>
      <c r="B559">
        <f>VLOOKUP(A559,Cadastro!$A$3:$B$3577,2,FALSE)</f>
        <v>225171</v>
      </c>
      <c r="C559" s="5">
        <v>3274.44</v>
      </c>
      <c r="D559">
        <v>0</v>
      </c>
      <c r="E559">
        <v>1552.88</v>
      </c>
      <c r="F559">
        <v>0</v>
      </c>
      <c r="G559">
        <v>1721.56</v>
      </c>
      <c r="H559">
        <v>0</v>
      </c>
      <c r="I559" s="14">
        <f>VLOOKUP(A559,Cadastro!$A$3:$H$3577,7,FALSE)</f>
        <v>1</v>
      </c>
      <c r="J559" s="14">
        <f>VLOOKUP(A559,Cadastro!$A$3:$H$3577,8,FALSE)</f>
        <v>1</v>
      </c>
      <c r="K559">
        <f>VLOOKUP(A559,Cadastro!$A$3:$J$3577,10,FALSE)</f>
        <v>1</v>
      </c>
      <c r="L559" s="13">
        <v>14489.51</v>
      </c>
      <c r="M559" s="23" t="e">
        <f t="shared" si="109"/>
        <v>#DIV/0!</v>
      </c>
      <c r="N559" s="26">
        <f t="shared" si="110"/>
        <v>3274.44</v>
      </c>
      <c r="O559" s="27">
        <f t="shared" si="111"/>
        <v>1.3596248498718997E-4</v>
      </c>
      <c r="P559" s="30" t="e">
        <f t="shared" si="112"/>
        <v>#DIV/0!</v>
      </c>
      <c r="Q559" s="30" t="e">
        <f t="shared" si="113"/>
        <v>#DIV/0!</v>
      </c>
      <c r="R559" s="30" t="e">
        <f t="shared" si="114"/>
        <v>#DIV/0!</v>
      </c>
      <c r="S559" s="30" t="e">
        <f t="shared" si="115"/>
        <v>#DIV/0!</v>
      </c>
      <c r="T559" s="32">
        <f t="shared" si="116"/>
        <v>1.3595474846152689E-4</v>
      </c>
      <c r="U559" s="33">
        <f t="shared" si="117"/>
        <v>10.683146033386299</v>
      </c>
      <c r="V559" s="18" t="e">
        <f>VLOOKUP(B559,'[2]APO e PPM_CD'!$D$2:$J$565,7,FALSE)</f>
        <v>#N/A</v>
      </c>
    </row>
    <row r="560" spans="1:24" hidden="1">
      <c r="A560">
        <v>98965689104</v>
      </c>
      <c r="B560">
        <f>VLOOKUP(A560,Cadastro!$A$3:$B$3577,2,FALSE)</f>
        <v>225919</v>
      </c>
      <c r="C560" s="5">
        <v>3278.3199999999997</v>
      </c>
      <c r="D560">
        <v>0</v>
      </c>
      <c r="E560">
        <v>1976.55</v>
      </c>
      <c r="F560">
        <v>0</v>
      </c>
      <c r="G560">
        <v>1301.77</v>
      </c>
      <c r="H560">
        <v>0</v>
      </c>
      <c r="I560" s="14">
        <f>VLOOKUP(A560,Cadastro!$A$3:$H$3577,7,FALSE)</f>
        <v>1</v>
      </c>
      <c r="J560" s="14">
        <f>VLOOKUP(A560,Cadastro!$A$3:$H$3577,8,FALSE)</f>
        <v>1</v>
      </c>
      <c r="K560">
        <f>VLOOKUP(A560,Cadastro!$A$3:$J$3577,10,FALSE)</f>
        <v>1</v>
      </c>
      <c r="L560" s="13">
        <v>11607.26</v>
      </c>
      <c r="M560" s="23" t="e">
        <f t="shared" si="109"/>
        <v>#DIV/0!</v>
      </c>
      <c r="N560" s="26">
        <f t="shared" si="110"/>
        <v>3278.3199999999997</v>
      </c>
      <c r="O560" s="27">
        <f t="shared" si="111"/>
        <v>1.3612359175407232E-4</v>
      </c>
      <c r="P560" s="30" t="e">
        <f t="shared" si="112"/>
        <v>#DIV/0!</v>
      </c>
      <c r="Q560" s="30" t="e">
        <f t="shared" si="113"/>
        <v>#DIV/0!</v>
      </c>
      <c r="R560" s="30" t="e">
        <f t="shared" si="114"/>
        <v>#DIV/0!</v>
      </c>
      <c r="S560" s="30" t="e">
        <f t="shared" si="115"/>
        <v>#DIV/0!</v>
      </c>
      <c r="T560" s="32">
        <f t="shared" si="116"/>
        <v>1.361158460611258E-4</v>
      </c>
      <c r="U560" s="33">
        <f t="shared" si="117"/>
        <v>10.695804871724926</v>
      </c>
      <c r="V560" s="18" t="e">
        <f>VLOOKUP(B560,'[2]APO e PPM_CD'!$D$2:$J$565,7,FALSE)</f>
        <v>#N/A</v>
      </c>
    </row>
    <row r="561" spans="1:24" s="18" customFormat="1">
      <c r="A561" s="18">
        <v>72012161715</v>
      </c>
      <c r="B561" s="18">
        <f>VLOOKUP(A561,Cadastro!$A$3:$B$3577,2,FALSE)</f>
        <v>194509</v>
      </c>
      <c r="C561" s="19">
        <v>2927.92</v>
      </c>
      <c r="D561" s="18">
        <v>0</v>
      </c>
      <c r="E561" s="18">
        <v>1709.12</v>
      </c>
      <c r="F561" s="18">
        <v>0</v>
      </c>
      <c r="G561" s="18">
        <v>1218.8</v>
      </c>
      <c r="H561" s="18">
        <v>0</v>
      </c>
      <c r="I561" s="20">
        <f>VLOOKUP(A561,Cadastro!$A$3:$H$3577,7,FALSE)</f>
        <v>5</v>
      </c>
      <c r="J561" s="20">
        <f>VLOOKUP(A561,Cadastro!$A$3:$H$3577,8,FALSE)</f>
        <v>5</v>
      </c>
      <c r="K561" s="18">
        <f>VLOOKUP(A561,Cadastro!$A$3:$J$3577,10,FALSE)</f>
        <v>1</v>
      </c>
      <c r="M561" s="23" t="e">
        <f t="shared" si="109"/>
        <v>#DIV/0!</v>
      </c>
      <c r="N561" s="26">
        <f t="shared" si="110"/>
        <v>2927.92</v>
      </c>
      <c r="O561" s="27">
        <f t="shared" si="111"/>
        <v>1.2157415589954108E-4</v>
      </c>
      <c r="P561" s="30" t="e">
        <f t="shared" si="112"/>
        <v>#DIV/0!</v>
      </c>
      <c r="Q561" s="30" t="e">
        <f t="shared" si="113"/>
        <v>#DIV/0!</v>
      </c>
      <c r="R561" s="30" t="e">
        <f t="shared" si="114"/>
        <v>#DIV/0!</v>
      </c>
      <c r="S561" s="30" t="e">
        <f t="shared" si="115"/>
        <v>#DIV/0!</v>
      </c>
      <c r="T561" s="32">
        <f t="shared" si="116"/>
        <v>1.2156723809734605E-4</v>
      </c>
      <c r="U561" s="33">
        <f t="shared" si="117"/>
        <v>9.5525943166075447</v>
      </c>
      <c r="V561" s="18">
        <f>VLOOKUP(B561,'[2]APO e PPM_CD'!$D$2:$J$565,7,FALSE)</f>
        <v>3</v>
      </c>
      <c r="W561" s="18">
        <f>TRUNC(B561/10,0)</f>
        <v>19450</v>
      </c>
      <c r="X561" s="18">
        <f ca="1">VLOOKUP(W561:X561,[3]Plan1!$B$2:$K$3605,10,FALSE)</f>
        <v>0</v>
      </c>
    </row>
    <row r="562" spans="1:24" hidden="1">
      <c r="A562">
        <v>3615756614</v>
      </c>
      <c r="B562">
        <f>VLOOKUP(A562,Cadastro!$A$3:$B$3577,2,FALSE)</f>
        <v>225891</v>
      </c>
      <c r="C562" s="5">
        <v>3289.04</v>
      </c>
      <c r="D562">
        <v>0</v>
      </c>
      <c r="E562">
        <v>1958.04</v>
      </c>
      <c r="F562">
        <v>0</v>
      </c>
      <c r="G562">
        <v>1331</v>
      </c>
      <c r="H562">
        <v>0</v>
      </c>
      <c r="I562" s="14">
        <f>VLOOKUP(A562,Cadastro!$A$3:$H$3577,7,FALSE)</f>
        <v>1</v>
      </c>
      <c r="J562" s="14">
        <f>VLOOKUP(A562,Cadastro!$A$3:$H$3577,8,FALSE)</f>
        <v>1</v>
      </c>
      <c r="K562">
        <f>VLOOKUP(A562,Cadastro!$A$3:$J$3577,10,FALSE)</f>
        <v>1</v>
      </c>
      <c r="L562" s="13">
        <v>19114.8</v>
      </c>
      <c r="M562" s="23" t="e">
        <f t="shared" si="109"/>
        <v>#DIV/0!</v>
      </c>
      <c r="N562" s="26">
        <f t="shared" si="110"/>
        <v>3289.04</v>
      </c>
      <c r="O562" s="27">
        <f t="shared" si="111"/>
        <v>1.3656871148112878E-4</v>
      </c>
      <c r="P562" s="30" t="e">
        <f t="shared" si="112"/>
        <v>#DIV/0!</v>
      </c>
      <c r="Q562" s="30" t="e">
        <f t="shared" si="113"/>
        <v>#DIV/0!</v>
      </c>
      <c r="R562" s="30" t="e">
        <f t="shared" si="114"/>
        <v>#DIV/0!</v>
      </c>
      <c r="S562" s="30" t="e">
        <f t="shared" si="115"/>
        <v>#DIV/0!</v>
      </c>
      <c r="T562" s="32">
        <f t="shared" si="116"/>
        <v>1.365609404600177E-4</v>
      </c>
      <c r="U562" s="33">
        <f t="shared" si="117"/>
        <v>10.730779806516189</v>
      </c>
      <c r="V562" s="18" t="e">
        <f>VLOOKUP(B562,'[2]APO e PPM_CD'!$D$2:$J$565,7,FALSE)</f>
        <v>#N/A</v>
      </c>
    </row>
    <row r="563" spans="1:24" s="18" customFormat="1" hidden="1">
      <c r="A563" s="18">
        <v>2104743788</v>
      </c>
      <c r="B563" s="18">
        <f>VLOOKUP(A563,Cadastro!$A$3:$B$3577,2,FALSE)</f>
        <v>216222</v>
      </c>
      <c r="C563" s="19">
        <v>3302.55</v>
      </c>
      <c r="D563" s="18">
        <v>0</v>
      </c>
      <c r="E563" s="18">
        <v>1382.56</v>
      </c>
      <c r="F563" s="18">
        <v>0</v>
      </c>
      <c r="G563" s="18">
        <v>1919.99</v>
      </c>
      <c r="H563" s="18">
        <v>0</v>
      </c>
      <c r="I563" s="20">
        <f>VLOOKUP(A563,Cadastro!$A$3:$H$3577,7,FALSE)</f>
        <v>2</v>
      </c>
      <c r="J563" s="20">
        <f>VLOOKUP(A563,Cadastro!$A$3:$H$3577,8,FALSE)</f>
        <v>2</v>
      </c>
      <c r="K563" s="18">
        <f>VLOOKUP(A563,Cadastro!$A$3:$J$3577,10,FALSE)</f>
        <v>1</v>
      </c>
      <c r="M563" s="23" t="e">
        <f t="shared" si="109"/>
        <v>#DIV/0!</v>
      </c>
      <c r="N563" s="26">
        <f t="shared" si="110"/>
        <v>3302.55</v>
      </c>
      <c r="O563" s="27">
        <f t="shared" si="111"/>
        <v>1.3712967859983517E-4</v>
      </c>
      <c r="P563" s="30" t="e">
        <f t="shared" si="112"/>
        <v>#DIV/0!</v>
      </c>
      <c r="Q563" s="30" t="e">
        <f t="shared" si="113"/>
        <v>#DIV/0!</v>
      </c>
      <c r="R563" s="30" t="e">
        <f t="shared" si="114"/>
        <v>#DIV/0!</v>
      </c>
      <c r="S563" s="30" t="e">
        <f t="shared" si="115"/>
        <v>#DIV/0!</v>
      </c>
      <c r="T563" s="32">
        <f t="shared" si="116"/>
        <v>1.3712187565862122E-4</v>
      </c>
      <c r="U563" s="33">
        <f t="shared" si="117"/>
        <v>10.774857359597343</v>
      </c>
      <c r="V563" s="18" t="e">
        <f>VLOOKUP(B563,'[2]APO e PPM_CD'!$D$2:$J$565,7,FALSE)</f>
        <v>#N/A</v>
      </c>
    </row>
    <row r="564" spans="1:24" hidden="1">
      <c r="A564">
        <v>9924535774</v>
      </c>
      <c r="B564">
        <f>VLOOKUP(A564,Cadastro!$A$3:$B$3577,2,FALSE)</f>
        <v>225901</v>
      </c>
      <c r="C564" s="5">
        <v>3309.71</v>
      </c>
      <c r="D564">
        <v>0</v>
      </c>
      <c r="E564">
        <v>1991.86</v>
      </c>
      <c r="F564">
        <v>0</v>
      </c>
      <c r="G564">
        <v>1317.85</v>
      </c>
      <c r="H564">
        <v>0</v>
      </c>
      <c r="I564" s="14">
        <f>VLOOKUP(A564,Cadastro!$A$3:$H$3577,7,FALSE)</f>
        <v>1</v>
      </c>
      <c r="J564" s="14">
        <f>VLOOKUP(A564,Cadastro!$A$3:$H$3577,8,FALSE)</f>
        <v>1</v>
      </c>
      <c r="K564">
        <f>VLOOKUP(A564,Cadastro!$A$3:$J$3577,10,FALSE)</f>
        <v>1</v>
      </c>
      <c r="L564" s="13">
        <v>13455.94</v>
      </c>
      <c r="M564" s="23" t="e">
        <f t="shared" si="109"/>
        <v>#DIV/0!</v>
      </c>
      <c r="N564" s="26">
        <f t="shared" si="110"/>
        <v>3309.71</v>
      </c>
      <c r="O564" s="27">
        <f t="shared" si="111"/>
        <v>1.3742697871604076E-4</v>
      </c>
      <c r="P564" s="30" t="e">
        <f t="shared" si="112"/>
        <v>#DIV/0!</v>
      </c>
      <c r="Q564" s="30" t="e">
        <f t="shared" si="113"/>
        <v>#DIV/0!</v>
      </c>
      <c r="R564" s="30" t="e">
        <f t="shared" si="114"/>
        <v>#DIV/0!</v>
      </c>
      <c r="S564" s="30" t="e">
        <f t="shared" si="115"/>
        <v>#DIV/0!</v>
      </c>
      <c r="T564" s="32">
        <f t="shared" si="116"/>
        <v>1.3741915885788109E-4</v>
      </c>
      <c r="U564" s="33">
        <f t="shared" si="117"/>
        <v>10.798217483954193</v>
      </c>
      <c r="V564" s="18" t="e">
        <f>VLOOKUP(B564,'[2]APO e PPM_CD'!$D$2:$J$565,7,FALSE)</f>
        <v>#N/A</v>
      </c>
    </row>
    <row r="565" spans="1:24" s="18" customFormat="1">
      <c r="A565" s="18">
        <v>85143782791</v>
      </c>
      <c r="B565" s="18">
        <f>VLOOKUP(A565,Cadastro!$A$3:$B$3577,2,FALSE)</f>
        <v>194014</v>
      </c>
      <c r="C565" s="19">
        <v>3074.1400000000003</v>
      </c>
      <c r="D565" s="18">
        <v>0</v>
      </c>
      <c r="E565" s="18">
        <v>1283.9000000000001</v>
      </c>
      <c r="F565" s="18">
        <v>0</v>
      </c>
      <c r="G565" s="18">
        <v>1790.24</v>
      </c>
      <c r="H565" s="18">
        <v>0</v>
      </c>
      <c r="I565" s="20">
        <f>VLOOKUP(A565,Cadastro!$A$3:$H$3577,7,FALSE)</f>
        <v>5</v>
      </c>
      <c r="J565" s="20">
        <f>VLOOKUP(A565,Cadastro!$A$3:$H$3577,8,FALSE)</f>
        <v>5</v>
      </c>
      <c r="K565" s="18">
        <f>VLOOKUP(A565,Cadastro!$A$3:$J$3577,10,FALSE)</f>
        <v>1</v>
      </c>
      <c r="M565" s="23" t="e">
        <f t="shared" si="109"/>
        <v>#DIV/0!</v>
      </c>
      <c r="N565" s="26">
        <f t="shared" si="110"/>
        <v>3074.1400000000003</v>
      </c>
      <c r="O565" s="27">
        <f t="shared" si="111"/>
        <v>1.2764555575870079E-4</v>
      </c>
      <c r="P565" s="30" t="e">
        <f t="shared" si="112"/>
        <v>#DIV/0!</v>
      </c>
      <c r="Q565" s="30" t="e">
        <f t="shared" si="113"/>
        <v>#DIV/0!</v>
      </c>
      <c r="R565" s="30" t="e">
        <f t="shared" si="114"/>
        <v>#DIV/0!</v>
      </c>
      <c r="S565" s="30" t="e">
        <f t="shared" si="115"/>
        <v>#DIV/0!</v>
      </c>
      <c r="T565" s="32">
        <f t="shared" si="116"/>
        <v>1.2763829248223156E-4</v>
      </c>
      <c r="U565" s="33">
        <f t="shared" si="117"/>
        <v>10.029649817090604</v>
      </c>
      <c r="V565" s="18">
        <f>VLOOKUP(B565,'[2]APO e PPM_CD'!$D$2:$J$565,7,FALSE)</f>
        <v>3</v>
      </c>
      <c r="W565" s="18">
        <f>TRUNC(B565/10,0)</f>
        <v>19401</v>
      </c>
      <c r="X565" s="18">
        <f ca="1">VLOOKUP(W565:X565,[3]Plan1!$B$2:$K$3605,10,FALSE)</f>
        <v>0</v>
      </c>
    </row>
    <row r="566" spans="1:24" hidden="1">
      <c r="A566">
        <v>1938807502</v>
      </c>
      <c r="B566">
        <f>VLOOKUP(A566,Cadastro!$A$3:$B$3577,2,FALSE)</f>
        <v>221002</v>
      </c>
      <c r="C566" s="5">
        <v>3316.99</v>
      </c>
      <c r="D566">
        <v>0</v>
      </c>
      <c r="E566">
        <v>2000.11</v>
      </c>
      <c r="F566">
        <v>0</v>
      </c>
      <c r="G566">
        <v>1316.88</v>
      </c>
      <c r="H566">
        <v>0</v>
      </c>
      <c r="I566" s="14">
        <f>VLOOKUP(A566,Cadastro!$A$3:$H$3577,7,FALSE)</f>
        <v>1</v>
      </c>
      <c r="J566" s="14">
        <f>VLOOKUP(A566,Cadastro!$A$3:$H$3577,8,FALSE)</f>
        <v>1</v>
      </c>
      <c r="K566">
        <f>VLOOKUP(A566,Cadastro!$A$3:$J$3577,10,FALSE)</f>
        <v>1</v>
      </c>
      <c r="L566" s="13">
        <v>10937.75</v>
      </c>
      <c r="M566" s="23" t="e">
        <f t="shared" si="109"/>
        <v>#DIV/0!</v>
      </c>
      <c r="N566" s="26">
        <f t="shared" si="110"/>
        <v>3316.99</v>
      </c>
      <c r="O566" s="27">
        <f t="shared" si="111"/>
        <v>1.377292615157582E-4</v>
      </c>
      <c r="P566" s="30" t="e">
        <f t="shared" si="112"/>
        <v>#DIV/0!</v>
      </c>
      <c r="Q566" s="30" t="e">
        <f t="shared" si="113"/>
        <v>#DIV/0!</v>
      </c>
      <c r="R566" s="30" t="e">
        <f t="shared" si="114"/>
        <v>#DIV/0!</v>
      </c>
      <c r="S566" s="30" t="e">
        <f t="shared" si="115"/>
        <v>#DIV/0!</v>
      </c>
      <c r="T566" s="32">
        <f t="shared" si="116"/>
        <v>1.3772142445712856E-4</v>
      </c>
      <c r="U566" s="33">
        <f t="shared" si="117"/>
        <v>10.821969118775124</v>
      </c>
      <c r="V566" s="18" t="e">
        <f>VLOOKUP(B566,'[2]APO e PPM_CD'!$D$2:$J$565,7,FALSE)</f>
        <v>#N/A</v>
      </c>
    </row>
    <row r="567" spans="1:24" hidden="1">
      <c r="A567">
        <v>4102721673</v>
      </c>
      <c r="B567">
        <f>VLOOKUP(A567,Cadastro!$A$3:$B$3577,2,FALSE)</f>
        <v>226622</v>
      </c>
      <c r="C567" s="5">
        <v>3322.7200000000003</v>
      </c>
      <c r="D567">
        <v>0</v>
      </c>
      <c r="E567">
        <v>1584.45</v>
      </c>
      <c r="F567">
        <v>0</v>
      </c>
      <c r="G567">
        <v>1738.27</v>
      </c>
      <c r="H567">
        <v>0</v>
      </c>
      <c r="I567" s="14">
        <f>VLOOKUP(A567,Cadastro!$A$3:$H$3577,7,FALSE)</f>
        <v>1</v>
      </c>
      <c r="J567" s="14">
        <f>VLOOKUP(A567,Cadastro!$A$3:$H$3577,8,FALSE)</f>
        <v>1</v>
      </c>
      <c r="K567">
        <f>VLOOKUP(A567,Cadastro!$A$3:$J$3577,10,FALSE)</f>
        <v>1</v>
      </c>
      <c r="L567" s="13">
        <v>23322.36</v>
      </c>
      <c r="M567" s="23" t="e">
        <f t="shared" si="109"/>
        <v>#DIV/0!</v>
      </c>
      <c r="N567" s="26">
        <f t="shared" si="110"/>
        <v>3322.7200000000003</v>
      </c>
      <c r="O567" s="27">
        <f t="shared" si="111"/>
        <v>1.3796718465344788E-4</v>
      </c>
      <c r="P567" s="30" t="e">
        <f t="shared" si="112"/>
        <v>#DIV/0!</v>
      </c>
      <c r="Q567" s="30" t="e">
        <f t="shared" si="113"/>
        <v>#DIV/0!</v>
      </c>
      <c r="R567" s="30" t="e">
        <f t="shared" si="114"/>
        <v>#DIV/0!</v>
      </c>
      <c r="S567" s="30" t="e">
        <f t="shared" si="115"/>
        <v>#DIV/0!</v>
      </c>
      <c r="T567" s="32">
        <f t="shared" si="116"/>
        <v>1.3795933405653628E-4</v>
      </c>
      <c r="U567" s="33">
        <f t="shared" si="117"/>
        <v>10.840663743435007</v>
      </c>
      <c r="V567" s="18" t="e">
        <f>VLOOKUP(B567,'[2]APO e PPM_CD'!$D$2:$J$565,7,FALSE)</f>
        <v>#N/A</v>
      </c>
    </row>
    <row r="568" spans="1:24" hidden="1">
      <c r="A568">
        <v>10836772253</v>
      </c>
      <c r="B568">
        <f>VLOOKUP(A568,Cadastro!$A$3:$B$3577,2,FALSE)</f>
        <v>192223</v>
      </c>
      <c r="C568" s="5">
        <v>3328.56</v>
      </c>
      <c r="D568">
        <v>0</v>
      </c>
      <c r="E568">
        <v>1440.29</v>
      </c>
      <c r="F568">
        <v>0</v>
      </c>
      <c r="G568">
        <v>1888.27</v>
      </c>
      <c r="H568">
        <v>0</v>
      </c>
      <c r="I568" s="14">
        <f>VLOOKUP(A568,Cadastro!$A$3:$H$3577,7,FALSE)</f>
        <v>1</v>
      </c>
      <c r="J568" s="14">
        <f>VLOOKUP(A568,Cadastro!$A$3:$H$3577,8,FALSE)</f>
        <v>1</v>
      </c>
      <c r="K568">
        <f>VLOOKUP(A568,Cadastro!$A$3:$J$3577,10,FALSE)</f>
        <v>1</v>
      </c>
      <c r="L568" s="13">
        <v>20915.11</v>
      </c>
      <c r="M568" s="23" t="e">
        <f t="shared" si="109"/>
        <v>#DIV/0!</v>
      </c>
      <c r="N568" s="26">
        <f t="shared" si="110"/>
        <v>3328.56</v>
      </c>
      <c r="O568" s="27">
        <f t="shared" si="111"/>
        <v>1.382096752510234E-4</v>
      </c>
      <c r="P568" s="30" t="e">
        <f t="shared" si="112"/>
        <v>#DIV/0!</v>
      </c>
      <c r="Q568" s="30" t="e">
        <f t="shared" si="113"/>
        <v>#DIV/0!</v>
      </c>
      <c r="R568" s="30" t="e">
        <f t="shared" si="114"/>
        <v>#DIV/0!</v>
      </c>
      <c r="S568" s="30" t="e">
        <f t="shared" si="115"/>
        <v>#DIV/0!</v>
      </c>
      <c r="T568" s="32">
        <f t="shared" si="116"/>
        <v>1.382018108559326E-4</v>
      </c>
      <c r="U568" s="33">
        <f t="shared" si="117"/>
        <v>10.859717252686963</v>
      </c>
      <c r="V568" s="18" t="e">
        <f>VLOOKUP(B568,'[2]APO e PPM_CD'!$D$2:$J$565,7,FALSE)</f>
        <v>#N/A</v>
      </c>
    </row>
    <row r="569" spans="1:24" s="18" customFormat="1">
      <c r="A569" s="18">
        <v>59095857700</v>
      </c>
      <c r="B569" s="18">
        <f>VLOOKUP(A569,Cadastro!$A$3:$B$3577,2,FALSE)</f>
        <v>211428</v>
      </c>
      <c r="C569" s="19">
        <v>3182.31</v>
      </c>
      <c r="D569" s="18">
        <v>0</v>
      </c>
      <c r="E569" s="18">
        <v>1891.69</v>
      </c>
      <c r="F569" s="18">
        <v>0</v>
      </c>
      <c r="G569" s="18">
        <v>1290.6199999999999</v>
      </c>
      <c r="H569" s="18">
        <v>0</v>
      </c>
      <c r="I569" s="20">
        <f>VLOOKUP(A569,Cadastro!$A$3:$H$3577,7,FALSE)</f>
        <v>5</v>
      </c>
      <c r="J569" s="20">
        <f>VLOOKUP(A569,Cadastro!$A$3:$H$3577,8,FALSE)</f>
        <v>5</v>
      </c>
      <c r="K569" s="18">
        <f>VLOOKUP(A569,Cadastro!$A$3:$J$3577,10,FALSE)</f>
        <v>1</v>
      </c>
      <c r="M569" s="23" t="e">
        <f t="shared" si="109"/>
        <v>#DIV/0!</v>
      </c>
      <c r="N569" s="26">
        <f t="shared" si="110"/>
        <v>3182.31</v>
      </c>
      <c r="O569" s="27">
        <f t="shared" si="111"/>
        <v>1.3213702972098574E-4</v>
      </c>
      <c r="P569" s="30" t="e">
        <f t="shared" si="112"/>
        <v>#DIV/0!</v>
      </c>
      <c r="Q569" s="30" t="e">
        <f t="shared" si="113"/>
        <v>#DIV/0!</v>
      </c>
      <c r="R569" s="30" t="e">
        <f t="shared" si="114"/>
        <v>#DIV/0!</v>
      </c>
      <c r="S569" s="30" t="e">
        <f t="shared" si="115"/>
        <v>#DIV/0!</v>
      </c>
      <c r="T569" s="32">
        <f t="shared" si="116"/>
        <v>1.321295108710502E-4</v>
      </c>
      <c r="U569" s="33">
        <f t="shared" si="117"/>
        <v>10.382563874587884</v>
      </c>
      <c r="V569" s="18">
        <f>VLOOKUP(B569,'[2]APO e PPM_CD'!$D$2:$J$565,7,FALSE)</f>
        <v>3</v>
      </c>
      <c r="W569" s="18">
        <f>TRUNC(B569/10,0)</f>
        <v>21142</v>
      </c>
      <c r="X569" s="18">
        <f ca="1">VLOOKUP(W569:X569,[3]Plan1!$B$2:$K$3605,10,FALSE)</f>
        <v>0</v>
      </c>
    </row>
    <row r="570" spans="1:24" hidden="1">
      <c r="A570">
        <v>50815083149</v>
      </c>
      <c r="B570">
        <f>VLOOKUP(A570,Cadastro!$A$3:$B$3577,2,FALSE)</f>
        <v>193649</v>
      </c>
      <c r="C570" s="5">
        <v>3329.1099999999997</v>
      </c>
      <c r="D570">
        <v>0</v>
      </c>
      <c r="E570">
        <v>1922.59</v>
      </c>
      <c r="F570">
        <v>0</v>
      </c>
      <c r="G570">
        <v>1406.52</v>
      </c>
      <c r="H570">
        <v>0</v>
      </c>
      <c r="I570" s="14">
        <f>VLOOKUP(A570,Cadastro!$A$3:$H$3577,7,FALSE)</f>
        <v>1</v>
      </c>
      <c r="J570" s="14">
        <f>VLOOKUP(A570,Cadastro!$A$3:$H$3577,8,FALSE)</f>
        <v>1</v>
      </c>
      <c r="K570">
        <f>VLOOKUP(A570,Cadastro!$A$3:$J$3577,10,FALSE)</f>
        <v>1</v>
      </c>
      <c r="L570" s="13">
        <v>15665.05</v>
      </c>
      <c r="M570" s="23" t="e">
        <f t="shared" si="109"/>
        <v>#DIV/0!</v>
      </c>
      <c r="N570" s="26">
        <f t="shared" si="110"/>
        <v>3329.1099999999997</v>
      </c>
      <c r="O570" s="27">
        <f t="shared" si="111"/>
        <v>1.3823251255045259E-4</v>
      </c>
      <c r="P570" s="30" t="e">
        <f t="shared" si="112"/>
        <v>#DIV/0!</v>
      </c>
      <c r="Q570" s="30" t="e">
        <f t="shared" si="113"/>
        <v>#DIV/0!</v>
      </c>
      <c r="R570" s="30" t="e">
        <f t="shared" si="114"/>
        <v>#DIV/0!</v>
      </c>
      <c r="S570" s="30" t="e">
        <f t="shared" si="115"/>
        <v>#DIV/0!</v>
      </c>
      <c r="T570" s="32">
        <f t="shared" si="116"/>
        <v>1.3822464685587574E-4</v>
      </c>
      <c r="U570" s="33">
        <f t="shared" si="117"/>
        <v>10.861511675647336</v>
      </c>
      <c r="V570" s="18" t="e">
        <f>VLOOKUP(B570,'[2]APO e PPM_CD'!$D$2:$J$565,7,FALSE)</f>
        <v>#N/A</v>
      </c>
    </row>
    <row r="571" spans="1:24" hidden="1">
      <c r="A571">
        <v>8365693852</v>
      </c>
      <c r="B571">
        <f>VLOOKUP(A571,Cadastro!$A$3:$B$3577,2,FALSE)</f>
        <v>218604</v>
      </c>
      <c r="C571" s="5">
        <v>3340.06</v>
      </c>
      <c r="D571">
        <v>0</v>
      </c>
      <c r="E571">
        <v>1401.97</v>
      </c>
      <c r="F571">
        <v>0</v>
      </c>
      <c r="G571">
        <v>1938.09</v>
      </c>
      <c r="H571">
        <v>0</v>
      </c>
      <c r="I571" s="14">
        <f>VLOOKUP(A571,Cadastro!$A$3:$H$3577,7,FALSE)</f>
        <v>1</v>
      </c>
      <c r="J571" s="14">
        <f>VLOOKUP(A571,Cadastro!$A$3:$H$3577,8,FALSE)</f>
        <v>1</v>
      </c>
      <c r="K571">
        <f>VLOOKUP(A571,Cadastro!$A$3:$J$3577,10,FALSE)</f>
        <v>1</v>
      </c>
      <c r="L571" s="13">
        <v>13742.2</v>
      </c>
      <c r="M571" s="23" t="e">
        <f t="shared" si="109"/>
        <v>#DIV/0!</v>
      </c>
      <c r="N571" s="26">
        <f t="shared" si="110"/>
        <v>3340.06</v>
      </c>
      <c r="O571" s="27">
        <f t="shared" si="111"/>
        <v>1.3868718242090669E-4</v>
      </c>
      <c r="P571" s="30" t="e">
        <f t="shared" si="112"/>
        <v>#DIV/0!</v>
      </c>
      <c r="Q571" s="30" t="e">
        <f t="shared" si="113"/>
        <v>#DIV/0!</v>
      </c>
      <c r="R571" s="30" t="e">
        <f t="shared" si="114"/>
        <v>#DIV/0!</v>
      </c>
      <c r="S571" s="30" t="e">
        <f t="shared" si="115"/>
        <v>#DIV/0!</v>
      </c>
      <c r="T571" s="32">
        <f t="shared" si="116"/>
        <v>1.3867929085474386E-4</v>
      </c>
      <c r="U571" s="33">
        <f t="shared" si="117"/>
        <v>10.897237005494754</v>
      </c>
      <c r="V571" s="18" t="e">
        <f>VLOOKUP(B571,'[2]APO e PPM_CD'!$D$2:$J$565,7,FALSE)</f>
        <v>#N/A</v>
      </c>
    </row>
    <row r="572" spans="1:24" hidden="1">
      <c r="A572">
        <v>836359712</v>
      </c>
      <c r="B572">
        <f>VLOOKUP(A572,Cadastro!$A$3:$B$3577,2,FALSE)</f>
        <v>226370</v>
      </c>
      <c r="C572" s="5">
        <v>3344.37</v>
      </c>
      <c r="D572">
        <v>0</v>
      </c>
      <c r="E572">
        <v>1385.45</v>
      </c>
      <c r="F572">
        <v>0</v>
      </c>
      <c r="G572">
        <v>1958.92</v>
      </c>
      <c r="H572">
        <v>0</v>
      </c>
      <c r="I572" s="14">
        <f>VLOOKUP(A572,Cadastro!$A$3:$H$3577,7,FALSE)</f>
        <v>1</v>
      </c>
      <c r="J572" s="14">
        <f>VLOOKUP(A572,Cadastro!$A$3:$H$3577,8,FALSE)</f>
        <v>1</v>
      </c>
      <c r="K572">
        <f>VLOOKUP(A572,Cadastro!$A$3:$J$3577,10,FALSE)</f>
        <v>1</v>
      </c>
      <c r="L572" s="13">
        <v>12202.21</v>
      </c>
      <c r="M572" s="23" t="e">
        <f t="shared" si="109"/>
        <v>#DIV/0!</v>
      </c>
      <c r="N572" s="26">
        <f t="shared" si="110"/>
        <v>3344.37</v>
      </c>
      <c r="O572" s="27">
        <f t="shared" si="111"/>
        <v>1.3886614380370643E-4</v>
      </c>
      <c r="P572" s="30" t="e">
        <f t="shared" si="112"/>
        <v>#DIV/0!</v>
      </c>
      <c r="Q572" s="30" t="e">
        <f t="shared" si="113"/>
        <v>#DIV/0!</v>
      </c>
      <c r="R572" s="30" t="e">
        <f t="shared" si="114"/>
        <v>#DIV/0!</v>
      </c>
      <c r="S572" s="30" t="e">
        <f t="shared" si="115"/>
        <v>#DIV/0!</v>
      </c>
      <c r="T572" s="32">
        <f t="shared" si="116"/>
        <v>1.3885824205429835E-4</v>
      </c>
      <c r="U572" s="33">
        <f t="shared" si="117"/>
        <v>10.911298756329673</v>
      </c>
      <c r="V572" s="18" t="e">
        <f>VLOOKUP(B572,'[2]APO e PPM_CD'!$D$2:$J$565,7,FALSE)</f>
        <v>#N/A</v>
      </c>
    </row>
    <row r="573" spans="1:24" hidden="1">
      <c r="A573">
        <v>35537877830</v>
      </c>
      <c r="B573">
        <f>VLOOKUP(A573,Cadastro!$A$3:$B$3577,2,FALSE)</f>
        <v>223932</v>
      </c>
      <c r="C573" s="5">
        <v>3346.66</v>
      </c>
      <c r="D573">
        <v>0</v>
      </c>
      <c r="E573">
        <v>1604.78</v>
      </c>
      <c r="F573">
        <v>0</v>
      </c>
      <c r="G573">
        <v>1741.88</v>
      </c>
      <c r="H573">
        <v>0</v>
      </c>
      <c r="I573" s="14">
        <f>VLOOKUP(A573,Cadastro!$A$3:$H$3577,7,FALSE)</f>
        <v>1</v>
      </c>
      <c r="J573" s="14">
        <f>VLOOKUP(A573,Cadastro!$A$3:$H$3577,8,FALSE)</f>
        <v>1</v>
      </c>
      <c r="K573">
        <f>VLOOKUP(A573,Cadastro!$A$3:$J$3577,10,FALSE)</f>
        <v>1</v>
      </c>
      <c r="L573" s="13">
        <v>11903.58</v>
      </c>
      <c r="M573" s="23" t="e">
        <f t="shared" si="109"/>
        <v>#DIV/0!</v>
      </c>
      <c r="N573" s="26">
        <f t="shared" si="110"/>
        <v>3346.66</v>
      </c>
      <c r="O573" s="27">
        <f t="shared" si="111"/>
        <v>1.3896123001405712E-4</v>
      </c>
      <c r="P573" s="30" t="e">
        <f t="shared" si="112"/>
        <v>#DIV/0!</v>
      </c>
      <c r="Q573" s="30" t="e">
        <f t="shared" si="113"/>
        <v>#DIV/0!</v>
      </c>
      <c r="R573" s="30" t="e">
        <f t="shared" si="114"/>
        <v>#DIV/0!</v>
      </c>
      <c r="S573" s="30" t="e">
        <f t="shared" si="115"/>
        <v>#DIV/0!</v>
      </c>
      <c r="T573" s="32">
        <f t="shared" si="116"/>
        <v>1.3895332285406164E-4</v>
      </c>
      <c r="U573" s="33">
        <f t="shared" si="117"/>
        <v>10.918770081019225</v>
      </c>
      <c r="V573" s="18" t="e">
        <f>VLOOKUP(B573,'[2]APO e PPM_CD'!$D$2:$J$565,7,FALSE)</f>
        <v>#N/A</v>
      </c>
    </row>
    <row r="574" spans="1:24" s="18" customFormat="1">
      <c r="A574" s="18">
        <v>63231450730</v>
      </c>
      <c r="B574" s="18">
        <f>VLOOKUP(A574,Cadastro!$A$3:$B$3577,2,FALSE)</f>
        <v>194360</v>
      </c>
      <c r="C574" s="19">
        <v>3192.58</v>
      </c>
      <c r="D574" s="18">
        <v>0</v>
      </c>
      <c r="E574" s="18">
        <v>1884.61</v>
      </c>
      <c r="F574" s="18">
        <v>0</v>
      </c>
      <c r="G574" s="18">
        <v>1307.97</v>
      </c>
      <c r="H574" s="18">
        <v>0</v>
      </c>
      <c r="I574" s="20">
        <f>VLOOKUP(A574,Cadastro!$A$3:$H$3577,7,FALSE)</f>
        <v>5</v>
      </c>
      <c r="J574" s="20">
        <f>VLOOKUP(A574,Cadastro!$A$3:$H$3577,8,FALSE)</f>
        <v>5</v>
      </c>
      <c r="K574" s="18">
        <f>VLOOKUP(A574,Cadastro!$A$3:$J$3577,10,FALSE)</f>
        <v>1</v>
      </c>
      <c r="M574" s="23" t="e">
        <f t="shared" si="109"/>
        <v>#DIV/0!</v>
      </c>
      <c r="N574" s="26">
        <f t="shared" si="110"/>
        <v>3192.58</v>
      </c>
      <c r="O574" s="27">
        <f t="shared" si="111"/>
        <v>1.3256346438487283E-4</v>
      </c>
      <c r="P574" s="30" t="e">
        <f t="shared" si="112"/>
        <v>#DIV/0!</v>
      </c>
      <c r="Q574" s="30" t="e">
        <f t="shared" si="113"/>
        <v>#DIV/0!</v>
      </c>
      <c r="R574" s="30" t="e">
        <f t="shared" si="114"/>
        <v>#DIV/0!</v>
      </c>
      <c r="S574" s="30" t="e">
        <f t="shared" si="115"/>
        <v>#DIV/0!</v>
      </c>
      <c r="T574" s="32">
        <f t="shared" si="116"/>
        <v>1.3255592126998862E-4</v>
      </c>
      <c r="U574" s="33">
        <f t="shared" si="117"/>
        <v>10.416070645138843</v>
      </c>
      <c r="V574" s="18">
        <f>VLOOKUP(B574,'[2]APO e PPM_CD'!$D$2:$J$565,7,FALSE)</f>
        <v>3</v>
      </c>
      <c r="W574" s="18">
        <f t="shared" ref="W574:W575" si="119">TRUNC(B574/10,0)</f>
        <v>19436</v>
      </c>
      <c r="X574" s="18">
        <f ca="1">VLOOKUP(W574:X574,[3]Plan1!$B$2:$K$3605,10,FALSE)</f>
        <v>0</v>
      </c>
    </row>
    <row r="575" spans="1:24" s="18" customFormat="1">
      <c r="A575" s="18">
        <v>8060896792</v>
      </c>
      <c r="B575" s="18">
        <f>VLOOKUP(A575,Cadastro!$A$3:$B$3577,2,FALSE)</f>
        <v>224824</v>
      </c>
      <c r="C575" s="19">
        <v>3239.56</v>
      </c>
      <c r="D575" s="18">
        <v>0</v>
      </c>
      <c r="E575" s="18">
        <v>1934.83</v>
      </c>
      <c r="F575" s="18">
        <v>0</v>
      </c>
      <c r="G575" s="18">
        <v>1304.73</v>
      </c>
      <c r="H575" s="18">
        <v>0</v>
      </c>
      <c r="I575" s="20">
        <f>VLOOKUP(A575,Cadastro!$A$3:$H$3577,7,FALSE)</f>
        <v>5</v>
      </c>
      <c r="J575" s="20">
        <f>VLOOKUP(A575,Cadastro!$A$3:$H$3577,8,FALSE)</f>
        <v>5</v>
      </c>
      <c r="K575" s="18">
        <f>VLOOKUP(A575,Cadastro!$A$3:$J$3577,10,FALSE)</f>
        <v>1</v>
      </c>
      <c r="M575" s="23" t="e">
        <f t="shared" si="109"/>
        <v>#DIV/0!</v>
      </c>
      <c r="N575" s="26">
        <f t="shared" si="110"/>
        <v>3239.56</v>
      </c>
      <c r="O575" s="27">
        <f t="shared" si="111"/>
        <v>1.3451418497975262E-4</v>
      </c>
      <c r="P575" s="30" t="e">
        <f t="shared" si="112"/>
        <v>#DIV/0!</v>
      </c>
      <c r="Q575" s="30" t="e">
        <f t="shared" si="113"/>
        <v>#DIV/0!</v>
      </c>
      <c r="R575" s="30" t="e">
        <f t="shared" si="114"/>
        <v>#DIV/0!</v>
      </c>
      <c r="S575" s="30" t="e">
        <f t="shared" si="115"/>
        <v>#DIV/0!</v>
      </c>
      <c r="T575" s="32">
        <f t="shared" si="116"/>
        <v>1.3450653086513237E-4</v>
      </c>
      <c r="U575" s="33">
        <f t="shared" si="117"/>
        <v>10.569346991826668</v>
      </c>
      <c r="V575" s="18">
        <f>VLOOKUP(B575,'[2]APO e PPM_CD'!$D$2:$J$565,7,FALSE)</f>
        <v>3</v>
      </c>
      <c r="W575" s="18">
        <f t="shared" si="119"/>
        <v>22482</v>
      </c>
      <c r="X575" s="18">
        <f ca="1">VLOOKUP(W575:X575,[3]Plan1!$B$2:$K$3605,10,FALSE)</f>
        <v>0</v>
      </c>
    </row>
    <row r="576" spans="1:24" hidden="1">
      <c r="A576">
        <v>72880112168</v>
      </c>
      <c r="B576">
        <f>VLOOKUP(A576,Cadastro!$A$3:$B$3577,2,FALSE)</f>
        <v>193041</v>
      </c>
      <c r="C576" s="5">
        <v>3390.36</v>
      </c>
      <c r="D576">
        <v>0</v>
      </c>
      <c r="E576">
        <v>1507.67</v>
      </c>
      <c r="F576">
        <v>0</v>
      </c>
      <c r="G576">
        <v>1882.69</v>
      </c>
      <c r="H576">
        <v>0</v>
      </c>
      <c r="I576" s="14">
        <f>VLOOKUP(A576,Cadastro!$A$3:$H$3577,7,FALSE)</f>
        <v>1</v>
      </c>
      <c r="J576" s="14">
        <f>VLOOKUP(A576,Cadastro!$A$3:$H$3577,8,FALSE)</f>
        <v>1</v>
      </c>
      <c r="K576">
        <f>VLOOKUP(A576,Cadastro!$A$3:$J$3577,10,FALSE)</f>
        <v>1</v>
      </c>
      <c r="L576" s="13">
        <v>13840.75</v>
      </c>
      <c r="M576" s="23" t="e">
        <f t="shared" si="109"/>
        <v>#DIV/0!</v>
      </c>
      <c r="N576" s="26">
        <f t="shared" si="110"/>
        <v>3390.36</v>
      </c>
      <c r="O576" s="27">
        <f t="shared" si="111"/>
        <v>1.4077575725961368E-4</v>
      </c>
      <c r="P576" s="30" t="e">
        <f t="shared" si="112"/>
        <v>#DIV/0!</v>
      </c>
      <c r="Q576" s="30" t="e">
        <f t="shared" si="113"/>
        <v>#DIV/0!</v>
      </c>
      <c r="R576" s="30" t="e">
        <f t="shared" si="114"/>
        <v>#DIV/0!</v>
      </c>
      <c r="S576" s="30" t="e">
        <f t="shared" si="115"/>
        <v>#DIV/0!</v>
      </c>
      <c r="T576" s="32">
        <f t="shared" si="116"/>
        <v>1.4076774684954445E-4</v>
      </c>
      <c r="U576" s="33">
        <f t="shared" si="117"/>
        <v>11.061345141688831</v>
      </c>
      <c r="V576" s="18" t="e">
        <f>VLOOKUP(B576,'[2]APO e PPM_CD'!$D$2:$J$565,7,FALSE)</f>
        <v>#N/A</v>
      </c>
    </row>
    <row r="577" spans="1:24" hidden="1">
      <c r="A577">
        <v>74487043700</v>
      </c>
      <c r="B577">
        <f>VLOOKUP(A577,Cadastro!$A$3:$B$3577,2,FALSE)</f>
        <v>199521</v>
      </c>
      <c r="C577" s="5">
        <v>3394.92</v>
      </c>
      <c r="D577">
        <v>0</v>
      </c>
      <c r="E577">
        <v>1450.57</v>
      </c>
      <c r="F577">
        <v>0</v>
      </c>
      <c r="G577">
        <v>1944.35</v>
      </c>
      <c r="H577">
        <v>0</v>
      </c>
      <c r="I577" s="14">
        <f>VLOOKUP(A577,Cadastro!$A$3:$H$3577,7,FALSE)</f>
        <v>1</v>
      </c>
      <c r="J577" s="14">
        <f>VLOOKUP(A577,Cadastro!$A$3:$H$3577,8,FALSE)</f>
        <v>1</v>
      </c>
      <c r="K577">
        <f>VLOOKUP(A577,Cadastro!$A$3:$J$3577,10,FALSE)</f>
        <v>1</v>
      </c>
      <c r="L577" s="13">
        <v>21255.17</v>
      </c>
      <c r="M577" s="23" t="e">
        <f t="shared" si="109"/>
        <v>#DIV/0!</v>
      </c>
      <c r="N577" s="26">
        <f t="shared" si="110"/>
        <v>3394.92</v>
      </c>
      <c r="O577" s="27">
        <f t="shared" si="111"/>
        <v>1.4096509923306307E-4</v>
      </c>
      <c r="P577" s="30" t="e">
        <f t="shared" si="112"/>
        <v>#DIV/0!</v>
      </c>
      <c r="Q577" s="30" t="e">
        <f t="shared" si="113"/>
        <v>#DIV/0!</v>
      </c>
      <c r="R577" s="30" t="e">
        <f t="shared" si="114"/>
        <v>#DIV/0!</v>
      </c>
      <c r="S577" s="30" t="e">
        <f t="shared" si="115"/>
        <v>#DIV/0!</v>
      </c>
      <c r="T577" s="32">
        <f t="shared" si="116"/>
        <v>1.4095707804907308E-4</v>
      </c>
      <c r="U577" s="33">
        <f t="shared" si="117"/>
        <v>11.076222539323918</v>
      </c>
      <c r="V577" s="18" t="e">
        <f>VLOOKUP(B577,'[2]APO e PPM_CD'!$D$2:$J$565,7,FALSE)</f>
        <v>#N/A</v>
      </c>
    </row>
    <row r="578" spans="1:24" hidden="1">
      <c r="A578">
        <v>98434713772</v>
      </c>
      <c r="B578">
        <f>VLOOKUP(A578,Cadastro!$A$3:$B$3577,2,FALSE)</f>
        <v>222691</v>
      </c>
      <c r="C578" s="5">
        <v>3411.95</v>
      </c>
      <c r="D578">
        <v>0</v>
      </c>
      <c r="E578">
        <v>1425.48</v>
      </c>
      <c r="F578">
        <v>0</v>
      </c>
      <c r="G578">
        <v>1986.47</v>
      </c>
      <c r="H578">
        <v>0</v>
      </c>
      <c r="I578" s="14">
        <f>VLOOKUP(A578,Cadastro!$A$3:$H$3577,7,FALSE)</f>
        <v>1</v>
      </c>
      <c r="J578" s="14">
        <f>VLOOKUP(A578,Cadastro!$A$3:$H$3577,8,FALSE)</f>
        <v>1</v>
      </c>
      <c r="K578">
        <f>VLOOKUP(A578,Cadastro!$A$3:$J$3577,10,FALSE)</f>
        <v>1</v>
      </c>
      <c r="L578" s="13">
        <v>12426.11</v>
      </c>
      <c r="M578" s="23" t="e">
        <f t="shared" si="109"/>
        <v>#DIV/0!</v>
      </c>
      <c r="N578" s="26">
        <f t="shared" si="110"/>
        <v>3411.95</v>
      </c>
      <c r="O578" s="27">
        <f t="shared" si="111"/>
        <v>1.4167222506811632E-4</v>
      </c>
      <c r="P578" s="30" t="e">
        <f t="shared" si="112"/>
        <v>#DIV/0!</v>
      </c>
      <c r="Q578" s="30" t="e">
        <f t="shared" si="113"/>
        <v>#DIV/0!</v>
      </c>
      <c r="R578" s="30" t="e">
        <f t="shared" si="114"/>
        <v>#DIV/0!</v>
      </c>
      <c r="S578" s="30" t="e">
        <f t="shared" si="115"/>
        <v>#DIV/0!</v>
      </c>
      <c r="T578" s="32">
        <f t="shared" si="116"/>
        <v>1.4166416364731272E-4</v>
      </c>
      <c r="U578" s="33">
        <f t="shared" si="117"/>
        <v>11.131784399351456</v>
      </c>
      <c r="V578" s="18" t="e">
        <f>VLOOKUP(B578,'[2]APO e PPM_CD'!$D$2:$J$565,7,FALSE)</f>
        <v>#N/A</v>
      </c>
    </row>
    <row r="579" spans="1:24" s="18" customFormat="1" hidden="1">
      <c r="A579" s="18">
        <v>8947509760</v>
      </c>
      <c r="B579" s="18">
        <f>VLOOKUP(A579,Cadastro!$A$3:$B$3577,2,FALSE)</f>
        <v>212423</v>
      </c>
      <c r="C579" s="19">
        <v>3412.45</v>
      </c>
      <c r="D579" s="18">
        <v>0</v>
      </c>
      <c r="E579" s="18">
        <v>1612.81</v>
      </c>
      <c r="F579" s="18">
        <v>0</v>
      </c>
      <c r="G579" s="18">
        <v>1799.64</v>
      </c>
      <c r="H579" s="18">
        <v>0</v>
      </c>
      <c r="I579" s="20">
        <f>VLOOKUP(A579,Cadastro!$A$3:$H$3577,7,FALSE)</f>
        <v>3</v>
      </c>
      <c r="J579" s="20">
        <f>VLOOKUP(A579,Cadastro!$A$3:$H$3577,8,FALSE)</f>
        <v>2</v>
      </c>
      <c r="K579" s="18">
        <f>VLOOKUP(A579,Cadastro!$A$3:$J$3577,10,FALSE)</f>
        <v>1</v>
      </c>
      <c r="M579" s="23" t="e">
        <f t="shared" si="109"/>
        <v>#DIV/0!</v>
      </c>
      <c r="N579" s="26">
        <f t="shared" si="110"/>
        <v>3412.45</v>
      </c>
      <c r="O579" s="27">
        <f t="shared" si="111"/>
        <v>1.4169298624941559E-4</v>
      </c>
      <c r="P579" s="30" t="e">
        <f t="shared" si="112"/>
        <v>#DIV/0!</v>
      </c>
      <c r="Q579" s="30" t="e">
        <f t="shared" si="113"/>
        <v>#DIV/0!</v>
      </c>
      <c r="R579" s="30" t="e">
        <f t="shared" si="114"/>
        <v>#DIV/0!</v>
      </c>
      <c r="S579" s="30" t="e">
        <f t="shared" si="115"/>
        <v>#DIV/0!</v>
      </c>
      <c r="T579" s="32">
        <f t="shared" si="116"/>
        <v>1.4168492364726102E-4</v>
      </c>
      <c r="U579" s="33">
        <f t="shared" si="117"/>
        <v>11.133415692951793</v>
      </c>
      <c r="V579" s="18" t="e">
        <f>VLOOKUP(B579,'[2]APO e PPM_CD'!$D$2:$J$565,7,FALSE)</f>
        <v>#N/A</v>
      </c>
    </row>
    <row r="580" spans="1:24" hidden="1">
      <c r="A580">
        <v>7244262647</v>
      </c>
      <c r="B580">
        <f>VLOOKUP(A580,Cadastro!$A$3:$B$3577,2,FALSE)</f>
        <v>224308</v>
      </c>
      <c r="C580" s="5">
        <v>3415.71</v>
      </c>
      <c r="D580">
        <v>0</v>
      </c>
      <c r="E580">
        <v>1624.99</v>
      </c>
      <c r="F580">
        <v>0</v>
      </c>
      <c r="G580">
        <v>1790.72</v>
      </c>
      <c r="H580">
        <v>0</v>
      </c>
      <c r="I580" s="14">
        <f>VLOOKUP(A580,Cadastro!$A$3:$H$3577,7,FALSE)</f>
        <v>1</v>
      </c>
      <c r="J580" s="14">
        <f>VLOOKUP(A580,Cadastro!$A$3:$H$3577,8,FALSE)</f>
        <v>1</v>
      </c>
      <c r="K580">
        <f>VLOOKUP(A580,Cadastro!$A$3:$J$3577,10,FALSE)</f>
        <v>1</v>
      </c>
      <c r="L580" s="13">
        <v>11721.03</v>
      </c>
      <c r="M580" s="23" t="e">
        <f t="shared" si="109"/>
        <v>#DIV/0!</v>
      </c>
      <c r="N580" s="26">
        <f t="shared" si="110"/>
        <v>3415.71</v>
      </c>
      <c r="O580" s="27">
        <f t="shared" si="111"/>
        <v>1.4182834915148687E-4</v>
      </c>
      <c r="P580" s="30" t="e">
        <f t="shared" si="112"/>
        <v>#DIV/0!</v>
      </c>
      <c r="Q580" s="30" t="e">
        <f t="shared" si="113"/>
        <v>#DIV/0!</v>
      </c>
      <c r="R580" s="30" t="e">
        <f t="shared" si="114"/>
        <v>#DIV/0!</v>
      </c>
      <c r="S580" s="30" t="e">
        <f t="shared" si="115"/>
        <v>#DIV/0!</v>
      </c>
      <c r="T580" s="32">
        <f t="shared" si="116"/>
        <v>1.4182027884692406E-4</v>
      </c>
      <c r="U580" s="33">
        <f t="shared" si="117"/>
        <v>11.144051727226003</v>
      </c>
      <c r="V580" s="18" t="e">
        <f>VLOOKUP(B580,'[2]APO e PPM_CD'!$D$2:$J$565,7,FALSE)</f>
        <v>#N/A</v>
      </c>
    </row>
    <row r="581" spans="1:24" hidden="1">
      <c r="A581">
        <v>29601883819</v>
      </c>
      <c r="B581">
        <f>VLOOKUP(A581,Cadastro!$A$3:$B$3577,2,FALSE)</f>
        <v>225253</v>
      </c>
      <c r="C581" s="5">
        <v>3416.56</v>
      </c>
      <c r="D581">
        <v>0</v>
      </c>
      <c r="E581">
        <v>1623.78</v>
      </c>
      <c r="F581">
        <v>0</v>
      </c>
      <c r="G581">
        <v>1792.78</v>
      </c>
      <c r="H581">
        <v>0</v>
      </c>
      <c r="I581" s="14">
        <f>VLOOKUP(A581,Cadastro!$A$3:$H$3577,7,FALSE)</f>
        <v>1</v>
      </c>
      <c r="J581" s="14">
        <f>VLOOKUP(A581,Cadastro!$A$3:$H$3577,8,FALSE)</f>
        <v>1</v>
      </c>
      <c r="K581">
        <f>VLOOKUP(A581,Cadastro!$A$3:$J$3577,10,FALSE)</f>
        <v>1</v>
      </c>
      <c r="L581" s="13">
        <v>19842.88</v>
      </c>
      <c r="M581" s="23" t="e">
        <f t="shared" si="109"/>
        <v>#DIV/0!</v>
      </c>
      <c r="N581" s="26">
        <f t="shared" si="110"/>
        <v>3416.56</v>
      </c>
      <c r="O581" s="27">
        <f t="shared" si="111"/>
        <v>1.4186364315969563E-4</v>
      </c>
      <c r="P581" s="30" t="e">
        <f t="shared" si="112"/>
        <v>#DIV/0!</v>
      </c>
      <c r="Q581" s="30" t="e">
        <f t="shared" si="113"/>
        <v>#DIV/0!</v>
      </c>
      <c r="R581" s="30" t="e">
        <f t="shared" si="114"/>
        <v>#DIV/0!</v>
      </c>
      <c r="S581" s="30" t="e">
        <f t="shared" si="115"/>
        <v>#DIV/0!</v>
      </c>
      <c r="T581" s="32">
        <f t="shared" si="116"/>
        <v>1.4185557084683619E-4</v>
      </c>
      <c r="U581" s="33">
        <f t="shared" si="117"/>
        <v>11.146824926346579</v>
      </c>
      <c r="V581" s="18" t="e">
        <f>VLOOKUP(B581,'[2]APO e PPM_CD'!$D$2:$J$565,7,FALSE)</f>
        <v>#N/A</v>
      </c>
    </row>
    <row r="582" spans="1:24" hidden="1">
      <c r="A582">
        <v>7498711729</v>
      </c>
      <c r="B582">
        <f>VLOOKUP(A582,Cadastro!$A$3:$B$3577,2,FALSE)</f>
        <v>225591</v>
      </c>
      <c r="C582" s="5">
        <v>3432.16</v>
      </c>
      <c r="D582">
        <v>0</v>
      </c>
      <c r="E582">
        <v>1566.51</v>
      </c>
      <c r="F582">
        <v>0</v>
      </c>
      <c r="G582">
        <v>1865.65</v>
      </c>
      <c r="H582">
        <v>0</v>
      </c>
      <c r="I582" s="14">
        <f>VLOOKUP(A582,Cadastro!$A$3:$H$3577,7,FALSE)</f>
        <v>1</v>
      </c>
      <c r="J582" s="14">
        <f>VLOOKUP(A582,Cadastro!$A$3:$H$3577,8,FALSE)</f>
        <v>1</v>
      </c>
      <c r="K582">
        <f>VLOOKUP(A582,Cadastro!$A$3:$J$3577,10,FALSE)</f>
        <v>1</v>
      </c>
      <c r="L582" s="13">
        <v>12873.83</v>
      </c>
      <c r="M582" s="23" t="e">
        <f t="shared" si="109"/>
        <v>#DIV/0!</v>
      </c>
      <c r="N582" s="26">
        <f t="shared" si="110"/>
        <v>3432.16</v>
      </c>
      <c r="O582" s="27">
        <f t="shared" si="111"/>
        <v>1.4251139201623298E-4</v>
      </c>
      <c r="P582" s="30" t="e">
        <f t="shared" si="112"/>
        <v>#DIV/0!</v>
      </c>
      <c r="Q582" s="30" t="e">
        <f t="shared" si="113"/>
        <v>#DIV/0!</v>
      </c>
      <c r="R582" s="30" t="e">
        <f t="shared" si="114"/>
        <v>#DIV/0!</v>
      </c>
      <c r="S582" s="30" t="e">
        <f t="shared" si="115"/>
        <v>#DIV/0!</v>
      </c>
      <c r="T582" s="32">
        <f t="shared" si="116"/>
        <v>1.4250328284522363E-4</v>
      </c>
      <c r="U582" s="33">
        <f t="shared" si="117"/>
        <v>11.197721286677146</v>
      </c>
      <c r="V582" s="18" t="e">
        <f>VLOOKUP(B582,'[2]APO e PPM_CD'!$D$2:$J$565,7,FALSE)</f>
        <v>#N/A</v>
      </c>
    </row>
    <row r="583" spans="1:24" hidden="1">
      <c r="A583">
        <v>85614084720</v>
      </c>
      <c r="B583">
        <f>VLOOKUP(A583,Cadastro!$A$3:$B$3577,2,FALSE)</f>
        <v>225770</v>
      </c>
      <c r="C583" s="5">
        <v>3435.38</v>
      </c>
      <c r="D583">
        <v>0</v>
      </c>
      <c r="E583">
        <v>1419.08</v>
      </c>
      <c r="F583">
        <v>0</v>
      </c>
      <c r="G583">
        <v>2016.3</v>
      </c>
      <c r="H583">
        <v>0</v>
      </c>
      <c r="I583" s="14">
        <f>VLOOKUP(A583,Cadastro!$A$3:$H$3577,7,FALSE)</f>
        <v>1</v>
      </c>
      <c r="J583" s="14">
        <f>VLOOKUP(A583,Cadastro!$A$3:$H$3577,8,FALSE)</f>
        <v>1</v>
      </c>
      <c r="K583">
        <f>VLOOKUP(A583,Cadastro!$A$3:$J$3577,10,FALSE)</f>
        <v>1</v>
      </c>
      <c r="L583" s="13">
        <v>14663.49</v>
      </c>
      <c r="M583" s="23" t="e">
        <f t="shared" si="109"/>
        <v>#DIV/0!</v>
      </c>
      <c r="N583" s="26">
        <f t="shared" si="110"/>
        <v>3435.38</v>
      </c>
      <c r="O583" s="27">
        <f t="shared" si="111"/>
        <v>1.426450940238003E-4</v>
      </c>
      <c r="P583" s="30" t="e">
        <f t="shared" si="112"/>
        <v>#DIV/0!</v>
      </c>
      <c r="Q583" s="30" t="e">
        <f t="shared" si="113"/>
        <v>#DIV/0!</v>
      </c>
      <c r="R583" s="30" t="e">
        <f t="shared" si="114"/>
        <v>#DIV/0!</v>
      </c>
      <c r="S583" s="30" t="e">
        <f t="shared" si="115"/>
        <v>#DIV/0!</v>
      </c>
      <c r="T583" s="32">
        <f t="shared" si="116"/>
        <v>1.426369772448908E-4</v>
      </c>
      <c r="U583" s="33">
        <f t="shared" si="117"/>
        <v>11.208226817463329</v>
      </c>
      <c r="V583" s="18" t="e">
        <f>VLOOKUP(B583,'[2]APO e PPM_CD'!$D$2:$J$565,7,FALSE)</f>
        <v>#N/A</v>
      </c>
    </row>
    <row r="584" spans="1:24" hidden="1">
      <c r="A584">
        <v>7224348716</v>
      </c>
      <c r="B584">
        <f>VLOOKUP(A584,Cadastro!$A$3:$B$3577,2,FALSE)</f>
        <v>219624</v>
      </c>
      <c r="C584" s="5">
        <v>3438.75</v>
      </c>
      <c r="D584">
        <v>0</v>
      </c>
      <c r="E584">
        <v>1497.04</v>
      </c>
      <c r="F584">
        <v>0</v>
      </c>
      <c r="G584">
        <v>1941.71</v>
      </c>
      <c r="H584">
        <v>0</v>
      </c>
      <c r="I584" s="14">
        <f>VLOOKUP(A584,Cadastro!$A$3:$H$3577,7,FALSE)</f>
        <v>1</v>
      </c>
      <c r="J584" s="14">
        <f>VLOOKUP(A584,Cadastro!$A$3:$H$3577,8,FALSE)</f>
        <v>1</v>
      </c>
      <c r="K584">
        <f>VLOOKUP(A584,Cadastro!$A$3:$J$3577,10,FALSE)</f>
        <v>1</v>
      </c>
      <c r="L584" s="13">
        <v>8119.76</v>
      </c>
      <c r="M584" s="23" t="e">
        <f t="shared" si="109"/>
        <v>#DIV/0!</v>
      </c>
      <c r="N584" s="26">
        <f t="shared" si="110"/>
        <v>3438.75</v>
      </c>
      <c r="O584" s="27">
        <f t="shared" si="111"/>
        <v>1.4278502438575742E-4</v>
      </c>
      <c r="P584" s="30" t="e">
        <f t="shared" si="112"/>
        <v>#DIV/0!</v>
      </c>
      <c r="Q584" s="30" t="e">
        <f t="shared" si="113"/>
        <v>#DIV/0!</v>
      </c>
      <c r="R584" s="30" t="e">
        <f t="shared" si="114"/>
        <v>#DIV/0!</v>
      </c>
      <c r="S584" s="30" t="e">
        <f t="shared" si="115"/>
        <v>#DIV/0!</v>
      </c>
      <c r="T584" s="32">
        <f t="shared" si="116"/>
        <v>1.4277689964454246E-4</v>
      </c>
      <c r="U584" s="33">
        <f t="shared" si="117"/>
        <v>11.219221736329612</v>
      </c>
      <c r="V584" s="18" t="e">
        <f>VLOOKUP(B584,'[2]APO e PPM_CD'!$D$2:$J$565,7,FALSE)</f>
        <v>#N/A</v>
      </c>
    </row>
    <row r="585" spans="1:24" hidden="1">
      <c r="A585">
        <v>5488618708</v>
      </c>
      <c r="B585">
        <f>VLOOKUP(A585,Cadastro!$A$3:$B$3577,2,FALSE)</f>
        <v>221422</v>
      </c>
      <c r="C585" s="5">
        <v>3441.1099999999997</v>
      </c>
      <c r="D585">
        <v>0</v>
      </c>
      <c r="E585">
        <v>2054.2399999999998</v>
      </c>
      <c r="F585">
        <v>0</v>
      </c>
      <c r="G585">
        <v>1386.87</v>
      </c>
      <c r="H585">
        <v>0</v>
      </c>
      <c r="I585" s="14">
        <f>VLOOKUP(A585,Cadastro!$A$3:$H$3577,7,FALSE)</f>
        <v>1</v>
      </c>
      <c r="J585" s="14">
        <f>VLOOKUP(A585,Cadastro!$A$3:$H$3577,8,FALSE)</f>
        <v>1</v>
      </c>
      <c r="K585">
        <f>VLOOKUP(A585,Cadastro!$A$3:$J$3577,10,FALSE)</f>
        <v>1</v>
      </c>
      <c r="L585" s="13">
        <v>11418</v>
      </c>
      <c r="M585" s="23" t="e">
        <f t="shared" si="109"/>
        <v>#DIV/0!</v>
      </c>
      <c r="N585" s="26">
        <f t="shared" si="110"/>
        <v>3441.1099999999997</v>
      </c>
      <c r="O585" s="27">
        <f t="shared" si="111"/>
        <v>1.4288301716148998E-4</v>
      </c>
      <c r="P585" s="30" t="e">
        <f t="shared" si="112"/>
        <v>#DIV/0!</v>
      </c>
      <c r="Q585" s="30" t="e">
        <f t="shared" si="113"/>
        <v>#DIV/0!</v>
      </c>
      <c r="R585" s="30" t="e">
        <f t="shared" si="114"/>
        <v>#DIV/0!</v>
      </c>
      <c r="S585" s="30" t="e">
        <f t="shared" si="115"/>
        <v>#DIV/0!</v>
      </c>
      <c r="T585" s="32">
        <f t="shared" si="116"/>
        <v>1.4287488684429849E-4</v>
      </c>
      <c r="U585" s="33">
        <f t="shared" si="117"/>
        <v>11.22692144212321</v>
      </c>
      <c r="V585" s="18" t="e">
        <f>VLOOKUP(B585,'[2]APO e PPM_CD'!$D$2:$J$565,7,FALSE)</f>
        <v>#N/A</v>
      </c>
    </row>
    <row r="586" spans="1:24" hidden="1">
      <c r="A586">
        <v>6958548795</v>
      </c>
      <c r="B586">
        <f>VLOOKUP(A586,Cadastro!$A$3:$B$3577,2,FALSE)</f>
        <v>189202</v>
      </c>
      <c r="C586" s="5">
        <v>3444.7</v>
      </c>
      <c r="D586">
        <v>0</v>
      </c>
      <c r="E586">
        <v>1499.85</v>
      </c>
      <c r="F586">
        <v>0</v>
      </c>
      <c r="G586">
        <v>1944.85</v>
      </c>
      <c r="H586">
        <v>0</v>
      </c>
      <c r="I586" s="14">
        <f>VLOOKUP(A586,Cadastro!$A$3:$H$3577,7,FALSE)</f>
        <v>1</v>
      </c>
      <c r="J586" s="14">
        <f>VLOOKUP(A586,Cadastro!$A$3:$H$3577,8,FALSE)</f>
        <v>1</v>
      </c>
      <c r="K586">
        <f>VLOOKUP(A586,Cadastro!$A$3:$J$3577,10,FALSE)</f>
        <v>1</v>
      </c>
      <c r="L586" s="13">
        <v>8009.47</v>
      </c>
      <c r="M586" s="23" t="e">
        <f t="shared" si="109"/>
        <v>#DIV/0!</v>
      </c>
      <c r="N586" s="26">
        <f t="shared" si="110"/>
        <v>3444.7</v>
      </c>
      <c r="O586" s="27">
        <f t="shared" si="111"/>
        <v>1.4303208244321878E-4</v>
      </c>
      <c r="P586" s="30" t="e">
        <f t="shared" si="112"/>
        <v>#DIV/0!</v>
      </c>
      <c r="Q586" s="30" t="e">
        <f t="shared" si="113"/>
        <v>#DIV/0!</v>
      </c>
      <c r="R586" s="30" t="e">
        <f t="shared" si="114"/>
        <v>#DIV/0!</v>
      </c>
      <c r="S586" s="30" t="e">
        <f t="shared" si="115"/>
        <v>#DIV/0!</v>
      </c>
      <c r="T586" s="32">
        <f t="shared" si="116"/>
        <v>1.4302394364392739E-4</v>
      </c>
      <c r="U586" s="33">
        <f t="shared" si="117"/>
        <v>11.238634130173642</v>
      </c>
      <c r="V586" s="18" t="e">
        <f>VLOOKUP(B586,'[2]APO e PPM_CD'!$D$2:$J$565,7,FALSE)</f>
        <v>#N/A</v>
      </c>
    </row>
    <row r="587" spans="1:24" s="18" customFormat="1" hidden="1">
      <c r="A587" s="18">
        <v>10218611706</v>
      </c>
      <c r="B587" s="18">
        <f>VLOOKUP(A587,Cadastro!$A$3:$B$3577,2,FALSE)</f>
        <v>224661</v>
      </c>
      <c r="C587" s="19">
        <v>3450.2799999999997</v>
      </c>
      <c r="D587" s="18">
        <v>0</v>
      </c>
      <c r="E587" s="18">
        <v>1640.69</v>
      </c>
      <c r="F587" s="18">
        <v>0</v>
      </c>
      <c r="G587" s="18">
        <v>1809.59</v>
      </c>
      <c r="H587" s="18">
        <v>0</v>
      </c>
      <c r="I587" s="20">
        <f>VLOOKUP(A587,Cadastro!$A$3:$H$3577,7,FALSE)</f>
        <v>1</v>
      </c>
      <c r="J587" s="20">
        <f>VLOOKUP(A587,Cadastro!$A$3:$H$3577,8,FALSE)</f>
        <v>2</v>
      </c>
      <c r="K587" s="18">
        <f>VLOOKUP(A587,Cadastro!$A$3:$J$3577,10,FALSE)</f>
        <v>1</v>
      </c>
      <c r="M587" s="23" t="e">
        <f t="shared" ref="M587:M650" si="120">L587/$L$9</f>
        <v>#DIV/0!</v>
      </c>
      <c r="N587" s="26">
        <f t="shared" ref="N587:N650" si="121">G587+F587+E587</f>
        <v>3450.2799999999997</v>
      </c>
      <c r="O587" s="27">
        <f t="shared" ref="O587:O650" si="122">N587/$N$9</f>
        <v>1.4326377722651866E-4</v>
      </c>
      <c r="P587" s="30" t="e">
        <f t="shared" ref="P587:P650" si="123">$K$7*L587</f>
        <v>#DIV/0!</v>
      </c>
      <c r="Q587" s="30" t="e">
        <f t="shared" ref="Q587:Q650" si="124">P587/$R$1</f>
        <v>#DIV/0!</v>
      </c>
      <c r="R587" s="30" t="e">
        <f t="shared" ref="R587:R650" si="125">$K$8*L587</f>
        <v>#DIV/0!</v>
      </c>
      <c r="S587" s="30" t="e">
        <f t="shared" ref="S587:S650" si="126">R587*1.01</f>
        <v>#DIV/0!</v>
      </c>
      <c r="T587" s="32">
        <f t="shared" ref="T587:T650" si="127">C587/$C$2359</f>
        <v>1.4325562524335059E-4</v>
      </c>
      <c r="U587" s="33">
        <f t="shared" ref="U587:U650" si="128">$T$5*T587</f>
        <v>11.256839366753422</v>
      </c>
      <c r="V587" s="18" t="e">
        <f>VLOOKUP(B587,'[2]APO e PPM_CD'!$D$2:$J$565,7,FALSE)</f>
        <v>#N/A</v>
      </c>
    </row>
    <row r="588" spans="1:24" s="18" customFormat="1">
      <c r="A588" s="18">
        <v>51725924900</v>
      </c>
      <c r="B588" s="18">
        <f>VLOOKUP(A588,Cadastro!$A$3:$B$3577,2,FALSE)</f>
        <v>193161</v>
      </c>
      <c r="C588" s="19">
        <v>3251.18</v>
      </c>
      <c r="D588" s="18">
        <v>0</v>
      </c>
      <c r="E588" s="18">
        <v>1376.11</v>
      </c>
      <c r="F588" s="18">
        <v>0</v>
      </c>
      <c r="G588" s="18">
        <v>1875.07</v>
      </c>
      <c r="H588" s="18">
        <v>0</v>
      </c>
      <c r="I588" s="20">
        <f>VLOOKUP(A588,Cadastro!$A$3:$H$3577,7,FALSE)</f>
        <v>5</v>
      </c>
      <c r="J588" s="20">
        <f>VLOOKUP(A588,Cadastro!$A$3:$H$3577,8,FALSE)</f>
        <v>5</v>
      </c>
      <c r="K588" s="18">
        <f>VLOOKUP(A588,Cadastro!$A$3:$J$3577,10,FALSE)</f>
        <v>1</v>
      </c>
      <c r="M588" s="23" t="e">
        <f t="shared" si="120"/>
        <v>#DIV/0!</v>
      </c>
      <c r="N588" s="26">
        <f t="shared" si="121"/>
        <v>3251.18</v>
      </c>
      <c r="O588" s="27">
        <f t="shared" si="122"/>
        <v>1.3499667483314774E-4</v>
      </c>
      <c r="P588" s="30" t="e">
        <f t="shared" si="123"/>
        <v>#DIV/0!</v>
      </c>
      <c r="Q588" s="30" t="e">
        <f t="shared" si="124"/>
        <v>#DIV/0!</v>
      </c>
      <c r="R588" s="30" t="e">
        <f t="shared" si="125"/>
        <v>#DIV/0!</v>
      </c>
      <c r="S588" s="30" t="e">
        <f t="shared" si="126"/>
        <v>#DIV/0!</v>
      </c>
      <c r="T588" s="32">
        <f t="shared" si="127"/>
        <v>1.3498899326393123E-4</v>
      </c>
      <c r="U588" s="33">
        <f t="shared" si="128"/>
        <v>10.607258255098541</v>
      </c>
      <c r="V588" s="18">
        <f>VLOOKUP(B588,'[2]APO e PPM_CD'!$D$2:$J$565,7,FALSE)</f>
        <v>3</v>
      </c>
      <c r="W588" s="18">
        <f t="shared" ref="W588:W589" si="129">TRUNC(B588/10,0)</f>
        <v>19316</v>
      </c>
      <c r="X588" s="18">
        <f ca="1">VLOOKUP(W588:X588,[3]Plan1!$B$2:$K$3605,10,FALSE)</f>
        <v>0</v>
      </c>
    </row>
    <row r="589" spans="1:24" s="18" customFormat="1">
      <c r="A589" s="18">
        <v>72605260763</v>
      </c>
      <c r="B589" s="18">
        <f>VLOOKUP(A589,Cadastro!$A$3:$B$3577,2,FALSE)</f>
        <v>198557</v>
      </c>
      <c r="C589" s="19">
        <v>3256.79</v>
      </c>
      <c r="D589" s="18">
        <v>0</v>
      </c>
      <c r="E589" s="18">
        <v>1448.18</v>
      </c>
      <c r="F589" s="18">
        <v>0</v>
      </c>
      <c r="G589" s="18">
        <v>1808.61</v>
      </c>
      <c r="H589" s="18">
        <v>0</v>
      </c>
      <c r="I589" s="20">
        <f>VLOOKUP(A589,Cadastro!$A$3:$H$3577,7,FALSE)</f>
        <v>5</v>
      </c>
      <c r="J589" s="20">
        <f>VLOOKUP(A589,Cadastro!$A$3:$H$3577,8,FALSE)</f>
        <v>5</v>
      </c>
      <c r="K589" s="18">
        <f>VLOOKUP(A589,Cadastro!$A$3:$J$3577,10,FALSE)</f>
        <v>1</v>
      </c>
      <c r="M589" s="23" t="e">
        <f t="shared" si="120"/>
        <v>#DIV/0!</v>
      </c>
      <c r="N589" s="26">
        <f t="shared" si="121"/>
        <v>3256.79</v>
      </c>
      <c r="O589" s="27">
        <f t="shared" si="122"/>
        <v>1.3522961528732559E-4</v>
      </c>
      <c r="P589" s="30" t="e">
        <f t="shared" si="123"/>
        <v>#DIV/0!</v>
      </c>
      <c r="Q589" s="30" t="e">
        <f t="shared" si="124"/>
        <v>#DIV/0!</v>
      </c>
      <c r="R589" s="30" t="e">
        <f t="shared" si="125"/>
        <v>#DIV/0!</v>
      </c>
      <c r="S589" s="30" t="e">
        <f t="shared" si="126"/>
        <v>#DIV/0!</v>
      </c>
      <c r="T589" s="32">
        <f t="shared" si="127"/>
        <v>1.3522192046335133E-4</v>
      </c>
      <c r="U589" s="33">
        <f t="shared" si="128"/>
        <v>10.62556136929434</v>
      </c>
      <c r="V589" s="18">
        <f>VLOOKUP(B589,'[2]APO e PPM_CD'!$D$2:$J$565,7,FALSE)</f>
        <v>3</v>
      </c>
      <c r="W589" s="18">
        <f t="shared" si="129"/>
        <v>19855</v>
      </c>
      <c r="X589" s="18">
        <f ca="1">VLOOKUP(W589:X589,[3]Plan1!$B$2:$K$3605,10,FALSE)</f>
        <v>0</v>
      </c>
    </row>
    <row r="590" spans="1:24" hidden="1">
      <c r="A590">
        <v>8684365771</v>
      </c>
      <c r="B590">
        <f>VLOOKUP(A590,Cadastro!$A$3:$B$3577,2,FALSE)</f>
        <v>225941</v>
      </c>
      <c r="C590" s="5">
        <v>3491.09</v>
      </c>
      <c r="D590">
        <v>0</v>
      </c>
      <c r="E590">
        <v>2091.8000000000002</v>
      </c>
      <c r="F590">
        <v>0</v>
      </c>
      <c r="G590">
        <v>1399.29</v>
      </c>
      <c r="H590">
        <v>0</v>
      </c>
      <c r="I590" s="14">
        <f>VLOOKUP(A590,Cadastro!$A$3:$H$3577,7,FALSE)</f>
        <v>1</v>
      </c>
      <c r="J590" s="14">
        <f>VLOOKUP(A590,Cadastro!$A$3:$H$3577,8,FALSE)</f>
        <v>1</v>
      </c>
      <c r="K590">
        <f>VLOOKUP(A590,Cadastro!$A$3:$J$3577,10,FALSE)</f>
        <v>1</v>
      </c>
      <c r="L590" s="13">
        <v>24488.29</v>
      </c>
      <c r="M590" s="23" t="e">
        <f t="shared" si="120"/>
        <v>#DIV/0!</v>
      </c>
      <c r="N590" s="26">
        <f t="shared" si="121"/>
        <v>3491.09</v>
      </c>
      <c r="O590" s="27">
        <f t="shared" si="122"/>
        <v>1.4495830484416544E-4</v>
      </c>
      <c r="P590" s="30" t="e">
        <f t="shared" si="123"/>
        <v>#DIV/0!</v>
      </c>
      <c r="Q590" s="30" t="e">
        <f t="shared" si="124"/>
        <v>#DIV/0!</v>
      </c>
      <c r="R590" s="30" t="e">
        <f t="shared" si="125"/>
        <v>#DIV/0!</v>
      </c>
      <c r="S590" s="30" t="e">
        <f t="shared" si="126"/>
        <v>#DIV/0!</v>
      </c>
      <c r="T590" s="32">
        <f t="shared" si="127"/>
        <v>1.4495005643913218E-4</v>
      </c>
      <c r="U590" s="33">
        <f t="shared" si="128"/>
        <v>11.389985550413071</v>
      </c>
      <c r="V590" s="18" t="e">
        <f>VLOOKUP(B590,'[2]APO e PPM_CD'!$D$2:$J$565,7,FALSE)</f>
        <v>#N/A</v>
      </c>
    </row>
    <row r="591" spans="1:24" hidden="1">
      <c r="A591">
        <v>11065183739</v>
      </c>
      <c r="B591">
        <f>VLOOKUP(A591,Cadastro!$A$3:$B$3577,2,FALSE)</f>
        <v>225965</v>
      </c>
      <c r="C591" s="5">
        <v>3495.62</v>
      </c>
      <c r="D591">
        <v>0</v>
      </c>
      <c r="E591">
        <v>2121.31</v>
      </c>
      <c r="F591">
        <v>0</v>
      </c>
      <c r="G591">
        <v>1374.31</v>
      </c>
      <c r="H591">
        <v>0</v>
      </c>
      <c r="I591" s="14">
        <f>VLOOKUP(A591,Cadastro!$A$3:$H$3577,7,FALSE)</f>
        <v>1</v>
      </c>
      <c r="J591" s="14">
        <f>VLOOKUP(A591,Cadastro!$A$3:$H$3577,8,FALSE)</f>
        <v>1</v>
      </c>
      <c r="K591">
        <f>VLOOKUP(A591,Cadastro!$A$3:$J$3577,10,FALSE)</f>
        <v>1</v>
      </c>
      <c r="L591" s="13">
        <v>23613.27</v>
      </c>
      <c r="M591" s="23" t="e">
        <f t="shared" si="120"/>
        <v>#DIV/0!</v>
      </c>
      <c r="N591" s="26">
        <f t="shared" si="121"/>
        <v>3495.62</v>
      </c>
      <c r="O591" s="27">
        <f t="shared" si="122"/>
        <v>1.4514640114673684E-4</v>
      </c>
      <c r="P591" s="30" t="e">
        <f t="shared" si="123"/>
        <v>#DIV/0!</v>
      </c>
      <c r="Q591" s="30" t="e">
        <f t="shared" si="124"/>
        <v>#DIV/0!</v>
      </c>
      <c r="R591" s="30" t="e">
        <f t="shared" si="125"/>
        <v>#DIV/0!</v>
      </c>
      <c r="S591" s="30" t="e">
        <f t="shared" si="126"/>
        <v>#DIV/0!</v>
      </c>
      <c r="T591" s="32">
        <f t="shared" si="127"/>
        <v>1.451381420386639E-4</v>
      </c>
      <c r="U591" s="33">
        <f t="shared" si="128"/>
        <v>11.404765070432139</v>
      </c>
      <c r="V591" s="18" t="e">
        <f>VLOOKUP(B591,'[2]APO e PPM_CD'!$D$2:$J$565,7,FALSE)</f>
        <v>#N/A</v>
      </c>
    </row>
    <row r="592" spans="1:24" s="18" customFormat="1" hidden="1">
      <c r="A592" s="18">
        <v>5883954120</v>
      </c>
      <c r="B592" s="18">
        <f>VLOOKUP(A592,Cadastro!$A$3:$B$3577,2,FALSE)</f>
        <v>223003</v>
      </c>
      <c r="C592" s="19">
        <v>3497.66</v>
      </c>
      <c r="D592" s="18">
        <v>0</v>
      </c>
      <c r="E592" s="18">
        <v>1828.42</v>
      </c>
      <c r="F592" s="18">
        <v>0</v>
      </c>
      <c r="G592" s="18">
        <v>1669.24</v>
      </c>
      <c r="H592" s="18">
        <v>0</v>
      </c>
      <c r="I592" s="20">
        <f>VLOOKUP(A592,Cadastro!$A$3:$H$3577,7,FALSE)</f>
        <v>1</v>
      </c>
      <c r="J592" s="20">
        <f>VLOOKUP(A592,Cadastro!$A$3:$H$3577,8,FALSE)</f>
        <v>6</v>
      </c>
      <c r="K592" s="18">
        <f>VLOOKUP(A592,Cadastro!$A$3:$J$3577,10,FALSE)</f>
        <v>1</v>
      </c>
      <c r="M592" s="23" t="e">
        <f t="shared" si="120"/>
        <v>#DIV/0!</v>
      </c>
      <c r="N592" s="26">
        <f t="shared" si="121"/>
        <v>3497.66</v>
      </c>
      <c r="O592" s="27">
        <f t="shared" si="122"/>
        <v>1.4523110676643787E-4</v>
      </c>
      <c r="P592" s="30" t="e">
        <f t="shared" si="123"/>
        <v>#DIV/0!</v>
      </c>
      <c r="Q592" s="30" t="e">
        <f t="shared" si="124"/>
        <v>#DIV/0!</v>
      </c>
      <c r="R592" s="30" t="e">
        <f t="shared" si="125"/>
        <v>#DIV/0!</v>
      </c>
      <c r="S592" s="30" t="e">
        <f t="shared" si="126"/>
        <v>#DIV/0!</v>
      </c>
      <c r="T592" s="32">
        <f t="shared" si="127"/>
        <v>1.4522284283845303E-4</v>
      </c>
      <c r="U592" s="33">
        <f t="shared" si="128"/>
        <v>11.411420748321522</v>
      </c>
      <c r="V592" s="18" t="e">
        <f>VLOOKUP(B592,'[2]APO e PPM_CD'!$D$2:$J$565,7,FALSE)</f>
        <v>#N/A</v>
      </c>
    </row>
    <row r="593" spans="1:24" hidden="1">
      <c r="A593">
        <v>67310605772</v>
      </c>
      <c r="B593">
        <f>VLOOKUP(A593,Cadastro!$A$3:$B$3577,2,FALSE)</f>
        <v>194555</v>
      </c>
      <c r="C593" s="5">
        <v>3503.12</v>
      </c>
      <c r="D593">
        <v>0</v>
      </c>
      <c r="E593">
        <v>2055.5500000000002</v>
      </c>
      <c r="F593">
        <v>0</v>
      </c>
      <c r="G593">
        <v>1447.57</v>
      </c>
      <c r="H593">
        <v>0</v>
      </c>
      <c r="I593" s="14">
        <f>VLOOKUP(A593,Cadastro!$A$3:$H$3577,7,FALSE)</f>
        <v>1</v>
      </c>
      <c r="J593" s="14">
        <f>VLOOKUP(A593,Cadastro!$A$3:$H$3577,8,FALSE)</f>
        <v>1</v>
      </c>
      <c r="K593">
        <f>VLOOKUP(A593,Cadastro!$A$3:$J$3577,10,FALSE)</f>
        <v>1</v>
      </c>
      <c r="L593" s="13">
        <v>13810.11</v>
      </c>
      <c r="M593" s="23" t="e">
        <f t="shared" si="120"/>
        <v>#DIV/0!</v>
      </c>
      <c r="N593" s="26">
        <f t="shared" si="121"/>
        <v>3503.12</v>
      </c>
      <c r="O593" s="27">
        <f t="shared" si="122"/>
        <v>1.4545781886622595E-4</v>
      </c>
      <c r="P593" s="30" t="e">
        <f t="shared" si="123"/>
        <v>#DIV/0!</v>
      </c>
      <c r="Q593" s="30" t="e">
        <f t="shared" si="124"/>
        <v>#DIV/0!</v>
      </c>
      <c r="R593" s="30" t="e">
        <f t="shared" si="125"/>
        <v>#DIV/0!</v>
      </c>
      <c r="S593" s="30" t="e">
        <f t="shared" si="126"/>
        <v>#DIV/0!</v>
      </c>
      <c r="T593" s="32">
        <f t="shared" si="127"/>
        <v>1.4544954203788864E-4</v>
      </c>
      <c r="U593" s="33">
        <f t="shared" si="128"/>
        <v>11.429234474437219</v>
      </c>
      <c r="V593" s="18" t="e">
        <f>VLOOKUP(B593,'[2]APO e PPM_CD'!$D$2:$J$565,7,FALSE)</f>
        <v>#N/A</v>
      </c>
    </row>
    <row r="594" spans="1:24" hidden="1">
      <c r="A594">
        <v>7390800755</v>
      </c>
      <c r="B594">
        <f>VLOOKUP(A594,Cadastro!$A$3:$B$3577,2,FALSE)</f>
        <v>225681</v>
      </c>
      <c r="C594" s="5">
        <v>3503.34</v>
      </c>
      <c r="D594">
        <v>0</v>
      </c>
      <c r="E594">
        <v>2065.8200000000002</v>
      </c>
      <c r="F594">
        <v>0</v>
      </c>
      <c r="G594">
        <v>1437.52</v>
      </c>
      <c r="H594">
        <v>0</v>
      </c>
      <c r="I594" s="14">
        <f>VLOOKUP(A594,Cadastro!$A$3:$H$3577,7,FALSE)</f>
        <v>1</v>
      </c>
      <c r="J594" s="14">
        <f>VLOOKUP(A594,Cadastro!$A$3:$H$3577,8,FALSE)</f>
        <v>1</v>
      </c>
      <c r="K594">
        <f>VLOOKUP(A594,Cadastro!$A$3:$J$3577,10,FALSE)</f>
        <v>1</v>
      </c>
      <c r="L594" s="13">
        <v>11955.5</v>
      </c>
      <c r="M594" s="23" t="e">
        <f t="shared" si="120"/>
        <v>#DIV/0!</v>
      </c>
      <c r="N594" s="26">
        <f t="shared" si="121"/>
        <v>3503.34</v>
      </c>
      <c r="O594" s="27">
        <f t="shared" si="122"/>
        <v>1.4546695378599766E-4</v>
      </c>
      <c r="P594" s="30" t="e">
        <f t="shared" si="123"/>
        <v>#DIV/0!</v>
      </c>
      <c r="Q594" s="30" t="e">
        <f t="shared" si="124"/>
        <v>#DIV/0!</v>
      </c>
      <c r="R594" s="30" t="e">
        <f t="shared" si="125"/>
        <v>#DIV/0!</v>
      </c>
      <c r="S594" s="30" t="e">
        <f t="shared" si="126"/>
        <v>#DIV/0!</v>
      </c>
      <c r="T594" s="32">
        <f t="shared" si="127"/>
        <v>1.454586764378659E-4</v>
      </c>
      <c r="U594" s="33">
        <f t="shared" si="128"/>
        <v>11.429952243621369</v>
      </c>
      <c r="V594" s="18" t="e">
        <f>VLOOKUP(B594,'[2]APO e PPM_CD'!$D$2:$J$565,7,FALSE)</f>
        <v>#N/A</v>
      </c>
    </row>
    <row r="595" spans="1:24" hidden="1">
      <c r="A595">
        <v>12498270191</v>
      </c>
      <c r="B595">
        <f>VLOOKUP(A595,Cadastro!$A$3:$B$3577,2,FALSE)</f>
        <v>219550</v>
      </c>
      <c r="C595" s="5">
        <v>3504.04</v>
      </c>
      <c r="D595">
        <v>0</v>
      </c>
      <c r="E595">
        <v>1812.72</v>
      </c>
      <c r="F595">
        <v>0</v>
      </c>
      <c r="G595">
        <v>1691.32</v>
      </c>
      <c r="H595">
        <v>0</v>
      </c>
      <c r="I595" s="14">
        <f>VLOOKUP(A595,Cadastro!$A$3:$H$3577,7,FALSE)</f>
        <v>1</v>
      </c>
      <c r="J595" s="14">
        <f>VLOOKUP(A595,Cadastro!$A$3:$H$3577,8,FALSE)</f>
        <v>1</v>
      </c>
      <c r="K595">
        <f>VLOOKUP(A595,Cadastro!$A$3:$J$3577,10,FALSE)</f>
        <v>1</v>
      </c>
      <c r="L595" s="13">
        <v>25033.49</v>
      </c>
      <c r="M595" s="23" t="e">
        <f t="shared" si="120"/>
        <v>#DIV/0!</v>
      </c>
      <c r="N595" s="26">
        <f t="shared" si="121"/>
        <v>3504.04</v>
      </c>
      <c r="O595" s="27">
        <f t="shared" si="122"/>
        <v>1.4549601943981662E-4</v>
      </c>
      <c r="P595" s="30" t="e">
        <f t="shared" si="123"/>
        <v>#DIV/0!</v>
      </c>
      <c r="Q595" s="30" t="e">
        <f t="shared" si="124"/>
        <v>#DIV/0!</v>
      </c>
      <c r="R595" s="30" t="e">
        <f t="shared" si="125"/>
        <v>#DIV/0!</v>
      </c>
      <c r="S595" s="30" t="e">
        <f t="shared" si="126"/>
        <v>#DIV/0!</v>
      </c>
      <c r="T595" s="32">
        <f t="shared" si="127"/>
        <v>1.4548774043779354E-4</v>
      </c>
      <c r="U595" s="33">
        <f t="shared" si="128"/>
        <v>11.432236054661843</v>
      </c>
      <c r="V595" s="18" t="e">
        <f>VLOOKUP(B595,'[2]APO e PPM_CD'!$D$2:$J$565,7,FALSE)</f>
        <v>#N/A</v>
      </c>
    </row>
    <row r="596" spans="1:24" hidden="1">
      <c r="A596">
        <v>4508918794</v>
      </c>
      <c r="B596">
        <f>VLOOKUP(A596,Cadastro!$A$3:$B$3577,2,FALSE)</f>
        <v>218675</v>
      </c>
      <c r="C596" s="5">
        <v>3504.2999999999997</v>
      </c>
      <c r="D596">
        <v>0</v>
      </c>
      <c r="E596">
        <v>2048.2399999999998</v>
      </c>
      <c r="F596">
        <v>0</v>
      </c>
      <c r="G596">
        <v>1456.06</v>
      </c>
      <c r="H596">
        <v>0</v>
      </c>
      <c r="I596" s="14">
        <f>VLOOKUP(A596,Cadastro!$A$3:$H$3577,7,FALSE)</f>
        <v>1</v>
      </c>
      <c r="J596" s="14">
        <f>VLOOKUP(A596,Cadastro!$A$3:$H$3577,8,FALSE)</f>
        <v>1</v>
      </c>
      <c r="K596">
        <f>VLOOKUP(A596,Cadastro!$A$3:$J$3577,10,FALSE)</f>
        <v>1</v>
      </c>
      <c r="L596" s="13">
        <v>13742.2</v>
      </c>
      <c r="M596" s="23" t="e">
        <f t="shared" si="120"/>
        <v>#DIV/0!</v>
      </c>
      <c r="N596" s="26">
        <f t="shared" si="121"/>
        <v>3504.2999999999997</v>
      </c>
      <c r="O596" s="27">
        <f t="shared" si="122"/>
        <v>1.4550681525409223E-4</v>
      </c>
      <c r="P596" s="30" t="e">
        <f t="shared" si="123"/>
        <v>#DIV/0!</v>
      </c>
      <c r="Q596" s="30" t="e">
        <f t="shared" si="124"/>
        <v>#DIV/0!</v>
      </c>
      <c r="R596" s="30" t="e">
        <f t="shared" si="125"/>
        <v>#DIV/0!</v>
      </c>
      <c r="S596" s="30" t="e">
        <f t="shared" si="126"/>
        <v>#DIV/0!</v>
      </c>
      <c r="T596" s="32">
        <f t="shared" si="127"/>
        <v>1.4549853563776665E-4</v>
      </c>
      <c r="U596" s="33">
        <f t="shared" si="128"/>
        <v>11.433084327334019</v>
      </c>
      <c r="V596" s="18" t="e">
        <f>VLOOKUP(B596,'[2]APO e PPM_CD'!$D$2:$J$565,7,FALSE)</f>
        <v>#N/A</v>
      </c>
    </row>
    <row r="597" spans="1:24" hidden="1">
      <c r="A597">
        <v>2586396790</v>
      </c>
      <c r="B597">
        <f>VLOOKUP(A597,Cadastro!$A$3:$B$3577,2,FALSE)</f>
        <v>224895</v>
      </c>
      <c r="C597" s="5">
        <v>3531.06</v>
      </c>
      <c r="D597">
        <v>0</v>
      </c>
      <c r="E597">
        <v>2054.81</v>
      </c>
      <c r="F597">
        <v>0</v>
      </c>
      <c r="G597">
        <v>1476.25</v>
      </c>
      <c r="H597">
        <v>0</v>
      </c>
      <c r="I597" s="14">
        <f>VLOOKUP(A597,Cadastro!$A$3:$H$3577,7,FALSE)</f>
        <v>1</v>
      </c>
      <c r="J597" s="14">
        <f>VLOOKUP(A597,Cadastro!$A$3:$H$3577,8,FALSE)</f>
        <v>1</v>
      </c>
      <c r="K597">
        <f>VLOOKUP(A597,Cadastro!$A$3:$J$3577,10,FALSE)</f>
        <v>1</v>
      </c>
      <c r="L597" s="13">
        <v>12873.83</v>
      </c>
      <c r="M597" s="23" t="e">
        <f t="shared" si="120"/>
        <v>#DIV/0!</v>
      </c>
      <c r="N597" s="26">
        <f t="shared" si="121"/>
        <v>3531.06</v>
      </c>
      <c r="O597" s="27">
        <f t="shared" si="122"/>
        <v>1.466179536772294E-4</v>
      </c>
      <c r="P597" s="30" t="e">
        <f t="shared" si="123"/>
        <v>#DIV/0!</v>
      </c>
      <c r="Q597" s="30" t="e">
        <f t="shared" si="124"/>
        <v>#DIV/0!</v>
      </c>
      <c r="R597" s="30" t="e">
        <f t="shared" si="125"/>
        <v>#DIV/0!</v>
      </c>
      <c r="S597" s="30" t="e">
        <f t="shared" si="126"/>
        <v>#DIV/0!</v>
      </c>
      <c r="T597" s="32">
        <f t="shared" si="127"/>
        <v>1.4660961083500052E-4</v>
      </c>
      <c r="U597" s="33">
        <f t="shared" si="128"/>
        <v>11.520391160824147</v>
      </c>
      <c r="V597" s="18" t="e">
        <f>VLOOKUP(B597,'[2]APO e PPM_CD'!$D$2:$J$565,7,FALSE)</f>
        <v>#N/A</v>
      </c>
    </row>
    <row r="598" spans="1:24" hidden="1">
      <c r="A598">
        <v>95687769749</v>
      </c>
      <c r="B598">
        <f>VLOOKUP(A598,Cadastro!$A$3:$B$3577,2,FALSE)</f>
        <v>195002</v>
      </c>
      <c r="C598" s="5">
        <v>3537.82</v>
      </c>
      <c r="D598">
        <v>0</v>
      </c>
      <c r="E598">
        <v>1504.63</v>
      </c>
      <c r="F598">
        <v>0</v>
      </c>
      <c r="G598">
        <v>2033.19</v>
      </c>
      <c r="H598">
        <v>0</v>
      </c>
      <c r="I598" s="14">
        <f>VLOOKUP(A598,Cadastro!$A$3:$H$3577,7,FALSE)</f>
        <v>1</v>
      </c>
      <c r="J598" s="14">
        <f>VLOOKUP(A598,Cadastro!$A$3:$H$3577,8,FALSE)</f>
        <v>1</v>
      </c>
      <c r="K598">
        <f>VLOOKUP(A598,Cadastro!$A$3:$J$3577,10,FALSE)</f>
        <v>1</v>
      </c>
      <c r="L598" s="13">
        <v>10785.97</v>
      </c>
      <c r="M598" s="23" t="e">
        <f t="shared" si="120"/>
        <v>#DIV/0!</v>
      </c>
      <c r="N598" s="26">
        <f t="shared" si="121"/>
        <v>3537.82</v>
      </c>
      <c r="O598" s="27">
        <f t="shared" si="122"/>
        <v>1.4689864484839559E-4</v>
      </c>
      <c r="P598" s="30" t="e">
        <f t="shared" si="123"/>
        <v>#DIV/0!</v>
      </c>
      <c r="Q598" s="30" t="e">
        <f t="shared" si="124"/>
        <v>#DIV/0!</v>
      </c>
      <c r="R598" s="30" t="e">
        <f t="shared" si="125"/>
        <v>#DIV/0!</v>
      </c>
      <c r="S598" s="30" t="e">
        <f t="shared" si="126"/>
        <v>#DIV/0!</v>
      </c>
      <c r="T598" s="32">
        <f t="shared" si="127"/>
        <v>1.4689028603430177E-4</v>
      </c>
      <c r="U598" s="33">
        <f t="shared" si="128"/>
        <v>11.542446250300728</v>
      </c>
      <c r="V598" s="18" t="e">
        <f>VLOOKUP(B598,'[2]APO e PPM_CD'!$D$2:$J$565,7,FALSE)</f>
        <v>#N/A</v>
      </c>
    </row>
    <row r="599" spans="1:24" hidden="1">
      <c r="A599">
        <v>97324477704</v>
      </c>
      <c r="B599">
        <f>VLOOKUP(A599,Cadastro!$A$3:$B$3577,2,FALSE)</f>
        <v>217858</v>
      </c>
      <c r="C599" s="5">
        <v>3547.1800000000003</v>
      </c>
      <c r="D599">
        <v>0</v>
      </c>
      <c r="E599">
        <v>2039.78</v>
      </c>
      <c r="F599">
        <v>0</v>
      </c>
      <c r="G599">
        <v>1507.4</v>
      </c>
      <c r="H599">
        <v>0</v>
      </c>
      <c r="I599" s="14">
        <f>VLOOKUP(A599,Cadastro!$A$3:$H$3577,7,FALSE)</f>
        <v>1</v>
      </c>
      <c r="J599" s="14">
        <f>VLOOKUP(A599,Cadastro!$A$3:$H$3577,8,FALSE)</f>
        <v>1</v>
      </c>
      <c r="K599">
        <f>VLOOKUP(A599,Cadastro!$A$3:$J$3577,10,FALSE)</f>
        <v>1</v>
      </c>
      <c r="L599" s="13">
        <v>27729.67</v>
      </c>
      <c r="M599" s="23" t="e">
        <f t="shared" si="120"/>
        <v>#DIV/0!</v>
      </c>
      <c r="N599" s="26">
        <f t="shared" si="121"/>
        <v>3547.1800000000003</v>
      </c>
      <c r="O599" s="27">
        <f t="shared" si="122"/>
        <v>1.47287294162318E-4</v>
      </c>
      <c r="P599" s="30" t="e">
        <f t="shared" si="123"/>
        <v>#DIV/0!</v>
      </c>
      <c r="Q599" s="30" t="e">
        <f t="shared" si="124"/>
        <v>#DIV/0!</v>
      </c>
      <c r="R599" s="30" t="e">
        <f t="shared" si="125"/>
        <v>#DIV/0!</v>
      </c>
      <c r="S599" s="30" t="e">
        <f t="shared" si="126"/>
        <v>#DIV/0!</v>
      </c>
      <c r="T599" s="32">
        <f t="shared" si="127"/>
        <v>1.4727891323333423E-4</v>
      </c>
      <c r="U599" s="33">
        <f t="shared" si="128"/>
        <v>11.572984066499069</v>
      </c>
      <c r="V599" s="18" t="e">
        <f>VLOOKUP(B599,'[2]APO e PPM_CD'!$D$2:$J$565,7,FALSE)</f>
        <v>#N/A</v>
      </c>
    </row>
    <row r="600" spans="1:24" hidden="1">
      <c r="A600">
        <v>45088764120</v>
      </c>
      <c r="B600">
        <f>VLOOKUP(A600,Cadastro!$A$3:$B$3577,2,FALSE)</f>
        <v>195761</v>
      </c>
      <c r="C600" s="5">
        <v>3553.58</v>
      </c>
      <c r="D600">
        <v>0</v>
      </c>
      <c r="E600">
        <v>2046.76</v>
      </c>
      <c r="F600">
        <v>0</v>
      </c>
      <c r="G600">
        <v>1506.82</v>
      </c>
      <c r="H600">
        <v>0</v>
      </c>
      <c r="I600" s="14">
        <f>VLOOKUP(A600,Cadastro!$A$3:$H$3577,7,FALSE)</f>
        <v>1</v>
      </c>
      <c r="J600" s="14">
        <f>VLOOKUP(A600,Cadastro!$A$3:$H$3577,8,FALSE)</f>
        <v>1</v>
      </c>
      <c r="K600">
        <f>VLOOKUP(A600,Cadastro!$A$3:$J$3577,10,FALSE)</f>
        <v>1</v>
      </c>
      <c r="L600" s="13">
        <v>13712.48</v>
      </c>
      <c r="M600" s="23" t="e">
        <f t="shared" si="120"/>
        <v>#DIV/0!</v>
      </c>
      <c r="N600" s="26">
        <f t="shared" si="121"/>
        <v>3553.58</v>
      </c>
      <c r="O600" s="27">
        <f t="shared" si="122"/>
        <v>1.475530372829487E-4</v>
      </c>
      <c r="P600" s="30" t="e">
        <f t="shared" si="123"/>
        <v>#DIV/0!</v>
      </c>
      <c r="Q600" s="30" t="e">
        <f t="shared" si="124"/>
        <v>#DIV/0!</v>
      </c>
      <c r="R600" s="30" t="e">
        <f t="shared" si="125"/>
        <v>#DIV/0!</v>
      </c>
      <c r="S600" s="30" t="e">
        <f t="shared" si="126"/>
        <v>#DIV/0!</v>
      </c>
      <c r="T600" s="32">
        <f t="shared" si="127"/>
        <v>1.4754464123267267E-4</v>
      </c>
      <c r="U600" s="33">
        <f t="shared" si="128"/>
        <v>11.593864624583404</v>
      </c>
      <c r="V600" s="18" t="e">
        <f>VLOOKUP(B600,'[2]APO e PPM_CD'!$D$2:$J$565,7,FALSE)</f>
        <v>#N/A</v>
      </c>
    </row>
    <row r="601" spans="1:24" hidden="1">
      <c r="A601">
        <v>11615563709</v>
      </c>
      <c r="B601">
        <f>VLOOKUP(A601,Cadastro!$A$3:$B$3577,2,FALSE)</f>
        <v>225342</v>
      </c>
      <c r="C601" s="5">
        <v>3555.6400000000003</v>
      </c>
      <c r="D601">
        <v>0</v>
      </c>
      <c r="E601">
        <v>2161.5500000000002</v>
      </c>
      <c r="F601">
        <v>0</v>
      </c>
      <c r="G601">
        <v>1394.09</v>
      </c>
      <c r="H601">
        <v>0</v>
      </c>
      <c r="I601" s="14">
        <f>VLOOKUP(A601,Cadastro!$A$3:$H$3577,7,FALSE)</f>
        <v>1</v>
      </c>
      <c r="J601" s="14">
        <f>VLOOKUP(A601,Cadastro!$A$3:$H$3577,8,FALSE)</f>
        <v>1</v>
      </c>
      <c r="K601">
        <f>VLOOKUP(A601,Cadastro!$A$3:$J$3577,10,FALSE)</f>
        <v>1</v>
      </c>
      <c r="L601" s="13">
        <v>14924.16</v>
      </c>
      <c r="M601" s="23" t="e">
        <f t="shared" si="120"/>
        <v>#DIV/0!</v>
      </c>
      <c r="N601" s="26">
        <f t="shared" si="121"/>
        <v>3555.6400000000003</v>
      </c>
      <c r="O601" s="27">
        <f t="shared" si="122"/>
        <v>1.4763857334990172E-4</v>
      </c>
      <c r="P601" s="30" t="e">
        <f t="shared" si="123"/>
        <v>#DIV/0!</v>
      </c>
      <c r="Q601" s="30" t="e">
        <f t="shared" si="124"/>
        <v>#DIV/0!</v>
      </c>
      <c r="R601" s="30" t="e">
        <f t="shared" si="125"/>
        <v>#DIV/0!</v>
      </c>
      <c r="S601" s="30" t="e">
        <f t="shared" si="126"/>
        <v>#DIV/0!</v>
      </c>
      <c r="T601" s="32">
        <f t="shared" si="127"/>
        <v>1.4763017243245974E-4</v>
      </c>
      <c r="U601" s="33">
        <f t="shared" si="128"/>
        <v>11.600585554216801</v>
      </c>
      <c r="V601" s="18" t="e">
        <f>VLOOKUP(B601,'[2]APO e PPM_CD'!$D$2:$J$565,7,FALSE)</f>
        <v>#N/A</v>
      </c>
    </row>
    <row r="602" spans="1:24" s="18" customFormat="1" hidden="1">
      <c r="A602" s="18">
        <v>12590983115</v>
      </c>
      <c r="B602" s="18">
        <f>VLOOKUP(A602,Cadastro!$A$3:$B$3577,2,FALSE)</f>
        <v>219962</v>
      </c>
      <c r="C602" s="19">
        <v>3569.13</v>
      </c>
      <c r="D602" s="18">
        <v>0</v>
      </c>
      <c r="E602" s="18">
        <v>1749.97</v>
      </c>
      <c r="F602" s="18">
        <v>0</v>
      </c>
      <c r="G602" s="18">
        <v>1819.16</v>
      </c>
      <c r="H602" s="18">
        <v>0</v>
      </c>
      <c r="I602" s="20">
        <f>VLOOKUP(A602,Cadastro!$A$3:$H$3577,7,FALSE)</f>
        <v>1</v>
      </c>
      <c r="J602" s="20">
        <f>VLOOKUP(A602,Cadastro!$A$3:$H$3577,8,FALSE)</f>
        <v>6</v>
      </c>
      <c r="K602" s="18">
        <f>VLOOKUP(A602,Cadastro!$A$3:$J$3577,10,FALSE)</f>
        <v>1</v>
      </c>
      <c r="M602" s="23" t="e">
        <f t="shared" si="120"/>
        <v>#DIV/0!</v>
      </c>
      <c r="N602" s="26">
        <f t="shared" si="121"/>
        <v>3569.13</v>
      </c>
      <c r="O602" s="27">
        <f t="shared" si="122"/>
        <v>1.4819871002135613E-4</v>
      </c>
      <c r="P602" s="30" t="e">
        <f t="shared" si="123"/>
        <v>#DIV/0!</v>
      </c>
      <c r="Q602" s="30" t="e">
        <f t="shared" si="124"/>
        <v>#DIV/0!</v>
      </c>
      <c r="R602" s="30" t="e">
        <f t="shared" si="125"/>
        <v>#DIV/0!</v>
      </c>
      <c r="S602" s="30" t="e">
        <f t="shared" si="126"/>
        <v>#DIV/0!</v>
      </c>
      <c r="T602" s="32">
        <f t="shared" si="127"/>
        <v>1.4819027723106531E-4</v>
      </c>
      <c r="U602" s="33">
        <f t="shared" si="128"/>
        <v>11.64459785555394</v>
      </c>
      <c r="V602" s="18">
        <f>VLOOKUP(B602,'[2]APO e PPM_CD'!$D$2:$J$565,7,FALSE)</f>
        <v>5</v>
      </c>
    </row>
    <row r="603" spans="1:24" s="18" customFormat="1">
      <c r="A603" s="18">
        <v>7484590738</v>
      </c>
      <c r="B603" s="18">
        <f>VLOOKUP(A603,Cadastro!$A$3:$B$3577,2,FALSE)</f>
        <v>196563</v>
      </c>
      <c r="C603" s="19">
        <v>3256.8</v>
      </c>
      <c r="D603" s="18">
        <v>0</v>
      </c>
      <c r="E603" s="18">
        <v>1504.18</v>
      </c>
      <c r="F603" s="18">
        <v>0</v>
      </c>
      <c r="G603" s="18">
        <v>1752.62</v>
      </c>
      <c r="H603" s="18">
        <v>0</v>
      </c>
      <c r="I603" s="20">
        <f>VLOOKUP(A603,Cadastro!$A$3:$H$3577,7,FALSE)</f>
        <v>5</v>
      </c>
      <c r="J603" s="20">
        <f>VLOOKUP(A603,Cadastro!$A$3:$H$3577,8,FALSE)</f>
        <v>5</v>
      </c>
      <c r="K603" s="18">
        <f>VLOOKUP(A603,Cadastro!$A$3:$J$3577,10,FALSE)</f>
        <v>1</v>
      </c>
      <c r="M603" s="23" t="e">
        <f t="shared" si="120"/>
        <v>#DIV/0!</v>
      </c>
      <c r="N603" s="26">
        <f t="shared" si="121"/>
        <v>3256.8</v>
      </c>
      <c r="O603" s="27">
        <f t="shared" si="122"/>
        <v>1.3523003051095159E-4</v>
      </c>
      <c r="P603" s="30" t="e">
        <f t="shared" si="123"/>
        <v>#DIV/0!</v>
      </c>
      <c r="Q603" s="30" t="e">
        <f t="shared" si="124"/>
        <v>#DIV/0!</v>
      </c>
      <c r="R603" s="30" t="e">
        <f t="shared" si="125"/>
        <v>#DIV/0!</v>
      </c>
      <c r="S603" s="30" t="e">
        <f t="shared" si="126"/>
        <v>#DIV/0!</v>
      </c>
      <c r="T603" s="32">
        <f t="shared" si="127"/>
        <v>1.3522233566335031E-4</v>
      </c>
      <c r="U603" s="33">
        <f t="shared" si="128"/>
        <v>10.625593995166348</v>
      </c>
      <c r="V603" s="18">
        <f>VLOOKUP(B603,'[2]APO e PPM_CD'!$D$2:$J$565,7,FALSE)</f>
        <v>3</v>
      </c>
      <c r="W603" s="18">
        <f>TRUNC(B603/10,0)</f>
        <v>19656</v>
      </c>
      <c r="X603" s="18">
        <f ca="1">VLOOKUP(W603:X603,[3]Plan1!$B$2:$K$3605,10,FALSE)</f>
        <v>0</v>
      </c>
    </row>
    <row r="604" spans="1:24" hidden="1">
      <c r="A604">
        <v>97599913653</v>
      </c>
      <c r="B604">
        <f>VLOOKUP(A604,Cadastro!$A$3:$B$3577,2,FALSE)</f>
        <v>223494</v>
      </c>
      <c r="C604" s="5">
        <v>3607.7200000000003</v>
      </c>
      <c r="D604">
        <v>0</v>
      </c>
      <c r="E604">
        <v>1571.09</v>
      </c>
      <c r="F604">
        <v>0</v>
      </c>
      <c r="G604">
        <v>2036.63</v>
      </c>
      <c r="H604">
        <v>0</v>
      </c>
      <c r="I604" s="14">
        <f>VLOOKUP(A604,Cadastro!$A$3:$H$3577,7,FALSE)</f>
        <v>1</v>
      </c>
      <c r="J604" s="14">
        <f>VLOOKUP(A604,Cadastro!$A$3:$H$3577,8,FALSE)</f>
        <v>1</v>
      </c>
      <c r="K604">
        <f>VLOOKUP(A604,Cadastro!$A$3:$J$3577,10,FALSE)</f>
        <v>1</v>
      </c>
      <c r="L604" s="13">
        <v>14767.92</v>
      </c>
      <c r="M604" s="23" t="e">
        <f t="shared" si="120"/>
        <v>#DIV/0!</v>
      </c>
      <c r="N604" s="26">
        <f t="shared" si="121"/>
        <v>3607.7200000000003</v>
      </c>
      <c r="O604" s="27">
        <f t="shared" si="122"/>
        <v>1.4980105799403411E-4</v>
      </c>
      <c r="P604" s="30" t="e">
        <f t="shared" si="123"/>
        <v>#DIV/0!</v>
      </c>
      <c r="Q604" s="30" t="e">
        <f t="shared" si="124"/>
        <v>#DIV/0!</v>
      </c>
      <c r="R604" s="30" t="e">
        <f t="shared" si="125"/>
        <v>#DIV/0!</v>
      </c>
      <c r="S604" s="30" t="e">
        <f t="shared" si="126"/>
        <v>#DIV/0!</v>
      </c>
      <c r="T604" s="32">
        <f t="shared" si="127"/>
        <v>1.4979253402707632E-4</v>
      </c>
      <c r="U604" s="33">
        <f t="shared" si="128"/>
        <v>11.770501095628083</v>
      </c>
      <c r="V604" s="18" t="e">
        <f>VLOOKUP(B604,'[2]APO e PPM_CD'!$D$2:$J$565,7,FALSE)</f>
        <v>#N/A</v>
      </c>
    </row>
    <row r="605" spans="1:24" s="18" customFormat="1">
      <c r="A605" s="18">
        <v>66545218700</v>
      </c>
      <c r="B605" s="18">
        <f>VLOOKUP(A605,Cadastro!$A$3:$B$3577,2,FALSE)</f>
        <v>195131</v>
      </c>
      <c r="C605" s="19">
        <v>3283.88</v>
      </c>
      <c r="D605" s="18">
        <v>0</v>
      </c>
      <c r="E605" s="18">
        <v>1460.34</v>
      </c>
      <c r="F605" s="18">
        <v>0</v>
      </c>
      <c r="G605" s="18">
        <v>1823.54</v>
      </c>
      <c r="H605" s="18">
        <v>0</v>
      </c>
      <c r="I605" s="20">
        <f>VLOOKUP(A605,Cadastro!$A$3:$H$3577,7,FALSE)</f>
        <v>5</v>
      </c>
      <c r="J605" s="20">
        <f>VLOOKUP(A605,Cadastro!$A$3:$H$3577,8,FALSE)</f>
        <v>5</v>
      </c>
      <c r="K605" s="18">
        <f>VLOOKUP(A605,Cadastro!$A$3:$J$3577,10,FALSE)</f>
        <v>1</v>
      </c>
      <c r="M605" s="23" t="e">
        <f t="shared" si="120"/>
        <v>#DIV/0!</v>
      </c>
      <c r="N605" s="26">
        <f t="shared" si="121"/>
        <v>3283.88</v>
      </c>
      <c r="O605" s="27">
        <f t="shared" si="122"/>
        <v>1.3635445609012028E-4</v>
      </c>
      <c r="P605" s="30" t="e">
        <f t="shared" si="123"/>
        <v>#DIV/0!</v>
      </c>
      <c r="Q605" s="30" t="e">
        <f t="shared" si="124"/>
        <v>#DIV/0!</v>
      </c>
      <c r="R605" s="30" t="e">
        <f t="shared" si="125"/>
        <v>#DIV/0!</v>
      </c>
      <c r="S605" s="30" t="e">
        <f t="shared" si="126"/>
        <v>#DIV/0!</v>
      </c>
      <c r="T605" s="32">
        <f t="shared" si="127"/>
        <v>1.3634669726055111E-4</v>
      </c>
      <c r="U605" s="33">
        <f t="shared" si="128"/>
        <v>10.713944856560696</v>
      </c>
      <c r="V605" s="18">
        <f>VLOOKUP(B605,'[2]APO e PPM_CD'!$D$2:$J$565,7,FALSE)</f>
        <v>3</v>
      </c>
      <c r="W605" s="18">
        <f t="shared" ref="W605:W606" si="130">TRUNC(B605/10,0)</f>
        <v>19513</v>
      </c>
      <c r="X605" s="18">
        <f ca="1">VLOOKUP(W605:X605,[3]Plan1!$B$2:$K$3605,10,FALSE)</f>
        <v>0</v>
      </c>
    </row>
    <row r="606" spans="1:24" s="18" customFormat="1">
      <c r="A606" s="18">
        <v>75474506791</v>
      </c>
      <c r="B606" s="18">
        <f>VLOOKUP(A606,Cadastro!$A$3:$B$3577,2,FALSE)</f>
        <v>194263</v>
      </c>
      <c r="C606" s="19">
        <v>3311.3199999999997</v>
      </c>
      <c r="D606" s="18">
        <v>0</v>
      </c>
      <c r="E606" s="18">
        <v>1924.03</v>
      </c>
      <c r="F606" s="18">
        <v>0</v>
      </c>
      <c r="G606" s="18">
        <v>1387.29</v>
      </c>
      <c r="H606" s="18">
        <v>0</v>
      </c>
      <c r="I606" s="20">
        <f>VLOOKUP(A606,Cadastro!$A$3:$H$3577,7,FALSE)</f>
        <v>5</v>
      </c>
      <c r="J606" s="20">
        <f>VLOOKUP(A606,Cadastro!$A$3:$H$3577,8,FALSE)</f>
        <v>5</v>
      </c>
      <c r="K606" s="18">
        <f>VLOOKUP(A606,Cadastro!$A$3:$J$3577,10,FALSE)</f>
        <v>1</v>
      </c>
      <c r="M606" s="23" t="e">
        <f t="shared" si="120"/>
        <v>#DIV/0!</v>
      </c>
      <c r="N606" s="26">
        <f t="shared" si="121"/>
        <v>3311.3199999999997</v>
      </c>
      <c r="O606" s="27">
        <f t="shared" si="122"/>
        <v>1.3749382971982443E-4</v>
      </c>
      <c r="P606" s="30" t="e">
        <f t="shared" si="123"/>
        <v>#DIV/0!</v>
      </c>
      <c r="Q606" s="30" t="e">
        <f t="shared" si="124"/>
        <v>#DIV/0!</v>
      </c>
      <c r="R606" s="30" t="e">
        <f t="shared" si="125"/>
        <v>#DIV/0!</v>
      </c>
      <c r="S606" s="30" t="e">
        <f t="shared" si="126"/>
        <v>#DIV/0!</v>
      </c>
      <c r="T606" s="32">
        <f t="shared" si="127"/>
        <v>1.3748600605771466E-4</v>
      </c>
      <c r="U606" s="33">
        <f t="shared" si="128"/>
        <v>10.803470249347283</v>
      </c>
      <c r="V606" s="18">
        <f>VLOOKUP(B606,'[2]APO e PPM_CD'!$D$2:$J$565,7,FALSE)</f>
        <v>3</v>
      </c>
      <c r="W606" s="18">
        <f t="shared" si="130"/>
        <v>19426</v>
      </c>
      <c r="X606" s="18">
        <f ca="1">VLOOKUP(W606:X606,[3]Plan1!$B$2:$K$3605,10,FALSE)</f>
        <v>0</v>
      </c>
    </row>
    <row r="607" spans="1:24" hidden="1">
      <c r="A607">
        <v>8642499770</v>
      </c>
      <c r="B607">
        <f>VLOOKUP(A607,Cadastro!$A$3:$B$3577,2,FALSE)</f>
        <v>222702</v>
      </c>
      <c r="C607" s="5">
        <v>3623.62</v>
      </c>
      <c r="D607">
        <v>0</v>
      </c>
      <c r="E607">
        <v>2177.23</v>
      </c>
      <c r="F607">
        <v>0</v>
      </c>
      <c r="G607">
        <v>1446.39</v>
      </c>
      <c r="H607">
        <v>0</v>
      </c>
      <c r="I607" s="14">
        <f>VLOOKUP(A607,Cadastro!$A$3:$H$3577,7,FALSE)</f>
        <v>1</v>
      </c>
      <c r="J607" s="14">
        <f>VLOOKUP(A607,Cadastro!$A$3:$H$3577,8,FALSE)</f>
        <v>1</v>
      </c>
      <c r="K607">
        <f>VLOOKUP(A607,Cadastro!$A$3:$J$3577,10,FALSE)</f>
        <v>1</v>
      </c>
      <c r="L607" s="13">
        <v>14837.27</v>
      </c>
      <c r="M607" s="23" t="e">
        <f t="shared" si="120"/>
        <v>#DIV/0!</v>
      </c>
      <c r="N607" s="26">
        <f t="shared" si="121"/>
        <v>3623.62</v>
      </c>
      <c r="O607" s="27">
        <f t="shared" si="122"/>
        <v>1.50461263559351E-4</v>
      </c>
      <c r="P607" s="30" t="e">
        <f t="shared" si="123"/>
        <v>#DIV/0!</v>
      </c>
      <c r="Q607" s="30" t="e">
        <f t="shared" si="124"/>
        <v>#DIV/0!</v>
      </c>
      <c r="R607" s="30" t="e">
        <f t="shared" si="125"/>
        <v>#DIV/0!</v>
      </c>
      <c r="S607" s="30" t="e">
        <f t="shared" si="126"/>
        <v>#DIV/0!</v>
      </c>
      <c r="T607" s="32">
        <f t="shared" si="127"/>
        <v>1.5045270202543277E-4</v>
      </c>
      <c r="U607" s="33">
        <f t="shared" si="128"/>
        <v>11.822376232118854</v>
      </c>
      <c r="V607" s="18" t="e">
        <f>VLOOKUP(B607,'[2]APO e PPM_CD'!$D$2:$J$565,7,FALSE)</f>
        <v>#N/A</v>
      </c>
    </row>
    <row r="608" spans="1:24" hidden="1">
      <c r="A608">
        <v>79706029915</v>
      </c>
      <c r="B608">
        <f>VLOOKUP(A608,Cadastro!$A$3:$B$3577,2,FALSE)</f>
        <v>193179</v>
      </c>
      <c r="C608" s="5">
        <v>3625.3</v>
      </c>
      <c r="D608">
        <v>0</v>
      </c>
      <c r="E608">
        <v>2087.31</v>
      </c>
      <c r="F608">
        <v>0</v>
      </c>
      <c r="G608">
        <v>1537.99</v>
      </c>
      <c r="H608">
        <v>0</v>
      </c>
      <c r="I608" s="14">
        <f>VLOOKUP(A608,Cadastro!$A$3:$H$3577,7,FALSE)</f>
        <v>1</v>
      </c>
      <c r="J608" s="14">
        <f>VLOOKUP(A608,Cadastro!$A$3:$H$3577,8,FALSE)</f>
        <v>1</v>
      </c>
      <c r="K608">
        <f>VLOOKUP(A608,Cadastro!$A$3:$J$3577,10,FALSE)</f>
        <v>1</v>
      </c>
      <c r="L608" s="13">
        <v>13262.5</v>
      </c>
      <c r="M608" s="23" t="e">
        <f t="shared" si="120"/>
        <v>#DIV/0!</v>
      </c>
      <c r="N608" s="26">
        <f t="shared" si="121"/>
        <v>3625.3</v>
      </c>
      <c r="O608" s="27">
        <f t="shared" si="122"/>
        <v>1.5053102112851658E-4</v>
      </c>
      <c r="P608" s="30" t="e">
        <f t="shared" si="123"/>
        <v>#DIV/0!</v>
      </c>
      <c r="Q608" s="30" t="e">
        <f t="shared" si="124"/>
        <v>#DIV/0!</v>
      </c>
      <c r="R608" s="30" t="e">
        <f t="shared" si="125"/>
        <v>#DIV/0!</v>
      </c>
      <c r="S608" s="30" t="e">
        <f t="shared" si="126"/>
        <v>#DIV/0!</v>
      </c>
      <c r="T608" s="32">
        <f t="shared" si="127"/>
        <v>1.5052245562525911E-4</v>
      </c>
      <c r="U608" s="33">
        <f t="shared" si="128"/>
        <v>11.827857378615992</v>
      </c>
      <c r="V608" s="18" t="e">
        <f>VLOOKUP(B608,'[2]APO e PPM_CD'!$D$2:$J$565,7,FALSE)</f>
        <v>#N/A</v>
      </c>
    </row>
    <row r="609" spans="1:24" hidden="1">
      <c r="A609">
        <v>1112870733</v>
      </c>
      <c r="B609">
        <f>VLOOKUP(A609,Cadastro!$A$3:$B$3577,2,FALSE)</f>
        <v>195269</v>
      </c>
      <c r="C609" s="5">
        <v>3627.8599999999997</v>
      </c>
      <c r="D609">
        <v>0</v>
      </c>
      <c r="E609">
        <v>2091.41</v>
      </c>
      <c r="F609">
        <v>0</v>
      </c>
      <c r="G609">
        <v>1536.45</v>
      </c>
      <c r="H609">
        <v>0</v>
      </c>
      <c r="I609" s="14">
        <f>VLOOKUP(A609,Cadastro!$A$3:$H$3577,7,FALSE)</f>
        <v>1</v>
      </c>
      <c r="J609" s="14">
        <f>VLOOKUP(A609,Cadastro!$A$3:$H$3577,8,FALSE)</f>
        <v>1</v>
      </c>
      <c r="K609">
        <f>VLOOKUP(A609,Cadastro!$A$3:$J$3577,10,FALSE)</f>
        <v>1</v>
      </c>
      <c r="L609" s="13">
        <v>11565.84</v>
      </c>
      <c r="M609" s="23" t="e">
        <f t="shared" si="120"/>
        <v>#DIV/0!</v>
      </c>
      <c r="N609" s="26">
        <f t="shared" si="121"/>
        <v>3627.8599999999997</v>
      </c>
      <c r="O609" s="27">
        <f t="shared" si="122"/>
        <v>1.5063731837676884E-4</v>
      </c>
      <c r="P609" s="30" t="e">
        <f t="shared" si="123"/>
        <v>#DIV/0!</v>
      </c>
      <c r="Q609" s="30" t="e">
        <f t="shared" si="124"/>
        <v>#DIV/0!</v>
      </c>
      <c r="R609" s="30" t="e">
        <f t="shared" si="125"/>
        <v>#DIV/0!</v>
      </c>
      <c r="S609" s="30" t="e">
        <f t="shared" si="126"/>
        <v>#DIV/0!</v>
      </c>
      <c r="T609" s="32">
        <f t="shared" si="127"/>
        <v>1.5062874682499446E-4</v>
      </c>
      <c r="U609" s="33">
        <f t="shared" si="128"/>
        <v>11.836209601849724</v>
      </c>
      <c r="V609" s="18" t="e">
        <f>VLOOKUP(B609,'[2]APO e PPM_CD'!$D$2:$J$565,7,FALSE)</f>
        <v>#N/A</v>
      </c>
    </row>
    <row r="610" spans="1:24" hidden="1">
      <c r="A610">
        <v>10629906769</v>
      </c>
      <c r="B610">
        <f>VLOOKUP(A610,Cadastro!$A$3:$B$3577,2,FALSE)</f>
        <v>224945</v>
      </c>
      <c r="C610" s="5">
        <v>3629.8900000000003</v>
      </c>
      <c r="D610">
        <v>0</v>
      </c>
      <c r="E610">
        <v>2194.15</v>
      </c>
      <c r="F610">
        <v>0</v>
      </c>
      <c r="G610">
        <v>1435.74</v>
      </c>
      <c r="H610">
        <v>0</v>
      </c>
      <c r="I610" s="14">
        <f>VLOOKUP(A610,Cadastro!$A$3:$H$3577,7,FALSE)</f>
        <v>1</v>
      </c>
      <c r="J610" s="14">
        <f>VLOOKUP(A610,Cadastro!$A$3:$H$3577,8,FALSE)</f>
        <v>1</v>
      </c>
      <c r="K610">
        <f>VLOOKUP(A610,Cadastro!$A$3:$J$3577,10,FALSE)</f>
        <v>1</v>
      </c>
      <c r="L610" s="13">
        <v>14067.52</v>
      </c>
      <c r="M610" s="23" t="e">
        <f t="shared" si="120"/>
        <v>#DIV/0!</v>
      </c>
      <c r="N610" s="26">
        <f t="shared" si="121"/>
        <v>3629.8900000000003</v>
      </c>
      <c r="O610" s="27">
        <f t="shared" si="122"/>
        <v>1.5072160877284391E-4</v>
      </c>
      <c r="P610" s="30" t="e">
        <f t="shared" si="123"/>
        <v>#DIV/0!</v>
      </c>
      <c r="Q610" s="30" t="e">
        <f t="shared" si="124"/>
        <v>#DIV/0!</v>
      </c>
      <c r="R610" s="30" t="e">
        <f t="shared" si="125"/>
        <v>#DIV/0!</v>
      </c>
      <c r="S610" s="30" t="e">
        <f t="shared" si="126"/>
        <v>#DIV/0!</v>
      </c>
      <c r="T610" s="32">
        <f t="shared" si="127"/>
        <v>1.5071303242478466E-4</v>
      </c>
      <c r="U610" s="33">
        <f t="shared" si="128"/>
        <v>11.842832653867102</v>
      </c>
      <c r="V610" s="18" t="e">
        <f>VLOOKUP(B610,'[2]APO e PPM_CD'!$D$2:$J$565,7,FALSE)</f>
        <v>#N/A</v>
      </c>
    </row>
    <row r="611" spans="1:24" hidden="1">
      <c r="A611">
        <v>5596495689</v>
      </c>
      <c r="B611">
        <f>VLOOKUP(A611,Cadastro!$A$3:$B$3577,2,FALSE)</f>
        <v>222240</v>
      </c>
      <c r="C611" s="5">
        <v>3631.75</v>
      </c>
      <c r="D611">
        <v>0</v>
      </c>
      <c r="E611">
        <v>2176.67</v>
      </c>
      <c r="F611">
        <v>0</v>
      </c>
      <c r="G611">
        <v>1455.08</v>
      </c>
      <c r="H611">
        <v>0</v>
      </c>
      <c r="I611" s="14">
        <f>VLOOKUP(A611,Cadastro!$A$3:$H$3577,7,FALSE)</f>
        <v>1</v>
      </c>
      <c r="J611" s="14">
        <f>VLOOKUP(A611,Cadastro!$A$3:$H$3577,8,FALSE)</f>
        <v>1</v>
      </c>
      <c r="K611">
        <f>VLOOKUP(A611,Cadastro!$A$3:$J$3577,10,FALSE)</f>
        <v>1</v>
      </c>
      <c r="L611" s="13">
        <v>9489.0499999999993</v>
      </c>
      <c r="M611" s="23" t="e">
        <f t="shared" si="120"/>
        <v>#DIV/0!</v>
      </c>
      <c r="N611" s="26">
        <f t="shared" si="121"/>
        <v>3631.75</v>
      </c>
      <c r="O611" s="27">
        <f t="shared" si="122"/>
        <v>1.5079884036727721E-4</v>
      </c>
      <c r="P611" s="30" t="e">
        <f t="shared" si="123"/>
        <v>#DIV/0!</v>
      </c>
      <c r="Q611" s="30" t="e">
        <f t="shared" si="124"/>
        <v>#DIV/0!</v>
      </c>
      <c r="R611" s="30" t="e">
        <f t="shared" si="125"/>
        <v>#DIV/0!</v>
      </c>
      <c r="S611" s="30" t="e">
        <f t="shared" si="126"/>
        <v>#DIV/0!</v>
      </c>
      <c r="T611" s="32">
        <f t="shared" si="127"/>
        <v>1.5079025962459237E-4</v>
      </c>
      <c r="U611" s="33">
        <f t="shared" si="128"/>
        <v>11.84890106606036</v>
      </c>
      <c r="V611" s="18" t="e">
        <f>VLOOKUP(B611,'[2]APO e PPM_CD'!$D$2:$J$565,7,FALSE)</f>
        <v>#N/A</v>
      </c>
    </row>
    <row r="612" spans="1:24" hidden="1">
      <c r="A612">
        <v>8535630635</v>
      </c>
      <c r="B612">
        <f>VLOOKUP(A612,Cadastro!$A$3:$B$3577,2,FALSE)</f>
        <v>223100</v>
      </c>
      <c r="C612" s="5">
        <v>3633.8100000000004</v>
      </c>
      <c r="D612">
        <v>0</v>
      </c>
      <c r="E612">
        <v>2212.15</v>
      </c>
      <c r="F612">
        <v>0</v>
      </c>
      <c r="G612">
        <v>1421.66</v>
      </c>
      <c r="H612">
        <v>0</v>
      </c>
      <c r="I612" s="14">
        <f>VLOOKUP(A612,Cadastro!$A$3:$H$3577,7,FALSE)</f>
        <v>1</v>
      </c>
      <c r="J612" s="14">
        <f>VLOOKUP(A612,Cadastro!$A$3:$H$3577,8,FALSE)</f>
        <v>1</v>
      </c>
      <c r="K612">
        <f>VLOOKUP(A612,Cadastro!$A$3:$J$3577,10,FALSE)</f>
        <v>1</v>
      </c>
      <c r="L612" s="13">
        <v>9079.7099999999991</v>
      </c>
      <c r="M612" s="23" t="e">
        <f t="shared" si="120"/>
        <v>#DIV/0!</v>
      </c>
      <c r="N612" s="26">
        <f t="shared" si="121"/>
        <v>3633.8100000000004</v>
      </c>
      <c r="O612" s="27">
        <f t="shared" si="122"/>
        <v>1.5088437643423022E-4</v>
      </c>
      <c r="P612" s="30" t="e">
        <f t="shared" si="123"/>
        <v>#DIV/0!</v>
      </c>
      <c r="Q612" s="30" t="e">
        <f t="shared" si="124"/>
        <v>#DIV/0!</v>
      </c>
      <c r="R612" s="30" t="e">
        <f t="shared" si="125"/>
        <v>#DIV/0!</v>
      </c>
      <c r="S612" s="30" t="e">
        <f t="shared" si="126"/>
        <v>#DIV/0!</v>
      </c>
      <c r="T612" s="32">
        <f t="shared" si="127"/>
        <v>1.5087579082437945E-4</v>
      </c>
      <c r="U612" s="33">
        <f t="shared" si="128"/>
        <v>11.855621995693758</v>
      </c>
      <c r="V612" s="18" t="e">
        <f>VLOOKUP(B612,'[2]APO e PPM_CD'!$D$2:$J$565,7,FALSE)</f>
        <v>#N/A</v>
      </c>
    </row>
    <row r="613" spans="1:24" hidden="1">
      <c r="A613">
        <v>57035628720</v>
      </c>
      <c r="B613">
        <f>VLOOKUP(A613,Cadastro!$A$3:$B$3577,2,FALSE)</f>
        <v>217153</v>
      </c>
      <c r="C613" s="5">
        <v>3642.01</v>
      </c>
      <c r="D613">
        <v>0</v>
      </c>
      <c r="E613">
        <v>1619.86</v>
      </c>
      <c r="F613">
        <v>0</v>
      </c>
      <c r="G613">
        <v>2022.15</v>
      </c>
      <c r="H613">
        <v>0</v>
      </c>
      <c r="I613" s="14">
        <f>VLOOKUP(A613,Cadastro!$A$3:$H$3577,7,FALSE)</f>
        <v>1</v>
      </c>
      <c r="J613" s="14">
        <f>VLOOKUP(A613,Cadastro!$A$3:$H$3577,8,FALSE)</f>
        <v>1</v>
      </c>
      <c r="K613">
        <f>VLOOKUP(A613,Cadastro!$A$3:$J$3577,10,FALSE)</f>
        <v>1</v>
      </c>
      <c r="L613" s="13">
        <v>12527.69</v>
      </c>
      <c r="M613" s="23" t="e">
        <f t="shared" si="120"/>
        <v>#DIV/0!</v>
      </c>
      <c r="N613" s="26">
        <f t="shared" si="121"/>
        <v>3642.01</v>
      </c>
      <c r="O613" s="27">
        <f t="shared" si="122"/>
        <v>1.5122485980753833E-4</v>
      </c>
      <c r="P613" s="30" t="e">
        <f t="shared" si="123"/>
        <v>#DIV/0!</v>
      </c>
      <c r="Q613" s="30" t="e">
        <f t="shared" si="124"/>
        <v>#DIV/0!</v>
      </c>
      <c r="R613" s="30" t="e">
        <f t="shared" si="125"/>
        <v>#DIV/0!</v>
      </c>
      <c r="S613" s="30" t="e">
        <f t="shared" si="126"/>
        <v>#DIV/0!</v>
      </c>
      <c r="T613" s="32">
        <f t="shared" si="127"/>
        <v>1.5121625482353182E-4</v>
      </c>
      <c r="U613" s="33">
        <f t="shared" si="128"/>
        <v>11.882375210739312</v>
      </c>
      <c r="V613" s="18" t="e">
        <f>VLOOKUP(B613,'[2]APO e PPM_CD'!$D$2:$J$565,7,FALSE)</f>
        <v>#N/A</v>
      </c>
    </row>
    <row r="614" spans="1:24" hidden="1">
      <c r="A614">
        <v>8931605714</v>
      </c>
      <c r="B614">
        <f>VLOOKUP(A614,Cadastro!$A$3:$B$3577,2,FALSE)</f>
        <v>224800</v>
      </c>
      <c r="C614" s="5">
        <v>3655.5</v>
      </c>
      <c r="D614">
        <v>0</v>
      </c>
      <c r="E614">
        <v>2199.0100000000002</v>
      </c>
      <c r="F614">
        <v>0</v>
      </c>
      <c r="G614">
        <v>1456.49</v>
      </c>
      <c r="H614">
        <v>0</v>
      </c>
      <c r="I614" s="14">
        <f>VLOOKUP(A614,Cadastro!$A$3:$H$3577,7,FALSE)</f>
        <v>1</v>
      </c>
      <c r="J614" s="14">
        <f>VLOOKUP(A614,Cadastro!$A$3:$H$3577,8,FALSE)</f>
        <v>1</v>
      </c>
      <c r="K614">
        <f>VLOOKUP(A614,Cadastro!$A$3:$J$3577,10,FALSE)</f>
        <v>1</v>
      </c>
      <c r="L614" s="13">
        <v>20582.95</v>
      </c>
      <c r="M614" s="23" t="e">
        <f t="shared" si="120"/>
        <v>#DIV/0!</v>
      </c>
      <c r="N614" s="26">
        <f t="shared" si="121"/>
        <v>3655.5</v>
      </c>
      <c r="O614" s="27">
        <f t="shared" si="122"/>
        <v>1.5178499647899271E-4</v>
      </c>
      <c r="P614" s="30" t="e">
        <f t="shared" si="123"/>
        <v>#DIV/0!</v>
      </c>
      <c r="Q614" s="30" t="e">
        <f t="shared" si="124"/>
        <v>#DIV/0!</v>
      </c>
      <c r="R614" s="30" t="e">
        <f t="shared" si="125"/>
        <v>#DIV/0!</v>
      </c>
      <c r="S614" s="30" t="e">
        <f t="shared" si="126"/>
        <v>#DIV/0!</v>
      </c>
      <c r="T614" s="32">
        <f t="shared" si="127"/>
        <v>1.5177635962213739E-4</v>
      </c>
      <c r="U614" s="33">
        <f t="shared" si="128"/>
        <v>11.926387512076451</v>
      </c>
      <c r="V614" s="18" t="e">
        <f>VLOOKUP(B614,'[2]APO e PPM_CD'!$D$2:$J$565,7,FALSE)</f>
        <v>#N/A</v>
      </c>
    </row>
    <row r="615" spans="1:24" s="18" customFormat="1">
      <c r="A615" s="18">
        <v>33404909615</v>
      </c>
      <c r="B615" s="18">
        <f>VLOOKUP(A615,Cadastro!$A$3:$B$3577,2,FALSE)</f>
        <v>194765</v>
      </c>
      <c r="C615" s="19">
        <v>3329.01</v>
      </c>
      <c r="D615" s="18">
        <v>0</v>
      </c>
      <c r="E615" s="18">
        <v>1953.49</v>
      </c>
      <c r="F615" s="18">
        <v>0</v>
      </c>
      <c r="G615" s="18">
        <v>1375.52</v>
      </c>
      <c r="H615" s="18">
        <v>0</v>
      </c>
      <c r="I615" s="20">
        <f>VLOOKUP(A615,Cadastro!$A$3:$H$3577,7,FALSE)</f>
        <v>5</v>
      </c>
      <c r="J615" s="20">
        <f>VLOOKUP(A615,Cadastro!$A$3:$H$3577,8,FALSE)</f>
        <v>5</v>
      </c>
      <c r="K615" s="18">
        <f>VLOOKUP(A615,Cadastro!$A$3:$J$3577,10,FALSE)</f>
        <v>1</v>
      </c>
      <c r="M615" s="23" t="e">
        <f t="shared" si="120"/>
        <v>#DIV/0!</v>
      </c>
      <c r="N615" s="26">
        <f t="shared" si="121"/>
        <v>3329.01</v>
      </c>
      <c r="O615" s="27">
        <f t="shared" si="122"/>
        <v>1.3822836031419274E-4</v>
      </c>
      <c r="P615" s="30" t="e">
        <f t="shared" si="123"/>
        <v>#DIV/0!</v>
      </c>
      <c r="Q615" s="30" t="e">
        <f t="shared" si="124"/>
        <v>#DIV/0!</v>
      </c>
      <c r="R615" s="30" t="e">
        <f t="shared" si="125"/>
        <v>#DIV/0!</v>
      </c>
      <c r="S615" s="30" t="e">
        <f t="shared" si="126"/>
        <v>#DIV/0!</v>
      </c>
      <c r="T615" s="32">
        <f t="shared" si="127"/>
        <v>1.382204948558861E-4</v>
      </c>
      <c r="U615" s="33">
        <f t="shared" si="128"/>
        <v>10.861185416927269</v>
      </c>
      <c r="V615" s="18">
        <f>VLOOKUP(B615,'[2]APO e PPM_CD'!$D$2:$J$565,7,FALSE)</f>
        <v>3</v>
      </c>
      <c r="W615" s="18">
        <f>TRUNC(B615/10,0)</f>
        <v>19476</v>
      </c>
      <c r="X615" s="18">
        <f ca="1">VLOOKUP(W615:X615,[3]Plan1!$B$2:$K$3605,10,FALSE)</f>
        <v>0</v>
      </c>
    </row>
    <row r="616" spans="1:24" hidden="1">
      <c r="A616">
        <v>38258641115</v>
      </c>
      <c r="B616">
        <f>VLOOKUP(A616,Cadastro!$A$3:$B$3577,2,FALSE)</f>
        <v>193656</v>
      </c>
      <c r="C616" s="5">
        <v>3676.92</v>
      </c>
      <c r="D616">
        <v>0</v>
      </c>
      <c r="E616">
        <v>1530.52</v>
      </c>
      <c r="F616">
        <v>0</v>
      </c>
      <c r="G616">
        <v>2146.4</v>
      </c>
      <c r="H616">
        <v>0</v>
      </c>
      <c r="I616" s="14">
        <f>VLOOKUP(A616,Cadastro!$A$3:$H$3577,7,FALSE)</f>
        <v>1</v>
      </c>
      <c r="J616" s="14">
        <f>VLOOKUP(A616,Cadastro!$A$3:$H$3577,8,FALSE)</f>
        <v>1</v>
      </c>
      <c r="K616">
        <f>VLOOKUP(A616,Cadastro!$A$3:$J$3577,10,FALSE)</f>
        <v>1</v>
      </c>
      <c r="L616" s="13">
        <v>30048.91</v>
      </c>
      <c r="M616" s="23" t="e">
        <f t="shared" si="120"/>
        <v>#DIV/0!</v>
      </c>
      <c r="N616" s="26">
        <f t="shared" si="121"/>
        <v>3676.92</v>
      </c>
      <c r="O616" s="27">
        <f t="shared" si="122"/>
        <v>1.5267440548585363E-4</v>
      </c>
      <c r="P616" s="30" t="e">
        <f t="shared" si="123"/>
        <v>#DIV/0!</v>
      </c>
      <c r="Q616" s="30" t="e">
        <f t="shared" si="124"/>
        <v>#DIV/0!</v>
      </c>
      <c r="R616" s="30" t="e">
        <f t="shared" si="125"/>
        <v>#DIV/0!</v>
      </c>
      <c r="S616" s="30" t="e">
        <f t="shared" si="126"/>
        <v>#DIV/0!</v>
      </c>
      <c r="T616" s="32">
        <f t="shared" si="127"/>
        <v>1.5266571801992324E-4</v>
      </c>
      <c r="U616" s="33">
        <f t="shared" si="128"/>
        <v>11.996272129914962</v>
      </c>
      <c r="V616" s="18" t="e">
        <f>VLOOKUP(B616,'[2]APO e PPM_CD'!$D$2:$J$565,7,FALSE)</f>
        <v>#N/A</v>
      </c>
    </row>
    <row r="617" spans="1:24" hidden="1">
      <c r="A617">
        <v>96901799934</v>
      </c>
      <c r="B617">
        <f>VLOOKUP(A617,Cadastro!$A$3:$B$3577,2,FALSE)</f>
        <v>219461</v>
      </c>
      <c r="C617" s="5">
        <v>3677.13</v>
      </c>
      <c r="D617">
        <v>0</v>
      </c>
      <c r="E617">
        <v>1629.75</v>
      </c>
      <c r="F617">
        <v>0</v>
      </c>
      <c r="G617">
        <v>2047.38</v>
      </c>
      <c r="H617">
        <v>0</v>
      </c>
      <c r="I617" s="14">
        <f>VLOOKUP(A617,Cadastro!$A$3:$H$3577,7,FALSE)</f>
        <v>1</v>
      </c>
      <c r="J617" s="14">
        <f>VLOOKUP(A617,Cadastro!$A$3:$H$3577,8,FALSE)</f>
        <v>1</v>
      </c>
      <c r="K617">
        <f>VLOOKUP(A617,Cadastro!$A$3:$J$3577,10,FALSE)</f>
        <v>1</v>
      </c>
      <c r="L617" s="13">
        <v>15852.16</v>
      </c>
      <c r="M617" s="23" t="e">
        <f t="shared" si="120"/>
        <v>#DIV/0!</v>
      </c>
      <c r="N617" s="26">
        <f t="shared" si="121"/>
        <v>3677.13</v>
      </c>
      <c r="O617" s="27">
        <f t="shared" si="122"/>
        <v>1.5268312518199932E-4</v>
      </c>
      <c r="P617" s="30" t="e">
        <f t="shared" si="123"/>
        <v>#DIV/0!</v>
      </c>
      <c r="Q617" s="30" t="e">
        <f t="shared" si="124"/>
        <v>#DIV/0!</v>
      </c>
      <c r="R617" s="30" t="e">
        <f t="shared" si="125"/>
        <v>#DIV/0!</v>
      </c>
      <c r="S617" s="30" t="e">
        <f t="shared" si="126"/>
        <v>#DIV/0!</v>
      </c>
      <c r="T617" s="32">
        <f t="shared" si="127"/>
        <v>1.5267443721990153E-4</v>
      </c>
      <c r="U617" s="33">
        <f t="shared" si="128"/>
        <v>11.996957273227105</v>
      </c>
      <c r="V617" s="18" t="e">
        <f>VLOOKUP(B617,'[2]APO e PPM_CD'!$D$2:$J$565,7,FALSE)</f>
        <v>#N/A</v>
      </c>
    </row>
    <row r="618" spans="1:24" hidden="1">
      <c r="A618">
        <v>76087948791</v>
      </c>
      <c r="B618">
        <f>VLOOKUP(A618,Cadastro!$A$3:$B$3577,2,FALSE)</f>
        <v>212779</v>
      </c>
      <c r="C618" s="5">
        <v>3683.3999999999996</v>
      </c>
      <c r="D618">
        <v>0</v>
      </c>
      <c r="E618">
        <v>1639.87</v>
      </c>
      <c r="F618">
        <v>0</v>
      </c>
      <c r="G618">
        <v>2043.53</v>
      </c>
      <c r="H618">
        <v>0</v>
      </c>
      <c r="I618" s="14">
        <f>VLOOKUP(A618,Cadastro!$A$3:$H$3577,7,FALSE)</f>
        <v>1</v>
      </c>
      <c r="J618" s="14">
        <f>VLOOKUP(A618,Cadastro!$A$3:$H$3577,8,FALSE)</f>
        <v>1</v>
      </c>
      <c r="K618">
        <f>VLOOKUP(A618,Cadastro!$A$3:$J$3577,10,FALSE)</f>
        <v>1</v>
      </c>
      <c r="L618" s="13">
        <v>19234.22</v>
      </c>
      <c r="M618" s="23" t="e">
        <f t="shared" si="120"/>
        <v>#DIV/0!</v>
      </c>
      <c r="N618" s="26">
        <f t="shared" si="121"/>
        <v>3683.3999999999996</v>
      </c>
      <c r="O618" s="27">
        <f t="shared" si="122"/>
        <v>1.529434703954922E-4</v>
      </c>
      <c r="P618" s="30" t="e">
        <f t="shared" si="123"/>
        <v>#DIV/0!</v>
      </c>
      <c r="Q618" s="30" t="e">
        <f t="shared" si="124"/>
        <v>#DIV/0!</v>
      </c>
      <c r="R618" s="30" t="e">
        <f t="shared" si="125"/>
        <v>#DIV/0!</v>
      </c>
      <c r="S618" s="30" t="e">
        <f t="shared" si="126"/>
        <v>#DIV/0!</v>
      </c>
      <c r="T618" s="32">
        <f t="shared" si="127"/>
        <v>1.529347676192534E-4</v>
      </c>
      <c r="U618" s="33">
        <f t="shared" si="128"/>
        <v>12.017413694975351</v>
      </c>
      <c r="V618" s="18" t="e">
        <f>VLOOKUP(B618,'[2]APO e PPM_CD'!$D$2:$J$565,7,FALSE)</f>
        <v>#N/A</v>
      </c>
    </row>
    <row r="619" spans="1:24" s="18" customFormat="1">
      <c r="A619" s="18">
        <v>69086630782</v>
      </c>
      <c r="B619" s="18">
        <f>VLOOKUP(A619,Cadastro!$A$3:$B$3577,2,FALSE)</f>
        <v>194968</v>
      </c>
      <c r="C619" s="19">
        <v>3372.67</v>
      </c>
      <c r="D619" s="18">
        <v>0</v>
      </c>
      <c r="E619" s="18">
        <v>1968.61</v>
      </c>
      <c r="F619" s="18">
        <v>0</v>
      </c>
      <c r="G619" s="18">
        <v>1404.06</v>
      </c>
      <c r="H619" s="18">
        <v>0</v>
      </c>
      <c r="I619" s="20">
        <f>VLOOKUP(A619,Cadastro!$A$3:$H$3577,7,FALSE)</f>
        <v>5</v>
      </c>
      <c r="J619" s="20">
        <f>VLOOKUP(A619,Cadastro!$A$3:$H$3577,8,FALSE)</f>
        <v>5</v>
      </c>
      <c r="K619" s="18">
        <f>VLOOKUP(A619,Cadastro!$A$3:$J$3577,10,FALSE)</f>
        <v>1</v>
      </c>
      <c r="M619" s="23" t="e">
        <f t="shared" si="120"/>
        <v>#DIV/0!</v>
      </c>
      <c r="N619" s="26">
        <f t="shared" si="121"/>
        <v>3372.67</v>
      </c>
      <c r="O619" s="27">
        <f t="shared" si="122"/>
        <v>1.4004122666524537E-4</v>
      </c>
      <c r="P619" s="30" t="e">
        <f t="shared" si="123"/>
        <v>#DIV/0!</v>
      </c>
      <c r="Q619" s="30" t="e">
        <f t="shared" si="124"/>
        <v>#DIV/0!</v>
      </c>
      <c r="R619" s="30" t="e">
        <f t="shared" si="125"/>
        <v>#DIV/0!</v>
      </c>
      <c r="S619" s="30" t="e">
        <f t="shared" si="126"/>
        <v>#DIV/0!</v>
      </c>
      <c r="T619" s="32">
        <f t="shared" si="127"/>
        <v>1.4003325805137304E-4</v>
      </c>
      <c r="U619" s="33">
        <f t="shared" si="128"/>
        <v>11.003629974108847</v>
      </c>
      <c r="V619" s="18">
        <f>VLOOKUP(B619,'[2]APO e PPM_CD'!$D$2:$J$565,7,FALSE)</f>
        <v>3</v>
      </c>
      <c r="W619" s="18">
        <f>TRUNC(B619/10,0)</f>
        <v>19496</v>
      </c>
      <c r="X619" s="18">
        <f ca="1">VLOOKUP(W619:X619,[3]Plan1!$B$2:$K$3605,10,FALSE)</f>
        <v>0</v>
      </c>
    </row>
    <row r="620" spans="1:24" hidden="1">
      <c r="A620">
        <v>3923650817</v>
      </c>
      <c r="B620">
        <f>VLOOKUP(A620,Cadastro!$A$3:$B$3577,2,FALSE)</f>
        <v>210212</v>
      </c>
      <c r="C620" s="5">
        <v>3695.31</v>
      </c>
      <c r="D620">
        <v>0</v>
      </c>
      <c r="E620">
        <v>1600.56</v>
      </c>
      <c r="F620">
        <v>0</v>
      </c>
      <c r="G620">
        <v>2094.75</v>
      </c>
      <c r="H620">
        <v>0</v>
      </c>
      <c r="I620" s="14">
        <f>VLOOKUP(A620,Cadastro!$A$3:$H$3577,7,FALSE)</f>
        <v>1</v>
      </c>
      <c r="J620" s="14">
        <f>VLOOKUP(A620,Cadastro!$A$3:$H$3577,8,FALSE)</f>
        <v>1</v>
      </c>
      <c r="K620">
        <f>VLOOKUP(A620,Cadastro!$A$3:$J$3577,10,FALSE)</f>
        <v>1</v>
      </c>
      <c r="L620" s="13">
        <v>17194.169999999998</v>
      </c>
      <c r="M620" s="23" t="e">
        <f t="shared" si="120"/>
        <v>#DIV/0!</v>
      </c>
      <c r="N620" s="26">
        <f t="shared" si="121"/>
        <v>3695.31</v>
      </c>
      <c r="O620" s="27">
        <f t="shared" si="122"/>
        <v>1.5343800173404093E-4</v>
      </c>
      <c r="P620" s="30" t="e">
        <f t="shared" si="123"/>
        <v>#DIV/0!</v>
      </c>
      <c r="Q620" s="30" t="e">
        <f t="shared" si="124"/>
        <v>#DIV/0!</v>
      </c>
      <c r="R620" s="30" t="e">
        <f t="shared" si="125"/>
        <v>#DIV/0!</v>
      </c>
      <c r="S620" s="30" t="e">
        <f t="shared" si="126"/>
        <v>#DIV/0!</v>
      </c>
      <c r="T620" s="32">
        <f t="shared" si="127"/>
        <v>1.5342927081802229E-4</v>
      </c>
      <c r="U620" s="33">
        <f t="shared" si="128"/>
        <v>12.05627110853542</v>
      </c>
      <c r="V620" s="18" t="e">
        <f>VLOOKUP(B620,'[2]APO e PPM_CD'!$D$2:$J$565,7,FALSE)</f>
        <v>#N/A</v>
      </c>
    </row>
    <row r="621" spans="1:24" hidden="1">
      <c r="A621">
        <v>9574877701</v>
      </c>
      <c r="B621">
        <f>VLOOKUP(A621,Cadastro!$A$3:$B$3577,2,FALSE)</f>
        <v>223672</v>
      </c>
      <c r="C621" s="5">
        <v>3700.37</v>
      </c>
      <c r="D621">
        <v>0</v>
      </c>
      <c r="E621">
        <v>1746.52</v>
      </c>
      <c r="F621">
        <v>0</v>
      </c>
      <c r="G621">
        <v>1953.85</v>
      </c>
      <c r="H621">
        <v>0</v>
      </c>
      <c r="I621" s="14">
        <f>VLOOKUP(A621,Cadastro!$A$3:$H$3577,7,FALSE)</f>
        <v>1</v>
      </c>
      <c r="J621" s="14">
        <f>VLOOKUP(A621,Cadastro!$A$3:$H$3577,8,FALSE)</f>
        <v>1</v>
      </c>
      <c r="K621">
        <f>VLOOKUP(A621,Cadastro!$A$3:$J$3577,10,FALSE)</f>
        <v>1</v>
      </c>
      <c r="L621" s="13">
        <v>10800.12</v>
      </c>
      <c r="M621" s="23" t="e">
        <f t="shared" si="120"/>
        <v>#DIV/0!</v>
      </c>
      <c r="N621" s="26">
        <f t="shared" si="121"/>
        <v>3700.37</v>
      </c>
      <c r="O621" s="27">
        <f t="shared" si="122"/>
        <v>1.5364810488878957E-4</v>
      </c>
      <c r="P621" s="30" t="e">
        <f t="shared" si="123"/>
        <v>#DIV/0!</v>
      </c>
      <c r="Q621" s="30" t="e">
        <f t="shared" si="124"/>
        <v>#DIV/0!</v>
      </c>
      <c r="R621" s="30" t="e">
        <f t="shared" si="125"/>
        <v>#DIV/0!</v>
      </c>
      <c r="S621" s="30" t="e">
        <f t="shared" si="126"/>
        <v>#DIV/0!</v>
      </c>
      <c r="T621" s="32">
        <f t="shared" si="127"/>
        <v>1.5363936201749924E-4</v>
      </c>
      <c r="U621" s="33">
        <f t="shared" si="128"/>
        <v>12.072779799770847</v>
      </c>
      <c r="V621" s="18" t="e">
        <f>VLOOKUP(B621,'[2]APO e PPM_CD'!$D$2:$J$565,7,FALSE)</f>
        <v>#N/A</v>
      </c>
    </row>
    <row r="622" spans="1:24" hidden="1">
      <c r="A622">
        <v>597656746</v>
      </c>
      <c r="B622">
        <f>VLOOKUP(A622,Cadastro!$A$3:$B$3577,2,FALSE)</f>
        <v>225883</v>
      </c>
      <c r="C622" s="5">
        <v>3702.46</v>
      </c>
      <c r="D622">
        <v>0</v>
      </c>
      <c r="E622">
        <v>2133.6799999999998</v>
      </c>
      <c r="F622">
        <v>0</v>
      </c>
      <c r="G622">
        <v>1568.78</v>
      </c>
      <c r="H622">
        <v>0</v>
      </c>
      <c r="I622" s="14">
        <f>VLOOKUP(A622,Cadastro!$A$3:$H$3577,7,FALSE)</f>
        <v>1</v>
      </c>
      <c r="J622" s="14">
        <f>VLOOKUP(A622,Cadastro!$A$3:$H$3577,8,FALSE)</f>
        <v>1</v>
      </c>
      <c r="K622">
        <f>VLOOKUP(A622,Cadastro!$A$3:$J$3577,10,FALSE)</f>
        <v>1</v>
      </c>
      <c r="L622" s="13">
        <v>11371.72</v>
      </c>
      <c r="M622" s="23" t="e">
        <f t="shared" si="120"/>
        <v>#DIV/0!</v>
      </c>
      <c r="N622" s="26">
        <f t="shared" si="121"/>
        <v>3702.46</v>
      </c>
      <c r="O622" s="27">
        <f t="shared" si="122"/>
        <v>1.5373488662662055E-4</v>
      </c>
      <c r="P622" s="30" t="e">
        <f t="shared" si="123"/>
        <v>#DIV/0!</v>
      </c>
      <c r="Q622" s="30" t="e">
        <f t="shared" si="124"/>
        <v>#DIV/0!</v>
      </c>
      <c r="R622" s="30" t="e">
        <f t="shared" si="125"/>
        <v>#DIV/0!</v>
      </c>
      <c r="S622" s="30" t="e">
        <f t="shared" si="126"/>
        <v>#DIV/0!</v>
      </c>
      <c r="T622" s="32">
        <f t="shared" si="127"/>
        <v>1.5372613881728321E-4</v>
      </c>
      <c r="U622" s="33">
        <f t="shared" si="128"/>
        <v>12.079598607020264</v>
      </c>
      <c r="V622" s="18" t="e">
        <f>VLOOKUP(B622,'[2]APO e PPM_CD'!$D$2:$J$565,7,FALSE)</f>
        <v>#N/A</v>
      </c>
    </row>
    <row r="623" spans="1:24" hidden="1">
      <c r="A623">
        <v>7405269796</v>
      </c>
      <c r="B623">
        <f>VLOOKUP(A623,Cadastro!$A$3:$B$3577,2,FALSE)</f>
        <v>226483</v>
      </c>
      <c r="C623" s="5">
        <v>3735</v>
      </c>
      <c r="D623">
        <v>0</v>
      </c>
      <c r="E623">
        <v>1746.15</v>
      </c>
      <c r="F623">
        <v>0</v>
      </c>
      <c r="G623">
        <v>1988.85</v>
      </c>
      <c r="H623">
        <v>0</v>
      </c>
      <c r="I623" s="14">
        <f>VLOOKUP(A623,Cadastro!$A$3:$H$3577,7,FALSE)</f>
        <v>1</v>
      </c>
      <c r="J623" s="14">
        <f>VLOOKUP(A623,Cadastro!$A$3:$H$3577,8,FALSE)</f>
        <v>1</v>
      </c>
      <c r="K623">
        <f>VLOOKUP(A623,Cadastro!$A$3:$J$3577,10,FALSE)</f>
        <v>1</v>
      </c>
      <c r="L623" s="13">
        <v>13139.47</v>
      </c>
      <c r="M623" s="23" t="e">
        <f t="shared" si="120"/>
        <v>#DIV/0!</v>
      </c>
      <c r="N623" s="26">
        <f t="shared" si="121"/>
        <v>3735</v>
      </c>
      <c r="O623" s="27">
        <f t="shared" si="122"/>
        <v>1.550860243055773E-4</v>
      </c>
      <c r="P623" s="30" t="e">
        <f t="shared" si="123"/>
        <v>#DIV/0!</v>
      </c>
      <c r="Q623" s="30" t="e">
        <f t="shared" si="124"/>
        <v>#DIV/0!</v>
      </c>
      <c r="R623" s="30" t="e">
        <f t="shared" si="125"/>
        <v>#DIV/0!</v>
      </c>
      <c r="S623" s="30" t="e">
        <f t="shared" si="126"/>
        <v>#DIV/0!</v>
      </c>
      <c r="T623" s="32">
        <f t="shared" si="127"/>
        <v>1.550771996139196E-4</v>
      </c>
      <c r="U623" s="33">
        <f t="shared" si="128"/>
        <v>12.185763194530308</v>
      </c>
      <c r="V623" s="18" t="e">
        <f>VLOOKUP(B623,'[2]APO e PPM_CD'!$D$2:$J$565,7,FALSE)</f>
        <v>#N/A</v>
      </c>
    </row>
    <row r="624" spans="1:24" hidden="1">
      <c r="A624">
        <v>1791790712</v>
      </c>
      <c r="B624">
        <f>VLOOKUP(A624,Cadastro!$A$3:$B$3577,2,FALSE)</f>
        <v>222129</v>
      </c>
      <c r="C624" s="5">
        <v>3735.33</v>
      </c>
      <c r="D624">
        <v>0</v>
      </c>
      <c r="E624">
        <v>2148.84</v>
      </c>
      <c r="F624">
        <v>0</v>
      </c>
      <c r="G624">
        <v>1586.49</v>
      </c>
      <c r="H624">
        <v>0</v>
      </c>
      <c r="I624" s="14">
        <f>VLOOKUP(A624,Cadastro!$A$3:$H$3577,7,FALSE)</f>
        <v>1</v>
      </c>
      <c r="J624" s="14">
        <f>VLOOKUP(A624,Cadastro!$A$3:$H$3577,8,FALSE)</f>
        <v>1</v>
      </c>
      <c r="K624">
        <f>VLOOKUP(A624,Cadastro!$A$3:$J$3577,10,FALSE)</f>
        <v>1</v>
      </c>
      <c r="L624" s="13">
        <v>13139.78</v>
      </c>
      <c r="M624" s="23" t="e">
        <f t="shared" si="120"/>
        <v>#DIV/0!</v>
      </c>
      <c r="N624" s="26">
        <f t="shared" si="121"/>
        <v>3735.33</v>
      </c>
      <c r="O624" s="27">
        <f t="shared" si="122"/>
        <v>1.5509972668523481E-4</v>
      </c>
      <c r="P624" s="30" t="e">
        <f t="shared" si="123"/>
        <v>#DIV/0!</v>
      </c>
      <c r="Q624" s="30" t="e">
        <f t="shared" si="124"/>
        <v>#DIV/0!</v>
      </c>
      <c r="R624" s="30" t="e">
        <f t="shared" si="125"/>
        <v>#DIV/0!</v>
      </c>
      <c r="S624" s="30" t="e">
        <f t="shared" si="126"/>
        <v>#DIV/0!</v>
      </c>
      <c r="T624" s="32">
        <f t="shared" si="127"/>
        <v>1.5509090121388551E-4</v>
      </c>
      <c r="U624" s="33">
        <f t="shared" si="128"/>
        <v>12.186839848306533</v>
      </c>
      <c r="V624" s="18" t="e">
        <f>VLOOKUP(B624,'[2]APO e PPM_CD'!$D$2:$J$565,7,FALSE)</f>
        <v>#N/A</v>
      </c>
    </row>
    <row r="625" spans="1:24" hidden="1">
      <c r="A625">
        <v>81126514268</v>
      </c>
      <c r="B625">
        <f>VLOOKUP(A625,Cadastro!$A$3:$B$3577,2,FALSE)</f>
        <v>222175</v>
      </c>
      <c r="C625" s="5">
        <v>3743.09</v>
      </c>
      <c r="D625">
        <v>0</v>
      </c>
      <c r="E625">
        <v>1765.84</v>
      </c>
      <c r="F625">
        <v>0</v>
      </c>
      <c r="G625">
        <v>1977.25</v>
      </c>
      <c r="H625">
        <v>0</v>
      </c>
      <c r="I625" s="14">
        <f>VLOOKUP(A625,Cadastro!$A$3:$H$3577,7,FALSE)</f>
        <v>1</v>
      </c>
      <c r="J625" s="14">
        <f>VLOOKUP(A625,Cadastro!$A$3:$H$3577,8,FALSE)</f>
        <v>1</v>
      </c>
      <c r="K625">
        <f>VLOOKUP(A625,Cadastro!$A$3:$J$3577,10,FALSE)</f>
        <v>1</v>
      </c>
      <c r="L625" s="13">
        <v>10009.950000000001</v>
      </c>
      <c r="M625" s="23" t="e">
        <f t="shared" si="120"/>
        <v>#DIV/0!</v>
      </c>
      <c r="N625" s="26">
        <f t="shared" si="121"/>
        <v>3743.09</v>
      </c>
      <c r="O625" s="27">
        <f t="shared" si="122"/>
        <v>1.5542194021899957E-4</v>
      </c>
      <c r="P625" s="30" t="e">
        <f t="shared" si="123"/>
        <v>#DIV/0!</v>
      </c>
      <c r="Q625" s="30" t="e">
        <f t="shared" si="124"/>
        <v>#DIV/0!</v>
      </c>
      <c r="R625" s="30" t="e">
        <f t="shared" si="125"/>
        <v>#DIV/0!</v>
      </c>
      <c r="S625" s="30" t="e">
        <f t="shared" si="126"/>
        <v>#DIV/0!</v>
      </c>
      <c r="T625" s="32">
        <f t="shared" si="127"/>
        <v>1.5541309641308338E-4</v>
      </c>
      <c r="U625" s="33">
        <f t="shared" si="128"/>
        <v>12.212157524983791</v>
      </c>
      <c r="V625" s="18" t="e">
        <f>VLOOKUP(B625,'[2]APO e PPM_CD'!$D$2:$J$565,7,FALSE)</f>
        <v>#N/A</v>
      </c>
    </row>
    <row r="626" spans="1:24" hidden="1">
      <c r="A626">
        <v>27706907104</v>
      </c>
      <c r="B626">
        <f>VLOOKUP(A626,Cadastro!$A$3:$B$3577,2,FALSE)</f>
        <v>195657</v>
      </c>
      <c r="C626" s="5">
        <v>3750.6099999999997</v>
      </c>
      <c r="D626">
        <v>0</v>
      </c>
      <c r="E626">
        <v>1604.37</v>
      </c>
      <c r="F626">
        <v>0</v>
      </c>
      <c r="G626">
        <v>2146.2399999999998</v>
      </c>
      <c r="H626">
        <v>0</v>
      </c>
      <c r="I626" s="14">
        <f>VLOOKUP(A626,Cadastro!$A$3:$H$3577,7,FALSE)</f>
        <v>1</v>
      </c>
      <c r="J626" s="14">
        <f>VLOOKUP(A626,Cadastro!$A$3:$H$3577,8,FALSE)</f>
        <v>1</v>
      </c>
      <c r="K626">
        <f>VLOOKUP(A626,Cadastro!$A$3:$J$3577,10,FALSE)</f>
        <v>1</v>
      </c>
      <c r="L626" s="13">
        <v>12044.75</v>
      </c>
      <c r="M626" s="23" t="e">
        <f t="shared" si="120"/>
        <v>#DIV/0!</v>
      </c>
      <c r="N626" s="26">
        <f t="shared" si="121"/>
        <v>3750.6099999999997</v>
      </c>
      <c r="O626" s="27">
        <f t="shared" si="122"/>
        <v>1.5573418838574064E-4</v>
      </c>
      <c r="P626" s="30" t="e">
        <f t="shared" si="123"/>
        <v>#DIV/0!</v>
      </c>
      <c r="Q626" s="30" t="e">
        <f t="shared" si="124"/>
        <v>#DIV/0!</v>
      </c>
      <c r="R626" s="30" t="e">
        <f t="shared" si="125"/>
        <v>#DIV/0!</v>
      </c>
      <c r="S626" s="30" t="e">
        <f t="shared" si="126"/>
        <v>#DIV/0!</v>
      </c>
      <c r="T626" s="32">
        <f t="shared" si="127"/>
        <v>1.5572532681230601E-4</v>
      </c>
      <c r="U626" s="33">
        <f t="shared" si="128"/>
        <v>12.236692180732883</v>
      </c>
      <c r="V626" s="18" t="e">
        <f>VLOOKUP(B626,'[2]APO e PPM_CD'!$D$2:$J$565,7,FALSE)</f>
        <v>#N/A</v>
      </c>
    </row>
    <row r="627" spans="1:24" hidden="1">
      <c r="A627">
        <v>71391614100</v>
      </c>
      <c r="B627">
        <f>VLOOKUP(A627,Cadastro!$A$3:$B$3577,2,FALSE)</f>
        <v>222500</v>
      </c>
      <c r="C627" s="5">
        <v>3759.07</v>
      </c>
      <c r="D627">
        <v>0</v>
      </c>
      <c r="E627">
        <v>2246.44</v>
      </c>
      <c r="F627">
        <v>0</v>
      </c>
      <c r="G627">
        <v>1512.63</v>
      </c>
      <c r="H627">
        <v>0</v>
      </c>
      <c r="I627" s="14">
        <f>VLOOKUP(A627,Cadastro!$A$3:$H$3577,7,FALSE)</f>
        <v>1</v>
      </c>
      <c r="J627" s="14">
        <f>VLOOKUP(A627,Cadastro!$A$3:$H$3577,8,FALSE)</f>
        <v>1</v>
      </c>
      <c r="K627">
        <f>VLOOKUP(A627,Cadastro!$A$3:$J$3577,10,FALSE)</f>
        <v>1</v>
      </c>
      <c r="L627" s="13">
        <v>15740.85</v>
      </c>
      <c r="M627" s="23" t="e">
        <f t="shared" si="120"/>
        <v>#DIV/0!</v>
      </c>
      <c r="N627" s="26">
        <f t="shared" si="121"/>
        <v>3759.07</v>
      </c>
      <c r="O627" s="27">
        <f t="shared" si="122"/>
        <v>1.5608546757332436E-4</v>
      </c>
      <c r="P627" s="30" t="e">
        <f t="shared" si="123"/>
        <v>#DIV/0!</v>
      </c>
      <c r="Q627" s="30" t="e">
        <f t="shared" si="124"/>
        <v>#DIV/0!</v>
      </c>
      <c r="R627" s="30" t="e">
        <f t="shared" si="125"/>
        <v>#DIV/0!</v>
      </c>
      <c r="S627" s="30" t="e">
        <f t="shared" si="126"/>
        <v>#DIV/0!</v>
      </c>
      <c r="T627" s="32">
        <f t="shared" si="127"/>
        <v>1.5607658601143155E-4</v>
      </c>
      <c r="U627" s="33">
        <f t="shared" si="128"/>
        <v>12.264293668450616</v>
      </c>
      <c r="V627" s="18" t="e">
        <f>VLOOKUP(B627,'[2]APO e PPM_CD'!$D$2:$J$565,7,FALSE)</f>
        <v>#N/A</v>
      </c>
    </row>
    <row r="628" spans="1:24" s="18" customFormat="1">
      <c r="A628" s="18">
        <v>74191837753</v>
      </c>
      <c r="B628" s="18">
        <f>VLOOKUP(A628,Cadastro!$A$3:$B$3577,2,FALSE)</f>
        <v>212003</v>
      </c>
      <c r="C628" s="19">
        <v>3453.96</v>
      </c>
      <c r="D628" s="18">
        <v>0</v>
      </c>
      <c r="E628" s="18">
        <v>2027.83</v>
      </c>
      <c r="F628" s="18">
        <v>0</v>
      </c>
      <c r="G628" s="18">
        <v>1426.13</v>
      </c>
      <c r="H628" s="18">
        <v>0</v>
      </c>
      <c r="I628" s="20">
        <f>VLOOKUP(A628,Cadastro!$A$3:$H$3577,7,FALSE)</f>
        <v>5</v>
      </c>
      <c r="J628" s="20">
        <f>VLOOKUP(A628,Cadastro!$A$3:$H$3577,8,FALSE)</f>
        <v>5</v>
      </c>
      <c r="K628" s="18">
        <f>VLOOKUP(A628,Cadastro!$A$3:$J$3577,10,FALSE)</f>
        <v>1</v>
      </c>
      <c r="M628" s="23" t="e">
        <f t="shared" si="120"/>
        <v>#DIV/0!</v>
      </c>
      <c r="N628" s="26">
        <f t="shared" si="121"/>
        <v>3453.96</v>
      </c>
      <c r="O628" s="27">
        <f t="shared" si="122"/>
        <v>1.4341657952088134E-4</v>
      </c>
      <c r="P628" s="30" t="e">
        <f t="shared" si="123"/>
        <v>#DIV/0!</v>
      </c>
      <c r="Q628" s="30" t="e">
        <f t="shared" si="124"/>
        <v>#DIV/0!</v>
      </c>
      <c r="R628" s="30" t="e">
        <f t="shared" si="125"/>
        <v>#DIV/0!</v>
      </c>
      <c r="S628" s="30" t="e">
        <f t="shared" si="126"/>
        <v>#DIV/0!</v>
      </c>
      <c r="T628" s="32">
        <f t="shared" si="127"/>
        <v>1.4340841884297021E-4</v>
      </c>
      <c r="U628" s="33">
        <f t="shared" si="128"/>
        <v>11.268845687651915</v>
      </c>
      <c r="V628" s="18">
        <f>VLOOKUP(B628,'[2]APO e PPM_CD'!$D$2:$J$565,7,FALSE)</f>
        <v>3</v>
      </c>
      <c r="W628" s="18">
        <f>TRUNC(B628/10,0)</f>
        <v>21200</v>
      </c>
      <c r="X628" s="18">
        <f ca="1">VLOOKUP(W628:X628,[3]Plan1!$B$2:$K$3605,10,FALSE)</f>
        <v>0</v>
      </c>
    </row>
    <row r="629" spans="1:24" hidden="1">
      <c r="A629">
        <v>378592181</v>
      </c>
      <c r="B629">
        <f>VLOOKUP(A629,Cadastro!$A$3:$B$3577,2,FALSE)</f>
        <v>224330</v>
      </c>
      <c r="C629" s="5">
        <v>3771.76</v>
      </c>
      <c r="D629">
        <v>0</v>
      </c>
      <c r="E629">
        <v>2279.0100000000002</v>
      </c>
      <c r="F629">
        <v>0</v>
      </c>
      <c r="G629">
        <v>1492.75</v>
      </c>
      <c r="H629">
        <v>0</v>
      </c>
      <c r="I629" s="14">
        <f>VLOOKUP(A629,Cadastro!$A$3:$H$3577,7,FALSE)</f>
        <v>1</v>
      </c>
      <c r="J629" s="14">
        <f>VLOOKUP(A629,Cadastro!$A$3:$H$3577,8,FALSE)</f>
        <v>1</v>
      </c>
      <c r="K629">
        <f>VLOOKUP(A629,Cadastro!$A$3:$J$3577,10,FALSE)</f>
        <v>1</v>
      </c>
      <c r="L629" s="13">
        <v>15282.41</v>
      </c>
      <c r="M629" s="23" t="e">
        <f t="shared" si="120"/>
        <v>#DIV/0!</v>
      </c>
      <c r="N629" s="26">
        <f t="shared" si="121"/>
        <v>3771.76</v>
      </c>
      <c r="O629" s="27">
        <f t="shared" si="122"/>
        <v>1.5661238635469995E-4</v>
      </c>
      <c r="P629" s="30" t="e">
        <f t="shared" si="123"/>
        <v>#DIV/0!</v>
      </c>
      <c r="Q629" s="30" t="e">
        <f t="shared" si="124"/>
        <v>#DIV/0!</v>
      </c>
      <c r="R629" s="30" t="e">
        <f t="shared" si="125"/>
        <v>#DIV/0!</v>
      </c>
      <c r="S629" s="30" t="e">
        <f t="shared" si="126"/>
        <v>#DIV/0!</v>
      </c>
      <c r="T629" s="32">
        <f t="shared" si="127"/>
        <v>1.566034748101198E-4</v>
      </c>
      <c r="U629" s="33">
        <f t="shared" si="128"/>
        <v>12.305695900027214</v>
      </c>
      <c r="V629" s="18" t="e">
        <f>VLOOKUP(B629,'[2]APO e PPM_CD'!$D$2:$J$565,7,FALSE)</f>
        <v>#N/A</v>
      </c>
    </row>
    <row r="630" spans="1:24" s="18" customFormat="1" hidden="1">
      <c r="A630" s="18">
        <v>58284745615</v>
      </c>
      <c r="B630" s="18">
        <f>VLOOKUP(A630,Cadastro!$A$3:$B$3577,2,FALSE)</f>
        <v>193663</v>
      </c>
      <c r="C630" s="19">
        <v>3774.1000000000004</v>
      </c>
      <c r="D630" s="18">
        <v>0</v>
      </c>
      <c r="E630" s="18">
        <v>1581.97</v>
      </c>
      <c r="F630" s="18">
        <v>0</v>
      </c>
      <c r="G630" s="18">
        <v>2192.13</v>
      </c>
      <c r="H630" s="18">
        <v>0</v>
      </c>
      <c r="I630" s="20">
        <f>VLOOKUP(A630,Cadastro!$A$3:$H$3577,7,FALSE)</f>
        <v>1</v>
      </c>
      <c r="J630" s="20">
        <f>VLOOKUP(A630,Cadastro!$A$3:$H$3577,8,FALSE)</f>
        <v>6</v>
      </c>
      <c r="K630" s="18">
        <f>VLOOKUP(A630,Cadastro!$A$3:$J$3577,10,FALSE)</f>
        <v>1</v>
      </c>
      <c r="M630" s="23" t="e">
        <f t="shared" si="120"/>
        <v>#DIV/0!</v>
      </c>
      <c r="N630" s="26">
        <f t="shared" si="121"/>
        <v>3774.1000000000004</v>
      </c>
      <c r="O630" s="27">
        <f t="shared" si="122"/>
        <v>1.5670954868318056E-4</v>
      </c>
      <c r="P630" s="30" t="e">
        <f t="shared" si="123"/>
        <v>#DIV/0!</v>
      </c>
      <c r="Q630" s="30" t="e">
        <f t="shared" si="124"/>
        <v>#DIV/0!</v>
      </c>
      <c r="R630" s="30" t="e">
        <f t="shared" si="125"/>
        <v>#DIV/0!</v>
      </c>
      <c r="S630" s="30" t="e">
        <f t="shared" si="126"/>
        <v>#DIV/0!</v>
      </c>
      <c r="T630" s="32">
        <f t="shared" si="127"/>
        <v>1.5670063160987794E-4</v>
      </c>
      <c r="U630" s="33">
        <f t="shared" si="128"/>
        <v>12.3133303540768</v>
      </c>
      <c r="V630" s="18">
        <f>VLOOKUP(B630,'[2]APO e PPM_CD'!$D$2:$J$565,7,FALSE)</f>
        <v>5</v>
      </c>
    </row>
    <row r="631" spans="1:24" s="18" customFormat="1">
      <c r="A631" s="18">
        <v>64211460668</v>
      </c>
      <c r="B631" s="18">
        <f>VLOOKUP(A631,Cadastro!$A$3:$B$3577,2,FALSE)</f>
        <v>192287</v>
      </c>
      <c r="C631" s="19">
        <v>3464.02</v>
      </c>
      <c r="D631" s="18">
        <v>0</v>
      </c>
      <c r="E631" s="18">
        <v>1497.84</v>
      </c>
      <c r="F631" s="18">
        <v>0</v>
      </c>
      <c r="G631" s="18">
        <v>1966.18</v>
      </c>
      <c r="H631" s="18">
        <v>0</v>
      </c>
      <c r="I631" s="20">
        <f>VLOOKUP(A631,Cadastro!$A$3:$H$3577,7,FALSE)</f>
        <v>5</v>
      </c>
      <c r="J631" s="20">
        <f>VLOOKUP(A631,Cadastro!$A$3:$H$3577,8,FALSE)</f>
        <v>5</v>
      </c>
      <c r="K631" s="18">
        <f>VLOOKUP(A631,Cadastro!$A$3:$J$3577,10,FALSE)</f>
        <v>1</v>
      </c>
      <c r="M631" s="23" t="e">
        <f t="shared" si="120"/>
        <v>#DIV/0!</v>
      </c>
      <c r="N631" s="26">
        <f t="shared" si="121"/>
        <v>3464.02</v>
      </c>
      <c r="O631" s="27">
        <f t="shared" si="122"/>
        <v>1.4383429448862272E-4</v>
      </c>
      <c r="P631" s="30" t="e">
        <f t="shared" si="123"/>
        <v>#DIV/0!</v>
      </c>
      <c r="Q631" s="30" t="e">
        <f t="shared" si="124"/>
        <v>#DIV/0!</v>
      </c>
      <c r="R631" s="30" t="e">
        <f t="shared" si="125"/>
        <v>#DIV/0!</v>
      </c>
      <c r="S631" s="30" t="e">
        <f t="shared" si="126"/>
        <v>#DIV/0!</v>
      </c>
      <c r="T631" s="32">
        <f t="shared" si="127"/>
        <v>1.4382611004193032E-4</v>
      </c>
      <c r="U631" s="33">
        <f t="shared" si="128"/>
        <v>11.301667314890731</v>
      </c>
      <c r="V631" s="18">
        <f>VLOOKUP(B631,'[2]APO e PPM_CD'!$D$2:$J$565,7,FALSE)</f>
        <v>3</v>
      </c>
      <c r="W631" s="18">
        <f>TRUNC(B631/10,0)</f>
        <v>19228</v>
      </c>
      <c r="X631" s="18">
        <f ca="1">VLOOKUP(W631:X631,[3]Plan1!$B$2:$K$3605,10,FALSE)</f>
        <v>0</v>
      </c>
    </row>
    <row r="632" spans="1:24" hidden="1">
      <c r="A632">
        <v>5217140798</v>
      </c>
      <c r="B632">
        <f>VLOOKUP(A632,Cadastro!$A$3:$B$3577,2,FALSE)</f>
        <v>222232</v>
      </c>
      <c r="C632" s="5">
        <v>3777.2200000000003</v>
      </c>
      <c r="D632">
        <v>0</v>
      </c>
      <c r="E632">
        <v>1758.74</v>
      </c>
      <c r="F632">
        <v>0</v>
      </c>
      <c r="G632">
        <v>2018.48</v>
      </c>
      <c r="H632">
        <v>0</v>
      </c>
      <c r="I632" s="14">
        <f>VLOOKUP(A632,Cadastro!$A$3:$H$3577,7,FALSE)</f>
        <v>1</v>
      </c>
      <c r="J632" s="14">
        <f>VLOOKUP(A632,Cadastro!$A$3:$H$3577,8,FALSE)</f>
        <v>1</v>
      </c>
      <c r="K632">
        <f>VLOOKUP(A632,Cadastro!$A$3:$J$3577,10,FALSE)</f>
        <v>1</v>
      </c>
      <c r="L632" s="13">
        <v>25428.41</v>
      </c>
      <c r="M632" s="23" t="e">
        <f t="shared" si="120"/>
        <v>#DIV/0!</v>
      </c>
      <c r="N632" s="26">
        <f t="shared" si="121"/>
        <v>3777.2200000000003</v>
      </c>
      <c r="O632" s="27">
        <f t="shared" si="122"/>
        <v>1.56839098454488E-4</v>
      </c>
      <c r="P632" s="30" t="e">
        <f t="shared" si="123"/>
        <v>#DIV/0!</v>
      </c>
      <c r="Q632" s="30" t="e">
        <f t="shared" si="124"/>
        <v>#DIV/0!</v>
      </c>
      <c r="R632" s="30" t="e">
        <f t="shared" si="125"/>
        <v>#DIV/0!</v>
      </c>
      <c r="S632" s="30" t="e">
        <f t="shared" si="126"/>
        <v>#DIV/0!</v>
      </c>
      <c r="T632" s="32">
        <f t="shared" si="127"/>
        <v>1.5683017400955541E-4</v>
      </c>
      <c r="U632" s="33">
        <f t="shared" si="128"/>
        <v>12.323509626142911</v>
      </c>
      <c r="V632" s="18" t="e">
        <f>VLOOKUP(B632,'[2]APO e PPM_CD'!$D$2:$J$565,7,FALSE)</f>
        <v>#N/A</v>
      </c>
    </row>
    <row r="633" spans="1:24" hidden="1">
      <c r="A633">
        <v>48763470772</v>
      </c>
      <c r="B633">
        <f>VLOOKUP(A633,Cadastro!$A$3:$B$3577,2,FALSE)</f>
        <v>222392</v>
      </c>
      <c r="C633" s="5">
        <v>3782.98</v>
      </c>
      <c r="D633">
        <v>0</v>
      </c>
      <c r="E633">
        <v>1787.54</v>
      </c>
      <c r="F633">
        <v>0</v>
      </c>
      <c r="G633">
        <v>1995.44</v>
      </c>
      <c r="H633">
        <v>0</v>
      </c>
      <c r="I633" s="14">
        <f>VLOOKUP(A633,Cadastro!$A$3:$H$3577,7,FALSE)</f>
        <v>1</v>
      </c>
      <c r="J633" s="14">
        <f>VLOOKUP(A633,Cadastro!$A$3:$H$3577,8,FALSE)</f>
        <v>1</v>
      </c>
      <c r="K633">
        <f>VLOOKUP(A633,Cadastro!$A$3:$J$3577,10,FALSE)</f>
        <v>1</v>
      </c>
      <c r="L633" s="13">
        <v>12612.52</v>
      </c>
      <c r="M633" s="23" t="e">
        <f t="shared" si="120"/>
        <v>#DIV/0!</v>
      </c>
      <c r="N633" s="26">
        <f t="shared" si="121"/>
        <v>3782.98</v>
      </c>
      <c r="O633" s="27">
        <f t="shared" si="122"/>
        <v>1.5707826726305566E-4</v>
      </c>
      <c r="P633" s="30" t="e">
        <f t="shared" si="123"/>
        <v>#DIV/0!</v>
      </c>
      <c r="Q633" s="30" t="e">
        <f t="shared" si="124"/>
        <v>#DIV/0!</v>
      </c>
      <c r="R633" s="30" t="e">
        <f t="shared" si="125"/>
        <v>#DIV/0!</v>
      </c>
      <c r="S633" s="30" t="e">
        <f t="shared" si="126"/>
        <v>#DIV/0!</v>
      </c>
      <c r="T633" s="32">
        <f t="shared" si="127"/>
        <v>1.5706932920896E-4</v>
      </c>
      <c r="U633" s="33">
        <f t="shared" si="128"/>
        <v>12.342302128418813</v>
      </c>
      <c r="V633" s="18" t="e">
        <f>VLOOKUP(B633,'[2]APO e PPM_CD'!$D$2:$J$565,7,FALSE)</f>
        <v>#N/A</v>
      </c>
    </row>
    <row r="634" spans="1:24" hidden="1">
      <c r="A634">
        <v>11907542744</v>
      </c>
      <c r="B634">
        <f>VLOOKUP(A634,Cadastro!$A$3:$B$3577,2,FALSE)</f>
        <v>224490</v>
      </c>
      <c r="C634" s="5">
        <v>3788.7799999999997</v>
      </c>
      <c r="D634">
        <v>0</v>
      </c>
      <c r="E634">
        <v>2301.71</v>
      </c>
      <c r="F634">
        <v>0</v>
      </c>
      <c r="G634">
        <v>1487.07</v>
      </c>
      <c r="H634">
        <v>0</v>
      </c>
      <c r="I634" s="14">
        <f>VLOOKUP(A634,Cadastro!$A$3:$H$3577,7,FALSE)</f>
        <v>1</v>
      </c>
      <c r="J634" s="14">
        <f>VLOOKUP(A634,Cadastro!$A$3:$H$3577,8,FALSE)</f>
        <v>1</v>
      </c>
      <c r="K634">
        <f>VLOOKUP(A634,Cadastro!$A$3:$J$3577,10,FALSE)</f>
        <v>1</v>
      </c>
      <c r="L634" s="13">
        <v>11004.19</v>
      </c>
      <c r="M634" s="23" t="e">
        <f t="shared" si="120"/>
        <v>#DIV/0!</v>
      </c>
      <c r="N634" s="26">
        <f t="shared" si="121"/>
        <v>3788.7799999999997</v>
      </c>
      <c r="O634" s="27">
        <f t="shared" si="122"/>
        <v>1.5731909696612721E-4</v>
      </c>
      <c r="P634" s="30" t="e">
        <f t="shared" si="123"/>
        <v>#DIV/0!</v>
      </c>
      <c r="Q634" s="30" t="e">
        <f t="shared" si="124"/>
        <v>#DIV/0!</v>
      </c>
      <c r="R634" s="30" t="e">
        <f t="shared" si="125"/>
        <v>#DIV/0!</v>
      </c>
      <c r="S634" s="30" t="e">
        <f t="shared" si="126"/>
        <v>#DIV/0!</v>
      </c>
      <c r="T634" s="32">
        <f t="shared" si="127"/>
        <v>1.5731014520836044E-4</v>
      </c>
      <c r="U634" s="33">
        <f t="shared" si="128"/>
        <v>12.361225134182741</v>
      </c>
      <c r="V634" s="18" t="e">
        <f>VLOOKUP(B634,'[2]APO e PPM_CD'!$D$2:$J$565,7,FALSE)</f>
        <v>#N/A</v>
      </c>
    </row>
    <row r="635" spans="1:24" hidden="1">
      <c r="A635">
        <v>69084580753</v>
      </c>
      <c r="B635">
        <f>VLOOKUP(A635,Cadastro!$A$3:$B$3577,2,FALSE)</f>
        <v>226437</v>
      </c>
      <c r="C635" s="5">
        <v>3793.92</v>
      </c>
      <c r="D635">
        <v>0</v>
      </c>
      <c r="E635">
        <v>1609.94</v>
      </c>
      <c r="F635">
        <v>0</v>
      </c>
      <c r="G635">
        <v>2183.98</v>
      </c>
      <c r="H635">
        <v>0</v>
      </c>
      <c r="I635" s="14">
        <f>VLOOKUP(A635,Cadastro!$A$3:$H$3577,7,FALSE)</f>
        <v>1</v>
      </c>
      <c r="J635" s="14">
        <f>VLOOKUP(A635,Cadastro!$A$3:$H$3577,8,FALSE)</f>
        <v>1</v>
      </c>
      <c r="K635">
        <f>VLOOKUP(A635,Cadastro!$A$3:$J$3577,10,FALSE)</f>
        <v>1</v>
      </c>
      <c r="L635" s="13">
        <v>12985.01</v>
      </c>
      <c r="M635" s="23" t="e">
        <f t="shared" si="120"/>
        <v>#DIV/0!</v>
      </c>
      <c r="N635" s="26">
        <f t="shared" si="121"/>
        <v>3793.92</v>
      </c>
      <c r="O635" s="27">
        <f t="shared" si="122"/>
        <v>1.5753252190988377E-4</v>
      </c>
      <c r="P635" s="30" t="e">
        <f t="shared" si="123"/>
        <v>#DIV/0!</v>
      </c>
      <c r="Q635" s="30" t="e">
        <f t="shared" si="124"/>
        <v>#DIV/0!</v>
      </c>
      <c r="R635" s="30" t="e">
        <f t="shared" si="125"/>
        <v>#DIV/0!</v>
      </c>
      <c r="S635" s="30" t="e">
        <f t="shared" si="126"/>
        <v>#DIV/0!</v>
      </c>
      <c r="T635" s="32">
        <f t="shared" si="127"/>
        <v>1.5752355800782917E-4</v>
      </c>
      <c r="U635" s="33">
        <f t="shared" si="128"/>
        <v>12.377994832394226</v>
      </c>
      <c r="V635" s="18" t="e">
        <f>VLOOKUP(B635,'[2]APO e PPM_CD'!$D$2:$J$565,7,FALSE)</f>
        <v>#N/A</v>
      </c>
    </row>
    <row r="636" spans="1:24" hidden="1">
      <c r="A636">
        <v>2472743726</v>
      </c>
      <c r="B636">
        <f>VLOOKUP(A636,Cadastro!$A$3:$B$3577,2,FALSE)</f>
        <v>226259</v>
      </c>
      <c r="C636" s="5">
        <v>3803.26</v>
      </c>
      <c r="D636">
        <v>0</v>
      </c>
      <c r="E636">
        <v>2220.42</v>
      </c>
      <c r="F636">
        <v>0</v>
      </c>
      <c r="G636">
        <v>1582.84</v>
      </c>
      <c r="H636">
        <v>0</v>
      </c>
      <c r="I636" s="14">
        <f>VLOOKUP(A636,Cadastro!$A$3:$H$3577,7,FALSE)</f>
        <v>1</v>
      </c>
      <c r="J636" s="14">
        <f>VLOOKUP(A636,Cadastro!$A$3:$H$3577,8,FALSE)</f>
        <v>1</v>
      </c>
      <c r="K636">
        <f>VLOOKUP(A636,Cadastro!$A$3:$J$3577,10,FALSE)</f>
        <v>1</v>
      </c>
      <c r="L636" s="13">
        <v>12064.19</v>
      </c>
      <c r="M636" s="23" t="e">
        <f t="shared" si="120"/>
        <v>#DIV/0!</v>
      </c>
      <c r="N636" s="26">
        <f t="shared" si="121"/>
        <v>3803.26</v>
      </c>
      <c r="O636" s="27">
        <f t="shared" si="122"/>
        <v>1.579203407765542E-4</v>
      </c>
      <c r="P636" s="30" t="e">
        <f t="shared" si="123"/>
        <v>#DIV/0!</v>
      </c>
      <c r="Q636" s="30" t="e">
        <f t="shared" si="124"/>
        <v>#DIV/0!</v>
      </c>
      <c r="R636" s="30" t="e">
        <f t="shared" si="125"/>
        <v>#DIV/0!</v>
      </c>
      <c r="S636" s="30" t="e">
        <f t="shared" si="126"/>
        <v>#DIV/0!</v>
      </c>
      <c r="T636" s="32">
        <f t="shared" si="127"/>
        <v>1.5791135480686371E-4</v>
      </c>
      <c r="U636" s="33">
        <f t="shared" si="128"/>
        <v>12.408467396848554</v>
      </c>
      <c r="V636" s="18" t="e">
        <f>VLOOKUP(B636,'[2]APO e PPM_CD'!$D$2:$J$565,7,FALSE)</f>
        <v>#N/A</v>
      </c>
    </row>
    <row r="637" spans="1:24" s="18" customFormat="1">
      <c r="A637" s="18">
        <v>33057559620</v>
      </c>
      <c r="B637" s="18">
        <f>VLOOKUP(A637,Cadastro!$A$3:$B$3577,2,FALSE)</f>
        <v>194758</v>
      </c>
      <c r="C637" s="19">
        <v>3616.91</v>
      </c>
      <c r="D637" s="18">
        <v>0</v>
      </c>
      <c r="E637" s="18">
        <v>1584.65</v>
      </c>
      <c r="F637" s="18">
        <v>0</v>
      </c>
      <c r="G637" s="18">
        <v>2032.26</v>
      </c>
      <c r="H637" s="18">
        <v>0</v>
      </c>
      <c r="I637" s="20">
        <f>VLOOKUP(A637,Cadastro!$A$3:$H$3577,7,FALSE)</f>
        <v>5</v>
      </c>
      <c r="J637" s="20">
        <f>VLOOKUP(A637,Cadastro!$A$3:$H$3577,8,FALSE)</f>
        <v>5</v>
      </c>
      <c r="K637" s="18">
        <f>VLOOKUP(A637,Cadastro!$A$3:$J$3577,10,FALSE)</f>
        <v>1</v>
      </c>
      <c r="M637" s="23" t="e">
        <f t="shared" si="120"/>
        <v>#DIV/0!</v>
      </c>
      <c r="N637" s="26">
        <f t="shared" si="121"/>
        <v>3616.91</v>
      </c>
      <c r="O637" s="27">
        <f t="shared" si="122"/>
        <v>1.5018264850631474E-4</v>
      </c>
      <c r="P637" s="30" t="e">
        <f t="shared" si="123"/>
        <v>#DIV/0!</v>
      </c>
      <c r="Q637" s="30" t="e">
        <f t="shared" si="124"/>
        <v>#DIV/0!</v>
      </c>
      <c r="R637" s="30" t="e">
        <f t="shared" si="125"/>
        <v>#DIV/0!</v>
      </c>
      <c r="S637" s="30" t="e">
        <f t="shared" si="126"/>
        <v>#DIV/0!</v>
      </c>
      <c r="T637" s="32">
        <f t="shared" si="127"/>
        <v>1.5017410282612635E-4</v>
      </c>
      <c r="U637" s="33">
        <f t="shared" si="128"/>
        <v>11.800484272002306</v>
      </c>
      <c r="V637" s="18">
        <f>VLOOKUP(B637,'[2]APO e PPM_CD'!$D$2:$J$565,7,FALSE)</f>
        <v>3</v>
      </c>
      <c r="W637" s="18">
        <f>TRUNC(B637/10,0)</f>
        <v>19475</v>
      </c>
      <c r="X637" s="18">
        <f ca="1">VLOOKUP(W637:X637,[3]Plan1!$B$2:$K$3605,10,FALSE)</f>
        <v>0</v>
      </c>
    </row>
    <row r="638" spans="1:24" hidden="1">
      <c r="A638">
        <v>7954829650</v>
      </c>
      <c r="B638">
        <f>VLOOKUP(A638,Cadastro!$A$3:$B$3577,2,FALSE)</f>
        <v>226000</v>
      </c>
      <c r="C638" s="5">
        <v>3812.14</v>
      </c>
      <c r="D638">
        <v>0</v>
      </c>
      <c r="E638">
        <v>2319.41</v>
      </c>
      <c r="F638">
        <v>0</v>
      </c>
      <c r="G638">
        <v>1492.73</v>
      </c>
      <c r="H638">
        <v>0</v>
      </c>
      <c r="I638" s="14">
        <f>VLOOKUP(A638,Cadastro!$A$3:$H$3577,7,FALSE)</f>
        <v>1</v>
      </c>
      <c r="J638" s="14">
        <f>VLOOKUP(A638,Cadastro!$A$3:$H$3577,8,FALSE)</f>
        <v>1</v>
      </c>
      <c r="K638">
        <f>VLOOKUP(A638,Cadastro!$A$3:$J$3577,10,FALSE)</f>
        <v>1</v>
      </c>
      <c r="L638" s="13">
        <v>15599.05</v>
      </c>
      <c r="M638" s="23" t="e">
        <f t="shared" si="120"/>
        <v>#DIV/0!</v>
      </c>
      <c r="N638" s="26">
        <f t="shared" si="121"/>
        <v>3812.14</v>
      </c>
      <c r="O638" s="27">
        <f t="shared" si="122"/>
        <v>1.5828905935642929E-4</v>
      </c>
      <c r="P638" s="30" t="e">
        <f t="shared" si="123"/>
        <v>#DIV/0!</v>
      </c>
      <c r="Q638" s="30" t="e">
        <f t="shared" si="124"/>
        <v>#DIV/0!</v>
      </c>
      <c r="R638" s="30" t="e">
        <f t="shared" si="125"/>
        <v>#DIV/0!</v>
      </c>
      <c r="S638" s="30" t="e">
        <f t="shared" si="126"/>
        <v>#DIV/0!</v>
      </c>
      <c r="T638" s="32">
        <f t="shared" si="127"/>
        <v>1.5828005240594578E-4</v>
      </c>
      <c r="U638" s="33">
        <f t="shared" si="128"/>
        <v>12.437439171190567</v>
      </c>
      <c r="V638" s="18" t="e">
        <f>VLOOKUP(B638,'[2]APO e PPM_CD'!$D$2:$J$565,7,FALSE)</f>
        <v>#N/A</v>
      </c>
    </row>
    <row r="639" spans="1:24" hidden="1">
      <c r="A639">
        <v>6956808706</v>
      </c>
      <c r="B639">
        <f>VLOOKUP(A639,Cadastro!$A$3:$B$3577,2,FALSE)</f>
        <v>225709</v>
      </c>
      <c r="C639" s="5">
        <v>3814.04</v>
      </c>
      <c r="D639">
        <v>0</v>
      </c>
      <c r="E639">
        <v>2301.0700000000002</v>
      </c>
      <c r="F639">
        <v>0</v>
      </c>
      <c r="G639">
        <v>1512.97</v>
      </c>
      <c r="H639">
        <v>0</v>
      </c>
      <c r="I639" s="14">
        <f>VLOOKUP(A639,Cadastro!$A$3:$H$3577,7,FALSE)</f>
        <v>1</v>
      </c>
      <c r="J639" s="14">
        <f>VLOOKUP(A639,Cadastro!$A$3:$H$3577,8,FALSE)</f>
        <v>1</v>
      </c>
      <c r="K639">
        <f>VLOOKUP(A639,Cadastro!$A$3:$J$3577,10,FALSE)</f>
        <v>1</v>
      </c>
      <c r="L639" s="13">
        <v>16797.240000000002</v>
      </c>
      <c r="M639" s="23" t="e">
        <f t="shared" si="120"/>
        <v>#DIV/0!</v>
      </c>
      <c r="N639" s="26">
        <f t="shared" si="121"/>
        <v>3814.04</v>
      </c>
      <c r="O639" s="27">
        <f t="shared" si="122"/>
        <v>1.5836795184536655E-4</v>
      </c>
      <c r="P639" s="30" t="e">
        <f t="shared" si="123"/>
        <v>#DIV/0!</v>
      </c>
      <c r="Q639" s="30" t="e">
        <f t="shared" si="124"/>
        <v>#DIV/0!</v>
      </c>
      <c r="R639" s="30" t="e">
        <f t="shared" si="125"/>
        <v>#DIV/0!</v>
      </c>
      <c r="S639" s="30" t="e">
        <f t="shared" si="126"/>
        <v>#DIV/0!</v>
      </c>
      <c r="T639" s="32">
        <f t="shared" si="127"/>
        <v>1.5835894040574938E-4</v>
      </c>
      <c r="U639" s="33">
        <f t="shared" si="128"/>
        <v>12.443638086871855</v>
      </c>
      <c r="V639" s="18" t="e">
        <f>VLOOKUP(B639,'[2]APO e PPM_CD'!$D$2:$J$565,7,FALSE)</f>
        <v>#N/A</v>
      </c>
    </row>
    <row r="640" spans="1:24" hidden="1">
      <c r="A640">
        <v>44180977672</v>
      </c>
      <c r="B640">
        <f>VLOOKUP(A640,Cadastro!$A$3:$B$3577,2,FALSE)</f>
        <v>214036</v>
      </c>
      <c r="C640" s="5">
        <v>3817.28</v>
      </c>
      <c r="D640">
        <v>0</v>
      </c>
      <c r="E640">
        <v>1674.77</v>
      </c>
      <c r="F640">
        <v>0</v>
      </c>
      <c r="G640">
        <v>2142.5100000000002</v>
      </c>
      <c r="H640">
        <v>0</v>
      </c>
      <c r="I640" s="14">
        <f>VLOOKUP(A640,Cadastro!$A$3:$H$3577,7,FALSE)</f>
        <v>1</v>
      </c>
      <c r="J640" s="14">
        <f>VLOOKUP(A640,Cadastro!$A$3:$H$3577,8,FALSE)</f>
        <v>1</v>
      </c>
      <c r="K640">
        <f>VLOOKUP(A640,Cadastro!$A$3:$J$3577,10,FALSE)</f>
        <v>1</v>
      </c>
      <c r="L640" s="13">
        <v>32303.91</v>
      </c>
      <c r="M640" s="23" t="e">
        <f t="shared" si="120"/>
        <v>#DIV/0!</v>
      </c>
      <c r="N640" s="26">
        <f t="shared" si="121"/>
        <v>3817.28</v>
      </c>
      <c r="O640" s="27">
        <f t="shared" si="122"/>
        <v>1.5850248430018585E-4</v>
      </c>
      <c r="P640" s="30" t="e">
        <f t="shared" si="123"/>
        <v>#DIV/0!</v>
      </c>
      <c r="Q640" s="30" t="e">
        <f t="shared" si="124"/>
        <v>#DIV/0!</v>
      </c>
      <c r="R640" s="30" t="e">
        <f t="shared" si="125"/>
        <v>#DIV/0!</v>
      </c>
      <c r="S640" s="30" t="e">
        <f t="shared" si="126"/>
        <v>#DIV/0!</v>
      </c>
      <c r="T640" s="32">
        <f t="shared" si="127"/>
        <v>1.5849346520541448E-4</v>
      </c>
      <c r="U640" s="33">
        <f t="shared" si="128"/>
        <v>12.45420886940205</v>
      </c>
      <c r="V640" s="18" t="e">
        <f>VLOOKUP(B640,'[2]APO e PPM_CD'!$D$2:$J$565,7,FALSE)</f>
        <v>#N/A</v>
      </c>
    </row>
    <row r="641" spans="1:24" hidden="1">
      <c r="A641">
        <v>4396932766</v>
      </c>
      <c r="B641">
        <f>VLOOKUP(A641,Cadastro!$A$3:$B$3577,2,FALSE)</f>
        <v>226138</v>
      </c>
      <c r="C641" s="5">
        <v>3826.71</v>
      </c>
      <c r="D641">
        <v>0</v>
      </c>
      <c r="E641">
        <v>1729.44</v>
      </c>
      <c r="F641">
        <v>0</v>
      </c>
      <c r="G641">
        <v>2097.27</v>
      </c>
      <c r="H641">
        <v>0</v>
      </c>
      <c r="I641" s="14">
        <f>VLOOKUP(A641,Cadastro!$A$3:$H$3577,7,FALSE)</f>
        <v>1</v>
      </c>
      <c r="J641" s="14">
        <f>VLOOKUP(A641,Cadastro!$A$3:$H$3577,8,FALSE)</f>
        <v>1</v>
      </c>
      <c r="K641">
        <f>VLOOKUP(A641,Cadastro!$A$3:$J$3577,10,FALSE)</f>
        <v>1</v>
      </c>
      <c r="L641" s="13">
        <v>24115.68</v>
      </c>
      <c r="M641" s="23" t="e">
        <f t="shared" si="120"/>
        <v>#DIV/0!</v>
      </c>
      <c r="N641" s="26">
        <f t="shared" si="121"/>
        <v>3826.71</v>
      </c>
      <c r="O641" s="27">
        <f t="shared" si="122"/>
        <v>1.5889404017949016E-4</v>
      </c>
      <c r="P641" s="30" t="e">
        <f t="shared" si="123"/>
        <v>#DIV/0!</v>
      </c>
      <c r="Q641" s="30" t="e">
        <f t="shared" si="124"/>
        <v>#DIV/0!</v>
      </c>
      <c r="R641" s="30" t="e">
        <f t="shared" si="125"/>
        <v>#DIV/0!</v>
      </c>
      <c r="S641" s="30" t="e">
        <f t="shared" si="126"/>
        <v>#DIV/0!</v>
      </c>
      <c r="T641" s="32">
        <f t="shared" si="127"/>
        <v>1.5888499880443971E-4</v>
      </c>
      <c r="U641" s="33">
        <f t="shared" si="128"/>
        <v>12.48497506670444</v>
      </c>
      <c r="V641" s="18" t="e">
        <f>VLOOKUP(B641,'[2]APO e PPM_CD'!$D$2:$J$565,7,FALSE)</f>
        <v>#N/A</v>
      </c>
    </row>
    <row r="642" spans="1:24" hidden="1">
      <c r="A642">
        <v>8070720794</v>
      </c>
      <c r="B642">
        <f>VLOOKUP(A642,Cadastro!$A$3:$B$3577,2,FALSE)</f>
        <v>225666</v>
      </c>
      <c r="C642" s="5">
        <v>3826.84</v>
      </c>
      <c r="D642">
        <v>0</v>
      </c>
      <c r="E642">
        <v>2283.83</v>
      </c>
      <c r="F642">
        <v>0</v>
      </c>
      <c r="G642">
        <v>1543.01</v>
      </c>
      <c r="H642">
        <v>0</v>
      </c>
      <c r="I642" s="14">
        <f>VLOOKUP(A642,Cadastro!$A$3:$H$3577,7,FALSE)</f>
        <v>1</v>
      </c>
      <c r="J642" s="14">
        <f>VLOOKUP(A642,Cadastro!$A$3:$H$3577,8,FALSE)</f>
        <v>1</v>
      </c>
      <c r="K642">
        <f>VLOOKUP(A642,Cadastro!$A$3:$J$3577,10,FALSE)</f>
        <v>1</v>
      </c>
      <c r="L642" s="13">
        <v>11955.5</v>
      </c>
      <c r="M642" s="23" t="e">
        <f t="shared" si="120"/>
        <v>#DIV/0!</v>
      </c>
      <c r="N642" s="26">
        <f t="shared" si="121"/>
        <v>3826.84</v>
      </c>
      <c r="O642" s="27">
        <f t="shared" si="122"/>
        <v>1.5889943808662798E-4</v>
      </c>
      <c r="P642" s="30" t="e">
        <f t="shared" si="123"/>
        <v>#DIV/0!</v>
      </c>
      <c r="Q642" s="30" t="e">
        <f t="shared" si="124"/>
        <v>#DIV/0!</v>
      </c>
      <c r="R642" s="30" t="e">
        <f t="shared" si="125"/>
        <v>#DIV/0!</v>
      </c>
      <c r="S642" s="30" t="e">
        <f t="shared" si="126"/>
        <v>#DIV/0!</v>
      </c>
      <c r="T642" s="32">
        <f t="shared" si="127"/>
        <v>1.5889039640442628E-4</v>
      </c>
      <c r="U642" s="33">
        <f t="shared" si="128"/>
        <v>12.485399203040528</v>
      </c>
      <c r="V642" s="18" t="e">
        <f>VLOOKUP(B642,'[2]APO e PPM_CD'!$D$2:$J$565,7,FALSE)</f>
        <v>#N/A</v>
      </c>
    </row>
    <row r="643" spans="1:24" hidden="1">
      <c r="A643">
        <v>60033673772</v>
      </c>
      <c r="B643">
        <f>VLOOKUP(A643,Cadastro!$A$3:$B$3577,2,FALSE)</f>
        <v>217922</v>
      </c>
      <c r="C643" s="5">
        <v>3826.8599999999997</v>
      </c>
      <c r="D643">
        <v>0</v>
      </c>
      <c r="E643">
        <v>2244.9499999999998</v>
      </c>
      <c r="F643">
        <v>0</v>
      </c>
      <c r="G643">
        <v>1581.91</v>
      </c>
      <c r="H643">
        <v>0</v>
      </c>
      <c r="I643" s="14">
        <f>VLOOKUP(A643,Cadastro!$A$3:$H$3577,7,FALSE)</f>
        <v>1</v>
      </c>
      <c r="J643" s="14">
        <f>VLOOKUP(A643,Cadastro!$A$3:$H$3577,8,FALSE)</f>
        <v>1</v>
      </c>
      <c r="K643">
        <f>VLOOKUP(A643,Cadastro!$A$3:$J$3577,10,FALSE)</f>
        <v>1</v>
      </c>
      <c r="L643" s="13">
        <v>21331.41</v>
      </c>
      <c r="M643" s="23" t="e">
        <f t="shared" si="120"/>
        <v>#DIV/0!</v>
      </c>
      <c r="N643" s="26">
        <f t="shared" si="121"/>
        <v>3826.8599999999997</v>
      </c>
      <c r="O643" s="27">
        <f t="shared" si="122"/>
        <v>1.5890026853387993E-4</v>
      </c>
      <c r="P643" s="30" t="e">
        <f t="shared" si="123"/>
        <v>#DIV/0!</v>
      </c>
      <c r="Q643" s="30" t="e">
        <f t="shared" si="124"/>
        <v>#DIV/0!</v>
      </c>
      <c r="R643" s="30" t="e">
        <f t="shared" si="125"/>
        <v>#DIV/0!</v>
      </c>
      <c r="S643" s="30" t="e">
        <f t="shared" si="126"/>
        <v>#DIV/0!</v>
      </c>
      <c r="T643" s="32">
        <f t="shared" si="127"/>
        <v>1.5889122680442418E-4</v>
      </c>
      <c r="U643" s="33">
        <f t="shared" si="128"/>
        <v>12.485464454784539</v>
      </c>
      <c r="V643" s="18" t="e">
        <f>VLOOKUP(B643,'[2]APO e PPM_CD'!$D$2:$J$565,7,FALSE)</f>
        <v>#N/A</v>
      </c>
    </row>
    <row r="644" spans="1:24" hidden="1">
      <c r="A644">
        <v>88885437753</v>
      </c>
      <c r="B644">
        <f>VLOOKUP(A644,Cadastro!$A$3:$B$3577,2,FALSE)</f>
        <v>217993</v>
      </c>
      <c r="C644" s="5">
        <v>3837.2200000000003</v>
      </c>
      <c r="D644">
        <v>0</v>
      </c>
      <c r="E644">
        <v>2213.83</v>
      </c>
      <c r="F644">
        <v>0</v>
      </c>
      <c r="G644">
        <v>1623.39</v>
      </c>
      <c r="H644">
        <v>0</v>
      </c>
      <c r="I644" s="14">
        <f>VLOOKUP(A644,Cadastro!$A$3:$H$3577,7,FALSE)</f>
        <v>1</v>
      </c>
      <c r="J644" s="14">
        <f>VLOOKUP(A644,Cadastro!$A$3:$H$3577,8,FALSE)</f>
        <v>1</v>
      </c>
      <c r="K644">
        <f>VLOOKUP(A644,Cadastro!$A$3:$J$3577,10,FALSE)</f>
        <v>1</v>
      </c>
      <c r="L644" s="13">
        <v>32265.23</v>
      </c>
      <c r="M644" s="23" t="e">
        <f t="shared" si="120"/>
        <v>#DIV/0!</v>
      </c>
      <c r="N644" s="26">
        <f t="shared" si="121"/>
        <v>3837.2200000000003</v>
      </c>
      <c r="O644" s="27">
        <f t="shared" si="122"/>
        <v>1.5933044021040091E-4</v>
      </c>
      <c r="P644" s="30" t="e">
        <f t="shared" si="123"/>
        <v>#DIV/0!</v>
      </c>
      <c r="Q644" s="30" t="e">
        <f t="shared" si="124"/>
        <v>#DIV/0!</v>
      </c>
      <c r="R644" s="30" t="e">
        <f t="shared" si="125"/>
        <v>#DIV/0!</v>
      </c>
      <c r="S644" s="30" t="e">
        <f t="shared" si="126"/>
        <v>#DIV/0!</v>
      </c>
      <c r="T644" s="32">
        <f t="shared" si="127"/>
        <v>1.5932137400335333E-4</v>
      </c>
      <c r="U644" s="33">
        <f t="shared" si="128"/>
        <v>12.519264858183561</v>
      </c>
      <c r="V644" s="18" t="e">
        <f>VLOOKUP(B644,'[2]APO e PPM_CD'!$D$2:$J$565,7,FALSE)</f>
        <v>#N/A</v>
      </c>
    </row>
    <row r="645" spans="1:24" hidden="1">
      <c r="A645">
        <v>69907323772</v>
      </c>
      <c r="B645">
        <f>VLOOKUP(A645,Cadastro!$A$3:$B$3577,2,FALSE)</f>
        <v>217281</v>
      </c>
      <c r="C645" s="5">
        <v>3844.2299999999996</v>
      </c>
      <c r="D645">
        <v>0</v>
      </c>
      <c r="E645">
        <v>1663.57</v>
      </c>
      <c r="F645">
        <v>0</v>
      </c>
      <c r="G645">
        <v>2180.66</v>
      </c>
      <c r="H645">
        <v>0</v>
      </c>
      <c r="I645" s="14">
        <f>VLOOKUP(A645,Cadastro!$A$3:$H$3577,7,FALSE)</f>
        <v>1</v>
      </c>
      <c r="J645" s="14">
        <f>VLOOKUP(A645,Cadastro!$A$3:$H$3577,8,FALSE)</f>
        <v>1</v>
      </c>
      <c r="K645">
        <f>VLOOKUP(A645,Cadastro!$A$3:$J$3577,10,FALSE)</f>
        <v>1</v>
      </c>
      <c r="L645" s="13">
        <v>11150.49</v>
      </c>
      <c r="M645" s="23" t="e">
        <f t="shared" si="120"/>
        <v>#DIV/0!</v>
      </c>
      <c r="N645" s="26">
        <f t="shared" si="121"/>
        <v>3844.2299999999996</v>
      </c>
      <c r="O645" s="27">
        <f t="shared" si="122"/>
        <v>1.5962151197221669E-4</v>
      </c>
      <c r="P645" s="30" t="e">
        <f t="shared" si="123"/>
        <v>#DIV/0!</v>
      </c>
      <c r="Q645" s="30" t="e">
        <f t="shared" si="124"/>
        <v>#DIV/0!</v>
      </c>
      <c r="R645" s="30" t="e">
        <f t="shared" si="125"/>
        <v>#DIV/0!</v>
      </c>
      <c r="S645" s="30" t="e">
        <f t="shared" si="126"/>
        <v>#DIV/0!</v>
      </c>
      <c r="T645" s="32">
        <f t="shared" si="127"/>
        <v>1.5961242920262868E-4</v>
      </c>
      <c r="U645" s="33">
        <f t="shared" si="128"/>
        <v>12.542135594460307</v>
      </c>
      <c r="V645" s="18" t="e">
        <f>VLOOKUP(B645,'[2]APO e PPM_CD'!$D$2:$J$565,7,FALSE)</f>
        <v>#N/A</v>
      </c>
    </row>
    <row r="646" spans="1:24" hidden="1">
      <c r="A646">
        <v>72878703715</v>
      </c>
      <c r="B646">
        <f>VLOOKUP(A646,Cadastro!$A$3:$B$3577,2,FALSE)</f>
        <v>215412</v>
      </c>
      <c r="C646" s="5">
        <v>3844.65</v>
      </c>
      <c r="D646">
        <v>0</v>
      </c>
      <c r="E646">
        <v>2234.59</v>
      </c>
      <c r="F646">
        <v>0</v>
      </c>
      <c r="G646">
        <v>1610.06</v>
      </c>
      <c r="H646">
        <v>0</v>
      </c>
      <c r="I646" s="14">
        <f>VLOOKUP(A646,Cadastro!$A$3:$H$3577,7,FALSE)</f>
        <v>1</v>
      </c>
      <c r="J646" s="14">
        <f>VLOOKUP(A646,Cadastro!$A$3:$H$3577,8,FALSE)</f>
        <v>1</v>
      </c>
      <c r="K646">
        <f>VLOOKUP(A646,Cadastro!$A$3:$J$3577,10,FALSE)</f>
        <v>1</v>
      </c>
      <c r="L646" s="13">
        <v>17713.46</v>
      </c>
      <c r="M646" s="23" t="e">
        <f t="shared" si="120"/>
        <v>#DIV/0!</v>
      </c>
      <c r="N646" s="26">
        <f t="shared" si="121"/>
        <v>3844.65</v>
      </c>
      <c r="O646" s="27">
        <f t="shared" si="122"/>
        <v>1.5963895136450812E-4</v>
      </c>
      <c r="P646" s="30" t="e">
        <f t="shared" si="123"/>
        <v>#DIV/0!</v>
      </c>
      <c r="Q646" s="30" t="e">
        <f t="shared" si="124"/>
        <v>#DIV/0!</v>
      </c>
      <c r="R646" s="30" t="e">
        <f t="shared" si="125"/>
        <v>#DIV/0!</v>
      </c>
      <c r="S646" s="30" t="e">
        <f t="shared" si="126"/>
        <v>#DIV/0!</v>
      </c>
      <c r="T646" s="32">
        <f t="shared" si="127"/>
        <v>1.5962986760258529E-4</v>
      </c>
      <c r="U646" s="33">
        <f t="shared" si="128"/>
        <v>12.543505881084593</v>
      </c>
      <c r="V646" s="18" t="e">
        <f>VLOOKUP(B646,'[2]APO e PPM_CD'!$D$2:$J$565,7,FALSE)</f>
        <v>#N/A</v>
      </c>
    </row>
    <row r="647" spans="1:24" hidden="1">
      <c r="A647">
        <v>88773663700</v>
      </c>
      <c r="B647">
        <f>VLOOKUP(A647,Cadastro!$A$3:$B$3577,2,FALSE)</f>
        <v>193955</v>
      </c>
      <c r="C647" s="5">
        <v>3848.75</v>
      </c>
      <c r="D647">
        <v>0</v>
      </c>
      <c r="E647">
        <v>1617.09</v>
      </c>
      <c r="F647">
        <v>0</v>
      </c>
      <c r="G647">
        <v>2231.66</v>
      </c>
      <c r="H647">
        <v>0</v>
      </c>
      <c r="I647" s="14">
        <f>VLOOKUP(A647,Cadastro!$A$3:$H$3577,7,FALSE)</f>
        <v>1</v>
      </c>
      <c r="J647" s="14">
        <f>VLOOKUP(A647,Cadastro!$A$3:$H$3577,8,FALSE)</f>
        <v>1</v>
      </c>
      <c r="K647">
        <f>VLOOKUP(A647,Cadastro!$A$3:$J$3577,10,FALSE)</f>
        <v>1</v>
      </c>
      <c r="L647" s="13">
        <v>9829.4500000000007</v>
      </c>
      <c r="M647" s="23" t="e">
        <f t="shared" si="120"/>
        <v>#DIV/0!</v>
      </c>
      <c r="N647" s="26">
        <f t="shared" si="121"/>
        <v>3848.75</v>
      </c>
      <c r="O647" s="27">
        <f t="shared" si="122"/>
        <v>1.5980919305116215E-4</v>
      </c>
      <c r="P647" s="30" t="e">
        <f t="shared" si="123"/>
        <v>#DIV/0!</v>
      </c>
      <c r="Q647" s="30" t="e">
        <f t="shared" si="124"/>
        <v>#DIV/0!</v>
      </c>
      <c r="R647" s="30" t="e">
        <f t="shared" si="125"/>
        <v>#DIV/0!</v>
      </c>
      <c r="S647" s="30" t="e">
        <f t="shared" si="126"/>
        <v>#DIV/0!</v>
      </c>
      <c r="T647" s="32">
        <f t="shared" si="127"/>
        <v>1.5980009960216146E-4</v>
      </c>
      <c r="U647" s="33">
        <f t="shared" si="128"/>
        <v>12.55688248860737</v>
      </c>
      <c r="V647" s="18" t="e">
        <f>VLOOKUP(B647,'[2]APO e PPM_CD'!$D$2:$J$565,7,FALSE)</f>
        <v>#N/A</v>
      </c>
    </row>
    <row r="648" spans="1:24" hidden="1">
      <c r="A648">
        <v>35976543120</v>
      </c>
      <c r="B648">
        <f>VLOOKUP(A648,Cadastro!$A$3:$B$3577,2,FALSE)</f>
        <v>195689</v>
      </c>
      <c r="C648" s="5">
        <v>3863.18</v>
      </c>
      <c r="D648">
        <v>0</v>
      </c>
      <c r="E648">
        <v>1622.12</v>
      </c>
      <c r="F648">
        <v>0</v>
      </c>
      <c r="G648">
        <v>2241.06</v>
      </c>
      <c r="H648">
        <v>0</v>
      </c>
      <c r="I648" s="14">
        <f>VLOOKUP(A648,Cadastro!$A$3:$H$3577,7,FALSE)</f>
        <v>1</v>
      </c>
      <c r="J648" s="14">
        <f>VLOOKUP(A648,Cadastro!$A$3:$H$3577,8,FALSE)</f>
        <v>1</v>
      </c>
      <c r="K648">
        <f>VLOOKUP(A648,Cadastro!$A$3:$J$3577,10,FALSE)</f>
        <v>1</v>
      </c>
      <c r="L648" s="13">
        <v>12154.5</v>
      </c>
      <c r="M648" s="23" t="e">
        <f t="shared" si="120"/>
        <v>#DIV/0!</v>
      </c>
      <c r="N648" s="26">
        <f t="shared" si="121"/>
        <v>3863.18</v>
      </c>
      <c r="O648" s="27">
        <f t="shared" si="122"/>
        <v>1.6040836074345921E-4</v>
      </c>
      <c r="P648" s="30" t="e">
        <f t="shared" si="123"/>
        <v>#DIV/0!</v>
      </c>
      <c r="Q648" s="30" t="e">
        <f t="shared" si="124"/>
        <v>#DIV/0!</v>
      </c>
      <c r="R648" s="30" t="e">
        <f t="shared" si="125"/>
        <v>#DIV/0!</v>
      </c>
      <c r="S648" s="30" t="e">
        <f t="shared" si="126"/>
        <v>#DIV/0!</v>
      </c>
      <c r="T648" s="32">
        <f t="shared" si="127"/>
        <v>1.6039923320066985E-4</v>
      </c>
      <c r="U648" s="33">
        <f t="shared" si="128"/>
        <v>12.603961621913145</v>
      </c>
      <c r="V648" s="18" t="e">
        <f>VLOOKUP(B648,'[2]APO e PPM_CD'!$D$2:$J$565,7,FALSE)</f>
        <v>#N/A</v>
      </c>
    </row>
    <row r="649" spans="1:24" s="18" customFormat="1">
      <c r="A649" s="18">
        <v>21651736120</v>
      </c>
      <c r="B649" s="18">
        <f>VLOOKUP(A649,Cadastro!$A$3:$B$3577,2,FALSE)</f>
        <v>193671</v>
      </c>
      <c r="C649" s="19">
        <v>3669.87</v>
      </c>
      <c r="D649" s="18">
        <v>0</v>
      </c>
      <c r="E649" s="18">
        <v>1608.5</v>
      </c>
      <c r="F649" s="18">
        <v>0</v>
      </c>
      <c r="G649" s="18">
        <v>2061.37</v>
      </c>
      <c r="H649" s="18">
        <v>0</v>
      </c>
      <c r="I649" s="20">
        <f>VLOOKUP(A649,Cadastro!$A$3:$H$3577,7,FALSE)</f>
        <v>5</v>
      </c>
      <c r="J649" s="20">
        <f>VLOOKUP(A649,Cadastro!$A$3:$H$3577,8,FALSE)</f>
        <v>5</v>
      </c>
      <c r="K649" s="18">
        <f>VLOOKUP(A649,Cadastro!$A$3:$J$3577,10,FALSE)</f>
        <v>1</v>
      </c>
      <c r="M649" s="23" t="e">
        <f t="shared" si="120"/>
        <v>#DIV/0!</v>
      </c>
      <c r="N649" s="26">
        <f t="shared" si="121"/>
        <v>3669.87</v>
      </c>
      <c r="O649" s="27">
        <f t="shared" si="122"/>
        <v>1.5238167282953386E-4</v>
      </c>
      <c r="P649" s="30" t="e">
        <f t="shared" si="123"/>
        <v>#DIV/0!</v>
      </c>
      <c r="Q649" s="30" t="e">
        <f t="shared" si="124"/>
        <v>#DIV/0!</v>
      </c>
      <c r="R649" s="30" t="e">
        <f t="shared" si="125"/>
        <v>#DIV/0!</v>
      </c>
      <c r="S649" s="30" t="e">
        <f t="shared" si="126"/>
        <v>#DIV/0!</v>
      </c>
      <c r="T649" s="32">
        <f t="shared" si="127"/>
        <v>1.5237300202065198E-4</v>
      </c>
      <c r="U649" s="33">
        <f t="shared" si="128"/>
        <v>11.973270890150186</v>
      </c>
      <c r="V649" s="18">
        <f>VLOOKUP(B649,'[2]APO e PPM_CD'!$D$2:$J$565,7,FALSE)</f>
        <v>3</v>
      </c>
      <c r="W649" s="18">
        <f>TRUNC(B649/10,0)</f>
        <v>19367</v>
      </c>
      <c r="X649" s="18">
        <f ca="1">VLOOKUP(W649:X649,[3]Plan1!$B$2:$K$3605,10,FALSE)</f>
        <v>0</v>
      </c>
    </row>
    <row r="650" spans="1:24" hidden="1">
      <c r="A650">
        <v>69436436653</v>
      </c>
      <c r="B650">
        <f>VLOOKUP(A650,Cadastro!$A$3:$B$3577,2,FALSE)</f>
        <v>225634</v>
      </c>
      <c r="C650" s="5">
        <v>3901.8100000000004</v>
      </c>
      <c r="D650">
        <v>0</v>
      </c>
      <c r="E650">
        <v>1615.41</v>
      </c>
      <c r="F650">
        <v>0</v>
      </c>
      <c r="G650">
        <v>2286.4</v>
      </c>
      <c r="H650">
        <v>0</v>
      </c>
      <c r="I650" s="14">
        <f>VLOOKUP(A650,Cadastro!$A$3:$H$3577,7,FALSE)</f>
        <v>1</v>
      </c>
      <c r="J650" s="14">
        <f>VLOOKUP(A650,Cadastro!$A$3:$H$3577,8,FALSE)</f>
        <v>1</v>
      </c>
      <c r="K650">
        <f>VLOOKUP(A650,Cadastro!$A$3:$J$3577,10,FALSE)</f>
        <v>1</v>
      </c>
      <c r="L650" s="13">
        <v>24324.94</v>
      </c>
      <c r="M650" s="23" t="e">
        <f t="shared" si="120"/>
        <v>#DIV/0!</v>
      </c>
      <c r="N650" s="26">
        <f t="shared" si="121"/>
        <v>3901.8100000000004</v>
      </c>
      <c r="O650" s="27">
        <f t="shared" si="122"/>
        <v>1.6201236961064115E-4</v>
      </c>
      <c r="P650" s="30" t="e">
        <f t="shared" si="123"/>
        <v>#DIV/0!</v>
      </c>
      <c r="Q650" s="30" t="e">
        <f t="shared" si="124"/>
        <v>#DIV/0!</v>
      </c>
      <c r="R650" s="30" t="e">
        <f t="shared" si="125"/>
        <v>#DIV/0!</v>
      </c>
      <c r="S650" s="30" t="e">
        <f t="shared" si="126"/>
        <v>#DIV/0!</v>
      </c>
      <c r="T650" s="32">
        <f t="shared" si="127"/>
        <v>1.6200315079667677E-4</v>
      </c>
      <c r="U650" s="33">
        <f t="shared" si="128"/>
        <v>12.729995365475316</v>
      </c>
      <c r="V650" s="18" t="e">
        <f>VLOOKUP(B650,'[2]APO e PPM_CD'!$D$2:$J$565,7,FALSE)</f>
        <v>#N/A</v>
      </c>
    </row>
    <row r="651" spans="1:24" hidden="1">
      <c r="A651">
        <v>72224843704</v>
      </c>
      <c r="B651">
        <f>VLOOKUP(A651,Cadastro!$A$3:$B$3577,2,FALSE)</f>
        <v>215953</v>
      </c>
      <c r="C651" s="5">
        <v>3902.48</v>
      </c>
      <c r="D651">
        <v>0</v>
      </c>
      <c r="E651">
        <v>1712.75</v>
      </c>
      <c r="F651">
        <v>0</v>
      </c>
      <c r="G651">
        <v>2189.73</v>
      </c>
      <c r="H651">
        <v>0</v>
      </c>
      <c r="I651" s="14">
        <f>VLOOKUP(A651,Cadastro!$A$3:$H$3577,7,FALSE)</f>
        <v>1</v>
      </c>
      <c r="J651" s="14">
        <f>VLOOKUP(A651,Cadastro!$A$3:$H$3577,8,FALSE)</f>
        <v>1</v>
      </c>
      <c r="K651">
        <f>VLOOKUP(A651,Cadastro!$A$3:$J$3577,10,FALSE)</f>
        <v>1</v>
      </c>
      <c r="L651" s="13">
        <v>9321.43</v>
      </c>
      <c r="M651" s="23" t="e">
        <f t="shared" ref="M651:M714" si="131">L651/$L$9</f>
        <v>#DIV/0!</v>
      </c>
      <c r="N651" s="26">
        <f t="shared" ref="N651:N714" si="132">G651+F651+E651</f>
        <v>3902.48</v>
      </c>
      <c r="O651" s="27">
        <f t="shared" ref="O651:O714" si="133">N651/$N$9</f>
        <v>1.6204018959358214E-4</v>
      </c>
      <c r="P651" s="30" t="e">
        <f t="shared" ref="P651:P714" si="134">$K$7*L651</f>
        <v>#DIV/0!</v>
      </c>
      <c r="Q651" s="30" t="e">
        <f t="shared" ref="Q651:Q714" si="135">P651/$R$1</f>
        <v>#DIV/0!</v>
      </c>
      <c r="R651" s="30" t="e">
        <f t="shared" ref="R651:R714" si="136">$K$8*L651</f>
        <v>#DIV/0!</v>
      </c>
      <c r="S651" s="30" t="e">
        <f t="shared" ref="S651:S714" si="137">R651*1.01</f>
        <v>#DIV/0!</v>
      </c>
      <c r="T651" s="32">
        <f t="shared" ref="T651:T714" si="138">C651/$C$2359</f>
        <v>1.6203096919660748E-4</v>
      </c>
      <c r="U651" s="33">
        <f t="shared" ref="U651:U714" si="139">$T$5*T651</f>
        <v>12.73218129889977</v>
      </c>
      <c r="V651" s="18" t="e">
        <f>VLOOKUP(B651,'[2]APO e PPM_CD'!$D$2:$J$565,7,FALSE)</f>
        <v>#N/A</v>
      </c>
    </row>
    <row r="652" spans="1:24" hidden="1">
      <c r="A652">
        <v>31960162187</v>
      </c>
      <c r="B652">
        <f>VLOOKUP(A652,Cadastro!$A$3:$B$3577,2,FALSE)</f>
        <v>192305</v>
      </c>
      <c r="C652" s="5">
        <v>3917.59</v>
      </c>
      <c r="D652">
        <v>0</v>
      </c>
      <c r="E652">
        <v>1658.88</v>
      </c>
      <c r="F652">
        <v>0</v>
      </c>
      <c r="G652">
        <v>2258.71</v>
      </c>
      <c r="H652">
        <v>0</v>
      </c>
      <c r="I652" s="14">
        <f>VLOOKUP(A652,Cadastro!$A$3:$H$3577,7,FALSE)</f>
        <v>1</v>
      </c>
      <c r="J652" s="14">
        <f>VLOOKUP(A652,Cadastro!$A$3:$H$3577,8,FALSE)</f>
        <v>1</v>
      </c>
      <c r="K652">
        <f>VLOOKUP(A652,Cadastro!$A$3:$J$3577,10,FALSE)</f>
        <v>1</v>
      </c>
      <c r="L652" s="13">
        <v>14351.87</v>
      </c>
      <c r="M652" s="23" t="e">
        <f t="shared" si="131"/>
        <v>#DIV/0!</v>
      </c>
      <c r="N652" s="26">
        <f t="shared" si="132"/>
        <v>3917.59</v>
      </c>
      <c r="O652" s="27">
        <f t="shared" si="133"/>
        <v>1.6266759249244621E-4</v>
      </c>
      <c r="P652" s="30" t="e">
        <f t="shared" si="134"/>
        <v>#DIV/0!</v>
      </c>
      <c r="Q652" s="30" t="e">
        <f t="shared" si="135"/>
        <v>#DIV/0!</v>
      </c>
      <c r="R652" s="30" t="e">
        <f t="shared" si="136"/>
        <v>#DIV/0!</v>
      </c>
      <c r="S652" s="30" t="e">
        <f t="shared" si="137"/>
        <v>#DIV/0!</v>
      </c>
      <c r="T652" s="32">
        <f t="shared" si="138"/>
        <v>1.6265833639504559E-4</v>
      </c>
      <c r="U652" s="33">
        <f t="shared" si="139"/>
        <v>12.781478991502006</v>
      </c>
      <c r="V652" s="18" t="e">
        <f>VLOOKUP(B652,'[2]APO e PPM_CD'!$D$2:$J$565,7,FALSE)</f>
        <v>#N/A</v>
      </c>
    </row>
    <row r="653" spans="1:24" hidden="1">
      <c r="A653">
        <v>5793728805</v>
      </c>
      <c r="B653">
        <f>VLOOKUP(A653,Cadastro!$A$3:$B$3577,2,FALSE)</f>
        <v>215024</v>
      </c>
      <c r="C653" s="5">
        <v>3918.57</v>
      </c>
      <c r="D653">
        <v>0</v>
      </c>
      <c r="E653">
        <v>1627</v>
      </c>
      <c r="F653">
        <v>0</v>
      </c>
      <c r="G653">
        <v>2291.5700000000002</v>
      </c>
      <c r="H653">
        <v>0</v>
      </c>
      <c r="I653" s="14">
        <f>VLOOKUP(A653,Cadastro!$A$3:$H$3577,7,FALSE)</f>
        <v>1</v>
      </c>
      <c r="J653" s="14">
        <f>VLOOKUP(A653,Cadastro!$A$3:$H$3577,8,FALSE)</f>
        <v>1</v>
      </c>
      <c r="K653">
        <f>VLOOKUP(A653,Cadastro!$A$3:$J$3577,10,FALSE)</f>
        <v>1</v>
      </c>
      <c r="L653" s="13">
        <v>12195.86</v>
      </c>
      <c r="M653" s="23" t="e">
        <f t="shared" si="131"/>
        <v>#DIV/0!</v>
      </c>
      <c r="N653" s="26">
        <f t="shared" si="132"/>
        <v>3918.57</v>
      </c>
      <c r="O653" s="27">
        <f t="shared" si="133"/>
        <v>1.627082844077928E-4</v>
      </c>
      <c r="P653" s="30" t="e">
        <f t="shared" si="134"/>
        <v>#DIV/0!</v>
      </c>
      <c r="Q653" s="30" t="e">
        <f t="shared" si="135"/>
        <v>#DIV/0!</v>
      </c>
      <c r="R653" s="30" t="e">
        <f t="shared" si="136"/>
        <v>#DIV/0!</v>
      </c>
      <c r="S653" s="30" t="e">
        <f t="shared" si="137"/>
        <v>#DIV/0!</v>
      </c>
      <c r="T653" s="32">
        <f t="shared" si="138"/>
        <v>1.626990259949443E-4</v>
      </c>
      <c r="U653" s="33">
        <f t="shared" si="139"/>
        <v>12.784676326958669</v>
      </c>
      <c r="V653" s="18" t="e">
        <f>VLOOKUP(B653,'[2]APO e PPM_CD'!$D$2:$J$565,7,FALSE)</f>
        <v>#N/A</v>
      </c>
    </row>
    <row r="654" spans="1:24" hidden="1">
      <c r="A654">
        <v>78719348720</v>
      </c>
      <c r="B654">
        <f>VLOOKUP(A654,Cadastro!$A$3:$B$3577,2,FALSE)</f>
        <v>217783</v>
      </c>
      <c r="C654" s="5">
        <v>3922.99</v>
      </c>
      <c r="D654">
        <v>0</v>
      </c>
      <c r="E654">
        <v>1661.47</v>
      </c>
      <c r="F654">
        <v>0</v>
      </c>
      <c r="G654">
        <v>2261.52</v>
      </c>
      <c r="H654">
        <v>0</v>
      </c>
      <c r="I654" s="14">
        <f>VLOOKUP(A654,Cadastro!$A$3:$H$3577,7,FALSE)</f>
        <v>1</v>
      </c>
      <c r="J654" s="14">
        <f>VLOOKUP(A654,Cadastro!$A$3:$H$3577,8,FALSE)</f>
        <v>1</v>
      </c>
      <c r="K654">
        <f>VLOOKUP(A654,Cadastro!$A$3:$J$3577,10,FALSE)</f>
        <v>1</v>
      </c>
      <c r="L654" s="13">
        <v>11133.07</v>
      </c>
      <c r="M654" s="23" t="e">
        <f t="shared" si="131"/>
        <v>#DIV/0!</v>
      </c>
      <c r="N654" s="26">
        <f t="shared" si="132"/>
        <v>3922.99</v>
      </c>
      <c r="O654" s="27">
        <f t="shared" si="133"/>
        <v>1.6289181325047835E-4</v>
      </c>
      <c r="P654" s="30" t="e">
        <f t="shared" si="134"/>
        <v>#DIV/0!</v>
      </c>
      <c r="Q654" s="30" t="e">
        <f t="shared" si="135"/>
        <v>#DIV/0!</v>
      </c>
      <c r="R654" s="30" t="e">
        <f t="shared" si="136"/>
        <v>#DIV/0!</v>
      </c>
      <c r="S654" s="30" t="e">
        <f t="shared" si="137"/>
        <v>#DIV/0!</v>
      </c>
      <c r="T654" s="32">
        <f t="shared" si="138"/>
        <v>1.6288254439448741E-4</v>
      </c>
      <c r="U654" s="33">
        <f t="shared" si="139"/>
        <v>12.799096962385663</v>
      </c>
      <c r="V654" s="18" t="e">
        <f>VLOOKUP(B654,'[2]APO e PPM_CD'!$D$2:$J$565,7,FALSE)</f>
        <v>#N/A</v>
      </c>
    </row>
    <row r="655" spans="1:24" s="18" customFormat="1">
      <c r="A655" s="18">
        <v>1855382822</v>
      </c>
      <c r="B655" s="18">
        <f>VLOOKUP(A655,Cadastro!$A$3:$B$3577,2,FALSE)</f>
        <v>193001</v>
      </c>
      <c r="C655" s="19">
        <v>3693.09</v>
      </c>
      <c r="D655" s="18">
        <v>0</v>
      </c>
      <c r="E655" s="18">
        <v>1642.22</v>
      </c>
      <c r="F655" s="18">
        <v>0</v>
      </c>
      <c r="G655" s="18">
        <v>2050.87</v>
      </c>
      <c r="H655" s="18">
        <v>0</v>
      </c>
      <c r="I655" s="20">
        <f>VLOOKUP(A655,Cadastro!$A$3:$H$3577,7,FALSE)</f>
        <v>5</v>
      </c>
      <c r="J655" s="20">
        <f>VLOOKUP(A655,Cadastro!$A$3:$H$3577,8,FALSE)</f>
        <v>5</v>
      </c>
      <c r="K655" s="18">
        <f>VLOOKUP(A655,Cadastro!$A$3:$J$3577,10,FALSE)</f>
        <v>1</v>
      </c>
      <c r="M655" s="23" t="e">
        <f t="shared" si="131"/>
        <v>#DIV/0!</v>
      </c>
      <c r="N655" s="26">
        <f t="shared" si="132"/>
        <v>3693.09</v>
      </c>
      <c r="O655" s="27">
        <f t="shared" si="133"/>
        <v>1.5334582208907215E-4</v>
      </c>
      <c r="P655" s="30" t="e">
        <f t="shared" si="134"/>
        <v>#DIV/0!</v>
      </c>
      <c r="Q655" s="30" t="e">
        <f t="shared" si="135"/>
        <v>#DIV/0!</v>
      </c>
      <c r="R655" s="30" t="e">
        <f t="shared" si="136"/>
        <v>#DIV/0!</v>
      </c>
      <c r="S655" s="30" t="e">
        <f t="shared" si="137"/>
        <v>#DIV/0!</v>
      </c>
      <c r="T655" s="32">
        <f t="shared" si="138"/>
        <v>1.5333709641825177E-4</v>
      </c>
      <c r="U655" s="33">
        <f t="shared" si="139"/>
        <v>12.049028164949917</v>
      </c>
      <c r="V655" s="18">
        <f>VLOOKUP(B655,'[2]APO e PPM_CD'!$D$2:$J$565,7,FALSE)</f>
        <v>3</v>
      </c>
      <c r="W655" s="18">
        <f>TRUNC(B655/10,0)</f>
        <v>19300</v>
      </c>
      <c r="X655" s="18">
        <f ca="1">VLOOKUP(W655:X655,[3]Plan1!$B$2:$K$3605,10,FALSE)</f>
        <v>0</v>
      </c>
    </row>
    <row r="656" spans="1:24" hidden="1">
      <c r="A656">
        <v>10345799755</v>
      </c>
      <c r="B656">
        <f>VLOOKUP(A656,Cadastro!$A$3:$B$3577,2,FALSE)</f>
        <v>221601</v>
      </c>
      <c r="C656" s="5">
        <v>3933.94</v>
      </c>
      <c r="D656">
        <v>0</v>
      </c>
      <c r="E656">
        <v>2354.75</v>
      </c>
      <c r="F656">
        <v>0</v>
      </c>
      <c r="G656">
        <v>1579.19</v>
      </c>
      <c r="H656">
        <v>0</v>
      </c>
      <c r="I656" s="14">
        <f>VLOOKUP(A656,Cadastro!$A$3:$H$3577,7,FALSE)</f>
        <v>1</v>
      </c>
      <c r="J656" s="14">
        <f>VLOOKUP(A656,Cadastro!$A$3:$H$3577,8,FALSE)</f>
        <v>1</v>
      </c>
      <c r="K656">
        <f>VLOOKUP(A656,Cadastro!$A$3:$J$3577,10,FALSE)</f>
        <v>1</v>
      </c>
      <c r="L656" s="13">
        <v>14534.92</v>
      </c>
      <c r="M656" s="23" t="e">
        <f t="shared" si="131"/>
        <v>#DIV/0!</v>
      </c>
      <c r="N656" s="26">
        <f t="shared" si="132"/>
        <v>3933.94</v>
      </c>
      <c r="O656" s="27">
        <f t="shared" si="133"/>
        <v>1.6334648312093248E-4</v>
      </c>
      <c r="P656" s="30" t="e">
        <f t="shared" si="134"/>
        <v>#DIV/0!</v>
      </c>
      <c r="Q656" s="30" t="e">
        <f t="shared" si="135"/>
        <v>#DIV/0!</v>
      </c>
      <c r="R656" s="30" t="e">
        <f t="shared" si="136"/>
        <v>#DIV/0!</v>
      </c>
      <c r="S656" s="30" t="e">
        <f t="shared" si="137"/>
        <v>#DIV/0!</v>
      </c>
      <c r="T656" s="32">
        <f t="shared" si="138"/>
        <v>1.6333718839335552E-4</v>
      </c>
      <c r="U656" s="33">
        <f t="shared" si="139"/>
        <v>12.834822292233081</v>
      </c>
      <c r="V656" s="18" t="e">
        <f>VLOOKUP(B656,'[2]APO e PPM_CD'!$D$2:$J$565,7,FALSE)</f>
        <v>#N/A</v>
      </c>
    </row>
    <row r="657" spans="1:24" hidden="1">
      <c r="A657">
        <v>12477911732</v>
      </c>
      <c r="B657">
        <f>VLOOKUP(A657,Cadastro!$A$3:$B$3577,2,FALSE)</f>
        <v>223747</v>
      </c>
      <c r="C657" s="5">
        <v>3939.46</v>
      </c>
      <c r="D657">
        <v>0</v>
      </c>
      <c r="E657">
        <v>2390.37</v>
      </c>
      <c r="F657">
        <v>0</v>
      </c>
      <c r="G657">
        <v>1549.09</v>
      </c>
      <c r="H657">
        <v>0</v>
      </c>
      <c r="I657" s="14">
        <f>VLOOKUP(A657,Cadastro!$A$3:$H$3577,7,FALSE)</f>
        <v>1</v>
      </c>
      <c r="J657" s="14">
        <f>VLOOKUP(A657,Cadastro!$A$3:$H$3577,8,FALSE)</f>
        <v>1</v>
      </c>
      <c r="K657">
        <f>VLOOKUP(A657,Cadastro!$A$3:$J$3577,10,FALSE)</f>
        <v>1</v>
      </c>
      <c r="L657" s="13">
        <v>19894.75</v>
      </c>
      <c r="M657" s="23" t="e">
        <f t="shared" si="131"/>
        <v>#DIV/0!</v>
      </c>
      <c r="N657" s="26">
        <f t="shared" si="132"/>
        <v>3939.46</v>
      </c>
      <c r="O657" s="27">
        <f t="shared" si="133"/>
        <v>1.6357568656247645E-4</v>
      </c>
      <c r="P657" s="30" t="e">
        <f t="shared" si="134"/>
        <v>#DIV/0!</v>
      </c>
      <c r="Q657" s="30" t="e">
        <f t="shared" si="135"/>
        <v>#DIV/0!</v>
      </c>
      <c r="R657" s="30" t="e">
        <f t="shared" si="136"/>
        <v>#DIV/0!</v>
      </c>
      <c r="S657" s="30" t="e">
        <f t="shared" si="137"/>
        <v>#DIV/0!</v>
      </c>
      <c r="T657" s="32">
        <f t="shared" si="138"/>
        <v>1.6356637879278495E-4</v>
      </c>
      <c r="U657" s="33">
        <f t="shared" si="139"/>
        <v>12.852831773580823</v>
      </c>
      <c r="V657" s="18" t="e">
        <f>VLOOKUP(B657,'[2]APO e PPM_CD'!$D$2:$J$565,7,FALSE)</f>
        <v>#N/A</v>
      </c>
    </row>
    <row r="658" spans="1:24" hidden="1">
      <c r="A658">
        <v>26131250120</v>
      </c>
      <c r="B658">
        <f>VLOOKUP(A658,Cadastro!$A$3:$B$3577,2,FALSE)</f>
        <v>192255</v>
      </c>
      <c r="C658" s="5">
        <v>3943.4399999999996</v>
      </c>
      <c r="D658">
        <v>0</v>
      </c>
      <c r="E658">
        <v>1705.99</v>
      </c>
      <c r="F658">
        <v>0</v>
      </c>
      <c r="G658">
        <v>2237.4499999999998</v>
      </c>
      <c r="H658">
        <v>0</v>
      </c>
      <c r="I658" s="14">
        <f>VLOOKUP(A658,Cadastro!$A$3:$H$3577,7,FALSE)</f>
        <v>1</v>
      </c>
      <c r="J658" s="14">
        <f>VLOOKUP(A658,Cadastro!$A$3:$H$3577,8,FALSE)</f>
        <v>1</v>
      </c>
      <c r="K658">
        <f>VLOOKUP(A658,Cadastro!$A$3:$J$3577,10,FALSE)</f>
        <v>1</v>
      </c>
      <c r="L658" s="13">
        <v>13678.28</v>
      </c>
      <c r="M658" s="23" t="e">
        <f t="shared" si="131"/>
        <v>#DIV/0!</v>
      </c>
      <c r="N658" s="26">
        <f t="shared" si="132"/>
        <v>3943.4399999999996</v>
      </c>
      <c r="O658" s="27">
        <f t="shared" si="133"/>
        <v>1.6374094556561867E-4</v>
      </c>
      <c r="P658" s="30" t="e">
        <f t="shared" si="134"/>
        <v>#DIV/0!</v>
      </c>
      <c r="Q658" s="30" t="e">
        <f t="shared" si="135"/>
        <v>#DIV/0!</v>
      </c>
      <c r="R658" s="30" t="e">
        <f t="shared" si="136"/>
        <v>#DIV/0!</v>
      </c>
      <c r="S658" s="30" t="e">
        <f t="shared" si="137"/>
        <v>#DIV/0!</v>
      </c>
      <c r="T658" s="32">
        <f t="shared" si="138"/>
        <v>1.637316283923735E-4</v>
      </c>
      <c r="U658" s="33">
        <f t="shared" si="139"/>
        <v>12.865816870639517</v>
      </c>
      <c r="V658" s="18" t="e">
        <f>VLOOKUP(B658,'[2]APO e PPM_CD'!$D$2:$J$565,7,FALSE)</f>
        <v>#N/A</v>
      </c>
    </row>
    <row r="659" spans="1:24" hidden="1">
      <c r="A659">
        <v>25623672191</v>
      </c>
      <c r="B659">
        <f>VLOOKUP(A659,Cadastro!$A$3:$B$3577,2,FALSE)</f>
        <v>213888</v>
      </c>
      <c r="C659" s="5">
        <v>3945.8500000000004</v>
      </c>
      <c r="D659">
        <v>0</v>
      </c>
      <c r="E659">
        <v>1708.47</v>
      </c>
      <c r="F659">
        <v>0</v>
      </c>
      <c r="G659">
        <v>2237.38</v>
      </c>
      <c r="H659">
        <v>0</v>
      </c>
      <c r="I659" s="14">
        <f>VLOOKUP(A659,Cadastro!$A$3:$H$3577,7,FALSE)</f>
        <v>1</v>
      </c>
      <c r="J659" s="14">
        <f>VLOOKUP(A659,Cadastro!$A$3:$H$3577,8,FALSE)</f>
        <v>1</v>
      </c>
      <c r="K659">
        <f>VLOOKUP(A659,Cadastro!$A$3:$J$3577,10,FALSE)</f>
        <v>1</v>
      </c>
      <c r="L659" s="13">
        <v>13693.07</v>
      </c>
      <c r="M659" s="23" t="e">
        <f t="shared" si="131"/>
        <v>#DIV/0!</v>
      </c>
      <c r="N659" s="26">
        <f t="shared" si="132"/>
        <v>3945.8500000000004</v>
      </c>
      <c r="O659" s="27">
        <f t="shared" si="133"/>
        <v>1.6384101445948118E-4</v>
      </c>
      <c r="P659" s="30" t="e">
        <f t="shared" si="134"/>
        <v>#DIV/0!</v>
      </c>
      <c r="Q659" s="30" t="e">
        <f t="shared" si="135"/>
        <v>#DIV/0!</v>
      </c>
      <c r="R659" s="30" t="e">
        <f t="shared" si="136"/>
        <v>#DIV/0!</v>
      </c>
      <c r="S659" s="30" t="e">
        <f t="shared" si="137"/>
        <v>#DIV/0!</v>
      </c>
      <c r="T659" s="32">
        <f t="shared" si="138"/>
        <v>1.6383169159212444E-4</v>
      </c>
      <c r="U659" s="33">
        <f t="shared" si="139"/>
        <v>12.873679705793153</v>
      </c>
      <c r="V659" s="18" t="e">
        <f>VLOOKUP(B659,'[2]APO e PPM_CD'!$D$2:$J$565,7,FALSE)</f>
        <v>#N/A</v>
      </c>
    </row>
    <row r="660" spans="1:24" hidden="1">
      <c r="A660">
        <v>5614683895</v>
      </c>
      <c r="B660">
        <f>VLOOKUP(A660,Cadastro!$A$3:$B$3577,2,FALSE)</f>
        <v>196321</v>
      </c>
      <c r="C660" s="5">
        <v>3946.41</v>
      </c>
      <c r="D660">
        <v>0</v>
      </c>
      <c r="E660">
        <v>1686.39</v>
      </c>
      <c r="F660">
        <v>0</v>
      </c>
      <c r="G660">
        <v>2260.02</v>
      </c>
      <c r="H660">
        <v>0</v>
      </c>
      <c r="I660" s="14">
        <f>VLOOKUP(A660,Cadastro!$A$3:$H$3577,7,FALSE)</f>
        <v>1</v>
      </c>
      <c r="J660" s="14">
        <f>VLOOKUP(A660,Cadastro!$A$3:$H$3577,8,FALSE)</f>
        <v>1</v>
      </c>
      <c r="K660">
        <f>VLOOKUP(A660,Cadastro!$A$3:$J$3577,10,FALSE)</f>
        <v>1</v>
      </c>
      <c r="L660" s="13">
        <v>19689.59</v>
      </c>
      <c r="M660" s="23" t="e">
        <f t="shared" si="131"/>
        <v>#DIV/0!</v>
      </c>
      <c r="N660" s="26">
        <f t="shared" si="132"/>
        <v>3946.41</v>
      </c>
      <c r="O660" s="27">
        <f t="shared" si="133"/>
        <v>1.6386426698253637E-4</v>
      </c>
      <c r="P660" s="30" t="e">
        <f t="shared" si="134"/>
        <v>#DIV/0!</v>
      </c>
      <c r="Q660" s="30" t="e">
        <f t="shared" si="135"/>
        <v>#DIV/0!</v>
      </c>
      <c r="R660" s="30" t="e">
        <f t="shared" si="136"/>
        <v>#DIV/0!</v>
      </c>
      <c r="S660" s="30" t="e">
        <f t="shared" si="137"/>
        <v>#DIV/0!</v>
      </c>
      <c r="T660" s="32">
        <f t="shared" si="138"/>
        <v>1.6385494279206651E-4</v>
      </c>
      <c r="U660" s="33">
        <f t="shared" si="139"/>
        <v>12.87550675462553</v>
      </c>
      <c r="V660" s="18" t="e">
        <f>VLOOKUP(B660,'[2]APO e PPM_CD'!$D$2:$J$565,7,FALSE)</f>
        <v>#N/A</v>
      </c>
    </row>
    <row r="661" spans="1:24" hidden="1">
      <c r="A661">
        <v>71876731753</v>
      </c>
      <c r="B661">
        <f>VLOOKUP(A661,Cadastro!$A$3:$B$3577,2,FALSE)</f>
        <v>218038</v>
      </c>
      <c r="C661" s="5">
        <v>3948.37</v>
      </c>
      <c r="D661">
        <v>0</v>
      </c>
      <c r="E661">
        <v>1707.62</v>
      </c>
      <c r="F661">
        <v>0</v>
      </c>
      <c r="G661">
        <v>2240.75</v>
      </c>
      <c r="H661">
        <v>0</v>
      </c>
      <c r="I661" s="14">
        <f>VLOOKUP(A661,Cadastro!$A$3:$H$3577,7,FALSE)</f>
        <v>1</v>
      </c>
      <c r="J661" s="14">
        <f>VLOOKUP(A661,Cadastro!$A$3:$H$3577,8,FALSE)</f>
        <v>1</v>
      </c>
      <c r="K661">
        <f>VLOOKUP(A661,Cadastro!$A$3:$J$3577,10,FALSE)</f>
        <v>1</v>
      </c>
      <c r="L661" s="13">
        <v>13144.8</v>
      </c>
      <c r="M661" s="23" t="e">
        <f t="shared" si="131"/>
        <v>#DIV/0!</v>
      </c>
      <c r="N661" s="26">
        <f t="shared" si="132"/>
        <v>3948.37</v>
      </c>
      <c r="O661" s="27">
        <f t="shared" si="133"/>
        <v>1.6394565081322951E-4</v>
      </c>
      <c r="P661" s="30" t="e">
        <f t="shared" si="134"/>
        <v>#DIV/0!</v>
      </c>
      <c r="Q661" s="30" t="e">
        <f t="shared" si="135"/>
        <v>#DIV/0!</v>
      </c>
      <c r="R661" s="30" t="e">
        <f t="shared" si="136"/>
        <v>#DIV/0!</v>
      </c>
      <c r="S661" s="30" t="e">
        <f t="shared" si="137"/>
        <v>#DIV/0!</v>
      </c>
      <c r="T661" s="32">
        <f t="shared" si="138"/>
        <v>1.6393632199186391E-4</v>
      </c>
      <c r="U661" s="33">
        <f t="shared" si="139"/>
        <v>12.881901425538857</v>
      </c>
      <c r="V661" s="18" t="e">
        <f>VLOOKUP(B661,'[2]APO e PPM_CD'!$D$2:$J$565,7,FALSE)</f>
        <v>#N/A</v>
      </c>
    </row>
    <row r="662" spans="1:24" s="18" customFormat="1" hidden="1">
      <c r="A662" s="18">
        <v>49425897620</v>
      </c>
      <c r="B662" s="18">
        <f>VLOOKUP(A662,Cadastro!$A$3:$B$3577,2,FALSE)</f>
        <v>199253</v>
      </c>
      <c r="C662" s="19">
        <v>3950.3</v>
      </c>
      <c r="D662" s="18">
        <v>0</v>
      </c>
      <c r="E662" s="18">
        <v>1730.98</v>
      </c>
      <c r="F662" s="18">
        <v>0</v>
      </c>
      <c r="G662" s="18">
        <v>2219.3200000000002</v>
      </c>
      <c r="H662" s="18">
        <v>0</v>
      </c>
      <c r="I662" s="20">
        <f>VLOOKUP(A662,Cadastro!$A$3:$H$3577,7,FALSE)</f>
        <v>1</v>
      </c>
      <c r="J662" s="20">
        <f>VLOOKUP(A662,Cadastro!$A$3:$H$3577,8,FALSE)</f>
        <v>6</v>
      </c>
      <c r="K662" s="18">
        <f>VLOOKUP(A662,Cadastro!$A$3:$J$3577,10,FALSE)</f>
        <v>1</v>
      </c>
      <c r="M662" s="23" t="e">
        <f t="shared" si="131"/>
        <v>#DIV/0!</v>
      </c>
      <c r="N662" s="26">
        <f t="shared" si="132"/>
        <v>3950.3</v>
      </c>
      <c r="O662" s="27">
        <f t="shared" si="133"/>
        <v>1.6402578897304474E-4</v>
      </c>
      <c r="P662" s="30" t="e">
        <f t="shared" si="134"/>
        <v>#DIV/0!</v>
      </c>
      <c r="Q662" s="30" t="e">
        <f t="shared" si="135"/>
        <v>#DIV/0!</v>
      </c>
      <c r="R662" s="30" t="e">
        <f t="shared" si="136"/>
        <v>#DIV/0!</v>
      </c>
      <c r="S662" s="30" t="e">
        <f t="shared" si="137"/>
        <v>#DIV/0!</v>
      </c>
      <c r="T662" s="32">
        <f t="shared" si="138"/>
        <v>1.6401645559166442E-4</v>
      </c>
      <c r="U662" s="33">
        <f t="shared" si="139"/>
        <v>12.888198218836166</v>
      </c>
      <c r="V662" s="18">
        <f>VLOOKUP(B662,'[2]APO e PPM_CD'!$D$2:$J$565,7,FALSE)</f>
        <v>5</v>
      </c>
    </row>
    <row r="663" spans="1:24" hidden="1">
      <c r="A663">
        <v>2563293707</v>
      </c>
      <c r="B663">
        <f>VLOOKUP(A663,Cadastro!$A$3:$B$3577,2,FALSE)</f>
        <v>223601</v>
      </c>
      <c r="C663" s="5">
        <v>3961.83</v>
      </c>
      <c r="D663">
        <v>0</v>
      </c>
      <c r="E663">
        <v>1693.43</v>
      </c>
      <c r="F663">
        <v>0</v>
      </c>
      <c r="G663">
        <v>2268.4</v>
      </c>
      <c r="H663">
        <v>0</v>
      </c>
      <c r="I663" s="14">
        <f>VLOOKUP(A663,Cadastro!$A$3:$H$3577,7,FALSE)</f>
        <v>1</v>
      </c>
      <c r="J663" s="14">
        <f>VLOOKUP(A663,Cadastro!$A$3:$H$3577,8,FALSE)</f>
        <v>1</v>
      </c>
      <c r="K663">
        <f>VLOOKUP(A663,Cadastro!$A$3:$J$3577,10,FALSE)</f>
        <v>1</v>
      </c>
      <c r="L663" s="13">
        <v>8944.3799999999992</v>
      </c>
      <c r="M663" s="23" t="e">
        <f t="shared" si="131"/>
        <v>#DIV/0!</v>
      </c>
      <c r="N663" s="26">
        <f t="shared" si="132"/>
        <v>3961.83</v>
      </c>
      <c r="O663" s="27">
        <f t="shared" si="133"/>
        <v>1.6450454181380597E-4</v>
      </c>
      <c r="P663" s="30" t="e">
        <f t="shared" si="134"/>
        <v>#DIV/0!</v>
      </c>
      <c r="Q663" s="30" t="e">
        <f t="shared" si="135"/>
        <v>#DIV/0!</v>
      </c>
      <c r="R663" s="30" t="e">
        <f t="shared" si="136"/>
        <v>#DIV/0!</v>
      </c>
      <c r="S663" s="30" t="e">
        <f t="shared" si="137"/>
        <v>#DIV/0!</v>
      </c>
      <c r="T663" s="32">
        <f t="shared" si="138"/>
        <v>1.6449518119047258E-4</v>
      </c>
      <c r="U663" s="33">
        <f t="shared" si="139"/>
        <v>12.925815849259976</v>
      </c>
      <c r="V663" s="18" t="e">
        <f>VLOOKUP(B663,'[2]APO e PPM_CD'!$D$2:$J$565,7,FALSE)</f>
        <v>#N/A</v>
      </c>
    </row>
    <row r="664" spans="1:24" hidden="1">
      <c r="A664">
        <v>30199506191</v>
      </c>
      <c r="B664">
        <f>VLOOKUP(A664,Cadastro!$A$3:$B$3577,2,FALSE)</f>
        <v>192593</v>
      </c>
      <c r="C664" s="5">
        <v>3976.7200000000003</v>
      </c>
      <c r="D664">
        <v>0</v>
      </c>
      <c r="E664">
        <v>1719.78</v>
      </c>
      <c r="F664">
        <v>0</v>
      </c>
      <c r="G664">
        <v>2256.94</v>
      </c>
      <c r="H664">
        <v>0</v>
      </c>
      <c r="I664" s="14">
        <f>VLOOKUP(A664,Cadastro!$A$3:$H$3577,7,FALSE)</f>
        <v>1</v>
      </c>
      <c r="J664" s="14">
        <f>VLOOKUP(A664,Cadastro!$A$3:$H$3577,8,FALSE)</f>
        <v>1</v>
      </c>
      <c r="K664">
        <f>VLOOKUP(A664,Cadastro!$A$3:$J$3577,10,FALSE)</f>
        <v>1</v>
      </c>
      <c r="L664" s="13">
        <v>8995.34</v>
      </c>
      <c r="M664" s="23" t="e">
        <f t="shared" si="131"/>
        <v>#DIV/0!</v>
      </c>
      <c r="N664" s="26">
        <f t="shared" si="132"/>
        <v>3976.7200000000003</v>
      </c>
      <c r="O664" s="27">
        <f t="shared" si="133"/>
        <v>1.6512280979289837E-4</v>
      </c>
      <c r="P664" s="30" t="e">
        <f t="shared" si="134"/>
        <v>#DIV/0!</v>
      </c>
      <c r="Q664" s="30" t="e">
        <f t="shared" si="135"/>
        <v>#DIV/0!</v>
      </c>
      <c r="R664" s="30" t="e">
        <f t="shared" si="136"/>
        <v>#DIV/0!</v>
      </c>
      <c r="S664" s="30" t="e">
        <f t="shared" si="137"/>
        <v>#DIV/0!</v>
      </c>
      <c r="T664" s="32">
        <f t="shared" si="138"/>
        <v>1.6511341398893346E-4</v>
      </c>
      <c r="U664" s="33">
        <f t="shared" si="139"/>
        <v>12.974395772678065</v>
      </c>
      <c r="V664" s="18" t="e">
        <f>VLOOKUP(B664,'[2]APO e PPM_CD'!$D$2:$J$565,7,FALSE)</f>
        <v>#N/A</v>
      </c>
    </row>
    <row r="665" spans="1:24" hidden="1">
      <c r="A665">
        <v>39694240115</v>
      </c>
      <c r="B665">
        <f>VLOOKUP(A665,Cadastro!$A$3:$B$3577,2,FALSE)</f>
        <v>197156</v>
      </c>
      <c r="C665" s="5">
        <v>3979.62</v>
      </c>
      <c r="D665">
        <v>0</v>
      </c>
      <c r="E665">
        <v>1661.69</v>
      </c>
      <c r="F665">
        <v>0</v>
      </c>
      <c r="G665">
        <v>2317.9299999999998</v>
      </c>
      <c r="H665">
        <v>0</v>
      </c>
      <c r="I665" s="14">
        <f>VLOOKUP(A665,Cadastro!$A$3:$H$3577,7,FALSE)</f>
        <v>1</v>
      </c>
      <c r="J665" s="14">
        <f>VLOOKUP(A665,Cadastro!$A$3:$H$3577,8,FALSE)</f>
        <v>1</v>
      </c>
      <c r="K665">
        <f>VLOOKUP(A665,Cadastro!$A$3:$J$3577,10,FALSE)</f>
        <v>1</v>
      </c>
      <c r="L665" s="13">
        <v>26306.37</v>
      </c>
      <c r="M665" s="23" t="e">
        <f t="shared" si="131"/>
        <v>#DIV/0!</v>
      </c>
      <c r="N665" s="26">
        <f t="shared" si="132"/>
        <v>3979.62</v>
      </c>
      <c r="O665" s="27">
        <f t="shared" si="133"/>
        <v>1.6524322464443413E-4</v>
      </c>
      <c r="P665" s="30" t="e">
        <f t="shared" si="134"/>
        <v>#DIV/0!</v>
      </c>
      <c r="Q665" s="30" t="e">
        <f t="shared" si="135"/>
        <v>#DIV/0!</v>
      </c>
      <c r="R665" s="30" t="e">
        <f t="shared" si="136"/>
        <v>#DIV/0!</v>
      </c>
      <c r="S665" s="30" t="e">
        <f t="shared" si="137"/>
        <v>#DIV/0!</v>
      </c>
      <c r="T665" s="32">
        <f t="shared" si="138"/>
        <v>1.6523382198863366E-4</v>
      </c>
      <c r="U665" s="33">
        <f t="shared" si="139"/>
        <v>12.983857275560029</v>
      </c>
      <c r="V665" s="18" t="e">
        <f>VLOOKUP(B665,'[2]APO e PPM_CD'!$D$2:$J$565,7,FALSE)</f>
        <v>#N/A</v>
      </c>
    </row>
    <row r="666" spans="1:24" hidden="1">
      <c r="A666">
        <v>8483065703</v>
      </c>
      <c r="B666">
        <f>VLOOKUP(A666,Cadastro!$A$3:$B$3577,2,FALSE)</f>
        <v>219396</v>
      </c>
      <c r="C666" s="5">
        <v>3991.0299999999997</v>
      </c>
      <c r="D666">
        <v>0</v>
      </c>
      <c r="E666">
        <v>2383.17</v>
      </c>
      <c r="F666">
        <v>0</v>
      </c>
      <c r="G666">
        <v>1607.86</v>
      </c>
      <c r="H666">
        <v>0</v>
      </c>
      <c r="I666" s="14">
        <f>VLOOKUP(A666,Cadastro!$A$3:$H$3577,7,FALSE)</f>
        <v>1</v>
      </c>
      <c r="J666" s="14">
        <f>VLOOKUP(A666,Cadastro!$A$3:$H$3577,8,FALSE)</f>
        <v>1</v>
      </c>
      <c r="K666">
        <f>VLOOKUP(A666,Cadastro!$A$3:$J$3577,10,FALSE)</f>
        <v>1</v>
      </c>
      <c r="L666" s="13">
        <v>14794.48</v>
      </c>
      <c r="M666" s="23" t="e">
        <f t="shared" si="131"/>
        <v>#DIV/0!</v>
      </c>
      <c r="N666" s="26">
        <f t="shared" si="132"/>
        <v>3991.0299999999997</v>
      </c>
      <c r="O666" s="27">
        <f t="shared" si="133"/>
        <v>1.6571699480168357E-4</v>
      </c>
      <c r="P666" s="30" t="e">
        <f t="shared" si="134"/>
        <v>#DIV/0!</v>
      </c>
      <c r="Q666" s="30" t="e">
        <f t="shared" si="135"/>
        <v>#DIV/0!</v>
      </c>
      <c r="R666" s="30" t="e">
        <f t="shared" si="136"/>
        <v>#DIV/0!</v>
      </c>
      <c r="S666" s="30" t="e">
        <f t="shared" si="137"/>
        <v>#DIV/0!</v>
      </c>
      <c r="T666" s="32">
        <f t="shared" si="138"/>
        <v>1.6570756518745423E-4</v>
      </c>
      <c r="U666" s="33">
        <f t="shared" si="139"/>
        <v>13.021083395519758</v>
      </c>
      <c r="V666" s="18" t="e">
        <f>VLOOKUP(B666,'[2]APO e PPM_CD'!$D$2:$J$565,7,FALSE)</f>
        <v>#N/A</v>
      </c>
    </row>
    <row r="667" spans="1:24" hidden="1">
      <c r="A667">
        <v>75314606704</v>
      </c>
      <c r="B667">
        <f>VLOOKUP(A667,Cadastro!$A$3:$B$3577,2,FALSE)</f>
        <v>218643</v>
      </c>
      <c r="C667" s="5">
        <v>4017.4300000000003</v>
      </c>
      <c r="D667">
        <v>0</v>
      </c>
      <c r="E667">
        <v>1699.63</v>
      </c>
      <c r="F667">
        <v>0</v>
      </c>
      <c r="G667">
        <v>2317.8000000000002</v>
      </c>
      <c r="H667">
        <v>0</v>
      </c>
      <c r="I667" s="14">
        <f>VLOOKUP(A667,Cadastro!$A$3:$H$3577,7,FALSE)</f>
        <v>1</v>
      </c>
      <c r="J667" s="14">
        <f>VLOOKUP(A667,Cadastro!$A$3:$H$3577,8,FALSE)</f>
        <v>1</v>
      </c>
      <c r="K667">
        <f>VLOOKUP(A667,Cadastro!$A$3:$J$3577,10,FALSE)</f>
        <v>1</v>
      </c>
      <c r="L667" s="13">
        <v>19000.89</v>
      </c>
      <c r="M667" s="23" t="e">
        <f t="shared" si="131"/>
        <v>#DIV/0!</v>
      </c>
      <c r="N667" s="26">
        <f t="shared" si="132"/>
        <v>4017.4300000000003</v>
      </c>
      <c r="O667" s="27">
        <f t="shared" si="133"/>
        <v>1.6681318517428528E-4</v>
      </c>
      <c r="P667" s="30" t="e">
        <f t="shared" si="134"/>
        <v>#DIV/0!</v>
      </c>
      <c r="Q667" s="30" t="e">
        <f t="shared" si="135"/>
        <v>#DIV/0!</v>
      </c>
      <c r="R667" s="30" t="e">
        <f t="shared" si="136"/>
        <v>#DIV/0!</v>
      </c>
      <c r="S667" s="30" t="e">
        <f t="shared" si="137"/>
        <v>#DIV/0!</v>
      </c>
      <c r="T667" s="32">
        <f t="shared" si="138"/>
        <v>1.6680369318472534E-4</v>
      </c>
      <c r="U667" s="33">
        <f t="shared" si="139"/>
        <v>13.107215697617645</v>
      </c>
      <c r="V667" s="18" t="e">
        <f>VLOOKUP(B667,'[2]APO e PPM_CD'!$D$2:$J$565,7,FALSE)</f>
        <v>#N/A</v>
      </c>
    </row>
    <row r="668" spans="1:24" hidden="1">
      <c r="A668">
        <v>93280068720</v>
      </c>
      <c r="B668">
        <f>VLOOKUP(A668,Cadastro!$A$3:$B$3577,2,FALSE)</f>
        <v>218636</v>
      </c>
      <c r="C668" s="5">
        <v>4021.37</v>
      </c>
      <c r="D668">
        <v>0</v>
      </c>
      <c r="E668">
        <v>1677.52</v>
      </c>
      <c r="F668">
        <v>0</v>
      </c>
      <c r="G668">
        <v>2343.85</v>
      </c>
      <c r="H668">
        <v>0</v>
      </c>
      <c r="I668" s="14">
        <f>VLOOKUP(A668,Cadastro!$A$3:$H$3577,7,FALSE)</f>
        <v>1</v>
      </c>
      <c r="J668" s="14">
        <f>VLOOKUP(A668,Cadastro!$A$3:$H$3577,8,FALSE)</f>
        <v>1</v>
      </c>
      <c r="K668">
        <f>VLOOKUP(A668,Cadastro!$A$3:$J$3577,10,FALSE)</f>
        <v>1</v>
      </c>
      <c r="L668" s="13">
        <v>13942.07</v>
      </c>
      <c r="M668" s="23" t="e">
        <f t="shared" si="131"/>
        <v>#DIV/0!</v>
      </c>
      <c r="N668" s="26">
        <f t="shared" si="132"/>
        <v>4021.37</v>
      </c>
      <c r="O668" s="27">
        <f t="shared" si="133"/>
        <v>1.6697678328292354E-4</v>
      </c>
      <c r="P668" s="30" t="e">
        <f t="shared" si="134"/>
        <v>#DIV/0!</v>
      </c>
      <c r="Q668" s="30" t="e">
        <f t="shared" si="135"/>
        <v>#DIV/0!</v>
      </c>
      <c r="R668" s="30" t="e">
        <f t="shared" si="136"/>
        <v>#DIV/0!</v>
      </c>
      <c r="S668" s="30" t="e">
        <f t="shared" si="137"/>
        <v>#DIV/0!</v>
      </c>
      <c r="T668" s="32">
        <f t="shared" si="138"/>
        <v>1.6696728198431805E-4</v>
      </c>
      <c r="U668" s="33">
        <f t="shared" si="139"/>
        <v>13.120070291188313</v>
      </c>
      <c r="V668" s="18" t="e">
        <f>VLOOKUP(B668,'[2]APO e PPM_CD'!$D$2:$J$565,7,FALSE)</f>
        <v>#N/A</v>
      </c>
    </row>
    <row r="669" spans="1:24" hidden="1">
      <c r="A669">
        <v>55593283672</v>
      </c>
      <c r="B669">
        <f>VLOOKUP(A669,Cadastro!$A$3:$B$3577,2,FALSE)</f>
        <v>225261</v>
      </c>
      <c r="C669" s="5">
        <v>4026.27</v>
      </c>
      <c r="D669">
        <v>0</v>
      </c>
      <c r="E669">
        <v>1664.23</v>
      </c>
      <c r="F669">
        <v>0</v>
      </c>
      <c r="G669">
        <v>2362.04</v>
      </c>
      <c r="H669">
        <v>0</v>
      </c>
      <c r="I669" s="14">
        <f>VLOOKUP(A669,Cadastro!$A$3:$H$3577,7,FALSE)</f>
        <v>1</v>
      </c>
      <c r="J669" s="14">
        <f>VLOOKUP(A669,Cadastro!$A$3:$H$3577,8,FALSE)</f>
        <v>1</v>
      </c>
      <c r="K669">
        <f>VLOOKUP(A669,Cadastro!$A$3:$J$3577,10,FALSE)</f>
        <v>1</v>
      </c>
      <c r="L669" s="13">
        <v>20919.98</v>
      </c>
      <c r="M669" s="23" t="e">
        <f t="shared" si="131"/>
        <v>#DIV/0!</v>
      </c>
      <c r="N669" s="26">
        <f t="shared" si="132"/>
        <v>4026.27</v>
      </c>
      <c r="O669" s="27">
        <f t="shared" si="133"/>
        <v>1.6718024285965641E-4</v>
      </c>
      <c r="P669" s="30" t="e">
        <f t="shared" si="134"/>
        <v>#DIV/0!</v>
      </c>
      <c r="Q669" s="30" t="e">
        <f t="shared" si="135"/>
        <v>#DIV/0!</v>
      </c>
      <c r="R669" s="30" t="e">
        <f t="shared" si="136"/>
        <v>#DIV/0!</v>
      </c>
      <c r="S669" s="30" t="e">
        <f t="shared" si="137"/>
        <v>#DIV/0!</v>
      </c>
      <c r="T669" s="32">
        <f t="shared" si="138"/>
        <v>1.6717072998381153E-4</v>
      </c>
      <c r="U669" s="33">
        <f t="shared" si="139"/>
        <v>13.136056968471632</v>
      </c>
      <c r="V669" s="18" t="e">
        <f>VLOOKUP(B669,'[2]APO e PPM_CD'!$D$2:$J$565,7,FALSE)</f>
        <v>#N/A</v>
      </c>
    </row>
    <row r="670" spans="1:24" hidden="1">
      <c r="A670">
        <v>9834837798</v>
      </c>
      <c r="B670">
        <f>VLOOKUP(A670,Cadastro!$A$3:$B$3577,2,FALSE)</f>
        <v>226106</v>
      </c>
      <c r="C670" s="5">
        <v>4027.87</v>
      </c>
      <c r="D670">
        <v>0</v>
      </c>
      <c r="E670">
        <v>1907.97</v>
      </c>
      <c r="F670">
        <v>0</v>
      </c>
      <c r="G670">
        <v>2119.9</v>
      </c>
      <c r="H670">
        <v>0</v>
      </c>
      <c r="I670" s="14">
        <f>VLOOKUP(A670,Cadastro!$A$3:$H$3577,7,FALSE)</f>
        <v>1</v>
      </c>
      <c r="J670" s="14">
        <f>VLOOKUP(A670,Cadastro!$A$3:$H$3577,8,FALSE)</f>
        <v>1</v>
      </c>
      <c r="K670">
        <f>VLOOKUP(A670,Cadastro!$A$3:$J$3577,10,FALSE)</f>
        <v>1</v>
      </c>
      <c r="L670" s="13">
        <v>15232.17</v>
      </c>
      <c r="M670" s="23" t="e">
        <f t="shared" si="131"/>
        <v>#DIV/0!</v>
      </c>
      <c r="N670" s="26">
        <f t="shared" si="132"/>
        <v>4027.87</v>
      </c>
      <c r="O670" s="27">
        <f t="shared" si="133"/>
        <v>1.6724667863981409E-4</v>
      </c>
      <c r="P670" s="30" t="e">
        <f t="shared" si="134"/>
        <v>#DIV/0!</v>
      </c>
      <c r="Q670" s="30" t="e">
        <f t="shared" si="135"/>
        <v>#DIV/0!</v>
      </c>
      <c r="R670" s="30" t="e">
        <f t="shared" si="136"/>
        <v>#DIV/0!</v>
      </c>
      <c r="S670" s="30" t="e">
        <f t="shared" si="137"/>
        <v>#DIV/0!</v>
      </c>
      <c r="T670" s="32">
        <f t="shared" si="138"/>
        <v>1.6723716198364615E-4</v>
      </c>
      <c r="U670" s="33">
        <f t="shared" si="139"/>
        <v>13.141277107992716</v>
      </c>
      <c r="V670" s="18" t="e">
        <f>VLOOKUP(B670,'[2]APO e PPM_CD'!$D$2:$J$565,7,FALSE)</f>
        <v>#N/A</v>
      </c>
    </row>
    <row r="671" spans="1:24" s="18" customFormat="1">
      <c r="A671" s="18">
        <v>16646100144</v>
      </c>
      <c r="B671" s="18">
        <f>VLOOKUP(A671,Cadastro!$A$3:$B$3577,2,FALSE)</f>
        <v>192497</v>
      </c>
      <c r="C671" s="19">
        <v>3775.94</v>
      </c>
      <c r="D671" s="18">
        <v>0</v>
      </c>
      <c r="E671" s="18">
        <v>1705.71</v>
      </c>
      <c r="F671" s="18">
        <v>0</v>
      </c>
      <c r="G671" s="18">
        <v>2070.23</v>
      </c>
      <c r="H671" s="18">
        <v>0</v>
      </c>
      <c r="I671" s="20">
        <f>VLOOKUP(A671,Cadastro!$A$3:$H$3577,7,FALSE)</f>
        <v>5</v>
      </c>
      <c r="J671" s="20">
        <f>VLOOKUP(A671,Cadastro!$A$3:$H$3577,8,FALSE)</f>
        <v>5</v>
      </c>
      <c r="K671" s="18">
        <f>VLOOKUP(A671,Cadastro!$A$3:$J$3577,10,FALSE)</f>
        <v>1</v>
      </c>
      <c r="M671" s="23" t="e">
        <f t="shared" si="131"/>
        <v>#DIV/0!</v>
      </c>
      <c r="N671" s="26">
        <f t="shared" si="132"/>
        <v>3775.94</v>
      </c>
      <c r="O671" s="27">
        <f t="shared" si="133"/>
        <v>1.5678594983036188E-4</v>
      </c>
      <c r="P671" s="30" t="e">
        <f t="shared" si="134"/>
        <v>#DIV/0!</v>
      </c>
      <c r="Q671" s="30" t="e">
        <f t="shared" si="135"/>
        <v>#DIV/0!</v>
      </c>
      <c r="R671" s="30" t="e">
        <f t="shared" si="136"/>
        <v>#DIV/0!</v>
      </c>
      <c r="S671" s="30" t="e">
        <f t="shared" si="137"/>
        <v>#DIV/0!</v>
      </c>
      <c r="T671" s="32">
        <f t="shared" si="138"/>
        <v>1.5677702840968772E-4</v>
      </c>
      <c r="U671" s="33">
        <f t="shared" si="139"/>
        <v>12.319333514526045</v>
      </c>
      <c r="V671" s="18">
        <f>VLOOKUP(B671,'[2]APO e PPM_CD'!$D$2:$J$565,7,FALSE)</f>
        <v>3</v>
      </c>
      <c r="W671" s="18">
        <f>TRUNC(B671/10,0)</f>
        <v>19249</v>
      </c>
      <c r="X671" s="18">
        <f ca="1">VLOOKUP(W671:X671,[3]Plan1!$B$2:$K$3605,10,FALSE)</f>
        <v>0</v>
      </c>
    </row>
    <row r="672" spans="1:24" hidden="1">
      <c r="A672">
        <v>76441636700</v>
      </c>
      <c r="B672">
        <f>VLOOKUP(A672,Cadastro!$A$3:$B$3577,2,FALSE)</f>
        <v>195504</v>
      </c>
      <c r="C672" s="5">
        <v>4061.58</v>
      </c>
      <c r="D672">
        <v>0</v>
      </c>
      <c r="E672">
        <v>1735.82</v>
      </c>
      <c r="F672">
        <v>0</v>
      </c>
      <c r="G672">
        <v>2325.7600000000002</v>
      </c>
      <c r="H672">
        <v>0</v>
      </c>
      <c r="I672" s="14">
        <f>VLOOKUP(A672,Cadastro!$A$3:$H$3577,7,FALSE)</f>
        <v>1</v>
      </c>
      <c r="J672" s="14">
        <f>VLOOKUP(A672,Cadastro!$A$3:$H$3577,8,FALSE)</f>
        <v>1</v>
      </c>
      <c r="K672">
        <f>VLOOKUP(A672,Cadastro!$A$3:$J$3577,10,FALSE)</f>
        <v>1</v>
      </c>
      <c r="L672" s="13">
        <v>15543.29</v>
      </c>
      <c r="M672" s="23" t="e">
        <f t="shared" si="131"/>
        <v>#DIV/0!</v>
      </c>
      <c r="N672" s="26">
        <f t="shared" si="132"/>
        <v>4061.58</v>
      </c>
      <c r="O672" s="27">
        <f t="shared" si="133"/>
        <v>1.6864639748301116E-4</v>
      </c>
      <c r="P672" s="30" t="e">
        <f t="shared" si="134"/>
        <v>#DIV/0!</v>
      </c>
      <c r="Q672" s="30" t="e">
        <f t="shared" si="135"/>
        <v>#DIV/0!</v>
      </c>
      <c r="R672" s="30" t="e">
        <f t="shared" si="136"/>
        <v>#DIV/0!</v>
      </c>
      <c r="S672" s="30" t="e">
        <f t="shared" si="137"/>
        <v>#DIV/0!</v>
      </c>
      <c r="T672" s="32">
        <f t="shared" si="138"/>
        <v>1.686368011801616E-4</v>
      </c>
      <c r="U672" s="33">
        <f t="shared" si="139"/>
        <v>13.251258922527553</v>
      </c>
      <c r="V672" s="18" t="e">
        <f>VLOOKUP(B672,'[2]APO e PPM_CD'!$D$2:$J$565,7,FALSE)</f>
        <v>#N/A</v>
      </c>
    </row>
    <row r="673" spans="1:24" hidden="1">
      <c r="A673">
        <v>25926438004</v>
      </c>
      <c r="B673">
        <f>VLOOKUP(A673,Cadastro!$A$3:$B$3577,2,FALSE)</f>
        <v>192878</v>
      </c>
      <c r="C673" s="5">
        <v>4064.74</v>
      </c>
      <c r="D673">
        <v>0</v>
      </c>
      <c r="E673">
        <v>1867.56</v>
      </c>
      <c r="F673">
        <v>0</v>
      </c>
      <c r="G673">
        <v>2197.1799999999998</v>
      </c>
      <c r="H673">
        <v>0</v>
      </c>
      <c r="I673" s="14">
        <f>VLOOKUP(A673,Cadastro!$A$3:$H$3577,7,FALSE)</f>
        <v>1</v>
      </c>
      <c r="J673" s="14">
        <f>VLOOKUP(A673,Cadastro!$A$3:$H$3577,8,FALSE)</f>
        <v>1</v>
      </c>
      <c r="K673">
        <f>VLOOKUP(A673,Cadastro!$A$3:$J$3577,10,FALSE)</f>
        <v>1</v>
      </c>
      <c r="L673" s="13">
        <v>23865.62</v>
      </c>
      <c r="M673" s="23" t="e">
        <f t="shared" si="131"/>
        <v>#DIV/0!</v>
      </c>
      <c r="N673" s="26">
        <f t="shared" si="132"/>
        <v>4064.74</v>
      </c>
      <c r="O673" s="27">
        <f t="shared" si="133"/>
        <v>1.6877760814882256E-4</v>
      </c>
      <c r="P673" s="30" t="e">
        <f t="shared" si="134"/>
        <v>#DIV/0!</v>
      </c>
      <c r="Q673" s="30" t="e">
        <f t="shared" si="135"/>
        <v>#DIV/0!</v>
      </c>
      <c r="R673" s="30" t="e">
        <f t="shared" si="136"/>
        <v>#DIV/0!</v>
      </c>
      <c r="S673" s="30" t="e">
        <f t="shared" si="137"/>
        <v>#DIV/0!</v>
      </c>
      <c r="T673" s="32">
        <f t="shared" si="138"/>
        <v>1.6876800437983495E-4</v>
      </c>
      <c r="U673" s="33">
        <f t="shared" si="139"/>
        <v>13.261568698081692</v>
      </c>
      <c r="V673" s="18" t="e">
        <f>VLOOKUP(B673,'[2]APO e PPM_CD'!$D$2:$J$565,7,FALSE)</f>
        <v>#N/A</v>
      </c>
    </row>
    <row r="674" spans="1:24" hidden="1">
      <c r="A674">
        <v>62878786734</v>
      </c>
      <c r="B674">
        <f>VLOOKUP(A674,Cadastro!$A$3:$B$3577,2,FALSE)</f>
        <v>198767</v>
      </c>
      <c r="C674" s="5">
        <v>4074.46</v>
      </c>
      <c r="D674">
        <v>0</v>
      </c>
      <c r="E674">
        <v>2405</v>
      </c>
      <c r="F674">
        <v>0</v>
      </c>
      <c r="G674">
        <v>1669.46</v>
      </c>
      <c r="H674">
        <v>0</v>
      </c>
      <c r="I674" s="14">
        <f>VLOOKUP(A674,Cadastro!$A$3:$H$3577,7,FALSE)</f>
        <v>1</v>
      </c>
      <c r="J674" s="14">
        <f>VLOOKUP(A674,Cadastro!$A$3:$H$3577,8,FALSE)</f>
        <v>1</v>
      </c>
      <c r="K674">
        <f>VLOOKUP(A674,Cadastro!$A$3:$J$3577,10,FALSE)</f>
        <v>1</v>
      </c>
      <c r="L674" s="13">
        <v>32958.86</v>
      </c>
      <c r="M674" s="23" t="e">
        <f t="shared" si="131"/>
        <v>#DIV/0!</v>
      </c>
      <c r="N674" s="26">
        <f t="shared" si="132"/>
        <v>4074.46</v>
      </c>
      <c r="O674" s="27">
        <f t="shared" si="133"/>
        <v>1.6918120551328046E-4</v>
      </c>
      <c r="P674" s="30" t="e">
        <f t="shared" si="134"/>
        <v>#DIV/0!</v>
      </c>
      <c r="Q674" s="30" t="e">
        <f t="shared" si="135"/>
        <v>#DIV/0!</v>
      </c>
      <c r="R674" s="30" t="e">
        <f t="shared" si="136"/>
        <v>#DIV/0!</v>
      </c>
      <c r="S674" s="30" t="e">
        <f t="shared" si="137"/>
        <v>#DIV/0!</v>
      </c>
      <c r="T674" s="32">
        <f t="shared" si="138"/>
        <v>1.6917157877883023E-4</v>
      </c>
      <c r="U674" s="33">
        <f t="shared" si="139"/>
        <v>13.293281045672279</v>
      </c>
      <c r="V674" s="18" t="e">
        <f>VLOOKUP(B674,'[2]APO e PPM_CD'!$D$2:$J$565,7,FALSE)</f>
        <v>#N/A</v>
      </c>
    </row>
    <row r="675" spans="1:24" hidden="1">
      <c r="A675">
        <v>91656389720</v>
      </c>
      <c r="B675">
        <f>VLOOKUP(A675,Cadastro!$A$3:$B$3577,2,FALSE)</f>
        <v>195601</v>
      </c>
      <c r="C675" s="5">
        <v>4077.1899999999996</v>
      </c>
      <c r="D675">
        <v>0</v>
      </c>
      <c r="E675">
        <v>1697.11</v>
      </c>
      <c r="F675">
        <v>0</v>
      </c>
      <c r="G675">
        <v>2380.08</v>
      </c>
      <c r="H675">
        <v>0</v>
      </c>
      <c r="I675" s="14">
        <f>VLOOKUP(A675,Cadastro!$A$3:$H$3577,7,FALSE)</f>
        <v>1</v>
      </c>
      <c r="J675" s="14">
        <f>VLOOKUP(A675,Cadastro!$A$3:$H$3577,8,FALSE)</f>
        <v>1</v>
      </c>
      <c r="K675">
        <f>VLOOKUP(A675,Cadastro!$A$3:$J$3577,10,FALSE)</f>
        <v>1</v>
      </c>
      <c r="L675" s="13">
        <v>13071.94</v>
      </c>
      <c r="M675" s="23" t="e">
        <f t="shared" si="131"/>
        <v>#DIV/0!</v>
      </c>
      <c r="N675" s="26">
        <f t="shared" si="132"/>
        <v>4077.1899999999996</v>
      </c>
      <c r="O675" s="27">
        <f t="shared" si="133"/>
        <v>1.6929456156317447E-4</v>
      </c>
      <c r="P675" s="30" t="e">
        <f t="shared" si="134"/>
        <v>#DIV/0!</v>
      </c>
      <c r="Q675" s="30" t="e">
        <f t="shared" si="135"/>
        <v>#DIV/0!</v>
      </c>
      <c r="R675" s="30" t="e">
        <f t="shared" si="136"/>
        <v>#DIV/0!</v>
      </c>
      <c r="S675" s="30" t="e">
        <f t="shared" si="137"/>
        <v>#DIV/0!</v>
      </c>
      <c r="T675" s="32">
        <f t="shared" si="138"/>
        <v>1.6928492837854802E-4</v>
      </c>
      <c r="U675" s="33">
        <f t="shared" si="139"/>
        <v>13.302187908730128</v>
      </c>
      <c r="V675" s="18" t="e">
        <f>VLOOKUP(B675,'[2]APO e PPM_CD'!$D$2:$J$565,7,FALSE)</f>
        <v>#N/A</v>
      </c>
    </row>
    <row r="676" spans="1:24" hidden="1">
      <c r="A676">
        <v>94935505672</v>
      </c>
      <c r="B676">
        <f>VLOOKUP(A676,Cadastro!$A$3:$B$3577,2,FALSE)</f>
        <v>223099</v>
      </c>
      <c r="C676" s="5">
        <v>4078.2299999999996</v>
      </c>
      <c r="D676">
        <v>0</v>
      </c>
      <c r="E676">
        <v>2370.7199999999998</v>
      </c>
      <c r="F676">
        <v>0</v>
      </c>
      <c r="G676">
        <v>1707.51</v>
      </c>
      <c r="H676">
        <v>0</v>
      </c>
      <c r="I676" s="14">
        <f>VLOOKUP(A676,Cadastro!$A$3:$H$3577,7,FALSE)</f>
        <v>1</v>
      </c>
      <c r="J676" s="14">
        <f>VLOOKUP(A676,Cadastro!$A$3:$H$3577,8,FALSE)</f>
        <v>1</v>
      </c>
      <c r="K676">
        <f>VLOOKUP(A676,Cadastro!$A$3:$J$3577,10,FALSE)</f>
        <v>1</v>
      </c>
      <c r="L676" s="13">
        <v>11371.72</v>
      </c>
      <c r="M676" s="23" t="e">
        <f t="shared" si="131"/>
        <v>#DIV/0!</v>
      </c>
      <c r="N676" s="26">
        <f t="shared" si="132"/>
        <v>4078.2299999999996</v>
      </c>
      <c r="O676" s="27">
        <f t="shared" si="133"/>
        <v>1.6933774482027697E-4</v>
      </c>
      <c r="P676" s="30" t="e">
        <f t="shared" si="134"/>
        <v>#DIV/0!</v>
      </c>
      <c r="Q676" s="30" t="e">
        <f t="shared" si="135"/>
        <v>#DIV/0!</v>
      </c>
      <c r="R676" s="30" t="e">
        <f t="shared" si="136"/>
        <v>#DIV/0!</v>
      </c>
      <c r="S676" s="30" t="e">
        <f t="shared" si="137"/>
        <v>#DIV/0!</v>
      </c>
      <c r="T676" s="32">
        <f t="shared" si="138"/>
        <v>1.6932810917844051E-4</v>
      </c>
      <c r="U676" s="33">
        <f t="shared" si="139"/>
        <v>13.305580999418833</v>
      </c>
      <c r="V676" s="18" t="e">
        <f>VLOOKUP(B676,'[2]APO e PPM_CD'!$D$2:$J$565,7,FALSE)</f>
        <v>#N/A</v>
      </c>
    </row>
    <row r="677" spans="1:24" s="18" customFormat="1">
      <c r="A677" s="18">
        <v>78679060704</v>
      </c>
      <c r="B677" s="18">
        <f>VLOOKUP(A677,Cadastro!$A$3:$B$3577,2,FALSE)</f>
        <v>197245</v>
      </c>
      <c r="C677" s="19">
        <v>3804.67</v>
      </c>
      <c r="D677" s="18">
        <v>0</v>
      </c>
      <c r="E677" s="18">
        <v>1625.91</v>
      </c>
      <c r="F677" s="18">
        <v>0</v>
      </c>
      <c r="G677" s="18">
        <v>2178.7600000000002</v>
      </c>
      <c r="H677" s="18">
        <v>0</v>
      </c>
      <c r="I677" s="20">
        <f>VLOOKUP(A677,Cadastro!$A$3:$H$3577,7,FALSE)</f>
        <v>5</v>
      </c>
      <c r="J677" s="20">
        <f>VLOOKUP(A677,Cadastro!$A$3:$H$3577,8,FALSE)</f>
        <v>5</v>
      </c>
      <c r="K677" s="18">
        <f>VLOOKUP(A677,Cadastro!$A$3:$J$3577,10,FALSE)</f>
        <v>1</v>
      </c>
      <c r="M677" s="23" t="e">
        <f t="shared" si="131"/>
        <v>#DIV/0!</v>
      </c>
      <c r="N677" s="26">
        <f t="shared" si="132"/>
        <v>3804.67</v>
      </c>
      <c r="O677" s="27">
        <f t="shared" si="133"/>
        <v>1.5797888730781815E-4</v>
      </c>
      <c r="P677" s="30" t="e">
        <f t="shared" si="134"/>
        <v>#DIV/0!</v>
      </c>
      <c r="Q677" s="30" t="e">
        <f t="shared" si="135"/>
        <v>#DIV/0!</v>
      </c>
      <c r="R677" s="30" t="e">
        <f t="shared" si="136"/>
        <v>#DIV/0!</v>
      </c>
      <c r="S677" s="30" t="e">
        <f t="shared" si="137"/>
        <v>#DIV/0!</v>
      </c>
      <c r="T677" s="32">
        <f t="shared" si="138"/>
        <v>1.5796989800671794E-4</v>
      </c>
      <c r="U677" s="33">
        <f t="shared" si="139"/>
        <v>12.413067644801508</v>
      </c>
      <c r="V677" s="18">
        <f>VLOOKUP(B677,'[2]APO e PPM_CD'!$D$2:$J$565,7,FALSE)</f>
        <v>3</v>
      </c>
      <c r="W677" s="18">
        <f>TRUNC(B677/10,0)</f>
        <v>19724</v>
      </c>
      <c r="X677" s="18">
        <f ca="1">VLOOKUP(W677:X677,[3]Plan1!$B$2:$K$3605,10,FALSE)</f>
        <v>0</v>
      </c>
    </row>
    <row r="678" spans="1:24" hidden="1">
      <c r="A678">
        <v>45067503149</v>
      </c>
      <c r="B678">
        <f>VLOOKUP(A678,Cadastro!$A$3:$B$3577,2,FALSE)</f>
        <v>217001</v>
      </c>
      <c r="C678" s="5">
        <v>4080.1899999999996</v>
      </c>
      <c r="D678">
        <v>0</v>
      </c>
      <c r="E678">
        <v>1697.2</v>
      </c>
      <c r="F678">
        <v>0</v>
      </c>
      <c r="G678">
        <v>2382.9899999999998</v>
      </c>
      <c r="H678">
        <v>0</v>
      </c>
      <c r="I678" s="14">
        <f>VLOOKUP(A678,Cadastro!$A$3:$H$3577,7,FALSE)</f>
        <v>1</v>
      </c>
      <c r="J678" s="14">
        <f>VLOOKUP(A678,Cadastro!$A$3:$H$3577,8,FALSE)</f>
        <v>1</v>
      </c>
      <c r="K678">
        <f>VLOOKUP(A678,Cadastro!$A$3:$J$3577,10,FALSE)</f>
        <v>1</v>
      </c>
      <c r="L678" s="13">
        <v>7008.12</v>
      </c>
      <c r="M678" s="23" t="e">
        <f t="shared" si="131"/>
        <v>#DIV/0!</v>
      </c>
      <c r="N678" s="26">
        <f t="shared" si="132"/>
        <v>4080.1899999999996</v>
      </c>
      <c r="O678" s="27">
        <f t="shared" si="133"/>
        <v>1.6941912865097011E-4</v>
      </c>
      <c r="P678" s="30" t="e">
        <f t="shared" si="134"/>
        <v>#DIV/0!</v>
      </c>
      <c r="Q678" s="30" t="e">
        <f t="shared" si="135"/>
        <v>#DIV/0!</v>
      </c>
      <c r="R678" s="30" t="e">
        <f t="shared" si="136"/>
        <v>#DIV/0!</v>
      </c>
      <c r="S678" s="30" t="e">
        <f t="shared" si="137"/>
        <v>#DIV/0!</v>
      </c>
      <c r="T678" s="32">
        <f t="shared" si="138"/>
        <v>1.6940948837823792E-4</v>
      </c>
      <c r="U678" s="33">
        <f t="shared" si="139"/>
        <v>13.31197567033216</v>
      </c>
      <c r="V678" s="18" t="e">
        <f>VLOOKUP(B678,'[2]APO e PPM_CD'!$D$2:$J$565,7,FALSE)</f>
        <v>#N/A</v>
      </c>
    </row>
    <row r="679" spans="1:24" hidden="1">
      <c r="A679">
        <v>2738083706</v>
      </c>
      <c r="B679">
        <f>VLOOKUP(A679,Cadastro!$A$3:$B$3577,2,FALSE)</f>
        <v>219229</v>
      </c>
      <c r="C679" s="5">
        <v>4086.0499999999997</v>
      </c>
      <c r="D679">
        <v>0</v>
      </c>
      <c r="E679">
        <v>1709.31</v>
      </c>
      <c r="F679">
        <v>0</v>
      </c>
      <c r="G679">
        <v>2376.7399999999998</v>
      </c>
      <c r="H679">
        <v>0</v>
      </c>
      <c r="I679" s="14">
        <f>VLOOKUP(A679,Cadastro!$A$3:$H$3577,7,FALSE)</f>
        <v>1</v>
      </c>
      <c r="J679" s="14">
        <f>VLOOKUP(A679,Cadastro!$A$3:$H$3577,8,FALSE)</f>
        <v>1</v>
      </c>
      <c r="K679">
        <f>VLOOKUP(A679,Cadastro!$A$3:$J$3577,10,FALSE)</f>
        <v>1</v>
      </c>
      <c r="L679" s="13">
        <v>8730.36</v>
      </c>
      <c r="M679" s="23" t="e">
        <f t="shared" si="131"/>
        <v>#DIV/0!</v>
      </c>
      <c r="N679" s="26">
        <f t="shared" si="132"/>
        <v>4086.0499999999997</v>
      </c>
      <c r="O679" s="27">
        <f t="shared" si="133"/>
        <v>1.6966244969579761E-4</v>
      </c>
      <c r="P679" s="30" t="e">
        <f t="shared" si="134"/>
        <v>#DIV/0!</v>
      </c>
      <c r="Q679" s="30" t="e">
        <f t="shared" si="135"/>
        <v>#DIV/0!</v>
      </c>
      <c r="R679" s="30" t="e">
        <f t="shared" si="136"/>
        <v>#DIV/0!</v>
      </c>
      <c r="S679" s="30" t="e">
        <f t="shared" si="137"/>
        <v>#DIV/0!</v>
      </c>
      <c r="T679" s="32">
        <f t="shared" si="138"/>
        <v>1.6965279557763218E-4</v>
      </c>
      <c r="U679" s="33">
        <f t="shared" si="139"/>
        <v>13.331094431328131</v>
      </c>
      <c r="V679" s="18" t="e">
        <f>VLOOKUP(B679,'[2]APO e PPM_CD'!$D$2:$J$565,7,FALSE)</f>
        <v>#N/A</v>
      </c>
    </row>
    <row r="680" spans="1:24" s="18" customFormat="1">
      <c r="A680" s="18">
        <v>66179254753</v>
      </c>
      <c r="B680" s="18">
        <f>VLOOKUP(A680,Cadastro!$A$3:$B$3577,2,FALSE)</f>
        <v>194605</v>
      </c>
      <c r="C680" s="19">
        <v>3933.46</v>
      </c>
      <c r="D680" s="18">
        <v>0</v>
      </c>
      <c r="E680" s="18">
        <v>2308.09</v>
      </c>
      <c r="F680" s="18">
        <v>0</v>
      </c>
      <c r="G680" s="18">
        <v>1625.37</v>
      </c>
      <c r="H680" s="18">
        <v>0</v>
      </c>
      <c r="I680" s="20">
        <f>VLOOKUP(A680,Cadastro!$A$3:$H$3577,7,FALSE)</f>
        <v>5</v>
      </c>
      <c r="J680" s="20">
        <f>VLOOKUP(A680,Cadastro!$A$3:$H$3577,8,FALSE)</f>
        <v>5</v>
      </c>
      <c r="K680" s="18">
        <f>VLOOKUP(A680,Cadastro!$A$3:$J$3577,10,FALSE)</f>
        <v>1</v>
      </c>
      <c r="M680" s="23" t="e">
        <f t="shared" si="131"/>
        <v>#DIV/0!</v>
      </c>
      <c r="N680" s="26">
        <f t="shared" si="132"/>
        <v>3933.46</v>
      </c>
      <c r="O680" s="27">
        <f t="shared" si="133"/>
        <v>1.6332655238688516E-4</v>
      </c>
      <c r="P680" s="30" t="e">
        <f t="shared" si="134"/>
        <v>#DIV/0!</v>
      </c>
      <c r="Q680" s="30" t="e">
        <f t="shared" si="135"/>
        <v>#DIV/0!</v>
      </c>
      <c r="R680" s="30" t="e">
        <f t="shared" si="136"/>
        <v>#DIV/0!</v>
      </c>
      <c r="S680" s="30" t="e">
        <f t="shared" si="137"/>
        <v>#DIV/0!</v>
      </c>
      <c r="T680" s="32">
        <f t="shared" si="138"/>
        <v>1.6331725879340514E-4</v>
      </c>
      <c r="U680" s="33">
        <f t="shared" si="139"/>
        <v>12.833256250376758</v>
      </c>
      <c r="V680" s="18">
        <f>VLOOKUP(B680,'[2]APO e PPM_CD'!$D$2:$J$565,7,FALSE)</f>
        <v>3</v>
      </c>
      <c r="W680" s="18">
        <f>TRUNC(B680/10,0)</f>
        <v>19460</v>
      </c>
      <c r="X680" s="18">
        <f ca="1">VLOOKUP(W680:X680,[3]Plan1!$B$2:$K$3605,10,FALSE)</f>
        <v>0</v>
      </c>
    </row>
    <row r="681" spans="1:24" hidden="1">
      <c r="A681">
        <v>92743870168</v>
      </c>
      <c r="B681">
        <f>VLOOKUP(A681,Cadastro!$A$3:$B$3577,2,FALSE)</f>
        <v>225610</v>
      </c>
      <c r="C681" s="5">
        <v>4096.51</v>
      </c>
      <c r="D681">
        <v>0</v>
      </c>
      <c r="E681">
        <v>1940.04</v>
      </c>
      <c r="F681">
        <v>0</v>
      </c>
      <c r="G681">
        <v>2156.4699999999998</v>
      </c>
      <c r="H681">
        <v>0</v>
      </c>
      <c r="I681" s="14">
        <f>VLOOKUP(A681,Cadastro!$A$3:$H$3577,7,FALSE)</f>
        <v>1</v>
      </c>
      <c r="J681" s="14">
        <f>VLOOKUP(A681,Cadastro!$A$3:$H$3577,8,FALSE)</f>
        <v>1</v>
      </c>
      <c r="K681">
        <f>VLOOKUP(A681,Cadastro!$A$3:$J$3577,10,FALSE)</f>
        <v>1</v>
      </c>
      <c r="L681" s="13">
        <v>21345.79</v>
      </c>
      <c r="M681" s="23" t="e">
        <f t="shared" si="131"/>
        <v>#DIV/0!</v>
      </c>
      <c r="N681" s="26">
        <f t="shared" si="132"/>
        <v>4096.51</v>
      </c>
      <c r="O681" s="27">
        <f t="shared" si="133"/>
        <v>1.7009677360857846E-4</v>
      </c>
      <c r="P681" s="30" t="e">
        <f t="shared" si="134"/>
        <v>#DIV/0!</v>
      </c>
      <c r="Q681" s="30" t="e">
        <f t="shared" si="135"/>
        <v>#DIV/0!</v>
      </c>
      <c r="R681" s="30" t="e">
        <f t="shared" si="136"/>
        <v>#DIV/0!</v>
      </c>
      <c r="S681" s="30" t="e">
        <f t="shared" si="137"/>
        <v>#DIV/0!</v>
      </c>
      <c r="T681" s="32">
        <f t="shared" si="138"/>
        <v>1.7008709477655097E-4</v>
      </c>
      <c r="U681" s="33">
        <f t="shared" si="139"/>
        <v>13.365221093447218</v>
      </c>
      <c r="V681" s="18" t="e">
        <f>VLOOKUP(B681,'[2]APO e PPM_CD'!$D$2:$J$565,7,FALSE)</f>
        <v>#N/A</v>
      </c>
    </row>
    <row r="682" spans="1:24" hidden="1">
      <c r="A682">
        <v>74462644700</v>
      </c>
      <c r="B682">
        <f>VLOOKUP(A682,Cadastro!$A$3:$B$3577,2,FALSE)</f>
        <v>217064</v>
      </c>
      <c r="C682" s="5">
        <v>4115.29</v>
      </c>
      <c r="D682">
        <v>0</v>
      </c>
      <c r="E682">
        <v>1804.24</v>
      </c>
      <c r="F682">
        <v>0</v>
      </c>
      <c r="G682">
        <v>2311.0500000000002</v>
      </c>
      <c r="H682">
        <v>0</v>
      </c>
      <c r="I682" s="14">
        <f>VLOOKUP(A682,Cadastro!$A$3:$H$3577,7,FALSE)</f>
        <v>1</v>
      </c>
      <c r="J682" s="14">
        <f>VLOOKUP(A682,Cadastro!$A$3:$H$3577,8,FALSE)</f>
        <v>1</v>
      </c>
      <c r="K682">
        <f>VLOOKUP(A682,Cadastro!$A$3:$J$3577,10,FALSE)</f>
        <v>1</v>
      </c>
      <c r="L682" s="13">
        <v>26103.09</v>
      </c>
      <c r="M682" s="23" t="e">
        <f t="shared" si="131"/>
        <v>#DIV/0!</v>
      </c>
      <c r="N682" s="26">
        <f t="shared" si="132"/>
        <v>4115.29</v>
      </c>
      <c r="O682" s="27">
        <f t="shared" si="133"/>
        <v>1.7087656357817917E-4</v>
      </c>
      <c r="P682" s="30" t="e">
        <f t="shared" si="134"/>
        <v>#DIV/0!</v>
      </c>
      <c r="Q682" s="30" t="e">
        <f t="shared" si="135"/>
        <v>#DIV/0!</v>
      </c>
      <c r="R682" s="30" t="e">
        <f t="shared" si="136"/>
        <v>#DIV/0!</v>
      </c>
      <c r="S682" s="30" t="e">
        <f t="shared" si="137"/>
        <v>#DIV/0!</v>
      </c>
      <c r="T682" s="32">
        <f t="shared" si="138"/>
        <v>1.708668403746097E-4</v>
      </c>
      <c r="U682" s="33">
        <f t="shared" si="139"/>
        <v>13.42649248107594</v>
      </c>
      <c r="V682" s="18" t="e">
        <f>VLOOKUP(B682,'[2]APO e PPM_CD'!$D$2:$J$565,7,FALSE)</f>
        <v>#N/A</v>
      </c>
    </row>
    <row r="683" spans="1:24" hidden="1">
      <c r="A683">
        <v>12594715786</v>
      </c>
      <c r="B683">
        <f>VLOOKUP(A683,Cadastro!$A$3:$B$3577,2,FALSE)</f>
        <v>221162</v>
      </c>
      <c r="C683" s="5">
        <v>4123.92</v>
      </c>
      <c r="D683">
        <v>0</v>
      </c>
      <c r="E683">
        <v>2006.88</v>
      </c>
      <c r="F683">
        <v>0</v>
      </c>
      <c r="G683">
        <v>2117.04</v>
      </c>
      <c r="H683">
        <v>0</v>
      </c>
      <c r="I683" s="14">
        <f>VLOOKUP(A683,Cadastro!$A$3:$H$3577,7,FALSE)</f>
        <v>1</v>
      </c>
      <c r="J683" s="14">
        <f>VLOOKUP(A683,Cadastro!$A$3:$H$3577,8,FALSE)</f>
        <v>1</v>
      </c>
      <c r="K683">
        <f>VLOOKUP(A683,Cadastro!$A$3:$J$3577,10,FALSE)</f>
        <v>1</v>
      </c>
      <c r="L683" s="13">
        <v>19398.8</v>
      </c>
      <c r="M683" s="23" t="e">
        <f t="shared" si="131"/>
        <v>#DIV/0!</v>
      </c>
      <c r="N683" s="26">
        <f t="shared" si="132"/>
        <v>4123.92</v>
      </c>
      <c r="O683" s="27">
        <f t="shared" si="133"/>
        <v>1.7123490156740464E-4</v>
      </c>
      <c r="P683" s="30" t="e">
        <f t="shared" si="134"/>
        <v>#DIV/0!</v>
      </c>
      <c r="Q683" s="30" t="e">
        <f t="shared" si="135"/>
        <v>#DIV/0!</v>
      </c>
      <c r="R683" s="30" t="e">
        <f t="shared" si="136"/>
        <v>#DIV/0!</v>
      </c>
      <c r="S683" s="30" t="e">
        <f t="shared" si="137"/>
        <v>#DIV/0!</v>
      </c>
      <c r="T683" s="32">
        <f t="shared" si="138"/>
        <v>1.7122515797371763E-4</v>
      </c>
      <c r="U683" s="33">
        <f t="shared" si="139"/>
        <v>13.454648608617786</v>
      </c>
      <c r="V683" s="18" t="e">
        <f>VLOOKUP(B683,'[2]APO e PPM_CD'!$D$2:$J$565,7,FALSE)</f>
        <v>#N/A</v>
      </c>
    </row>
    <row r="684" spans="1:24" hidden="1">
      <c r="A684">
        <v>46808167915</v>
      </c>
      <c r="B684">
        <f>VLOOKUP(A684,Cadastro!$A$3:$B$3577,2,FALSE)</f>
        <v>193130</v>
      </c>
      <c r="C684" s="5">
        <v>4144.63</v>
      </c>
      <c r="D684">
        <v>0</v>
      </c>
      <c r="E684">
        <v>1792.15</v>
      </c>
      <c r="F684">
        <v>0</v>
      </c>
      <c r="G684">
        <v>2352.48</v>
      </c>
      <c r="H684">
        <v>0</v>
      </c>
      <c r="I684" s="14">
        <f>VLOOKUP(A684,Cadastro!$A$3:$H$3577,7,FALSE)</f>
        <v>1</v>
      </c>
      <c r="J684" s="14">
        <f>VLOOKUP(A684,Cadastro!$A$3:$H$3577,8,FALSE)</f>
        <v>1</v>
      </c>
      <c r="K684">
        <f>VLOOKUP(A684,Cadastro!$A$3:$J$3577,10,FALSE)</f>
        <v>1</v>
      </c>
      <c r="L684" s="13">
        <v>13236.67</v>
      </c>
      <c r="M684" s="23" t="e">
        <f t="shared" si="131"/>
        <v>#DIV/0!</v>
      </c>
      <c r="N684" s="26">
        <f t="shared" si="132"/>
        <v>4144.63</v>
      </c>
      <c r="O684" s="27">
        <f t="shared" si="133"/>
        <v>1.7209482969682058E-4</v>
      </c>
      <c r="P684" s="30" t="e">
        <f t="shared" si="134"/>
        <v>#DIV/0!</v>
      </c>
      <c r="Q684" s="30" t="e">
        <f t="shared" si="135"/>
        <v>#DIV/0!</v>
      </c>
      <c r="R684" s="30" t="e">
        <f t="shared" si="136"/>
        <v>#DIV/0!</v>
      </c>
      <c r="S684" s="30" t="e">
        <f t="shared" si="137"/>
        <v>#DIV/0!</v>
      </c>
      <c r="T684" s="32">
        <f t="shared" si="138"/>
        <v>1.7208503717157687E-4</v>
      </c>
      <c r="U684" s="33">
        <f t="shared" si="139"/>
        <v>13.522216789543815</v>
      </c>
      <c r="V684" s="18" t="e">
        <f>VLOOKUP(B684,'[2]APO e PPM_CD'!$D$2:$J$565,7,FALSE)</f>
        <v>#N/A</v>
      </c>
    </row>
    <row r="685" spans="1:24" hidden="1">
      <c r="A685">
        <v>1307618774</v>
      </c>
      <c r="B685">
        <f>VLOOKUP(A685,Cadastro!$A$3:$B$3577,2,FALSE)</f>
        <v>219791</v>
      </c>
      <c r="C685" s="5">
        <v>4153.68</v>
      </c>
      <c r="D685">
        <v>0</v>
      </c>
      <c r="E685">
        <v>2393.02</v>
      </c>
      <c r="F685">
        <v>0</v>
      </c>
      <c r="G685">
        <v>1760.66</v>
      </c>
      <c r="H685">
        <v>0</v>
      </c>
      <c r="I685" s="14">
        <f>VLOOKUP(A685,Cadastro!$A$3:$H$3577,7,FALSE)</f>
        <v>1</v>
      </c>
      <c r="J685" s="14">
        <f>VLOOKUP(A685,Cadastro!$A$3:$H$3577,8,FALSE)</f>
        <v>1</v>
      </c>
      <c r="K685">
        <f>VLOOKUP(A685,Cadastro!$A$3:$J$3577,10,FALSE)</f>
        <v>1</v>
      </c>
      <c r="L685" s="13">
        <v>8972.9</v>
      </c>
      <c r="M685" s="23" t="e">
        <f t="shared" si="131"/>
        <v>#DIV/0!</v>
      </c>
      <c r="N685" s="26">
        <f t="shared" si="132"/>
        <v>4153.68</v>
      </c>
      <c r="O685" s="27">
        <f t="shared" si="133"/>
        <v>1.7247060707833745E-4</v>
      </c>
      <c r="P685" s="30" t="e">
        <f t="shared" si="134"/>
        <v>#DIV/0!</v>
      </c>
      <c r="Q685" s="30" t="e">
        <f t="shared" si="135"/>
        <v>#DIV/0!</v>
      </c>
      <c r="R685" s="30" t="e">
        <f t="shared" si="136"/>
        <v>#DIV/0!</v>
      </c>
      <c r="S685" s="30" t="e">
        <f t="shared" si="137"/>
        <v>#DIV/0!</v>
      </c>
      <c r="T685" s="32">
        <f t="shared" si="138"/>
        <v>1.724607931706414E-4</v>
      </c>
      <c r="U685" s="33">
        <f t="shared" si="139"/>
        <v>13.551743203709949</v>
      </c>
      <c r="V685" s="18" t="e">
        <f>VLOOKUP(B685,'[2]APO e PPM_CD'!$D$2:$J$565,7,FALSE)</f>
        <v>#N/A</v>
      </c>
    </row>
    <row r="686" spans="1:24" s="18" customFormat="1">
      <c r="A686" s="18">
        <v>35522003634</v>
      </c>
      <c r="B686" s="18">
        <f>VLOOKUP(A686,Cadastro!$A$3:$B$3577,2,FALSE)</f>
        <v>193236</v>
      </c>
      <c r="C686" s="19">
        <v>4046.87</v>
      </c>
      <c r="D686" s="18">
        <v>0</v>
      </c>
      <c r="E686" s="18">
        <v>1750.68</v>
      </c>
      <c r="F686" s="18">
        <v>0</v>
      </c>
      <c r="G686" s="18">
        <v>2296.19</v>
      </c>
      <c r="H686" s="18">
        <v>0</v>
      </c>
      <c r="I686" s="20">
        <f>VLOOKUP(A686,Cadastro!$A$3:$H$3577,7,FALSE)</f>
        <v>5</v>
      </c>
      <c r="J686" s="20">
        <f>VLOOKUP(A686,Cadastro!$A$3:$H$3577,8,FALSE)</f>
        <v>5</v>
      </c>
      <c r="K686" s="18">
        <f>VLOOKUP(A686,Cadastro!$A$3:$J$3577,10,FALSE)</f>
        <v>1</v>
      </c>
      <c r="M686" s="23" t="e">
        <f t="shared" si="131"/>
        <v>#DIV/0!</v>
      </c>
      <c r="N686" s="26">
        <f t="shared" si="132"/>
        <v>4046.87</v>
      </c>
      <c r="O686" s="27">
        <f t="shared" si="133"/>
        <v>1.6803560352918651E-4</v>
      </c>
      <c r="P686" s="30" t="e">
        <f t="shared" si="134"/>
        <v>#DIV/0!</v>
      </c>
      <c r="Q686" s="30" t="e">
        <f t="shared" si="135"/>
        <v>#DIV/0!</v>
      </c>
      <c r="R686" s="30" t="e">
        <f t="shared" si="136"/>
        <v>#DIV/0!</v>
      </c>
      <c r="S686" s="30" t="e">
        <f t="shared" si="137"/>
        <v>#DIV/0!</v>
      </c>
      <c r="T686" s="32">
        <f t="shared" si="138"/>
        <v>1.6802604198168215E-4</v>
      </c>
      <c r="U686" s="33">
        <f t="shared" si="139"/>
        <v>13.203266264805588</v>
      </c>
      <c r="V686" s="18">
        <f>VLOOKUP(B686,'[2]APO e PPM_CD'!$D$2:$J$565,7,FALSE)</f>
        <v>3</v>
      </c>
      <c r="W686" s="18">
        <f t="shared" ref="W686:W687" si="140">TRUNC(B686/10,0)</f>
        <v>19323</v>
      </c>
      <c r="X686" s="18">
        <f ca="1">VLOOKUP(W686:X686,[3]Plan1!$B$2:$K$3605,10,FALSE)</f>
        <v>0</v>
      </c>
    </row>
    <row r="687" spans="1:24" s="18" customFormat="1">
      <c r="A687" s="18">
        <v>69763275768</v>
      </c>
      <c r="B687" s="18">
        <f>VLOOKUP(A687,Cadastro!$A$3:$B$3577,2,FALSE)</f>
        <v>195066</v>
      </c>
      <c r="C687" s="19">
        <v>4078.3900000000003</v>
      </c>
      <c r="D687" s="18">
        <v>0</v>
      </c>
      <c r="E687" s="18">
        <v>1764.3</v>
      </c>
      <c r="F687" s="18">
        <v>0</v>
      </c>
      <c r="G687" s="18">
        <v>2314.09</v>
      </c>
      <c r="H687" s="18">
        <v>0</v>
      </c>
      <c r="I687" s="20">
        <f>VLOOKUP(A687,Cadastro!$A$3:$H$3577,7,FALSE)</f>
        <v>5</v>
      </c>
      <c r="J687" s="20">
        <f>VLOOKUP(A687,Cadastro!$A$3:$H$3577,8,FALSE)</f>
        <v>5</v>
      </c>
      <c r="K687" s="18">
        <f>VLOOKUP(A687,Cadastro!$A$3:$J$3577,10,FALSE)</f>
        <v>1</v>
      </c>
      <c r="M687" s="23" t="e">
        <f t="shared" si="131"/>
        <v>#DIV/0!</v>
      </c>
      <c r="N687" s="26">
        <f t="shared" si="132"/>
        <v>4078.3900000000003</v>
      </c>
      <c r="O687" s="27">
        <f t="shared" si="133"/>
        <v>1.6934438839829276E-4</v>
      </c>
      <c r="P687" s="30" t="e">
        <f t="shared" si="134"/>
        <v>#DIV/0!</v>
      </c>
      <c r="Q687" s="30" t="e">
        <f t="shared" si="135"/>
        <v>#DIV/0!</v>
      </c>
      <c r="R687" s="30" t="e">
        <f t="shared" si="136"/>
        <v>#DIV/0!</v>
      </c>
      <c r="S687" s="30" t="e">
        <f t="shared" si="137"/>
        <v>#DIV/0!</v>
      </c>
      <c r="T687" s="32">
        <f t="shared" si="138"/>
        <v>1.6933475237842401E-4</v>
      </c>
      <c r="U687" s="33">
        <f t="shared" si="139"/>
        <v>13.306103013370944</v>
      </c>
      <c r="V687" s="18">
        <f>VLOOKUP(B687,'[2]APO e PPM_CD'!$D$2:$J$565,7,FALSE)</f>
        <v>3</v>
      </c>
      <c r="W687" s="18">
        <f t="shared" si="140"/>
        <v>19506</v>
      </c>
      <c r="X687" s="18">
        <f ca="1">VLOOKUP(W687:X687,[3]Plan1!$B$2:$K$3605,10,FALSE)</f>
        <v>0</v>
      </c>
    </row>
    <row r="688" spans="1:24" hidden="1">
      <c r="A688">
        <v>39615685615</v>
      </c>
      <c r="B688">
        <f>VLOOKUP(A688,Cadastro!$A$3:$B$3577,2,FALSE)</f>
        <v>223811</v>
      </c>
      <c r="C688" s="5">
        <v>4178.6500000000005</v>
      </c>
      <c r="D688">
        <v>0</v>
      </c>
      <c r="E688">
        <v>1834.14</v>
      </c>
      <c r="F688">
        <v>0</v>
      </c>
      <c r="G688">
        <v>2344.5100000000002</v>
      </c>
      <c r="H688">
        <v>0</v>
      </c>
      <c r="I688" s="14">
        <f>VLOOKUP(A688,Cadastro!$A$3:$H$3577,7,FALSE)</f>
        <v>1</v>
      </c>
      <c r="J688" s="14">
        <f>VLOOKUP(A688,Cadastro!$A$3:$H$3577,8,FALSE)</f>
        <v>1</v>
      </c>
      <c r="K688">
        <f>VLOOKUP(A688,Cadastro!$A$3:$J$3577,10,FALSE)</f>
        <v>1</v>
      </c>
      <c r="L688" s="13">
        <v>15505.62</v>
      </c>
      <c r="M688" s="23" t="e">
        <f t="shared" si="131"/>
        <v>#DIV/0!</v>
      </c>
      <c r="N688" s="26">
        <f t="shared" si="132"/>
        <v>4178.6500000000005</v>
      </c>
      <c r="O688" s="27">
        <f t="shared" si="133"/>
        <v>1.735074204724232E-4</v>
      </c>
      <c r="P688" s="30" t="e">
        <f t="shared" si="134"/>
        <v>#DIV/0!</v>
      </c>
      <c r="Q688" s="30" t="e">
        <f t="shared" si="135"/>
        <v>#DIV/0!</v>
      </c>
      <c r="R688" s="30" t="e">
        <f t="shared" si="136"/>
        <v>#DIV/0!</v>
      </c>
      <c r="S688" s="30" t="e">
        <f t="shared" si="137"/>
        <v>#DIV/0!</v>
      </c>
      <c r="T688" s="32">
        <f t="shared" si="138"/>
        <v>1.7349754756806031E-4</v>
      </c>
      <c r="U688" s="33">
        <f t="shared" si="139"/>
        <v>13.633210006110865</v>
      </c>
      <c r="V688" s="18" t="e">
        <f>VLOOKUP(B688,'[2]APO e PPM_CD'!$D$2:$J$565,7,FALSE)</f>
        <v>#N/A</v>
      </c>
    </row>
    <row r="689" spans="1:24" s="18" customFormat="1" hidden="1">
      <c r="A689" s="18">
        <v>5206301655</v>
      </c>
      <c r="B689" s="18">
        <f>VLOOKUP(A689,Cadastro!$A$3:$B$3577,2,FALSE)</f>
        <v>224692</v>
      </c>
      <c r="C689" s="19">
        <v>4203.9799999999996</v>
      </c>
      <c r="D689" s="18">
        <v>0</v>
      </c>
      <c r="E689" s="18">
        <v>2002.48</v>
      </c>
      <c r="F689" s="18">
        <v>0</v>
      </c>
      <c r="G689" s="18">
        <v>2201.5</v>
      </c>
      <c r="H689" s="18">
        <v>0</v>
      </c>
      <c r="I689" s="20">
        <f>VLOOKUP(A689,Cadastro!$A$3:$H$3577,7,FALSE)</f>
        <v>1</v>
      </c>
      <c r="J689" s="20">
        <f>VLOOKUP(A689,Cadastro!$A$3:$H$3577,8,FALSE)</f>
        <v>2</v>
      </c>
      <c r="K689" s="18">
        <f>VLOOKUP(A689,Cadastro!$A$3:$J$3577,10,FALSE)</f>
        <v>1</v>
      </c>
      <c r="M689" s="23" t="e">
        <f t="shared" si="131"/>
        <v>#DIV/0!</v>
      </c>
      <c r="N689" s="26">
        <f t="shared" si="132"/>
        <v>4203.9799999999996</v>
      </c>
      <c r="O689" s="27">
        <f t="shared" si="133"/>
        <v>1.7455918191704438E-4</v>
      </c>
      <c r="P689" s="30" t="e">
        <f t="shared" si="134"/>
        <v>#DIV/0!</v>
      </c>
      <c r="Q689" s="30" t="e">
        <f t="shared" si="135"/>
        <v>#DIV/0!</v>
      </c>
      <c r="R689" s="30" t="e">
        <f t="shared" si="136"/>
        <v>#DIV/0!</v>
      </c>
      <c r="S689" s="30" t="e">
        <f t="shared" si="137"/>
        <v>#DIV/0!</v>
      </c>
      <c r="T689" s="32">
        <f t="shared" si="138"/>
        <v>1.7454924916544194E-4</v>
      </c>
      <c r="U689" s="33">
        <f t="shared" si="139"/>
        <v>13.715851339904022</v>
      </c>
      <c r="V689" s="18" t="e">
        <f>VLOOKUP(B689,'[2]APO e PPM_CD'!$D$2:$J$565,7,FALSE)</f>
        <v>#N/A</v>
      </c>
    </row>
    <row r="690" spans="1:24" s="18" customFormat="1">
      <c r="A690" s="18">
        <v>6567558814</v>
      </c>
      <c r="B690" s="18">
        <f>VLOOKUP(A690,Cadastro!$A$3:$B$3577,2,FALSE)</f>
        <v>221625</v>
      </c>
      <c r="C690" s="19">
        <v>4091.6499999999996</v>
      </c>
      <c r="D690" s="18">
        <v>0</v>
      </c>
      <c r="E690" s="18">
        <v>1696.24</v>
      </c>
      <c r="F690" s="18">
        <v>0</v>
      </c>
      <c r="G690" s="18">
        <v>2395.41</v>
      </c>
      <c r="H690" s="18">
        <v>0</v>
      </c>
      <c r="I690" s="20">
        <f>VLOOKUP(A690,Cadastro!$A$3:$H$3577,7,FALSE)</f>
        <v>5</v>
      </c>
      <c r="J690" s="20">
        <f>VLOOKUP(A690,Cadastro!$A$3:$H$3577,8,FALSE)</f>
        <v>5</v>
      </c>
      <c r="K690" s="18">
        <f>VLOOKUP(A690,Cadastro!$A$3:$J$3577,10,FALSE)</f>
        <v>1</v>
      </c>
      <c r="M690" s="23" t="e">
        <f t="shared" si="131"/>
        <v>#DIV/0!</v>
      </c>
      <c r="N690" s="26">
        <f t="shared" si="132"/>
        <v>4091.6499999999996</v>
      </c>
      <c r="O690" s="27">
        <f t="shared" si="133"/>
        <v>1.6989497492634947E-4</v>
      </c>
      <c r="P690" s="30" t="e">
        <f t="shared" si="134"/>
        <v>#DIV/0!</v>
      </c>
      <c r="Q690" s="30" t="e">
        <f t="shared" si="135"/>
        <v>#DIV/0!</v>
      </c>
      <c r="R690" s="30" t="e">
        <f t="shared" si="136"/>
        <v>#DIV/0!</v>
      </c>
      <c r="S690" s="30" t="e">
        <f t="shared" si="137"/>
        <v>#DIV/0!</v>
      </c>
      <c r="T690" s="32">
        <f t="shared" si="138"/>
        <v>1.6988530757705331E-4</v>
      </c>
      <c r="U690" s="33">
        <f t="shared" si="139"/>
        <v>13.349364919651924</v>
      </c>
      <c r="V690" s="18">
        <f>VLOOKUP(B690,'[2]APO e PPM_CD'!$D$2:$J$565,7,FALSE)</f>
        <v>3</v>
      </c>
      <c r="W690" s="18">
        <f>TRUNC(B690/10,0)</f>
        <v>22162</v>
      </c>
      <c r="X690" s="18">
        <f ca="1">VLOOKUP(W690:X690,[3]Plan1!$B$2:$K$3605,10,FALSE)</f>
        <v>0</v>
      </c>
    </row>
    <row r="691" spans="1:24" hidden="1">
      <c r="A691">
        <v>1615144994</v>
      </c>
      <c r="B691">
        <f>VLOOKUP(A691,Cadastro!$A$3:$B$3577,2,FALSE)</f>
        <v>223804</v>
      </c>
      <c r="C691" s="5">
        <v>4205.18</v>
      </c>
      <c r="D691">
        <v>0</v>
      </c>
      <c r="E691">
        <v>1855.02</v>
      </c>
      <c r="F691">
        <v>0</v>
      </c>
      <c r="G691">
        <v>2350.16</v>
      </c>
      <c r="H691">
        <v>0</v>
      </c>
      <c r="I691" s="14">
        <f>VLOOKUP(A691,Cadastro!$A$3:$H$3577,7,FALSE)</f>
        <v>1</v>
      </c>
      <c r="J691" s="14">
        <f>VLOOKUP(A691,Cadastro!$A$3:$H$3577,8,FALSE)</f>
        <v>1</v>
      </c>
      <c r="K691">
        <f>VLOOKUP(A691,Cadastro!$A$3:$J$3577,10,FALSE)</f>
        <v>1</v>
      </c>
      <c r="L691" s="13">
        <v>7017.9</v>
      </c>
      <c r="M691" s="23" t="e">
        <f t="shared" si="131"/>
        <v>#DIV/0!</v>
      </c>
      <c r="N691" s="26">
        <f t="shared" si="132"/>
        <v>4205.18</v>
      </c>
      <c r="O691" s="27">
        <f t="shared" si="133"/>
        <v>1.7460900875216267E-4</v>
      </c>
      <c r="P691" s="30" t="e">
        <f t="shared" si="134"/>
        <v>#DIV/0!</v>
      </c>
      <c r="Q691" s="30" t="e">
        <f t="shared" si="135"/>
        <v>#DIV/0!</v>
      </c>
      <c r="R691" s="30" t="e">
        <f t="shared" si="136"/>
        <v>#DIV/0!</v>
      </c>
      <c r="S691" s="30" t="e">
        <f t="shared" si="137"/>
        <v>#DIV/0!</v>
      </c>
      <c r="T691" s="32">
        <f t="shared" si="138"/>
        <v>1.7459907316531793E-4</v>
      </c>
      <c r="U691" s="33">
        <f t="shared" si="139"/>
        <v>13.719766444544836</v>
      </c>
      <c r="V691" s="18" t="e">
        <f>VLOOKUP(B691,'[2]APO e PPM_CD'!$D$2:$J$565,7,FALSE)</f>
        <v>#N/A</v>
      </c>
    </row>
    <row r="692" spans="1:24" hidden="1">
      <c r="A692">
        <v>4632536636</v>
      </c>
      <c r="B692">
        <f>VLOOKUP(A692,Cadastro!$A$3:$B$3577,2,FALSE)</f>
        <v>223890</v>
      </c>
      <c r="C692" s="5">
        <v>4207.01</v>
      </c>
      <c r="D692">
        <v>0</v>
      </c>
      <c r="E692">
        <v>2513.73</v>
      </c>
      <c r="F692">
        <v>0</v>
      </c>
      <c r="G692">
        <v>1693.28</v>
      </c>
      <c r="H692">
        <v>0</v>
      </c>
      <c r="I692" s="14">
        <f>VLOOKUP(A692,Cadastro!$A$3:$H$3577,7,FALSE)</f>
        <v>1</v>
      </c>
      <c r="J692" s="14">
        <f>VLOOKUP(A692,Cadastro!$A$3:$H$3577,8,FALSE)</f>
        <v>1</v>
      </c>
      <c r="K692">
        <f>VLOOKUP(A692,Cadastro!$A$3:$J$3577,10,FALSE)</f>
        <v>1</v>
      </c>
      <c r="L692" s="13">
        <v>12710.15</v>
      </c>
      <c r="M692" s="23" t="e">
        <f t="shared" si="131"/>
        <v>#DIV/0!</v>
      </c>
      <c r="N692" s="26">
        <f t="shared" si="132"/>
        <v>4207.01</v>
      </c>
      <c r="O692" s="27">
        <f t="shared" si="133"/>
        <v>1.7468499467571802E-4</v>
      </c>
      <c r="P692" s="30" t="e">
        <f t="shared" si="134"/>
        <v>#DIV/0!</v>
      </c>
      <c r="Q692" s="30" t="e">
        <f t="shared" si="135"/>
        <v>#DIV/0!</v>
      </c>
      <c r="R692" s="30" t="e">
        <f t="shared" si="136"/>
        <v>#DIV/0!</v>
      </c>
      <c r="S692" s="30" t="e">
        <f t="shared" si="137"/>
        <v>#DIV/0!</v>
      </c>
      <c r="T692" s="32">
        <f t="shared" si="138"/>
        <v>1.7467505476512877E-4</v>
      </c>
      <c r="U692" s="33">
        <f t="shared" si="139"/>
        <v>13.725736979122077</v>
      </c>
      <c r="V692" s="18" t="e">
        <f>VLOOKUP(B692,'[2]APO e PPM_CD'!$D$2:$J$565,7,FALSE)</f>
        <v>#N/A</v>
      </c>
    </row>
    <row r="693" spans="1:24" hidden="1">
      <c r="A693">
        <v>13763109706</v>
      </c>
      <c r="B693">
        <f>VLOOKUP(A693,Cadastro!$A$3:$B$3577,2,FALSE)</f>
        <v>223359</v>
      </c>
      <c r="C693" s="5">
        <v>4208.25</v>
      </c>
      <c r="D693">
        <v>0</v>
      </c>
      <c r="E693">
        <v>2619.0500000000002</v>
      </c>
      <c r="F693">
        <v>0</v>
      </c>
      <c r="G693">
        <v>1589.2</v>
      </c>
      <c r="H693">
        <v>0</v>
      </c>
      <c r="I693" s="14">
        <f>VLOOKUP(A693,Cadastro!$A$3:$H$3577,7,FALSE)</f>
        <v>4</v>
      </c>
      <c r="J693" s="14">
        <f>VLOOKUP(A693,Cadastro!$A$3:$H$3577,8,FALSE)</f>
        <v>1</v>
      </c>
      <c r="K693">
        <f>VLOOKUP(A693,Cadastro!$A$3:$J$3577,10,FALSE)</f>
        <v>1</v>
      </c>
      <c r="L693" s="13">
        <v>8671.31</v>
      </c>
      <c r="M693" s="23" t="e">
        <f t="shared" si="131"/>
        <v>#DIV/0!</v>
      </c>
      <c r="N693" s="26">
        <f t="shared" si="132"/>
        <v>4208.25</v>
      </c>
      <c r="O693" s="27">
        <f t="shared" si="133"/>
        <v>1.7473648240534022E-4</v>
      </c>
      <c r="P693" s="30" t="e">
        <f t="shared" si="134"/>
        <v>#DIV/0!</v>
      </c>
      <c r="Q693" s="30" t="e">
        <f t="shared" si="135"/>
        <v>#DIV/0!</v>
      </c>
      <c r="R693" s="30" t="e">
        <f t="shared" si="136"/>
        <v>#DIV/0!</v>
      </c>
      <c r="S693" s="30" t="e">
        <f t="shared" si="137"/>
        <v>#DIV/0!</v>
      </c>
      <c r="T693" s="32">
        <f t="shared" si="138"/>
        <v>1.7472653956500058E-4</v>
      </c>
      <c r="U693" s="33">
        <f t="shared" si="139"/>
        <v>13.729782587250916</v>
      </c>
      <c r="V693" s="18" t="e">
        <f>VLOOKUP(B693,'[2]APO e PPM_CD'!$D$2:$J$565,7,FALSE)</f>
        <v>#N/A</v>
      </c>
    </row>
    <row r="694" spans="1:24" s="18" customFormat="1" hidden="1">
      <c r="A694" s="18">
        <v>566447797</v>
      </c>
      <c r="B694" s="18">
        <f>VLOOKUP(A694,Cadastro!$A$3:$B$3577,2,FALSE)</f>
        <v>193439</v>
      </c>
      <c r="C694" s="19">
        <v>4208.93</v>
      </c>
      <c r="D694" s="18">
        <v>0</v>
      </c>
      <c r="E694" s="18">
        <v>1759.7</v>
      </c>
      <c r="F694" s="18">
        <v>0</v>
      </c>
      <c r="G694" s="18">
        <v>2449.23</v>
      </c>
      <c r="H694" s="18">
        <v>0</v>
      </c>
      <c r="I694" s="20">
        <f>VLOOKUP(A694,Cadastro!$A$3:$H$3577,7,FALSE)</f>
        <v>1</v>
      </c>
      <c r="J694" s="20">
        <f>VLOOKUP(A694,Cadastro!$A$3:$H$3577,8,FALSE)</f>
        <v>6</v>
      </c>
      <c r="K694" s="18">
        <f>VLOOKUP(A694,Cadastro!$A$3:$J$3577,10,FALSE)</f>
        <v>1</v>
      </c>
      <c r="M694" s="23" t="e">
        <f t="shared" si="131"/>
        <v>#DIV/0!</v>
      </c>
      <c r="N694" s="26">
        <f t="shared" si="132"/>
        <v>4208.93</v>
      </c>
      <c r="O694" s="27">
        <f t="shared" si="133"/>
        <v>1.7476471761190723E-4</v>
      </c>
      <c r="P694" s="30" t="e">
        <f t="shared" si="134"/>
        <v>#DIV/0!</v>
      </c>
      <c r="Q694" s="30" t="e">
        <f t="shared" si="135"/>
        <v>#DIV/0!</v>
      </c>
      <c r="R694" s="30" t="e">
        <f t="shared" si="136"/>
        <v>#DIV/0!</v>
      </c>
      <c r="S694" s="30" t="e">
        <f t="shared" si="137"/>
        <v>#DIV/0!</v>
      </c>
      <c r="T694" s="32">
        <f t="shared" si="138"/>
        <v>1.747547731649303E-4</v>
      </c>
      <c r="U694" s="33">
        <f t="shared" si="139"/>
        <v>13.732001146547377</v>
      </c>
      <c r="V694" s="18">
        <f>VLOOKUP(B694,'[2]APO e PPM_CD'!$D$2:$J$565,7,FALSE)</f>
        <v>5</v>
      </c>
    </row>
    <row r="695" spans="1:24" hidden="1">
      <c r="A695">
        <v>55184650768</v>
      </c>
      <c r="B695">
        <f>VLOOKUP(A695,Cadastro!$A$3:$B$3577,2,FALSE)</f>
        <v>194701</v>
      </c>
      <c r="C695" s="5">
        <v>4214.37</v>
      </c>
      <c r="D695">
        <v>0</v>
      </c>
      <c r="E695">
        <v>1903.51</v>
      </c>
      <c r="F695">
        <v>0</v>
      </c>
      <c r="G695">
        <v>2310.86</v>
      </c>
      <c r="H695">
        <v>0</v>
      </c>
      <c r="I695" s="14">
        <f>VLOOKUP(A695,Cadastro!$A$3:$H$3577,7,FALSE)</f>
        <v>1</v>
      </c>
      <c r="J695" s="14">
        <f>VLOOKUP(A695,Cadastro!$A$3:$H$3577,8,FALSE)</f>
        <v>1</v>
      </c>
      <c r="K695">
        <f>VLOOKUP(A695,Cadastro!$A$3:$J$3577,10,FALSE)</f>
        <v>1</v>
      </c>
      <c r="L695" s="13">
        <v>34399.269999999997</v>
      </c>
      <c r="M695" s="23" t="e">
        <f t="shared" si="131"/>
        <v>#DIV/0!</v>
      </c>
      <c r="N695" s="26">
        <f t="shared" si="132"/>
        <v>4214.37</v>
      </c>
      <c r="O695" s="27">
        <f t="shared" si="133"/>
        <v>1.7499059926444333E-4</v>
      </c>
      <c r="P695" s="30" t="e">
        <f t="shared" si="134"/>
        <v>#DIV/0!</v>
      </c>
      <c r="Q695" s="30" t="e">
        <f t="shared" si="135"/>
        <v>#DIV/0!</v>
      </c>
      <c r="R695" s="30" t="e">
        <f t="shared" si="136"/>
        <v>#DIV/0!</v>
      </c>
      <c r="S695" s="30" t="e">
        <f t="shared" si="137"/>
        <v>#DIV/0!</v>
      </c>
      <c r="T695" s="32">
        <f t="shared" si="138"/>
        <v>1.7498064196436796E-4</v>
      </c>
      <c r="U695" s="33">
        <f t="shared" si="139"/>
        <v>13.749749620919061</v>
      </c>
      <c r="V695" s="18" t="e">
        <f>VLOOKUP(B695,'[2]APO e PPM_CD'!$D$2:$J$565,7,FALSE)</f>
        <v>#N/A</v>
      </c>
    </row>
    <row r="696" spans="1:24" hidden="1">
      <c r="A696">
        <v>54426065704</v>
      </c>
      <c r="B696">
        <f>VLOOKUP(A696,Cadastro!$A$3:$B$3577,2,FALSE)</f>
        <v>221689</v>
      </c>
      <c r="C696" s="5">
        <v>4222.8</v>
      </c>
      <c r="D696">
        <v>0</v>
      </c>
      <c r="E696">
        <v>1932.28</v>
      </c>
      <c r="F696">
        <v>0</v>
      </c>
      <c r="G696">
        <v>2290.52</v>
      </c>
      <c r="H696">
        <v>0</v>
      </c>
      <c r="I696" s="14">
        <f>VLOOKUP(A696,Cadastro!$A$3:$H$3577,7,FALSE)</f>
        <v>1</v>
      </c>
      <c r="J696" s="14">
        <f>VLOOKUP(A696,Cadastro!$A$3:$H$3577,8,FALSE)</f>
        <v>1</v>
      </c>
      <c r="K696">
        <f>VLOOKUP(A696,Cadastro!$A$3:$J$3577,10,FALSE)</f>
        <v>1</v>
      </c>
      <c r="L696" s="13">
        <v>18412.240000000002</v>
      </c>
      <c r="M696" s="23" t="e">
        <f t="shared" si="131"/>
        <v>#DIV/0!</v>
      </c>
      <c r="N696" s="26">
        <f t="shared" si="132"/>
        <v>4222.8</v>
      </c>
      <c r="O696" s="27">
        <f t="shared" si="133"/>
        <v>1.7534063278114911E-4</v>
      </c>
      <c r="P696" s="30" t="e">
        <f t="shared" si="134"/>
        <v>#DIV/0!</v>
      </c>
      <c r="Q696" s="30" t="e">
        <f t="shared" si="135"/>
        <v>#DIV/0!</v>
      </c>
      <c r="R696" s="30" t="e">
        <f t="shared" si="136"/>
        <v>#DIV/0!</v>
      </c>
      <c r="S696" s="30" t="e">
        <f t="shared" si="137"/>
        <v>#DIV/0!</v>
      </c>
      <c r="T696" s="32">
        <f t="shared" si="138"/>
        <v>1.753306555634966E-4</v>
      </c>
      <c r="U696" s="33">
        <f t="shared" si="139"/>
        <v>13.777253231020774</v>
      </c>
      <c r="V696" s="18" t="e">
        <f>VLOOKUP(B696,'[2]APO e PPM_CD'!$D$2:$J$565,7,FALSE)</f>
        <v>#N/A</v>
      </c>
    </row>
    <row r="697" spans="1:24" hidden="1">
      <c r="A697">
        <v>50932969704</v>
      </c>
      <c r="B697">
        <f>VLOOKUP(A697,Cadastro!$A$3:$B$3577,2,FALSE)</f>
        <v>224482</v>
      </c>
      <c r="C697" s="5">
        <v>4223.8500000000004</v>
      </c>
      <c r="D697">
        <v>0</v>
      </c>
      <c r="E697">
        <v>2535.3200000000002</v>
      </c>
      <c r="F697">
        <v>0</v>
      </c>
      <c r="G697">
        <v>1688.53</v>
      </c>
      <c r="H697">
        <v>0</v>
      </c>
      <c r="I697" s="14">
        <f>VLOOKUP(A697,Cadastro!$A$3:$H$3577,7,FALSE)</f>
        <v>3</v>
      </c>
      <c r="J697" s="14">
        <f>VLOOKUP(A697,Cadastro!$A$3:$H$3577,8,FALSE)</f>
        <v>1</v>
      </c>
      <c r="K697">
        <f>VLOOKUP(A697,Cadastro!$A$3:$J$3577,10,FALSE)</f>
        <v>1</v>
      </c>
      <c r="L697" s="13">
        <v>17992.87</v>
      </c>
      <c r="M697" s="23" t="e">
        <f t="shared" si="131"/>
        <v>#DIV/0!</v>
      </c>
      <c r="N697" s="26">
        <f t="shared" si="132"/>
        <v>4223.8500000000004</v>
      </c>
      <c r="O697" s="27">
        <f t="shared" si="133"/>
        <v>1.7538423126187757E-4</v>
      </c>
      <c r="P697" s="30" t="e">
        <f t="shared" si="134"/>
        <v>#DIV/0!</v>
      </c>
      <c r="Q697" s="30" t="e">
        <f t="shared" si="135"/>
        <v>#DIV/0!</v>
      </c>
      <c r="R697" s="30" t="e">
        <f t="shared" si="136"/>
        <v>#DIV/0!</v>
      </c>
      <c r="S697" s="30" t="e">
        <f t="shared" si="137"/>
        <v>#DIV/0!</v>
      </c>
      <c r="T697" s="32">
        <f t="shared" si="138"/>
        <v>1.7537425156338805E-4</v>
      </c>
      <c r="U697" s="33">
        <f t="shared" si="139"/>
        <v>13.780678947581485</v>
      </c>
      <c r="V697" s="18" t="e">
        <f>VLOOKUP(B697,'[2]APO e PPM_CD'!$D$2:$J$565,7,FALSE)</f>
        <v>#N/A</v>
      </c>
    </row>
    <row r="698" spans="1:24" s="18" customFormat="1">
      <c r="A698" s="18">
        <v>59270837734</v>
      </c>
      <c r="B698" s="18">
        <f>VLOOKUP(A698,Cadastro!$A$3:$B$3577,2,FALSE)</f>
        <v>194181</v>
      </c>
      <c r="C698" s="19">
        <v>4160.13</v>
      </c>
      <c r="D698" s="18">
        <v>0</v>
      </c>
      <c r="E698" s="18">
        <v>1823.21</v>
      </c>
      <c r="F698" s="18">
        <v>0</v>
      </c>
      <c r="G698" s="18">
        <v>2336.92</v>
      </c>
      <c r="H698" s="18">
        <v>0</v>
      </c>
      <c r="I698" s="20">
        <f>VLOOKUP(A698,Cadastro!$A$3:$H$3577,7,FALSE)</f>
        <v>5</v>
      </c>
      <c r="J698" s="20">
        <f>VLOOKUP(A698,Cadastro!$A$3:$H$3577,8,FALSE)</f>
        <v>5</v>
      </c>
      <c r="K698" s="18">
        <f>VLOOKUP(A698,Cadastro!$A$3:$J$3577,10,FALSE)</f>
        <v>1</v>
      </c>
      <c r="M698" s="23" t="e">
        <f t="shared" si="131"/>
        <v>#DIV/0!</v>
      </c>
      <c r="N698" s="26">
        <f t="shared" si="132"/>
        <v>4160.13</v>
      </c>
      <c r="O698" s="27">
        <f t="shared" si="133"/>
        <v>1.7273842631709808E-4</v>
      </c>
      <c r="P698" s="30" t="e">
        <f t="shared" si="134"/>
        <v>#DIV/0!</v>
      </c>
      <c r="Q698" s="30" t="e">
        <f t="shared" si="135"/>
        <v>#DIV/0!</v>
      </c>
      <c r="R698" s="30" t="e">
        <f t="shared" si="136"/>
        <v>#DIV/0!</v>
      </c>
      <c r="S698" s="30" t="e">
        <f t="shared" si="137"/>
        <v>#DIV/0!</v>
      </c>
      <c r="T698" s="32">
        <f t="shared" si="138"/>
        <v>1.7272859716997466E-4</v>
      </c>
      <c r="U698" s="33">
        <f t="shared" si="139"/>
        <v>13.572786891154317</v>
      </c>
      <c r="V698" s="18">
        <f>VLOOKUP(B698,'[2]APO e PPM_CD'!$D$2:$J$565,7,FALSE)</f>
        <v>3</v>
      </c>
      <c r="W698" s="18">
        <f>TRUNC(B698/10,0)</f>
        <v>19418</v>
      </c>
      <c r="X698" s="18">
        <f ca="1">VLOOKUP(W698:X698,[3]Plan1!$B$2:$K$3605,10,FALSE)</f>
        <v>0</v>
      </c>
    </row>
    <row r="699" spans="1:24" hidden="1">
      <c r="A699">
        <v>2666802752</v>
      </c>
      <c r="B699">
        <f>VLOOKUP(A699,Cadastro!$A$3:$B$3577,2,FALSE)</f>
        <v>221073</v>
      </c>
      <c r="C699" s="5">
        <v>4237.55</v>
      </c>
      <c r="D699">
        <v>0</v>
      </c>
      <c r="E699">
        <v>2556.35</v>
      </c>
      <c r="F699">
        <v>0</v>
      </c>
      <c r="G699">
        <v>1681.2</v>
      </c>
      <c r="H699">
        <v>0</v>
      </c>
      <c r="I699" s="14">
        <f>VLOOKUP(A699,Cadastro!$A$3:$H$3577,7,FALSE)</f>
        <v>1</v>
      </c>
      <c r="J699" s="14">
        <f>VLOOKUP(A699,Cadastro!$A$3:$H$3577,8,FALSE)</f>
        <v>1</v>
      </c>
      <c r="K699">
        <f>VLOOKUP(A699,Cadastro!$A$3:$J$3577,10,FALSE)</f>
        <v>1</v>
      </c>
      <c r="L699" s="13">
        <v>25428.41</v>
      </c>
      <c r="M699" s="23" t="e">
        <f t="shared" si="131"/>
        <v>#DIV/0!</v>
      </c>
      <c r="N699" s="26">
        <f t="shared" si="132"/>
        <v>4237.55</v>
      </c>
      <c r="O699" s="27">
        <f t="shared" si="133"/>
        <v>1.7595308762947769E-4</v>
      </c>
      <c r="P699" s="30" t="e">
        <f t="shared" si="134"/>
        <v>#DIV/0!</v>
      </c>
      <c r="Q699" s="30" t="e">
        <f t="shared" si="135"/>
        <v>#DIV/0!</v>
      </c>
      <c r="R699" s="30" t="e">
        <f t="shared" si="136"/>
        <v>#DIV/0!</v>
      </c>
      <c r="S699" s="30" t="e">
        <f t="shared" si="137"/>
        <v>#DIV/0!</v>
      </c>
      <c r="T699" s="32">
        <f t="shared" si="138"/>
        <v>1.759430755619719E-4</v>
      </c>
      <c r="U699" s="33">
        <f t="shared" si="139"/>
        <v>13.825376392230766</v>
      </c>
      <c r="V699" s="18" t="e">
        <f>VLOOKUP(B699,'[2]APO e PPM_CD'!$D$2:$J$565,7,FALSE)</f>
        <v>#N/A</v>
      </c>
    </row>
    <row r="700" spans="1:24" hidden="1">
      <c r="A700">
        <v>66442885704</v>
      </c>
      <c r="B700">
        <f>VLOOKUP(A700,Cadastro!$A$3:$B$3577,2,FALSE)</f>
        <v>210358</v>
      </c>
      <c r="C700" s="5">
        <v>4242.4400000000005</v>
      </c>
      <c r="D700">
        <v>0</v>
      </c>
      <c r="E700">
        <v>1858.83</v>
      </c>
      <c r="F700">
        <v>0</v>
      </c>
      <c r="G700">
        <v>2383.61</v>
      </c>
      <c r="H700">
        <v>0</v>
      </c>
      <c r="I700" s="14">
        <f>VLOOKUP(A700,Cadastro!$A$3:$H$3577,7,FALSE)</f>
        <v>1</v>
      </c>
      <c r="J700" s="14">
        <f>VLOOKUP(A700,Cadastro!$A$3:$H$3577,8,FALSE)</f>
        <v>1</v>
      </c>
      <c r="K700">
        <f>VLOOKUP(A700,Cadastro!$A$3:$J$3577,10,FALSE)</f>
        <v>1</v>
      </c>
      <c r="L700" s="13">
        <v>34541.160000000003</v>
      </c>
      <c r="M700" s="23" t="e">
        <f t="shared" si="131"/>
        <v>#DIV/0!</v>
      </c>
      <c r="N700" s="26">
        <f t="shared" si="132"/>
        <v>4242.4400000000005</v>
      </c>
      <c r="O700" s="27">
        <f t="shared" si="133"/>
        <v>1.761561319825846E-4</v>
      </c>
      <c r="P700" s="30" t="e">
        <f t="shared" si="134"/>
        <v>#DIV/0!</v>
      </c>
      <c r="Q700" s="30" t="e">
        <f t="shared" si="135"/>
        <v>#DIV/0!</v>
      </c>
      <c r="R700" s="30" t="e">
        <f t="shared" si="136"/>
        <v>#DIV/0!</v>
      </c>
      <c r="S700" s="30" t="e">
        <f t="shared" si="137"/>
        <v>#DIV/0!</v>
      </c>
      <c r="T700" s="32">
        <f t="shared" si="138"/>
        <v>1.7614610836146644E-4</v>
      </c>
      <c r="U700" s="33">
        <f t="shared" si="139"/>
        <v>13.841330443642079</v>
      </c>
      <c r="V700" s="18" t="e">
        <f>VLOOKUP(B700,'[2]APO e PPM_CD'!$D$2:$J$565,7,FALSE)</f>
        <v>#N/A</v>
      </c>
    </row>
    <row r="701" spans="1:24" s="18" customFormat="1">
      <c r="A701" s="18">
        <v>71599649772</v>
      </c>
      <c r="B701" s="18">
        <f>VLOOKUP(A701,Cadastro!$A$3:$B$3577,2,FALSE)</f>
        <v>195205</v>
      </c>
      <c r="C701" s="19">
        <v>4171.99</v>
      </c>
      <c r="D701" s="18">
        <v>0</v>
      </c>
      <c r="E701" s="18">
        <v>1855.07</v>
      </c>
      <c r="F701" s="18">
        <v>0</v>
      </c>
      <c r="G701" s="18">
        <v>2316.92</v>
      </c>
      <c r="H701" s="18">
        <v>0</v>
      </c>
      <c r="I701" s="20">
        <f>VLOOKUP(A701,Cadastro!$A$3:$H$3577,7,FALSE)</f>
        <v>5</v>
      </c>
      <c r="J701" s="20">
        <f>VLOOKUP(A701,Cadastro!$A$3:$H$3577,8,FALSE)</f>
        <v>5</v>
      </c>
      <c r="K701" s="18">
        <f>VLOOKUP(A701,Cadastro!$A$3:$J$3577,10,FALSE)</f>
        <v>1</v>
      </c>
      <c r="M701" s="23" t="e">
        <f t="shared" si="131"/>
        <v>#DIV/0!</v>
      </c>
      <c r="N701" s="26">
        <f t="shared" si="132"/>
        <v>4171.99</v>
      </c>
      <c r="O701" s="27">
        <f t="shared" si="133"/>
        <v>1.7323088153751686E-4</v>
      </c>
      <c r="P701" s="30" t="e">
        <f t="shared" si="134"/>
        <v>#DIV/0!</v>
      </c>
      <c r="Q701" s="30" t="e">
        <f t="shared" si="135"/>
        <v>#DIV/0!</v>
      </c>
      <c r="R701" s="30" t="e">
        <f t="shared" si="136"/>
        <v>#DIV/0!</v>
      </c>
      <c r="S701" s="30" t="e">
        <f t="shared" si="137"/>
        <v>#DIV/0!</v>
      </c>
      <c r="T701" s="32">
        <f t="shared" si="138"/>
        <v>1.7322102436874871E-4</v>
      </c>
      <c r="U701" s="33">
        <f t="shared" si="139"/>
        <v>13.611481175354351</v>
      </c>
      <c r="V701" s="18">
        <f>VLOOKUP(B701,'[2]APO e PPM_CD'!$D$2:$J$565,7,FALSE)</f>
        <v>3</v>
      </c>
      <c r="W701" s="18">
        <f>TRUNC(B701/10,0)</f>
        <v>19520</v>
      </c>
      <c r="X701" s="18">
        <f ca="1">VLOOKUP(W701:X701,[3]Plan1!$B$2:$K$3605,10,FALSE)</f>
        <v>0</v>
      </c>
    </row>
    <row r="702" spans="1:24" hidden="1">
      <c r="A702">
        <v>83443878768</v>
      </c>
      <c r="B702">
        <f>VLOOKUP(A702,Cadastro!$A$3:$B$3577,2,FALSE)</f>
        <v>199634</v>
      </c>
      <c r="C702" s="5">
        <v>4265.76</v>
      </c>
      <c r="D702">
        <v>0</v>
      </c>
      <c r="E702">
        <v>1790.13</v>
      </c>
      <c r="F702">
        <v>0</v>
      </c>
      <c r="G702">
        <v>2475.63</v>
      </c>
      <c r="H702">
        <v>0</v>
      </c>
      <c r="I702" s="14">
        <f>VLOOKUP(A702,Cadastro!$A$3:$H$3577,7,FALSE)</f>
        <v>1</v>
      </c>
      <c r="J702" s="14">
        <f>VLOOKUP(A702,Cadastro!$A$3:$H$3577,8,FALSE)</f>
        <v>1</v>
      </c>
      <c r="K702">
        <f>VLOOKUP(A702,Cadastro!$A$3:$J$3577,10,FALSE)</f>
        <v>1</v>
      </c>
      <c r="L702" s="13">
        <v>16399.73</v>
      </c>
      <c r="M702" s="23" t="e">
        <f t="shared" si="131"/>
        <v>#DIV/0!</v>
      </c>
      <c r="N702" s="26">
        <f t="shared" si="132"/>
        <v>4265.76</v>
      </c>
      <c r="O702" s="27">
        <f t="shared" si="133"/>
        <v>1.7712443347838271E-4</v>
      </c>
      <c r="P702" s="30" t="e">
        <f t="shared" si="134"/>
        <v>#DIV/0!</v>
      </c>
      <c r="Q702" s="30" t="e">
        <f t="shared" si="135"/>
        <v>#DIV/0!</v>
      </c>
      <c r="R702" s="30" t="e">
        <f t="shared" si="136"/>
        <v>#DIV/0!</v>
      </c>
      <c r="S702" s="30" t="e">
        <f t="shared" si="137"/>
        <v>#DIV/0!</v>
      </c>
      <c r="T702" s="32">
        <f t="shared" si="138"/>
        <v>1.771143547590559E-4</v>
      </c>
      <c r="U702" s="33">
        <f t="shared" si="139"/>
        <v>13.917413977161878</v>
      </c>
      <c r="V702" s="18" t="e">
        <f>VLOOKUP(B702,'[2]APO e PPM_CD'!$D$2:$J$565,7,FALSE)</f>
        <v>#N/A</v>
      </c>
    </row>
    <row r="703" spans="1:24" hidden="1">
      <c r="A703">
        <v>485849755</v>
      </c>
      <c r="B703">
        <f>VLOOKUP(A703,Cadastro!$A$3:$B$3577,2,FALSE)</f>
        <v>220256</v>
      </c>
      <c r="C703" s="5">
        <v>4276.51</v>
      </c>
      <c r="D703">
        <v>0</v>
      </c>
      <c r="E703">
        <v>2460.34</v>
      </c>
      <c r="F703">
        <v>0</v>
      </c>
      <c r="G703">
        <v>1816.17</v>
      </c>
      <c r="H703">
        <v>0</v>
      </c>
      <c r="I703" s="14">
        <f>VLOOKUP(A703,Cadastro!$A$3:$H$3577,7,FALSE)</f>
        <v>1</v>
      </c>
      <c r="J703" s="14">
        <f>VLOOKUP(A703,Cadastro!$A$3:$H$3577,8,FALSE)</f>
        <v>1</v>
      </c>
      <c r="K703">
        <f>VLOOKUP(A703,Cadastro!$A$3:$J$3577,10,FALSE)</f>
        <v>1</v>
      </c>
      <c r="L703" s="13">
        <v>12538.05</v>
      </c>
      <c r="M703" s="23" t="e">
        <f t="shared" si="131"/>
        <v>#DIV/0!</v>
      </c>
      <c r="N703" s="26">
        <f t="shared" si="132"/>
        <v>4276.51</v>
      </c>
      <c r="O703" s="27">
        <f t="shared" si="133"/>
        <v>1.7757079887631712E-4</v>
      </c>
      <c r="P703" s="30" t="e">
        <f t="shared" si="134"/>
        <v>#DIV/0!</v>
      </c>
      <c r="Q703" s="30" t="e">
        <f t="shared" si="135"/>
        <v>#DIV/0!</v>
      </c>
      <c r="R703" s="30" t="e">
        <f t="shared" si="136"/>
        <v>#DIV/0!</v>
      </c>
      <c r="S703" s="30" t="e">
        <f t="shared" si="137"/>
        <v>#DIV/0!</v>
      </c>
      <c r="T703" s="32">
        <f t="shared" si="138"/>
        <v>1.7756069475794467E-4</v>
      </c>
      <c r="U703" s="33">
        <f t="shared" si="139"/>
        <v>13.952486789569159</v>
      </c>
      <c r="V703" s="18" t="e">
        <f>VLOOKUP(B703,'[2]APO e PPM_CD'!$D$2:$J$565,7,FALSE)</f>
        <v>#N/A</v>
      </c>
    </row>
    <row r="704" spans="1:24" hidden="1">
      <c r="A704">
        <v>257404740</v>
      </c>
      <c r="B704">
        <f>VLOOKUP(A704,Cadastro!$A$3:$B$3577,2,FALSE)</f>
        <v>193461</v>
      </c>
      <c r="C704" s="5">
        <v>4283.62</v>
      </c>
      <c r="D704">
        <v>0</v>
      </c>
      <c r="E704">
        <v>1782.65</v>
      </c>
      <c r="F704">
        <v>0</v>
      </c>
      <c r="G704">
        <v>2500.9699999999998</v>
      </c>
      <c r="H704">
        <v>0</v>
      </c>
      <c r="I704" s="14">
        <f>VLOOKUP(A704,Cadastro!$A$3:$H$3577,7,FALSE)</f>
        <v>1</v>
      </c>
      <c r="J704" s="14">
        <f>VLOOKUP(A704,Cadastro!$A$3:$H$3577,8,FALSE)</f>
        <v>1</v>
      </c>
      <c r="K704">
        <f>VLOOKUP(A704,Cadastro!$A$3:$J$3577,10,FALSE)</f>
        <v>1</v>
      </c>
      <c r="L704" s="13">
        <v>12967.45</v>
      </c>
      <c r="M704" s="23" t="e">
        <f t="shared" si="131"/>
        <v>#DIV/0!</v>
      </c>
      <c r="N704" s="26">
        <f t="shared" si="132"/>
        <v>4283.62</v>
      </c>
      <c r="O704" s="27">
        <f t="shared" si="133"/>
        <v>1.7786602287439278E-4</v>
      </c>
      <c r="P704" s="30" t="e">
        <f t="shared" si="134"/>
        <v>#DIV/0!</v>
      </c>
      <c r="Q704" s="30" t="e">
        <f t="shared" si="135"/>
        <v>#DIV/0!</v>
      </c>
      <c r="R704" s="30" t="e">
        <f t="shared" si="136"/>
        <v>#DIV/0!</v>
      </c>
      <c r="S704" s="30" t="e">
        <f t="shared" si="137"/>
        <v>#DIV/0!</v>
      </c>
      <c r="T704" s="32">
        <f t="shared" si="138"/>
        <v>1.7785590195720972E-4</v>
      </c>
      <c r="U704" s="33">
        <f t="shared" si="139"/>
        <v>13.975683784565977</v>
      </c>
      <c r="V704" s="18" t="e">
        <f>VLOOKUP(B704,'[2]APO e PPM_CD'!$D$2:$J$565,7,FALSE)</f>
        <v>#N/A</v>
      </c>
    </row>
    <row r="705" spans="1:24" hidden="1">
      <c r="A705">
        <v>896082750</v>
      </c>
      <c r="B705">
        <f>VLOOKUP(A705,Cadastro!$A$3:$B$3577,2,FALSE)</f>
        <v>222467</v>
      </c>
      <c r="C705" s="5">
        <v>4299.8500000000004</v>
      </c>
      <c r="D705">
        <v>0</v>
      </c>
      <c r="E705">
        <v>2477.89</v>
      </c>
      <c r="F705">
        <v>0</v>
      </c>
      <c r="G705">
        <v>1821.96</v>
      </c>
      <c r="H705">
        <v>0</v>
      </c>
      <c r="I705" s="14">
        <f>VLOOKUP(A705,Cadastro!$A$3:$H$3577,7,FALSE)</f>
        <v>1</v>
      </c>
      <c r="J705" s="14">
        <f>VLOOKUP(A705,Cadastro!$A$3:$H$3577,8,FALSE)</f>
        <v>1</v>
      </c>
      <c r="K705">
        <f>VLOOKUP(A705,Cadastro!$A$3:$J$3577,10,FALSE)</f>
        <v>1</v>
      </c>
      <c r="L705" s="13">
        <v>24383.02</v>
      </c>
      <c r="M705" s="23" t="e">
        <f t="shared" si="131"/>
        <v>#DIV/0!</v>
      </c>
      <c r="N705" s="26">
        <f t="shared" si="132"/>
        <v>4299.8500000000004</v>
      </c>
      <c r="O705" s="27">
        <f t="shared" si="133"/>
        <v>1.7853993081936724E-4</v>
      </c>
      <c r="P705" s="30" t="e">
        <f t="shared" si="134"/>
        <v>#DIV/0!</v>
      </c>
      <c r="Q705" s="30" t="e">
        <f t="shared" si="135"/>
        <v>#DIV/0!</v>
      </c>
      <c r="R705" s="30" t="e">
        <f t="shared" si="136"/>
        <v>#DIV/0!</v>
      </c>
      <c r="S705" s="30" t="e">
        <f t="shared" si="137"/>
        <v>#DIV/0!</v>
      </c>
      <c r="T705" s="32">
        <f t="shared" si="138"/>
        <v>1.7852977155553208E-4</v>
      </c>
      <c r="U705" s="33">
        <f t="shared" si="139"/>
        <v>14.028635574832974</v>
      </c>
      <c r="V705" s="18" t="e">
        <f>VLOOKUP(B705,'[2]APO e PPM_CD'!$D$2:$J$565,7,FALSE)</f>
        <v>#N/A</v>
      </c>
    </row>
    <row r="706" spans="1:24" hidden="1">
      <c r="A706">
        <v>43480748791</v>
      </c>
      <c r="B706">
        <f>VLOOKUP(A706,Cadastro!$A$3:$B$3577,2,FALSE)</f>
        <v>225748</v>
      </c>
      <c r="C706" s="5">
        <v>4301.08</v>
      </c>
      <c r="D706">
        <v>0</v>
      </c>
      <c r="E706">
        <v>2036.86</v>
      </c>
      <c r="F706">
        <v>0</v>
      </c>
      <c r="G706">
        <v>2264.2199999999998</v>
      </c>
      <c r="H706">
        <v>0</v>
      </c>
      <c r="I706" s="14">
        <f>VLOOKUP(A706,Cadastro!$A$3:$H$3577,7,FALSE)</f>
        <v>1</v>
      </c>
      <c r="J706" s="14">
        <f>VLOOKUP(A706,Cadastro!$A$3:$H$3577,8,FALSE)</f>
        <v>1</v>
      </c>
      <c r="K706">
        <f>VLOOKUP(A706,Cadastro!$A$3:$J$3577,10,FALSE)</f>
        <v>1</v>
      </c>
      <c r="L706" s="13">
        <v>14161.21</v>
      </c>
      <c r="M706" s="23" t="e">
        <f t="shared" si="131"/>
        <v>#DIV/0!</v>
      </c>
      <c r="N706" s="26">
        <f t="shared" si="132"/>
        <v>4301.08</v>
      </c>
      <c r="O706" s="27">
        <f t="shared" si="133"/>
        <v>1.7859100332536342E-4</v>
      </c>
      <c r="P706" s="30" t="e">
        <f t="shared" si="134"/>
        <v>#DIV/0!</v>
      </c>
      <c r="Q706" s="30" t="e">
        <f t="shared" si="135"/>
        <v>#DIV/0!</v>
      </c>
      <c r="R706" s="30" t="e">
        <f t="shared" si="136"/>
        <v>#DIV/0!</v>
      </c>
      <c r="S706" s="30" t="e">
        <f t="shared" si="137"/>
        <v>#DIV/0!</v>
      </c>
      <c r="T706" s="32">
        <f t="shared" si="138"/>
        <v>1.7858084115540492E-4</v>
      </c>
      <c r="U706" s="33">
        <f t="shared" si="139"/>
        <v>14.032648557089805</v>
      </c>
      <c r="V706" s="18" t="e">
        <f>VLOOKUP(B706,'[2]APO e PPM_CD'!$D$2:$J$565,7,FALSE)</f>
        <v>#N/A</v>
      </c>
    </row>
    <row r="707" spans="1:24" hidden="1">
      <c r="A707">
        <v>405085796</v>
      </c>
      <c r="B707">
        <f>VLOOKUP(A707,Cadastro!$A$3:$B$3577,2,FALSE)</f>
        <v>220085</v>
      </c>
      <c r="C707" s="5">
        <v>4312.79</v>
      </c>
      <c r="D707">
        <v>0</v>
      </c>
      <c r="E707">
        <v>1808.85</v>
      </c>
      <c r="F707">
        <v>0</v>
      </c>
      <c r="G707">
        <v>2503.94</v>
      </c>
      <c r="H707">
        <v>0</v>
      </c>
      <c r="I707" s="14">
        <f>VLOOKUP(A707,Cadastro!$A$3:$H$3577,7,FALSE)</f>
        <v>1</v>
      </c>
      <c r="J707" s="14">
        <f>VLOOKUP(A707,Cadastro!$A$3:$H$3577,8,FALSE)</f>
        <v>1</v>
      </c>
      <c r="K707">
        <f>VLOOKUP(A707,Cadastro!$A$3:$J$3577,10,FALSE)</f>
        <v>1</v>
      </c>
      <c r="L707" s="13">
        <v>16854.62</v>
      </c>
      <c r="M707" s="23" t="e">
        <f t="shared" si="131"/>
        <v>#DIV/0!</v>
      </c>
      <c r="N707" s="26">
        <f t="shared" si="132"/>
        <v>4312.79</v>
      </c>
      <c r="O707" s="27">
        <f t="shared" si="133"/>
        <v>1.7907723019139243E-4</v>
      </c>
      <c r="P707" s="30" t="e">
        <f t="shared" si="134"/>
        <v>#DIV/0!</v>
      </c>
      <c r="Q707" s="30" t="e">
        <f t="shared" si="135"/>
        <v>#DIV/0!</v>
      </c>
      <c r="R707" s="30" t="e">
        <f t="shared" si="136"/>
        <v>#DIV/0!</v>
      </c>
      <c r="S707" s="30" t="e">
        <f t="shared" si="137"/>
        <v>#DIV/0!</v>
      </c>
      <c r="T707" s="32">
        <f t="shared" si="138"/>
        <v>1.7906704035419447E-4</v>
      </c>
      <c r="U707" s="33">
        <f t="shared" si="139"/>
        <v>14.070853453209738</v>
      </c>
      <c r="V707" s="18" t="e">
        <f>VLOOKUP(B707,'[2]APO e PPM_CD'!$D$2:$J$565,7,FALSE)</f>
        <v>#N/A</v>
      </c>
    </row>
    <row r="708" spans="1:24" s="18" customFormat="1">
      <c r="A708" s="18">
        <v>64650588715</v>
      </c>
      <c r="B708" s="18">
        <f>VLOOKUP(A708,Cadastro!$A$3:$B$3577,2,FALSE)</f>
        <v>217114</v>
      </c>
      <c r="C708" s="19">
        <v>4204.46</v>
      </c>
      <c r="D708" s="18">
        <v>0</v>
      </c>
      <c r="E708" s="18">
        <v>1843.31</v>
      </c>
      <c r="F708" s="18">
        <v>0</v>
      </c>
      <c r="G708" s="18">
        <v>2361.15</v>
      </c>
      <c r="H708" s="18">
        <v>0</v>
      </c>
      <c r="I708" s="20">
        <f>VLOOKUP(A708,Cadastro!$A$3:$H$3577,7,FALSE)</f>
        <v>5</v>
      </c>
      <c r="J708" s="20">
        <f>VLOOKUP(A708,Cadastro!$A$3:$H$3577,8,FALSE)</f>
        <v>5</v>
      </c>
      <c r="K708" s="18">
        <f>VLOOKUP(A708,Cadastro!$A$3:$J$3577,10,FALSE)</f>
        <v>1</v>
      </c>
      <c r="M708" s="23" t="e">
        <f t="shared" si="131"/>
        <v>#DIV/0!</v>
      </c>
      <c r="N708" s="26">
        <f t="shared" si="132"/>
        <v>4204.46</v>
      </c>
      <c r="O708" s="27">
        <f t="shared" si="133"/>
        <v>1.7457911265109173E-4</v>
      </c>
      <c r="P708" s="30" t="e">
        <f t="shared" si="134"/>
        <v>#DIV/0!</v>
      </c>
      <c r="Q708" s="30" t="e">
        <f t="shared" si="135"/>
        <v>#DIV/0!</v>
      </c>
      <c r="R708" s="30" t="e">
        <f t="shared" si="136"/>
        <v>#DIV/0!</v>
      </c>
      <c r="S708" s="30" t="e">
        <f t="shared" si="137"/>
        <v>#DIV/0!</v>
      </c>
      <c r="T708" s="32">
        <f t="shared" si="138"/>
        <v>1.7456917876539234E-4</v>
      </c>
      <c r="U708" s="33">
        <f t="shared" si="139"/>
        <v>13.717417381760349</v>
      </c>
      <c r="V708" s="18">
        <f>VLOOKUP(B708,'[2]APO e PPM_CD'!$D$2:$J$565,7,FALSE)</f>
        <v>3</v>
      </c>
      <c r="W708" s="18">
        <f>TRUNC(B708/10,0)</f>
        <v>21711</v>
      </c>
      <c r="X708" s="18">
        <f ca="1">VLOOKUP(W708:X708,[3]Plan1!$B$2:$K$3605,10,FALSE)</f>
        <v>0</v>
      </c>
    </row>
    <row r="709" spans="1:24" hidden="1">
      <c r="A709">
        <v>4658662639</v>
      </c>
      <c r="B709">
        <f>VLOOKUP(A709,Cadastro!$A$3:$B$3577,2,FALSE)</f>
        <v>220562</v>
      </c>
      <c r="C709" s="5">
        <v>4332.08</v>
      </c>
      <c r="D709">
        <v>0</v>
      </c>
      <c r="E709">
        <v>2022.38</v>
      </c>
      <c r="F709">
        <v>0</v>
      </c>
      <c r="G709">
        <v>2309.6999999999998</v>
      </c>
      <c r="H709">
        <v>0</v>
      </c>
      <c r="I709" s="14">
        <f>VLOOKUP(A709,Cadastro!$A$3:$H$3577,7,FALSE)</f>
        <v>1</v>
      </c>
      <c r="J709" s="14">
        <f>VLOOKUP(A709,Cadastro!$A$3:$H$3577,8,FALSE)</f>
        <v>1</v>
      </c>
      <c r="K709">
        <f>VLOOKUP(A709,Cadastro!$A$3:$J$3577,10,FALSE)</f>
        <v>1</v>
      </c>
      <c r="L709" s="13">
        <v>10370.15</v>
      </c>
      <c r="M709" s="23" t="e">
        <f t="shared" si="131"/>
        <v>#DIV/0!</v>
      </c>
      <c r="N709" s="26">
        <f t="shared" si="132"/>
        <v>4332.08</v>
      </c>
      <c r="O709" s="27">
        <f t="shared" si="133"/>
        <v>1.7987819656591842E-4</v>
      </c>
      <c r="P709" s="30" t="e">
        <f t="shared" si="134"/>
        <v>#DIV/0!</v>
      </c>
      <c r="Q709" s="30" t="e">
        <f t="shared" si="135"/>
        <v>#DIV/0!</v>
      </c>
      <c r="R709" s="30" t="e">
        <f t="shared" si="136"/>
        <v>#DIV/0!</v>
      </c>
      <c r="S709" s="30" t="e">
        <f t="shared" si="137"/>
        <v>#DIV/0!</v>
      </c>
      <c r="T709" s="32">
        <f t="shared" si="138"/>
        <v>1.798679611522005E-4</v>
      </c>
      <c r="U709" s="33">
        <f t="shared" si="139"/>
        <v>14.133788760310807</v>
      </c>
      <c r="V709" s="18" t="e">
        <f>VLOOKUP(B709,'[2]APO e PPM_CD'!$D$2:$J$565,7,FALSE)</f>
        <v>#N/A</v>
      </c>
    </row>
    <row r="710" spans="1:24" hidden="1">
      <c r="A710">
        <v>63324229120</v>
      </c>
      <c r="B710">
        <f>VLOOKUP(A710,Cadastro!$A$3:$B$3577,2,FALSE)</f>
        <v>222816</v>
      </c>
      <c r="C710" s="5">
        <v>4348.34</v>
      </c>
      <c r="D710">
        <v>0</v>
      </c>
      <c r="E710">
        <v>1917.23</v>
      </c>
      <c r="F710">
        <v>0</v>
      </c>
      <c r="G710">
        <v>2431.11</v>
      </c>
      <c r="H710">
        <v>0</v>
      </c>
      <c r="I710" s="14">
        <f>VLOOKUP(A710,Cadastro!$A$3:$H$3577,7,FALSE)</f>
        <v>1</v>
      </c>
      <c r="J710" s="14">
        <f>VLOOKUP(A710,Cadastro!$A$3:$H$3577,8,FALSE)</f>
        <v>1</v>
      </c>
      <c r="K710">
        <f>VLOOKUP(A710,Cadastro!$A$3:$J$3577,10,FALSE)</f>
        <v>1</v>
      </c>
      <c r="L710" s="13">
        <v>19773.490000000002</v>
      </c>
      <c r="M710" s="23" t="e">
        <f t="shared" si="131"/>
        <v>#DIV/0!</v>
      </c>
      <c r="N710" s="26">
        <f t="shared" si="132"/>
        <v>4348.34</v>
      </c>
      <c r="O710" s="27">
        <f t="shared" si="133"/>
        <v>1.8055335018177083E-4</v>
      </c>
      <c r="P710" s="30" t="e">
        <f t="shared" si="134"/>
        <v>#DIV/0!</v>
      </c>
      <c r="Q710" s="30" t="e">
        <f t="shared" si="135"/>
        <v>#DIV/0!</v>
      </c>
      <c r="R710" s="30" t="e">
        <f t="shared" si="136"/>
        <v>#DIV/0!</v>
      </c>
      <c r="S710" s="30" t="e">
        <f t="shared" si="137"/>
        <v>#DIV/0!</v>
      </c>
      <c r="T710" s="32">
        <f t="shared" si="138"/>
        <v>1.8054307635051973E-4</v>
      </c>
      <c r="U710" s="33">
        <f t="shared" si="139"/>
        <v>14.186838428193822</v>
      </c>
      <c r="V710" s="18" t="e">
        <f>VLOOKUP(B710,'[2]APO e PPM_CD'!$D$2:$J$565,7,FALSE)</f>
        <v>#N/A</v>
      </c>
    </row>
    <row r="711" spans="1:24" hidden="1">
      <c r="A711">
        <v>85614904387</v>
      </c>
      <c r="B711">
        <f>VLOOKUP(A711,Cadastro!$A$3:$B$3577,2,FALSE)</f>
        <v>222638</v>
      </c>
      <c r="C711" s="5">
        <v>4354.72</v>
      </c>
      <c r="D711">
        <v>0</v>
      </c>
      <c r="E711">
        <v>2041.47</v>
      </c>
      <c r="F711">
        <v>0</v>
      </c>
      <c r="G711">
        <v>2313.25</v>
      </c>
      <c r="H711">
        <v>0</v>
      </c>
      <c r="I711" s="14">
        <f>VLOOKUP(A711,Cadastro!$A$3:$H$3577,7,FALSE)</f>
        <v>1</v>
      </c>
      <c r="J711" s="14">
        <f>VLOOKUP(A711,Cadastro!$A$3:$H$3577,8,FALSE)</f>
        <v>1</v>
      </c>
      <c r="K711">
        <f>VLOOKUP(A711,Cadastro!$A$3:$J$3577,10,FALSE)</f>
        <v>1</v>
      </c>
      <c r="L711" s="13">
        <v>11888.49</v>
      </c>
      <c r="M711" s="23" t="e">
        <f t="shared" si="131"/>
        <v>#DIV/0!</v>
      </c>
      <c r="N711" s="26">
        <f t="shared" si="132"/>
        <v>4354.72</v>
      </c>
      <c r="O711" s="27">
        <f t="shared" si="133"/>
        <v>1.8081826285514955E-4</v>
      </c>
      <c r="P711" s="30" t="e">
        <f t="shared" si="134"/>
        <v>#DIV/0!</v>
      </c>
      <c r="Q711" s="30" t="e">
        <f t="shared" si="135"/>
        <v>#DIV/0!</v>
      </c>
      <c r="R711" s="30" t="e">
        <f t="shared" si="136"/>
        <v>#DIV/0!</v>
      </c>
      <c r="S711" s="30" t="e">
        <f t="shared" si="137"/>
        <v>#DIV/0!</v>
      </c>
      <c r="T711" s="32">
        <f t="shared" si="138"/>
        <v>1.8080797394986025E-4</v>
      </c>
      <c r="U711" s="33">
        <f t="shared" si="139"/>
        <v>14.207653734534144</v>
      </c>
      <c r="V711" s="18" t="e">
        <f>VLOOKUP(B711,'[2]APO e PPM_CD'!$D$2:$J$565,7,FALSE)</f>
        <v>#N/A</v>
      </c>
    </row>
    <row r="712" spans="1:24" hidden="1">
      <c r="A712">
        <v>1192443730</v>
      </c>
      <c r="B712">
        <f>VLOOKUP(A712,Cadastro!$A$3:$B$3577,2,FALSE)</f>
        <v>225506</v>
      </c>
      <c r="C712" s="5">
        <v>4355.49</v>
      </c>
      <c r="D712">
        <v>0</v>
      </c>
      <c r="E712">
        <v>1832.26</v>
      </c>
      <c r="F712">
        <v>0</v>
      </c>
      <c r="G712">
        <v>2523.23</v>
      </c>
      <c r="H712">
        <v>0</v>
      </c>
      <c r="I712" s="14">
        <f>VLOOKUP(A712,Cadastro!$A$3:$H$3577,7,FALSE)</f>
        <v>1</v>
      </c>
      <c r="J712" s="14">
        <f>VLOOKUP(A712,Cadastro!$A$3:$H$3577,8,FALSE)</f>
        <v>1</v>
      </c>
      <c r="K712">
        <f>VLOOKUP(A712,Cadastro!$A$3:$J$3577,10,FALSE)</f>
        <v>1</v>
      </c>
      <c r="L712" s="13">
        <v>11781.39</v>
      </c>
      <c r="M712" s="23" t="e">
        <f t="shared" si="131"/>
        <v>#DIV/0!</v>
      </c>
      <c r="N712" s="26">
        <f t="shared" si="132"/>
        <v>4355.49</v>
      </c>
      <c r="O712" s="27">
        <f t="shared" si="133"/>
        <v>1.8085023507435043E-4</v>
      </c>
      <c r="P712" s="30" t="e">
        <f t="shared" si="134"/>
        <v>#DIV/0!</v>
      </c>
      <c r="Q712" s="30" t="e">
        <f t="shared" si="135"/>
        <v>#DIV/0!</v>
      </c>
      <c r="R712" s="30" t="e">
        <f t="shared" si="136"/>
        <v>#DIV/0!</v>
      </c>
      <c r="S712" s="30" t="e">
        <f t="shared" si="137"/>
        <v>#DIV/0!</v>
      </c>
      <c r="T712" s="32">
        <f t="shared" si="138"/>
        <v>1.8083994434978063E-4</v>
      </c>
      <c r="U712" s="33">
        <f t="shared" si="139"/>
        <v>14.210165926678664</v>
      </c>
      <c r="V712" s="18" t="e">
        <f>VLOOKUP(B712,'[2]APO e PPM_CD'!$D$2:$J$565,7,FALSE)</f>
        <v>#N/A</v>
      </c>
    </row>
    <row r="713" spans="1:24" hidden="1">
      <c r="A713">
        <v>83393064720</v>
      </c>
      <c r="B713">
        <f>VLOOKUP(A713,Cadastro!$A$3:$B$3577,2,FALSE)</f>
        <v>191001</v>
      </c>
      <c r="C713" s="5">
        <v>4358.7</v>
      </c>
      <c r="D713">
        <v>0</v>
      </c>
      <c r="E713">
        <v>1834</v>
      </c>
      <c r="F713">
        <v>0</v>
      </c>
      <c r="G713">
        <v>2524.6999999999998</v>
      </c>
      <c r="H713">
        <v>0</v>
      </c>
      <c r="I713" s="14">
        <f>VLOOKUP(A713,Cadastro!$A$3:$H$3577,7,FALSE)</f>
        <v>1</v>
      </c>
      <c r="J713" s="14">
        <f>VLOOKUP(A713,Cadastro!$A$3:$H$3577,8,FALSE)</f>
        <v>1</v>
      </c>
      <c r="K713">
        <f>VLOOKUP(A713,Cadastro!$A$3:$J$3577,10,FALSE)</f>
        <v>1</v>
      </c>
      <c r="L713" s="13">
        <v>12357.54</v>
      </c>
      <c r="M713" s="23" t="e">
        <f t="shared" si="131"/>
        <v>#DIV/0!</v>
      </c>
      <c r="N713" s="26">
        <f t="shared" si="132"/>
        <v>4358.7</v>
      </c>
      <c r="O713" s="27">
        <f t="shared" si="133"/>
        <v>1.8098352185829178E-4</v>
      </c>
      <c r="P713" s="30" t="e">
        <f t="shared" si="134"/>
        <v>#DIV/0!</v>
      </c>
      <c r="Q713" s="30" t="e">
        <f t="shared" si="135"/>
        <v>#DIV/0!</v>
      </c>
      <c r="R713" s="30" t="e">
        <f t="shared" si="136"/>
        <v>#DIV/0!</v>
      </c>
      <c r="S713" s="30" t="e">
        <f t="shared" si="137"/>
        <v>#DIV/0!</v>
      </c>
      <c r="T713" s="32">
        <f t="shared" si="138"/>
        <v>1.8097322354944883E-4</v>
      </c>
      <c r="U713" s="33">
        <f t="shared" si="139"/>
        <v>14.22063883159284</v>
      </c>
      <c r="V713" s="18" t="e">
        <f>VLOOKUP(B713,'[2]APO e PPM_CD'!$D$2:$J$565,7,FALSE)</f>
        <v>#N/A</v>
      </c>
    </row>
    <row r="714" spans="1:24" hidden="1">
      <c r="A714">
        <v>42650747900</v>
      </c>
      <c r="B714">
        <f>VLOOKUP(A714,Cadastro!$A$3:$B$3577,2,FALSE)</f>
        <v>193065</v>
      </c>
      <c r="C714" s="5">
        <v>4377.2</v>
      </c>
      <c r="D714">
        <v>0</v>
      </c>
      <c r="E714">
        <v>1918.28</v>
      </c>
      <c r="F714">
        <v>0</v>
      </c>
      <c r="G714">
        <v>2458.92</v>
      </c>
      <c r="H714">
        <v>0</v>
      </c>
      <c r="I714" s="14">
        <f>VLOOKUP(A714,Cadastro!$A$3:$H$3577,7,FALSE)</f>
        <v>1</v>
      </c>
      <c r="J714" s="14">
        <f>VLOOKUP(A714,Cadastro!$A$3:$H$3577,8,FALSE)</f>
        <v>1</v>
      </c>
      <c r="K714">
        <f>VLOOKUP(A714,Cadastro!$A$3:$J$3577,10,FALSE)</f>
        <v>1</v>
      </c>
      <c r="L714" s="13">
        <v>13610.56</v>
      </c>
      <c r="M714" s="23" t="e">
        <f t="shared" si="131"/>
        <v>#DIV/0!</v>
      </c>
      <c r="N714" s="26">
        <f t="shared" si="132"/>
        <v>4377.2</v>
      </c>
      <c r="O714" s="27">
        <f t="shared" si="133"/>
        <v>1.8175168556636492E-4</v>
      </c>
      <c r="P714" s="30" t="e">
        <f t="shared" si="134"/>
        <v>#DIV/0!</v>
      </c>
      <c r="Q714" s="30" t="e">
        <f t="shared" si="135"/>
        <v>#DIV/0!</v>
      </c>
      <c r="R714" s="30" t="e">
        <f t="shared" si="136"/>
        <v>#DIV/0!</v>
      </c>
      <c r="S714" s="30" t="e">
        <f t="shared" si="137"/>
        <v>#DIV/0!</v>
      </c>
      <c r="T714" s="32">
        <f t="shared" si="138"/>
        <v>1.8174134354753652E-4</v>
      </c>
      <c r="U714" s="33">
        <f t="shared" si="139"/>
        <v>14.280996694805372</v>
      </c>
      <c r="V714" s="18" t="e">
        <f>VLOOKUP(B714,'[2]APO e PPM_CD'!$D$2:$J$565,7,FALSE)</f>
        <v>#N/A</v>
      </c>
    </row>
    <row r="715" spans="1:24" hidden="1">
      <c r="A715">
        <v>71410350959</v>
      </c>
      <c r="B715">
        <f>VLOOKUP(A715,Cadastro!$A$3:$B$3577,2,FALSE)</f>
        <v>211831</v>
      </c>
      <c r="C715" s="5">
        <v>4379.32</v>
      </c>
      <c r="D715">
        <v>0</v>
      </c>
      <c r="E715">
        <v>1819.01</v>
      </c>
      <c r="F715">
        <v>0</v>
      </c>
      <c r="G715">
        <v>2560.31</v>
      </c>
      <c r="H715">
        <v>0</v>
      </c>
      <c r="I715" s="14">
        <f>VLOOKUP(A715,Cadastro!$A$3:$H$3577,7,FALSE)</f>
        <v>1</v>
      </c>
      <c r="J715" s="14">
        <f>VLOOKUP(A715,Cadastro!$A$3:$H$3577,8,FALSE)</f>
        <v>1</v>
      </c>
      <c r="K715">
        <f>VLOOKUP(A715,Cadastro!$A$3:$J$3577,10,FALSE)</f>
        <v>1</v>
      </c>
      <c r="L715" s="13">
        <v>16748.150000000001</v>
      </c>
      <c r="M715" s="23" t="e">
        <f t="shared" ref="M715:M778" si="141">L715/$L$9</f>
        <v>#DIV/0!</v>
      </c>
      <c r="N715" s="26">
        <f t="shared" ref="N715:N778" si="142">G715+F715+E715</f>
        <v>4379.32</v>
      </c>
      <c r="O715" s="27">
        <f t="shared" ref="O715:O778" si="143">N715/$N$9</f>
        <v>1.8183971297507383E-4</v>
      </c>
      <c r="P715" s="30" t="e">
        <f t="shared" ref="P715:P778" si="144">$K$7*L715</f>
        <v>#DIV/0!</v>
      </c>
      <c r="Q715" s="30" t="e">
        <f t="shared" ref="Q715:Q778" si="145">P715/$R$1</f>
        <v>#DIV/0!</v>
      </c>
      <c r="R715" s="30" t="e">
        <f t="shared" ref="R715:R778" si="146">$K$8*L715</f>
        <v>#DIV/0!</v>
      </c>
      <c r="S715" s="30" t="e">
        <f t="shared" ref="S715:S778" si="147">R715*1.01</f>
        <v>#DIV/0!</v>
      </c>
      <c r="T715" s="32">
        <f t="shared" ref="T715:T778" si="148">C715/$C$2359</f>
        <v>1.8182936594731737E-4</v>
      </c>
      <c r="U715" s="33">
        <f t="shared" ref="U715:U778" si="149">$T$5*T715</f>
        <v>14.287913379670808</v>
      </c>
      <c r="V715" s="18" t="e">
        <f>VLOOKUP(B715,'[2]APO e PPM_CD'!$D$2:$J$565,7,FALSE)</f>
        <v>#N/A</v>
      </c>
    </row>
    <row r="716" spans="1:24" hidden="1">
      <c r="A716">
        <v>88426262600</v>
      </c>
      <c r="B716">
        <f>VLOOKUP(A716,Cadastro!$A$3:$B$3577,2,FALSE)</f>
        <v>216197</v>
      </c>
      <c r="C716" s="5">
        <v>4385.7299999999996</v>
      </c>
      <c r="D716">
        <v>0</v>
      </c>
      <c r="E716">
        <v>1821.09</v>
      </c>
      <c r="F716">
        <v>0</v>
      </c>
      <c r="G716">
        <v>2564.64</v>
      </c>
      <c r="H716">
        <v>0</v>
      </c>
      <c r="I716" s="14">
        <f>VLOOKUP(A716,Cadastro!$A$3:$H$3577,7,FALSE)</f>
        <v>1</v>
      </c>
      <c r="J716" s="14">
        <f>VLOOKUP(A716,Cadastro!$A$3:$H$3577,8,FALSE)</f>
        <v>1</v>
      </c>
      <c r="K716">
        <f>VLOOKUP(A716,Cadastro!$A$3:$J$3577,10,FALSE)</f>
        <v>1</v>
      </c>
      <c r="L716" s="13">
        <v>15473.29</v>
      </c>
      <c r="M716" s="23" t="e">
        <f t="shared" si="141"/>
        <v>#DIV/0!</v>
      </c>
      <c r="N716" s="26">
        <f t="shared" si="142"/>
        <v>4385.7299999999996</v>
      </c>
      <c r="O716" s="27">
        <f t="shared" si="143"/>
        <v>1.8210587131933052E-4</v>
      </c>
      <c r="P716" s="30" t="e">
        <f t="shared" si="144"/>
        <v>#DIV/0!</v>
      </c>
      <c r="Q716" s="30" t="e">
        <f t="shared" si="145"/>
        <v>#DIV/0!</v>
      </c>
      <c r="R716" s="30" t="e">
        <f t="shared" si="146"/>
        <v>#DIV/0!</v>
      </c>
      <c r="S716" s="30" t="e">
        <f t="shared" si="147"/>
        <v>#DIV/0!</v>
      </c>
      <c r="T716" s="32">
        <f t="shared" si="148"/>
        <v>1.8209550914665478E-4</v>
      </c>
      <c r="U716" s="33">
        <f t="shared" si="149"/>
        <v>14.30882656362715</v>
      </c>
      <c r="V716" s="18" t="e">
        <f>VLOOKUP(B716,'[2]APO e PPM_CD'!$D$2:$J$565,7,FALSE)</f>
        <v>#N/A</v>
      </c>
    </row>
    <row r="717" spans="1:24" hidden="1">
      <c r="A717">
        <v>3395077721</v>
      </c>
      <c r="B717">
        <f>VLOOKUP(A717,Cadastro!$A$3:$B$3577,2,FALSE)</f>
        <v>215782</v>
      </c>
      <c r="C717" s="5">
        <v>4390.8999999999996</v>
      </c>
      <c r="D717">
        <v>0</v>
      </c>
      <c r="E717">
        <v>2529.9299999999998</v>
      </c>
      <c r="F717">
        <v>0</v>
      </c>
      <c r="G717">
        <v>1860.97</v>
      </c>
      <c r="H717">
        <v>0</v>
      </c>
      <c r="I717" s="14">
        <f>VLOOKUP(A717,Cadastro!$A$3:$H$3577,7,FALSE)</f>
        <v>1</v>
      </c>
      <c r="J717" s="14">
        <f>VLOOKUP(A717,Cadastro!$A$3:$H$3577,8,FALSE)</f>
        <v>1</v>
      </c>
      <c r="K717">
        <f>VLOOKUP(A717,Cadastro!$A$3:$J$3577,10,FALSE)</f>
        <v>1</v>
      </c>
      <c r="L717" s="13">
        <v>20361.04</v>
      </c>
      <c r="M717" s="23" t="e">
        <f t="shared" si="141"/>
        <v>#DIV/0!</v>
      </c>
      <c r="N717" s="26">
        <f t="shared" si="142"/>
        <v>4390.8999999999996</v>
      </c>
      <c r="O717" s="27">
        <f t="shared" si="143"/>
        <v>1.8232054193396502E-4</v>
      </c>
      <c r="P717" s="30" t="e">
        <f t="shared" si="144"/>
        <v>#DIV/0!</v>
      </c>
      <c r="Q717" s="30" t="e">
        <f t="shared" si="145"/>
        <v>#DIV/0!</v>
      </c>
      <c r="R717" s="30" t="e">
        <f t="shared" si="146"/>
        <v>#DIV/0!</v>
      </c>
      <c r="S717" s="30" t="e">
        <f t="shared" si="147"/>
        <v>#DIV/0!</v>
      </c>
      <c r="T717" s="32">
        <f t="shared" si="148"/>
        <v>1.8231016754612035E-4</v>
      </c>
      <c r="U717" s="33">
        <f t="shared" si="149"/>
        <v>14.325694139454653</v>
      </c>
      <c r="V717" s="18" t="e">
        <f>VLOOKUP(B717,'[2]APO e PPM_CD'!$D$2:$J$565,7,FALSE)</f>
        <v>#N/A</v>
      </c>
    </row>
    <row r="718" spans="1:24" s="18" customFormat="1">
      <c r="A718" s="18">
        <v>36288020672</v>
      </c>
      <c r="B718" s="18">
        <f>VLOOKUP(A718,Cadastro!$A$3:$B$3577,2,FALSE)</f>
        <v>193033</v>
      </c>
      <c r="C718" s="19">
        <v>4224.83</v>
      </c>
      <c r="D718" s="18">
        <v>0</v>
      </c>
      <c r="E718" s="18">
        <v>1851.54</v>
      </c>
      <c r="F718" s="18">
        <v>0</v>
      </c>
      <c r="G718" s="18">
        <v>2373.29</v>
      </c>
      <c r="H718" s="18">
        <v>0</v>
      </c>
      <c r="I718" s="20">
        <f>VLOOKUP(A718,Cadastro!$A$3:$H$3577,7,FALSE)</f>
        <v>5</v>
      </c>
      <c r="J718" s="20">
        <f>VLOOKUP(A718,Cadastro!$A$3:$H$3577,8,FALSE)</f>
        <v>5</v>
      </c>
      <c r="K718" s="18">
        <f>VLOOKUP(A718,Cadastro!$A$3:$J$3577,10,FALSE)</f>
        <v>1</v>
      </c>
      <c r="M718" s="23" t="e">
        <f t="shared" si="141"/>
        <v>#DIV/0!</v>
      </c>
      <c r="N718" s="26">
        <f t="shared" si="142"/>
        <v>4224.83</v>
      </c>
      <c r="O718" s="27">
        <f t="shared" si="143"/>
        <v>1.7542492317722413E-4</v>
      </c>
      <c r="P718" s="30" t="e">
        <f t="shared" si="144"/>
        <v>#DIV/0!</v>
      </c>
      <c r="Q718" s="30" t="e">
        <f t="shared" si="145"/>
        <v>#DIV/0!</v>
      </c>
      <c r="R718" s="30" t="e">
        <f t="shared" si="146"/>
        <v>#DIV/0!</v>
      </c>
      <c r="S718" s="30" t="e">
        <f t="shared" si="147"/>
        <v>#DIV/0!</v>
      </c>
      <c r="T718" s="32">
        <f t="shared" si="148"/>
        <v>1.7541494116328675E-4</v>
      </c>
      <c r="U718" s="33">
        <f t="shared" si="149"/>
        <v>13.783876283038149</v>
      </c>
      <c r="V718" s="18">
        <f>VLOOKUP(B718,'[2]APO e PPM_CD'!$D$2:$J$565,7,FALSE)</f>
        <v>3</v>
      </c>
      <c r="W718" s="18">
        <f>TRUNC(B718/10,0)</f>
        <v>19303</v>
      </c>
      <c r="X718" s="18">
        <f ca="1">VLOOKUP(W718:X718,[3]Plan1!$B$2:$K$3605,10,FALSE)</f>
        <v>0</v>
      </c>
    </row>
    <row r="719" spans="1:24" hidden="1">
      <c r="A719">
        <v>80128564768</v>
      </c>
      <c r="B719">
        <f>VLOOKUP(A719,Cadastro!$A$3:$B$3577,2,FALSE)</f>
        <v>197697</v>
      </c>
      <c r="C719" s="5">
        <v>4435.9400000000005</v>
      </c>
      <c r="D719">
        <v>0</v>
      </c>
      <c r="E719">
        <v>1876.85</v>
      </c>
      <c r="F719">
        <v>0</v>
      </c>
      <c r="G719">
        <v>2559.09</v>
      </c>
      <c r="H719">
        <v>0</v>
      </c>
      <c r="I719" s="14">
        <f>VLOOKUP(A719,Cadastro!$A$3:$H$3577,7,FALSE)</f>
        <v>1</v>
      </c>
      <c r="J719" s="14">
        <f>VLOOKUP(A719,Cadastro!$A$3:$H$3577,8,FALSE)</f>
        <v>1</v>
      </c>
      <c r="K719">
        <f>VLOOKUP(A719,Cadastro!$A$3:$J$3577,10,FALSE)</f>
        <v>1</v>
      </c>
      <c r="L719" s="13">
        <v>16733.52</v>
      </c>
      <c r="M719" s="23" t="e">
        <f t="shared" si="141"/>
        <v>#DIV/0!</v>
      </c>
      <c r="N719" s="26">
        <f t="shared" si="142"/>
        <v>4435.9400000000005</v>
      </c>
      <c r="O719" s="27">
        <f t="shared" si="143"/>
        <v>1.8419070914540365E-4</v>
      </c>
      <c r="P719" s="30" t="e">
        <f t="shared" si="144"/>
        <v>#DIV/0!</v>
      </c>
      <c r="Q719" s="30" t="e">
        <f t="shared" si="145"/>
        <v>#DIV/0!</v>
      </c>
      <c r="R719" s="30" t="e">
        <f t="shared" si="146"/>
        <v>#DIV/0!</v>
      </c>
      <c r="S719" s="30" t="e">
        <f t="shared" si="147"/>
        <v>#DIV/0!</v>
      </c>
      <c r="T719" s="32">
        <f t="shared" si="148"/>
        <v>1.841802283414647E-4</v>
      </c>
      <c r="U719" s="33">
        <f t="shared" si="149"/>
        <v>14.47264106697317</v>
      </c>
      <c r="V719" s="18" t="e">
        <f>VLOOKUP(B719,'[2]APO e PPM_CD'!$D$2:$J$565,7,FALSE)</f>
        <v>#N/A</v>
      </c>
    </row>
    <row r="720" spans="1:24" hidden="1">
      <c r="A720">
        <v>2356616780</v>
      </c>
      <c r="B720">
        <f>VLOOKUP(A720,Cadastro!$A$3:$B$3577,2,FALSE)</f>
        <v>213849</v>
      </c>
      <c r="C720" s="5">
        <v>4437.2</v>
      </c>
      <c r="D720">
        <v>0</v>
      </c>
      <c r="E720">
        <v>2574.9</v>
      </c>
      <c r="F720">
        <v>0</v>
      </c>
      <c r="G720">
        <v>1862.3</v>
      </c>
      <c r="H720">
        <v>0</v>
      </c>
      <c r="I720" s="14">
        <f>VLOOKUP(A720,Cadastro!$A$3:$H$3577,7,FALSE)</f>
        <v>1</v>
      </c>
      <c r="J720" s="14">
        <f>VLOOKUP(A720,Cadastro!$A$3:$H$3577,8,FALSE)</f>
        <v>1</v>
      </c>
      <c r="K720">
        <f>VLOOKUP(A720,Cadastro!$A$3:$J$3577,10,FALSE)</f>
        <v>1</v>
      </c>
      <c r="L720" s="13">
        <v>16108.49</v>
      </c>
      <c r="M720" s="23" t="e">
        <f t="shared" si="141"/>
        <v>#DIV/0!</v>
      </c>
      <c r="N720" s="26">
        <f t="shared" si="142"/>
        <v>4437.2</v>
      </c>
      <c r="O720" s="27">
        <f t="shared" si="143"/>
        <v>1.842430273222778E-4</v>
      </c>
      <c r="P720" s="30" t="e">
        <f t="shared" si="144"/>
        <v>#DIV/0!</v>
      </c>
      <c r="Q720" s="30" t="e">
        <f t="shared" si="145"/>
        <v>#DIV/0!</v>
      </c>
      <c r="R720" s="30" t="e">
        <f t="shared" si="146"/>
        <v>#DIV/0!</v>
      </c>
      <c r="S720" s="30" t="e">
        <f t="shared" si="147"/>
        <v>#DIV/0!</v>
      </c>
      <c r="T720" s="32">
        <f t="shared" si="148"/>
        <v>1.8423254354133441E-4</v>
      </c>
      <c r="U720" s="33">
        <f t="shared" si="149"/>
        <v>14.476751926846019</v>
      </c>
      <c r="V720" s="18" t="e">
        <f>VLOOKUP(B720,'[2]APO e PPM_CD'!$D$2:$J$565,7,FALSE)</f>
        <v>#N/A</v>
      </c>
    </row>
    <row r="721" spans="1:24" hidden="1">
      <c r="A721">
        <v>9525107663</v>
      </c>
      <c r="B721">
        <f>VLOOKUP(A721,Cadastro!$A$3:$B$3577,2,FALSE)</f>
        <v>224226</v>
      </c>
      <c r="C721" s="5">
        <v>4444.99</v>
      </c>
      <c r="D721">
        <v>0</v>
      </c>
      <c r="E721">
        <v>2127.81</v>
      </c>
      <c r="F721">
        <v>0</v>
      </c>
      <c r="G721">
        <v>2317.1799999999998</v>
      </c>
      <c r="H721">
        <v>0</v>
      </c>
      <c r="I721" s="14">
        <f>VLOOKUP(A721,Cadastro!$A$3:$H$3577,7,FALSE)</f>
        <v>1</v>
      </c>
      <c r="J721" s="14">
        <f>VLOOKUP(A721,Cadastro!$A$3:$H$3577,8,FALSE)</f>
        <v>1</v>
      </c>
      <c r="K721">
        <f>VLOOKUP(A721,Cadastro!$A$3:$J$3577,10,FALSE)</f>
        <v>1</v>
      </c>
      <c r="L721" s="13">
        <v>10255.370000000001</v>
      </c>
      <c r="M721" s="23" t="e">
        <f t="shared" si="141"/>
        <v>#DIV/0!</v>
      </c>
      <c r="N721" s="26">
        <f t="shared" si="142"/>
        <v>4444.99</v>
      </c>
      <c r="O721" s="27">
        <f t="shared" si="143"/>
        <v>1.845664865269205E-4</v>
      </c>
      <c r="P721" s="30" t="e">
        <f t="shared" si="144"/>
        <v>#DIV/0!</v>
      </c>
      <c r="Q721" s="30" t="e">
        <f t="shared" si="145"/>
        <v>#DIV/0!</v>
      </c>
      <c r="R721" s="30" t="e">
        <f t="shared" si="146"/>
        <v>#DIV/0!</v>
      </c>
      <c r="S721" s="30" t="e">
        <f t="shared" si="147"/>
        <v>#DIV/0!</v>
      </c>
      <c r="T721" s="32">
        <f t="shared" si="148"/>
        <v>1.8455598434052918E-4</v>
      </c>
      <c r="U721" s="33">
        <f t="shared" si="149"/>
        <v>14.502167481139297</v>
      </c>
      <c r="V721" s="18" t="e">
        <f>VLOOKUP(B721,'[2]APO e PPM_CD'!$D$2:$J$565,7,FALSE)</f>
        <v>#N/A</v>
      </c>
    </row>
    <row r="722" spans="1:24" hidden="1">
      <c r="A722">
        <v>6914858799</v>
      </c>
      <c r="B722">
        <f>VLOOKUP(A722,Cadastro!$A$3:$B$3577,2,FALSE)</f>
        <v>220822</v>
      </c>
      <c r="C722" s="5">
        <v>4452.84</v>
      </c>
      <c r="D722">
        <v>0</v>
      </c>
      <c r="E722">
        <v>2010.42</v>
      </c>
      <c r="F722">
        <v>0</v>
      </c>
      <c r="G722">
        <v>2442.42</v>
      </c>
      <c r="H722">
        <v>0</v>
      </c>
      <c r="I722" s="14">
        <f>VLOOKUP(A722,Cadastro!$A$3:$H$3577,7,FALSE)</f>
        <v>1</v>
      </c>
      <c r="J722" s="14">
        <f>VLOOKUP(A722,Cadastro!$A$3:$H$3577,8,FALSE)</f>
        <v>1</v>
      </c>
      <c r="K722">
        <f>VLOOKUP(A722,Cadastro!$A$3:$J$3577,10,FALSE)</f>
        <v>1</v>
      </c>
      <c r="L722" s="13">
        <v>33439.39</v>
      </c>
      <c r="M722" s="23" t="e">
        <f t="shared" si="141"/>
        <v>#DIV/0!</v>
      </c>
      <c r="N722" s="26">
        <f t="shared" si="142"/>
        <v>4452.84</v>
      </c>
      <c r="O722" s="27">
        <f t="shared" si="143"/>
        <v>1.8489243707331911E-4</v>
      </c>
      <c r="P722" s="30" t="e">
        <f t="shared" si="144"/>
        <v>#DIV/0!</v>
      </c>
      <c r="Q722" s="30" t="e">
        <f t="shared" si="145"/>
        <v>#DIV/0!</v>
      </c>
      <c r="R722" s="30" t="e">
        <f t="shared" si="146"/>
        <v>#DIV/0!</v>
      </c>
      <c r="S722" s="30" t="e">
        <f t="shared" si="147"/>
        <v>#DIV/0!</v>
      </c>
      <c r="T722" s="32">
        <f t="shared" si="148"/>
        <v>1.8488191633971775E-4</v>
      </c>
      <c r="U722" s="33">
        <f t="shared" si="149"/>
        <v>14.527778790664616</v>
      </c>
      <c r="V722" s="18" t="e">
        <f>VLOOKUP(B722,'[2]APO e PPM_CD'!$D$2:$J$565,7,FALSE)</f>
        <v>#N/A</v>
      </c>
    </row>
    <row r="723" spans="1:24" hidden="1">
      <c r="A723">
        <v>1010650785</v>
      </c>
      <c r="B723">
        <f>VLOOKUP(A723,Cadastro!$A$3:$B$3577,2,FALSE)</f>
        <v>195276</v>
      </c>
      <c r="C723" s="5">
        <v>4453.01</v>
      </c>
      <c r="D723">
        <v>0</v>
      </c>
      <c r="E723">
        <v>1853.08</v>
      </c>
      <c r="F723">
        <v>0</v>
      </c>
      <c r="G723">
        <v>2599.9299999999998</v>
      </c>
      <c r="H723">
        <v>0</v>
      </c>
      <c r="I723" s="14">
        <f>VLOOKUP(A723,Cadastro!$A$3:$H$3577,7,FALSE)</f>
        <v>1</v>
      </c>
      <c r="J723" s="14">
        <f>VLOOKUP(A723,Cadastro!$A$3:$H$3577,8,FALSE)</f>
        <v>1</v>
      </c>
      <c r="K723">
        <f>VLOOKUP(A723,Cadastro!$A$3:$J$3577,10,FALSE)</f>
        <v>1</v>
      </c>
      <c r="L723" s="13">
        <v>11565.84</v>
      </c>
      <c r="M723" s="23" t="e">
        <f t="shared" si="141"/>
        <v>#DIV/0!</v>
      </c>
      <c r="N723" s="26">
        <f t="shared" si="142"/>
        <v>4453.01</v>
      </c>
      <c r="O723" s="27">
        <f t="shared" si="143"/>
        <v>1.8489949587496086E-4</v>
      </c>
      <c r="P723" s="30" t="e">
        <f t="shared" si="144"/>
        <v>#DIV/0!</v>
      </c>
      <c r="Q723" s="30" t="e">
        <f t="shared" si="145"/>
        <v>#DIV/0!</v>
      </c>
      <c r="R723" s="30" t="e">
        <f t="shared" si="146"/>
        <v>#DIV/0!</v>
      </c>
      <c r="S723" s="30" t="e">
        <f t="shared" si="147"/>
        <v>#DIV/0!</v>
      </c>
      <c r="T723" s="32">
        <f t="shared" si="148"/>
        <v>1.8488897473970019E-4</v>
      </c>
      <c r="U723" s="33">
        <f t="shared" si="149"/>
        <v>14.528333430488733</v>
      </c>
      <c r="V723" s="18" t="e">
        <f>VLOOKUP(B723,'[2]APO e PPM_CD'!$D$2:$J$565,7,FALSE)</f>
        <v>#N/A</v>
      </c>
    </row>
    <row r="724" spans="1:24" hidden="1">
      <c r="A724">
        <v>9678015838</v>
      </c>
      <c r="B724">
        <f>VLOOKUP(A724,Cadastro!$A$3:$B$3577,2,FALSE)</f>
        <v>222645</v>
      </c>
      <c r="C724" s="5">
        <v>4455.87</v>
      </c>
      <c r="D724">
        <v>0</v>
      </c>
      <c r="E724">
        <v>1845.76</v>
      </c>
      <c r="F724">
        <v>0</v>
      </c>
      <c r="G724">
        <v>2610.11</v>
      </c>
      <c r="H724">
        <v>0</v>
      </c>
      <c r="I724" s="14">
        <f>VLOOKUP(A724,Cadastro!$A$3:$H$3577,7,FALSE)</f>
        <v>1</v>
      </c>
      <c r="J724" s="14">
        <f>VLOOKUP(A724,Cadastro!$A$3:$H$3577,8,FALSE)</f>
        <v>1</v>
      </c>
      <c r="K724">
        <f>VLOOKUP(A724,Cadastro!$A$3:$J$3577,10,FALSE)</f>
        <v>1</v>
      </c>
      <c r="L724" s="13">
        <v>12957.1</v>
      </c>
      <c r="M724" s="23" t="e">
        <f t="shared" si="141"/>
        <v>#DIV/0!</v>
      </c>
      <c r="N724" s="26">
        <f t="shared" si="142"/>
        <v>4455.87</v>
      </c>
      <c r="O724" s="27">
        <f t="shared" si="143"/>
        <v>1.850182498319927E-4</v>
      </c>
      <c r="P724" s="30" t="e">
        <f t="shared" si="144"/>
        <v>#DIV/0!</v>
      </c>
      <c r="Q724" s="30" t="e">
        <f t="shared" si="145"/>
        <v>#DIV/0!</v>
      </c>
      <c r="R724" s="30" t="e">
        <f t="shared" si="146"/>
        <v>#DIV/0!</v>
      </c>
      <c r="S724" s="30" t="e">
        <f t="shared" si="147"/>
        <v>#DIV/0!</v>
      </c>
      <c r="T724" s="32">
        <f t="shared" si="148"/>
        <v>1.8500772193940455E-4</v>
      </c>
      <c r="U724" s="33">
        <f t="shared" si="149"/>
        <v>14.537664429882669</v>
      </c>
      <c r="V724" s="18" t="e">
        <f>VLOOKUP(B724,'[2]APO e PPM_CD'!$D$2:$J$565,7,FALSE)</f>
        <v>#N/A</v>
      </c>
    </row>
    <row r="725" spans="1:24" hidden="1">
      <c r="A725">
        <v>82859949100</v>
      </c>
      <c r="B725">
        <f>VLOOKUP(A725,Cadastro!$A$3:$B$3577,2,FALSE)</f>
        <v>219325</v>
      </c>
      <c r="C725" s="5">
        <v>4465.2700000000004</v>
      </c>
      <c r="D725">
        <v>0</v>
      </c>
      <c r="E725">
        <v>2044.06</v>
      </c>
      <c r="F725">
        <v>0</v>
      </c>
      <c r="G725">
        <v>2421.21</v>
      </c>
      <c r="H725">
        <v>0</v>
      </c>
      <c r="I725" s="14">
        <f>VLOOKUP(A725,Cadastro!$A$3:$H$3577,7,FALSE)</f>
        <v>1</v>
      </c>
      <c r="J725" s="14">
        <f>VLOOKUP(A725,Cadastro!$A$3:$H$3577,8,FALSE)</f>
        <v>1</v>
      </c>
      <c r="K725">
        <f>VLOOKUP(A725,Cadastro!$A$3:$J$3577,10,FALSE)</f>
        <v>1</v>
      </c>
      <c r="L725" s="13">
        <v>12380.14</v>
      </c>
      <c r="M725" s="23" t="e">
        <f t="shared" si="141"/>
        <v>#DIV/0!</v>
      </c>
      <c r="N725" s="26">
        <f t="shared" si="142"/>
        <v>4465.2700000000004</v>
      </c>
      <c r="O725" s="27">
        <f t="shared" si="143"/>
        <v>1.8540856004041907E-4</v>
      </c>
      <c r="P725" s="30" t="e">
        <f t="shared" si="144"/>
        <v>#DIV/0!</v>
      </c>
      <c r="Q725" s="30" t="e">
        <f t="shared" si="145"/>
        <v>#DIV/0!</v>
      </c>
      <c r="R725" s="30" t="e">
        <f t="shared" si="146"/>
        <v>#DIV/0!</v>
      </c>
      <c r="S725" s="30" t="e">
        <f t="shared" si="147"/>
        <v>#DIV/0!</v>
      </c>
      <c r="T725" s="32">
        <f t="shared" si="148"/>
        <v>1.8539800993843289E-4</v>
      </c>
      <c r="U725" s="33">
        <f t="shared" si="149"/>
        <v>14.568332749569038</v>
      </c>
      <c r="V725" s="18" t="e">
        <f>VLOOKUP(B725,'[2]APO e PPM_CD'!$D$2:$J$565,7,FALSE)</f>
        <v>#N/A</v>
      </c>
    </row>
    <row r="726" spans="1:24" hidden="1">
      <c r="A726">
        <v>7155333719</v>
      </c>
      <c r="B726">
        <f>VLOOKUP(A726,Cadastro!$A$3:$B$3577,2,FALSE)</f>
        <v>217670</v>
      </c>
      <c r="C726" s="5">
        <v>4468.6399999999994</v>
      </c>
      <c r="D726">
        <v>0</v>
      </c>
      <c r="E726">
        <v>2611.54</v>
      </c>
      <c r="F726">
        <v>0</v>
      </c>
      <c r="G726">
        <v>1857.1</v>
      </c>
      <c r="H726">
        <v>0</v>
      </c>
      <c r="I726" s="14">
        <f>VLOOKUP(A726,Cadastro!$A$3:$H$3577,7,FALSE)</f>
        <v>1</v>
      </c>
      <c r="J726" s="14">
        <f>VLOOKUP(A726,Cadastro!$A$3:$H$3577,8,FALSE)</f>
        <v>1</v>
      </c>
      <c r="K726">
        <f>VLOOKUP(A726,Cadastro!$A$3:$J$3577,10,FALSE)</f>
        <v>1</v>
      </c>
      <c r="L726" s="13">
        <v>13621.65</v>
      </c>
      <c r="M726" s="23" t="e">
        <f t="shared" si="141"/>
        <v>#DIV/0!</v>
      </c>
      <c r="N726" s="26">
        <f t="shared" si="142"/>
        <v>4468.6399999999994</v>
      </c>
      <c r="O726" s="27">
        <f t="shared" si="143"/>
        <v>1.8554849040237613E-4</v>
      </c>
      <c r="P726" s="30" t="e">
        <f t="shared" si="144"/>
        <v>#DIV/0!</v>
      </c>
      <c r="Q726" s="30" t="e">
        <f t="shared" si="145"/>
        <v>#DIV/0!</v>
      </c>
      <c r="R726" s="30" t="e">
        <f t="shared" si="146"/>
        <v>#DIV/0!</v>
      </c>
      <c r="S726" s="30" t="e">
        <f t="shared" si="147"/>
        <v>#DIV/0!</v>
      </c>
      <c r="T726" s="32">
        <f t="shared" si="148"/>
        <v>1.855379323380845E-4</v>
      </c>
      <c r="U726" s="33">
        <f t="shared" si="149"/>
        <v>14.579327668435317</v>
      </c>
      <c r="V726" s="18" t="e">
        <f>VLOOKUP(B726,'[2]APO e PPM_CD'!$D$2:$J$565,7,FALSE)</f>
        <v>#N/A</v>
      </c>
    </row>
    <row r="727" spans="1:24" s="18" customFormat="1">
      <c r="A727" s="18">
        <v>18656019856</v>
      </c>
      <c r="B727" s="18">
        <f>VLOOKUP(A727,Cadastro!$A$3:$B$3577,2,FALSE)</f>
        <v>211702</v>
      </c>
      <c r="C727" s="19">
        <v>4331.32</v>
      </c>
      <c r="D727" s="18">
        <v>0</v>
      </c>
      <c r="E727" s="18">
        <v>1854.02</v>
      </c>
      <c r="F727" s="18">
        <v>0</v>
      </c>
      <c r="G727" s="18">
        <v>2477.3000000000002</v>
      </c>
      <c r="H727" s="18">
        <v>0</v>
      </c>
      <c r="I727" s="20">
        <f>VLOOKUP(A727,Cadastro!$A$3:$H$3577,7,FALSE)</f>
        <v>5</v>
      </c>
      <c r="J727" s="20">
        <f>VLOOKUP(A727,Cadastro!$A$3:$H$3577,8,FALSE)</f>
        <v>5</v>
      </c>
      <c r="K727" s="18">
        <f>VLOOKUP(A727,Cadastro!$A$3:$J$3577,10,FALSE)</f>
        <v>1</v>
      </c>
      <c r="M727" s="23" t="e">
        <f t="shared" si="141"/>
        <v>#DIV/0!</v>
      </c>
      <c r="N727" s="26">
        <f t="shared" si="142"/>
        <v>4331.32</v>
      </c>
      <c r="O727" s="27">
        <f t="shared" si="143"/>
        <v>1.7984663957034352E-4</v>
      </c>
      <c r="P727" s="30" t="e">
        <f t="shared" si="144"/>
        <v>#DIV/0!</v>
      </c>
      <c r="Q727" s="30" t="e">
        <f t="shared" si="145"/>
        <v>#DIV/0!</v>
      </c>
      <c r="R727" s="30" t="e">
        <f t="shared" si="146"/>
        <v>#DIV/0!</v>
      </c>
      <c r="S727" s="30" t="e">
        <f t="shared" si="147"/>
        <v>#DIV/0!</v>
      </c>
      <c r="T727" s="32">
        <f t="shared" si="148"/>
        <v>1.7983640595227904E-4</v>
      </c>
      <c r="U727" s="33">
        <f t="shared" si="149"/>
        <v>14.131309194038289</v>
      </c>
      <c r="V727" s="18">
        <f>VLOOKUP(B727,'[2]APO e PPM_CD'!$D$2:$J$565,7,FALSE)</f>
        <v>3</v>
      </c>
      <c r="W727" s="18">
        <f t="shared" ref="W727:W728" si="150">TRUNC(B727/10,0)</f>
        <v>21170</v>
      </c>
      <c r="X727" s="18">
        <f ca="1">VLOOKUP(W727:X727,[3]Plan1!$B$2:$K$3605,10,FALSE)</f>
        <v>0</v>
      </c>
    </row>
    <row r="728" spans="1:24" s="18" customFormat="1">
      <c r="A728" s="18">
        <v>67360300720</v>
      </c>
      <c r="B728" s="18">
        <f>VLOOKUP(A728,Cadastro!$A$3:$B$3577,2,FALSE)</f>
        <v>212665</v>
      </c>
      <c r="C728" s="19">
        <v>4412.1399999999994</v>
      </c>
      <c r="D728" s="18">
        <v>0</v>
      </c>
      <c r="E728" s="18">
        <v>2564.14</v>
      </c>
      <c r="F728" s="18">
        <v>0</v>
      </c>
      <c r="G728" s="18">
        <v>1848</v>
      </c>
      <c r="H728" s="18">
        <v>0</v>
      </c>
      <c r="I728" s="20">
        <f>VLOOKUP(A728,Cadastro!$A$3:$H$3577,7,FALSE)</f>
        <v>5</v>
      </c>
      <c r="J728" s="20">
        <f>VLOOKUP(A728,Cadastro!$A$3:$H$3577,8,FALSE)</f>
        <v>5</v>
      </c>
      <c r="K728" s="18">
        <f>VLOOKUP(A728,Cadastro!$A$3:$J$3577,10,FALSE)</f>
        <v>1</v>
      </c>
      <c r="M728" s="23" t="e">
        <f t="shared" si="141"/>
        <v>#DIV/0!</v>
      </c>
      <c r="N728" s="26">
        <f t="shared" si="142"/>
        <v>4412.1399999999994</v>
      </c>
      <c r="O728" s="27">
        <f t="shared" si="143"/>
        <v>1.8320247691555816E-4</v>
      </c>
      <c r="P728" s="30" t="e">
        <f t="shared" si="144"/>
        <v>#DIV/0!</v>
      </c>
      <c r="Q728" s="30" t="e">
        <f t="shared" si="145"/>
        <v>#DIV/0!</v>
      </c>
      <c r="R728" s="30" t="e">
        <f t="shared" si="146"/>
        <v>#DIV/0!</v>
      </c>
      <c r="S728" s="30" t="e">
        <f t="shared" si="147"/>
        <v>#DIV/0!</v>
      </c>
      <c r="T728" s="32">
        <f t="shared" si="148"/>
        <v>1.8319205234392481E-4</v>
      </c>
      <c r="U728" s="33">
        <f t="shared" si="149"/>
        <v>14.394991491597041</v>
      </c>
      <c r="V728" s="18">
        <f>VLOOKUP(B728,'[2]APO e PPM_CD'!$D$2:$J$565,7,FALSE)</f>
        <v>3</v>
      </c>
      <c r="W728" s="18">
        <f t="shared" si="150"/>
        <v>21266</v>
      </c>
      <c r="X728" s="18">
        <f ca="1">VLOOKUP(W728:X728,[3]Plan1!$B$2:$K$3605,10,FALSE)</f>
        <v>0</v>
      </c>
    </row>
    <row r="729" spans="1:24" hidden="1">
      <c r="A729">
        <v>18235994860</v>
      </c>
      <c r="B729">
        <f>VLOOKUP(A729,Cadastro!$A$3:$B$3577,2,FALSE)</f>
        <v>225029</v>
      </c>
      <c r="C729" s="5">
        <v>4504.9800000000005</v>
      </c>
      <c r="D729">
        <v>0</v>
      </c>
      <c r="E729">
        <v>1915.64</v>
      </c>
      <c r="F729">
        <v>0</v>
      </c>
      <c r="G729">
        <v>2589.34</v>
      </c>
      <c r="H729">
        <v>0</v>
      </c>
      <c r="I729" s="14">
        <f>VLOOKUP(A729,Cadastro!$A$3:$H$3577,7,FALSE)</f>
        <v>1</v>
      </c>
      <c r="J729" s="14">
        <f>VLOOKUP(A729,Cadastro!$A$3:$H$3577,8,FALSE)</f>
        <v>1</v>
      </c>
      <c r="K729">
        <f>VLOOKUP(A729,Cadastro!$A$3:$J$3577,10,FALSE)</f>
        <v>1</v>
      </c>
      <c r="L729" s="13">
        <v>11781.39</v>
      </c>
      <c r="M729" s="23" t="e">
        <f t="shared" si="141"/>
        <v>#DIV/0!</v>
      </c>
      <c r="N729" s="26">
        <f t="shared" si="142"/>
        <v>4504.9800000000005</v>
      </c>
      <c r="O729" s="27">
        <f t="shared" si="143"/>
        <v>1.8705741305920741E-4</v>
      </c>
      <c r="P729" s="30" t="e">
        <f t="shared" si="144"/>
        <v>#DIV/0!</v>
      </c>
      <c r="Q729" s="30" t="e">
        <f t="shared" si="145"/>
        <v>#DIV/0!</v>
      </c>
      <c r="R729" s="30" t="e">
        <f t="shared" si="146"/>
        <v>#DIV/0!</v>
      </c>
      <c r="S729" s="30" t="e">
        <f t="shared" si="147"/>
        <v>#DIV/0!</v>
      </c>
      <c r="T729" s="32">
        <f t="shared" si="148"/>
        <v>1.8704676913432815E-4</v>
      </c>
      <c r="U729" s="33">
        <f t="shared" si="149"/>
        <v>14.697890087307941</v>
      </c>
      <c r="V729" s="18" t="e">
        <f>VLOOKUP(B729,'[2]APO e PPM_CD'!$D$2:$J$565,7,FALSE)</f>
        <v>#N/A</v>
      </c>
    </row>
    <row r="730" spans="1:24" hidden="1">
      <c r="A730">
        <v>6982163776</v>
      </c>
      <c r="B730">
        <f>VLOOKUP(A730,Cadastro!$A$3:$B$3577,2,FALSE)</f>
        <v>220968</v>
      </c>
      <c r="C730" s="5">
        <v>4505</v>
      </c>
      <c r="D730">
        <v>0</v>
      </c>
      <c r="E730">
        <v>2608.84</v>
      </c>
      <c r="F730">
        <v>0</v>
      </c>
      <c r="G730">
        <v>1896.16</v>
      </c>
      <c r="H730">
        <v>0</v>
      </c>
      <c r="I730" s="14">
        <f>VLOOKUP(A730,Cadastro!$A$3:$H$3577,7,FALSE)</f>
        <v>1</v>
      </c>
      <c r="J730" s="14">
        <f>VLOOKUP(A730,Cadastro!$A$3:$H$3577,8,FALSE)</f>
        <v>1</v>
      </c>
      <c r="K730">
        <f>VLOOKUP(A730,Cadastro!$A$3:$J$3577,10,FALSE)</f>
        <v>1</v>
      </c>
      <c r="L730" s="13">
        <v>24499.13</v>
      </c>
      <c r="M730" s="23" t="e">
        <f t="shared" si="141"/>
        <v>#DIV/0!</v>
      </c>
      <c r="N730" s="26">
        <f t="shared" si="142"/>
        <v>4505</v>
      </c>
      <c r="O730" s="27">
        <f t="shared" si="143"/>
        <v>1.8705824350645936E-4</v>
      </c>
      <c r="P730" s="30" t="e">
        <f t="shared" si="144"/>
        <v>#DIV/0!</v>
      </c>
      <c r="Q730" s="30" t="e">
        <f t="shared" si="145"/>
        <v>#DIV/0!</v>
      </c>
      <c r="R730" s="30" t="e">
        <f t="shared" si="146"/>
        <v>#DIV/0!</v>
      </c>
      <c r="S730" s="30" t="e">
        <f t="shared" si="147"/>
        <v>#DIV/0!</v>
      </c>
      <c r="T730" s="32">
        <f t="shared" si="148"/>
        <v>1.8704759953432607E-4</v>
      </c>
      <c r="U730" s="33">
        <f t="shared" si="149"/>
        <v>14.697955339051953</v>
      </c>
      <c r="V730" s="18" t="e">
        <f>VLOOKUP(B730,'[2]APO e PPM_CD'!$D$2:$J$565,7,FALSE)</f>
        <v>#N/A</v>
      </c>
    </row>
    <row r="731" spans="1:24" hidden="1">
      <c r="A731">
        <v>538801964</v>
      </c>
      <c r="B731">
        <f>VLOOKUP(A731,Cadastro!$A$3:$B$3577,2,FALSE)</f>
        <v>225164</v>
      </c>
      <c r="C731" s="5">
        <v>4512.41</v>
      </c>
      <c r="D731">
        <v>0</v>
      </c>
      <c r="E731">
        <v>2106.9299999999998</v>
      </c>
      <c r="F731">
        <v>0</v>
      </c>
      <c r="G731">
        <v>2405.48</v>
      </c>
      <c r="H731">
        <v>0</v>
      </c>
      <c r="I731" s="14">
        <f>VLOOKUP(A731,Cadastro!$A$3:$H$3577,7,FALSE)</f>
        <v>1</v>
      </c>
      <c r="J731" s="14">
        <f>VLOOKUP(A731,Cadastro!$A$3:$H$3577,8,FALSE)</f>
        <v>1</v>
      </c>
      <c r="K731">
        <f>VLOOKUP(A731,Cadastro!$A$3:$J$3577,10,FALSE)</f>
        <v>1</v>
      </c>
      <c r="L731" s="13">
        <v>17935.03</v>
      </c>
      <c r="M731" s="23" t="e">
        <f t="shared" si="141"/>
        <v>#DIV/0!</v>
      </c>
      <c r="N731" s="26">
        <f t="shared" si="142"/>
        <v>4512.41</v>
      </c>
      <c r="O731" s="27">
        <f t="shared" si="143"/>
        <v>1.873659242133146E-4</v>
      </c>
      <c r="P731" s="30" t="e">
        <f t="shared" si="144"/>
        <v>#DIV/0!</v>
      </c>
      <c r="Q731" s="30" t="e">
        <f t="shared" si="145"/>
        <v>#DIV/0!</v>
      </c>
      <c r="R731" s="30" t="e">
        <f t="shared" si="146"/>
        <v>#DIV/0!</v>
      </c>
      <c r="S731" s="30" t="e">
        <f t="shared" si="147"/>
        <v>#DIV/0!</v>
      </c>
      <c r="T731" s="32">
        <f t="shared" si="148"/>
        <v>1.8735526273356008E-4</v>
      </c>
      <c r="U731" s="33">
        <f t="shared" si="149"/>
        <v>14.722131110208972</v>
      </c>
      <c r="V731" s="18" t="e">
        <f>VLOOKUP(B731,'[2]APO e PPM_CD'!$D$2:$J$565,7,FALSE)</f>
        <v>#N/A</v>
      </c>
    </row>
    <row r="732" spans="1:24" s="18" customFormat="1" hidden="1">
      <c r="A732" s="18">
        <v>10627283608</v>
      </c>
      <c r="B732" s="18">
        <f>VLOOKUP(A732,Cadastro!$A$3:$B$3577,2,FALSE)</f>
        <v>223366</v>
      </c>
      <c r="C732" s="19">
        <v>4512.62</v>
      </c>
      <c r="D732" s="18">
        <v>0</v>
      </c>
      <c r="E732" s="18">
        <v>2171.79</v>
      </c>
      <c r="F732" s="18">
        <v>0</v>
      </c>
      <c r="G732" s="18">
        <v>2340.83</v>
      </c>
      <c r="H732" s="18">
        <v>0</v>
      </c>
      <c r="I732" s="20">
        <f>VLOOKUP(A732,Cadastro!$A$3:$H$3577,7,FALSE)</f>
        <v>1</v>
      </c>
      <c r="J732" s="20">
        <f>VLOOKUP(A732,Cadastro!$A$3:$H$3577,8,FALSE)</f>
        <v>2</v>
      </c>
      <c r="K732" s="18">
        <f>VLOOKUP(A732,Cadastro!$A$3:$J$3577,10,FALSE)</f>
        <v>1</v>
      </c>
      <c r="M732" s="23" t="e">
        <f t="shared" si="141"/>
        <v>#DIV/0!</v>
      </c>
      <c r="N732" s="26">
        <f t="shared" si="142"/>
        <v>4512.62</v>
      </c>
      <c r="O732" s="27">
        <f t="shared" si="143"/>
        <v>1.8737464390946031E-4</v>
      </c>
      <c r="P732" s="30" t="e">
        <f t="shared" si="144"/>
        <v>#DIV/0!</v>
      </c>
      <c r="Q732" s="30" t="e">
        <f t="shared" si="145"/>
        <v>#DIV/0!</v>
      </c>
      <c r="R732" s="30" t="e">
        <f t="shared" si="146"/>
        <v>#DIV/0!</v>
      </c>
      <c r="S732" s="30" t="e">
        <f t="shared" si="147"/>
        <v>#DIV/0!</v>
      </c>
      <c r="T732" s="32">
        <f t="shared" si="148"/>
        <v>1.873639819335384E-4</v>
      </c>
      <c r="U732" s="33">
        <f t="shared" si="149"/>
        <v>14.722816253521115</v>
      </c>
      <c r="V732" s="18" t="e">
        <f>VLOOKUP(B732,'[2]APO e PPM_CD'!$D$2:$J$565,7,FALSE)</f>
        <v>#N/A</v>
      </c>
    </row>
    <row r="733" spans="1:24" hidden="1">
      <c r="A733">
        <v>38330065871</v>
      </c>
      <c r="B733">
        <f>VLOOKUP(A733,Cadastro!$A$3:$B$3577,2,FALSE)</f>
        <v>223793</v>
      </c>
      <c r="C733" s="5">
        <v>4514.34</v>
      </c>
      <c r="D733">
        <v>0</v>
      </c>
      <c r="E733">
        <v>2173.09</v>
      </c>
      <c r="F733">
        <v>0</v>
      </c>
      <c r="G733">
        <v>2341.25</v>
      </c>
      <c r="H733">
        <v>0</v>
      </c>
      <c r="I733" s="14">
        <f>VLOOKUP(A733,Cadastro!$A$3:$H$3577,7,FALSE)</f>
        <v>1</v>
      </c>
      <c r="J733" s="14">
        <f>VLOOKUP(A733,Cadastro!$A$3:$H$3577,8,FALSE)</f>
        <v>1</v>
      </c>
      <c r="K733">
        <f>VLOOKUP(A733,Cadastro!$A$3:$J$3577,10,FALSE)</f>
        <v>1</v>
      </c>
      <c r="L733" s="13">
        <v>10368.870000000001</v>
      </c>
      <c r="M733" s="23" t="e">
        <f t="shared" si="141"/>
        <v>#DIV/0!</v>
      </c>
      <c r="N733" s="26">
        <f t="shared" si="142"/>
        <v>4514.34</v>
      </c>
      <c r="O733" s="27">
        <f t="shared" si="143"/>
        <v>1.8744606237312982E-4</v>
      </c>
      <c r="P733" s="30" t="e">
        <f t="shared" si="144"/>
        <v>#DIV/0!</v>
      </c>
      <c r="Q733" s="30" t="e">
        <f t="shared" si="145"/>
        <v>#DIV/0!</v>
      </c>
      <c r="R733" s="30" t="e">
        <f t="shared" si="146"/>
        <v>#DIV/0!</v>
      </c>
      <c r="S733" s="30" t="e">
        <f t="shared" si="147"/>
        <v>#DIV/0!</v>
      </c>
      <c r="T733" s="32">
        <f t="shared" si="148"/>
        <v>1.8743539633336062E-4</v>
      </c>
      <c r="U733" s="33">
        <f t="shared" si="149"/>
        <v>14.728427903506281</v>
      </c>
      <c r="V733" s="18" t="e">
        <f>VLOOKUP(B733,'[2]APO e PPM_CD'!$D$2:$J$565,7,FALSE)</f>
        <v>#N/A</v>
      </c>
    </row>
    <row r="734" spans="1:24" hidden="1">
      <c r="A734">
        <v>1537556606</v>
      </c>
      <c r="B734">
        <f>VLOOKUP(A734,Cadastro!$A$3:$B$3577,2,FALSE)</f>
        <v>224614</v>
      </c>
      <c r="C734" s="5">
        <v>4518.82</v>
      </c>
      <c r="D734">
        <v>0</v>
      </c>
      <c r="E734">
        <v>2735.8</v>
      </c>
      <c r="F734">
        <v>0</v>
      </c>
      <c r="G734">
        <v>1783.02</v>
      </c>
      <c r="H734">
        <v>0</v>
      </c>
      <c r="I734" s="14">
        <f>VLOOKUP(A734,Cadastro!$A$3:$H$3577,7,FALSE)</f>
        <v>1</v>
      </c>
      <c r="J734" s="14">
        <f>VLOOKUP(A734,Cadastro!$A$3:$H$3577,8,FALSE)</f>
        <v>1</v>
      </c>
      <c r="K734">
        <f>VLOOKUP(A734,Cadastro!$A$3:$J$3577,10,FALSE)</f>
        <v>1</v>
      </c>
      <c r="L734" s="13">
        <v>25242.75</v>
      </c>
      <c r="M734" s="23" t="e">
        <f t="shared" si="141"/>
        <v>#DIV/0!</v>
      </c>
      <c r="N734" s="26">
        <f t="shared" si="142"/>
        <v>4518.82</v>
      </c>
      <c r="O734" s="27">
        <f t="shared" si="143"/>
        <v>1.8763208255757129E-4</v>
      </c>
      <c r="P734" s="30" t="e">
        <f t="shared" si="144"/>
        <v>#DIV/0!</v>
      </c>
      <c r="Q734" s="30" t="e">
        <f t="shared" si="145"/>
        <v>#DIV/0!</v>
      </c>
      <c r="R734" s="30" t="e">
        <f t="shared" si="146"/>
        <v>#DIV/0!</v>
      </c>
      <c r="S734" s="30" t="e">
        <f t="shared" si="147"/>
        <v>#DIV/0!</v>
      </c>
      <c r="T734" s="32">
        <f t="shared" si="148"/>
        <v>1.876214059328975E-4</v>
      </c>
      <c r="U734" s="33">
        <f t="shared" si="149"/>
        <v>14.743044294165314</v>
      </c>
      <c r="V734" s="18" t="e">
        <f>VLOOKUP(B734,'[2]APO e PPM_CD'!$D$2:$J$565,7,FALSE)</f>
        <v>#N/A</v>
      </c>
    </row>
    <row r="735" spans="1:24" hidden="1">
      <c r="A735">
        <v>2080454730</v>
      </c>
      <c r="B735">
        <f>VLOOKUP(A735,Cadastro!$A$3:$B$3577,2,FALSE)</f>
        <v>217566</v>
      </c>
      <c r="C735" s="5">
        <v>4523.53</v>
      </c>
      <c r="D735">
        <v>0</v>
      </c>
      <c r="E735">
        <v>1877.1</v>
      </c>
      <c r="F735">
        <v>0</v>
      </c>
      <c r="G735">
        <v>2646.43</v>
      </c>
      <c r="H735">
        <v>0</v>
      </c>
      <c r="I735" s="14">
        <f>VLOOKUP(A735,Cadastro!$A$3:$H$3577,7,FALSE)</f>
        <v>1</v>
      </c>
      <c r="J735" s="14">
        <f>VLOOKUP(A735,Cadastro!$A$3:$H$3577,8,FALSE)</f>
        <v>1</v>
      </c>
      <c r="K735">
        <f>VLOOKUP(A735,Cadastro!$A$3:$J$3577,10,FALSE)</f>
        <v>1</v>
      </c>
      <c r="L735" s="13">
        <v>15238.28</v>
      </c>
      <c r="M735" s="23" t="e">
        <f t="shared" si="141"/>
        <v>#DIV/0!</v>
      </c>
      <c r="N735" s="26">
        <f t="shared" si="142"/>
        <v>4523.53</v>
      </c>
      <c r="O735" s="27">
        <f t="shared" si="143"/>
        <v>1.8782765288541045E-4</v>
      </c>
      <c r="P735" s="30" t="e">
        <f t="shared" si="144"/>
        <v>#DIV/0!</v>
      </c>
      <c r="Q735" s="30" t="e">
        <f t="shared" si="145"/>
        <v>#DIV/0!</v>
      </c>
      <c r="R735" s="30" t="e">
        <f t="shared" si="146"/>
        <v>#DIV/0!</v>
      </c>
      <c r="S735" s="30" t="e">
        <f t="shared" si="147"/>
        <v>#DIV/0!</v>
      </c>
      <c r="T735" s="32">
        <f t="shared" si="148"/>
        <v>1.8781696513241064E-4</v>
      </c>
      <c r="U735" s="33">
        <f t="shared" si="149"/>
        <v>14.758411079880505</v>
      </c>
      <c r="V735" s="18" t="e">
        <f>VLOOKUP(B735,'[2]APO e PPM_CD'!$D$2:$J$565,7,FALSE)</f>
        <v>#N/A</v>
      </c>
    </row>
    <row r="736" spans="1:24" hidden="1">
      <c r="A736">
        <v>11722652756</v>
      </c>
      <c r="B736">
        <f>VLOOKUP(A736,Cadastro!$A$3:$B$3577,2,FALSE)</f>
        <v>225381</v>
      </c>
      <c r="C736" s="5">
        <v>4568.93</v>
      </c>
      <c r="D736">
        <v>0</v>
      </c>
      <c r="E736">
        <v>2158.8200000000002</v>
      </c>
      <c r="F736">
        <v>0</v>
      </c>
      <c r="G736">
        <v>2410.11</v>
      </c>
      <c r="H736">
        <v>0</v>
      </c>
      <c r="I736" s="14">
        <f>VLOOKUP(A736,Cadastro!$A$3:$H$3577,7,FALSE)</f>
        <v>1</v>
      </c>
      <c r="J736" s="14">
        <f>VLOOKUP(A736,Cadastro!$A$3:$H$3577,8,FALSE)</f>
        <v>1</v>
      </c>
      <c r="K736">
        <f>VLOOKUP(A736,Cadastro!$A$3:$J$3577,10,FALSE)</f>
        <v>1</v>
      </c>
      <c r="L736" s="13">
        <v>13064.03</v>
      </c>
      <c r="M736" s="23" t="e">
        <f t="shared" si="141"/>
        <v>#DIV/0!</v>
      </c>
      <c r="N736" s="26">
        <f t="shared" si="142"/>
        <v>4568.93</v>
      </c>
      <c r="O736" s="27">
        <f t="shared" si="143"/>
        <v>1.8971276814738457E-4</v>
      </c>
      <c r="P736" s="30" t="e">
        <f t="shared" si="144"/>
        <v>#DIV/0!</v>
      </c>
      <c r="Q736" s="30" t="e">
        <f t="shared" si="145"/>
        <v>#DIV/0!</v>
      </c>
      <c r="R736" s="30" t="e">
        <f t="shared" si="146"/>
        <v>#DIV/0!</v>
      </c>
      <c r="S736" s="30" t="e">
        <f t="shared" si="147"/>
        <v>#DIV/0!</v>
      </c>
      <c r="T736" s="32">
        <f t="shared" si="148"/>
        <v>1.8970197312771775E-4</v>
      </c>
      <c r="U736" s="33">
        <f t="shared" si="149"/>
        <v>14.906532538791264</v>
      </c>
      <c r="V736" s="18" t="e">
        <f>VLOOKUP(B736,'[2]APO e PPM_CD'!$D$2:$J$565,7,FALSE)</f>
        <v>#N/A</v>
      </c>
    </row>
    <row r="737" spans="1:24" hidden="1">
      <c r="A737">
        <v>5157603746</v>
      </c>
      <c r="B737">
        <f>VLOOKUP(A737,Cadastro!$A$3:$B$3577,2,FALSE)</f>
        <v>225755</v>
      </c>
      <c r="C737" s="5">
        <v>4583.13</v>
      </c>
      <c r="D737">
        <v>0</v>
      </c>
      <c r="E737">
        <v>2065.37</v>
      </c>
      <c r="F737">
        <v>0</v>
      </c>
      <c r="G737">
        <v>2517.7600000000002</v>
      </c>
      <c r="H737">
        <v>0</v>
      </c>
      <c r="I737" s="14">
        <f>VLOOKUP(A737,Cadastro!$A$3:$H$3577,7,FALSE)</f>
        <v>1</v>
      </c>
      <c r="J737" s="14">
        <f>VLOOKUP(A737,Cadastro!$A$3:$H$3577,8,FALSE)</f>
        <v>1</v>
      </c>
      <c r="K737">
        <f>VLOOKUP(A737,Cadastro!$A$3:$J$3577,10,FALSE)</f>
        <v>1</v>
      </c>
      <c r="L737" s="13">
        <v>12134.84</v>
      </c>
      <c r="M737" s="23" t="e">
        <f t="shared" si="141"/>
        <v>#DIV/0!</v>
      </c>
      <c r="N737" s="26">
        <f t="shared" si="142"/>
        <v>4583.13</v>
      </c>
      <c r="O737" s="27">
        <f t="shared" si="143"/>
        <v>1.9030238569628393E-4</v>
      </c>
      <c r="P737" s="30" t="e">
        <f t="shared" si="144"/>
        <v>#DIV/0!</v>
      </c>
      <c r="Q737" s="30" t="e">
        <f t="shared" si="145"/>
        <v>#DIV/0!</v>
      </c>
      <c r="R737" s="30" t="e">
        <f t="shared" si="146"/>
        <v>#DIV/0!</v>
      </c>
      <c r="S737" s="30" t="e">
        <f t="shared" si="147"/>
        <v>#DIV/0!</v>
      </c>
      <c r="T737" s="32">
        <f t="shared" si="148"/>
        <v>1.902915571262499E-4</v>
      </c>
      <c r="U737" s="33">
        <f t="shared" si="149"/>
        <v>14.952861277040883</v>
      </c>
      <c r="V737" s="18" t="e">
        <f>VLOOKUP(B737,'[2]APO e PPM_CD'!$D$2:$J$565,7,FALSE)</f>
        <v>#N/A</v>
      </c>
    </row>
    <row r="738" spans="1:24" s="18" customFormat="1">
      <c r="A738" s="18">
        <v>1862497800</v>
      </c>
      <c r="B738" s="18">
        <f>VLOOKUP(A738,Cadastro!$A$3:$B$3577,2,FALSE)</f>
        <v>190603</v>
      </c>
      <c r="C738" s="19">
        <v>4473.72</v>
      </c>
      <c r="D738" s="18">
        <v>0</v>
      </c>
      <c r="E738" s="18">
        <v>2658.15</v>
      </c>
      <c r="F738" s="18">
        <v>0</v>
      </c>
      <c r="G738" s="18">
        <v>1815.57</v>
      </c>
      <c r="H738" s="18">
        <v>0</v>
      </c>
      <c r="I738" s="20">
        <f>VLOOKUP(A738,Cadastro!$A$3:$H$3577,7,FALSE)</f>
        <v>5</v>
      </c>
      <c r="J738" s="20">
        <f>VLOOKUP(A738,Cadastro!$A$3:$H$3577,8,FALSE)</f>
        <v>5</v>
      </c>
      <c r="K738" s="18">
        <f>VLOOKUP(A738,Cadastro!$A$3:$J$3577,10,FALSE)</f>
        <v>1</v>
      </c>
      <c r="M738" s="23" t="e">
        <f t="shared" si="141"/>
        <v>#DIV/0!</v>
      </c>
      <c r="N738" s="26">
        <f t="shared" si="142"/>
        <v>4473.72</v>
      </c>
      <c r="O738" s="27">
        <f t="shared" si="143"/>
        <v>1.857594240043768E-4</v>
      </c>
      <c r="P738" s="30" t="e">
        <f t="shared" si="144"/>
        <v>#DIV/0!</v>
      </c>
      <c r="Q738" s="30" t="e">
        <f t="shared" si="145"/>
        <v>#DIV/0!</v>
      </c>
      <c r="R738" s="30" t="e">
        <f t="shared" si="146"/>
        <v>#DIV/0!</v>
      </c>
      <c r="S738" s="30" t="e">
        <f t="shared" si="147"/>
        <v>#DIV/0!</v>
      </c>
      <c r="T738" s="32">
        <f t="shared" si="148"/>
        <v>1.8574885393755943E-4</v>
      </c>
      <c r="U738" s="33">
        <f t="shared" si="149"/>
        <v>14.595901611414762</v>
      </c>
      <c r="V738" s="18">
        <f>VLOOKUP(B738,'[2]APO e PPM_CD'!$D$2:$J$565,7,FALSE)</f>
        <v>3</v>
      </c>
      <c r="W738" s="18">
        <f>TRUNC(B738/10,0)</f>
        <v>19060</v>
      </c>
      <c r="X738" s="18">
        <f ca="1">VLOOKUP(W738:X738,[3]Plan1!$B$2:$K$3605,10,FALSE)</f>
        <v>0</v>
      </c>
    </row>
    <row r="739" spans="1:24" hidden="1">
      <c r="A739">
        <v>93041012634</v>
      </c>
      <c r="B739">
        <f>VLOOKUP(A739,Cadastro!$A$3:$B$3577,2,FALSE)</f>
        <v>224258</v>
      </c>
      <c r="C739" s="5">
        <v>4589.67</v>
      </c>
      <c r="D739">
        <v>0</v>
      </c>
      <c r="E739">
        <v>1903.87</v>
      </c>
      <c r="F739">
        <v>0</v>
      </c>
      <c r="G739">
        <v>2685.8</v>
      </c>
      <c r="H739">
        <v>0</v>
      </c>
      <c r="I739" s="14">
        <f>VLOOKUP(A739,Cadastro!$A$3:$H$3577,7,FALSE)</f>
        <v>1</v>
      </c>
      <c r="J739" s="14">
        <f>VLOOKUP(A739,Cadastro!$A$3:$H$3577,8,FALSE)</f>
        <v>1</v>
      </c>
      <c r="K739">
        <f>VLOOKUP(A739,Cadastro!$A$3:$J$3577,10,FALSE)</f>
        <v>1</v>
      </c>
      <c r="L739" s="13">
        <v>12773.72</v>
      </c>
      <c r="M739" s="23" t="e">
        <f t="shared" si="141"/>
        <v>#DIV/0!</v>
      </c>
      <c r="N739" s="26">
        <f t="shared" si="142"/>
        <v>4589.67</v>
      </c>
      <c r="O739" s="27">
        <f t="shared" si="143"/>
        <v>1.9057394194767845E-4</v>
      </c>
      <c r="P739" s="30" t="e">
        <f t="shared" si="144"/>
        <v>#DIV/0!</v>
      </c>
      <c r="Q739" s="30" t="e">
        <f t="shared" si="145"/>
        <v>#DIV/0!</v>
      </c>
      <c r="R739" s="30" t="e">
        <f t="shared" si="146"/>
        <v>#DIV/0!</v>
      </c>
      <c r="S739" s="30" t="e">
        <f t="shared" si="147"/>
        <v>#DIV/0!</v>
      </c>
      <c r="T739" s="32">
        <f t="shared" si="148"/>
        <v>1.9056309792557388E-4</v>
      </c>
      <c r="U739" s="33">
        <f t="shared" si="149"/>
        <v>14.974198597333313</v>
      </c>
      <c r="V739" s="18" t="e">
        <f>VLOOKUP(B739,'[2]APO e PPM_CD'!$D$2:$J$565,7,FALSE)</f>
        <v>#N/A</v>
      </c>
    </row>
    <row r="740" spans="1:24" hidden="1">
      <c r="A740">
        <v>5075263682</v>
      </c>
      <c r="B740">
        <f>VLOOKUP(A740,Cadastro!$A$3:$B$3577,2,FALSE)</f>
        <v>225278</v>
      </c>
      <c r="C740" s="5">
        <v>4590.8999999999996</v>
      </c>
      <c r="D740">
        <v>0</v>
      </c>
      <c r="E740">
        <v>2165.65</v>
      </c>
      <c r="F740">
        <v>0</v>
      </c>
      <c r="G740">
        <v>2425.25</v>
      </c>
      <c r="H740">
        <v>0</v>
      </c>
      <c r="I740" s="14">
        <f>VLOOKUP(A740,Cadastro!$A$3:$H$3577,7,FALSE)</f>
        <v>1</v>
      </c>
      <c r="J740" s="14">
        <f>VLOOKUP(A740,Cadastro!$A$3:$H$3577,8,FALSE)</f>
        <v>1</v>
      </c>
      <c r="K740">
        <f>VLOOKUP(A740,Cadastro!$A$3:$J$3577,10,FALSE)</f>
        <v>1</v>
      </c>
      <c r="L740" s="13">
        <v>21420.52</v>
      </c>
      <c r="M740" s="23" t="e">
        <f t="shared" si="141"/>
        <v>#DIV/0!</v>
      </c>
      <c r="N740" s="26">
        <f t="shared" si="142"/>
        <v>4590.8999999999996</v>
      </c>
      <c r="O740" s="27">
        <f t="shared" si="143"/>
        <v>1.9062501445367465E-4</v>
      </c>
      <c r="P740" s="30" t="e">
        <f t="shared" si="144"/>
        <v>#DIV/0!</v>
      </c>
      <c r="Q740" s="30" t="e">
        <f t="shared" si="145"/>
        <v>#DIV/0!</v>
      </c>
      <c r="R740" s="30" t="e">
        <f t="shared" si="146"/>
        <v>#DIV/0!</v>
      </c>
      <c r="S740" s="30" t="e">
        <f t="shared" si="147"/>
        <v>#DIV/0!</v>
      </c>
      <c r="T740" s="32">
        <f t="shared" si="148"/>
        <v>1.9061416752544672E-4</v>
      </c>
      <c r="U740" s="33">
        <f t="shared" si="149"/>
        <v>14.978211579590145</v>
      </c>
      <c r="V740" s="18" t="e">
        <f>VLOOKUP(B740,'[2]APO e PPM_CD'!$D$2:$J$565,7,FALSE)</f>
        <v>#N/A</v>
      </c>
    </row>
    <row r="741" spans="1:24" hidden="1">
      <c r="A741">
        <v>47389524634</v>
      </c>
      <c r="B741">
        <f>VLOOKUP(A741,Cadastro!$A$3:$B$3577,2,FALSE)</f>
        <v>217841</v>
      </c>
      <c r="C741" s="5">
        <v>4597.43</v>
      </c>
      <c r="D741">
        <v>0</v>
      </c>
      <c r="E741">
        <v>1965.49</v>
      </c>
      <c r="F741">
        <v>0</v>
      </c>
      <c r="G741">
        <v>2631.94</v>
      </c>
      <c r="H741">
        <v>0</v>
      </c>
      <c r="I741" s="14">
        <f>VLOOKUP(A741,Cadastro!$A$3:$H$3577,7,FALSE)</f>
        <v>1</v>
      </c>
      <c r="J741" s="14">
        <f>VLOOKUP(A741,Cadastro!$A$3:$H$3577,8,FALSE)</f>
        <v>1</v>
      </c>
      <c r="K741">
        <f>VLOOKUP(A741,Cadastro!$A$3:$J$3577,10,FALSE)</f>
        <v>1</v>
      </c>
      <c r="L741" s="13">
        <v>8918.49</v>
      </c>
      <c r="M741" s="23" t="e">
        <f t="shared" si="141"/>
        <v>#DIV/0!</v>
      </c>
      <c r="N741" s="26">
        <f t="shared" si="142"/>
        <v>4597.43</v>
      </c>
      <c r="O741" s="27">
        <f t="shared" si="143"/>
        <v>1.908961554814432E-4</v>
      </c>
      <c r="P741" s="30" t="e">
        <f t="shared" si="144"/>
        <v>#DIV/0!</v>
      </c>
      <c r="Q741" s="30" t="e">
        <f t="shared" si="145"/>
        <v>#DIV/0!</v>
      </c>
      <c r="R741" s="30" t="e">
        <f t="shared" si="146"/>
        <v>#DIV/0!</v>
      </c>
      <c r="S741" s="30" t="e">
        <f t="shared" si="147"/>
        <v>#DIV/0!</v>
      </c>
      <c r="T741" s="32">
        <f t="shared" si="148"/>
        <v>1.9088529312477176E-4</v>
      </c>
      <c r="U741" s="33">
        <f t="shared" si="149"/>
        <v>14.999516274010572</v>
      </c>
      <c r="V741" s="18" t="e">
        <f>VLOOKUP(B741,'[2]APO e PPM_CD'!$D$2:$J$565,7,FALSE)</f>
        <v>#N/A</v>
      </c>
    </row>
    <row r="742" spans="1:24" s="18" customFormat="1" hidden="1">
      <c r="A742" s="18">
        <v>10314315608</v>
      </c>
      <c r="B742" s="18">
        <f>VLOOKUP(A742,Cadastro!$A$3:$B$3577,2,FALSE)</f>
        <v>221881</v>
      </c>
      <c r="C742" s="19">
        <v>4599.01</v>
      </c>
      <c r="D742" s="18">
        <v>0</v>
      </c>
      <c r="E742" s="18">
        <v>2206.5</v>
      </c>
      <c r="F742" s="18">
        <v>0</v>
      </c>
      <c r="G742" s="18">
        <v>2392.5100000000002</v>
      </c>
      <c r="H742" s="18">
        <v>0</v>
      </c>
      <c r="I742" s="20">
        <f>VLOOKUP(A742,Cadastro!$A$3:$H$3577,7,FALSE)</f>
        <v>1</v>
      </c>
      <c r="J742" s="20">
        <f>VLOOKUP(A742,Cadastro!$A$3:$H$3577,8,FALSE)</f>
        <v>2</v>
      </c>
      <c r="K742" s="18">
        <f>VLOOKUP(A742,Cadastro!$A$3:$J$3577,10,FALSE)</f>
        <v>1</v>
      </c>
      <c r="M742" s="23" t="e">
        <f t="shared" si="141"/>
        <v>#DIV/0!</v>
      </c>
      <c r="N742" s="26">
        <f t="shared" si="142"/>
        <v>4599.01</v>
      </c>
      <c r="O742" s="27">
        <f t="shared" si="143"/>
        <v>1.909617608143489E-4</v>
      </c>
      <c r="P742" s="30" t="e">
        <f t="shared" si="144"/>
        <v>#DIV/0!</v>
      </c>
      <c r="Q742" s="30" t="e">
        <f t="shared" si="145"/>
        <v>#DIV/0!</v>
      </c>
      <c r="R742" s="30" t="e">
        <f t="shared" si="146"/>
        <v>#DIV/0!</v>
      </c>
      <c r="S742" s="30" t="e">
        <f t="shared" si="147"/>
        <v>#DIV/0!</v>
      </c>
      <c r="T742" s="32">
        <f t="shared" si="148"/>
        <v>1.9095089472460843E-4</v>
      </c>
      <c r="U742" s="33">
        <f t="shared" si="149"/>
        <v>15.004671161787641</v>
      </c>
      <c r="V742" s="18" t="e">
        <f>VLOOKUP(B742,'[2]APO e PPM_CD'!$D$2:$J$565,7,FALSE)</f>
        <v>#N/A</v>
      </c>
    </row>
    <row r="743" spans="1:24" s="18" customFormat="1">
      <c r="A743" s="18">
        <v>79973205715</v>
      </c>
      <c r="B743" s="18">
        <f>VLOOKUP(A743,Cadastro!$A$3:$B$3577,2,FALSE)</f>
        <v>191908</v>
      </c>
      <c r="C743" s="19">
        <v>4586.58</v>
      </c>
      <c r="D743" s="18">
        <v>0</v>
      </c>
      <c r="E743" s="18">
        <v>2009.97</v>
      </c>
      <c r="F743" s="18">
        <v>0</v>
      </c>
      <c r="G743" s="18">
        <v>2576.61</v>
      </c>
      <c r="H743" s="18">
        <v>0</v>
      </c>
      <c r="I743" s="20">
        <f>VLOOKUP(A743,Cadastro!$A$3:$H$3577,7,FALSE)</f>
        <v>5</v>
      </c>
      <c r="J743" s="20">
        <f>VLOOKUP(A743,Cadastro!$A$3:$H$3577,8,FALSE)</f>
        <v>5</v>
      </c>
      <c r="K743" s="18">
        <f>VLOOKUP(A743,Cadastro!$A$3:$J$3577,10,FALSE)</f>
        <v>1</v>
      </c>
      <c r="M743" s="23" t="e">
        <f t="shared" si="141"/>
        <v>#DIV/0!</v>
      </c>
      <c r="N743" s="26">
        <f t="shared" si="142"/>
        <v>4586.58</v>
      </c>
      <c r="O743" s="27">
        <f t="shared" si="143"/>
        <v>1.9044563784724892E-4</v>
      </c>
      <c r="P743" s="30" t="e">
        <f t="shared" si="144"/>
        <v>#DIV/0!</v>
      </c>
      <c r="Q743" s="30" t="e">
        <f t="shared" si="145"/>
        <v>#DIV/0!</v>
      </c>
      <c r="R743" s="30" t="e">
        <f t="shared" si="146"/>
        <v>#DIV/0!</v>
      </c>
      <c r="S743" s="30" t="e">
        <f t="shared" si="147"/>
        <v>#DIV/0!</v>
      </c>
      <c r="T743" s="32">
        <f t="shared" si="148"/>
        <v>1.9043480112589328E-4</v>
      </c>
      <c r="U743" s="33">
        <f t="shared" si="149"/>
        <v>14.964117202883219</v>
      </c>
      <c r="V743" s="18">
        <f>VLOOKUP(B743,'[2]APO e PPM_CD'!$D$2:$J$565,7,FALSE)</f>
        <v>3</v>
      </c>
      <c r="W743" s="18">
        <f>TRUNC(B743/10,0)</f>
        <v>19190</v>
      </c>
      <c r="X743" s="18">
        <f ca="1">VLOOKUP(W743:X743,[3]Plan1!$B$2:$K$3605,10,FALSE)</f>
        <v>0</v>
      </c>
    </row>
    <row r="744" spans="1:24" hidden="1">
      <c r="A744">
        <v>3545373770</v>
      </c>
      <c r="B744">
        <f>VLOOKUP(A744,Cadastro!$A$3:$B$3577,2,FALSE)</f>
        <v>220288</v>
      </c>
      <c r="C744" s="5">
        <v>4615.9399999999996</v>
      </c>
      <c r="D744">
        <v>0</v>
      </c>
      <c r="E744">
        <v>1974.36</v>
      </c>
      <c r="F744">
        <v>0</v>
      </c>
      <c r="G744">
        <v>2641.58</v>
      </c>
      <c r="H744">
        <v>0</v>
      </c>
      <c r="I744" s="14">
        <f>VLOOKUP(A744,Cadastro!$A$3:$H$3577,7,FALSE)</f>
        <v>1</v>
      </c>
      <c r="J744" s="14">
        <f>VLOOKUP(A744,Cadastro!$A$3:$H$3577,8,FALSE)</f>
        <v>1</v>
      </c>
      <c r="K744">
        <f>VLOOKUP(A744,Cadastro!$A$3:$J$3577,10,FALSE)</f>
        <v>1</v>
      </c>
      <c r="L744" s="13">
        <v>15557.77</v>
      </c>
      <c r="M744" s="23" t="e">
        <f t="shared" si="141"/>
        <v>#DIV/0!</v>
      </c>
      <c r="N744" s="26">
        <f t="shared" si="142"/>
        <v>4615.9399999999996</v>
      </c>
      <c r="O744" s="27">
        <f t="shared" si="143"/>
        <v>1.9166473441314228E-4</v>
      </c>
      <c r="P744" s="30" t="e">
        <f t="shared" si="144"/>
        <v>#DIV/0!</v>
      </c>
      <c r="Q744" s="30" t="e">
        <f t="shared" si="145"/>
        <v>#DIV/0!</v>
      </c>
      <c r="R744" s="30" t="e">
        <f t="shared" si="146"/>
        <v>#DIV/0!</v>
      </c>
      <c r="S744" s="30" t="e">
        <f t="shared" si="147"/>
        <v>#DIV/0!</v>
      </c>
      <c r="T744" s="32">
        <f t="shared" si="148"/>
        <v>1.9165382832285837E-4</v>
      </c>
      <c r="U744" s="33">
        <f t="shared" si="149"/>
        <v>15.059906763095109</v>
      </c>
      <c r="V744" s="18" t="e">
        <f>VLOOKUP(B744,'[2]APO e PPM_CD'!$D$2:$J$565,7,FALSE)</f>
        <v>#N/A</v>
      </c>
    </row>
    <row r="745" spans="1:24" hidden="1">
      <c r="A745">
        <v>85590177987</v>
      </c>
      <c r="B745">
        <f>VLOOKUP(A745,Cadastro!$A$3:$B$3577,2,FALSE)</f>
        <v>224112</v>
      </c>
      <c r="C745" s="5">
        <v>4619.01</v>
      </c>
      <c r="D745">
        <v>0</v>
      </c>
      <c r="E745">
        <v>2038.76</v>
      </c>
      <c r="F745">
        <v>0</v>
      </c>
      <c r="G745">
        <v>2580.25</v>
      </c>
      <c r="H745">
        <v>0</v>
      </c>
      <c r="I745" s="14">
        <f>VLOOKUP(A745,Cadastro!$A$3:$H$3577,7,FALSE)</f>
        <v>1</v>
      </c>
      <c r="J745" s="14">
        <f>VLOOKUP(A745,Cadastro!$A$3:$H$3577,8,FALSE)</f>
        <v>1</v>
      </c>
      <c r="K745">
        <f>VLOOKUP(A745,Cadastro!$A$3:$J$3577,10,FALSE)</f>
        <v>1</v>
      </c>
      <c r="L745" s="13">
        <v>18450.47</v>
      </c>
      <c r="M745" s="23" t="e">
        <f t="shared" si="141"/>
        <v>#DIV/0!</v>
      </c>
      <c r="N745" s="26">
        <f t="shared" si="142"/>
        <v>4619.01</v>
      </c>
      <c r="O745" s="27">
        <f t="shared" si="143"/>
        <v>1.9179220806631985E-4</v>
      </c>
      <c r="P745" s="30" t="e">
        <f t="shared" si="144"/>
        <v>#DIV/0!</v>
      </c>
      <c r="Q745" s="30" t="e">
        <f t="shared" si="145"/>
        <v>#DIV/0!</v>
      </c>
      <c r="R745" s="30" t="e">
        <f t="shared" si="146"/>
        <v>#DIV/0!</v>
      </c>
      <c r="S745" s="30" t="e">
        <f t="shared" si="147"/>
        <v>#DIV/0!</v>
      </c>
      <c r="T745" s="32">
        <f t="shared" si="148"/>
        <v>1.9178129472254105E-4</v>
      </c>
      <c r="U745" s="33">
        <f t="shared" si="149"/>
        <v>15.069922905801189</v>
      </c>
      <c r="V745" s="18" t="e">
        <f>VLOOKUP(B745,'[2]APO e PPM_CD'!$D$2:$J$565,7,FALSE)</f>
        <v>#N/A</v>
      </c>
    </row>
    <row r="746" spans="1:24" hidden="1">
      <c r="A746">
        <v>77343670700</v>
      </c>
      <c r="B746">
        <f>VLOOKUP(A746,Cadastro!$A$3:$B$3577,2,FALSE)</f>
        <v>213596</v>
      </c>
      <c r="C746" s="5">
        <v>4625.8899999999994</v>
      </c>
      <c r="D746">
        <v>0</v>
      </c>
      <c r="E746">
        <v>1978.87</v>
      </c>
      <c r="F746">
        <v>0</v>
      </c>
      <c r="G746">
        <v>2647.02</v>
      </c>
      <c r="H746">
        <v>0</v>
      </c>
      <c r="I746" s="14">
        <f>VLOOKUP(A746,Cadastro!$A$3:$H$3577,7,FALSE)</f>
        <v>1</v>
      </c>
      <c r="J746" s="14">
        <f>VLOOKUP(A746,Cadastro!$A$3:$H$3577,8,FALSE)</f>
        <v>1</v>
      </c>
      <c r="K746">
        <f>VLOOKUP(A746,Cadastro!$A$3:$J$3577,10,FALSE)</f>
        <v>1</v>
      </c>
      <c r="L746" s="13">
        <v>14741.6</v>
      </c>
      <c r="M746" s="23" t="e">
        <f t="shared" si="141"/>
        <v>#DIV/0!</v>
      </c>
      <c r="N746" s="26">
        <f t="shared" si="142"/>
        <v>4625.8899999999994</v>
      </c>
      <c r="O746" s="27">
        <f t="shared" si="143"/>
        <v>1.9207788192099784E-4</v>
      </c>
      <c r="P746" s="30" t="e">
        <f t="shared" si="144"/>
        <v>#DIV/0!</v>
      </c>
      <c r="Q746" s="30" t="e">
        <f t="shared" si="145"/>
        <v>#DIV/0!</v>
      </c>
      <c r="R746" s="30" t="e">
        <f t="shared" si="146"/>
        <v>#DIV/0!</v>
      </c>
      <c r="S746" s="30" t="e">
        <f t="shared" si="147"/>
        <v>#DIV/0!</v>
      </c>
      <c r="T746" s="32">
        <f t="shared" si="148"/>
        <v>1.9206695232182986E-4</v>
      </c>
      <c r="U746" s="33">
        <f t="shared" si="149"/>
        <v>15.09236950574185</v>
      </c>
      <c r="V746" s="18" t="e">
        <f>VLOOKUP(B746,'[2]APO e PPM_CD'!$D$2:$J$565,7,FALSE)</f>
        <v>#N/A</v>
      </c>
    </row>
    <row r="747" spans="1:24" hidden="1">
      <c r="A747">
        <v>22699243809</v>
      </c>
      <c r="B747">
        <f>VLOOKUP(A747,Cadastro!$A$3:$B$3577,2,FALSE)</f>
        <v>225082</v>
      </c>
      <c r="C747" s="5">
        <v>4627.47</v>
      </c>
      <c r="D747">
        <v>0</v>
      </c>
      <c r="E747">
        <v>2184.65</v>
      </c>
      <c r="F747">
        <v>0</v>
      </c>
      <c r="G747">
        <v>2442.8200000000002</v>
      </c>
      <c r="H747">
        <v>0</v>
      </c>
      <c r="I747" s="14">
        <f>VLOOKUP(A747,Cadastro!$A$3:$H$3577,7,FALSE)</f>
        <v>2</v>
      </c>
      <c r="J747" s="14">
        <f>VLOOKUP(A747,Cadastro!$A$3:$H$3577,8,FALSE)</f>
        <v>1</v>
      </c>
      <c r="K747">
        <f>VLOOKUP(A747,Cadastro!$A$3:$J$3577,10,FALSE)</f>
        <v>1</v>
      </c>
      <c r="L747">
        <v>10010.280000000001</v>
      </c>
      <c r="M747" s="23" t="e">
        <f t="shared" si="141"/>
        <v>#DIV/0!</v>
      </c>
      <c r="N747" s="26">
        <f t="shared" si="142"/>
        <v>4627.47</v>
      </c>
      <c r="O747" s="27">
        <f t="shared" si="143"/>
        <v>1.9214348725390357E-4</v>
      </c>
      <c r="P747" s="30" t="e">
        <f t="shared" si="144"/>
        <v>#DIV/0!</v>
      </c>
      <c r="Q747" s="30" t="e">
        <f t="shared" si="145"/>
        <v>#DIV/0!</v>
      </c>
      <c r="R747" s="30" t="e">
        <f t="shared" si="146"/>
        <v>#DIV/0!</v>
      </c>
      <c r="S747" s="30" t="e">
        <f t="shared" si="147"/>
        <v>#DIV/0!</v>
      </c>
      <c r="T747" s="32">
        <f t="shared" si="148"/>
        <v>1.9213255392166656E-4</v>
      </c>
      <c r="U747" s="33">
        <f t="shared" si="149"/>
        <v>15.097524393518922</v>
      </c>
      <c r="V747" s="18" t="e">
        <f>VLOOKUP(B747,'[2]APO e PPM_CD'!$D$2:$J$565,7,FALSE)</f>
        <v>#N/A</v>
      </c>
    </row>
    <row r="748" spans="1:24" hidden="1">
      <c r="A748">
        <v>64271471100</v>
      </c>
      <c r="B748">
        <f>VLOOKUP(A748,Cadastro!$A$3:$B$3577,2,FALSE)</f>
        <v>222969</v>
      </c>
      <c r="C748" s="5">
        <v>4645.3</v>
      </c>
      <c r="D748">
        <v>0</v>
      </c>
      <c r="E748">
        <v>1969.91</v>
      </c>
      <c r="F748">
        <v>0</v>
      </c>
      <c r="G748">
        <v>2675.39</v>
      </c>
      <c r="H748">
        <v>0</v>
      </c>
      <c r="I748" s="14">
        <f>VLOOKUP(A748,Cadastro!$A$3:$H$3577,7,FALSE)</f>
        <v>1</v>
      </c>
      <c r="J748" s="14">
        <f>VLOOKUP(A748,Cadastro!$A$3:$H$3577,8,FALSE)</f>
        <v>1</v>
      </c>
      <c r="K748">
        <f>VLOOKUP(A748,Cadastro!$A$3:$J$3577,10,FALSE)</f>
        <v>1</v>
      </c>
      <c r="L748" s="13">
        <v>19296.330000000002</v>
      </c>
      <c r="M748" s="23" t="e">
        <f t="shared" si="141"/>
        <v>#DIV/0!</v>
      </c>
      <c r="N748" s="26">
        <f t="shared" si="142"/>
        <v>4645.3</v>
      </c>
      <c r="O748" s="27">
        <f t="shared" si="143"/>
        <v>1.9288383097903569E-4</v>
      </c>
      <c r="P748" s="30" t="e">
        <f t="shared" si="144"/>
        <v>#DIV/0!</v>
      </c>
      <c r="Q748" s="30" t="e">
        <f t="shared" si="145"/>
        <v>#DIV/0!</v>
      </c>
      <c r="R748" s="30" t="e">
        <f t="shared" si="146"/>
        <v>#DIV/0!</v>
      </c>
      <c r="S748" s="30" t="e">
        <f t="shared" si="147"/>
        <v>#DIV/0!</v>
      </c>
      <c r="T748" s="32">
        <f t="shared" si="148"/>
        <v>1.9287285551982351E-4</v>
      </c>
      <c r="U748" s="33">
        <f t="shared" si="149"/>
        <v>15.155696323307001</v>
      </c>
      <c r="V748" s="18" t="e">
        <f>VLOOKUP(B748,'[2]APO e PPM_CD'!$D$2:$J$565,7,FALSE)</f>
        <v>#N/A</v>
      </c>
    </row>
    <row r="749" spans="1:24" s="18" customFormat="1">
      <c r="A749" s="18">
        <v>26434270178</v>
      </c>
      <c r="B749" s="18">
        <f>VLOOKUP(A749,Cadastro!$A$3:$B$3577,2,FALSE)</f>
        <v>195447</v>
      </c>
      <c r="C749" s="19">
        <v>4615.12</v>
      </c>
      <c r="D749" s="18">
        <v>0</v>
      </c>
      <c r="E749" s="18">
        <v>1973.55</v>
      </c>
      <c r="F749" s="18">
        <v>0</v>
      </c>
      <c r="G749" s="18">
        <v>2641.57</v>
      </c>
      <c r="H749" s="18">
        <v>0</v>
      </c>
      <c r="I749" s="20">
        <f>VLOOKUP(A749,Cadastro!$A$3:$H$3577,7,FALSE)</f>
        <v>5</v>
      </c>
      <c r="J749" s="20">
        <f>VLOOKUP(A749,Cadastro!$A$3:$H$3577,8,FALSE)</f>
        <v>5</v>
      </c>
      <c r="K749" s="18">
        <f>VLOOKUP(A749,Cadastro!$A$3:$J$3577,10,FALSE)</f>
        <v>1</v>
      </c>
      <c r="M749" s="23" t="e">
        <f t="shared" si="141"/>
        <v>#DIV/0!</v>
      </c>
      <c r="N749" s="26">
        <f t="shared" si="142"/>
        <v>4615.12</v>
      </c>
      <c r="O749" s="27">
        <f t="shared" si="143"/>
        <v>1.9163068607581148E-4</v>
      </c>
      <c r="P749" s="30" t="e">
        <f t="shared" si="144"/>
        <v>#DIV/0!</v>
      </c>
      <c r="Q749" s="30" t="e">
        <f t="shared" si="145"/>
        <v>#DIV/0!</v>
      </c>
      <c r="R749" s="30" t="e">
        <f t="shared" si="146"/>
        <v>#DIV/0!</v>
      </c>
      <c r="S749" s="30" t="e">
        <f t="shared" si="147"/>
        <v>#DIV/0!</v>
      </c>
      <c r="T749" s="32">
        <f t="shared" si="148"/>
        <v>1.9161978192294314E-4</v>
      </c>
      <c r="U749" s="33">
        <f t="shared" si="149"/>
        <v>15.057231441590552</v>
      </c>
      <c r="V749" s="18">
        <f>VLOOKUP(B749,'[2]APO e PPM_CD'!$D$2:$J$565,7,FALSE)</f>
        <v>3</v>
      </c>
      <c r="W749" s="18">
        <f>TRUNC(B749/10,0)</f>
        <v>19544</v>
      </c>
      <c r="X749" s="18">
        <f ca="1">VLOOKUP(W749:X749,[3]Plan1!$B$2:$K$3605,10,FALSE)</f>
        <v>0</v>
      </c>
    </row>
    <row r="750" spans="1:24" hidden="1">
      <c r="A750">
        <v>451395638</v>
      </c>
      <c r="B750">
        <f>VLOOKUP(A750,Cadastro!$A$3:$B$3577,2,FALSE)</f>
        <v>223761</v>
      </c>
      <c r="C750" s="5">
        <v>4648.09</v>
      </c>
      <c r="D750">
        <v>0</v>
      </c>
      <c r="E750">
        <v>2128.4499999999998</v>
      </c>
      <c r="F750">
        <v>0</v>
      </c>
      <c r="G750">
        <v>2519.64</v>
      </c>
      <c r="H750">
        <v>0</v>
      </c>
      <c r="I750" s="14">
        <f>VLOOKUP(A750,Cadastro!$A$3:$H$3577,7,FALSE)</f>
        <v>1</v>
      </c>
      <c r="J750" s="14">
        <f>VLOOKUP(A750,Cadastro!$A$3:$H$3577,8,FALSE)</f>
        <v>1</v>
      </c>
      <c r="K750">
        <f>VLOOKUP(A750,Cadastro!$A$3:$J$3577,10,FALSE)</f>
        <v>1</v>
      </c>
      <c r="L750" s="13">
        <v>9651.8799999999992</v>
      </c>
      <c r="M750" s="23" t="e">
        <f t="shared" si="141"/>
        <v>#DIV/0!</v>
      </c>
      <c r="N750" s="26">
        <f t="shared" si="142"/>
        <v>4648.09</v>
      </c>
      <c r="O750" s="27">
        <f t="shared" si="143"/>
        <v>1.9299967837068562E-4</v>
      </c>
      <c r="P750" s="30" t="e">
        <f t="shared" si="144"/>
        <v>#DIV/0!</v>
      </c>
      <c r="Q750" s="30" t="e">
        <f t="shared" si="145"/>
        <v>#DIV/0!</v>
      </c>
      <c r="R750" s="30" t="e">
        <f t="shared" si="146"/>
        <v>#DIV/0!</v>
      </c>
      <c r="S750" s="30" t="e">
        <f t="shared" si="147"/>
        <v>#DIV/0!</v>
      </c>
      <c r="T750" s="32">
        <f t="shared" si="148"/>
        <v>1.929886963195351E-4</v>
      </c>
      <c r="U750" s="33">
        <f t="shared" si="149"/>
        <v>15.16479894159689</v>
      </c>
      <c r="V750" s="18" t="e">
        <f>VLOOKUP(B750,'[2]APO e PPM_CD'!$D$2:$J$565,7,FALSE)</f>
        <v>#N/A</v>
      </c>
    </row>
    <row r="751" spans="1:24" hidden="1">
      <c r="A751">
        <v>1356078338</v>
      </c>
      <c r="B751">
        <f>VLOOKUP(A751,Cadastro!$A$3:$B$3577,2,FALSE)</f>
        <v>223327</v>
      </c>
      <c r="C751" s="5">
        <v>4649.38</v>
      </c>
      <c r="D751">
        <v>0</v>
      </c>
      <c r="E751">
        <v>2810.81</v>
      </c>
      <c r="F751">
        <v>0</v>
      </c>
      <c r="G751">
        <v>1838.57</v>
      </c>
      <c r="H751">
        <v>0</v>
      </c>
      <c r="I751" s="14">
        <f>VLOOKUP(A751,Cadastro!$A$3:$H$3577,7,FALSE)</f>
        <v>1</v>
      </c>
      <c r="J751" s="14">
        <f>VLOOKUP(A751,Cadastro!$A$3:$H$3577,8,FALSE)</f>
        <v>1</v>
      </c>
      <c r="K751">
        <f>VLOOKUP(A751,Cadastro!$A$3:$J$3577,10,FALSE)</f>
        <v>1</v>
      </c>
      <c r="L751" s="13">
        <v>16238.58</v>
      </c>
      <c r="M751" s="23" t="e">
        <f t="shared" si="141"/>
        <v>#DIV/0!</v>
      </c>
      <c r="N751" s="26">
        <f t="shared" si="142"/>
        <v>4649.38</v>
      </c>
      <c r="O751" s="27">
        <f t="shared" si="143"/>
        <v>1.9305324221843777E-4</v>
      </c>
      <c r="P751" s="30" t="e">
        <f t="shared" si="144"/>
        <v>#DIV/0!</v>
      </c>
      <c r="Q751" s="30" t="e">
        <f t="shared" si="145"/>
        <v>#DIV/0!</v>
      </c>
      <c r="R751" s="30" t="e">
        <f t="shared" si="146"/>
        <v>#DIV/0!</v>
      </c>
      <c r="S751" s="30" t="e">
        <f t="shared" si="147"/>
        <v>#DIV/0!</v>
      </c>
      <c r="T751" s="32">
        <f t="shared" si="148"/>
        <v>1.9304225711940176E-4</v>
      </c>
      <c r="U751" s="33">
        <f t="shared" si="149"/>
        <v>15.169007679085764</v>
      </c>
      <c r="V751" s="18" t="e">
        <f>VLOOKUP(B751,'[2]APO e PPM_CD'!$D$2:$J$565,7,FALSE)</f>
        <v>#N/A</v>
      </c>
    </row>
    <row r="752" spans="1:24" hidden="1">
      <c r="A752">
        <v>42364604168</v>
      </c>
      <c r="B752">
        <f>VLOOKUP(A752,Cadastro!$A$3:$B$3577,2,FALSE)</f>
        <v>195568</v>
      </c>
      <c r="C752" s="5">
        <v>4658.8099999999995</v>
      </c>
      <c r="D752">
        <v>0</v>
      </c>
      <c r="E752">
        <v>1957.83</v>
      </c>
      <c r="F752">
        <v>0</v>
      </c>
      <c r="G752">
        <v>2700.98</v>
      </c>
      <c r="H752">
        <v>0</v>
      </c>
      <c r="I752" s="14">
        <f>VLOOKUP(A752,Cadastro!$A$3:$H$3577,7,FALSE)</f>
        <v>1</v>
      </c>
      <c r="J752" s="14">
        <f>VLOOKUP(A752,Cadastro!$A$3:$H$3577,8,FALSE)</f>
        <v>1</v>
      </c>
      <c r="K752">
        <f>VLOOKUP(A752,Cadastro!$A$3:$J$3577,10,FALSE)</f>
        <v>1</v>
      </c>
      <c r="L752" s="13">
        <v>17623.39</v>
      </c>
      <c r="M752" s="23" t="e">
        <f t="shared" si="141"/>
        <v>#DIV/0!</v>
      </c>
      <c r="N752" s="26">
        <f t="shared" si="142"/>
        <v>4658.8099999999995</v>
      </c>
      <c r="O752" s="27">
        <f t="shared" si="143"/>
        <v>1.9344479809774203E-4</v>
      </c>
      <c r="P752" s="30" t="e">
        <f t="shared" si="144"/>
        <v>#DIV/0!</v>
      </c>
      <c r="Q752" s="30" t="e">
        <f t="shared" si="145"/>
        <v>#DIV/0!</v>
      </c>
      <c r="R752" s="30" t="e">
        <f t="shared" si="146"/>
        <v>#DIV/0!</v>
      </c>
      <c r="S752" s="30" t="e">
        <f t="shared" si="147"/>
        <v>#DIV/0!</v>
      </c>
      <c r="T752" s="32">
        <f t="shared" si="148"/>
        <v>1.9343379071842698E-4</v>
      </c>
      <c r="U752" s="33">
        <f t="shared" si="149"/>
        <v>15.199773876388152</v>
      </c>
      <c r="V752" s="18" t="e">
        <f>VLOOKUP(B752,'[2]APO e PPM_CD'!$D$2:$J$565,7,FALSE)</f>
        <v>#N/A</v>
      </c>
    </row>
    <row r="753" spans="1:24" hidden="1">
      <c r="A753">
        <v>6931041711</v>
      </c>
      <c r="B753">
        <f>VLOOKUP(A753,Cadastro!$A$3:$B$3577,2,FALSE)</f>
        <v>220644</v>
      </c>
      <c r="C753" s="5">
        <v>4666.68</v>
      </c>
      <c r="D753">
        <v>0</v>
      </c>
      <c r="E753">
        <v>2752.94</v>
      </c>
      <c r="F753">
        <v>0</v>
      </c>
      <c r="G753">
        <v>1913.74</v>
      </c>
      <c r="H753">
        <v>0</v>
      </c>
      <c r="I753" s="14">
        <f>VLOOKUP(A753,Cadastro!$A$3:$H$3577,7,FALSE)</f>
        <v>1</v>
      </c>
      <c r="J753" s="14">
        <f>VLOOKUP(A753,Cadastro!$A$3:$H$3577,8,FALSE)</f>
        <v>1</v>
      </c>
      <c r="K753">
        <f>VLOOKUP(A753,Cadastro!$A$3:$J$3577,10,FALSE)</f>
        <v>1</v>
      </c>
      <c r="L753" s="13">
        <v>13781.93</v>
      </c>
      <c r="M753" s="23" t="e">
        <f t="shared" si="141"/>
        <v>#DIV/0!</v>
      </c>
      <c r="N753" s="26">
        <f t="shared" si="142"/>
        <v>4666.68</v>
      </c>
      <c r="O753" s="27">
        <f t="shared" si="143"/>
        <v>1.9377157909139265E-4</v>
      </c>
      <c r="P753" s="30" t="e">
        <f t="shared" si="144"/>
        <v>#DIV/0!</v>
      </c>
      <c r="Q753" s="30" t="e">
        <f t="shared" si="145"/>
        <v>#DIV/0!</v>
      </c>
      <c r="R753" s="30" t="e">
        <f t="shared" si="146"/>
        <v>#DIV/0!</v>
      </c>
      <c r="S753" s="30" t="e">
        <f t="shared" si="147"/>
        <v>#DIV/0!</v>
      </c>
      <c r="T753" s="32">
        <f t="shared" si="148"/>
        <v>1.9376055311761349E-4</v>
      </c>
      <c r="U753" s="33">
        <f t="shared" si="149"/>
        <v>15.225450437657484</v>
      </c>
      <c r="V753" s="18" t="e">
        <f>VLOOKUP(B753,'[2]APO e PPM_CD'!$D$2:$J$565,7,FALSE)</f>
        <v>#N/A</v>
      </c>
    </row>
    <row r="754" spans="1:24" hidden="1">
      <c r="A754">
        <v>27119289772</v>
      </c>
      <c r="B754">
        <f>VLOOKUP(A754,Cadastro!$A$3:$B$3577,2,FALSE)</f>
        <v>226939</v>
      </c>
      <c r="C754" s="5">
        <v>4673.6000000000004</v>
      </c>
      <c r="D754">
        <v>0</v>
      </c>
      <c r="E754">
        <v>2494.77</v>
      </c>
      <c r="F754">
        <v>0</v>
      </c>
      <c r="G754">
        <v>2178.83</v>
      </c>
      <c r="H754">
        <v>0</v>
      </c>
      <c r="I754" s="14">
        <f>VLOOKUP(A754,Cadastro!$A$3:$H$3577,7,FALSE)</f>
        <v>1</v>
      </c>
      <c r="J754" s="14">
        <f>VLOOKUP(A754,Cadastro!$A$3:$H$3577,8,FALSE)</f>
        <v>1</v>
      </c>
      <c r="K754">
        <f>VLOOKUP(A754,Cadastro!$A$3:$J$3577,10,FALSE)</f>
        <v>1</v>
      </c>
      <c r="L754" s="13">
        <v>7534.5</v>
      </c>
      <c r="M754" s="23" t="e">
        <f t="shared" si="141"/>
        <v>#DIV/0!</v>
      </c>
      <c r="N754" s="26">
        <f t="shared" si="142"/>
        <v>4673.6000000000004</v>
      </c>
      <c r="O754" s="27">
        <f t="shared" si="143"/>
        <v>1.940589138405746E-4</v>
      </c>
      <c r="P754" s="30" t="e">
        <f t="shared" si="144"/>
        <v>#DIV/0!</v>
      </c>
      <c r="Q754" s="30" t="e">
        <f t="shared" si="145"/>
        <v>#DIV/0!</v>
      </c>
      <c r="R754" s="30" t="e">
        <f t="shared" si="146"/>
        <v>#DIV/0!</v>
      </c>
      <c r="S754" s="30" t="e">
        <f t="shared" si="147"/>
        <v>#DIV/0!</v>
      </c>
      <c r="T754" s="32">
        <f t="shared" si="148"/>
        <v>1.9404787151689818E-4</v>
      </c>
      <c r="U754" s="33">
        <f t="shared" si="149"/>
        <v>15.248027541086172</v>
      </c>
      <c r="V754" s="18" t="e">
        <f>VLOOKUP(B754,'[2]APO e PPM_CD'!$D$2:$J$565,7,FALSE)</f>
        <v>#N/A</v>
      </c>
    </row>
    <row r="755" spans="1:24" hidden="1">
      <c r="A755">
        <v>67800432734</v>
      </c>
      <c r="B755">
        <f>VLOOKUP(A755,Cadastro!$A$3:$B$3577,2,FALSE)</f>
        <v>220384</v>
      </c>
      <c r="C755" s="5">
        <v>4674.08</v>
      </c>
      <c r="D755">
        <v>0</v>
      </c>
      <c r="E755">
        <v>2689.88</v>
      </c>
      <c r="F755">
        <v>0</v>
      </c>
      <c r="G755">
        <v>1984.2</v>
      </c>
      <c r="H755">
        <v>0</v>
      </c>
      <c r="I755" s="14">
        <f>VLOOKUP(A755,Cadastro!$A$3:$H$3577,7,FALSE)</f>
        <v>1</v>
      </c>
      <c r="J755" s="14">
        <f>VLOOKUP(A755,Cadastro!$A$3:$H$3577,8,FALSE)</f>
        <v>1</v>
      </c>
      <c r="K755">
        <f>VLOOKUP(A755,Cadastro!$A$3:$J$3577,10,FALSE)</f>
        <v>1</v>
      </c>
      <c r="L755" s="13">
        <v>22449.89</v>
      </c>
      <c r="M755" s="23" t="e">
        <f t="shared" si="141"/>
        <v>#DIV/0!</v>
      </c>
      <c r="N755" s="26">
        <f t="shared" si="142"/>
        <v>4674.08</v>
      </c>
      <c r="O755" s="27">
        <f t="shared" si="143"/>
        <v>1.9407884457462189E-4</v>
      </c>
      <c r="P755" s="30" t="e">
        <f t="shared" si="144"/>
        <v>#DIV/0!</v>
      </c>
      <c r="Q755" s="30" t="e">
        <f t="shared" si="145"/>
        <v>#DIV/0!</v>
      </c>
      <c r="R755" s="30" t="e">
        <f t="shared" si="146"/>
        <v>#DIV/0!</v>
      </c>
      <c r="S755" s="30" t="e">
        <f t="shared" si="147"/>
        <v>#DIV/0!</v>
      </c>
      <c r="T755" s="32">
        <f t="shared" si="148"/>
        <v>1.9406780111684856E-4</v>
      </c>
      <c r="U755" s="33">
        <f t="shared" si="149"/>
        <v>15.249593582942497</v>
      </c>
      <c r="V755" s="18" t="e">
        <f>VLOOKUP(B755,'[2]APO e PPM_CD'!$D$2:$J$565,7,FALSE)</f>
        <v>#N/A</v>
      </c>
    </row>
    <row r="756" spans="1:24" s="18" customFormat="1">
      <c r="A756" s="18">
        <v>25212320178</v>
      </c>
      <c r="B756" s="18">
        <f>VLOOKUP(A756,Cadastro!$A$3:$B$3577,2,FALSE)</f>
        <v>192159</v>
      </c>
      <c r="C756" s="19">
        <v>4646.58</v>
      </c>
      <c r="D756" s="18">
        <v>0</v>
      </c>
      <c r="E756" s="18">
        <v>2008.74</v>
      </c>
      <c r="F756" s="18">
        <v>0</v>
      </c>
      <c r="G756" s="18">
        <v>2637.84</v>
      </c>
      <c r="H756" s="18">
        <v>0</v>
      </c>
      <c r="I756" s="20">
        <f>VLOOKUP(A756,Cadastro!$A$3:$H$3577,7,FALSE)</f>
        <v>5</v>
      </c>
      <c r="J756" s="20">
        <f>VLOOKUP(A756,Cadastro!$A$3:$H$3577,8,FALSE)</f>
        <v>5</v>
      </c>
      <c r="K756" s="18">
        <f>VLOOKUP(A756,Cadastro!$A$3:$J$3577,10,FALSE)</f>
        <v>1</v>
      </c>
      <c r="M756" s="23" t="e">
        <f t="shared" si="141"/>
        <v>#DIV/0!</v>
      </c>
      <c r="N756" s="26">
        <f t="shared" si="142"/>
        <v>4646.58</v>
      </c>
      <c r="O756" s="27">
        <f t="shared" si="143"/>
        <v>1.9293697960316182E-4</v>
      </c>
      <c r="P756" s="30" t="e">
        <f t="shared" si="144"/>
        <v>#DIV/0!</v>
      </c>
      <c r="Q756" s="30" t="e">
        <f t="shared" si="145"/>
        <v>#DIV/0!</v>
      </c>
      <c r="R756" s="30" t="e">
        <f t="shared" si="146"/>
        <v>#DIV/0!</v>
      </c>
      <c r="S756" s="30" t="e">
        <f t="shared" si="147"/>
        <v>#DIV/0!</v>
      </c>
      <c r="T756" s="32">
        <f t="shared" si="148"/>
        <v>1.9292600111969117E-4</v>
      </c>
      <c r="U756" s="33">
        <f t="shared" si="149"/>
        <v>15.159872434923866</v>
      </c>
      <c r="V756" s="18">
        <f>VLOOKUP(B756,'[2]APO e PPM_CD'!$D$2:$J$565,7,FALSE)</f>
        <v>3</v>
      </c>
      <c r="W756" s="18">
        <f>TRUNC(B756/10,0)</f>
        <v>19215</v>
      </c>
      <c r="X756" s="18">
        <f ca="1">VLOOKUP(W756:X756,[3]Plan1!$B$2:$K$3605,10,FALSE)</f>
        <v>0</v>
      </c>
    </row>
    <row r="757" spans="1:24" hidden="1">
      <c r="A757">
        <v>80239471768</v>
      </c>
      <c r="B757">
        <f>VLOOKUP(A757,Cadastro!$A$3:$B$3577,2,FALSE)</f>
        <v>218383</v>
      </c>
      <c r="C757" s="5">
        <v>4680.07</v>
      </c>
      <c r="D757">
        <v>0</v>
      </c>
      <c r="E757">
        <v>2708.35</v>
      </c>
      <c r="F757">
        <v>0</v>
      </c>
      <c r="G757">
        <v>1971.72</v>
      </c>
      <c r="H757">
        <v>0</v>
      </c>
      <c r="I757" s="14">
        <f>VLOOKUP(A757,Cadastro!$A$3:$H$3577,7,FALSE)</f>
        <v>1</v>
      </c>
      <c r="J757" s="14">
        <f>VLOOKUP(A757,Cadastro!$A$3:$H$3577,8,FALSE)</f>
        <v>1</v>
      </c>
      <c r="K757">
        <f>VLOOKUP(A757,Cadastro!$A$3:$J$3577,10,FALSE)</f>
        <v>1</v>
      </c>
      <c r="L757" s="13">
        <v>28013.88</v>
      </c>
      <c r="M757" s="23" t="e">
        <f t="shared" si="141"/>
        <v>#DIV/0!</v>
      </c>
      <c r="N757" s="26">
        <f t="shared" si="142"/>
        <v>4680.07</v>
      </c>
      <c r="O757" s="27">
        <f t="shared" si="143"/>
        <v>1.9432756352658718E-4</v>
      </c>
      <c r="P757" s="30" t="e">
        <f t="shared" si="144"/>
        <v>#DIV/0!</v>
      </c>
      <c r="Q757" s="30" t="e">
        <f t="shared" si="145"/>
        <v>#DIV/0!</v>
      </c>
      <c r="R757" s="30" t="e">
        <f t="shared" si="146"/>
        <v>#DIV/0!</v>
      </c>
      <c r="S757" s="30" t="e">
        <f t="shared" si="147"/>
        <v>#DIV/0!</v>
      </c>
      <c r="T757" s="32">
        <f t="shared" si="148"/>
        <v>1.9431650591622936E-4</v>
      </c>
      <c r="U757" s="33">
        <f t="shared" si="149"/>
        <v>15.269136480274554</v>
      </c>
      <c r="V757" s="18" t="e">
        <f>VLOOKUP(B757,'[2]APO e PPM_CD'!$D$2:$J$565,7,FALSE)</f>
        <v>#N/A</v>
      </c>
    </row>
    <row r="758" spans="1:24" hidden="1">
      <c r="A758">
        <v>8178573628</v>
      </c>
      <c r="B758">
        <f>VLOOKUP(A758,Cadastro!$A$3:$B$3577,2,FALSE)</f>
        <v>224315</v>
      </c>
      <c r="C758" s="5">
        <v>4682.25</v>
      </c>
      <c r="D758">
        <v>0</v>
      </c>
      <c r="E758">
        <v>2255.73</v>
      </c>
      <c r="F758">
        <v>0</v>
      </c>
      <c r="G758">
        <v>2426.52</v>
      </c>
      <c r="H758">
        <v>0</v>
      </c>
      <c r="I758" s="14">
        <f>VLOOKUP(A758,Cadastro!$A$3:$H$3577,7,FALSE)</f>
        <v>1</v>
      </c>
      <c r="J758" s="14">
        <f>VLOOKUP(A758,Cadastro!$A$3:$H$3577,8,FALSE)</f>
        <v>1</v>
      </c>
      <c r="K758">
        <f>VLOOKUP(A758,Cadastro!$A$3:$J$3577,10,FALSE)</f>
        <v>1</v>
      </c>
      <c r="L758" s="13">
        <v>9330.0400000000009</v>
      </c>
      <c r="M758" s="23" t="e">
        <f t="shared" si="141"/>
        <v>#DIV/0!</v>
      </c>
      <c r="N758" s="26">
        <f t="shared" si="142"/>
        <v>4682.25</v>
      </c>
      <c r="O758" s="27">
        <f t="shared" si="143"/>
        <v>1.9441808227705203E-4</v>
      </c>
      <c r="P758" s="30" t="e">
        <f t="shared" si="144"/>
        <v>#DIV/0!</v>
      </c>
      <c r="Q758" s="30" t="e">
        <f t="shared" si="145"/>
        <v>#DIV/0!</v>
      </c>
      <c r="R758" s="30" t="e">
        <f t="shared" si="146"/>
        <v>#DIV/0!</v>
      </c>
      <c r="S758" s="30" t="e">
        <f t="shared" si="147"/>
        <v>#DIV/0!</v>
      </c>
      <c r="T758" s="32">
        <f t="shared" si="148"/>
        <v>1.9440701951600403E-4</v>
      </c>
      <c r="U758" s="33">
        <f t="shared" si="149"/>
        <v>15.276248920372032</v>
      </c>
      <c r="V758" s="18" t="e">
        <f>VLOOKUP(B758,'[2]APO e PPM_CD'!$D$2:$J$565,7,FALSE)</f>
        <v>#N/A</v>
      </c>
    </row>
    <row r="759" spans="1:24" hidden="1">
      <c r="A759">
        <v>87585910959</v>
      </c>
      <c r="B759">
        <f>VLOOKUP(A759,Cadastro!$A$3:$B$3577,2,FALSE)</f>
        <v>225011</v>
      </c>
      <c r="C759" s="5">
        <v>4696.67</v>
      </c>
      <c r="D759">
        <v>0</v>
      </c>
      <c r="E759">
        <v>2733.52</v>
      </c>
      <c r="F759">
        <v>0</v>
      </c>
      <c r="G759">
        <v>1963.15</v>
      </c>
      <c r="H759">
        <v>0</v>
      </c>
      <c r="I759" s="14">
        <f>VLOOKUP(A759,Cadastro!$A$3:$H$3577,7,FALSE)</f>
        <v>1</v>
      </c>
      <c r="J759" s="14">
        <f>VLOOKUP(A759,Cadastro!$A$3:$H$3577,8,FALSE)</f>
        <v>1</v>
      </c>
      <c r="K759">
        <f>VLOOKUP(A759,Cadastro!$A$3:$J$3577,10,FALSE)</f>
        <v>1</v>
      </c>
      <c r="L759" s="13">
        <v>19983.5</v>
      </c>
      <c r="M759" s="23" t="e">
        <f t="shared" si="141"/>
        <v>#DIV/0!</v>
      </c>
      <c r="N759" s="26">
        <f t="shared" si="142"/>
        <v>4696.67</v>
      </c>
      <c r="O759" s="27">
        <f t="shared" si="143"/>
        <v>1.950168347457231E-4</v>
      </c>
      <c r="P759" s="30" t="e">
        <f t="shared" si="144"/>
        <v>#DIV/0!</v>
      </c>
      <c r="Q759" s="30" t="e">
        <f t="shared" si="145"/>
        <v>#DIV/0!</v>
      </c>
      <c r="R759" s="30" t="e">
        <f t="shared" si="146"/>
        <v>#DIV/0!</v>
      </c>
      <c r="S759" s="30" t="e">
        <f t="shared" si="147"/>
        <v>#DIV/0!</v>
      </c>
      <c r="T759" s="32">
        <f t="shared" si="148"/>
        <v>1.9500573791451348E-4</v>
      </c>
      <c r="U759" s="33">
        <f t="shared" si="149"/>
        <v>15.323295427805801</v>
      </c>
      <c r="V759" s="18" t="e">
        <f>VLOOKUP(B759,'[2]APO e PPM_CD'!$D$2:$J$565,7,FALSE)</f>
        <v>#N/A</v>
      </c>
    </row>
    <row r="760" spans="1:24" hidden="1">
      <c r="A760">
        <v>10528594702</v>
      </c>
      <c r="B760">
        <f>VLOOKUP(A760,Cadastro!$A$3:$B$3577,2,FALSE)</f>
        <v>226420</v>
      </c>
      <c r="C760" s="5">
        <v>4700.9699999999993</v>
      </c>
      <c r="D760">
        <v>0</v>
      </c>
      <c r="E760">
        <v>2850.41</v>
      </c>
      <c r="F760">
        <v>0</v>
      </c>
      <c r="G760">
        <v>1850.56</v>
      </c>
      <c r="H760">
        <v>0</v>
      </c>
      <c r="I760" s="14">
        <f>VLOOKUP(A760,Cadastro!$A$3:$H$3577,7,FALSE)</f>
        <v>1</v>
      </c>
      <c r="J760" s="14">
        <f>VLOOKUP(A760,Cadastro!$A$3:$H$3577,8,FALSE)</f>
        <v>1</v>
      </c>
      <c r="K760">
        <f>VLOOKUP(A760,Cadastro!$A$3:$J$3577,10,FALSE)</f>
        <v>1</v>
      </c>
      <c r="L760" s="13">
        <v>21007.69</v>
      </c>
      <c r="M760" s="23" t="e">
        <f t="shared" si="141"/>
        <v>#DIV/0!</v>
      </c>
      <c r="N760" s="26">
        <f t="shared" si="142"/>
        <v>4700.9699999999993</v>
      </c>
      <c r="O760" s="27">
        <f t="shared" si="143"/>
        <v>1.9519538090489682E-4</v>
      </c>
      <c r="P760" s="30" t="e">
        <f t="shared" si="144"/>
        <v>#DIV/0!</v>
      </c>
      <c r="Q760" s="30" t="e">
        <f t="shared" si="145"/>
        <v>#DIV/0!</v>
      </c>
      <c r="R760" s="30" t="e">
        <f t="shared" si="146"/>
        <v>#DIV/0!</v>
      </c>
      <c r="S760" s="30" t="e">
        <f t="shared" si="147"/>
        <v>#DIV/0!</v>
      </c>
      <c r="T760" s="32">
        <f t="shared" si="148"/>
        <v>1.9518427391406896E-4</v>
      </c>
      <c r="U760" s="33">
        <f t="shared" si="149"/>
        <v>15.337324552768711</v>
      </c>
      <c r="V760" s="18" t="e">
        <f>VLOOKUP(B760,'[2]APO e PPM_CD'!$D$2:$J$565,7,FALSE)</f>
        <v>#N/A</v>
      </c>
    </row>
    <row r="761" spans="1:24" hidden="1">
      <c r="A761">
        <v>43808271191</v>
      </c>
      <c r="B761">
        <f>VLOOKUP(A761,Cadastro!$A$3:$B$3577,2,FALSE)</f>
        <v>195721</v>
      </c>
      <c r="C761" s="5">
        <v>4704.4400000000005</v>
      </c>
      <c r="D761">
        <v>0</v>
      </c>
      <c r="E761">
        <v>1955.88</v>
      </c>
      <c r="F761">
        <v>0</v>
      </c>
      <c r="G761">
        <v>2748.56</v>
      </c>
      <c r="H761">
        <v>0</v>
      </c>
      <c r="I761" s="14">
        <f>VLOOKUP(A761,Cadastro!$A$3:$H$3577,7,FALSE)</f>
        <v>1</v>
      </c>
      <c r="J761" s="14">
        <f>VLOOKUP(A761,Cadastro!$A$3:$H$3577,8,FALSE)</f>
        <v>1</v>
      </c>
      <c r="K761">
        <f>VLOOKUP(A761,Cadastro!$A$3:$J$3577,10,FALSE)</f>
        <v>1</v>
      </c>
      <c r="L761" s="13">
        <v>13730.39</v>
      </c>
      <c r="M761" s="23" t="e">
        <f t="shared" si="141"/>
        <v>#DIV/0!</v>
      </c>
      <c r="N761" s="26">
        <f t="shared" si="142"/>
        <v>4704.4400000000005</v>
      </c>
      <c r="O761" s="27">
        <f t="shared" si="143"/>
        <v>1.9533946350311384E-4</v>
      </c>
      <c r="P761" s="30" t="e">
        <f t="shared" si="144"/>
        <v>#DIV/0!</v>
      </c>
      <c r="Q761" s="30" t="e">
        <f t="shared" si="145"/>
        <v>#DIV/0!</v>
      </c>
      <c r="R761" s="30" t="e">
        <f t="shared" si="146"/>
        <v>#DIV/0!</v>
      </c>
      <c r="S761" s="30" t="e">
        <f t="shared" si="147"/>
        <v>#DIV/0!</v>
      </c>
      <c r="T761" s="32">
        <f t="shared" si="148"/>
        <v>1.9532834831371032E-4</v>
      </c>
      <c r="U761" s="33">
        <f t="shared" si="149"/>
        <v>15.348645730355067</v>
      </c>
      <c r="V761" s="18" t="e">
        <f>VLOOKUP(B761,'[2]APO e PPM_CD'!$D$2:$J$565,7,FALSE)</f>
        <v>#N/A</v>
      </c>
    </row>
    <row r="762" spans="1:24" s="18" customFormat="1">
      <c r="A762" s="18">
        <v>89867378768</v>
      </c>
      <c r="B762" s="18">
        <f>VLOOKUP(A762,Cadastro!$A$3:$B$3577,2,FALSE)</f>
        <v>195034</v>
      </c>
      <c r="C762" s="19">
        <v>4677.08</v>
      </c>
      <c r="D762" s="18">
        <v>0</v>
      </c>
      <c r="E762" s="18">
        <v>1963.85</v>
      </c>
      <c r="F762" s="18">
        <v>0</v>
      </c>
      <c r="G762" s="18">
        <v>2713.23</v>
      </c>
      <c r="H762" s="18">
        <v>0</v>
      </c>
      <c r="I762" s="20">
        <f>VLOOKUP(A762,Cadastro!$A$3:$H$3577,7,FALSE)</f>
        <v>5</v>
      </c>
      <c r="J762" s="20">
        <f>VLOOKUP(A762,Cadastro!$A$3:$H$3577,8,FALSE)</f>
        <v>5</v>
      </c>
      <c r="K762" s="18">
        <f>VLOOKUP(A762,Cadastro!$A$3:$J$3577,10,FALSE)</f>
        <v>1</v>
      </c>
      <c r="M762" s="23" t="e">
        <f t="shared" si="141"/>
        <v>#DIV/0!</v>
      </c>
      <c r="N762" s="26">
        <f t="shared" si="142"/>
        <v>4677.08</v>
      </c>
      <c r="O762" s="27">
        <f t="shared" si="143"/>
        <v>1.9420341166241753E-4</v>
      </c>
      <c r="P762" s="30" t="e">
        <f t="shared" si="144"/>
        <v>#DIV/0!</v>
      </c>
      <c r="Q762" s="30" t="e">
        <f t="shared" si="145"/>
        <v>#DIV/0!</v>
      </c>
      <c r="R762" s="30" t="e">
        <f t="shared" si="146"/>
        <v>#DIV/0!</v>
      </c>
      <c r="S762" s="30" t="e">
        <f t="shared" si="147"/>
        <v>#DIV/0!</v>
      </c>
      <c r="T762" s="32">
        <f t="shared" si="148"/>
        <v>1.9419236111653846E-4</v>
      </c>
      <c r="U762" s="33">
        <f t="shared" si="149"/>
        <v>15.259381344544529</v>
      </c>
      <c r="V762" s="18">
        <f>VLOOKUP(B762,'[2]APO e PPM_CD'!$D$2:$J$565,7,FALSE)</f>
        <v>3</v>
      </c>
      <c r="W762" s="18">
        <f>TRUNC(B762/10,0)</f>
        <v>19503</v>
      </c>
      <c r="X762" s="18">
        <f ca="1">VLOOKUP(W762:X762,[3]Plan1!$B$2:$K$3605,10,FALSE)</f>
        <v>0</v>
      </c>
    </row>
    <row r="763" spans="1:24" hidden="1">
      <c r="A763">
        <v>66146658715</v>
      </c>
      <c r="B763">
        <f>VLOOKUP(A763,Cadastro!$A$3:$B$3577,2,FALSE)</f>
        <v>192718</v>
      </c>
      <c r="C763" s="5">
        <v>4710.54</v>
      </c>
      <c r="D763">
        <v>0</v>
      </c>
      <c r="E763">
        <v>2063.73</v>
      </c>
      <c r="F763">
        <v>0</v>
      </c>
      <c r="G763">
        <v>2646.81</v>
      </c>
      <c r="H763">
        <v>0</v>
      </c>
      <c r="I763" s="14">
        <f>VLOOKUP(A763,Cadastro!$A$3:$H$3577,7,FALSE)</f>
        <v>1</v>
      </c>
      <c r="J763" s="14">
        <f>VLOOKUP(A763,Cadastro!$A$3:$H$3577,8,FALSE)</f>
        <v>1</v>
      </c>
      <c r="K763">
        <f>VLOOKUP(A763,Cadastro!$A$3:$J$3577,10,FALSE)</f>
        <v>1</v>
      </c>
      <c r="L763" s="13">
        <v>20579.91</v>
      </c>
      <c r="M763" s="23" t="e">
        <f t="shared" si="141"/>
        <v>#DIV/0!</v>
      </c>
      <c r="N763" s="26">
        <f t="shared" si="142"/>
        <v>4710.54</v>
      </c>
      <c r="O763" s="27">
        <f t="shared" si="143"/>
        <v>1.9559274991496494E-4</v>
      </c>
      <c r="P763" s="30" t="e">
        <f t="shared" si="144"/>
        <v>#DIV/0!</v>
      </c>
      <c r="Q763" s="30" t="e">
        <f t="shared" si="145"/>
        <v>#DIV/0!</v>
      </c>
      <c r="R763" s="30" t="e">
        <f t="shared" si="146"/>
        <v>#DIV/0!</v>
      </c>
      <c r="S763" s="30" t="e">
        <f t="shared" si="147"/>
        <v>#DIV/0!</v>
      </c>
      <c r="T763" s="32">
        <f t="shared" si="148"/>
        <v>1.9558162031307975E-4</v>
      </c>
      <c r="U763" s="33">
        <f t="shared" si="149"/>
        <v>15.368547512279196</v>
      </c>
      <c r="V763" s="18" t="e">
        <f>VLOOKUP(B763,'[2]APO e PPM_CD'!$D$2:$J$565,7,FALSE)</f>
        <v>#N/A</v>
      </c>
    </row>
    <row r="764" spans="1:24" hidden="1">
      <c r="A764">
        <v>289488664</v>
      </c>
      <c r="B764">
        <f>VLOOKUP(A764,Cadastro!$A$3:$B$3577,2,FALSE)</f>
        <v>217477</v>
      </c>
      <c r="C764" s="5">
        <v>4728.26</v>
      </c>
      <c r="D764">
        <v>0</v>
      </c>
      <c r="E764">
        <v>2040.28</v>
      </c>
      <c r="F764">
        <v>0</v>
      </c>
      <c r="G764">
        <v>2687.98</v>
      </c>
      <c r="H764">
        <v>0</v>
      </c>
      <c r="I764" s="14">
        <f>VLOOKUP(A764,Cadastro!$A$3:$H$3577,7,FALSE)</f>
        <v>1</v>
      </c>
      <c r="J764" s="14">
        <f>VLOOKUP(A764,Cadastro!$A$3:$H$3577,8,FALSE)</f>
        <v>1</v>
      </c>
      <c r="K764">
        <f>VLOOKUP(A764,Cadastro!$A$3:$J$3577,10,FALSE)</f>
        <v>1</v>
      </c>
      <c r="L764" s="13">
        <v>14822.93</v>
      </c>
      <c r="M764" s="23" t="e">
        <f t="shared" si="141"/>
        <v>#DIV/0!</v>
      </c>
      <c r="N764" s="26">
        <f t="shared" si="142"/>
        <v>4728.26</v>
      </c>
      <c r="O764" s="27">
        <f t="shared" si="143"/>
        <v>1.9632852618021123E-4</v>
      </c>
      <c r="P764" s="30" t="e">
        <f t="shared" si="144"/>
        <v>#DIV/0!</v>
      </c>
      <c r="Q764" s="30" t="e">
        <f t="shared" si="145"/>
        <v>#DIV/0!</v>
      </c>
      <c r="R764" s="30" t="e">
        <f t="shared" si="146"/>
        <v>#DIV/0!</v>
      </c>
      <c r="S764" s="30" t="e">
        <f t="shared" si="147"/>
        <v>#DIV/0!</v>
      </c>
      <c r="T764" s="32">
        <f t="shared" si="148"/>
        <v>1.9631735471124808E-4</v>
      </c>
      <c r="U764" s="33">
        <f t="shared" si="149"/>
        <v>15.426360557475203</v>
      </c>
      <c r="V764" s="18" t="e">
        <f>VLOOKUP(B764,'[2]APO e PPM_CD'!$D$2:$J$565,7,FALSE)</f>
        <v>#N/A</v>
      </c>
    </row>
    <row r="765" spans="1:24" hidden="1">
      <c r="A765">
        <v>34237801187</v>
      </c>
      <c r="B765">
        <f>VLOOKUP(A765,Cadastro!$A$3:$B$3577,2,FALSE)</f>
        <v>217720</v>
      </c>
      <c r="C765" s="5">
        <v>4730.4400000000005</v>
      </c>
      <c r="D765">
        <v>0</v>
      </c>
      <c r="E765">
        <v>2003</v>
      </c>
      <c r="F765">
        <v>0</v>
      </c>
      <c r="G765">
        <v>2727.44</v>
      </c>
      <c r="H765">
        <v>0</v>
      </c>
      <c r="I765" s="14">
        <f>VLOOKUP(A765,Cadastro!$A$3:$H$3577,7,FALSE)</f>
        <v>1</v>
      </c>
      <c r="J765" s="14">
        <f>VLOOKUP(A765,Cadastro!$A$3:$H$3577,8,FALSE)</f>
        <v>1</v>
      </c>
      <c r="K765">
        <f>VLOOKUP(A765,Cadastro!$A$3:$J$3577,10,FALSE)</f>
        <v>1</v>
      </c>
      <c r="L765" s="13">
        <v>21805.82</v>
      </c>
      <c r="M765" s="23" t="e">
        <f t="shared" si="141"/>
        <v>#DIV/0!</v>
      </c>
      <c r="N765" s="26">
        <f t="shared" si="142"/>
        <v>4730.4400000000005</v>
      </c>
      <c r="O765" s="27">
        <f t="shared" si="143"/>
        <v>1.9641904493067607E-4</v>
      </c>
      <c r="P765" s="30" t="e">
        <f t="shared" si="144"/>
        <v>#DIV/0!</v>
      </c>
      <c r="Q765" s="30" t="e">
        <f t="shared" si="145"/>
        <v>#DIV/0!</v>
      </c>
      <c r="R765" s="30" t="e">
        <f t="shared" si="146"/>
        <v>#DIV/0!</v>
      </c>
      <c r="S765" s="30" t="e">
        <f t="shared" si="147"/>
        <v>#DIV/0!</v>
      </c>
      <c r="T765" s="32">
        <f t="shared" si="148"/>
        <v>1.9640786831102275E-4</v>
      </c>
      <c r="U765" s="33">
        <f t="shared" si="149"/>
        <v>15.433472997572681</v>
      </c>
      <c r="V765" s="18" t="e">
        <f>VLOOKUP(B765,'[2]APO e PPM_CD'!$D$2:$J$565,7,FALSE)</f>
        <v>#N/A</v>
      </c>
    </row>
    <row r="766" spans="1:24" s="18" customFormat="1" hidden="1">
      <c r="A766" s="18">
        <v>11879504758</v>
      </c>
      <c r="B766" s="18">
        <f>VLOOKUP(A766,Cadastro!$A$3:$B$3577,2,FALSE)</f>
        <v>223989</v>
      </c>
      <c r="C766" s="19">
        <v>4731.12</v>
      </c>
      <c r="D766" s="18">
        <v>0</v>
      </c>
      <c r="E766" s="18">
        <v>2252.33</v>
      </c>
      <c r="F766" s="18">
        <v>0</v>
      </c>
      <c r="G766" s="18">
        <v>2478.79</v>
      </c>
      <c r="H766" s="18">
        <v>0</v>
      </c>
      <c r="I766" s="20">
        <f>VLOOKUP(A766,Cadastro!$A$3:$H$3577,7,FALSE)</f>
        <v>4</v>
      </c>
      <c r="J766" s="20">
        <f>VLOOKUP(A766,Cadastro!$A$3:$H$3577,8,FALSE)</f>
        <v>2</v>
      </c>
      <c r="K766" s="18">
        <f>VLOOKUP(A766,Cadastro!$A$3:$J$3577,10,FALSE)</f>
        <v>1</v>
      </c>
      <c r="M766" s="23" t="e">
        <f t="shared" si="141"/>
        <v>#DIV/0!</v>
      </c>
      <c r="N766" s="26">
        <f t="shared" si="142"/>
        <v>4731.12</v>
      </c>
      <c r="O766" s="27">
        <f t="shared" si="143"/>
        <v>1.9644728013724309E-4</v>
      </c>
      <c r="P766" s="30" t="e">
        <f t="shared" si="144"/>
        <v>#DIV/0!</v>
      </c>
      <c r="Q766" s="30" t="e">
        <f t="shared" si="145"/>
        <v>#DIV/0!</v>
      </c>
      <c r="R766" s="30" t="e">
        <f t="shared" si="146"/>
        <v>#DIV/0!</v>
      </c>
      <c r="S766" s="30" t="e">
        <f t="shared" si="147"/>
        <v>#DIV/0!</v>
      </c>
      <c r="T766" s="32">
        <f t="shared" si="148"/>
        <v>1.9643610191095244E-4</v>
      </c>
      <c r="U766" s="33">
        <f t="shared" si="149"/>
        <v>15.43569155686914</v>
      </c>
      <c r="V766" s="18" t="e">
        <f>VLOOKUP(B766,'[2]APO e PPM_CD'!$D$2:$J$565,7,FALSE)</f>
        <v>#N/A</v>
      </c>
    </row>
    <row r="767" spans="1:24" hidden="1">
      <c r="A767">
        <v>1357861770</v>
      </c>
      <c r="B767">
        <f>VLOOKUP(A767,Cadastro!$A$3:$B$3577,2,FALSE)</f>
        <v>193987</v>
      </c>
      <c r="C767" s="5">
        <v>4739.7700000000004</v>
      </c>
      <c r="D767">
        <v>0</v>
      </c>
      <c r="E767">
        <v>1977.99</v>
      </c>
      <c r="F767">
        <v>0</v>
      </c>
      <c r="G767">
        <v>2761.78</v>
      </c>
      <c r="H767">
        <v>0</v>
      </c>
      <c r="I767" s="14">
        <f>VLOOKUP(A767,Cadastro!$A$3:$H$3577,7,FALSE)</f>
        <v>1</v>
      </c>
      <c r="J767" s="14">
        <f>VLOOKUP(A767,Cadastro!$A$3:$H$3577,8,FALSE)</f>
        <v>1</v>
      </c>
      <c r="K767">
        <f>VLOOKUP(A767,Cadastro!$A$3:$J$3577,10,FALSE)</f>
        <v>1</v>
      </c>
      <c r="L767" s="13">
        <v>6785.43</v>
      </c>
      <c r="M767" s="23" t="e">
        <f t="shared" si="141"/>
        <v>#DIV/0!</v>
      </c>
      <c r="N767" s="26">
        <f t="shared" si="142"/>
        <v>4739.7700000000004</v>
      </c>
      <c r="O767" s="27">
        <f t="shared" si="143"/>
        <v>1.9680644857372054E-4</v>
      </c>
      <c r="P767" s="30" t="e">
        <f t="shared" si="144"/>
        <v>#DIV/0!</v>
      </c>
      <c r="Q767" s="30" t="e">
        <f t="shared" si="145"/>
        <v>#DIV/0!</v>
      </c>
      <c r="R767" s="30" t="e">
        <f t="shared" si="146"/>
        <v>#DIV/0!</v>
      </c>
      <c r="S767" s="30" t="e">
        <f t="shared" si="147"/>
        <v>#DIV/0!</v>
      </c>
      <c r="T767" s="32">
        <f t="shared" si="148"/>
        <v>1.9679524991005832E-4</v>
      </c>
      <c r="U767" s="33">
        <f t="shared" si="149"/>
        <v>15.463912936155001</v>
      </c>
      <c r="V767" s="18" t="e">
        <f>VLOOKUP(B767,'[2]APO e PPM_CD'!$D$2:$J$565,7,FALSE)</f>
        <v>#N/A</v>
      </c>
    </row>
    <row r="768" spans="1:24" hidden="1">
      <c r="A768">
        <v>81135017620</v>
      </c>
      <c r="B768">
        <f>VLOOKUP(A768,Cadastro!$A$3:$B$3577,2,FALSE)</f>
        <v>220741</v>
      </c>
      <c r="C768" s="5">
        <v>4745.2299999999996</v>
      </c>
      <c r="D768">
        <v>0</v>
      </c>
      <c r="E768">
        <v>2010.07</v>
      </c>
      <c r="F768">
        <v>0</v>
      </c>
      <c r="G768">
        <v>2735.16</v>
      </c>
      <c r="H768">
        <v>0</v>
      </c>
      <c r="I768" s="14">
        <f>VLOOKUP(A768,Cadastro!$A$3:$H$3577,7,FALSE)</f>
        <v>1</v>
      </c>
      <c r="J768" s="14">
        <f>VLOOKUP(A768,Cadastro!$A$3:$H$3577,8,FALSE)</f>
        <v>1</v>
      </c>
      <c r="K768">
        <f>VLOOKUP(A768,Cadastro!$A$3:$J$3577,10,FALSE)</f>
        <v>1</v>
      </c>
      <c r="L768" s="13">
        <v>15084.94</v>
      </c>
      <c r="M768" s="23" t="e">
        <f t="shared" si="141"/>
        <v>#DIV/0!</v>
      </c>
      <c r="N768" s="26">
        <f t="shared" si="142"/>
        <v>4745.2299999999996</v>
      </c>
      <c r="O768" s="27">
        <f t="shared" si="143"/>
        <v>1.9703316067350856E-4</v>
      </c>
      <c r="P768" s="30" t="e">
        <f t="shared" si="144"/>
        <v>#DIV/0!</v>
      </c>
      <c r="Q768" s="30" t="e">
        <f t="shared" si="145"/>
        <v>#DIV/0!</v>
      </c>
      <c r="R768" s="30" t="e">
        <f t="shared" si="146"/>
        <v>#DIV/0!</v>
      </c>
      <c r="S768" s="30" t="e">
        <f t="shared" si="147"/>
        <v>#DIV/0!</v>
      </c>
      <c r="T768" s="32">
        <f t="shared" si="148"/>
        <v>1.970219491094939E-4</v>
      </c>
      <c r="U768" s="33">
        <f t="shared" si="149"/>
        <v>15.481726662270697</v>
      </c>
      <c r="V768" s="18" t="e">
        <f>VLOOKUP(B768,'[2]APO e PPM_CD'!$D$2:$J$565,7,FALSE)</f>
        <v>#N/A</v>
      </c>
    </row>
    <row r="769" spans="1:22" hidden="1">
      <c r="A769">
        <v>12634291736</v>
      </c>
      <c r="B769">
        <f>VLOOKUP(A769,Cadastro!$A$3:$B$3577,2,FALSE)</f>
        <v>221034</v>
      </c>
      <c r="C769" s="5">
        <v>4749.78</v>
      </c>
      <c r="D769">
        <v>0</v>
      </c>
      <c r="E769">
        <v>2887.19</v>
      </c>
      <c r="F769">
        <v>0</v>
      </c>
      <c r="G769">
        <v>1862.59</v>
      </c>
      <c r="H769">
        <v>0</v>
      </c>
      <c r="I769" s="14">
        <f>VLOOKUP(A769,Cadastro!$A$3:$H$3577,7,FALSE)</f>
        <v>1</v>
      </c>
      <c r="J769" s="14">
        <f>VLOOKUP(A769,Cadastro!$A$3:$H$3577,8,FALSE)</f>
        <v>1</v>
      </c>
      <c r="K769">
        <f>VLOOKUP(A769,Cadastro!$A$3:$J$3577,10,FALSE)</f>
        <v>1</v>
      </c>
      <c r="L769" s="13">
        <v>24475.41</v>
      </c>
      <c r="M769" s="23" t="e">
        <f t="shared" si="141"/>
        <v>#DIV/0!</v>
      </c>
      <c r="N769" s="26">
        <f t="shared" si="142"/>
        <v>4749.78</v>
      </c>
      <c r="O769" s="27">
        <f t="shared" si="143"/>
        <v>1.9722208742333196E-4</v>
      </c>
      <c r="P769" s="30" t="e">
        <f t="shared" si="144"/>
        <v>#DIV/0!</v>
      </c>
      <c r="Q769" s="30" t="e">
        <f t="shared" si="145"/>
        <v>#DIV/0!</v>
      </c>
      <c r="R769" s="30" t="e">
        <f t="shared" si="146"/>
        <v>#DIV/0!</v>
      </c>
      <c r="S769" s="30" t="e">
        <f t="shared" si="147"/>
        <v>#DIV/0!</v>
      </c>
      <c r="T769" s="32">
        <f t="shared" si="148"/>
        <v>1.9721086510902358E-4</v>
      </c>
      <c r="U769" s="33">
        <f t="shared" si="149"/>
        <v>15.496571434033781</v>
      </c>
      <c r="V769" s="18" t="e">
        <f>VLOOKUP(B769,'[2]APO e PPM_CD'!$D$2:$J$565,7,FALSE)</f>
        <v>#N/A</v>
      </c>
    </row>
    <row r="770" spans="1:22" s="18" customFormat="1" hidden="1">
      <c r="A770" s="18">
        <v>61538663791</v>
      </c>
      <c r="B770" s="18">
        <f>VLOOKUP(A770,Cadastro!$A$3:$B$3577,2,FALSE)</f>
        <v>189736</v>
      </c>
      <c r="C770" s="19">
        <v>4751.32</v>
      </c>
      <c r="D770" s="18">
        <v>0</v>
      </c>
      <c r="E770" s="18">
        <v>2113.5</v>
      </c>
      <c r="F770" s="18">
        <v>0</v>
      </c>
      <c r="G770" s="18">
        <v>2637.82</v>
      </c>
      <c r="H770" s="18">
        <v>0</v>
      </c>
      <c r="I770" s="20">
        <f>VLOOKUP(A770,Cadastro!$A$3:$H$3577,7,FALSE)</f>
        <v>5</v>
      </c>
      <c r="J770" s="20">
        <f>VLOOKUP(A770,Cadastro!$A$3:$H$3577,8,FALSE)</f>
        <v>6</v>
      </c>
      <c r="K770" s="18">
        <f>VLOOKUP(A770,Cadastro!$A$3:$J$3577,10,FALSE)</f>
        <v>1</v>
      </c>
      <c r="M770" s="23" t="e">
        <f t="shared" si="141"/>
        <v>#DIV/0!</v>
      </c>
      <c r="N770" s="26">
        <f t="shared" si="142"/>
        <v>4751.32</v>
      </c>
      <c r="O770" s="27">
        <f t="shared" si="143"/>
        <v>1.9728603186173373E-4</v>
      </c>
      <c r="P770" s="30" t="e">
        <f t="shared" si="144"/>
        <v>#DIV/0!</v>
      </c>
      <c r="Q770" s="30" t="e">
        <f t="shared" si="145"/>
        <v>#DIV/0!</v>
      </c>
      <c r="R770" s="30" t="e">
        <f t="shared" si="146"/>
        <v>#DIV/0!</v>
      </c>
      <c r="S770" s="30" t="e">
        <f t="shared" si="147"/>
        <v>#DIV/0!</v>
      </c>
      <c r="T770" s="32">
        <f t="shared" si="148"/>
        <v>1.9727480590886438E-4</v>
      </c>
      <c r="U770" s="33">
        <f t="shared" si="149"/>
        <v>15.501595818322823</v>
      </c>
      <c r="V770" s="18">
        <f>VLOOKUP(B770,'[2]APO e PPM_CD'!$D$2:$J$565,7,FALSE)</f>
        <v>5</v>
      </c>
    </row>
    <row r="771" spans="1:22" hidden="1">
      <c r="A771">
        <v>14426318807</v>
      </c>
      <c r="B771">
        <f>VLOOKUP(A771,Cadastro!$A$3:$B$3577,2,FALSE)</f>
        <v>225189</v>
      </c>
      <c r="C771" s="5">
        <v>4753.04</v>
      </c>
      <c r="D771">
        <v>0</v>
      </c>
      <c r="E771">
        <v>2075.89</v>
      </c>
      <c r="F771">
        <v>0</v>
      </c>
      <c r="G771">
        <v>2677.15</v>
      </c>
      <c r="H771">
        <v>0</v>
      </c>
      <c r="I771" s="14">
        <f>VLOOKUP(A771,Cadastro!$A$3:$H$3577,7,FALSE)</f>
        <v>1</v>
      </c>
      <c r="J771" s="14">
        <f>VLOOKUP(A771,Cadastro!$A$3:$H$3577,8,FALSE)</f>
        <v>1</v>
      </c>
      <c r="K771">
        <f>VLOOKUP(A771,Cadastro!$A$3:$J$3577,10,FALSE)</f>
        <v>1</v>
      </c>
      <c r="L771" s="13">
        <v>12134.84</v>
      </c>
      <c r="M771" s="23" t="e">
        <f t="shared" si="141"/>
        <v>#DIV/0!</v>
      </c>
      <c r="N771" s="26">
        <f t="shared" si="142"/>
        <v>4753.04</v>
      </c>
      <c r="O771" s="27">
        <f t="shared" si="143"/>
        <v>1.9735745032540324E-4</v>
      </c>
      <c r="P771" s="30" t="e">
        <f t="shared" si="144"/>
        <v>#DIV/0!</v>
      </c>
      <c r="Q771" s="30" t="e">
        <f t="shared" si="145"/>
        <v>#DIV/0!</v>
      </c>
      <c r="R771" s="30" t="e">
        <f t="shared" si="146"/>
        <v>#DIV/0!</v>
      </c>
      <c r="S771" s="30" t="e">
        <f t="shared" si="147"/>
        <v>#DIV/0!</v>
      </c>
      <c r="T771" s="32">
        <f t="shared" si="148"/>
        <v>1.9734622030868659E-4</v>
      </c>
      <c r="U771" s="33">
        <f t="shared" si="149"/>
        <v>15.507207468307989</v>
      </c>
      <c r="V771" s="18" t="e">
        <f>VLOOKUP(B771,'[2]APO e PPM_CD'!$D$2:$J$565,7,FALSE)</f>
        <v>#N/A</v>
      </c>
    </row>
    <row r="772" spans="1:22" hidden="1">
      <c r="A772">
        <v>2587803713</v>
      </c>
      <c r="B772">
        <f>VLOOKUP(A772,Cadastro!$A$3:$B$3577,2,FALSE)</f>
        <v>221850</v>
      </c>
      <c r="C772" s="5">
        <v>4772.95</v>
      </c>
      <c r="D772">
        <v>0</v>
      </c>
      <c r="E772">
        <v>2806.2</v>
      </c>
      <c r="F772">
        <v>0</v>
      </c>
      <c r="G772">
        <v>1966.75</v>
      </c>
      <c r="H772">
        <v>0</v>
      </c>
      <c r="I772" s="14">
        <f>VLOOKUP(A772,Cadastro!$A$3:$H$3577,7,FALSE)</f>
        <v>1</v>
      </c>
      <c r="J772" s="14">
        <f>VLOOKUP(A772,Cadastro!$A$3:$H$3577,8,FALSE)</f>
        <v>1</v>
      </c>
      <c r="K772">
        <f>VLOOKUP(A772,Cadastro!$A$3:$J$3577,10,FALSE)</f>
        <v>1</v>
      </c>
      <c r="L772" s="13">
        <v>13107.9</v>
      </c>
      <c r="M772" s="23" t="e">
        <f t="shared" si="141"/>
        <v>#DIV/0!</v>
      </c>
      <c r="N772" s="26">
        <f t="shared" si="142"/>
        <v>4772.95</v>
      </c>
      <c r="O772" s="27">
        <f t="shared" si="143"/>
        <v>1.9818416056474034E-4</v>
      </c>
      <c r="P772" s="30" t="e">
        <f t="shared" si="144"/>
        <v>#DIV/0!</v>
      </c>
      <c r="Q772" s="30" t="e">
        <f t="shared" si="145"/>
        <v>#DIV/0!</v>
      </c>
      <c r="R772" s="30" t="e">
        <f t="shared" si="146"/>
        <v>#DIV/0!</v>
      </c>
      <c r="S772" s="30" t="e">
        <f t="shared" si="147"/>
        <v>#DIV/0!</v>
      </c>
      <c r="T772" s="32">
        <f t="shared" si="148"/>
        <v>1.9817288350662852E-4</v>
      </c>
      <c r="U772" s="33">
        <f t="shared" si="149"/>
        <v>15.572165579473475</v>
      </c>
      <c r="V772" s="18" t="e">
        <f>VLOOKUP(B772,'[2]APO e PPM_CD'!$D$2:$J$565,7,FALSE)</f>
        <v>#N/A</v>
      </c>
    </row>
    <row r="773" spans="1:22" hidden="1">
      <c r="A773">
        <v>70689776349</v>
      </c>
      <c r="B773">
        <f>VLOOKUP(A773,Cadastro!$A$3:$B$3577,2,FALSE)</f>
        <v>217954</v>
      </c>
      <c r="C773" s="5">
        <v>4774.32</v>
      </c>
      <c r="D773">
        <v>0</v>
      </c>
      <c r="E773">
        <v>2111.14</v>
      </c>
      <c r="F773">
        <v>0</v>
      </c>
      <c r="G773">
        <v>2663.18</v>
      </c>
      <c r="H773">
        <v>0</v>
      </c>
      <c r="I773" s="14">
        <f>VLOOKUP(A773,Cadastro!$A$3:$H$3577,7,FALSE)</f>
        <v>1</v>
      </c>
      <c r="J773" s="14">
        <f>VLOOKUP(A773,Cadastro!$A$3:$H$3577,8,FALSE)</f>
        <v>1</v>
      </c>
      <c r="K773">
        <f>VLOOKUP(A773,Cadastro!$A$3:$J$3577,10,FALSE)</f>
        <v>1</v>
      </c>
      <c r="L773" s="13">
        <v>11508.97</v>
      </c>
      <c r="M773" s="23" t="e">
        <f t="shared" si="141"/>
        <v>#DIV/0!</v>
      </c>
      <c r="N773" s="26">
        <f t="shared" si="142"/>
        <v>4774.32</v>
      </c>
      <c r="O773" s="27">
        <f t="shared" si="143"/>
        <v>1.9824104620150035E-4</v>
      </c>
      <c r="P773" s="30" t="e">
        <f t="shared" si="144"/>
        <v>#DIV/0!</v>
      </c>
      <c r="Q773" s="30" t="e">
        <f t="shared" si="145"/>
        <v>#DIV/0!</v>
      </c>
      <c r="R773" s="30" t="e">
        <f t="shared" si="146"/>
        <v>#DIV/0!</v>
      </c>
      <c r="S773" s="30" t="e">
        <f t="shared" si="147"/>
        <v>#DIV/0!</v>
      </c>
      <c r="T773" s="32">
        <f t="shared" si="148"/>
        <v>1.982297659064869E-4</v>
      </c>
      <c r="U773" s="33">
        <f t="shared" si="149"/>
        <v>15.576635323938405</v>
      </c>
      <c r="V773" s="18" t="e">
        <f>VLOOKUP(B773,'[2]APO e PPM_CD'!$D$2:$J$565,7,FALSE)</f>
        <v>#N/A</v>
      </c>
    </row>
    <row r="774" spans="1:22" hidden="1">
      <c r="A774">
        <v>86641158187</v>
      </c>
      <c r="B774">
        <f>VLOOKUP(A774,Cadastro!$A$3:$B$3577,2,FALSE)</f>
        <v>222937</v>
      </c>
      <c r="C774" s="5">
        <v>4776.38</v>
      </c>
      <c r="D774">
        <v>0</v>
      </c>
      <c r="E774">
        <v>2841.82</v>
      </c>
      <c r="F774">
        <v>0</v>
      </c>
      <c r="G774">
        <v>1934.56</v>
      </c>
      <c r="H774">
        <v>0</v>
      </c>
      <c r="I774" s="14">
        <f>VLOOKUP(A774,Cadastro!$A$3:$H$3577,7,FALSE)</f>
        <v>1</v>
      </c>
      <c r="J774" s="14">
        <f>VLOOKUP(A774,Cadastro!$A$3:$H$3577,8,FALSE)</f>
        <v>1</v>
      </c>
      <c r="K774">
        <f>VLOOKUP(A774,Cadastro!$A$3:$J$3577,10,FALSE)</f>
        <v>1</v>
      </c>
      <c r="L774" s="13">
        <v>12426.11</v>
      </c>
      <c r="M774" s="23" t="e">
        <f t="shared" si="141"/>
        <v>#DIV/0!</v>
      </c>
      <c r="N774" s="26">
        <f t="shared" si="142"/>
        <v>4776.38</v>
      </c>
      <c r="O774" s="27">
        <f t="shared" si="143"/>
        <v>1.9832658226845337E-4</v>
      </c>
      <c r="P774" s="30" t="e">
        <f t="shared" si="144"/>
        <v>#DIV/0!</v>
      </c>
      <c r="Q774" s="30" t="e">
        <f t="shared" si="145"/>
        <v>#DIV/0!</v>
      </c>
      <c r="R774" s="30" t="e">
        <f t="shared" si="146"/>
        <v>#DIV/0!</v>
      </c>
      <c r="S774" s="30" t="e">
        <f t="shared" si="147"/>
        <v>#DIV/0!</v>
      </c>
      <c r="T774" s="32">
        <f t="shared" si="148"/>
        <v>1.9831529710627398E-4</v>
      </c>
      <c r="U774" s="33">
        <f t="shared" si="149"/>
        <v>15.5833562535718</v>
      </c>
      <c r="V774" s="18" t="e">
        <f>VLOOKUP(B774,'[2]APO e PPM_CD'!$D$2:$J$565,7,FALSE)</f>
        <v>#N/A</v>
      </c>
    </row>
    <row r="775" spans="1:22" hidden="1">
      <c r="A775">
        <v>2080453769</v>
      </c>
      <c r="B775">
        <f>VLOOKUP(A775,Cadastro!$A$3:$B$3577,2,FALSE)</f>
        <v>217573</v>
      </c>
      <c r="C775" s="5">
        <v>4777.22</v>
      </c>
      <c r="D775">
        <v>0</v>
      </c>
      <c r="E775">
        <v>2002.76</v>
      </c>
      <c r="F775">
        <v>0</v>
      </c>
      <c r="G775">
        <v>2774.46</v>
      </c>
      <c r="H775">
        <v>0</v>
      </c>
      <c r="I775" s="14">
        <f>VLOOKUP(A775,Cadastro!$A$3:$H$3577,7,FALSE)</f>
        <v>1</v>
      </c>
      <c r="J775" s="14">
        <f>VLOOKUP(A775,Cadastro!$A$3:$H$3577,8,FALSE)</f>
        <v>1</v>
      </c>
      <c r="K775">
        <f>VLOOKUP(A775,Cadastro!$A$3:$J$3577,10,FALSE)</f>
        <v>1</v>
      </c>
      <c r="L775" s="13">
        <v>12209.8</v>
      </c>
      <c r="M775" s="23" t="e">
        <f t="shared" si="141"/>
        <v>#DIV/0!</v>
      </c>
      <c r="N775" s="26">
        <f t="shared" si="142"/>
        <v>4777.22</v>
      </c>
      <c r="O775" s="27">
        <f t="shared" si="143"/>
        <v>1.9836146105303617E-4</v>
      </c>
      <c r="P775" s="30" t="e">
        <f t="shared" si="144"/>
        <v>#DIV/0!</v>
      </c>
      <c r="Q775" s="30" t="e">
        <f t="shared" si="145"/>
        <v>#DIV/0!</v>
      </c>
      <c r="R775" s="30" t="e">
        <f t="shared" si="146"/>
        <v>#DIV/0!</v>
      </c>
      <c r="S775" s="30" t="e">
        <f t="shared" si="147"/>
        <v>#DIV/0!</v>
      </c>
      <c r="T775" s="32">
        <f t="shared" si="148"/>
        <v>1.9835017390618716E-4</v>
      </c>
      <c r="U775" s="33">
        <f t="shared" si="149"/>
        <v>15.58609682682037</v>
      </c>
      <c r="V775" s="18" t="e">
        <f>VLOOKUP(B775,'[2]APO e PPM_CD'!$D$2:$J$565,7,FALSE)</f>
        <v>#N/A</v>
      </c>
    </row>
    <row r="776" spans="1:22" hidden="1">
      <c r="A776">
        <v>8536944781</v>
      </c>
      <c r="B776">
        <f>VLOOKUP(A776,Cadastro!$A$3:$B$3577,2,FALSE)</f>
        <v>225090</v>
      </c>
      <c r="C776" s="5">
        <v>4778.18</v>
      </c>
      <c r="D776">
        <v>0</v>
      </c>
      <c r="E776">
        <v>2239.39</v>
      </c>
      <c r="F776">
        <v>0</v>
      </c>
      <c r="G776">
        <v>2538.79</v>
      </c>
      <c r="H776">
        <v>0</v>
      </c>
      <c r="I776" s="14">
        <f>VLOOKUP(A776,Cadastro!$A$3:$H$3577,7,FALSE)</f>
        <v>4</v>
      </c>
      <c r="J776" s="14">
        <f>VLOOKUP(A776,Cadastro!$A$3:$H$3577,8,FALSE)</f>
        <v>1</v>
      </c>
      <c r="K776">
        <f>VLOOKUP(A776,Cadastro!$A$3:$J$3577,10,FALSE)</f>
        <v>1</v>
      </c>
      <c r="L776" s="13">
        <v>13295.86</v>
      </c>
      <c r="M776" s="23" t="e">
        <f t="shared" si="141"/>
        <v>#DIV/0!</v>
      </c>
      <c r="N776" s="26">
        <f t="shared" si="142"/>
        <v>4778.18</v>
      </c>
      <c r="O776" s="27">
        <f t="shared" si="143"/>
        <v>1.9840132252113077E-4</v>
      </c>
      <c r="P776" s="30" t="e">
        <f t="shared" si="144"/>
        <v>#DIV/0!</v>
      </c>
      <c r="Q776" s="30" t="e">
        <f t="shared" si="145"/>
        <v>#DIV/0!</v>
      </c>
      <c r="R776" s="30" t="e">
        <f t="shared" si="146"/>
        <v>#DIV/0!</v>
      </c>
      <c r="S776" s="30" t="e">
        <f t="shared" si="147"/>
        <v>#DIV/0!</v>
      </c>
      <c r="T776" s="32">
        <f t="shared" si="148"/>
        <v>1.9839003310608794E-4</v>
      </c>
      <c r="U776" s="33">
        <f t="shared" si="149"/>
        <v>15.589228910533022</v>
      </c>
      <c r="V776" s="18" t="e">
        <f>VLOOKUP(B776,'[2]APO e PPM_CD'!$D$2:$J$565,7,FALSE)</f>
        <v>#N/A</v>
      </c>
    </row>
    <row r="777" spans="1:22" hidden="1">
      <c r="A777">
        <v>40925514870</v>
      </c>
      <c r="B777">
        <f>VLOOKUP(A777,Cadastro!$A$3:$B$3577,2,FALSE)</f>
        <v>224272</v>
      </c>
      <c r="C777" s="5">
        <v>4790.96</v>
      </c>
      <c r="D777">
        <v>0</v>
      </c>
      <c r="E777">
        <v>2292.9499999999998</v>
      </c>
      <c r="F777">
        <v>0</v>
      </c>
      <c r="G777">
        <v>2498.0100000000002</v>
      </c>
      <c r="H777">
        <v>0</v>
      </c>
      <c r="I777" s="14">
        <f>VLOOKUP(A777,Cadastro!$A$3:$H$3577,7,FALSE)</f>
        <v>1</v>
      </c>
      <c r="J777" s="14">
        <f>VLOOKUP(A777,Cadastro!$A$3:$H$3577,8,FALSE)</f>
        <v>1</v>
      </c>
      <c r="K777">
        <f>VLOOKUP(A777,Cadastro!$A$3:$J$3577,10,FALSE)</f>
        <v>1</v>
      </c>
      <c r="L777" s="13">
        <v>14588.28</v>
      </c>
      <c r="M777" s="23" t="e">
        <f t="shared" si="141"/>
        <v>#DIV/0!</v>
      </c>
      <c r="N777" s="26">
        <f t="shared" si="142"/>
        <v>4790.96</v>
      </c>
      <c r="O777" s="27">
        <f t="shared" si="143"/>
        <v>1.989319783151402E-4</v>
      </c>
      <c r="P777" s="30" t="e">
        <f t="shared" si="144"/>
        <v>#DIV/0!</v>
      </c>
      <c r="Q777" s="30" t="e">
        <f t="shared" si="145"/>
        <v>#DIV/0!</v>
      </c>
      <c r="R777" s="30" t="e">
        <f t="shared" si="146"/>
        <v>#DIV/0!</v>
      </c>
      <c r="S777" s="30" t="e">
        <f t="shared" si="147"/>
        <v>#DIV/0!</v>
      </c>
      <c r="T777" s="32">
        <f t="shared" si="148"/>
        <v>1.9892065870476689E-4</v>
      </c>
      <c r="U777" s="33">
        <f t="shared" si="149"/>
        <v>15.630924774957679</v>
      </c>
      <c r="V777" s="18" t="e">
        <f>VLOOKUP(B777,'[2]APO e PPM_CD'!$D$2:$J$565,7,FALSE)</f>
        <v>#N/A</v>
      </c>
    </row>
    <row r="778" spans="1:22" hidden="1">
      <c r="A778">
        <v>79693016734</v>
      </c>
      <c r="B778">
        <f>VLOOKUP(A778,Cadastro!$A$3:$B$3577,2,FALSE)</f>
        <v>213977</v>
      </c>
      <c r="C778" s="5">
        <v>4797.03</v>
      </c>
      <c r="D778">
        <v>0</v>
      </c>
      <c r="E778">
        <v>2104.33</v>
      </c>
      <c r="F778">
        <v>0</v>
      </c>
      <c r="G778">
        <v>2692.7</v>
      </c>
      <c r="H778">
        <v>0</v>
      </c>
      <c r="I778" s="14">
        <f>VLOOKUP(A778,Cadastro!$A$3:$H$3577,7,FALSE)</f>
        <v>1</v>
      </c>
      <c r="J778" s="14">
        <f>VLOOKUP(A778,Cadastro!$A$3:$H$3577,8,FALSE)</f>
        <v>1</v>
      </c>
      <c r="K778">
        <f>VLOOKUP(A778,Cadastro!$A$3:$J$3577,10,FALSE)</f>
        <v>1</v>
      </c>
      <c r="L778" s="13">
        <v>16350.13</v>
      </c>
      <c r="M778" s="23" t="e">
        <f t="shared" si="141"/>
        <v>#DIV/0!</v>
      </c>
      <c r="N778" s="26">
        <f t="shared" si="142"/>
        <v>4797.03</v>
      </c>
      <c r="O778" s="27">
        <f t="shared" si="143"/>
        <v>1.9918401905611339E-4</v>
      </c>
      <c r="P778" s="30" t="e">
        <f t="shared" si="144"/>
        <v>#DIV/0!</v>
      </c>
      <c r="Q778" s="30" t="e">
        <f t="shared" si="145"/>
        <v>#DIV/0!</v>
      </c>
      <c r="R778" s="30" t="e">
        <f t="shared" si="146"/>
        <v>#DIV/0!</v>
      </c>
      <c r="S778" s="30" t="e">
        <f t="shared" si="147"/>
        <v>#DIV/0!</v>
      </c>
      <c r="T778" s="32">
        <f t="shared" si="148"/>
        <v>1.9917268510413942E-4</v>
      </c>
      <c r="U778" s="33">
        <f t="shared" si="149"/>
        <v>15.650728679265789</v>
      </c>
      <c r="V778" s="18" t="e">
        <f>VLOOKUP(B778,'[2]APO e PPM_CD'!$D$2:$J$565,7,FALSE)</f>
        <v>#N/A</v>
      </c>
    </row>
    <row r="779" spans="1:22" hidden="1">
      <c r="A779">
        <v>2786691826</v>
      </c>
      <c r="B779">
        <f>VLOOKUP(A779,Cadastro!$A$3:$B$3577,2,FALSE)</f>
        <v>214876</v>
      </c>
      <c r="C779" s="5">
        <v>4804.51</v>
      </c>
      <c r="D779">
        <v>0</v>
      </c>
      <c r="E779">
        <v>2139.33</v>
      </c>
      <c r="F779">
        <v>0</v>
      </c>
      <c r="G779">
        <v>2665.18</v>
      </c>
      <c r="H779">
        <v>0</v>
      </c>
      <c r="I779" s="14">
        <f>VLOOKUP(A779,Cadastro!$A$3:$H$3577,7,FALSE)</f>
        <v>1</v>
      </c>
      <c r="J779" s="14">
        <f>VLOOKUP(A779,Cadastro!$A$3:$H$3577,8,FALSE)</f>
        <v>1</v>
      </c>
      <c r="K779">
        <f>VLOOKUP(A779,Cadastro!$A$3:$J$3577,10,FALSE)</f>
        <v>1</v>
      </c>
      <c r="L779" s="13">
        <v>19355.86</v>
      </c>
      <c r="M779" s="23" t="e">
        <f t="shared" ref="M779:M842" si="151">L779/$L$9</f>
        <v>#DIV/0!</v>
      </c>
      <c r="N779" s="26">
        <f t="shared" ref="N779:N842" si="152">G779+F779+E779</f>
        <v>4804.51</v>
      </c>
      <c r="O779" s="27">
        <f t="shared" ref="O779:O842" si="153">N779/$N$9</f>
        <v>1.9949460632835052E-4</v>
      </c>
      <c r="P779" s="30" t="e">
        <f t="shared" ref="P779:P842" si="154">$K$7*L779</f>
        <v>#DIV/0!</v>
      </c>
      <c r="Q779" s="30" t="e">
        <f t="shared" ref="Q779:Q842" si="155">P779/$R$1</f>
        <v>#DIV/0!</v>
      </c>
      <c r="R779" s="30" t="e">
        <f t="shared" ref="R779:R842" si="156">$K$8*L779</f>
        <v>#DIV/0!</v>
      </c>
      <c r="S779" s="30" t="e">
        <f t="shared" ref="S779:S842" si="157">R779*1.01</f>
        <v>#DIV/0!</v>
      </c>
      <c r="T779" s="32">
        <f t="shared" ref="T779:T842" si="158">C779/$C$2359</f>
        <v>1.9948325470336625E-4</v>
      </c>
      <c r="U779" s="33">
        <f t="shared" ref="U779:U842" si="159">$T$5*T779</f>
        <v>15.675132831526859</v>
      </c>
      <c r="V779" s="18" t="e">
        <f>VLOOKUP(B779,'[2]APO e PPM_CD'!$D$2:$J$565,7,FALSE)</f>
        <v>#N/A</v>
      </c>
    </row>
    <row r="780" spans="1:22" hidden="1">
      <c r="A780">
        <v>17472410837</v>
      </c>
      <c r="B780">
        <f>VLOOKUP(A780,Cadastro!$A$3:$B$3577,2,FALSE)</f>
        <v>221454</v>
      </c>
      <c r="C780" s="5">
        <v>4806.87</v>
      </c>
      <c r="D780">
        <v>0</v>
      </c>
      <c r="E780">
        <v>2775.82</v>
      </c>
      <c r="F780">
        <v>0</v>
      </c>
      <c r="G780">
        <v>2031.05</v>
      </c>
      <c r="H780">
        <v>0</v>
      </c>
      <c r="I780" s="14">
        <f>VLOOKUP(A780,Cadastro!$A$3:$H$3577,7,FALSE)</f>
        <v>1</v>
      </c>
      <c r="J780" s="14">
        <f>VLOOKUP(A780,Cadastro!$A$3:$H$3577,8,FALSE)</f>
        <v>1</v>
      </c>
      <c r="K780">
        <f>VLOOKUP(A780,Cadastro!$A$3:$J$3577,10,FALSE)</f>
        <v>1</v>
      </c>
      <c r="L780" s="13">
        <v>16359.15</v>
      </c>
      <c r="M780" s="23" t="e">
        <f t="shared" si="151"/>
        <v>#DIV/0!</v>
      </c>
      <c r="N780" s="26">
        <f t="shared" si="152"/>
        <v>4806.87</v>
      </c>
      <c r="O780" s="27">
        <f t="shared" si="153"/>
        <v>1.9959259910408308E-4</v>
      </c>
      <c r="P780" s="30" t="e">
        <f t="shared" si="154"/>
        <v>#DIV/0!</v>
      </c>
      <c r="Q780" s="30" t="e">
        <f t="shared" si="155"/>
        <v>#DIV/0!</v>
      </c>
      <c r="R780" s="30" t="e">
        <f t="shared" si="156"/>
        <v>#DIV/0!</v>
      </c>
      <c r="S780" s="30" t="e">
        <f t="shared" si="157"/>
        <v>#DIV/0!</v>
      </c>
      <c r="T780" s="32">
        <f t="shared" si="158"/>
        <v>1.9958124190312229E-4</v>
      </c>
      <c r="U780" s="33">
        <f t="shared" si="159"/>
        <v>15.682832537320456</v>
      </c>
      <c r="V780" s="18" t="e">
        <f>VLOOKUP(B780,'[2]APO e PPM_CD'!$D$2:$J$565,7,FALSE)</f>
        <v>#N/A</v>
      </c>
    </row>
    <row r="781" spans="1:22" hidden="1">
      <c r="A781">
        <v>10024470627</v>
      </c>
      <c r="B781">
        <f>VLOOKUP(A781,Cadastro!$A$3:$B$3577,2,FALSE)</f>
        <v>223416</v>
      </c>
      <c r="C781" s="5">
        <v>4807.97</v>
      </c>
      <c r="D781">
        <v>0</v>
      </c>
      <c r="E781">
        <v>2298.7800000000002</v>
      </c>
      <c r="F781">
        <v>0</v>
      </c>
      <c r="G781">
        <v>2509.19</v>
      </c>
      <c r="H781">
        <v>0</v>
      </c>
      <c r="I781" s="14">
        <f>VLOOKUP(A781,Cadastro!$A$3:$H$3577,7,FALSE)</f>
        <v>1</v>
      </c>
      <c r="J781" s="14">
        <f>VLOOKUP(A781,Cadastro!$A$3:$H$3577,8,FALSE)</f>
        <v>1</v>
      </c>
      <c r="K781">
        <f>VLOOKUP(A781,Cadastro!$A$3:$J$3577,10,FALSE)</f>
        <v>1</v>
      </c>
      <c r="L781" s="13">
        <v>15381</v>
      </c>
      <c r="M781" s="23" t="e">
        <f t="shared" si="151"/>
        <v>#DIV/0!</v>
      </c>
      <c r="N781" s="26">
        <f t="shared" si="152"/>
        <v>4807.97</v>
      </c>
      <c r="O781" s="27">
        <f t="shared" si="153"/>
        <v>1.9963827370294153E-4</v>
      </c>
      <c r="P781" s="30" t="e">
        <f t="shared" si="154"/>
        <v>#DIV/0!</v>
      </c>
      <c r="Q781" s="30" t="e">
        <f t="shared" si="155"/>
        <v>#DIV/0!</v>
      </c>
      <c r="R781" s="30" t="e">
        <f t="shared" si="156"/>
        <v>#DIV/0!</v>
      </c>
      <c r="S781" s="30" t="e">
        <f t="shared" si="157"/>
        <v>#DIV/0!</v>
      </c>
      <c r="T781" s="32">
        <f t="shared" si="158"/>
        <v>1.9962691390300858E-4</v>
      </c>
      <c r="U781" s="33">
        <f t="shared" si="159"/>
        <v>15.686421383241202</v>
      </c>
      <c r="V781" s="18" t="e">
        <f>VLOOKUP(B781,'[2]APO e PPM_CD'!$D$2:$J$565,7,FALSE)</f>
        <v>#N/A</v>
      </c>
    </row>
    <row r="782" spans="1:22" hidden="1">
      <c r="A782">
        <v>76757668220</v>
      </c>
      <c r="B782">
        <f>VLOOKUP(A782,Cadastro!$A$3:$B$3577,2,FALSE)</f>
        <v>222855</v>
      </c>
      <c r="C782" s="5">
        <v>4810.4500000000007</v>
      </c>
      <c r="D782">
        <v>0</v>
      </c>
      <c r="E782">
        <v>2888.07</v>
      </c>
      <c r="F782">
        <v>0</v>
      </c>
      <c r="G782">
        <v>1922.38</v>
      </c>
      <c r="H782">
        <v>0</v>
      </c>
      <c r="I782" s="14">
        <f>VLOOKUP(A782,Cadastro!$A$3:$H$3577,7,FALSE)</f>
        <v>1</v>
      </c>
      <c r="J782" s="14">
        <f>VLOOKUP(A782,Cadastro!$A$3:$H$3577,8,FALSE)</f>
        <v>1</v>
      </c>
      <c r="K782">
        <f>VLOOKUP(A782,Cadastro!$A$3:$J$3577,10,FALSE)</f>
        <v>1</v>
      </c>
      <c r="L782" s="13">
        <v>12798.89</v>
      </c>
      <c r="M782" s="23" t="e">
        <f t="shared" si="151"/>
        <v>#DIV/0!</v>
      </c>
      <c r="N782" s="26">
        <f t="shared" si="152"/>
        <v>4810.4500000000007</v>
      </c>
      <c r="O782" s="27">
        <f t="shared" si="153"/>
        <v>1.9974124916218594E-4</v>
      </c>
      <c r="P782" s="30" t="e">
        <f t="shared" si="154"/>
        <v>#DIV/0!</v>
      </c>
      <c r="Q782" s="30" t="e">
        <f t="shared" si="155"/>
        <v>#DIV/0!</v>
      </c>
      <c r="R782" s="30" t="e">
        <f t="shared" si="156"/>
        <v>#DIV/0!</v>
      </c>
      <c r="S782" s="30" t="e">
        <f t="shared" si="157"/>
        <v>#DIV/0!</v>
      </c>
      <c r="T782" s="32">
        <f t="shared" si="158"/>
        <v>1.9972988350275227E-4</v>
      </c>
      <c r="U782" s="33">
        <f t="shared" si="159"/>
        <v>15.694512599498886</v>
      </c>
      <c r="V782" s="18" t="e">
        <f>VLOOKUP(B782,'[2]APO e PPM_CD'!$D$2:$J$565,7,FALSE)</f>
        <v>#N/A</v>
      </c>
    </row>
    <row r="783" spans="1:22" hidden="1">
      <c r="A783">
        <v>10991399706</v>
      </c>
      <c r="B783">
        <f>VLOOKUP(A783,Cadastro!$A$3:$B$3577,2,FALSE)</f>
        <v>225538</v>
      </c>
      <c r="C783" s="5">
        <v>4817.0199999999995</v>
      </c>
      <c r="D783">
        <v>0</v>
      </c>
      <c r="E783">
        <v>2904.7</v>
      </c>
      <c r="F783">
        <v>0</v>
      </c>
      <c r="G783">
        <v>1912.32</v>
      </c>
      <c r="H783">
        <v>0</v>
      </c>
      <c r="I783" s="14">
        <f>VLOOKUP(A783,Cadastro!$A$3:$H$3577,7,FALSE)</f>
        <v>1</v>
      </c>
      <c r="J783" s="14">
        <f>VLOOKUP(A783,Cadastro!$A$3:$H$3577,8,FALSE)</f>
        <v>1</v>
      </c>
      <c r="K783">
        <f>VLOOKUP(A783,Cadastro!$A$3:$J$3577,10,FALSE)</f>
        <v>1</v>
      </c>
      <c r="L783" s="13">
        <v>14869.38</v>
      </c>
      <c r="M783" s="23" t="e">
        <f t="shared" si="151"/>
        <v>#DIV/0!</v>
      </c>
      <c r="N783" s="26">
        <f t="shared" si="152"/>
        <v>4817.0199999999995</v>
      </c>
      <c r="O783" s="27">
        <f t="shared" si="153"/>
        <v>2.0001405108445835E-4</v>
      </c>
      <c r="P783" s="30" t="e">
        <f t="shared" si="154"/>
        <v>#DIV/0!</v>
      </c>
      <c r="Q783" s="30" t="e">
        <f t="shared" si="155"/>
        <v>#DIV/0!</v>
      </c>
      <c r="R783" s="30" t="e">
        <f t="shared" si="156"/>
        <v>#DIV/0!</v>
      </c>
      <c r="S783" s="30" t="e">
        <f t="shared" si="157"/>
        <v>#DIV/0!</v>
      </c>
      <c r="T783" s="32">
        <f t="shared" si="158"/>
        <v>2.0000266990207309E-4</v>
      </c>
      <c r="U783" s="33">
        <f t="shared" si="159"/>
        <v>15.715947797407333</v>
      </c>
      <c r="V783" s="18" t="e">
        <f>VLOOKUP(B783,'[2]APO e PPM_CD'!$D$2:$J$565,7,FALSE)</f>
        <v>#N/A</v>
      </c>
    </row>
    <row r="784" spans="1:22" hidden="1">
      <c r="A784">
        <v>1099677637</v>
      </c>
      <c r="B784">
        <f>VLOOKUP(A784,Cadastro!$A$3:$B$3577,2,FALSE)</f>
        <v>217228</v>
      </c>
      <c r="C784" s="5">
        <v>4820.0200000000004</v>
      </c>
      <c r="D784">
        <v>0</v>
      </c>
      <c r="E784">
        <v>2105.0100000000002</v>
      </c>
      <c r="F784">
        <v>0</v>
      </c>
      <c r="G784">
        <v>2715.01</v>
      </c>
      <c r="H784">
        <v>0</v>
      </c>
      <c r="I784" s="14">
        <f>VLOOKUP(A784,Cadastro!$A$3:$H$3577,7,FALSE)</f>
        <v>1</v>
      </c>
      <c r="J784" s="14">
        <f>VLOOKUP(A784,Cadastro!$A$3:$H$3577,8,FALSE)</f>
        <v>1</v>
      </c>
      <c r="K784">
        <f>VLOOKUP(A784,Cadastro!$A$3:$J$3577,10,FALSE)</f>
        <v>1</v>
      </c>
      <c r="L784" s="13">
        <v>11419.3</v>
      </c>
      <c r="M784" s="23" t="e">
        <f t="shared" si="151"/>
        <v>#DIV/0!</v>
      </c>
      <c r="N784" s="26">
        <f t="shared" si="152"/>
        <v>4820.0200000000004</v>
      </c>
      <c r="O784" s="27">
        <f t="shared" si="153"/>
        <v>2.0013861817225401E-4</v>
      </c>
      <c r="P784" s="30" t="e">
        <f t="shared" si="154"/>
        <v>#DIV/0!</v>
      </c>
      <c r="Q784" s="30" t="e">
        <f t="shared" si="155"/>
        <v>#DIV/0!</v>
      </c>
      <c r="R784" s="30" t="e">
        <f t="shared" si="156"/>
        <v>#DIV/0!</v>
      </c>
      <c r="S784" s="30" t="e">
        <f t="shared" si="157"/>
        <v>#DIV/0!</v>
      </c>
      <c r="T784" s="32">
        <f t="shared" si="158"/>
        <v>2.0012722990176302E-4</v>
      </c>
      <c r="U784" s="33">
        <f t="shared" si="159"/>
        <v>15.725735559009367</v>
      </c>
      <c r="V784" s="18" t="e">
        <f>VLOOKUP(B784,'[2]APO e PPM_CD'!$D$2:$J$565,7,FALSE)</f>
        <v>#N/A</v>
      </c>
    </row>
    <row r="785" spans="1:24" hidden="1">
      <c r="A785">
        <v>8433609769</v>
      </c>
      <c r="B785">
        <f>VLOOKUP(A785,Cadastro!$A$3:$B$3577,2,FALSE)</f>
        <v>219389</v>
      </c>
      <c r="C785" s="5">
        <v>4830.25</v>
      </c>
      <c r="D785">
        <v>0</v>
      </c>
      <c r="E785">
        <v>2876.39</v>
      </c>
      <c r="F785">
        <v>0</v>
      </c>
      <c r="G785">
        <v>1953.86</v>
      </c>
      <c r="H785">
        <v>0</v>
      </c>
      <c r="I785" s="14">
        <f>VLOOKUP(A785,Cadastro!$A$3:$H$3577,7,FALSE)</f>
        <v>1</v>
      </c>
      <c r="J785" s="14">
        <f>VLOOKUP(A785,Cadastro!$A$3:$H$3577,8,FALSE)</f>
        <v>1</v>
      </c>
      <c r="K785">
        <f>VLOOKUP(A785,Cadastro!$A$3:$J$3577,10,FALSE)</f>
        <v>1</v>
      </c>
      <c r="L785" s="13">
        <v>16166.28</v>
      </c>
      <c r="M785" s="23" t="e">
        <f t="shared" si="151"/>
        <v>#DIV/0!</v>
      </c>
      <c r="N785" s="26">
        <f t="shared" si="152"/>
        <v>4830.25</v>
      </c>
      <c r="O785" s="27">
        <f t="shared" si="153"/>
        <v>2.0056339194163714E-4</v>
      </c>
      <c r="P785" s="30" t="e">
        <f t="shared" si="154"/>
        <v>#DIV/0!</v>
      </c>
      <c r="Q785" s="30" t="e">
        <f t="shared" si="155"/>
        <v>#DIV/0!</v>
      </c>
      <c r="R785" s="30" t="e">
        <f t="shared" si="156"/>
        <v>#DIV/0!</v>
      </c>
      <c r="S785" s="30" t="e">
        <f t="shared" si="157"/>
        <v>#DIV/0!</v>
      </c>
      <c r="T785" s="32">
        <f t="shared" si="158"/>
        <v>2.0055197950070555E-4</v>
      </c>
      <c r="U785" s="33">
        <f t="shared" si="159"/>
        <v>15.759111826072296</v>
      </c>
      <c r="V785" s="18" t="e">
        <f>VLOOKUP(B785,'[2]APO e PPM_CD'!$D$2:$J$565,7,FALSE)</f>
        <v>#N/A</v>
      </c>
    </row>
    <row r="786" spans="1:24" hidden="1">
      <c r="A786">
        <v>3533183700</v>
      </c>
      <c r="B786">
        <f>VLOOKUP(A786,Cadastro!$A$3:$B$3577,2,FALSE)</f>
        <v>221187</v>
      </c>
      <c r="C786" s="5">
        <v>4841.78</v>
      </c>
      <c r="D786">
        <v>0</v>
      </c>
      <c r="E786">
        <v>2823.93</v>
      </c>
      <c r="F786">
        <v>0</v>
      </c>
      <c r="G786">
        <v>2017.85</v>
      </c>
      <c r="H786">
        <v>0</v>
      </c>
      <c r="I786" s="14">
        <f>VLOOKUP(A786,Cadastro!$A$3:$H$3577,7,FALSE)</f>
        <v>1</v>
      </c>
      <c r="J786" s="14">
        <f>VLOOKUP(A786,Cadastro!$A$3:$H$3577,8,FALSE)</f>
        <v>1</v>
      </c>
      <c r="K786">
        <f>VLOOKUP(A786,Cadastro!$A$3:$J$3577,10,FALSE)</f>
        <v>1</v>
      </c>
      <c r="L786" s="13">
        <v>14111.62</v>
      </c>
      <c r="M786" s="23" t="e">
        <f t="shared" si="151"/>
        <v>#DIV/0!</v>
      </c>
      <c r="N786" s="26">
        <f t="shared" si="152"/>
        <v>4841.78</v>
      </c>
      <c r="O786" s="27">
        <f t="shared" si="153"/>
        <v>2.0104214478239841E-4</v>
      </c>
      <c r="P786" s="30" t="e">
        <f t="shared" si="154"/>
        <v>#DIV/0!</v>
      </c>
      <c r="Q786" s="30" t="e">
        <f t="shared" si="155"/>
        <v>#DIV/0!</v>
      </c>
      <c r="R786" s="30" t="e">
        <f t="shared" si="156"/>
        <v>#DIV/0!</v>
      </c>
      <c r="S786" s="30" t="e">
        <f t="shared" si="157"/>
        <v>#DIV/0!</v>
      </c>
      <c r="T786" s="32">
        <f t="shared" si="158"/>
        <v>2.0103070509951371E-4</v>
      </c>
      <c r="U786" s="33">
        <f t="shared" si="159"/>
        <v>15.796729456496108</v>
      </c>
      <c r="V786" s="18" t="e">
        <f>VLOOKUP(B786,'[2]APO e PPM_CD'!$D$2:$J$565,7,FALSE)</f>
        <v>#N/A</v>
      </c>
    </row>
    <row r="787" spans="1:24" hidden="1">
      <c r="A787">
        <v>226274136</v>
      </c>
      <c r="B787">
        <f>VLOOKUP(A787,Cadastro!$A$3:$B$3577,2,FALSE)</f>
        <v>224055</v>
      </c>
      <c r="C787" s="5">
        <v>4872.12</v>
      </c>
      <c r="D787">
        <v>0</v>
      </c>
      <c r="E787">
        <v>2294.14</v>
      </c>
      <c r="F787">
        <v>0</v>
      </c>
      <c r="G787">
        <v>2577.98</v>
      </c>
      <c r="H787">
        <v>0</v>
      </c>
      <c r="I787" s="14">
        <f>VLOOKUP(A787,Cadastro!$A$3:$H$3577,7,FALSE)</f>
        <v>1</v>
      </c>
      <c r="J787" s="14">
        <f>VLOOKUP(A787,Cadastro!$A$3:$H$3577,8,FALSE)</f>
        <v>1</v>
      </c>
      <c r="K787">
        <f>VLOOKUP(A787,Cadastro!$A$3:$J$3577,10,FALSE)</f>
        <v>1</v>
      </c>
      <c r="L787" s="13">
        <v>8297.2199999999993</v>
      </c>
      <c r="M787" s="23" t="e">
        <f t="shared" si="151"/>
        <v>#DIV/0!</v>
      </c>
      <c r="N787" s="26">
        <f t="shared" si="152"/>
        <v>4872.12</v>
      </c>
      <c r="O787" s="27">
        <f t="shared" si="153"/>
        <v>2.0230193326363835E-4</v>
      </c>
      <c r="P787" s="30" t="e">
        <f t="shared" si="154"/>
        <v>#DIV/0!</v>
      </c>
      <c r="Q787" s="30" t="e">
        <f t="shared" si="155"/>
        <v>#DIV/0!</v>
      </c>
      <c r="R787" s="30" t="e">
        <f t="shared" si="156"/>
        <v>#DIV/0!</v>
      </c>
      <c r="S787" s="30" t="e">
        <f t="shared" si="157"/>
        <v>#DIV/0!</v>
      </c>
      <c r="T787" s="32">
        <f t="shared" si="158"/>
        <v>2.022904218963775E-4</v>
      </c>
      <c r="U787" s="33">
        <f t="shared" si="159"/>
        <v>15.89571635216466</v>
      </c>
      <c r="V787" s="18" t="e">
        <f>VLOOKUP(B787,'[2]APO e PPM_CD'!$D$2:$J$565,7,FALSE)</f>
        <v>#N/A</v>
      </c>
    </row>
    <row r="788" spans="1:24" hidden="1">
      <c r="A788">
        <v>2626456705</v>
      </c>
      <c r="B788">
        <f>VLOOKUP(A788,Cadastro!$A$3:$B$3577,2,FALSE)</f>
        <v>224991</v>
      </c>
      <c r="C788" s="5">
        <v>4872.5599999999995</v>
      </c>
      <c r="D788">
        <v>0</v>
      </c>
      <c r="E788">
        <v>2098.66</v>
      </c>
      <c r="F788">
        <v>0</v>
      </c>
      <c r="G788">
        <v>2773.9</v>
      </c>
      <c r="H788">
        <v>0</v>
      </c>
      <c r="I788" s="14">
        <f>VLOOKUP(A788,Cadastro!$A$3:$H$3577,7,FALSE)</f>
        <v>1</v>
      </c>
      <c r="J788" s="14">
        <f>VLOOKUP(A788,Cadastro!$A$3:$H$3577,8,FALSE)</f>
        <v>1</v>
      </c>
      <c r="K788">
        <f>VLOOKUP(A788,Cadastro!$A$3:$J$3577,10,FALSE)</f>
        <v>1</v>
      </c>
      <c r="L788" s="13">
        <v>14067.52</v>
      </c>
      <c r="M788" s="23" t="e">
        <f t="shared" si="151"/>
        <v>#DIV/0!</v>
      </c>
      <c r="N788" s="26">
        <f t="shared" si="152"/>
        <v>4872.5599999999995</v>
      </c>
      <c r="O788" s="27">
        <f t="shared" si="153"/>
        <v>2.0232020310318171E-4</v>
      </c>
      <c r="P788" s="30" t="e">
        <f t="shared" si="154"/>
        <v>#DIV/0!</v>
      </c>
      <c r="Q788" s="30" t="e">
        <f t="shared" si="155"/>
        <v>#DIV/0!</v>
      </c>
      <c r="R788" s="30" t="e">
        <f t="shared" si="156"/>
        <v>#DIV/0!</v>
      </c>
      <c r="S788" s="30" t="e">
        <f t="shared" si="157"/>
        <v>#DIV/0!</v>
      </c>
      <c r="T788" s="32">
        <f t="shared" si="158"/>
        <v>2.02308690696332E-4</v>
      </c>
      <c r="U788" s="33">
        <f t="shared" si="159"/>
        <v>15.897151890532957</v>
      </c>
      <c r="V788" s="18" t="e">
        <f>VLOOKUP(B788,'[2]APO e PPM_CD'!$D$2:$J$565,7,FALSE)</f>
        <v>#N/A</v>
      </c>
    </row>
    <row r="789" spans="1:24" hidden="1">
      <c r="A789">
        <v>5970335606</v>
      </c>
      <c r="B789">
        <f>VLOOKUP(A789,Cadastro!$A$3:$B$3577,2,FALSE)</f>
        <v>223779</v>
      </c>
      <c r="C789" s="5">
        <v>4874.1000000000004</v>
      </c>
      <c r="D789">
        <v>0</v>
      </c>
      <c r="E789">
        <v>2292.6999999999998</v>
      </c>
      <c r="F789">
        <v>0</v>
      </c>
      <c r="G789">
        <v>2581.4</v>
      </c>
      <c r="H789">
        <v>0</v>
      </c>
      <c r="I789" s="14">
        <f>VLOOKUP(A789,Cadastro!$A$3:$H$3577,7,FALSE)</f>
        <v>1</v>
      </c>
      <c r="J789" s="14">
        <f>VLOOKUP(A789,Cadastro!$A$3:$H$3577,8,FALSE)</f>
        <v>1</v>
      </c>
      <c r="K789">
        <f>VLOOKUP(A789,Cadastro!$A$3:$J$3577,10,FALSE)</f>
        <v>1</v>
      </c>
      <c r="L789" s="13">
        <v>12490.43</v>
      </c>
      <c r="M789" s="23" t="e">
        <f t="shared" si="151"/>
        <v>#DIV/0!</v>
      </c>
      <c r="N789" s="26">
        <f t="shared" si="152"/>
        <v>4874.1000000000004</v>
      </c>
      <c r="O789" s="27">
        <f t="shared" si="153"/>
        <v>2.023841475415835E-4</v>
      </c>
      <c r="P789" s="30" t="e">
        <f t="shared" si="154"/>
        <v>#DIV/0!</v>
      </c>
      <c r="Q789" s="30" t="e">
        <f t="shared" si="155"/>
        <v>#DIV/0!</v>
      </c>
      <c r="R789" s="30" t="e">
        <f t="shared" si="156"/>
        <v>#DIV/0!</v>
      </c>
      <c r="S789" s="30" t="e">
        <f t="shared" si="157"/>
        <v>#DIV/0!</v>
      </c>
      <c r="T789" s="32">
        <f t="shared" si="158"/>
        <v>2.0237263149617285E-4</v>
      </c>
      <c r="U789" s="33">
        <f t="shared" si="159"/>
        <v>15.902176274822002</v>
      </c>
      <c r="V789" s="18" t="e">
        <f>VLOOKUP(B789,'[2]APO e PPM_CD'!$D$2:$J$565,7,FALSE)</f>
        <v>#N/A</v>
      </c>
    </row>
    <row r="790" spans="1:24" hidden="1">
      <c r="A790">
        <v>22995029808</v>
      </c>
      <c r="B790">
        <f>VLOOKUP(A790,Cadastro!$A$3:$B$3577,2,FALSE)</f>
        <v>223722</v>
      </c>
      <c r="C790" s="5">
        <v>4876.01</v>
      </c>
      <c r="D790">
        <v>0</v>
      </c>
      <c r="E790">
        <v>2302.58</v>
      </c>
      <c r="F790">
        <v>0</v>
      </c>
      <c r="G790">
        <v>2573.4299999999998</v>
      </c>
      <c r="H790">
        <v>0</v>
      </c>
      <c r="I790" s="14">
        <f>VLOOKUP(A790,Cadastro!$A$3:$H$3577,7,FALSE)</f>
        <v>1</v>
      </c>
      <c r="J790" s="14">
        <f>VLOOKUP(A790,Cadastro!$A$3:$H$3577,8,FALSE)</f>
        <v>1</v>
      </c>
      <c r="K790">
        <f>VLOOKUP(A790,Cadastro!$A$3:$J$3577,10,FALSE)</f>
        <v>1</v>
      </c>
      <c r="L790" s="13">
        <v>11292.11</v>
      </c>
      <c r="M790" s="23" t="e">
        <f t="shared" si="151"/>
        <v>#DIV/0!</v>
      </c>
      <c r="N790" s="26">
        <f t="shared" si="152"/>
        <v>4876.01</v>
      </c>
      <c r="O790" s="27">
        <f t="shared" si="153"/>
        <v>2.0246345525414672E-4</v>
      </c>
      <c r="P790" s="30" t="e">
        <f t="shared" si="154"/>
        <v>#DIV/0!</v>
      </c>
      <c r="Q790" s="30" t="e">
        <f t="shared" si="155"/>
        <v>#DIV/0!</v>
      </c>
      <c r="R790" s="30" t="e">
        <f t="shared" si="156"/>
        <v>#DIV/0!</v>
      </c>
      <c r="S790" s="30" t="e">
        <f t="shared" si="157"/>
        <v>#DIV/0!</v>
      </c>
      <c r="T790" s="32">
        <f t="shared" si="158"/>
        <v>2.0245193469597541E-4</v>
      </c>
      <c r="U790" s="33">
        <f t="shared" si="159"/>
        <v>15.908407816375297</v>
      </c>
      <c r="V790" s="18" t="e">
        <f>VLOOKUP(B790,'[2]APO e PPM_CD'!$D$2:$J$565,7,FALSE)</f>
        <v>#N/A</v>
      </c>
    </row>
    <row r="791" spans="1:24" s="18" customFormat="1">
      <c r="A791" s="18">
        <v>88769100772</v>
      </c>
      <c r="B791" s="18">
        <f>VLOOKUP(A791,Cadastro!$A$3:$B$3577,2,FALSE)</f>
        <v>195010</v>
      </c>
      <c r="C791" s="19">
        <v>4707.0599999999995</v>
      </c>
      <c r="D791" s="18">
        <v>0</v>
      </c>
      <c r="E791" s="18">
        <v>2035.96</v>
      </c>
      <c r="F791" s="18">
        <v>0</v>
      </c>
      <c r="G791" s="18">
        <v>2671.1</v>
      </c>
      <c r="H791" s="18">
        <v>0</v>
      </c>
      <c r="I791" s="20">
        <f>VLOOKUP(A791,Cadastro!$A$3:$H$3577,7,FALSE)</f>
        <v>5</v>
      </c>
      <c r="J791" s="20">
        <f>VLOOKUP(A791,Cadastro!$A$3:$H$3577,8,FALSE)</f>
        <v>5</v>
      </c>
      <c r="K791" s="18">
        <f>VLOOKUP(A791,Cadastro!$A$3:$J$3577,10,FALSE)</f>
        <v>1</v>
      </c>
      <c r="M791" s="23" t="e">
        <f t="shared" si="151"/>
        <v>#DIV/0!</v>
      </c>
      <c r="N791" s="26">
        <f t="shared" si="152"/>
        <v>4707.0599999999995</v>
      </c>
      <c r="O791" s="27">
        <f t="shared" si="153"/>
        <v>1.9544825209312199E-4</v>
      </c>
      <c r="P791" s="30" t="e">
        <f t="shared" si="154"/>
        <v>#DIV/0!</v>
      </c>
      <c r="Q791" s="30" t="e">
        <f t="shared" si="155"/>
        <v>#DIV/0!</v>
      </c>
      <c r="R791" s="30" t="e">
        <f t="shared" si="156"/>
        <v>#DIV/0!</v>
      </c>
      <c r="S791" s="30" t="e">
        <f t="shared" si="157"/>
        <v>#DIV/0!</v>
      </c>
      <c r="T791" s="32">
        <f t="shared" si="158"/>
        <v>1.9543713071343944E-4</v>
      </c>
      <c r="U791" s="33">
        <f t="shared" si="159"/>
        <v>15.357193708820837</v>
      </c>
      <c r="V791" s="18">
        <f>VLOOKUP(B791,'[2]APO e PPM_CD'!$D$2:$J$565,7,FALSE)</f>
        <v>3</v>
      </c>
      <c r="W791" s="18">
        <f>TRUNC(B791/10,0)</f>
        <v>19501</v>
      </c>
      <c r="X791" s="18">
        <f ca="1">VLOOKUP(W791:X791,[3]Plan1!$B$2:$K$3605,10,FALSE)</f>
        <v>0</v>
      </c>
    </row>
    <row r="792" spans="1:24" hidden="1">
      <c r="A792">
        <v>1195825706</v>
      </c>
      <c r="B792">
        <f>VLOOKUP(A792,Cadastro!$A$3:$B$3577,2,FALSE)</f>
        <v>215729</v>
      </c>
      <c r="C792" s="5">
        <v>4886.4399999999996</v>
      </c>
      <c r="D792">
        <v>0</v>
      </c>
      <c r="E792">
        <v>2820.74</v>
      </c>
      <c r="F792">
        <v>0</v>
      </c>
      <c r="G792">
        <v>2065.6999999999998</v>
      </c>
      <c r="H792">
        <v>0</v>
      </c>
      <c r="I792" s="14">
        <f>VLOOKUP(A792,Cadastro!$A$3:$H$3577,7,FALSE)</f>
        <v>1</v>
      </c>
      <c r="J792" s="14">
        <f>VLOOKUP(A792,Cadastro!$A$3:$H$3577,8,FALSE)</f>
        <v>1</v>
      </c>
      <c r="K792">
        <f>VLOOKUP(A792,Cadastro!$A$3:$J$3577,10,FALSE)</f>
        <v>1</v>
      </c>
      <c r="L792" s="13">
        <v>20231.099999999999</v>
      </c>
      <c r="M792" s="23" t="e">
        <f t="shared" si="151"/>
        <v>#DIV/0!</v>
      </c>
      <c r="N792" s="26">
        <f t="shared" si="152"/>
        <v>4886.4399999999996</v>
      </c>
      <c r="O792" s="27">
        <f t="shared" si="153"/>
        <v>2.0289653349604955E-4</v>
      </c>
      <c r="P792" s="30" t="e">
        <f t="shared" si="154"/>
        <v>#DIV/0!</v>
      </c>
      <c r="Q792" s="30" t="e">
        <f t="shared" si="155"/>
        <v>#DIV/0!</v>
      </c>
      <c r="R792" s="30" t="e">
        <f t="shared" si="156"/>
        <v>#DIV/0!</v>
      </c>
      <c r="S792" s="30" t="e">
        <f t="shared" si="157"/>
        <v>#DIV/0!</v>
      </c>
      <c r="T792" s="32">
        <f t="shared" si="158"/>
        <v>2.0288498829489727E-4</v>
      </c>
      <c r="U792" s="33">
        <f t="shared" si="159"/>
        <v>15.942436600878361</v>
      </c>
      <c r="V792" s="18" t="e">
        <f>VLOOKUP(B792,'[2]APO e PPM_CD'!$D$2:$J$565,7,FALSE)</f>
        <v>#N/A</v>
      </c>
    </row>
    <row r="793" spans="1:24" hidden="1">
      <c r="A793">
        <v>2815205777</v>
      </c>
      <c r="B793">
        <f>VLOOKUP(A793,Cadastro!$A$3:$B$3577,2,FALSE)</f>
        <v>224564</v>
      </c>
      <c r="C793" s="5">
        <v>4905.3</v>
      </c>
      <c r="D793">
        <v>0</v>
      </c>
      <c r="E793">
        <v>2142.59</v>
      </c>
      <c r="F793">
        <v>0</v>
      </c>
      <c r="G793">
        <v>2762.71</v>
      </c>
      <c r="H793">
        <v>0</v>
      </c>
      <c r="I793" s="14">
        <f>VLOOKUP(A793,Cadastro!$A$3:$H$3577,7,FALSE)</f>
        <v>1</v>
      </c>
      <c r="J793" s="14">
        <f>VLOOKUP(A793,Cadastro!$A$3:$H$3577,8,FALSE)</f>
        <v>1</v>
      </c>
      <c r="K793">
        <f>VLOOKUP(A793,Cadastro!$A$3:$J$3577,10,FALSE)</f>
        <v>1</v>
      </c>
      <c r="L793" s="13">
        <v>14924.16</v>
      </c>
      <c r="M793" s="23" t="e">
        <f t="shared" si="151"/>
        <v>#DIV/0!</v>
      </c>
      <c r="N793" s="26">
        <f t="shared" si="152"/>
        <v>4905.3</v>
      </c>
      <c r="O793" s="27">
        <f t="shared" si="153"/>
        <v>2.036796452546582E-4</v>
      </c>
      <c r="P793" s="30" t="e">
        <f t="shared" si="154"/>
        <v>#DIV/0!</v>
      </c>
      <c r="Q793" s="30" t="e">
        <f t="shared" si="155"/>
        <v>#DIV/0!</v>
      </c>
      <c r="R793" s="30" t="e">
        <f t="shared" si="156"/>
        <v>#DIV/0!</v>
      </c>
      <c r="S793" s="30" t="e">
        <f t="shared" si="157"/>
        <v>#DIV/0!</v>
      </c>
      <c r="T793" s="32">
        <f t="shared" si="158"/>
        <v>2.0366805549294775E-4</v>
      </c>
      <c r="U793" s="33">
        <f t="shared" si="159"/>
        <v>16.003968995483138</v>
      </c>
      <c r="V793" s="18" t="e">
        <f>VLOOKUP(B793,'[2]APO e PPM_CD'!$D$2:$J$565,7,FALSE)</f>
        <v>#N/A</v>
      </c>
    </row>
    <row r="794" spans="1:24" hidden="1">
      <c r="A794">
        <v>2602889776</v>
      </c>
      <c r="B794">
        <f>VLOOKUP(A794,Cadastro!$A$3:$B$3577,2,FALSE)</f>
        <v>218796</v>
      </c>
      <c r="C794" s="5">
        <v>4905.91</v>
      </c>
      <c r="D794">
        <v>0</v>
      </c>
      <c r="E794">
        <v>2831.82</v>
      </c>
      <c r="F794">
        <v>0</v>
      </c>
      <c r="G794">
        <v>2074.09</v>
      </c>
      <c r="H794">
        <v>0</v>
      </c>
      <c r="I794" s="14">
        <f>VLOOKUP(A794,Cadastro!$A$3:$H$3577,7,FALSE)</f>
        <v>1</v>
      </c>
      <c r="J794" s="14">
        <f>VLOOKUP(A794,Cadastro!$A$3:$H$3577,8,FALSE)</f>
        <v>1</v>
      </c>
      <c r="K794">
        <f>VLOOKUP(A794,Cadastro!$A$3:$J$3577,10,FALSE)</f>
        <v>1</v>
      </c>
      <c r="L794" s="13">
        <v>16651.27</v>
      </c>
      <c r="M794" s="23" t="e">
        <f t="shared" si="151"/>
        <v>#DIV/0!</v>
      </c>
      <c r="N794" s="26">
        <f t="shared" si="152"/>
        <v>4905.91</v>
      </c>
      <c r="O794" s="27">
        <f t="shared" si="153"/>
        <v>2.0370497389584331E-4</v>
      </c>
      <c r="P794" s="30" t="e">
        <f t="shared" si="154"/>
        <v>#DIV/0!</v>
      </c>
      <c r="Q794" s="30" t="e">
        <f t="shared" si="155"/>
        <v>#DIV/0!</v>
      </c>
      <c r="R794" s="30" t="e">
        <f t="shared" si="156"/>
        <v>#DIV/0!</v>
      </c>
      <c r="S794" s="30" t="e">
        <f t="shared" si="157"/>
        <v>#DIV/0!</v>
      </c>
      <c r="T794" s="32">
        <f t="shared" si="158"/>
        <v>2.036933826928847E-4</v>
      </c>
      <c r="U794" s="33">
        <f t="shared" si="159"/>
        <v>16.005959173675553</v>
      </c>
      <c r="V794" s="18" t="e">
        <f>VLOOKUP(B794,'[2]APO e PPM_CD'!$D$2:$J$565,7,FALSE)</f>
        <v>#N/A</v>
      </c>
    </row>
    <row r="795" spans="1:24" s="18" customFormat="1" hidden="1">
      <c r="A795" s="18">
        <v>62757296515</v>
      </c>
      <c r="B795" s="18">
        <f>VLOOKUP(A795,Cadastro!$A$3:$B$3577,2,FALSE)</f>
        <v>222182</v>
      </c>
      <c r="C795" s="19">
        <v>4910.17</v>
      </c>
      <c r="D795" s="18">
        <v>0</v>
      </c>
      <c r="E795" s="18">
        <v>2104.5300000000002</v>
      </c>
      <c r="F795" s="18">
        <v>0</v>
      </c>
      <c r="G795" s="18">
        <v>2805.64</v>
      </c>
      <c r="H795" s="18">
        <v>0</v>
      </c>
      <c r="I795" s="20">
        <f>VLOOKUP(A795,Cadastro!$A$3:$H$3577,7,FALSE)</f>
        <v>1</v>
      </c>
      <c r="J795" s="20">
        <f>VLOOKUP(A795,Cadastro!$A$3:$H$3577,8,FALSE)</f>
        <v>2</v>
      </c>
      <c r="K795" s="18">
        <f>VLOOKUP(A795,Cadastro!$A$3:$J$3577,10,FALSE)</f>
        <v>1</v>
      </c>
      <c r="M795" s="23" t="e">
        <f t="shared" si="151"/>
        <v>#DIV/0!</v>
      </c>
      <c r="N795" s="26">
        <f t="shared" si="152"/>
        <v>4910.17</v>
      </c>
      <c r="O795" s="27">
        <f t="shared" si="153"/>
        <v>2.0388185916051313E-4</v>
      </c>
      <c r="P795" s="30" t="e">
        <f t="shared" si="154"/>
        <v>#DIV/0!</v>
      </c>
      <c r="Q795" s="30" t="e">
        <f t="shared" si="155"/>
        <v>#DIV/0!</v>
      </c>
      <c r="R795" s="30" t="e">
        <f t="shared" si="156"/>
        <v>#DIV/0!</v>
      </c>
      <c r="S795" s="30" t="e">
        <f t="shared" si="157"/>
        <v>#DIV/0!</v>
      </c>
      <c r="T795" s="32">
        <f t="shared" si="158"/>
        <v>2.0387025789244436E-4</v>
      </c>
      <c r="U795" s="33">
        <f t="shared" si="159"/>
        <v>16.01985779515044</v>
      </c>
      <c r="V795" s="18" t="e">
        <f>VLOOKUP(B795,'[2]APO e PPM_CD'!$D$2:$J$565,7,FALSE)</f>
        <v>#N/A</v>
      </c>
    </row>
    <row r="796" spans="1:24" s="18" customFormat="1" hidden="1">
      <c r="A796" s="18">
        <v>7378950807</v>
      </c>
      <c r="B796" s="18">
        <f>VLOOKUP(A796,Cadastro!$A$3:$B$3577,2,FALSE)</f>
        <v>189095</v>
      </c>
      <c r="C796" s="19">
        <v>4912.6399999999994</v>
      </c>
      <c r="D796" s="18">
        <v>0</v>
      </c>
      <c r="E796" s="18">
        <v>2154.1799999999998</v>
      </c>
      <c r="F796" s="18">
        <v>0</v>
      </c>
      <c r="G796" s="18">
        <v>2758.46</v>
      </c>
      <c r="H796" s="18">
        <v>0</v>
      </c>
      <c r="I796" s="20">
        <f>VLOOKUP(A796,Cadastro!$A$3:$H$3577,7,FALSE)</f>
        <v>1</v>
      </c>
      <c r="J796" s="20">
        <f>VLOOKUP(A796,Cadastro!$A$3:$H$3577,8,FALSE)</f>
        <v>6</v>
      </c>
      <c r="K796" s="18">
        <f>VLOOKUP(A796,Cadastro!$A$3:$J$3577,10,FALSE)</f>
        <v>1</v>
      </c>
      <c r="M796" s="23" t="e">
        <f t="shared" si="151"/>
        <v>#DIV/0!</v>
      </c>
      <c r="N796" s="26">
        <f t="shared" si="152"/>
        <v>4912.6399999999994</v>
      </c>
      <c r="O796" s="27">
        <f t="shared" si="153"/>
        <v>2.039844193961315E-4</v>
      </c>
      <c r="P796" s="30" t="e">
        <f t="shared" si="154"/>
        <v>#DIV/0!</v>
      </c>
      <c r="Q796" s="30" t="e">
        <f t="shared" si="155"/>
        <v>#DIV/0!</v>
      </c>
      <c r="R796" s="30" t="e">
        <f t="shared" si="156"/>
        <v>#DIV/0!</v>
      </c>
      <c r="S796" s="30" t="e">
        <f t="shared" si="157"/>
        <v>#DIV/0!</v>
      </c>
      <c r="T796" s="32">
        <f t="shared" si="158"/>
        <v>2.0397281229218902E-4</v>
      </c>
      <c r="U796" s="33">
        <f t="shared" si="159"/>
        <v>16.027916385536109</v>
      </c>
      <c r="V796" s="18">
        <f>VLOOKUP(B796,'[2]APO e PPM_CD'!$D$2:$J$565,7,FALSE)</f>
        <v>5</v>
      </c>
    </row>
    <row r="797" spans="1:24" hidden="1">
      <c r="A797">
        <v>86738402791</v>
      </c>
      <c r="B797">
        <f>VLOOKUP(A797,Cadastro!$A$3:$B$3577,2,FALSE)</f>
        <v>214400</v>
      </c>
      <c r="C797" s="5">
        <v>4915</v>
      </c>
      <c r="D797">
        <v>0</v>
      </c>
      <c r="E797">
        <v>2830.59</v>
      </c>
      <c r="F797">
        <v>0</v>
      </c>
      <c r="G797">
        <v>2084.41</v>
      </c>
      <c r="H797">
        <v>0</v>
      </c>
      <c r="I797" s="14">
        <f>VLOOKUP(A797,Cadastro!$A$3:$H$3577,7,FALSE)</f>
        <v>1</v>
      </c>
      <c r="J797" s="14">
        <f>VLOOKUP(A797,Cadastro!$A$3:$H$3577,8,FALSE)</f>
        <v>1</v>
      </c>
      <c r="K797">
        <f>VLOOKUP(A797,Cadastro!$A$3:$J$3577,10,FALSE)</f>
        <v>1</v>
      </c>
      <c r="L797" s="13">
        <v>13097.79</v>
      </c>
      <c r="M797" s="23" t="e">
        <f t="shared" si="151"/>
        <v>#DIV/0!</v>
      </c>
      <c r="N797" s="26">
        <f t="shared" si="152"/>
        <v>4915</v>
      </c>
      <c r="O797" s="27">
        <f t="shared" si="153"/>
        <v>2.0408241217186412E-4</v>
      </c>
      <c r="P797" s="30" t="e">
        <f t="shared" si="154"/>
        <v>#DIV/0!</v>
      </c>
      <c r="Q797" s="30" t="e">
        <f t="shared" si="155"/>
        <v>#DIV/0!</v>
      </c>
      <c r="R797" s="30" t="e">
        <f t="shared" si="156"/>
        <v>#DIV/0!</v>
      </c>
      <c r="S797" s="30" t="e">
        <f t="shared" si="157"/>
        <v>#DIV/0!</v>
      </c>
      <c r="T797" s="32">
        <f t="shared" si="158"/>
        <v>2.0407079949194508E-4</v>
      </c>
      <c r="U797" s="33">
        <f t="shared" si="159"/>
        <v>16.035616091329711</v>
      </c>
      <c r="V797" s="18" t="e">
        <f>VLOOKUP(B797,'[2]APO e PPM_CD'!$D$2:$J$565,7,FALSE)</f>
        <v>#N/A</v>
      </c>
    </row>
    <row r="798" spans="1:24" hidden="1">
      <c r="A798">
        <v>83376470197</v>
      </c>
      <c r="B798">
        <f>VLOOKUP(A798,Cadastro!$A$3:$B$3577,2,FALSE)</f>
        <v>218764</v>
      </c>
      <c r="C798" s="5">
        <v>4915.9400000000005</v>
      </c>
      <c r="D798">
        <v>0</v>
      </c>
      <c r="E798">
        <v>2896.01</v>
      </c>
      <c r="F798">
        <v>0</v>
      </c>
      <c r="G798">
        <v>2019.93</v>
      </c>
      <c r="H798">
        <v>0</v>
      </c>
      <c r="I798" s="14">
        <f>VLOOKUP(A798,Cadastro!$A$3:$H$3577,7,FALSE)</f>
        <v>1</v>
      </c>
      <c r="J798" s="14">
        <f>VLOOKUP(A798,Cadastro!$A$3:$H$3577,8,FALSE)</f>
        <v>1</v>
      </c>
      <c r="K798">
        <f>VLOOKUP(A798,Cadastro!$A$3:$J$3577,10,FALSE)</f>
        <v>1</v>
      </c>
      <c r="L798" s="13">
        <v>14579.06</v>
      </c>
      <c r="M798" s="23" t="e">
        <f t="shared" si="151"/>
        <v>#DIV/0!</v>
      </c>
      <c r="N798" s="26">
        <f t="shared" si="152"/>
        <v>4915.9400000000005</v>
      </c>
      <c r="O798" s="27">
        <f t="shared" si="153"/>
        <v>2.0412144319270677E-4</v>
      </c>
      <c r="P798" s="30" t="e">
        <f t="shared" si="154"/>
        <v>#DIV/0!</v>
      </c>
      <c r="Q798" s="30" t="e">
        <f t="shared" si="155"/>
        <v>#DIV/0!</v>
      </c>
      <c r="R798" s="30" t="e">
        <f t="shared" si="156"/>
        <v>#DIV/0!</v>
      </c>
      <c r="S798" s="30" t="e">
        <f t="shared" si="157"/>
        <v>#DIV/0!</v>
      </c>
      <c r="T798" s="32">
        <f t="shared" si="158"/>
        <v>2.0410982829184793E-4</v>
      </c>
      <c r="U798" s="33">
        <f t="shared" si="159"/>
        <v>16.038682923298349</v>
      </c>
      <c r="V798" s="18" t="e">
        <f>VLOOKUP(B798,'[2]APO e PPM_CD'!$D$2:$J$565,7,FALSE)</f>
        <v>#N/A</v>
      </c>
    </row>
    <row r="799" spans="1:24" hidden="1">
      <c r="A799">
        <v>97148393787</v>
      </c>
      <c r="B799">
        <f>VLOOKUP(A799,Cadastro!$A$3:$B$3577,2,FALSE)</f>
        <v>214869</v>
      </c>
      <c r="C799" s="5">
        <v>4928.58</v>
      </c>
      <c r="D799">
        <v>0</v>
      </c>
      <c r="E799">
        <v>2058.1999999999998</v>
      </c>
      <c r="F799">
        <v>0</v>
      </c>
      <c r="G799">
        <v>2870.38</v>
      </c>
      <c r="H799">
        <v>0</v>
      </c>
      <c r="I799" s="14">
        <f>VLOOKUP(A799,Cadastro!$A$3:$H$3577,7,FALSE)</f>
        <v>1</v>
      </c>
      <c r="J799" s="14">
        <f>VLOOKUP(A799,Cadastro!$A$3:$H$3577,8,FALSE)</f>
        <v>1</v>
      </c>
      <c r="K799">
        <f>VLOOKUP(A799,Cadastro!$A$3:$J$3577,10,FALSE)</f>
        <v>1</v>
      </c>
      <c r="L799" s="13">
        <v>13375.41</v>
      </c>
      <c r="M799" s="23" t="e">
        <f t="shared" si="151"/>
        <v>#DIV/0!</v>
      </c>
      <c r="N799" s="26">
        <f t="shared" si="152"/>
        <v>4928.58</v>
      </c>
      <c r="O799" s="27">
        <f t="shared" si="153"/>
        <v>2.0464628585595239E-4</v>
      </c>
      <c r="P799" s="30" t="e">
        <f t="shared" si="154"/>
        <v>#DIV/0!</v>
      </c>
      <c r="Q799" s="30" t="e">
        <f t="shared" si="155"/>
        <v>#DIV/0!</v>
      </c>
      <c r="R799" s="30" t="e">
        <f t="shared" si="156"/>
        <v>#DIV/0!</v>
      </c>
      <c r="S799" s="30" t="e">
        <f t="shared" si="157"/>
        <v>#DIV/0!</v>
      </c>
      <c r="T799" s="32">
        <f t="shared" si="158"/>
        <v>2.0463464109054134E-4</v>
      </c>
      <c r="U799" s="33">
        <f t="shared" si="159"/>
        <v>16.079922025514911</v>
      </c>
      <c r="V799" s="18" t="e">
        <f>VLOOKUP(B799,'[2]APO e PPM_CD'!$D$2:$J$565,7,FALSE)</f>
        <v>#N/A</v>
      </c>
    </row>
    <row r="800" spans="1:24" hidden="1">
      <c r="A800">
        <v>46655344387</v>
      </c>
      <c r="B800">
        <f>VLOOKUP(A800,Cadastro!$A$3:$B$3577,2,FALSE)</f>
        <v>224070</v>
      </c>
      <c r="C800" s="5">
        <v>4929.8500000000004</v>
      </c>
      <c r="D800">
        <v>0</v>
      </c>
      <c r="E800">
        <v>2039.73</v>
      </c>
      <c r="F800">
        <v>0</v>
      </c>
      <c r="G800">
        <v>2890.12</v>
      </c>
      <c r="H800">
        <v>0</v>
      </c>
      <c r="I800" s="14">
        <f>VLOOKUP(A800,Cadastro!$A$3:$H$3577,7,FALSE)</f>
        <v>1</v>
      </c>
      <c r="J800" s="14">
        <f>VLOOKUP(A800,Cadastro!$A$3:$H$3577,8,FALSE)</f>
        <v>1</v>
      </c>
      <c r="K800">
        <f>VLOOKUP(A800,Cadastro!$A$3:$J$3577,10,FALSE)</f>
        <v>1</v>
      </c>
      <c r="L800" s="13">
        <v>23809.97</v>
      </c>
      <c r="M800" s="23" t="e">
        <f t="shared" si="151"/>
        <v>#DIV/0!</v>
      </c>
      <c r="N800" s="26">
        <f t="shared" si="152"/>
        <v>4929.8500000000004</v>
      </c>
      <c r="O800" s="27">
        <f t="shared" si="153"/>
        <v>2.0469901925645255E-4</v>
      </c>
      <c r="P800" s="30" t="e">
        <f t="shared" si="154"/>
        <v>#DIV/0!</v>
      </c>
      <c r="Q800" s="30" t="e">
        <f t="shared" si="155"/>
        <v>#DIV/0!</v>
      </c>
      <c r="R800" s="30" t="e">
        <f t="shared" si="156"/>
        <v>#DIV/0!</v>
      </c>
      <c r="S800" s="30" t="e">
        <f t="shared" si="157"/>
        <v>#DIV/0!</v>
      </c>
      <c r="T800" s="32">
        <f t="shared" si="158"/>
        <v>2.0468737149041008E-4</v>
      </c>
      <c r="U800" s="33">
        <f t="shared" si="159"/>
        <v>16.084065511259773</v>
      </c>
      <c r="V800" s="18" t="e">
        <f>VLOOKUP(B800,'[2]APO e PPM_CD'!$D$2:$J$565,7,FALSE)</f>
        <v>#N/A</v>
      </c>
    </row>
    <row r="801" spans="1:22" hidden="1">
      <c r="A801">
        <v>9901796725</v>
      </c>
      <c r="B801">
        <f>VLOOKUP(A801,Cadastro!$A$3:$B$3577,2,FALSE)</f>
        <v>222517</v>
      </c>
      <c r="C801" s="5">
        <v>4936.1000000000004</v>
      </c>
      <c r="D801">
        <v>0</v>
      </c>
      <c r="E801">
        <v>2338.7600000000002</v>
      </c>
      <c r="F801">
        <v>0</v>
      </c>
      <c r="G801">
        <v>2597.34</v>
      </c>
      <c r="H801">
        <v>0</v>
      </c>
      <c r="I801" s="14">
        <f>VLOOKUP(A801,Cadastro!$A$3:$H$3577,7,FALSE)</f>
        <v>1</v>
      </c>
      <c r="J801" s="14">
        <f>VLOOKUP(A801,Cadastro!$A$3:$H$3577,8,FALSE)</f>
        <v>1</v>
      </c>
      <c r="K801">
        <f>VLOOKUP(A801,Cadastro!$A$3:$J$3577,10,FALSE)</f>
        <v>1</v>
      </c>
      <c r="L801" s="13">
        <v>21077</v>
      </c>
      <c r="M801" s="23" t="e">
        <f t="shared" si="151"/>
        <v>#DIV/0!</v>
      </c>
      <c r="N801" s="26">
        <f t="shared" si="152"/>
        <v>4936.1000000000004</v>
      </c>
      <c r="O801" s="27">
        <f t="shared" si="153"/>
        <v>2.0495853402269348E-4</v>
      </c>
      <c r="P801" s="30" t="e">
        <f t="shared" si="154"/>
        <v>#DIV/0!</v>
      </c>
      <c r="Q801" s="30" t="e">
        <f t="shared" si="155"/>
        <v>#DIV/0!</v>
      </c>
      <c r="R801" s="30" t="e">
        <f t="shared" si="156"/>
        <v>#DIV/0!</v>
      </c>
      <c r="S801" s="30" t="e">
        <f t="shared" si="157"/>
        <v>#DIV/0!</v>
      </c>
      <c r="T801" s="32">
        <f t="shared" si="158"/>
        <v>2.0494687148976402E-4</v>
      </c>
      <c r="U801" s="33">
        <f t="shared" si="159"/>
        <v>16.104456681264004</v>
      </c>
      <c r="V801" s="18" t="e">
        <f>VLOOKUP(B801,'[2]APO e PPM_CD'!$D$2:$J$565,7,FALSE)</f>
        <v>#N/A</v>
      </c>
    </row>
    <row r="802" spans="1:22" hidden="1">
      <c r="A802">
        <v>1502496674</v>
      </c>
      <c r="B802">
        <f>VLOOKUP(A802,Cadastro!$A$3:$B$3577,2,FALSE)</f>
        <v>224233</v>
      </c>
      <c r="C802" s="5">
        <v>4953.72</v>
      </c>
      <c r="D802">
        <v>0</v>
      </c>
      <c r="E802">
        <v>2329.0300000000002</v>
      </c>
      <c r="F802">
        <v>0</v>
      </c>
      <c r="G802">
        <v>2624.69</v>
      </c>
      <c r="H802">
        <v>0</v>
      </c>
      <c r="I802" s="14">
        <f>VLOOKUP(A802,Cadastro!$A$3:$H$3577,7,FALSE)</f>
        <v>1</v>
      </c>
      <c r="J802" s="14">
        <f>VLOOKUP(A802,Cadastro!$A$3:$H$3577,8,FALSE)</f>
        <v>1</v>
      </c>
      <c r="K802">
        <f>VLOOKUP(A802,Cadastro!$A$3:$J$3577,10,FALSE)</f>
        <v>1</v>
      </c>
      <c r="L802" s="13">
        <v>9638.15</v>
      </c>
      <c r="M802" s="23" t="e">
        <f t="shared" si="151"/>
        <v>#DIV/0!</v>
      </c>
      <c r="N802" s="26">
        <f t="shared" si="152"/>
        <v>4953.72</v>
      </c>
      <c r="O802" s="27">
        <f t="shared" si="153"/>
        <v>2.0569015805167992E-4</v>
      </c>
      <c r="P802" s="30" t="e">
        <f t="shared" si="154"/>
        <v>#DIV/0!</v>
      </c>
      <c r="Q802" s="30" t="e">
        <f t="shared" si="155"/>
        <v>#DIV/0!</v>
      </c>
      <c r="R802" s="30" t="e">
        <f t="shared" si="156"/>
        <v>#DIV/0!</v>
      </c>
      <c r="S802" s="30" t="e">
        <f t="shared" si="157"/>
        <v>#DIV/0!</v>
      </c>
      <c r="T802" s="32">
        <f t="shared" si="158"/>
        <v>2.0567845388794268E-4</v>
      </c>
      <c r="U802" s="33">
        <f t="shared" si="159"/>
        <v>16.161943467739942</v>
      </c>
      <c r="V802" s="18" t="e">
        <f>VLOOKUP(B802,'[2]APO e PPM_CD'!$D$2:$J$565,7,FALSE)</f>
        <v>#N/A</v>
      </c>
    </row>
    <row r="803" spans="1:22" hidden="1">
      <c r="A803">
        <v>7196405986</v>
      </c>
      <c r="B803">
        <f>VLOOKUP(A803,Cadastro!$A$3:$B$3577,2,FALSE)</f>
        <v>223843</v>
      </c>
      <c r="C803" s="5">
        <v>4960.6899999999996</v>
      </c>
      <c r="D803">
        <v>0</v>
      </c>
      <c r="E803">
        <v>2349.7399999999998</v>
      </c>
      <c r="F803">
        <v>0</v>
      </c>
      <c r="G803">
        <v>2610.9499999999998</v>
      </c>
      <c r="H803">
        <v>0</v>
      </c>
      <c r="I803" s="14">
        <f>VLOOKUP(A803,Cadastro!$A$3:$H$3577,7,FALSE)</f>
        <v>1</v>
      </c>
      <c r="J803" s="14">
        <f>VLOOKUP(A803,Cadastro!$A$3:$H$3577,8,FALSE)</f>
        <v>1</v>
      </c>
      <c r="K803">
        <f>VLOOKUP(A803,Cadastro!$A$3:$J$3577,10,FALSE)</f>
        <v>1</v>
      </c>
      <c r="L803" s="13">
        <v>17960.669999999998</v>
      </c>
      <c r="M803" s="23" t="e">
        <f t="shared" si="151"/>
        <v>#DIV/0!</v>
      </c>
      <c r="N803" s="26">
        <f t="shared" si="152"/>
        <v>4960.6899999999996</v>
      </c>
      <c r="O803" s="27">
        <f t="shared" si="153"/>
        <v>2.0597956891899177E-4</v>
      </c>
      <c r="P803" s="30" t="e">
        <f t="shared" si="154"/>
        <v>#DIV/0!</v>
      </c>
      <c r="Q803" s="30" t="e">
        <f t="shared" si="155"/>
        <v>#DIV/0!</v>
      </c>
      <c r="R803" s="30" t="e">
        <f t="shared" si="156"/>
        <v>#DIV/0!</v>
      </c>
      <c r="S803" s="30" t="e">
        <f t="shared" si="157"/>
        <v>#DIV/0!</v>
      </c>
      <c r="T803" s="32">
        <f t="shared" si="158"/>
        <v>2.0596784828722217E-4</v>
      </c>
      <c r="U803" s="33">
        <f t="shared" si="159"/>
        <v>16.184683700528662</v>
      </c>
      <c r="V803" s="18" t="e">
        <f>VLOOKUP(B803,'[2]APO e PPM_CD'!$D$2:$J$565,7,FALSE)</f>
        <v>#N/A</v>
      </c>
    </row>
    <row r="804" spans="1:22" hidden="1">
      <c r="A804">
        <v>384189750</v>
      </c>
      <c r="B804">
        <f>VLOOKUP(A804,Cadastro!$A$3:$B$3577,2,FALSE)</f>
        <v>221504</v>
      </c>
      <c r="C804" s="5">
        <v>4961.0599999999995</v>
      </c>
      <c r="D804">
        <v>0</v>
      </c>
      <c r="E804">
        <v>2055.91</v>
      </c>
      <c r="F804">
        <v>0</v>
      </c>
      <c r="G804">
        <v>2905.15</v>
      </c>
      <c r="H804">
        <v>0</v>
      </c>
      <c r="I804" s="14">
        <f>VLOOKUP(A804,Cadastro!$A$3:$H$3577,7,FALSE)</f>
        <v>1</v>
      </c>
      <c r="J804" s="14">
        <f>VLOOKUP(A804,Cadastro!$A$3:$H$3577,8,FALSE)</f>
        <v>1</v>
      </c>
      <c r="K804">
        <f>VLOOKUP(A804,Cadastro!$A$3:$J$3577,10,FALSE)</f>
        <v>1</v>
      </c>
      <c r="L804" s="13">
        <v>11240.3</v>
      </c>
      <c r="M804" s="23" t="e">
        <f t="shared" si="151"/>
        <v>#DIV/0!</v>
      </c>
      <c r="N804" s="26">
        <f t="shared" si="152"/>
        <v>4961.0599999999995</v>
      </c>
      <c r="O804" s="27">
        <f t="shared" si="153"/>
        <v>2.0599493219315322E-4</v>
      </c>
      <c r="P804" s="30" t="e">
        <f t="shared" si="154"/>
        <v>#DIV/0!</v>
      </c>
      <c r="Q804" s="30" t="e">
        <f t="shared" si="155"/>
        <v>#DIV/0!</v>
      </c>
      <c r="R804" s="30" t="e">
        <f t="shared" si="156"/>
        <v>#DIV/0!</v>
      </c>
      <c r="S804" s="30" t="e">
        <f t="shared" si="157"/>
        <v>#DIV/0!</v>
      </c>
      <c r="T804" s="32">
        <f t="shared" si="158"/>
        <v>2.0598321068718392E-4</v>
      </c>
      <c r="U804" s="33">
        <f t="shared" si="159"/>
        <v>16.185890857792913</v>
      </c>
      <c r="V804" s="18" t="e">
        <f>VLOOKUP(B804,'[2]APO e PPM_CD'!$D$2:$J$565,7,FALSE)</f>
        <v>#N/A</v>
      </c>
    </row>
    <row r="805" spans="1:22" hidden="1">
      <c r="A805">
        <v>74077880815</v>
      </c>
      <c r="B805">
        <f>VLOOKUP(A805,Cadastro!$A$3:$B$3577,2,FALSE)</f>
        <v>217527</v>
      </c>
      <c r="C805" s="5">
        <v>4965.55</v>
      </c>
      <c r="D805">
        <v>0</v>
      </c>
      <c r="E805">
        <v>2668.54</v>
      </c>
      <c r="F805">
        <v>0</v>
      </c>
      <c r="G805">
        <v>2297.0100000000002</v>
      </c>
      <c r="H805">
        <v>0</v>
      </c>
      <c r="I805" s="14">
        <f>VLOOKUP(A805,Cadastro!$A$3:$H$3577,7,FALSE)</f>
        <v>1</v>
      </c>
      <c r="J805" s="14">
        <f>VLOOKUP(A805,Cadastro!$A$3:$H$3577,8,FALSE)</f>
        <v>1</v>
      </c>
      <c r="K805">
        <f>VLOOKUP(A805,Cadastro!$A$3:$J$3577,10,FALSE)</f>
        <v>1</v>
      </c>
      <c r="L805" s="13">
        <v>50351.839999999997</v>
      </c>
      <c r="M805" s="23" t="e">
        <f t="shared" si="151"/>
        <v>#DIV/0!</v>
      </c>
      <c r="N805" s="26">
        <f t="shared" si="152"/>
        <v>4965.55</v>
      </c>
      <c r="O805" s="27">
        <f t="shared" si="153"/>
        <v>2.0618136760122073E-4</v>
      </c>
      <c r="P805" s="30" t="e">
        <f t="shared" si="154"/>
        <v>#DIV/0!</v>
      </c>
      <c r="Q805" s="30" t="e">
        <f t="shared" si="155"/>
        <v>#DIV/0!</v>
      </c>
      <c r="R805" s="30" t="e">
        <f t="shared" si="156"/>
        <v>#DIV/0!</v>
      </c>
      <c r="S805" s="30" t="e">
        <f t="shared" si="157"/>
        <v>#DIV/0!</v>
      </c>
      <c r="T805" s="32">
        <f t="shared" si="158"/>
        <v>2.0616963548671983E-4</v>
      </c>
      <c r="U805" s="33">
        <f t="shared" si="159"/>
        <v>16.200539874323958</v>
      </c>
      <c r="V805" s="18" t="e">
        <f>VLOOKUP(B805,'[2]APO e PPM_CD'!$D$2:$J$565,7,FALSE)</f>
        <v>#N/A</v>
      </c>
    </row>
    <row r="806" spans="1:22" hidden="1">
      <c r="A806">
        <v>5355783775</v>
      </c>
      <c r="B806">
        <f>VLOOKUP(A806,Cadastro!$A$3:$B$3577,2,FALSE)</f>
        <v>221116</v>
      </c>
      <c r="C806" s="5">
        <v>4971.8</v>
      </c>
      <c r="D806">
        <v>0</v>
      </c>
      <c r="E806">
        <v>2977.5</v>
      </c>
      <c r="F806">
        <v>0</v>
      </c>
      <c r="G806">
        <v>1994.3</v>
      </c>
      <c r="H806">
        <v>0</v>
      </c>
      <c r="I806" s="14">
        <f>VLOOKUP(A806,Cadastro!$A$3:$H$3577,7,FALSE)</f>
        <v>1</v>
      </c>
      <c r="J806" s="14">
        <f>VLOOKUP(A806,Cadastro!$A$3:$H$3577,8,FALSE)</f>
        <v>1</v>
      </c>
      <c r="K806">
        <f>VLOOKUP(A806,Cadastro!$A$3:$J$3577,10,FALSE)</f>
        <v>1</v>
      </c>
      <c r="L806" s="13">
        <v>13107.9</v>
      </c>
      <c r="M806" s="23" t="e">
        <f t="shared" si="151"/>
        <v>#DIV/0!</v>
      </c>
      <c r="N806" s="26">
        <f t="shared" si="152"/>
        <v>4971.8</v>
      </c>
      <c r="O806" s="27">
        <f t="shared" si="153"/>
        <v>2.0644088236746166E-4</v>
      </c>
      <c r="P806" s="30" t="e">
        <f t="shared" si="154"/>
        <v>#DIV/0!</v>
      </c>
      <c r="Q806" s="30" t="e">
        <f t="shared" si="155"/>
        <v>#DIV/0!</v>
      </c>
      <c r="R806" s="30" t="e">
        <f t="shared" si="156"/>
        <v>#DIV/0!</v>
      </c>
      <c r="S806" s="30" t="e">
        <f t="shared" si="157"/>
        <v>#DIV/0!</v>
      </c>
      <c r="T806" s="32">
        <f t="shared" si="158"/>
        <v>2.0642913548607377E-4</v>
      </c>
      <c r="U806" s="33">
        <f t="shared" si="159"/>
        <v>16.220931044328189</v>
      </c>
      <c r="V806" s="18" t="e">
        <f>VLOOKUP(B806,'[2]APO e PPM_CD'!$D$2:$J$565,7,FALSE)</f>
        <v>#N/A</v>
      </c>
    </row>
    <row r="807" spans="1:22" hidden="1">
      <c r="A807">
        <v>20755880153</v>
      </c>
      <c r="B807">
        <f>VLOOKUP(A807,Cadastro!$A$3:$B$3577,2,FALSE)</f>
        <v>189679</v>
      </c>
      <c r="C807" s="5">
        <v>4981.18</v>
      </c>
      <c r="D807">
        <v>0</v>
      </c>
      <c r="E807">
        <v>2250.8200000000002</v>
      </c>
      <c r="F807">
        <v>0</v>
      </c>
      <c r="G807">
        <v>2730.36</v>
      </c>
      <c r="H807">
        <v>0</v>
      </c>
      <c r="I807" s="14">
        <f>VLOOKUP(A807,Cadastro!$A$3:$H$3577,7,FALSE)</f>
        <v>1</v>
      </c>
      <c r="J807" s="14">
        <f>VLOOKUP(A807,Cadastro!$A$3:$H$3577,8,FALSE)</f>
        <v>1</v>
      </c>
      <c r="K807">
        <f>VLOOKUP(A807,Cadastro!$A$3:$J$3577,10,FALSE)</f>
        <v>1</v>
      </c>
      <c r="L807" s="13">
        <v>19082.96</v>
      </c>
      <c r="M807" s="23" t="e">
        <f t="shared" si="151"/>
        <v>#DIV/0!</v>
      </c>
      <c r="N807" s="26">
        <f t="shared" si="152"/>
        <v>4981.18</v>
      </c>
      <c r="O807" s="27">
        <f t="shared" si="153"/>
        <v>2.0683036212863605E-4</v>
      </c>
      <c r="P807" s="30" t="e">
        <f t="shared" si="154"/>
        <v>#DIV/0!</v>
      </c>
      <c r="Q807" s="30" t="e">
        <f t="shared" si="155"/>
        <v>#DIV/0!</v>
      </c>
      <c r="R807" s="30" t="e">
        <f t="shared" si="156"/>
        <v>#DIV/0!</v>
      </c>
      <c r="S807" s="30" t="e">
        <f t="shared" si="157"/>
        <v>#DIV/0!</v>
      </c>
      <c r="T807" s="32">
        <f t="shared" si="158"/>
        <v>2.0681859308510419E-4</v>
      </c>
      <c r="U807" s="33">
        <f t="shared" si="159"/>
        <v>16.251534112270548</v>
      </c>
      <c r="V807" s="18" t="e">
        <f>VLOOKUP(B807,'[2]APO e PPM_CD'!$D$2:$J$565,7,FALSE)</f>
        <v>#N/A</v>
      </c>
    </row>
    <row r="808" spans="1:22" hidden="1">
      <c r="A808">
        <v>3323916719</v>
      </c>
      <c r="B808">
        <f>VLOOKUP(A808,Cadastro!$A$3:$B$3577,2,FALSE)</f>
        <v>224571</v>
      </c>
      <c r="C808" s="5">
        <v>4986.1000000000004</v>
      </c>
      <c r="D808">
        <v>0</v>
      </c>
      <c r="E808">
        <v>2914.9</v>
      </c>
      <c r="F808">
        <v>0</v>
      </c>
      <c r="G808">
        <v>2071.1999999999998</v>
      </c>
      <c r="H808">
        <v>0</v>
      </c>
      <c r="I808" s="14">
        <f>VLOOKUP(A808,Cadastro!$A$3:$H$3577,7,FALSE)</f>
        <v>1</v>
      </c>
      <c r="J808" s="14">
        <f>VLOOKUP(A808,Cadastro!$A$3:$H$3577,8,FALSE)</f>
        <v>1</v>
      </c>
      <c r="K808">
        <f>VLOOKUP(A808,Cadastro!$A$3:$J$3577,10,FALSE)</f>
        <v>1</v>
      </c>
      <c r="L808" s="13">
        <v>22823.8</v>
      </c>
      <c r="M808" s="23" t="e">
        <f t="shared" si="151"/>
        <v>#DIV/0!</v>
      </c>
      <c r="N808" s="26">
        <f t="shared" si="152"/>
        <v>4986.1000000000004</v>
      </c>
      <c r="O808" s="27">
        <f t="shared" si="153"/>
        <v>2.070346521526209E-4</v>
      </c>
      <c r="P808" s="30" t="e">
        <f t="shared" si="154"/>
        <v>#DIV/0!</v>
      </c>
      <c r="Q808" s="30" t="e">
        <f t="shared" si="155"/>
        <v>#DIV/0!</v>
      </c>
      <c r="R808" s="30" t="e">
        <f t="shared" si="156"/>
        <v>#DIV/0!</v>
      </c>
      <c r="S808" s="30" t="e">
        <f t="shared" si="157"/>
        <v>#DIV/0!</v>
      </c>
      <c r="T808" s="32">
        <f t="shared" si="158"/>
        <v>2.0702287148459563E-4</v>
      </c>
      <c r="U808" s="33">
        <f t="shared" si="159"/>
        <v>16.267586041297879</v>
      </c>
      <c r="V808" s="18" t="e">
        <f>VLOOKUP(B808,'[2]APO e PPM_CD'!$D$2:$J$565,7,FALSE)</f>
        <v>#N/A</v>
      </c>
    </row>
    <row r="809" spans="1:22" hidden="1">
      <c r="A809">
        <v>46407502187</v>
      </c>
      <c r="B809">
        <f>VLOOKUP(A809,Cadastro!$A$3:$B$3577,2,FALSE)</f>
        <v>192530</v>
      </c>
      <c r="C809" s="5">
        <v>5001.22</v>
      </c>
      <c r="D809">
        <v>0</v>
      </c>
      <c r="E809">
        <v>2079.5700000000002</v>
      </c>
      <c r="F809">
        <v>0</v>
      </c>
      <c r="G809">
        <v>2921.65</v>
      </c>
      <c r="H809">
        <v>0</v>
      </c>
      <c r="I809" s="14">
        <f>VLOOKUP(A809,Cadastro!$A$3:$H$3577,7,FALSE)</f>
        <v>1</v>
      </c>
      <c r="J809" s="14">
        <f>VLOOKUP(A809,Cadastro!$A$3:$H$3577,8,FALSE)</f>
        <v>1</v>
      </c>
      <c r="K809">
        <f>VLOOKUP(A809,Cadastro!$A$3:$J$3577,10,FALSE)</f>
        <v>1</v>
      </c>
      <c r="L809" s="13">
        <v>11818.78</v>
      </c>
      <c r="M809" s="23" t="e">
        <f t="shared" si="151"/>
        <v>#DIV/0!</v>
      </c>
      <c r="N809" s="26">
        <f t="shared" si="152"/>
        <v>5001.22</v>
      </c>
      <c r="O809" s="27">
        <f t="shared" si="153"/>
        <v>2.0766247027511093E-4</v>
      </c>
      <c r="P809" s="30" t="e">
        <f t="shared" si="154"/>
        <v>#DIV/0!</v>
      </c>
      <c r="Q809" s="30" t="e">
        <f t="shared" si="155"/>
        <v>#DIV/0!</v>
      </c>
      <c r="R809" s="30" t="e">
        <f t="shared" si="156"/>
        <v>#DIV/0!</v>
      </c>
      <c r="S809" s="30" t="e">
        <f t="shared" si="157"/>
        <v>#DIV/0!</v>
      </c>
      <c r="T809" s="32">
        <f t="shared" si="158"/>
        <v>2.0765065388303269E-4</v>
      </c>
      <c r="U809" s="33">
        <f t="shared" si="159"/>
        <v>16.316916359772122</v>
      </c>
      <c r="V809" s="18" t="e">
        <f>VLOOKUP(B809,'[2]APO e PPM_CD'!$D$2:$J$565,7,FALSE)</f>
        <v>#N/A</v>
      </c>
    </row>
    <row r="810" spans="1:22" hidden="1">
      <c r="A810">
        <v>9779816658</v>
      </c>
      <c r="B810">
        <f>VLOOKUP(A810,Cadastro!$A$3:$B$3577,2,FALSE)</f>
        <v>221899</v>
      </c>
      <c r="C810" s="5">
        <v>5011.1000000000004</v>
      </c>
      <c r="D810">
        <v>0</v>
      </c>
      <c r="E810">
        <v>2368.38</v>
      </c>
      <c r="F810">
        <v>0</v>
      </c>
      <c r="G810">
        <v>2642.72</v>
      </c>
      <c r="H810">
        <v>0</v>
      </c>
      <c r="I810" s="14">
        <f>VLOOKUP(A810,Cadastro!$A$3:$H$3577,7,FALSE)</f>
        <v>1</v>
      </c>
      <c r="J810" s="14">
        <f>VLOOKUP(A810,Cadastro!$A$3:$H$3577,8,FALSE)</f>
        <v>1</v>
      </c>
      <c r="K810">
        <f>VLOOKUP(A810,Cadastro!$A$3:$J$3577,10,FALSE)</f>
        <v>1</v>
      </c>
      <c r="L810" s="13">
        <v>26711.91</v>
      </c>
      <c r="M810" s="23" t="e">
        <f t="shared" si="151"/>
        <v>#DIV/0!</v>
      </c>
      <c r="N810" s="26">
        <f t="shared" si="152"/>
        <v>5011.1000000000004</v>
      </c>
      <c r="O810" s="27">
        <f t="shared" si="153"/>
        <v>2.0807271121758459E-4</v>
      </c>
      <c r="P810" s="30" t="e">
        <f t="shared" si="154"/>
        <v>#DIV/0!</v>
      </c>
      <c r="Q810" s="30" t="e">
        <f t="shared" si="155"/>
        <v>#DIV/0!</v>
      </c>
      <c r="R810" s="30" t="e">
        <f t="shared" si="156"/>
        <v>#DIV/0!</v>
      </c>
      <c r="S810" s="30" t="e">
        <f t="shared" si="157"/>
        <v>#DIV/0!</v>
      </c>
      <c r="T810" s="32">
        <f t="shared" si="158"/>
        <v>2.080608714820114E-4</v>
      </c>
      <c r="U810" s="33">
        <f t="shared" si="159"/>
        <v>16.349150721314814</v>
      </c>
      <c r="V810" s="18" t="e">
        <f>VLOOKUP(B810,'[2]APO e PPM_CD'!$D$2:$J$565,7,FALSE)</f>
        <v>#N/A</v>
      </c>
    </row>
    <row r="811" spans="1:22" s="18" customFormat="1" hidden="1">
      <c r="A811" s="18">
        <v>7682229748</v>
      </c>
      <c r="B811" s="18">
        <f>VLOOKUP(A811,Cadastro!$A$3:$B$3577,2,FALSE)</f>
        <v>215686</v>
      </c>
      <c r="C811" s="19">
        <v>5012.8099999999995</v>
      </c>
      <c r="D811" s="18">
        <v>0</v>
      </c>
      <c r="E811" s="18">
        <v>2281.2399999999998</v>
      </c>
      <c r="F811" s="18">
        <v>0</v>
      </c>
      <c r="G811" s="18">
        <v>2731.57</v>
      </c>
      <c r="H811" s="18">
        <v>0</v>
      </c>
      <c r="I811" s="20">
        <f>VLOOKUP(A811,Cadastro!$A$3:$H$3577,7,FALSE)</f>
        <v>1</v>
      </c>
      <c r="J811" s="20">
        <f>VLOOKUP(A811,Cadastro!$A$3:$H$3577,8,FALSE)</f>
        <v>11</v>
      </c>
      <c r="K811" s="18">
        <f>VLOOKUP(A811,Cadastro!$A$3:$J$3577,10,FALSE)</f>
        <v>1</v>
      </c>
      <c r="L811" s="13">
        <v>11160.97</v>
      </c>
      <c r="M811" s="23" t="e">
        <f t="shared" si="151"/>
        <v>#DIV/0!</v>
      </c>
      <c r="N811" s="26">
        <f t="shared" si="152"/>
        <v>5012.8099999999995</v>
      </c>
      <c r="O811" s="27">
        <f t="shared" si="153"/>
        <v>2.0814371445762809E-4</v>
      </c>
      <c r="P811" s="30" t="e">
        <f t="shared" si="154"/>
        <v>#DIV/0!</v>
      </c>
      <c r="Q811" s="30" t="e">
        <f t="shared" si="155"/>
        <v>#DIV/0!</v>
      </c>
      <c r="R811" s="30" t="e">
        <f t="shared" si="156"/>
        <v>#DIV/0!</v>
      </c>
      <c r="S811" s="30" t="e">
        <f t="shared" si="157"/>
        <v>#DIV/0!</v>
      </c>
      <c r="T811" s="32">
        <f t="shared" si="158"/>
        <v>2.0813187068183462E-4</v>
      </c>
      <c r="U811" s="33">
        <f t="shared" si="159"/>
        <v>16.354729745427971</v>
      </c>
      <c r="V811" s="18" t="e">
        <f>VLOOKUP(B811,'[2]APO e PPM_CD'!$D$2:$J$565,7,FALSE)</f>
        <v>#N/A</v>
      </c>
    </row>
    <row r="812" spans="1:22" hidden="1">
      <c r="A812">
        <v>8542508750</v>
      </c>
      <c r="B812">
        <f>VLOOKUP(A812,Cadastro!$A$3:$B$3577,2,FALSE)</f>
        <v>224475</v>
      </c>
      <c r="C812" s="5">
        <v>5017.63</v>
      </c>
      <c r="D812">
        <v>0</v>
      </c>
      <c r="E812">
        <v>2343.9</v>
      </c>
      <c r="F812">
        <v>0</v>
      </c>
      <c r="G812">
        <v>2673.73</v>
      </c>
      <c r="H812">
        <v>0</v>
      </c>
      <c r="I812" s="14">
        <f>VLOOKUP(A812,Cadastro!$A$3:$H$3577,7,FALSE)</f>
        <v>1</v>
      </c>
      <c r="J812" s="14">
        <f>VLOOKUP(A812,Cadastro!$A$3:$H$3577,8,FALSE)</f>
        <v>1</v>
      </c>
      <c r="K812">
        <f>VLOOKUP(A812,Cadastro!$A$3:$J$3577,10,FALSE)</f>
        <v>1</v>
      </c>
      <c r="L812" s="13">
        <v>12498.89</v>
      </c>
      <c r="M812" s="23" t="e">
        <f t="shared" si="151"/>
        <v>#DIV/0!</v>
      </c>
      <c r="N812" s="26">
        <f t="shared" si="152"/>
        <v>5017.63</v>
      </c>
      <c r="O812" s="27">
        <f t="shared" si="153"/>
        <v>2.0834385224535311E-4</v>
      </c>
      <c r="P812" s="30" t="e">
        <f t="shared" si="154"/>
        <v>#DIV/0!</v>
      </c>
      <c r="Q812" s="30" t="e">
        <f t="shared" si="155"/>
        <v>#DIV/0!</v>
      </c>
      <c r="R812" s="30" t="e">
        <f t="shared" si="156"/>
        <v>#DIV/0!</v>
      </c>
      <c r="S812" s="30" t="e">
        <f t="shared" si="157"/>
        <v>#DIV/0!</v>
      </c>
      <c r="T812" s="32">
        <f t="shared" si="158"/>
        <v>2.0833199708133641E-4</v>
      </c>
      <c r="U812" s="33">
        <f t="shared" si="159"/>
        <v>16.37045541573524</v>
      </c>
      <c r="V812" s="18" t="e">
        <f>VLOOKUP(B812,'[2]APO e PPM_CD'!$D$2:$J$565,7,FALSE)</f>
        <v>#N/A</v>
      </c>
    </row>
    <row r="813" spans="1:22" hidden="1">
      <c r="A813">
        <v>7392867733</v>
      </c>
      <c r="B813">
        <f>VLOOKUP(A813,Cadastro!$A$3:$B$3577,2,FALSE)</f>
        <v>212658</v>
      </c>
      <c r="C813" s="34">
        <v>5017.92</v>
      </c>
      <c r="D813">
        <v>0</v>
      </c>
      <c r="E813">
        <v>2258.83</v>
      </c>
      <c r="F813">
        <v>0</v>
      </c>
      <c r="G813">
        <v>2759.09</v>
      </c>
      <c r="H813">
        <v>0</v>
      </c>
      <c r="I813" s="35">
        <f>VLOOKUP(A813,Cadastro!$A$3:$H$3577,7,FALSE)</f>
        <v>2</v>
      </c>
      <c r="J813" s="35">
        <f>VLOOKUP(A813,Cadastro!$A$3:$H$3577,8,FALSE)</f>
        <v>1</v>
      </c>
      <c r="K813">
        <f>VLOOKUP(A813,Cadastro!$A$3:$J$3577,10,FALSE)</f>
        <v>1</v>
      </c>
      <c r="L813" s="24"/>
      <c r="M813" s="25" t="e">
        <f t="shared" si="151"/>
        <v>#DIV/0!</v>
      </c>
      <c r="N813" s="26">
        <f t="shared" si="152"/>
        <v>5017.92</v>
      </c>
      <c r="O813" s="27">
        <f t="shared" si="153"/>
        <v>2.083558937305067E-4</v>
      </c>
      <c r="P813" s="30" t="e">
        <f t="shared" si="154"/>
        <v>#DIV/0!</v>
      </c>
      <c r="Q813" s="30" t="e">
        <f t="shared" si="155"/>
        <v>#DIV/0!</v>
      </c>
      <c r="R813" s="30" t="e">
        <f t="shared" si="156"/>
        <v>#DIV/0!</v>
      </c>
      <c r="S813" s="30" t="e">
        <f t="shared" si="157"/>
        <v>#DIV/0!</v>
      </c>
      <c r="T813" s="36">
        <f t="shared" si="158"/>
        <v>2.0834403788130642E-4</v>
      </c>
      <c r="U813" s="37">
        <f t="shared" si="159"/>
        <v>16.371401566023433</v>
      </c>
      <c r="V813" s="18" t="e">
        <f>VLOOKUP(B813,'[2]APO e PPM_CD'!$D$2:$J$565,7,FALSE)</f>
        <v>#N/A</v>
      </c>
    </row>
    <row r="814" spans="1:22" hidden="1">
      <c r="A814">
        <v>12613804793</v>
      </c>
      <c r="B814">
        <f>VLOOKUP(A814,Cadastro!$A$3:$B$3577,2,FALSE)</f>
        <v>224087</v>
      </c>
      <c r="C814" s="5">
        <v>5022.01</v>
      </c>
      <c r="D814">
        <v>0</v>
      </c>
      <c r="E814">
        <v>2380.2600000000002</v>
      </c>
      <c r="F814">
        <v>0</v>
      </c>
      <c r="G814">
        <v>2641.75</v>
      </c>
      <c r="H814">
        <v>0</v>
      </c>
      <c r="I814" s="14">
        <f>VLOOKUP(A814,Cadastro!$A$3:$H$3577,7,FALSE)</f>
        <v>1</v>
      </c>
      <c r="J814" s="14">
        <f>VLOOKUP(A814,Cadastro!$A$3:$H$3577,8,FALSE)</f>
        <v>1</v>
      </c>
      <c r="K814">
        <f>VLOOKUP(A814,Cadastro!$A$3:$J$3577,10,FALSE)</f>
        <v>1</v>
      </c>
      <c r="L814" s="13">
        <v>19111.54</v>
      </c>
      <c r="M814" s="23" t="e">
        <f t="shared" si="151"/>
        <v>#DIV/0!</v>
      </c>
      <c r="N814" s="26">
        <f t="shared" si="152"/>
        <v>5022.01</v>
      </c>
      <c r="O814" s="27">
        <f t="shared" si="153"/>
        <v>2.0852572019353476E-4</v>
      </c>
      <c r="P814" s="30" t="e">
        <f t="shared" si="154"/>
        <v>#DIV/0!</v>
      </c>
      <c r="Q814" s="30" t="e">
        <f t="shared" si="155"/>
        <v>#DIV/0!</v>
      </c>
      <c r="R814" s="30" t="e">
        <f t="shared" si="156"/>
        <v>#DIV/0!</v>
      </c>
      <c r="S814" s="30" t="e">
        <f t="shared" si="157"/>
        <v>#DIV/0!</v>
      </c>
      <c r="T814" s="32">
        <f t="shared" si="158"/>
        <v>2.0851385468088364E-4</v>
      </c>
      <c r="U814" s="33">
        <f t="shared" si="159"/>
        <v>16.384745547674207</v>
      </c>
      <c r="V814" s="18" t="e">
        <f>VLOOKUP(B814,'[2]APO e PPM_CD'!$D$2:$J$565,7,FALSE)</f>
        <v>#N/A</v>
      </c>
    </row>
    <row r="815" spans="1:22" hidden="1">
      <c r="A815">
        <v>42315875749</v>
      </c>
      <c r="B815">
        <f>VLOOKUP(A815,Cadastro!$A$3:$B$3577,2,FALSE)</f>
        <v>223487</v>
      </c>
      <c r="C815" s="5">
        <v>5022.7199999999993</v>
      </c>
      <c r="D815">
        <v>0</v>
      </c>
      <c r="E815">
        <v>2370.77</v>
      </c>
      <c r="F815">
        <v>0</v>
      </c>
      <c r="G815">
        <v>2651.95</v>
      </c>
      <c r="H815">
        <v>0</v>
      </c>
      <c r="I815" s="14">
        <f>VLOOKUP(A815,Cadastro!$A$3:$H$3577,7,FALSE)</f>
        <v>1</v>
      </c>
      <c r="J815" s="14">
        <f>VLOOKUP(A815,Cadastro!$A$3:$H$3577,8,FALSE)</f>
        <v>1</v>
      </c>
      <c r="K815">
        <f>VLOOKUP(A815,Cadastro!$A$3:$J$3577,10,FALSE)</f>
        <v>1</v>
      </c>
      <c r="L815" s="13">
        <v>16177.84</v>
      </c>
      <c r="M815" s="23" t="e">
        <f t="shared" si="151"/>
        <v>#DIV/0!</v>
      </c>
      <c r="N815" s="26">
        <f t="shared" si="152"/>
        <v>5022.7199999999993</v>
      </c>
      <c r="O815" s="27">
        <f t="shared" si="153"/>
        <v>2.0855520107097969E-4</v>
      </c>
      <c r="P815" s="30" t="e">
        <f t="shared" si="154"/>
        <v>#DIV/0!</v>
      </c>
      <c r="Q815" s="30" t="e">
        <f t="shared" si="155"/>
        <v>#DIV/0!</v>
      </c>
      <c r="R815" s="30" t="e">
        <f t="shared" si="156"/>
        <v>#DIV/0!</v>
      </c>
      <c r="S815" s="30" t="e">
        <f t="shared" si="157"/>
        <v>#DIV/0!</v>
      </c>
      <c r="T815" s="32">
        <f t="shared" si="158"/>
        <v>2.0854333388081023E-4</v>
      </c>
      <c r="U815" s="33">
        <f t="shared" si="159"/>
        <v>16.387061984586683</v>
      </c>
      <c r="V815" s="18" t="e">
        <f>VLOOKUP(B815,'[2]APO e PPM_CD'!$D$2:$J$565,7,FALSE)</f>
        <v>#N/A</v>
      </c>
    </row>
    <row r="816" spans="1:22" hidden="1">
      <c r="A816">
        <v>3245320671</v>
      </c>
      <c r="B816">
        <f>VLOOKUP(A816,Cadastro!$A$3:$B$3577,2,FALSE)</f>
        <v>222741</v>
      </c>
      <c r="C816" s="5">
        <v>5023.08</v>
      </c>
      <c r="D816">
        <v>0</v>
      </c>
      <c r="E816">
        <v>2313.96</v>
      </c>
      <c r="F816">
        <v>0</v>
      </c>
      <c r="G816">
        <v>2709.12</v>
      </c>
      <c r="H816">
        <v>0</v>
      </c>
      <c r="I816" s="14">
        <f>VLOOKUP(A816,Cadastro!$A$3:$H$3577,7,FALSE)</f>
        <v>1</v>
      </c>
      <c r="J816" s="14">
        <f>VLOOKUP(A816,Cadastro!$A$3:$H$3577,8,FALSE)</f>
        <v>1</v>
      </c>
      <c r="K816">
        <f>VLOOKUP(A816,Cadastro!$A$3:$J$3577,10,FALSE)</f>
        <v>1</v>
      </c>
      <c r="L816" s="13">
        <v>9350.86</v>
      </c>
      <c r="M816" s="23" t="e">
        <f t="shared" si="151"/>
        <v>#DIV/0!</v>
      </c>
      <c r="N816" s="26">
        <f t="shared" si="152"/>
        <v>5023.08</v>
      </c>
      <c r="O816" s="27">
        <f t="shared" si="153"/>
        <v>2.085701491215152E-4</v>
      </c>
      <c r="P816" s="30" t="e">
        <f t="shared" si="154"/>
        <v>#DIV/0!</v>
      </c>
      <c r="Q816" s="30" t="e">
        <f t="shared" si="155"/>
        <v>#DIV/0!</v>
      </c>
      <c r="R816" s="30" t="e">
        <f t="shared" si="156"/>
        <v>#DIV/0!</v>
      </c>
      <c r="S816" s="30" t="e">
        <f t="shared" si="157"/>
        <v>#DIV/0!</v>
      </c>
      <c r="T816" s="32">
        <f t="shared" si="158"/>
        <v>2.0855828108077304E-4</v>
      </c>
      <c r="U816" s="33">
        <f t="shared" si="159"/>
        <v>16.388236515978932</v>
      </c>
      <c r="V816" s="18" t="e">
        <f>VLOOKUP(B816,'[2]APO e PPM_CD'!$D$2:$J$565,7,FALSE)</f>
        <v>#N/A</v>
      </c>
    </row>
    <row r="817" spans="1:24" hidden="1">
      <c r="A817">
        <v>8703849708</v>
      </c>
      <c r="B817">
        <f>VLOOKUP(A817,Cadastro!$A$3:$B$3577,2,FALSE)</f>
        <v>214844</v>
      </c>
      <c r="C817" s="5">
        <v>5028.3599999999997</v>
      </c>
      <c r="D817">
        <v>0</v>
      </c>
      <c r="E817">
        <v>2987.97</v>
      </c>
      <c r="F817">
        <v>0</v>
      </c>
      <c r="G817">
        <v>2040.39</v>
      </c>
      <c r="H817">
        <v>0</v>
      </c>
      <c r="I817" s="14">
        <f>VLOOKUP(A817,Cadastro!$A$3:$H$3577,7,FALSE)</f>
        <v>1</v>
      </c>
      <c r="J817" s="14">
        <f>VLOOKUP(A817,Cadastro!$A$3:$H$3577,8,FALSE)</f>
        <v>1</v>
      </c>
      <c r="K817">
        <f>VLOOKUP(A817,Cadastro!$A$3:$J$3577,10,FALSE)</f>
        <v>1</v>
      </c>
      <c r="L817" s="13">
        <v>13180.65</v>
      </c>
      <c r="M817" s="23" t="e">
        <f t="shared" si="151"/>
        <v>#DIV/0!</v>
      </c>
      <c r="N817" s="26">
        <f t="shared" si="152"/>
        <v>5028.3599999999997</v>
      </c>
      <c r="O817" s="27">
        <f t="shared" si="153"/>
        <v>2.0878938719603551E-4</v>
      </c>
      <c r="P817" s="30" t="e">
        <f t="shared" si="154"/>
        <v>#DIV/0!</v>
      </c>
      <c r="Q817" s="30" t="e">
        <f t="shared" si="155"/>
        <v>#DIV/0!</v>
      </c>
      <c r="R817" s="30" t="e">
        <f t="shared" si="156"/>
        <v>#DIV/0!</v>
      </c>
      <c r="S817" s="30" t="e">
        <f t="shared" si="157"/>
        <v>#DIV/0!</v>
      </c>
      <c r="T817" s="32">
        <f t="shared" si="158"/>
        <v>2.0877750668022723E-4</v>
      </c>
      <c r="U817" s="33">
        <f t="shared" si="159"/>
        <v>16.405462976398507</v>
      </c>
      <c r="V817" s="18" t="e">
        <f>VLOOKUP(B817,'[2]APO e PPM_CD'!$D$2:$J$565,7,FALSE)</f>
        <v>#N/A</v>
      </c>
    </row>
    <row r="818" spans="1:24" hidden="1">
      <c r="A818">
        <v>1617315621</v>
      </c>
      <c r="B818">
        <f>VLOOKUP(A818,Cadastro!$A$3:$B$3577,2,FALSE)</f>
        <v>224241</v>
      </c>
      <c r="C818" s="5">
        <v>5029.08</v>
      </c>
      <c r="D818">
        <v>0</v>
      </c>
      <c r="E818">
        <v>2376.09</v>
      </c>
      <c r="F818">
        <v>0</v>
      </c>
      <c r="G818">
        <v>2652.99</v>
      </c>
      <c r="H818">
        <v>0</v>
      </c>
      <c r="I818" s="14">
        <f>VLOOKUP(A818,Cadastro!$A$3:$H$3577,7,FALSE)</f>
        <v>1</v>
      </c>
      <c r="J818" s="14">
        <f>VLOOKUP(A818,Cadastro!$A$3:$H$3577,8,FALSE)</f>
        <v>1</v>
      </c>
      <c r="K818">
        <f>VLOOKUP(A818,Cadastro!$A$3:$J$3577,10,FALSE)</f>
        <v>1</v>
      </c>
      <c r="L818" s="13">
        <v>11985.57</v>
      </c>
      <c r="M818" s="23" t="e">
        <f t="shared" si="151"/>
        <v>#DIV/0!</v>
      </c>
      <c r="N818" s="26">
        <f t="shared" si="152"/>
        <v>5029.08</v>
      </c>
      <c r="O818" s="27">
        <f t="shared" si="153"/>
        <v>2.0881928329710648E-4</v>
      </c>
      <c r="P818" s="30" t="e">
        <f t="shared" si="154"/>
        <v>#DIV/0!</v>
      </c>
      <c r="Q818" s="30" t="e">
        <f t="shared" si="155"/>
        <v>#DIV/0!</v>
      </c>
      <c r="R818" s="30" t="e">
        <f t="shared" si="156"/>
        <v>#DIV/0!</v>
      </c>
      <c r="S818" s="30" t="e">
        <f t="shared" si="157"/>
        <v>#DIV/0!</v>
      </c>
      <c r="T818" s="32">
        <f t="shared" si="158"/>
        <v>2.0880740108015282E-4</v>
      </c>
      <c r="U818" s="33">
        <f t="shared" si="159"/>
        <v>16.407812039182993</v>
      </c>
      <c r="V818" s="18" t="e">
        <f>VLOOKUP(B818,'[2]APO e PPM_CD'!$D$2:$J$565,7,FALSE)</f>
        <v>#N/A</v>
      </c>
    </row>
    <row r="819" spans="1:24" hidden="1">
      <c r="A819">
        <v>2181059756</v>
      </c>
      <c r="B819">
        <f>VLOOKUP(A819,Cadastro!$A$3:$B$3577,2,FALSE)</f>
        <v>225584</v>
      </c>
      <c r="C819" s="5">
        <v>5035.8599999999997</v>
      </c>
      <c r="D819">
        <v>0</v>
      </c>
      <c r="E819">
        <v>2170.87</v>
      </c>
      <c r="F819">
        <v>0</v>
      </c>
      <c r="G819">
        <v>2864.99</v>
      </c>
      <c r="H819">
        <v>0</v>
      </c>
      <c r="I819" s="14">
        <f>VLOOKUP(A819,Cadastro!$A$3:$H$3577,7,FALSE)</f>
        <v>1</v>
      </c>
      <c r="J819" s="14">
        <f>VLOOKUP(A819,Cadastro!$A$3:$H$3577,8,FALSE)</f>
        <v>1</v>
      </c>
      <c r="K819">
        <f>VLOOKUP(A819,Cadastro!$A$3:$J$3577,10,FALSE)</f>
        <v>1</v>
      </c>
      <c r="L819" s="13">
        <v>13875.01</v>
      </c>
      <c r="M819" s="23" t="e">
        <f t="shared" si="151"/>
        <v>#DIV/0!</v>
      </c>
      <c r="N819" s="26">
        <f t="shared" si="152"/>
        <v>5035.8599999999997</v>
      </c>
      <c r="O819" s="27">
        <f t="shared" si="153"/>
        <v>2.0910080491552463E-4</v>
      </c>
      <c r="P819" s="30" t="e">
        <f t="shared" si="154"/>
        <v>#DIV/0!</v>
      </c>
      <c r="Q819" s="30" t="e">
        <f t="shared" si="155"/>
        <v>#DIV/0!</v>
      </c>
      <c r="R819" s="30" t="e">
        <f t="shared" si="156"/>
        <v>#DIV/0!</v>
      </c>
      <c r="S819" s="30" t="e">
        <f t="shared" si="157"/>
        <v>#DIV/0!</v>
      </c>
      <c r="T819" s="32">
        <f t="shared" si="158"/>
        <v>2.0908890667945199E-4</v>
      </c>
      <c r="U819" s="33">
        <f t="shared" si="159"/>
        <v>16.429932380403589</v>
      </c>
      <c r="V819" s="18" t="e">
        <f>VLOOKUP(B819,'[2]APO e PPM_CD'!$D$2:$J$565,7,FALSE)</f>
        <v>#N/A</v>
      </c>
    </row>
    <row r="820" spans="1:24" hidden="1">
      <c r="A820">
        <v>2421938708</v>
      </c>
      <c r="B820">
        <f>VLOOKUP(A820,Cadastro!$A$3:$B$3577,2,FALSE)</f>
        <v>226152</v>
      </c>
      <c r="C820" s="5">
        <v>5038.2800000000007</v>
      </c>
      <c r="D820">
        <v>0</v>
      </c>
      <c r="E820">
        <v>2386.3200000000002</v>
      </c>
      <c r="F820">
        <v>0</v>
      </c>
      <c r="G820">
        <v>2651.96</v>
      </c>
      <c r="H820">
        <v>0</v>
      </c>
      <c r="I820" s="14">
        <f>VLOOKUP(A820,Cadastro!$A$3:$H$3577,7,FALSE)</f>
        <v>1</v>
      </c>
      <c r="J820" s="14">
        <f>VLOOKUP(A820,Cadastro!$A$3:$H$3577,8,FALSE)</f>
        <v>1</v>
      </c>
      <c r="K820">
        <f>VLOOKUP(A820,Cadastro!$A$3:$J$3577,10,FALSE)</f>
        <v>1</v>
      </c>
      <c r="L820" s="13">
        <v>40715.730000000003</v>
      </c>
      <c r="M820" s="23" t="e">
        <f t="shared" si="151"/>
        <v>#DIV/0!</v>
      </c>
      <c r="N820" s="26">
        <f t="shared" si="152"/>
        <v>5038.2800000000007</v>
      </c>
      <c r="O820" s="27">
        <f t="shared" si="153"/>
        <v>2.0920128903301316E-4</v>
      </c>
      <c r="P820" s="30" t="e">
        <f t="shared" si="154"/>
        <v>#DIV/0!</v>
      </c>
      <c r="Q820" s="30" t="e">
        <f t="shared" si="155"/>
        <v>#DIV/0!</v>
      </c>
      <c r="R820" s="30" t="e">
        <f t="shared" si="156"/>
        <v>#DIV/0!</v>
      </c>
      <c r="S820" s="30" t="e">
        <f t="shared" si="157"/>
        <v>#DIV/0!</v>
      </c>
      <c r="T820" s="32">
        <f t="shared" si="158"/>
        <v>2.0918938507920188E-4</v>
      </c>
      <c r="U820" s="33">
        <f t="shared" si="159"/>
        <v>16.437827841429229</v>
      </c>
      <c r="V820" s="18" t="e">
        <f>VLOOKUP(B820,'[2]APO e PPM_CD'!$D$2:$J$565,7,FALSE)</f>
        <v>#N/A</v>
      </c>
    </row>
    <row r="821" spans="1:24" hidden="1">
      <c r="A821">
        <v>7812335771</v>
      </c>
      <c r="B821">
        <f>VLOOKUP(A821,Cadastro!$A$3:$B$3577,2,FALSE)</f>
        <v>221671</v>
      </c>
      <c r="C821" s="5">
        <v>5040.91</v>
      </c>
      <c r="D821">
        <v>0</v>
      </c>
      <c r="E821">
        <v>2276.9699999999998</v>
      </c>
      <c r="F821">
        <v>0</v>
      </c>
      <c r="G821">
        <v>2763.94</v>
      </c>
      <c r="H821">
        <v>0</v>
      </c>
      <c r="I821" s="14">
        <f>VLOOKUP(A821,Cadastro!$A$3:$H$3577,7,FALSE)</f>
        <v>1</v>
      </c>
      <c r="J821" s="14">
        <f>VLOOKUP(A821,Cadastro!$A$3:$H$3577,8,FALSE)</f>
        <v>1</v>
      </c>
      <c r="K821">
        <f>VLOOKUP(A821,Cadastro!$A$3:$J$3577,10,FALSE)</f>
        <v>1</v>
      </c>
      <c r="L821" s="13">
        <v>11171.65</v>
      </c>
      <c r="M821" s="23" t="e">
        <f t="shared" si="151"/>
        <v>#DIV/0!</v>
      </c>
      <c r="N821" s="26">
        <f t="shared" si="152"/>
        <v>5040.91</v>
      </c>
      <c r="O821" s="27">
        <f t="shared" si="153"/>
        <v>2.093104928466473E-4</v>
      </c>
      <c r="P821" s="30" t="e">
        <f t="shared" si="154"/>
        <v>#DIV/0!</v>
      </c>
      <c r="Q821" s="30" t="e">
        <f t="shared" si="155"/>
        <v>#DIV/0!</v>
      </c>
      <c r="R821" s="30" t="e">
        <f t="shared" si="156"/>
        <v>#DIV/0!</v>
      </c>
      <c r="S821" s="30" t="e">
        <f t="shared" si="157"/>
        <v>#DIV/0!</v>
      </c>
      <c r="T821" s="32">
        <f t="shared" si="158"/>
        <v>2.0929858267892997E-4</v>
      </c>
      <c r="U821" s="33">
        <f t="shared" si="159"/>
        <v>16.446408445767009</v>
      </c>
      <c r="V821" s="18" t="e">
        <f>VLOOKUP(B821,'[2]APO e PPM_CD'!$D$2:$J$565,7,FALSE)</f>
        <v>#N/A</v>
      </c>
    </row>
    <row r="822" spans="1:24" hidden="1">
      <c r="A822">
        <v>9447269680</v>
      </c>
      <c r="B822">
        <f>VLOOKUP(A822,Cadastro!$A$3:$B$3577,2,FALSE)</f>
        <v>221842</v>
      </c>
      <c r="C822" s="5">
        <v>5041.04</v>
      </c>
      <c r="D822">
        <v>0</v>
      </c>
      <c r="E822">
        <v>2404.02</v>
      </c>
      <c r="F822">
        <v>0</v>
      </c>
      <c r="G822">
        <v>2637.02</v>
      </c>
      <c r="H822">
        <v>0</v>
      </c>
      <c r="I822" s="14">
        <f>VLOOKUP(A822,Cadastro!$A$3:$H$3577,7,FALSE)</f>
        <v>1</v>
      </c>
      <c r="J822" s="14">
        <f>VLOOKUP(A822,Cadastro!$A$3:$H$3577,8,FALSE)</f>
        <v>1</v>
      </c>
      <c r="K822">
        <f>VLOOKUP(A822,Cadastro!$A$3:$J$3577,10,FALSE)</f>
        <v>1</v>
      </c>
      <c r="L822" s="13">
        <v>9708.84</v>
      </c>
      <c r="M822" s="23" t="e">
        <f t="shared" si="151"/>
        <v>#DIV/0!</v>
      </c>
      <c r="N822" s="26">
        <f t="shared" si="152"/>
        <v>5041.04</v>
      </c>
      <c r="O822" s="27">
        <f t="shared" si="153"/>
        <v>2.0931589075378511E-4</v>
      </c>
      <c r="P822" s="30" t="e">
        <f t="shared" si="154"/>
        <v>#DIV/0!</v>
      </c>
      <c r="Q822" s="30" t="e">
        <f t="shared" si="155"/>
        <v>#DIV/0!</v>
      </c>
      <c r="R822" s="30" t="e">
        <f t="shared" si="156"/>
        <v>#DIV/0!</v>
      </c>
      <c r="S822" s="30" t="e">
        <f t="shared" si="157"/>
        <v>#DIV/0!</v>
      </c>
      <c r="T822" s="32">
        <f t="shared" si="158"/>
        <v>2.0930398027891654E-4</v>
      </c>
      <c r="U822" s="33">
        <f t="shared" si="159"/>
        <v>16.446832582103095</v>
      </c>
      <c r="V822" s="18" t="e">
        <f>VLOOKUP(B822,'[2]APO e PPM_CD'!$D$2:$J$565,7,FALSE)</f>
        <v>#N/A</v>
      </c>
    </row>
    <row r="823" spans="1:24" hidden="1">
      <c r="A823">
        <v>7624683601</v>
      </c>
      <c r="B823">
        <f>VLOOKUP(A823,Cadastro!$A$3:$B$3577,2,FALSE)</f>
        <v>224169</v>
      </c>
      <c r="C823" s="5">
        <v>5054.45</v>
      </c>
      <c r="D823">
        <v>0</v>
      </c>
      <c r="E823">
        <v>2380.52</v>
      </c>
      <c r="F823">
        <v>0</v>
      </c>
      <c r="G823">
        <v>2673.93</v>
      </c>
      <c r="H823">
        <v>0</v>
      </c>
      <c r="I823" s="14">
        <f>VLOOKUP(A823,Cadastro!$A$3:$H$3577,7,FALSE)</f>
        <v>1</v>
      </c>
      <c r="J823" s="14">
        <f>VLOOKUP(A823,Cadastro!$A$3:$H$3577,8,FALSE)</f>
        <v>1</v>
      </c>
      <c r="K823">
        <f>VLOOKUP(A823,Cadastro!$A$3:$J$3577,10,FALSE)</f>
        <v>1</v>
      </c>
      <c r="L823" s="13">
        <v>11451.43</v>
      </c>
      <c r="M823" s="23" t="e">
        <f t="shared" si="151"/>
        <v>#DIV/0!</v>
      </c>
      <c r="N823" s="26">
        <f t="shared" si="152"/>
        <v>5054.45</v>
      </c>
      <c r="O823" s="27">
        <f t="shared" si="153"/>
        <v>2.0987270563623163E-4</v>
      </c>
      <c r="P823" s="30" t="e">
        <f t="shared" si="154"/>
        <v>#DIV/0!</v>
      </c>
      <c r="Q823" s="30" t="e">
        <f t="shared" si="155"/>
        <v>#DIV/0!</v>
      </c>
      <c r="R823" s="30" t="e">
        <f t="shared" si="156"/>
        <v>#DIV/0!</v>
      </c>
      <c r="S823" s="30" t="e">
        <f t="shared" si="157"/>
        <v>#DIV/0!</v>
      </c>
      <c r="T823" s="32">
        <f t="shared" si="158"/>
        <v>2.0986076347753038E-4</v>
      </c>
      <c r="U823" s="33">
        <f t="shared" si="159"/>
        <v>16.490583876464182</v>
      </c>
      <c r="V823" s="18" t="e">
        <f>VLOOKUP(B823,'[2]APO e PPM_CD'!$D$2:$J$565,7,FALSE)</f>
        <v>#N/A</v>
      </c>
    </row>
    <row r="824" spans="1:24" hidden="1">
      <c r="A824">
        <v>332556794</v>
      </c>
      <c r="B824">
        <f>VLOOKUP(A824,Cadastro!$A$3:$B$3577,2,FALSE)</f>
        <v>191961</v>
      </c>
      <c r="C824" s="5">
        <v>5072.96</v>
      </c>
      <c r="D824">
        <v>0</v>
      </c>
      <c r="E824">
        <v>2113.96</v>
      </c>
      <c r="F824">
        <v>0</v>
      </c>
      <c r="G824">
        <v>2959</v>
      </c>
      <c r="H824">
        <v>0</v>
      </c>
      <c r="I824" s="14">
        <f>VLOOKUP(A824,Cadastro!$A$3:$H$3577,7,FALSE)</f>
        <v>1</v>
      </c>
      <c r="J824" s="14">
        <f>VLOOKUP(A824,Cadastro!$A$3:$H$3577,8,FALSE)</f>
        <v>1</v>
      </c>
      <c r="K824">
        <f>VLOOKUP(A824,Cadastro!$A$3:$J$3577,10,FALSE)</f>
        <v>1</v>
      </c>
      <c r="L824" s="13">
        <v>5129.71</v>
      </c>
      <c r="M824" s="23" t="e">
        <f t="shared" si="151"/>
        <v>#DIV/0!</v>
      </c>
      <c r="N824" s="26">
        <f t="shared" si="152"/>
        <v>5072.96</v>
      </c>
      <c r="O824" s="27">
        <f t="shared" si="153"/>
        <v>2.1064128456793079E-4</v>
      </c>
      <c r="P824" s="30" t="e">
        <f t="shared" si="154"/>
        <v>#DIV/0!</v>
      </c>
      <c r="Q824" s="30" t="e">
        <f t="shared" si="155"/>
        <v>#DIV/0!</v>
      </c>
      <c r="R824" s="30" t="e">
        <f t="shared" si="156"/>
        <v>#DIV/0!</v>
      </c>
      <c r="S824" s="30" t="e">
        <f t="shared" si="157"/>
        <v>#DIV/0!</v>
      </c>
      <c r="T824" s="32">
        <f t="shared" si="158"/>
        <v>2.1062929867561703E-4</v>
      </c>
      <c r="U824" s="33">
        <f t="shared" si="159"/>
        <v>16.550974365548722</v>
      </c>
      <c r="V824" s="18" t="e">
        <f>VLOOKUP(B824,'[2]APO e PPM_CD'!$D$2:$J$565,7,FALSE)</f>
        <v>#N/A</v>
      </c>
    </row>
    <row r="825" spans="1:24" s="18" customFormat="1">
      <c r="A825" s="18">
        <v>2814567713</v>
      </c>
      <c r="B825" s="18">
        <f>VLOOKUP(A825,Cadastro!$A$3:$B$3577,2,FALSE)</f>
        <v>221131</v>
      </c>
      <c r="C825" s="19">
        <v>5074.4400000000005</v>
      </c>
      <c r="D825" s="18">
        <v>0</v>
      </c>
      <c r="E825" s="18">
        <v>2918.17</v>
      </c>
      <c r="F825" s="18">
        <v>0</v>
      </c>
      <c r="G825" s="18">
        <v>2156.27</v>
      </c>
      <c r="H825" s="18">
        <v>0</v>
      </c>
      <c r="I825" s="20">
        <f>VLOOKUP(A825,Cadastro!$A$3:$H$3577,7,FALSE)</f>
        <v>5</v>
      </c>
      <c r="J825" s="20">
        <f>VLOOKUP(A825,Cadastro!$A$3:$H$3577,8,FALSE)</f>
        <v>5</v>
      </c>
      <c r="K825" s="18">
        <f>VLOOKUP(A825,Cadastro!$A$3:$J$3577,10,FALSE)</f>
        <v>1</v>
      </c>
      <c r="M825" s="23" t="e">
        <f t="shared" si="151"/>
        <v>#DIV/0!</v>
      </c>
      <c r="N825" s="26">
        <f t="shared" si="152"/>
        <v>5074.4400000000005</v>
      </c>
      <c r="O825" s="27">
        <f t="shared" si="153"/>
        <v>2.1070273766457664E-4</v>
      </c>
      <c r="P825" s="30" t="e">
        <f t="shared" si="154"/>
        <v>#DIV/0!</v>
      </c>
      <c r="Q825" s="30" t="e">
        <f t="shared" si="155"/>
        <v>#DIV/0!</v>
      </c>
      <c r="R825" s="30" t="e">
        <f t="shared" si="156"/>
        <v>#DIV/0!</v>
      </c>
      <c r="S825" s="30" t="e">
        <f t="shared" si="157"/>
        <v>#DIV/0!</v>
      </c>
      <c r="T825" s="32">
        <f t="shared" si="158"/>
        <v>2.1069074827546408E-4</v>
      </c>
      <c r="U825" s="33">
        <f t="shared" si="159"/>
        <v>16.555802994605727</v>
      </c>
      <c r="V825" s="18">
        <f>VLOOKUP(B825,'[2]APO e PPM_CD'!$D$2:$J$565,7,FALSE)</f>
        <v>3</v>
      </c>
      <c r="W825" s="18">
        <f>TRUNC(B825/10,0)</f>
        <v>22113</v>
      </c>
      <c r="X825" s="18">
        <f ca="1">VLOOKUP(W825:X825,[3]Plan1!$B$2:$K$3605,10,FALSE)</f>
        <v>0</v>
      </c>
    </row>
    <row r="826" spans="1:24" hidden="1">
      <c r="A826">
        <v>4411047624</v>
      </c>
      <c r="B826">
        <f>VLOOKUP(A826,Cadastro!$A$3:$B$3577,2,FALSE)</f>
        <v>224265</v>
      </c>
      <c r="C826" s="5">
        <v>5081.8799999999992</v>
      </c>
      <c r="D826">
        <v>0</v>
      </c>
      <c r="E826">
        <v>2382.89</v>
      </c>
      <c r="F826">
        <v>0</v>
      </c>
      <c r="G826">
        <v>2698.99</v>
      </c>
      <c r="H826">
        <v>0</v>
      </c>
      <c r="I826" s="14">
        <f>VLOOKUP(A826,Cadastro!$A$3:$H$3577,7,FALSE)</f>
        <v>1</v>
      </c>
      <c r="J826" s="14">
        <f>VLOOKUP(A826,Cadastro!$A$3:$H$3577,8,FALSE)</f>
        <v>1</v>
      </c>
      <c r="K826">
        <f>VLOOKUP(A826,Cadastro!$A$3:$J$3577,10,FALSE)</f>
        <v>1</v>
      </c>
      <c r="L826" s="13">
        <v>12576.3</v>
      </c>
      <c r="M826" s="23" t="e">
        <f t="shared" si="151"/>
        <v>#DIV/0!</v>
      </c>
      <c r="N826" s="26">
        <f t="shared" si="152"/>
        <v>5081.8799999999992</v>
      </c>
      <c r="O826" s="27">
        <f t="shared" si="153"/>
        <v>2.1101166404230979E-4</v>
      </c>
      <c r="P826" s="30" t="e">
        <f t="shared" si="154"/>
        <v>#DIV/0!</v>
      </c>
      <c r="Q826" s="30" t="e">
        <f t="shared" si="155"/>
        <v>#DIV/0!</v>
      </c>
      <c r="R826" s="30" t="e">
        <f t="shared" si="156"/>
        <v>#DIV/0!</v>
      </c>
      <c r="S826" s="30" t="e">
        <f t="shared" si="157"/>
        <v>#DIV/0!</v>
      </c>
      <c r="T826" s="32">
        <f t="shared" si="158"/>
        <v>2.1099965707469496E-4</v>
      </c>
      <c r="U826" s="33">
        <f t="shared" si="159"/>
        <v>16.580076643378764</v>
      </c>
      <c r="V826" s="18" t="e">
        <f>VLOOKUP(B826,'[2]APO e PPM_CD'!$D$2:$J$565,7,FALSE)</f>
        <v>#N/A</v>
      </c>
    </row>
    <row r="827" spans="1:24" hidden="1">
      <c r="A827">
        <v>4171733855</v>
      </c>
      <c r="B827">
        <f>VLOOKUP(A827,Cadastro!$A$3:$B$3577,2,FALSE)</f>
        <v>216083</v>
      </c>
      <c r="C827" s="5">
        <v>5103.62</v>
      </c>
      <c r="D827">
        <v>0</v>
      </c>
      <c r="E827">
        <v>2184.4499999999998</v>
      </c>
      <c r="F827">
        <v>0</v>
      </c>
      <c r="G827">
        <v>2919.17</v>
      </c>
      <c r="H827">
        <v>0</v>
      </c>
      <c r="I827" s="14">
        <f>VLOOKUP(A827,Cadastro!$A$3:$H$3577,7,FALSE)</f>
        <v>1</v>
      </c>
      <c r="J827" s="14">
        <f>VLOOKUP(A827,Cadastro!$A$3:$H$3577,8,FALSE)</f>
        <v>1</v>
      </c>
      <c r="K827">
        <f>VLOOKUP(A827,Cadastro!$A$3:$J$3577,10,FALSE)</f>
        <v>1</v>
      </c>
      <c r="L827" s="13">
        <v>13669.17</v>
      </c>
      <c r="M827" s="23" t="e">
        <f t="shared" si="151"/>
        <v>#DIV/0!</v>
      </c>
      <c r="N827" s="26">
        <f t="shared" si="152"/>
        <v>5103.62</v>
      </c>
      <c r="O827" s="27">
        <f t="shared" si="153"/>
        <v>2.1191436020520226E-4</v>
      </c>
      <c r="P827" s="30" t="e">
        <f t="shared" si="154"/>
        <v>#DIV/0!</v>
      </c>
      <c r="Q827" s="30" t="e">
        <f t="shared" si="155"/>
        <v>#DIV/0!</v>
      </c>
      <c r="R827" s="30" t="e">
        <f t="shared" si="156"/>
        <v>#DIV/0!</v>
      </c>
      <c r="S827" s="30" t="e">
        <f t="shared" si="157"/>
        <v>#DIV/0!</v>
      </c>
      <c r="T827" s="32">
        <f t="shared" si="158"/>
        <v>2.1190230187244775E-4</v>
      </c>
      <c r="U827" s="33">
        <f t="shared" si="159"/>
        <v>16.651005289121493</v>
      </c>
      <c r="V827" s="18" t="e">
        <f>VLOOKUP(B827,'[2]APO e PPM_CD'!$D$2:$J$565,7,FALSE)</f>
        <v>#N/A</v>
      </c>
    </row>
    <row r="828" spans="1:24" hidden="1">
      <c r="A828">
        <v>6248433607</v>
      </c>
      <c r="B828">
        <f>VLOOKUP(A828,Cadastro!$A$3:$B$3577,2,FALSE)</f>
        <v>224183</v>
      </c>
      <c r="C828" s="5">
        <v>5115.62</v>
      </c>
      <c r="D828">
        <v>0</v>
      </c>
      <c r="E828">
        <v>2404.65</v>
      </c>
      <c r="F828">
        <v>0</v>
      </c>
      <c r="G828">
        <v>2710.97</v>
      </c>
      <c r="H828">
        <v>0</v>
      </c>
      <c r="I828" s="14">
        <f>VLOOKUP(A828,Cadastro!$A$3:$H$3577,7,FALSE)</f>
        <v>1</v>
      </c>
      <c r="J828" s="14">
        <f>VLOOKUP(A828,Cadastro!$A$3:$H$3577,8,FALSE)</f>
        <v>1</v>
      </c>
      <c r="K828">
        <f>VLOOKUP(A828,Cadastro!$A$3:$J$3577,10,FALSE)</f>
        <v>1</v>
      </c>
      <c r="L828" s="13">
        <v>19082.53</v>
      </c>
      <c r="M828" s="23" t="e">
        <f t="shared" si="151"/>
        <v>#DIV/0!</v>
      </c>
      <c r="N828" s="26">
        <f t="shared" si="152"/>
        <v>5115.62</v>
      </c>
      <c r="O828" s="27">
        <f t="shared" si="153"/>
        <v>2.1241262855638482E-4</v>
      </c>
      <c r="P828" s="30" t="e">
        <f t="shared" si="154"/>
        <v>#DIV/0!</v>
      </c>
      <c r="Q828" s="30" t="e">
        <f t="shared" si="155"/>
        <v>#DIV/0!</v>
      </c>
      <c r="R828" s="30" t="e">
        <f t="shared" si="156"/>
        <v>#DIV/0!</v>
      </c>
      <c r="S828" s="30" t="e">
        <f t="shared" si="157"/>
        <v>#DIV/0!</v>
      </c>
      <c r="T828" s="32">
        <f t="shared" si="158"/>
        <v>2.1240054187120734E-4</v>
      </c>
      <c r="U828" s="33">
        <f t="shared" si="159"/>
        <v>16.690156335529622</v>
      </c>
      <c r="V828" s="18" t="e">
        <f>VLOOKUP(B828,'[2]APO e PPM_CD'!$D$2:$J$565,7,FALSE)</f>
        <v>#N/A</v>
      </c>
    </row>
    <row r="829" spans="1:24" hidden="1">
      <c r="A829">
        <v>1978215100</v>
      </c>
      <c r="B829">
        <f>VLOOKUP(A829,Cadastro!$A$3:$B$3577,2,FALSE)</f>
        <v>224191</v>
      </c>
      <c r="C829" s="5">
        <v>5117.3599999999997</v>
      </c>
      <c r="D829">
        <v>0</v>
      </c>
      <c r="E829">
        <v>2435.6799999999998</v>
      </c>
      <c r="F829">
        <v>0</v>
      </c>
      <c r="G829">
        <v>2681.68</v>
      </c>
      <c r="H829">
        <v>0</v>
      </c>
      <c r="I829" s="14">
        <f>VLOOKUP(A829,Cadastro!$A$3:$H$3577,7,FALSE)</f>
        <v>1</v>
      </c>
      <c r="J829" s="14">
        <f>VLOOKUP(A829,Cadastro!$A$3:$H$3577,8,FALSE)</f>
        <v>1</v>
      </c>
      <c r="K829">
        <f>VLOOKUP(A829,Cadastro!$A$3:$J$3577,10,FALSE)</f>
        <v>1</v>
      </c>
      <c r="L829" s="13">
        <v>26081.73</v>
      </c>
      <c r="M829" s="23" t="e">
        <f t="shared" si="151"/>
        <v>#DIV/0!</v>
      </c>
      <c r="N829" s="26">
        <f t="shared" si="152"/>
        <v>5117.3599999999997</v>
      </c>
      <c r="O829" s="27">
        <f t="shared" si="153"/>
        <v>2.1248487746730629E-4</v>
      </c>
      <c r="P829" s="30" t="e">
        <f t="shared" si="154"/>
        <v>#DIV/0!</v>
      </c>
      <c r="Q829" s="30" t="e">
        <f t="shared" si="155"/>
        <v>#DIV/0!</v>
      </c>
      <c r="R829" s="30" t="e">
        <f t="shared" si="156"/>
        <v>#DIV/0!</v>
      </c>
      <c r="S829" s="30" t="e">
        <f t="shared" si="157"/>
        <v>#DIV/0!</v>
      </c>
      <c r="T829" s="32">
        <f t="shared" si="158"/>
        <v>2.1247278667102748E-4</v>
      </c>
      <c r="U829" s="33">
        <f t="shared" si="159"/>
        <v>16.6958332372588</v>
      </c>
      <c r="V829" s="18" t="e">
        <f>VLOOKUP(B829,'[2]APO e PPM_CD'!$D$2:$J$565,7,FALSE)</f>
        <v>#N/A</v>
      </c>
    </row>
    <row r="830" spans="1:24" hidden="1">
      <c r="A830">
        <v>8183567746</v>
      </c>
      <c r="B830">
        <f>VLOOKUP(A830,Cadastro!$A$3:$B$3577,2,FALSE)</f>
        <v>225723</v>
      </c>
      <c r="C830" s="5">
        <v>5118.6499999999996</v>
      </c>
      <c r="D830">
        <v>0</v>
      </c>
      <c r="E830">
        <v>2364.69</v>
      </c>
      <c r="F830">
        <v>0</v>
      </c>
      <c r="G830">
        <v>2753.96</v>
      </c>
      <c r="H830">
        <v>0</v>
      </c>
      <c r="I830" s="14">
        <f>VLOOKUP(A830,Cadastro!$A$3:$H$3577,7,FALSE)</f>
        <v>1</v>
      </c>
      <c r="J830" s="14">
        <f>VLOOKUP(A830,Cadastro!$A$3:$H$3577,8,FALSE)</f>
        <v>1</v>
      </c>
      <c r="K830">
        <f>VLOOKUP(A830,Cadastro!$A$3:$J$3577,10,FALSE)</f>
        <v>1</v>
      </c>
      <c r="L830" s="13">
        <v>15144.73</v>
      </c>
      <c r="M830" s="23" t="e">
        <f t="shared" si="151"/>
        <v>#DIV/0!</v>
      </c>
      <c r="N830" s="26">
        <f t="shared" si="152"/>
        <v>5118.6499999999996</v>
      </c>
      <c r="O830" s="27">
        <f t="shared" si="153"/>
        <v>2.1253844131505843E-4</v>
      </c>
      <c r="P830" s="30" t="e">
        <f t="shared" si="154"/>
        <v>#DIV/0!</v>
      </c>
      <c r="Q830" s="30" t="e">
        <f t="shared" si="155"/>
        <v>#DIV/0!</v>
      </c>
      <c r="R830" s="30" t="e">
        <f t="shared" si="156"/>
        <v>#DIV/0!</v>
      </c>
      <c r="S830" s="30" t="e">
        <f t="shared" si="157"/>
        <v>#DIV/0!</v>
      </c>
      <c r="T830" s="32">
        <f t="shared" si="158"/>
        <v>2.1252634747089412E-4</v>
      </c>
      <c r="U830" s="33">
        <f t="shared" si="159"/>
        <v>16.700041974747673</v>
      </c>
      <c r="V830" s="18" t="e">
        <f>VLOOKUP(B830,'[2]APO e PPM_CD'!$D$2:$J$565,7,FALSE)</f>
        <v>#N/A</v>
      </c>
    </row>
    <row r="831" spans="1:24" hidden="1">
      <c r="A831">
        <v>4250203980</v>
      </c>
      <c r="B831">
        <f>VLOOKUP(A831,Cadastro!$A$3:$B$3577,2,FALSE)</f>
        <v>220181</v>
      </c>
      <c r="C831" s="5">
        <v>5131.67</v>
      </c>
      <c r="D831">
        <v>0</v>
      </c>
      <c r="E831">
        <v>2411.81</v>
      </c>
      <c r="F831">
        <v>0</v>
      </c>
      <c r="G831">
        <v>2719.86</v>
      </c>
      <c r="H831">
        <v>0</v>
      </c>
      <c r="I831" s="14">
        <f>VLOOKUP(A831,Cadastro!$A$3:$H$3577,7,FALSE)</f>
        <v>1</v>
      </c>
      <c r="J831" s="14">
        <f>VLOOKUP(A831,Cadastro!$A$3:$H$3577,8,FALSE)</f>
        <v>1</v>
      </c>
      <c r="K831">
        <f>VLOOKUP(A831,Cadastro!$A$3:$J$3577,10,FALSE)</f>
        <v>1</v>
      </c>
      <c r="L831" s="13">
        <v>10835.79</v>
      </c>
      <c r="M831" s="23" t="e">
        <f t="shared" si="151"/>
        <v>#DIV/0!</v>
      </c>
      <c r="N831" s="26">
        <f t="shared" si="152"/>
        <v>5131.67</v>
      </c>
      <c r="O831" s="27">
        <f t="shared" si="153"/>
        <v>2.1307906247609154E-4</v>
      </c>
      <c r="P831" s="30" t="e">
        <f t="shared" si="154"/>
        <v>#DIV/0!</v>
      </c>
      <c r="Q831" s="30" t="e">
        <f t="shared" si="155"/>
        <v>#DIV/0!</v>
      </c>
      <c r="R831" s="30" t="e">
        <f t="shared" si="156"/>
        <v>#DIV/0!</v>
      </c>
      <c r="S831" s="30" t="e">
        <f t="shared" si="157"/>
        <v>#DIV/0!</v>
      </c>
      <c r="T831" s="32">
        <f t="shared" si="158"/>
        <v>2.1306693786954828E-4</v>
      </c>
      <c r="U831" s="33">
        <f t="shared" si="159"/>
        <v>16.742520860100495</v>
      </c>
      <c r="V831" s="18" t="e">
        <f>VLOOKUP(B831,'[2]APO e PPM_CD'!$D$2:$J$565,7,FALSE)</f>
        <v>#N/A</v>
      </c>
    </row>
    <row r="832" spans="1:24" hidden="1">
      <c r="A832">
        <v>12473277796</v>
      </c>
      <c r="B832">
        <f>VLOOKUP(A832,Cadastro!$A$3:$B$3577,2,FALSE)</f>
        <v>223658</v>
      </c>
      <c r="C832" s="5">
        <v>5134.66</v>
      </c>
      <c r="D832">
        <v>0</v>
      </c>
      <c r="E832">
        <v>2431.5</v>
      </c>
      <c r="F832">
        <v>0</v>
      </c>
      <c r="G832">
        <v>2703.16</v>
      </c>
      <c r="H832">
        <v>0</v>
      </c>
      <c r="I832" s="14">
        <f>VLOOKUP(A832,Cadastro!$A$3:$H$3577,7,FALSE)</f>
        <v>1</v>
      </c>
      <c r="J832" s="14">
        <f>VLOOKUP(A832,Cadastro!$A$3:$H$3577,8,FALSE)</f>
        <v>1</v>
      </c>
      <c r="K832">
        <f>VLOOKUP(A832,Cadastro!$A$3:$J$3577,10,FALSE)</f>
        <v>1</v>
      </c>
      <c r="L832" s="13">
        <v>9994.19</v>
      </c>
      <c r="M832" s="23" t="e">
        <f t="shared" si="151"/>
        <v>#DIV/0!</v>
      </c>
      <c r="N832" s="26">
        <f t="shared" si="152"/>
        <v>5134.66</v>
      </c>
      <c r="O832" s="27">
        <f t="shared" si="153"/>
        <v>2.132032143402612E-4</v>
      </c>
      <c r="P832" s="30" t="e">
        <f t="shared" si="154"/>
        <v>#DIV/0!</v>
      </c>
      <c r="Q832" s="30" t="e">
        <f t="shared" si="155"/>
        <v>#DIV/0!</v>
      </c>
      <c r="R832" s="30" t="e">
        <f t="shared" si="156"/>
        <v>#DIV/0!</v>
      </c>
      <c r="S832" s="30" t="e">
        <f t="shared" si="157"/>
        <v>#DIV/0!</v>
      </c>
      <c r="T832" s="32">
        <f t="shared" si="158"/>
        <v>2.1319108266923921E-4</v>
      </c>
      <c r="U832" s="33">
        <f t="shared" si="159"/>
        <v>16.752275995830519</v>
      </c>
      <c r="V832" s="18" t="e">
        <f>VLOOKUP(B832,'[2]APO e PPM_CD'!$D$2:$J$565,7,FALSE)</f>
        <v>#N/A</v>
      </c>
    </row>
    <row r="833" spans="1:24" hidden="1">
      <c r="A833">
        <v>29789620896</v>
      </c>
      <c r="B833">
        <f>VLOOKUP(A833,Cadastro!$A$3:$B$3577,2,FALSE)</f>
        <v>224009</v>
      </c>
      <c r="C833" s="5">
        <v>5141.6499999999996</v>
      </c>
      <c r="D833">
        <v>0</v>
      </c>
      <c r="E833">
        <v>2410.75</v>
      </c>
      <c r="F833">
        <v>0</v>
      </c>
      <c r="G833">
        <v>2730.9</v>
      </c>
      <c r="H833">
        <v>0</v>
      </c>
      <c r="I833" s="14">
        <f>VLOOKUP(A833,Cadastro!$A$3:$H$3577,7,FALSE)</f>
        <v>1</v>
      </c>
      <c r="J833" s="14">
        <f>VLOOKUP(A833,Cadastro!$A$3:$H$3577,8,FALSE)</f>
        <v>1</v>
      </c>
      <c r="K833">
        <f>VLOOKUP(A833,Cadastro!$A$3:$J$3577,10,FALSE)</f>
        <v>1</v>
      </c>
      <c r="L833" s="13">
        <v>8233.3700000000008</v>
      </c>
      <c r="M833" s="23" t="e">
        <f t="shared" si="151"/>
        <v>#DIV/0!</v>
      </c>
      <c r="N833" s="26">
        <f t="shared" si="152"/>
        <v>5141.6499999999996</v>
      </c>
      <c r="O833" s="27">
        <f t="shared" si="153"/>
        <v>2.1349345565482503E-4</v>
      </c>
      <c r="P833" s="30" t="e">
        <f t="shared" si="154"/>
        <v>#DIV/0!</v>
      </c>
      <c r="Q833" s="30" t="e">
        <f t="shared" si="155"/>
        <v>#DIV/0!</v>
      </c>
      <c r="R833" s="30" t="e">
        <f t="shared" si="156"/>
        <v>#DIV/0!</v>
      </c>
      <c r="S833" s="30" t="e">
        <f t="shared" si="157"/>
        <v>#DIV/0!</v>
      </c>
      <c r="T833" s="32">
        <f t="shared" si="158"/>
        <v>2.1348130746851664E-4</v>
      </c>
      <c r="U833" s="33">
        <f t="shared" si="159"/>
        <v>16.775081480363255</v>
      </c>
      <c r="V833" s="18" t="e">
        <f>VLOOKUP(B833,'[2]APO e PPM_CD'!$D$2:$J$565,7,FALSE)</f>
        <v>#N/A</v>
      </c>
    </row>
    <row r="834" spans="1:24" hidden="1">
      <c r="A834">
        <v>2370225750</v>
      </c>
      <c r="B834">
        <f>VLOOKUP(A834,Cadastro!$A$3:$B$3577,2,FALSE)</f>
        <v>218757</v>
      </c>
      <c r="C834" s="5">
        <v>5155.83</v>
      </c>
      <c r="D834">
        <v>0</v>
      </c>
      <c r="E834">
        <v>2226.12</v>
      </c>
      <c r="F834">
        <v>0</v>
      </c>
      <c r="G834">
        <v>2929.71</v>
      </c>
      <c r="H834">
        <v>0</v>
      </c>
      <c r="I834" s="14">
        <f>VLOOKUP(A834,Cadastro!$A$3:$H$3577,7,FALSE)</f>
        <v>1</v>
      </c>
      <c r="J834" s="14">
        <f>VLOOKUP(A834,Cadastro!$A$3:$H$3577,8,FALSE)</f>
        <v>1</v>
      </c>
      <c r="K834">
        <f>VLOOKUP(A834,Cadastro!$A$3:$J$3577,10,FALSE)</f>
        <v>1</v>
      </c>
      <c r="L834" s="13">
        <v>23700.16</v>
      </c>
      <c r="M834" s="23" t="e">
        <f t="shared" si="151"/>
        <v>#DIV/0!</v>
      </c>
      <c r="N834" s="26">
        <f t="shared" si="152"/>
        <v>5155.83</v>
      </c>
      <c r="O834" s="27">
        <f t="shared" si="153"/>
        <v>2.1408224275647246E-4</v>
      </c>
      <c r="P834" s="30" t="e">
        <f t="shared" si="154"/>
        <v>#DIV/0!</v>
      </c>
      <c r="Q834" s="30" t="e">
        <f t="shared" si="155"/>
        <v>#DIV/0!</v>
      </c>
      <c r="R834" s="30" t="e">
        <f t="shared" si="156"/>
        <v>#DIV/0!</v>
      </c>
      <c r="S834" s="30" t="e">
        <f t="shared" si="157"/>
        <v>#DIV/0!</v>
      </c>
      <c r="T834" s="32">
        <f t="shared" si="158"/>
        <v>2.140700610670509E-4</v>
      </c>
      <c r="U834" s="33">
        <f t="shared" si="159"/>
        <v>16.821344966868864</v>
      </c>
      <c r="V834" s="18" t="e">
        <f>VLOOKUP(B834,'[2]APO e PPM_CD'!$D$2:$J$565,7,FALSE)</f>
        <v>#N/A</v>
      </c>
    </row>
    <row r="835" spans="1:24" hidden="1">
      <c r="A835">
        <v>648247643</v>
      </c>
      <c r="B835">
        <f>VLOOKUP(A835,Cadastro!$A$3:$B$3577,2,FALSE)</f>
        <v>218255</v>
      </c>
      <c r="C835" s="5">
        <v>5162.57</v>
      </c>
      <c r="D835">
        <v>0</v>
      </c>
      <c r="E835">
        <v>2310.35</v>
      </c>
      <c r="F835">
        <v>0</v>
      </c>
      <c r="G835">
        <v>2852.22</v>
      </c>
      <c r="H835">
        <v>0</v>
      </c>
      <c r="I835" s="14">
        <f>VLOOKUP(A835,Cadastro!$A$3:$H$3577,7,FALSE)</f>
        <v>1</v>
      </c>
      <c r="J835" s="14">
        <f>VLOOKUP(A835,Cadastro!$A$3:$H$3577,8,FALSE)</f>
        <v>1</v>
      </c>
      <c r="K835">
        <f>VLOOKUP(A835,Cadastro!$A$3:$J$3577,10,FALSE)</f>
        <v>1</v>
      </c>
      <c r="L835" s="13">
        <v>11985.58</v>
      </c>
      <c r="M835" s="23" t="e">
        <f t="shared" si="151"/>
        <v>#DIV/0!</v>
      </c>
      <c r="N835" s="26">
        <f t="shared" si="152"/>
        <v>5162.57</v>
      </c>
      <c r="O835" s="27">
        <f t="shared" si="153"/>
        <v>2.1436210348038667E-4</v>
      </c>
      <c r="P835" s="30" t="e">
        <f t="shared" si="154"/>
        <v>#DIV/0!</v>
      </c>
      <c r="Q835" s="30" t="e">
        <f t="shared" si="155"/>
        <v>#DIV/0!</v>
      </c>
      <c r="R835" s="30" t="e">
        <f t="shared" si="156"/>
        <v>#DIV/0!</v>
      </c>
      <c r="S835" s="30" t="e">
        <f t="shared" si="157"/>
        <v>#DIV/0!</v>
      </c>
      <c r="T835" s="32">
        <f t="shared" si="158"/>
        <v>2.143499058663542E-4</v>
      </c>
      <c r="U835" s="33">
        <f t="shared" si="159"/>
        <v>16.84333480460143</v>
      </c>
      <c r="V835" s="18" t="e">
        <f>VLOOKUP(B835,'[2]APO e PPM_CD'!$D$2:$J$565,7,FALSE)</f>
        <v>#N/A</v>
      </c>
    </row>
    <row r="836" spans="1:24" hidden="1">
      <c r="A836">
        <v>482105798</v>
      </c>
      <c r="B836">
        <f>VLOOKUP(A836,Cadastro!$A$3:$B$3577,2,FALSE)</f>
        <v>223260</v>
      </c>
      <c r="C836" s="5">
        <v>5163.12</v>
      </c>
      <c r="D836">
        <v>0</v>
      </c>
      <c r="E836">
        <v>2141.2199999999998</v>
      </c>
      <c r="F836">
        <v>0</v>
      </c>
      <c r="G836">
        <v>3021.9</v>
      </c>
      <c r="H836">
        <v>0</v>
      </c>
      <c r="I836" s="14">
        <f>VLOOKUP(A836,Cadastro!$A$3:$H$3577,7,FALSE)</f>
        <v>1</v>
      </c>
      <c r="J836" s="14">
        <f>VLOOKUP(A836,Cadastro!$A$3:$H$3577,8,FALSE)</f>
        <v>1</v>
      </c>
      <c r="K836">
        <f>VLOOKUP(A836,Cadastro!$A$3:$J$3577,10,FALSE)</f>
        <v>1</v>
      </c>
      <c r="L836" s="13">
        <v>21709.27</v>
      </c>
      <c r="M836" s="23" t="e">
        <f t="shared" si="151"/>
        <v>#DIV/0!</v>
      </c>
      <c r="N836" s="26">
        <f t="shared" si="152"/>
        <v>5163.12</v>
      </c>
      <c r="O836" s="27">
        <f t="shared" si="153"/>
        <v>2.1438494077981587E-4</v>
      </c>
      <c r="P836" s="30" t="e">
        <f t="shared" si="154"/>
        <v>#DIV/0!</v>
      </c>
      <c r="Q836" s="30" t="e">
        <f t="shared" si="155"/>
        <v>#DIV/0!</v>
      </c>
      <c r="R836" s="30" t="e">
        <f t="shared" si="156"/>
        <v>#DIV/0!</v>
      </c>
      <c r="S836" s="30" t="e">
        <f t="shared" si="157"/>
        <v>#DIV/0!</v>
      </c>
      <c r="T836" s="32">
        <f t="shared" si="158"/>
        <v>2.1437274186629734E-4</v>
      </c>
      <c r="U836" s="33">
        <f t="shared" si="159"/>
        <v>16.845129227561802</v>
      </c>
      <c r="V836" s="18" t="e">
        <f>VLOOKUP(B836,'[2]APO e PPM_CD'!$D$2:$J$565,7,FALSE)</f>
        <v>#N/A</v>
      </c>
    </row>
    <row r="837" spans="1:24" hidden="1">
      <c r="A837">
        <v>39479501104</v>
      </c>
      <c r="B837">
        <f>VLOOKUP(A837,Cadastro!$A$3:$B$3577,2,FALSE)</f>
        <v>192312</v>
      </c>
      <c r="C837" s="5">
        <v>5169.5</v>
      </c>
      <c r="D837">
        <v>0</v>
      </c>
      <c r="E837">
        <v>2150.54</v>
      </c>
      <c r="F837">
        <v>0</v>
      </c>
      <c r="G837">
        <v>3018.96</v>
      </c>
      <c r="H837">
        <v>0</v>
      </c>
      <c r="I837" s="14">
        <f>VLOOKUP(A837,Cadastro!$A$3:$H$3577,7,FALSE)</f>
        <v>1</v>
      </c>
      <c r="J837" s="14">
        <f>VLOOKUP(A837,Cadastro!$A$3:$H$3577,8,FALSE)</f>
        <v>1</v>
      </c>
      <c r="K837">
        <f>VLOOKUP(A837,Cadastro!$A$3:$J$3577,10,FALSE)</f>
        <v>1</v>
      </c>
      <c r="L837" s="13">
        <v>18464.73</v>
      </c>
      <c r="M837" s="23" t="e">
        <f t="shared" si="151"/>
        <v>#DIV/0!</v>
      </c>
      <c r="N837" s="26">
        <f t="shared" si="152"/>
        <v>5169.5</v>
      </c>
      <c r="O837" s="27">
        <f t="shared" si="153"/>
        <v>2.1464985345319462E-4</v>
      </c>
      <c r="P837" s="30" t="e">
        <f t="shared" si="154"/>
        <v>#DIV/0!</v>
      </c>
      <c r="Q837" s="30" t="e">
        <f t="shared" si="155"/>
        <v>#DIV/0!</v>
      </c>
      <c r="R837" s="30" t="e">
        <f t="shared" si="156"/>
        <v>#DIV/0!</v>
      </c>
      <c r="S837" s="30" t="e">
        <f t="shared" si="157"/>
        <v>#DIV/0!</v>
      </c>
      <c r="T837" s="32">
        <f t="shared" si="158"/>
        <v>2.1463763946563786E-4</v>
      </c>
      <c r="U837" s="33">
        <f t="shared" si="159"/>
        <v>16.865944533902123</v>
      </c>
      <c r="V837" s="18" t="e">
        <f>VLOOKUP(B837,'[2]APO e PPM_CD'!$D$2:$J$565,7,FALSE)</f>
        <v>#N/A</v>
      </c>
    </row>
    <row r="838" spans="1:24" hidden="1">
      <c r="A838">
        <v>4507560683</v>
      </c>
      <c r="B838">
        <f>VLOOKUP(A838,Cadastro!$A$3:$B$3577,2,FALSE)</f>
        <v>222314</v>
      </c>
      <c r="C838" s="5">
        <v>5170.17</v>
      </c>
      <c r="D838">
        <v>0</v>
      </c>
      <c r="E838">
        <v>2412.37</v>
      </c>
      <c r="F838">
        <v>0</v>
      </c>
      <c r="G838">
        <v>2757.8</v>
      </c>
      <c r="H838">
        <v>0</v>
      </c>
      <c r="I838" s="14">
        <f>VLOOKUP(A838,Cadastro!$A$3:$H$3577,7,FALSE)</f>
        <v>1</v>
      </c>
      <c r="J838" s="14">
        <f>VLOOKUP(A838,Cadastro!$A$3:$H$3577,8,FALSE)</f>
        <v>1</v>
      </c>
      <c r="K838">
        <f>VLOOKUP(A838,Cadastro!$A$3:$J$3577,10,FALSE)</f>
        <v>1</v>
      </c>
      <c r="L838" s="13">
        <v>9664.4599999999991</v>
      </c>
      <c r="M838" s="23" t="e">
        <f t="shared" si="151"/>
        <v>#DIV/0!</v>
      </c>
      <c r="N838" s="26">
        <f t="shared" si="152"/>
        <v>5170.17</v>
      </c>
      <c r="O838" s="27">
        <f t="shared" si="153"/>
        <v>2.1467767343613564E-4</v>
      </c>
      <c r="P838" s="30" t="e">
        <f t="shared" si="154"/>
        <v>#DIV/0!</v>
      </c>
      <c r="Q838" s="30" t="e">
        <f t="shared" si="155"/>
        <v>#DIV/0!</v>
      </c>
      <c r="R838" s="30" t="e">
        <f t="shared" si="156"/>
        <v>#DIV/0!</v>
      </c>
      <c r="S838" s="30" t="e">
        <f t="shared" si="157"/>
        <v>#DIV/0!</v>
      </c>
      <c r="T838" s="32">
        <f t="shared" si="158"/>
        <v>2.146654578655686E-4</v>
      </c>
      <c r="U838" s="33">
        <f t="shared" si="159"/>
        <v>16.868130467326576</v>
      </c>
      <c r="V838" s="18" t="e">
        <f>VLOOKUP(B838,'[2]APO e PPM_CD'!$D$2:$J$565,7,FALSE)</f>
        <v>#N/A</v>
      </c>
    </row>
    <row r="839" spans="1:24" hidden="1">
      <c r="A839">
        <v>85278050730</v>
      </c>
      <c r="B839">
        <f>VLOOKUP(A839,Cadastro!$A$3:$B$3577,2,FALSE)</f>
        <v>216884</v>
      </c>
      <c r="C839" s="5">
        <v>5190.75</v>
      </c>
      <c r="D839">
        <v>0</v>
      </c>
      <c r="E839">
        <v>2989.13</v>
      </c>
      <c r="F839">
        <v>0</v>
      </c>
      <c r="G839">
        <v>2201.62</v>
      </c>
      <c r="H839">
        <v>0</v>
      </c>
      <c r="I839" s="14">
        <f>VLOOKUP(A839,Cadastro!$A$3:$H$3577,7,FALSE)</f>
        <v>1</v>
      </c>
      <c r="J839" s="14">
        <f>VLOOKUP(A839,Cadastro!$A$3:$H$3577,8,FALSE)</f>
        <v>1</v>
      </c>
      <c r="K839">
        <f>VLOOKUP(A839,Cadastro!$A$3:$J$3577,10,FALSE)</f>
        <v>1</v>
      </c>
      <c r="L839" s="13">
        <v>25570.22</v>
      </c>
      <c r="M839" s="23" t="e">
        <f t="shared" si="151"/>
        <v>#DIV/0!</v>
      </c>
      <c r="N839" s="26">
        <f t="shared" si="152"/>
        <v>5190.75</v>
      </c>
      <c r="O839" s="27">
        <f t="shared" si="153"/>
        <v>2.1553220365841375E-4</v>
      </c>
      <c r="P839" s="30" t="e">
        <f t="shared" si="154"/>
        <v>#DIV/0!</v>
      </c>
      <c r="Q839" s="30" t="e">
        <f t="shared" si="155"/>
        <v>#DIV/0!</v>
      </c>
      <c r="R839" s="30" t="e">
        <f t="shared" si="156"/>
        <v>#DIV/0!</v>
      </c>
      <c r="S839" s="30" t="e">
        <f t="shared" si="157"/>
        <v>#DIV/0!</v>
      </c>
      <c r="T839" s="32">
        <f t="shared" si="158"/>
        <v>2.1551993946344129E-4</v>
      </c>
      <c r="U839" s="33">
        <f t="shared" si="159"/>
        <v>16.935274511916521</v>
      </c>
      <c r="V839" s="18" t="e">
        <f>VLOOKUP(B839,'[2]APO e PPM_CD'!$D$2:$J$565,7,FALSE)</f>
        <v>#N/A</v>
      </c>
    </row>
    <row r="840" spans="1:24" hidden="1">
      <c r="A840">
        <v>4571532610</v>
      </c>
      <c r="B840">
        <f>VLOOKUP(A840,Cadastro!$A$3:$B$3577,2,FALSE)</f>
        <v>222257</v>
      </c>
      <c r="C840" s="5">
        <v>5206.9400000000005</v>
      </c>
      <c r="D840">
        <v>0</v>
      </c>
      <c r="E840">
        <v>3104.81</v>
      </c>
      <c r="F840">
        <v>0</v>
      </c>
      <c r="G840">
        <v>2102.13</v>
      </c>
      <c r="H840">
        <v>0</v>
      </c>
      <c r="I840" s="14">
        <f>VLOOKUP(A840,Cadastro!$A$3:$H$3577,7,FALSE)</f>
        <v>1</v>
      </c>
      <c r="J840" s="14">
        <f>VLOOKUP(A840,Cadastro!$A$3:$H$3577,8,FALSE)</f>
        <v>1</v>
      </c>
      <c r="K840">
        <f>VLOOKUP(A840,Cadastro!$A$3:$J$3577,10,FALSE)</f>
        <v>1</v>
      </c>
      <c r="L840" s="13">
        <v>11488.3</v>
      </c>
      <c r="M840" s="23" t="e">
        <f t="shared" si="151"/>
        <v>#DIV/0!</v>
      </c>
      <c r="N840" s="26">
        <f t="shared" si="152"/>
        <v>5206.9400000000005</v>
      </c>
      <c r="O840" s="27">
        <f t="shared" si="153"/>
        <v>2.1620445070888428E-4</v>
      </c>
      <c r="P840" s="30" t="e">
        <f t="shared" si="154"/>
        <v>#DIV/0!</v>
      </c>
      <c r="Q840" s="30" t="e">
        <f t="shared" si="155"/>
        <v>#DIV/0!</v>
      </c>
      <c r="R840" s="30" t="e">
        <f t="shared" si="156"/>
        <v>#DIV/0!</v>
      </c>
      <c r="S840" s="30" t="e">
        <f t="shared" si="157"/>
        <v>#DIV/0!</v>
      </c>
      <c r="T840" s="32">
        <f t="shared" si="158"/>
        <v>2.1619214826176778E-4</v>
      </c>
      <c r="U840" s="33">
        <f t="shared" si="159"/>
        <v>16.98809579869549</v>
      </c>
      <c r="V840" s="18" t="e">
        <f>VLOOKUP(B840,'[2]APO e PPM_CD'!$D$2:$J$565,7,FALSE)</f>
        <v>#N/A</v>
      </c>
    </row>
    <row r="841" spans="1:24" hidden="1">
      <c r="A841">
        <v>80825486734</v>
      </c>
      <c r="B841">
        <f>VLOOKUP(A841,Cadastro!$A$3:$B$3577,2,FALSE)</f>
        <v>214634</v>
      </c>
      <c r="C841" s="5">
        <v>5219.9599999999991</v>
      </c>
      <c r="D841">
        <v>0</v>
      </c>
      <c r="E841">
        <v>3021.22</v>
      </c>
      <c r="F841">
        <v>0</v>
      </c>
      <c r="G841">
        <v>2198.7399999999998</v>
      </c>
      <c r="H841">
        <v>0</v>
      </c>
      <c r="I841" s="14">
        <f>VLOOKUP(A841,Cadastro!$A$3:$H$3577,7,FALSE)</f>
        <v>1</v>
      </c>
      <c r="J841" s="14">
        <f>VLOOKUP(A841,Cadastro!$A$3:$H$3577,8,FALSE)</f>
        <v>1</v>
      </c>
      <c r="K841">
        <f>VLOOKUP(A841,Cadastro!$A$3:$J$3577,10,FALSE)</f>
        <v>1</v>
      </c>
      <c r="L841" s="13">
        <v>17197.55</v>
      </c>
      <c r="M841" s="23" t="e">
        <f t="shared" si="151"/>
        <v>#DIV/0!</v>
      </c>
      <c r="N841" s="26">
        <f t="shared" si="152"/>
        <v>5219.9599999999991</v>
      </c>
      <c r="O841" s="27">
        <f t="shared" si="153"/>
        <v>2.1674507186991731E-4</v>
      </c>
      <c r="P841" s="30" t="e">
        <f t="shared" si="154"/>
        <v>#DIV/0!</v>
      </c>
      <c r="Q841" s="30" t="e">
        <f t="shared" si="155"/>
        <v>#DIV/0!</v>
      </c>
      <c r="R841" s="30" t="e">
        <f t="shared" si="156"/>
        <v>#DIV/0!</v>
      </c>
      <c r="S841" s="30" t="e">
        <f t="shared" si="157"/>
        <v>#DIV/0!</v>
      </c>
      <c r="T841" s="32">
        <f t="shared" si="158"/>
        <v>2.1673273866042186E-4</v>
      </c>
      <c r="U841" s="33">
        <f t="shared" si="159"/>
        <v>17.030574684048304</v>
      </c>
      <c r="V841" s="18" t="e">
        <f>VLOOKUP(B841,'[2]APO e PPM_CD'!$D$2:$J$565,7,FALSE)</f>
        <v>#N/A</v>
      </c>
    </row>
    <row r="842" spans="1:24" hidden="1">
      <c r="A842">
        <v>96044926753</v>
      </c>
      <c r="B842">
        <f>VLOOKUP(A842,Cadastro!$A$3:$B$3577,2,FALSE)</f>
        <v>223284</v>
      </c>
      <c r="C842" s="5">
        <v>5221.28</v>
      </c>
      <c r="D842">
        <v>0</v>
      </c>
      <c r="E842">
        <v>3008.68</v>
      </c>
      <c r="F842">
        <v>0</v>
      </c>
      <c r="G842">
        <v>2212.6</v>
      </c>
      <c r="H842">
        <v>0</v>
      </c>
      <c r="I842" s="14">
        <f>VLOOKUP(A842,Cadastro!$A$3:$H$3577,7,FALSE)</f>
        <v>1</v>
      </c>
      <c r="J842" s="14">
        <f>VLOOKUP(A842,Cadastro!$A$3:$H$3577,8,FALSE)</f>
        <v>1</v>
      </c>
      <c r="K842">
        <f>VLOOKUP(A842,Cadastro!$A$3:$J$3577,10,FALSE)</f>
        <v>1</v>
      </c>
      <c r="L842" s="13">
        <v>22536.61</v>
      </c>
      <c r="M842" s="23" t="e">
        <f t="shared" si="151"/>
        <v>#DIV/0!</v>
      </c>
      <c r="N842" s="26">
        <f t="shared" si="152"/>
        <v>5221.28</v>
      </c>
      <c r="O842" s="27">
        <f t="shared" si="153"/>
        <v>2.1679988138854743E-4</v>
      </c>
      <c r="P842" s="30" t="e">
        <f t="shared" si="154"/>
        <v>#DIV/0!</v>
      </c>
      <c r="Q842" s="30" t="e">
        <f t="shared" si="155"/>
        <v>#DIV/0!</v>
      </c>
      <c r="R842" s="30" t="e">
        <f t="shared" si="156"/>
        <v>#DIV/0!</v>
      </c>
      <c r="S842" s="30" t="e">
        <f t="shared" si="157"/>
        <v>#DIV/0!</v>
      </c>
      <c r="T842" s="32">
        <f t="shared" si="158"/>
        <v>2.1678754506028545E-4</v>
      </c>
      <c r="U842" s="33">
        <f t="shared" si="159"/>
        <v>17.034881299153202</v>
      </c>
      <c r="V842" s="18" t="e">
        <f>VLOOKUP(B842,'[2]APO e PPM_CD'!$D$2:$J$565,7,FALSE)</f>
        <v>#N/A</v>
      </c>
    </row>
    <row r="843" spans="1:24" hidden="1">
      <c r="A843">
        <v>12654262790</v>
      </c>
      <c r="B843">
        <f>VLOOKUP(A843,Cadastro!$A$3:$B$3577,2,FALSE)</f>
        <v>223619</v>
      </c>
      <c r="C843" s="5">
        <v>5222.3099999999995</v>
      </c>
      <c r="D843">
        <v>0</v>
      </c>
      <c r="E843">
        <v>2472.88</v>
      </c>
      <c r="F843">
        <v>0</v>
      </c>
      <c r="G843">
        <v>2749.43</v>
      </c>
      <c r="H843">
        <v>0</v>
      </c>
      <c r="I843" s="14">
        <f>VLOOKUP(A843,Cadastro!$A$3:$H$3577,7,FALSE)</f>
        <v>1</v>
      </c>
      <c r="J843" s="14">
        <f>VLOOKUP(A843,Cadastro!$A$3:$H$3577,8,FALSE)</f>
        <v>1</v>
      </c>
      <c r="K843">
        <f>VLOOKUP(A843,Cadastro!$A$3:$J$3577,10,FALSE)</f>
        <v>1</v>
      </c>
      <c r="L843" s="13">
        <v>20262.830000000002</v>
      </c>
      <c r="M843" s="23" t="e">
        <f t="shared" ref="M843:M906" si="160">L843/$L$9</f>
        <v>#DIV/0!</v>
      </c>
      <c r="N843" s="26">
        <f t="shared" ref="N843:N906" si="161">G843+F843+E843</f>
        <v>5222.3099999999995</v>
      </c>
      <c r="O843" s="27">
        <f t="shared" ref="O843:O906" si="162">N843/$N$9</f>
        <v>2.1684264942202391E-4</v>
      </c>
      <c r="P843" s="30" t="e">
        <f t="shared" ref="P843:P906" si="163">$K$7*L843</f>
        <v>#DIV/0!</v>
      </c>
      <c r="Q843" s="30" t="e">
        <f t="shared" ref="Q843:Q906" si="164">P843/$R$1</f>
        <v>#DIV/0!</v>
      </c>
      <c r="R843" s="30" t="e">
        <f t="shared" ref="R843:R906" si="165">$K$8*L843</f>
        <v>#DIV/0!</v>
      </c>
      <c r="S843" s="30" t="e">
        <f t="shared" ref="S843:S906" si="166">R843*1.01</f>
        <v>#DIV/0!</v>
      </c>
      <c r="T843" s="32">
        <f t="shared" ref="T843:T906" si="167">C843/$C$2359</f>
        <v>2.1683031066017897E-4</v>
      </c>
      <c r="U843" s="33">
        <f t="shared" ref="U843:U906" si="168">$T$5*T843</f>
        <v>17.0382417639699</v>
      </c>
      <c r="V843" s="18" t="e">
        <f>VLOOKUP(B843,'[2]APO e PPM_CD'!$D$2:$J$565,7,FALSE)</f>
        <v>#N/A</v>
      </c>
    </row>
    <row r="844" spans="1:24" hidden="1">
      <c r="A844">
        <v>7440900839</v>
      </c>
      <c r="B844">
        <f>VLOOKUP(A844,Cadastro!$A$3:$B$3577,2,FALSE)</f>
        <v>199876</v>
      </c>
      <c r="C844" s="5">
        <v>5227.0599999999995</v>
      </c>
      <c r="D844">
        <v>0</v>
      </c>
      <c r="E844">
        <v>2180.9</v>
      </c>
      <c r="F844">
        <v>0</v>
      </c>
      <c r="G844">
        <v>3046.16</v>
      </c>
      <c r="H844">
        <v>0</v>
      </c>
      <c r="I844" s="14">
        <f>VLOOKUP(A844,Cadastro!$A$3:$H$3577,7,FALSE)</f>
        <v>1</v>
      </c>
      <c r="J844" s="14">
        <f>VLOOKUP(A844,Cadastro!$A$3:$H$3577,8,FALSE)</f>
        <v>1</v>
      </c>
      <c r="K844">
        <f>VLOOKUP(A844,Cadastro!$A$3:$J$3577,10,FALSE)</f>
        <v>1</v>
      </c>
      <c r="L844" s="13">
        <v>15873.88</v>
      </c>
      <c r="M844" s="23" t="e">
        <f t="shared" si="160"/>
        <v>#DIV/0!</v>
      </c>
      <c r="N844" s="26">
        <f t="shared" si="161"/>
        <v>5227.0599999999995</v>
      </c>
      <c r="O844" s="27">
        <f t="shared" si="162"/>
        <v>2.1703988064436703E-4</v>
      </c>
      <c r="P844" s="30" t="e">
        <f t="shared" si="163"/>
        <v>#DIV/0!</v>
      </c>
      <c r="Q844" s="30" t="e">
        <f t="shared" si="164"/>
        <v>#DIV/0!</v>
      </c>
      <c r="R844" s="30" t="e">
        <f t="shared" si="165"/>
        <v>#DIV/0!</v>
      </c>
      <c r="S844" s="30" t="e">
        <f t="shared" si="166"/>
        <v>#DIV/0!</v>
      </c>
      <c r="T844" s="32">
        <f t="shared" si="167"/>
        <v>2.1702753065968797E-4</v>
      </c>
      <c r="U844" s="33">
        <f t="shared" si="168"/>
        <v>17.053739053173118</v>
      </c>
      <c r="V844" s="18" t="e">
        <f>VLOOKUP(B844,'[2]APO e PPM_CD'!$D$2:$J$565,7,FALSE)</f>
        <v>#N/A</v>
      </c>
    </row>
    <row r="845" spans="1:24" hidden="1">
      <c r="A845">
        <v>7160608763</v>
      </c>
      <c r="B845">
        <f>VLOOKUP(A845,Cadastro!$A$3:$B$3577,2,FALSE)</f>
        <v>218701</v>
      </c>
      <c r="C845" s="5">
        <v>5229.2299999999996</v>
      </c>
      <c r="D845">
        <v>0</v>
      </c>
      <c r="E845">
        <v>3057.02</v>
      </c>
      <c r="F845">
        <v>0</v>
      </c>
      <c r="G845">
        <v>2172.21</v>
      </c>
      <c r="H845">
        <v>0</v>
      </c>
      <c r="I845" s="14">
        <f>VLOOKUP(A845,Cadastro!$A$3:$H$3577,7,FALSE)</f>
        <v>1</v>
      </c>
      <c r="J845" s="14">
        <f>VLOOKUP(A845,Cadastro!$A$3:$H$3577,8,FALSE)</f>
        <v>1</v>
      </c>
      <c r="K845">
        <f>VLOOKUP(A845,Cadastro!$A$3:$J$3577,10,FALSE)</f>
        <v>1</v>
      </c>
      <c r="L845" s="13">
        <v>30954.32</v>
      </c>
      <c r="M845" s="23" t="e">
        <f t="shared" si="160"/>
        <v>#DIV/0!</v>
      </c>
      <c r="N845" s="26">
        <f t="shared" si="161"/>
        <v>5229.2299999999996</v>
      </c>
      <c r="O845" s="27">
        <f t="shared" si="162"/>
        <v>2.1712998417120586E-4</v>
      </c>
      <c r="P845" s="30" t="e">
        <f t="shared" si="163"/>
        <v>#DIV/0!</v>
      </c>
      <c r="Q845" s="30" t="e">
        <f t="shared" si="164"/>
        <v>#DIV/0!</v>
      </c>
      <c r="R845" s="30" t="e">
        <f t="shared" si="165"/>
        <v>#DIV/0!</v>
      </c>
      <c r="S845" s="30" t="e">
        <f t="shared" si="166"/>
        <v>#DIV/0!</v>
      </c>
      <c r="T845" s="32">
        <f t="shared" si="167"/>
        <v>2.1711762905946366E-4</v>
      </c>
      <c r="U845" s="33">
        <f t="shared" si="168"/>
        <v>17.060818867398588</v>
      </c>
      <c r="V845" s="18" t="e">
        <f>VLOOKUP(B845,'[2]APO e PPM_CD'!$D$2:$J$565,7,FALSE)</f>
        <v>#N/A</v>
      </c>
    </row>
    <row r="846" spans="1:24" hidden="1">
      <c r="A846">
        <v>10929820789</v>
      </c>
      <c r="B846">
        <f>VLOOKUP(A846,Cadastro!$A$3:$B$3577,2,FALSE)</f>
        <v>224728</v>
      </c>
      <c r="C846" s="5">
        <v>5230.96</v>
      </c>
      <c r="D846">
        <v>0</v>
      </c>
      <c r="E846">
        <v>2494.44</v>
      </c>
      <c r="F846">
        <v>0</v>
      </c>
      <c r="G846">
        <v>2736.52</v>
      </c>
      <c r="H846">
        <v>0</v>
      </c>
      <c r="I846" s="14">
        <f>VLOOKUP(A846,Cadastro!$A$3:$H$3577,7,FALSE)</f>
        <v>1</v>
      </c>
      <c r="J846" s="14">
        <f>VLOOKUP(A846,Cadastro!$A$3:$H$3577,8,FALSE)</f>
        <v>1</v>
      </c>
      <c r="K846">
        <f>VLOOKUP(A846,Cadastro!$A$3:$J$3577,10,FALSE)</f>
        <v>1</v>
      </c>
      <c r="L846" s="13">
        <v>22808.86</v>
      </c>
      <c r="M846" s="23" t="e">
        <f t="shared" si="160"/>
        <v>#DIV/0!</v>
      </c>
      <c r="N846" s="26">
        <f t="shared" si="161"/>
        <v>5230.96</v>
      </c>
      <c r="O846" s="27">
        <f t="shared" si="162"/>
        <v>2.1720181785850139E-4</v>
      </c>
      <c r="P846" s="30" t="e">
        <f t="shared" si="163"/>
        <v>#DIV/0!</v>
      </c>
      <c r="Q846" s="30" t="e">
        <f t="shared" si="164"/>
        <v>#DIV/0!</v>
      </c>
      <c r="R846" s="30" t="e">
        <f t="shared" si="165"/>
        <v>#DIV/0!</v>
      </c>
      <c r="S846" s="30" t="e">
        <f t="shared" si="166"/>
        <v>#DIV/0!</v>
      </c>
      <c r="T846" s="32">
        <f t="shared" si="167"/>
        <v>2.1718945865928485E-4</v>
      </c>
      <c r="U846" s="33">
        <f t="shared" si="168"/>
        <v>17.06646314325576</v>
      </c>
      <c r="V846" s="18" t="e">
        <f>VLOOKUP(B846,'[2]APO e PPM_CD'!$D$2:$J$565,7,FALSE)</f>
        <v>#N/A</v>
      </c>
    </row>
    <row r="847" spans="1:24" hidden="1">
      <c r="A847">
        <v>1761920189</v>
      </c>
      <c r="B847">
        <f>VLOOKUP(A847,Cadastro!$A$3:$B$3577,2,FALSE)</f>
        <v>223996</v>
      </c>
      <c r="C847" s="5">
        <v>5234.62</v>
      </c>
      <c r="D847">
        <v>0</v>
      </c>
      <c r="E847">
        <v>2467.77</v>
      </c>
      <c r="F847">
        <v>0</v>
      </c>
      <c r="G847">
        <v>2766.85</v>
      </c>
      <c r="H847">
        <v>0</v>
      </c>
      <c r="I847" s="14">
        <f>VLOOKUP(A847,Cadastro!$A$3:$H$3577,7,FALSE)</f>
        <v>1</v>
      </c>
      <c r="J847" s="14">
        <f>VLOOKUP(A847,Cadastro!$A$3:$H$3577,8,FALSE)</f>
        <v>1</v>
      </c>
      <c r="K847">
        <f>VLOOKUP(A847,Cadastro!$A$3:$J$3577,10,FALSE)</f>
        <v>1</v>
      </c>
      <c r="L847" s="13">
        <v>24497.29</v>
      </c>
      <c r="M847" s="23" t="e">
        <f t="shared" si="160"/>
        <v>#DIV/0!</v>
      </c>
      <c r="N847" s="26">
        <f t="shared" si="161"/>
        <v>5234.62</v>
      </c>
      <c r="O847" s="27">
        <f t="shared" si="162"/>
        <v>2.1735378970561206E-4</v>
      </c>
      <c r="P847" s="30" t="e">
        <f t="shared" si="163"/>
        <v>#DIV/0!</v>
      </c>
      <c r="Q847" s="30" t="e">
        <f t="shared" si="164"/>
        <v>#DIV/0!</v>
      </c>
      <c r="R847" s="30" t="e">
        <f t="shared" si="165"/>
        <v>#DIV/0!</v>
      </c>
      <c r="S847" s="30" t="e">
        <f t="shared" si="166"/>
        <v>#DIV/0!</v>
      </c>
      <c r="T847" s="32">
        <f t="shared" si="167"/>
        <v>2.1734142185890652E-4</v>
      </c>
      <c r="U847" s="33">
        <f t="shared" si="168"/>
        <v>17.078404212410241</v>
      </c>
      <c r="V847" s="18" t="e">
        <f>VLOOKUP(B847,'[2]APO e PPM_CD'!$D$2:$J$565,7,FALSE)</f>
        <v>#N/A</v>
      </c>
    </row>
    <row r="848" spans="1:24" s="18" customFormat="1">
      <c r="A848" s="18">
        <v>54943388787</v>
      </c>
      <c r="B848" s="18">
        <f>VLOOKUP(A848,Cadastro!$A$3:$B$3577,2,FALSE)</f>
        <v>189121</v>
      </c>
      <c r="C848" s="19">
        <v>5244.15</v>
      </c>
      <c r="D848" s="18">
        <v>0</v>
      </c>
      <c r="E848" s="18">
        <v>2332.7800000000002</v>
      </c>
      <c r="F848" s="18">
        <v>0</v>
      </c>
      <c r="G848" s="18">
        <v>2911.37</v>
      </c>
      <c r="H848" s="18">
        <v>0</v>
      </c>
      <c r="I848" s="20">
        <f>VLOOKUP(A848,Cadastro!$A$3:$H$3577,7,FALSE)</f>
        <v>5</v>
      </c>
      <c r="J848" s="20">
        <f>VLOOKUP(A848,Cadastro!$A$3:$H$3577,8,FALSE)</f>
        <v>5</v>
      </c>
      <c r="K848" s="18">
        <f>VLOOKUP(A848,Cadastro!$A$3:$J$3577,10,FALSE)</f>
        <v>1</v>
      </c>
      <c r="M848" s="23" t="e">
        <f t="shared" si="160"/>
        <v>#DIV/0!</v>
      </c>
      <c r="N848" s="26">
        <f t="shared" si="161"/>
        <v>5244.15</v>
      </c>
      <c r="O848" s="27">
        <f t="shared" si="162"/>
        <v>2.1774949782117623E-4</v>
      </c>
      <c r="P848" s="30" t="e">
        <f t="shared" si="163"/>
        <v>#DIV/0!</v>
      </c>
      <c r="Q848" s="30" t="e">
        <f t="shared" si="164"/>
        <v>#DIV/0!</v>
      </c>
      <c r="R848" s="30" t="e">
        <f t="shared" si="165"/>
        <v>#DIV/0!</v>
      </c>
      <c r="S848" s="30" t="e">
        <f t="shared" si="166"/>
        <v>#DIV/0!</v>
      </c>
      <c r="T848" s="32">
        <f t="shared" si="167"/>
        <v>2.1773710745792141E-4</v>
      </c>
      <c r="U848" s="33">
        <f t="shared" si="168"/>
        <v>17.109496668432694</v>
      </c>
      <c r="V848" s="18">
        <f>VLOOKUP(B848,'[2]APO e PPM_CD'!$D$2:$J$565,7,FALSE)</f>
        <v>3</v>
      </c>
      <c r="W848" s="18">
        <f>TRUNC(B848/10,0)</f>
        <v>18912</v>
      </c>
      <c r="X848" s="18">
        <f ca="1">VLOOKUP(W848:X848,[3]Plan1!$B$2:$K$3605,10,FALSE)</f>
        <v>0</v>
      </c>
    </row>
    <row r="849" spans="1:24" hidden="1">
      <c r="A849">
        <v>5644664767</v>
      </c>
      <c r="B849">
        <f>VLOOKUP(A849,Cadastro!$A$3:$B$3577,2,FALSE)</f>
        <v>221041</v>
      </c>
      <c r="C849" s="5">
        <v>5254.23</v>
      </c>
      <c r="D849">
        <v>0</v>
      </c>
      <c r="E849">
        <v>3139.86</v>
      </c>
      <c r="F849">
        <v>0</v>
      </c>
      <c r="G849">
        <v>2114.37</v>
      </c>
      <c r="H849">
        <v>0</v>
      </c>
      <c r="I849" s="14">
        <f>VLOOKUP(A849,Cadastro!$A$3:$H$3577,7,FALSE)</f>
        <v>1</v>
      </c>
      <c r="J849" s="14">
        <f>VLOOKUP(A849,Cadastro!$A$3:$H$3577,8,FALSE)</f>
        <v>1</v>
      </c>
      <c r="K849">
        <f>VLOOKUP(A849,Cadastro!$A$3:$J$3577,10,FALSE)</f>
        <v>1</v>
      </c>
      <c r="L849" s="13">
        <v>15420.09</v>
      </c>
      <c r="M849" s="23" t="e">
        <f t="shared" si="160"/>
        <v>#DIV/0!</v>
      </c>
      <c r="N849" s="26">
        <f t="shared" si="161"/>
        <v>5254.23</v>
      </c>
      <c r="O849" s="27">
        <f t="shared" si="162"/>
        <v>2.1816804323616958E-4</v>
      </c>
      <c r="P849" s="30" t="e">
        <f t="shared" si="163"/>
        <v>#DIV/0!</v>
      </c>
      <c r="Q849" s="30" t="e">
        <f t="shared" si="164"/>
        <v>#DIV/0!</v>
      </c>
      <c r="R849" s="30" t="e">
        <f t="shared" si="165"/>
        <v>#DIV/0!</v>
      </c>
      <c r="S849" s="30" t="e">
        <f t="shared" si="166"/>
        <v>#DIV/0!</v>
      </c>
      <c r="T849" s="32">
        <f t="shared" si="167"/>
        <v>2.1815562905687946E-4</v>
      </c>
      <c r="U849" s="33">
        <f t="shared" si="168"/>
        <v>17.142383547415523</v>
      </c>
      <c r="V849" s="18" t="e">
        <f>VLOOKUP(B849,'[2]APO e PPM_CD'!$D$2:$J$565,7,FALSE)</f>
        <v>#N/A</v>
      </c>
    </row>
    <row r="850" spans="1:24" hidden="1">
      <c r="A850">
        <v>11076337708</v>
      </c>
      <c r="B850">
        <f>VLOOKUP(A850,Cadastro!$A$3:$B$3577,2,FALSE)</f>
        <v>226160</v>
      </c>
      <c r="C850" s="5">
        <v>5255.83</v>
      </c>
      <c r="D850">
        <v>0</v>
      </c>
      <c r="E850">
        <v>2486.87</v>
      </c>
      <c r="F850">
        <v>0</v>
      </c>
      <c r="G850">
        <v>2768.96</v>
      </c>
      <c r="H850">
        <v>0</v>
      </c>
      <c r="I850" s="14">
        <f>VLOOKUP(A850,Cadastro!$A$3:$H$3577,7,FALSE)</f>
        <v>1</v>
      </c>
      <c r="J850" s="14">
        <f>VLOOKUP(A850,Cadastro!$A$3:$H$3577,8,FALSE)</f>
        <v>1</v>
      </c>
      <c r="K850">
        <f>VLOOKUP(A850,Cadastro!$A$3:$J$3577,10,FALSE)</f>
        <v>1</v>
      </c>
      <c r="L850" s="13">
        <v>27464.81</v>
      </c>
      <c r="M850" s="23" t="e">
        <f t="shared" si="160"/>
        <v>#DIV/0!</v>
      </c>
      <c r="N850" s="26">
        <f t="shared" si="161"/>
        <v>5255.83</v>
      </c>
      <c r="O850" s="27">
        <f t="shared" si="162"/>
        <v>2.1823447901632727E-4</v>
      </c>
      <c r="P850" s="30" t="e">
        <f t="shared" si="163"/>
        <v>#DIV/0!</v>
      </c>
      <c r="Q850" s="30" t="e">
        <f t="shared" si="164"/>
        <v>#DIV/0!</v>
      </c>
      <c r="R850" s="30" t="e">
        <f t="shared" si="165"/>
        <v>#DIV/0!</v>
      </c>
      <c r="S850" s="30" t="e">
        <f t="shared" si="166"/>
        <v>#DIV/0!</v>
      </c>
      <c r="T850" s="32">
        <f t="shared" si="167"/>
        <v>2.1822206105671409E-4</v>
      </c>
      <c r="U850" s="33">
        <f t="shared" si="168"/>
        <v>17.147603686936609</v>
      </c>
      <c r="V850" s="18" t="e">
        <f>VLOOKUP(B850,'[2]APO e PPM_CD'!$D$2:$J$565,7,FALSE)</f>
        <v>#N/A</v>
      </c>
    </row>
    <row r="851" spans="1:24" hidden="1">
      <c r="A851">
        <v>8463665683</v>
      </c>
      <c r="B851">
        <f>VLOOKUP(A851,Cadastro!$A$3:$B$3577,2,FALSE)</f>
        <v>222061</v>
      </c>
      <c r="C851" s="5">
        <v>5263.48</v>
      </c>
      <c r="D851">
        <v>0</v>
      </c>
      <c r="E851">
        <v>2497.2399999999998</v>
      </c>
      <c r="F851">
        <v>0</v>
      </c>
      <c r="G851">
        <v>2766.24</v>
      </c>
      <c r="H851">
        <v>0</v>
      </c>
      <c r="I851" s="14">
        <f>VLOOKUP(A851,Cadastro!$A$3:$H$3577,7,FALSE)</f>
        <v>1</v>
      </c>
      <c r="J851" s="14">
        <f>VLOOKUP(A851,Cadastro!$A$3:$H$3577,8,FALSE)</f>
        <v>1</v>
      </c>
      <c r="K851">
        <f>VLOOKUP(A851,Cadastro!$A$3:$J$3577,10,FALSE)</f>
        <v>1</v>
      </c>
      <c r="L851" s="13">
        <v>9527.3799999999992</v>
      </c>
      <c r="M851" s="23" t="e">
        <f t="shared" si="160"/>
        <v>#DIV/0!</v>
      </c>
      <c r="N851" s="26">
        <f t="shared" si="161"/>
        <v>5263.48</v>
      </c>
      <c r="O851" s="27">
        <f t="shared" si="162"/>
        <v>2.1855212509020616E-4</v>
      </c>
      <c r="P851" s="30" t="e">
        <f t="shared" si="163"/>
        <v>#DIV/0!</v>
      </c>
      <c r="Q851" s="30" t="e">
        <f t="shared" si="164"/>
        <v>#DIV/0!</v>
      </c>
      <c r="R851" s="30" t="e">
        <f t="shared" si="165"/>
        <v>#DIV/0!</v>
      </c>
      <c r="S851" s="30" t="e">
        <f t="shared" si="166"/>
        <v>#DIV/0!</v>
      </c>
      <c r="T851" s="32">
        <f t="shared" si="167"/>
        <v>2.1853968905592328E-4</v>
      </c>
      <c r="U851" s="33">
        <f t="shared" si="168"/>
        <v>17.172562479021789</v>
      </c>
      <c r="V851" s="18" t="e">
        <f>VLOOKUP(B851,'[2]APO e PPM_CD'!$D$2:$J$565,7,FALSE)</f>
        <v>#N/A</v>
      </c>
    </row>
    <row r="852" spans="1:24" hidden="1">
      <c r="A852">
        <v>41291000763</v>
      </c>
      <c r="B852">
        <f>VLOOKUP(A852,Cadastro!$A$3:$B$3577,2,FALSE)</f>
        <v>226331</v>
      </c>
      <c r="C852" s="5">
        <v>5264.09</v>
      </c>
      <c r="D852">
        <v>0</v>
      </c>
      <c r="E852">
        <v>3296.83</v>
      </c>
      <c r="F852">
        <v>0</v>
      </c>
      <c r="G852">
        <v>1967.26</v>
      </c>
      <c r="H852">
        <v>0</v>
      </c>
      <c r="I852" s="14">
        <f>VLOOKUP(A852,Cadastro!$A$3:$H$3577,7,FALSE)</f>
        <v>1</v>
      </c>
      <c r="J852" s="14">
        <f>VLOOKUP(A852,Cadastro!$A$3:$H$3577,8,FALSE)</f>
        <v>1</v>
      </c>
      <c r="K852">
        <f>VLOOKUP(A852,Cadastro!$A$3:$J$3577,10,FALSE)</f>
        <v>1</v>
      </c>
      <c r="L852" s="13">
        <v>15232.17</v>
      </c>
      <c r="M852" s="23" t="e">
        <f t="shared" si="160"/>
        <v>#DIV/0!</v>
      </c>
      <c r="N852" s="26">
        <f t="shared" si="161"/>
        <v>5264.09</v>
      </c>
      <c r="O852" s="27">
        <f t="shared" si="162"/>
        <v>2.1857745373139129E-4</v>
      </c>
      <c r="P852" s="30" t="e">
        <f t="shared" si="163"/>
        <v>#DIV/0!</v>
      </c>
      <c r="Q852" s="30" t="e">
        <f t="shared" si="164"/>
        <v>#DIV/0!</v>
      </c>
      <c r="R852" s="30" t="e">
        <f t="shared" si="165"/>
        <v>#DIV/0!</v>
      </c>
      <c r="S852" s="30" t="e">
        <f t="shared" si="166"/>
        <v>#DIV/0!</v>
      </c>
      <c r="T852" s="32">
        <f t="shared" si="167"/>
        <v>2.1856501625586026E-4</v>
      </c>
      <c r="U852" s="33">
        <f t="shared" si="168"/>
        <v>17.174552657214203</v>
      </c>
      <c r="V852" s="18" t="e">
        <f>VLOOKUP(B852,'[2]APO e PPM_CD'!$D$2:$J$565,7,FALSE)</f>
        <v>#N/A</v>
      </c>
    </row>
    <row r="853" spans="1:24" hidden="1">
      <c r="A853">
        <v>11543313779</v>
      </c>
      <c r="B853">
        <f>VLOOKUP(A853,Cadastro!$A$3:$B$3577,2,FALSE)</f>
        <v>223398</v>
      </c>
      <c r="C853" s="5">
        <v>5264.53</v>
      </c>
      <c r="D853">
        <v>0</v>
      </c>
      <c r="E853">
        <v>2479.9299999999998</v>
      </c>
      <c r="F853">
        <v>0</v>
      </c>
      <c r="G853">
        <v>2784.6</v>
      </c>
      <c r="H853">
        <v>0</v>
      </c>
      <c r="I853" s="14">
        <f>VLOOKUP(A853,Cadastro!$A$3:$H$3577,7,FALSE)</f>
        <v>1</v>
      </c>
      <c r="J853" s="14">
        <f>VLOOKUP(A853,Cadastro!$A$3:$H$3577,8,FALSE)</f>
        <v>1</v>
      </c>
      <c r="K853">
        <f>VLOOKUP(A853,Cadastro!$A$3:$J$3577,10,FALSE)</f>
        <v>1</v>
      </c>
      <c r="L853" s="13">
        <v>9341.17</v>
      </c>
      <c r="M853" s="23" t="e">
        <f t="shared" si="160"/>
        <v>#DIV/0!</v>
      </c>
      <c r="N853" s="26">
        <f t="shared" si="161"/>
        <v>5264.53</v>
      </c>
      <c r="O853" s="27">
        <f t="shared" si="162"/>
        <v>2.1859572357093462E-4</v>
      </c>
      <c r="P853" s="30" t="e">
        <f t="shared" si="163"/>
        <v>#DIV/0!</v>
      </c>
      <c r="Q853" s="30" t="e">
        <f t="shared" si="164"/>
        <v>#DIV/0!</v>
      </c>
      <c r="R853" s="30" t="e">
        <f t="shared" si="165"/>
        <v>#DIV/0!</v>
      </c>
      <c r="S853" s="30" t="e">
        <f t="shared" si="166"/>
        <v>#DIV/0!</v>
      </c>
      <c r="T853" s="32">
        <f t="shared" si="167"/>
        <v>2.1858328505581476E-4</v>
      </c>
      <c r="U853" s="33">
        <f t="shared" si="168"/>
        <v>17.175988195582502</v>
      </c>
      <c r="V853" s="18" t="e">
        <f>VLOOKUP(B853,'[2]APO e PPM_CD'!$D$2:$J$565,7,FALSE)</f>
        <v>#N/A</v>
      </c>
    </row>
    <row r="854" spans="1:24" hidden="1">
      <c r="A854">
        <v>84652861249</v>
      </c>
      <c r="B854">
        <f>VLOOKUP(A854,Cadastro!$A$3:$B$3577,2,FALSE)</f>
        <v>224137</v>
      </c>
      <c r="C854" s="5">
        <v>5286.91</v>
      </c>
      <c r="D854">
        <v>0</v>
      </c>
      <c r="E854">
        <v>2488.73</v>
      </c>
      <c r="F854">
        <v>0</v>
      </c>
      <c r="G854">
        <v>2798.18</v>
      </c>
      <c r="H854">
        <v>0</v>
      </c>
      <c r="I854" s="14">
        <f>VLOOKUP(A854,Cadastro!$A$3:$H$3577,7,FALSE)</f>
        <v>1</v>
      </c>
      <c r="J854" s="14">
        <f>VLOOKUP(A854,Cadastro!$A$3:$H$3577,8,FALSE)</f>
        <v>1</v>
      </c>
      <c r="K854">
        <f>VLOOKUP(A854,Cadastro!$A$3:$J$3577,10,FALSE)</f>
        <v>1</v>
      </c>
      <c r="L854" s="13">
        <v>25663.73</v>
      </c>
      <c r="M854" s="23" t="e">
        <f t="shared" si="160"/>
        <v>#DIV/0!</v>
      </c>
      <c r="N854" s="26">
        <f t="shared" si="161"/>
        <v>5286.91</v>
      </c>
      <c r="O854" s="27">
        <f t="shared" si="162"/>
        <v>2.1952499404589014E-4</v>
      </c>
      <c r="P854" s="30" t="e">
        <f t="shared" si="163"/>
        <v>#DIV/0!</v>
      </c>
      <c r="Q854" s="30" t="e">
        <f t="shared" si="164"/>
        <v>#DIV/0!</v>
      </c>
      <c r="R854" s="30" t="e">
        <f t="shared" si="165"/>
        <v>#DIV/0!</v>
      </c>
      <c r="S854" s="30" t="e">
        <f t="shared" si="166"/>
        <v>#DIV/0!</v>
      </c>
      <c r="T854" s="32">
        <f t="shared" si="167"/>
        <v>2.1951250265350139E-4</v>
      </c>
      <c r="U854" s="33">
        <f t="shared" si="168"/>
        <v>17.249004897133663</v>
      </c>
      <c r="V854" s="18" t="e">
        <f>VLOOKUP(B854,'[2]APO e PPM_CD'!$D$2:$J$565,7,FALSE)</f>
        <v>#N/A</v>
      </c>
    </row>
    <row r="855" spans="1:24" hidden="1">
      <c r="A855">
        <v>17395431812</v>
      </c>
      <c r="B855">
        <f>VLOOKUP(A855,Cadastro!$A$3:$B$3577,2,FALSE)</f>
        <v>219542</v>
      </c>
      <c r="C855" s="5">
        <v>5292.1100000000006</v>
      </c>
      <c r="D855">
        <v>0</v>
      </c>
      <c r="E855">
        <v>2314.86</v>
      </c>
      <c r="F855">
        <v>0</v>
      </c>
      <c r="G855">
        <v>2977.25</v>
      </c>
      <c r="H855">
        <v>0</v>
      </c>
      <c r="I855" s="14">
        <f>VLOOKUP(A855,Cadastro!$A$3:$H$3577,7,FALSE)</f>
        <v>1</v>
      </c>
      <c r="J855" s="14">
        <f>VLOOKUP(A855,Cadastro!$A$3:$H$3577,8,FALSE)</f>
        <v>1</v>
      </c>
      <c r="K855">
        <f>VLOOKUP(A855,Cadastro!$A$3:$J$3577,10,FALSE)</f>
        <v>1</v>
      </c>
      <c r="L855" s="13">
        <v>12831.79</v>
      </c>
      <c r="M855" s="23" t="e">
        <f t="shared" si="160"/>
        <v>#DIV/0!</v>
      </c>
      <c r="N855" s="26">
        <f t="shared" si="161"/>
        <v>5292.1100000000006</v>
      </c>
      <c r="O855" s="27">
        <f t="shared" si="162"/>
        <v>2.1974091033140263E-4</v>
      </c>
      <c r="P855" s="30" t="e">
        <f t="shared" si="163"/>
        <v>#DIV/0!</v>
      </c>
      <c r="Q855" s="30" t="e">
        <f t="shared" si="164"/>
        <v>#DIV/0!</v>
      </c>
      <c r="R855" s="30" t="e">
        <f t="shared" si="165"/>
        <v>#DIV/0!</v>
      </c>
      <c r="S855" s="30" t="e">
        <f t="shared" si="166"/>
        <v>#DIV/0!</v>
      </c>
      <c r="T855" s="32">
        <f t="shared" si="167"/>
        <v>2.1972840665296391E-4</v>
      </c>
      <c r="U855" s="33">
        <f t="shared" si="168"/>
        <v>17.265970350577188</v>
      </c>
      <c r="V855" s="18" t="e">
        <f>VLOOKUP(B855,'[2]APO e PPM_CD'!$D$2:$J$565,7,FALSE)</f>
        <v>#N/A</v>
      </c>
    </row>
    <row r="856" spans="1:24" hidden="1">
      <c r="A856">
        <v>5836303673</v>
      </c>
      <c r="B856">
        <f>VLOOKUP(A856,Cadastro!$A$3:$B$3577,2,FALSE)</f>
        <v>197672</v>
      </c>
      <c r="C856" s="5">
        <v>5299.18</v>
      </c>
      <c r="D856">
        <v>0</v>
      </c>
      <c r="E856">
        <v>3116.88</v>
      </c>
      <c r="F856">
        <v>0</v>
      </c>
      <c r="G856">
        <v>2182.3000000000002</v>
      </c>
      <c r="H856">
        <v>0</v>
      </c>
      <c r="I856" s="14">
        <f>VLOOKUP(A856,Cadastro!$A$3:$H$3577,7,FALSE)</f>
        <v>1</v>
      </c>
      <c r="J856" s="14">
        <f>VLOOKUP(A856,Cadastro!$A$3:$H$3577,8,FALSE)</f>
        <v>1</v>
      </c>
      <c r="K856">
        <f>VLOOKUP(A856,Cadastro!$A$3:$J$3577,10,FALSE)</f>
        <v>1</v>
      </c>
      <c r="L856" s="13">
        <v>14224.38</v>
      </c>
      <c r="M856" s="23" t="e">
        <f t="shared" si="160"/>
        <v>#DIV/0!</v>
      </c>
      <c r="N856" s="26">
        <f t="shared" si="161"/>
        <v>5299.18</v>
      </c>
      <c r="O856" s="27">
        <f t="shared" si="162"/>
        <v>2.2003447343497436E-4</v>
      </c>
      <c r="P856" s="30" t="e">
        <f t="shared" si="163"/>
        <v>#DIV/0!</v>
      </c>
      <c r="Q856" s="30" t="e">
        <f t="shared" si="164"/>
        <v>#DIV/0!</v>
      </c>
      <c r="R856" s="30" t="e">
        <f t="shared" si="165"/>
        <v>#DIV/0!</v>
      </c>
      <c r="S856" s="30" t="e">
        <f t="shared" si="166"/>
        <v>#DIV/0!</v>
      </c>
      <c r="T856" s="32">
        <f t="shared" si="167"/>
        <v>2.2002195305223309E-4</v>
      </c>
      <c r="U856" s="33">
        <f t="shared" si="168"/>
        <v>17.289036842085977</v>
      </c>
      <c r="V856" s="18" t="e">
        <f>VLOOKUP(B856,'[2]APO e PPM_CD'!$D$2:$J$565,7,FALSE)</f>
        <v>#N/A</v>
      </c>
    </row>
    <row r="857" spans="1:24" s="18" customFormat="1">
      <c r="A857" s="18">
        <v>2483377777</v>
      </c>
      <c r="B857" s="18">
        <f>VLOOKUP(A857,Cadastro!$A$3:$B$3577,2,FALSE)</f>
        <v>217178</v>
      </c>
      <c r="C857" s="19">
        <v>5303.01</v>
      </c>
      <c r="D857" s="18">
        <v>0</v>
      </c>
      <c r="E857" s="18">
        <v>3099.76</v>
      </c>
      <c r="F857" s="18">
        <v>0</v>
      </c>
      <c r="G857" s="18">
        <v>2203.25</v>
      </c>
      <c r="H857" s="18">
        <v>0</v>
      </c>
      <c r="I857" s="20">
        <f>VLOOKUP(A857,Cadastro!$A$3:$H$3577,7,FALSE)</f>
        <v>5</v>
      </c>
      <c r="J857" s="20">
        <f>VLOOKUP(A857,Cadastro!$A$3:$H$3577,8,FALSE)</f>
        <v>5</v>
      </c>
      <c r="K857" s="18">
        <f>VLOOKUP(A857,Cadastro!$A$3:$J$3577,10,FALSE)</f>
        <v>1</v>
      </c>
      <c r="M857" s="23" t="e">
        <f t="shared" si="160"/>
        <v>#DIV/0!</v>
      </c>
      <c r="N857" s="26">
        <f t="shared" si="161"/>
        <v>5303.01</v>
      </c>
      <c r="O857" s="27">
        <f t="shared" si="162"/>
        <v>2.2019350408372678E-4</v>
      </c>
      <c r="P857" s="30" t="e">
        <f t="shared" si="163"/>
        <v>#DIV/0!</v>
      </c>
      <c r="Q857" s="30" t="e">
        <f t="shared" si="164"/>
        <v>#DIV/0!</v>
      </c>
      <c r="R857" s="30" t="e">
        <f t="shared" si="165"/>
        <v>#DIV/0!</v>
      </c>
      <c r="S857" s="30" t="e">
        <f t="shared" si="166"/>
        <v>#DIV/0!</v>
      </c>
      <c r="T857" s="32">
        <f t="shared" si="167"/>
        <v>2.2018097465183718E-4</v>
      </c>
      <c r="U857" s="33">
        <f t="shared" si="168"/>
        <v>17.301532551064572</v>
      </c>
      <c r="V857" s="18">
        <f>VLOOKUP(B857,'[2]APO e PPM_CD'!$D$2:$J$565,7,FALSE)</f>
        <v>3</v>
      </c>
      <c r="W857" s="18">
        <f t="shared" ref="W857:W858" si="169">TRUNC(B857/10,0)</f>
        <v>21717</v>
      </c>
      <c r="X857" s="18">
        <f ca="1">VLOOKUP(W857:X857,[3]Plan1!$B$2:$K$3605,10,FALSE)</f>
        <v>0</v>
      </c>
    </row>
    <row r="858" spans="1:24" s="18" customFormat="1">
      <c r="A858" s="18">
        <v>33807329072</v>
      </c>
      <c r="B858" s="18">
        <f>VLOOKUP(A858,Cadastro!$A$3:$B$3577,2,FALSE)</f>
        <v>211136</v>
      </c>
      <c r="C858" s="19">
        <v>5309.4699999999993</v>
      </c>
      <c r="D858" s="18">
        <v>0</v>
      </c>
      <c r="E858" s="18">
        <v>2229.83</v>
      </c>
      <c r="F858" s="18">
        <v>0</v>
      </c>
      <c r="G858" s="18">
        <v>3079.64</v>
      </c>
      <c r="H858" s="18">
        <v>0</v>
      </c>
      <c r="I858" s="20">
        <f>VLOOKUP(A858,Cadastro!$A$3:$H$3577,7,FALSE)</f>
        <v>5</v>
      </c>
      <c r="J858" s="20">
        <f>VLOOKUP(A858,Cadastro!$A$3:$H$3577,8,FALSE)</f>
        <v>5</v>
      </c>
      <c r="K858" s="18">
        <f>VLOOKUP(A858,Cadastro!$A$3:$J$3577,10,FALSE)</f>
        <v>1</v>
      </c>
      <c r="M858" s="23" t="e">
        <f t="shared" si="160"/>
        <v>#DIV/0!</v>
      </c>
      <c r="N858" s="26">
        <f t="shared" si="161"/>
        <v>5309.4699999999993</v>
      </c>
      <c r="O858" s="27">
        <f t="shared" si="162"/>
        <v>2.2046173854611337E-4</v>
      </c>
      <c r="P858" s="30" t="e">
        <f t="shared" si="163"/>
        <v>#DIV/0!</v>
      </c>
      <c r="Q858" s="30" t="e">
        <f t="shared" si="164"/>
        <v>#DIV/0!</v>
      </c>
      <c r="R858" s="30" t="e">
        <f t="shared" si="165"/>
        <v>#DIV/0!</v>
      </c>
      <c r="S858" s="30" t="e">
        <f t="shared" si="166"/>
        <v>#DIV/0!</v>
      </c>
      <c r="T858" s="32">
        <f t="shared" si="167"/>
        <v>2.2044919385116939E-4</v>
      </c>
      <c r="U858" s="33">
        <f t="shared" si="168"/>
        <v>17.322608864380946</v>
      </c>
      <c r="V858" s="18">
        <f>VLOOKUP(B858,'[2]APO e PPM_CD'!$D$2:$J$565,7,FALSE)</f>
        <v>3</v>
      </c>
      <c r="W858" s="18">
        <f t="shared" si="169"/>
        <v>21113</v>
      </c>
      <c r="X858" s="18">
        <f ca="1">VLOOKUP(W858:X858,[3]Plan1!$B$2:$K$3605,10,FALSE)</f>
        <v>0</v>
      </c>
    </row>
    <row r="859" spans="1:24" hidden="1">
      <c r="A859">
        <v>7603682797</v>
      </c>
      <c r="B859">
        <f>VLOOKUP(A859,Cadastro!$A$3:$B$3577,2,FALSE)</f>
        <v>216813</v>
      </c>
      <c r="C859" s="5">
        <v>5312.18</v>
      </c>
      <c r="D859">
        <v>0</v>
      </c>
      <c r="E859">
        <v>3146.47</v>
      </c>
      <c r="F859">
        <v>0</v>
      </c>
      <c r="G859">
        <v>2165.71</v>
      </c>
      <c r="H859">
        <v>0</v>
      </c>
      <c r="I859" s="14">
        <f>VLOOKUP(A859,Cadastro!$A$3:$H$3577,7,FALSE)</f>
        <v>1</v>
      </c>
      <c r="J859" s="14">
        <f>VLOOKUP(A859,Cadastro!$A$3:$H$3577,8,FALSE)</f>
        <v>1</v>
      </c>
      <c r="K859">
        <f>VLOOKUP(A859,Cadastro!$A$3:$J$3577,10,FALSE)</f>
        <v>1</v>
      </c>
      <c r="L859" s="13">
        <v>13294.28</v>
      </c>
      <c r="M859" s="23" t="e">
        <f t="shared" si="160"/>
        <v>#DIV/0!</v>
      </c>
      <c r="N859" s="26">
        <f t="shared" si="161"/>
        <v>5312.18</v>
      </c>
      <c r="O859" s="27">
        <f t="shared" si="162"/>
        <v>2.2057426414875546E-4</v>
      </c>
      <c r="P859" s="30" t="e">
        <f t="shared" si="163"/>
        <v>#DIV/0!</v>
      </c>
      <c r="Q859" s="30" t="e">
        <f t="shared" si="164"/>
        <v>#DIV/0!</v>
      </c>
      <c r="R859" s="30" t="e">
        <f t="shared" si="165"/>
        <v>#DIV/0!</v>
      </c>
      <c r="S859" s="30" t="e">
        <f t="shared" si="166"/>
        <v>#DIV/0!</v>
      </c>
      <c r="T859" s="32">
        <f t="shared" si="167"/>
        <v>2.2056171305088931E-4</v>
      </c>
      <c r="U859" s="33">
        <f t="shared" si="168"/>
        <v>17.331450475694787</v>
      </c>
      <c r="V859" s="18" t="e">
        <f>VLOOKUP(B859,'[2]APO e PPM_CD'!$D$2:$J$565,7,FALSE)</f>
        <v>#N/A</v>
      </c>
    </row>
    <row r="860" spans="1:24" hidden="1">
      <c r="A860">
        <v>80167543768</v>
      </c>
      <c r="B860">
        <f>VLOOKUP(A860,Cadastro!$A$3:$B$3577,2,FALSE)</f>
        <v>194719</v>
      </c>
      <c r="C860" s="5">
        <v>5320.09</v>
      </c>
      <c r="D860">
        <v>0</v>
      </c>
      <c r="E860">
        <v>3069.9</v>
      </c>
      <c r="F860">
        <v>0</v>
      </c>
      <c r="G860">
        <v>2250.19</v>
      </c>
      <c r="H860">
        <v>0</v>
      </c>
      <c r="I860" s="14">
        <f>VLOOKUP(A860,Cadastro!$A$3:$H$3577,7,FALSE)</f>
        <v>1</v>
      </c>
      <c r="J860" s="14">
        <f>VLOOKUP(A860,Cadastro!$A$3:$H$3577,8,FALSE)</f>
        <v>1</v>
      </c>
      <c r="K860">
        <f>VLOOKUP(A860,Cadastro!$A$3:$J$3577,10,FALSE)</f>
        <v>1</v>
      </c>
      <c r="L860" s="13">
        <v>13209.73</v>
      </c>
      <c r="M860" s="23" t="e">
        <f t="shared" si="160"/>
        <v>#DIV/0!</v>
      </c>
      <c r="N860" s="26">
        <f t="shared" si="161"/>
        <v>5320.09</v>
      </c>
      <c r="O860" s="27">
        <f t="shared" si="162"/>
        <v>2.2090270603690999E-4</v>
      </c>
      <c r="P860" s="30" t="e">
        <f t="shared" si="163"/>
        <v>#DIV/0!</v>
      </c>
      <c r="Q860" s="30" t="e">
        <f t="shared" si="164"/>
        <v>#DIV/0!</v>
      </c>
      <c r="R860" s="30" t="e">
        <f t="shared" si="165"/>
        <v>#DIV/0!</v>
      </c>
      <c r="S860" s="30" t="e">
        <f t="shared" si="166"/>
        <v>#DIV/0!</v>
      </c>
      <c r="T860" s="32">
        <f t="shared" si="167"/>
        <v>2.2089013625007164E-4</v>
      </c>
      <c r="U860" s="33">
        <f t="shared" si="168"/>
        <v>17.357257540452142</v>
      </c>
      <c r="V860" s="18" t="e">
        <f>VLOOKUP(B860,'[2]APO e PPM_CD'!$D$2:$J$565,7,FALSE)</f>
        <v>#N/A</v>
      </c>
    </row>
    <row r="861" spans="1:24" hidden="1">
      <c r="A861">
        <v>11648281770</v>
      </c>
      <c r="B861">
        <f>VLOOKUP(A861,Cadastro!$A$3:$B$3577,2,FALSE)</f>
        <v>223544</v>
      </c>
      <c r="C861" s="5">
        <v>5322.09</v>
      </c>
      <c r="D861">
        <v>0</v>
      </c>
      <c r="E861">
        <v>2506.94</v>
      </c>
      <c r="F861">
        <v>0</v>
      </c>
      <c r="G861">
        <v>2815.15</v>
      </c>
      <c r="H861">
        <v>0</v>
      </c>
      <c r="I861" s="14">
        <f>VLOOKUP(A861,Cadastro!$A$3:$H$3577,7,FALSE)</f>
        <v>1</v>
      </c>
      <c r="J861" s="14">
        <f>VLOOKUP(A861,Cadastro!$A$3:$H$3577,8,FALSE)</f>
        <v>1</v>
      </c>
      <c r="K861">
        <f>VLOOKUP(A861,Cadastro!$A$3:$J$3577,10,FALSE)</f>
        <v>1</v>
      </c>
      <c r="L861" s="13">
        <v>9335.09</v>
      </c>
      <c r="M861" s="23" t="e">
        <f t="shared" si="160"/>
        <v>#DIV/0!</v>
      </c>
      <c r="N861" s="26">
        <f t="shared" si="161"/>
        <v>5322.09</v>
      </c>
      <c r="O861" s="27">
        <f t="shared" si="162"/>
        <v>2.2098575076210709E-4</v>
      </c>
      <c r="P861" s="30" t="e">
        <f t="shared" si="163"/>
        <v>#DIV/0!</v>
      </c>
      <c r="Q861" s="30" t="e">
        <f t="shared" si="164"/>
        <v>#DIV/0!</v>
      </c>
      <c r="R861" s="30" t="e">
        <f t="shared" si="165"/>
        <v>#DIV/0!</v>
      </c>
      <c r="S861" s="30" t="e">
        <f t="shared" si="166"/>
        <v>#DIV/0!</v>
      </c>
      <c r="T861" s="32">
        <f t="shared" si="167"/>
        <v>2.2097317624986492E-4</v>
      </c>
      <c r="U861" s="33">
        <f t="shared" si="168"/>
        <v>17.3637827148535</v>
      </c>
      <c r="V861" s="18" t="e">
        <f>VLOOKUP(B861,'[2]APO e PPM_CD'!$D$2:$J$565,7,FALSE)</f>
        <v>#N/A</v>
      </c>
    </row>
    <row r="862" spans="1:24" hidden="1">
      <c r="A862">
        <v>5149311758</v>
      </c>
      <c r="B862">
        <f>VLOOKUP(A862,Cadastro!$A$3:$B$3577,2,FALSE)</f>
        <v>225214</v>
      </c>
      <c r="C862" s="5">
        <v>5335.0599999999995</v>
      </c>
      <c r="D862">
        <v>0</v>
      </c>
      <c r="E862">
        <v>2432.0700000000002</v>
      </c>
      <c r="F862">
        <v>0</v>
      </c>
      <c r="G862">
        <v>2902.99</v>
      </c>
      <c r="H862">
        <v>0</v>
      </c>
      <c r="I862" s="14">
        <f>VLOOKUP(A862,Cadastro!$A$3:$H$3577,7,FALSE)</f>
        <v>1</v>
      </c>
      <c r="J862" s="14">
        <f>VLOOKUP(A862,Cadastro!$A$3:$H$3577,8,FALSE)</f>
        <v>1</v>
      </c>
      <c r="K862">
        <f>VLOOKUP(A862,Cadastro!$A$3:$J$3577,10,FALSE)</f>
        <v>1</v>
      </c>
      <c r="L862" s="13">
        <v>14924.16</v>
      </c>
      <c r="M862" s="23" t="e">
        <f t="shared" si="160"/>
        <v>#DIV/0!</v>
      </c>
      <c r="N862" s="26">
        <f t="shared" si="161"/>
        <v>5335.0599999999995</v>
      </c>
      <c r="O862" s="27">
        <f t="shared" si="162"/>
        <v>2.2152429580501022E-4</v>
      </c>
      <c r="P862" s="30" t="e">
        <f t="shared" si="163"/>
        <v>#DIV/0!</v>
      </c>
      <c r="Q862" s="30" t="e">
        <f t="shared" si="164"/>
        <v>#DIV/0!</v>
      </c>
      <c r="R862" s="30" t="e">
        <f t="shared" si="165"/>
        <v>#DIV/0!</v>
      </c>
      <c r="S862" s="30" t="e">
        <f t="shared" si="166"/>
        <v>#DIV/0!</v>
      </c>
      <c r="T862" s="32">
        <f t="shared" si="167"/>
        <v>2.2151169064852418E-4</v>
      </c>
      <c r="U862" s="33">
        <f t="shared" si="168"/>
        <v>17.406098470846281</v>
      </c>
      <c r="V862" s="18" t="e">
        <f>VLOOKUP(B862,'[2]APO e PPM_CD'!$D$2:$J$565,7,FALSE)</f>
        <v>#N/A</v>
      </c>
    </row>
    <row r="863" spans="1:24" s="18" customFormat="1">
      <c r="A863" s="18">
        <v>91747066753</v>
      </c>
      <c r="B863" s="18">
        <f>VLOOKUP(A863,Cadastro!$A$3:$B$3577,2,FALSE)</f>
        <v>194224</v>
      </c>
      <c r="C863" s="19">
        <v>5337.65</v>
      </c>
      <c r="D863" s="18">
        <v>0</v>
      </c>
      <c r="E863" s="18">
        <v>3100.74</v>
      </c>
      <c r="F863" s="18">
        <v>0</v>
      </c>
      <c r="G863" s="18">
        <v>2236.91</v>
      </c>
      <c r="H863" s="18">
        <v>0</v>
      </c>
      <c r="I863" s="20">
        <f>VLOOKUP(A863,Cadastro!$A$3:$H$3577,7,FALSE)</f>
        <v>5</v>
      </c>
      <c r="J863" s="20">
        <f>VLOOKUP(A863,Cadastro!$A$3:$H$3577,8,FALSE)</f>
        <v>5</v>
      </c>
      <c r="K863" s="18">
        <f>VLOOKUP(A863,Cadastro!$A$3:$J$3577,10,FALSE)</f>
        <v>1</v>
      </c>
      <c r="M863" s="23" t="e">
        <f t="shared" si="160"/>
        <v>#DIV/0!</v>
      </c>
      <c r="N863" s="26">
        <f t="shared" si="161"/>
        <v>5337.65</v>
      </c>
      <c r="O863" s="27">
        <f t="shared" si="162"/>
        <v>2.2163183872414045E-4</v>
      </c>
      <c r="P863" s="30" t="e">
        <f t="shared" si="163"/>
        <v>#DIV/0!</v>
      </c>
      <c r="Q863" s="30" t="e">
        <f t="shared" si="164"/>
        <v>#DIV/0!</v>
      </c>
      <c r="R863" s="30" t="e">
        <f t="shared" si="165"/>
        <v>#DIV/0!</v>
      </c>
      <c r="S863" s="30" t="e">
        <f t="shared" si="166"/>
        <v>#DIV/0!</v>
      </c>
      <c r="T863" s="32">
        <f t="shared" si="167"/>
        <v>2.2161922744825648E-4</v>
      </c>
      <c r="U863" s="33">
        <f t="shared" si="168"/>
        <v>17.414548571696038</v>
      </c>
      <c r="V863" s="18">
        <f>VLOOKUP(B863,'[2]APO e PPM_CD'!$D$2:$J$565,7,FALSE)</f>
        <v>3</v>
      </c>
      <c r="W863" s="18">
        <f>TRUNC(B863/10,0)</f>
        <v>19422</v>
      </c>
      <c r="X863" s="18">
        <f ca="1">VLOOKUP(W863:X863,[3]Plan1!$B$2:$K$3605,10,FALSE)</f>
        <v>0</v>
      </c>
    </row>
    <row r="864" spans="1:24" s="18" customFormat="1" hidden="1">
      <c r="A864" s="18">
        <v>5744860703</v>
      </c>
      <c r="B864" s="18">
        <f>VLOOKUP(A864,Cadastro!$A$3:$B$3577,2,FALSE)</f>
        <v>223925</v>
      </c>
      <c r="C864" s="19">
        <v>5341.59</v>
      </c>
      <c r="D864" s="18">
        <v>0</v>
      </c>
      <c r="E864" s="18">
        <v>2523.2800000000002</v>
      </c>
      <c r="F864" s="18">
        <v>0</v>
      </c>
      <c r="G864" s="18">
        <v>2818.31</v>
      </c>
      <c r="H864" s="18">
        <v>0</v>
      </c>
      <c r="I864" s="20">
        <f>VLOOKUP(A864,Cadastro!$A$3:$H$3577,7,FALSE)</f>
        <v>1</v>
      </c>
      <c r="J864" s="20">
        <f>VLOOKUP(A864,Cadastro!$A$3:$H$3577,8,FALSE)</f>
        <v>2</v>
      </c>
      <c r="K864" s="18">
        <f>VLOOKUP(A864,Cadastro!$A$3:$J$3577,10,FALSE)</f>
        <v>1</v>
      </c>
      <c r="M864" s="23" t="e">
        <f t="shared" si="160"/>
        <v>#DIV/0!</v>
      </c>
      <c r="N864" s="26">
        <f t="shared" si="161"/>
        <v>5341.59</v>
      </c>
      <c r="O864" s="27">
        <f t="shared" si="162"/>
        <v>2.2179543683277877E-4</v>
      </c>
      <c r="P864" s="30" t="e">
        <f t="shared" si="163"/>
        <v>#DIV/0!</v>
      </c>
      <c r="Q864" s="30" t="e">
        <f t="shared" si="164"/>
        <v>#DIV/0!</v>
      </c>
      <c r="R864" s="30" t="e">
        <f t="shared" si="165"/>
        <v>#DIV/0!</v>
      </c>
      <c r="S864" s="30" t="e">
        <f t="shared" si="166"/>
        <v>#DIV/0!</v>
      </c>
      <c r="T864" s="32">
        <f t="shared" si="167"/>
        <v>2.2178281624784922E-4</v>
      </c>
      <c r="U864" s="33">
        <f t="shared" si="168"/>
        <v>17.427403165266707</v>
      </c>
      <c r="V864" s="18" t="e">
        <f>VLOOKUP(B864,'[2]APO e PPM_CD'!$D$2:$J$565,7,FALSE)</f>
        <v>#N/A</v>
      </c>
    </row>
    <row r="865" spans="1:24" hidden="1">
      <c r="A865">
        <v>74933698791</v>
      </c>
      <c r="B865">
        <f>VLOOKUP(A865,Cadastro!$A$3:$B$3577,2,FALSE)</f>
        <v>196353</v>
      </c>
      <c r="C865" s="5">
        <v>5341.73</v>
      </c>
      <c r="D865">
        <v>0</v>
      </c>
      <c r="E865">
        <v>3103.03</v>
      </c>
      <c r="F865">
        <v>0</v>
      </c>
      <c r="G865">
        <v>2238.6999999999998</v>
      </c>
      <c r="H865">
        <v>0</v>
      </c>
      <c r="I865" s="14">
        <f>VLOOKUP(A865,Cadastro!$A$3:$H$3577,7,FALSE)</f>
        <v>1</v>
      </c>
      <c r="J865" s="14">
        <f>VLOOKUP(A865,Cadastro!$A$3:$H$3577,8,FALSE)</f>
        <v>1</v>
      </c>
      <c r="K865">
        <f>VLOOKUP(A865,Cadastro!$A$3:$J$3577,10,FALSE)</f>
        <v>1</v>
      </c>
      <c r="L865" s="13">
        <v>17752.560000000001</v>
      </c>
      <c r="M865" s="23" t="e">
        <f t="shared" si="160"/>
        <v>#DIV/0!</v>
      </c>
      <c r="N865" s="26">
        <f t="shared" si="161"/>
        <v>5341.73</v>
      </c>
      <c r="O865" s="27">
        <f t="shared" si="162"/>
        <v>2.2180124996354253E-4</v>
      </c>
      <c r="P865" s="30" t="e">
        <f t="shared" si="163"/>
        <v>#DIV/0!</v>
      </c>
      <c r="Q865" s="30" t="e">
        <f t="shared" si="164"/>
        <v>#DIV/0!</v>
      </c>
      <c r="R865" s="30" t="e">
        <f t="shared" si="165"/>
        <v>#DIV/0!</v>
      </c>
      <c r="S865" s="30" t="e">
        <f t="shared" si="166"/>
        <v>#DIV/0!</v>
      </c>
      <c r="T865" s="32">
        <f t="shared" si="167"/>
        <v>2.2178862904783473E-4</v>
      </c>
      <c r="U865" s="33">
        <f t="shared" si="168"/>
        <v>17.427859927474803</v>
      </c>
      <c r="V865" s="18" t="e">
        <f>VLOOKUP(B865,'[2]APO e PPM_CD'!$D$2:$J$565,7,FALSE)</f>
        <v>#N/A</v>
      </c>
    </row>
    <row r="866" spans="1:24" hidden="1">
      <c r="A866">
        <v>9896349738</v>
      </c>
      <c r="B866">
        <f>VLOOKUP(A866,Cadastro!$A$3:$B$3577,2,FALSE)</f>
        <v>220231</v>
      </c>
      <c r="C866" s="5">
        <v>5341.75</v>
      </c>
      <c r="D866">
        <v>0</v>
      </c>
      <c r="E866">
        <v>2519.4299999999998</v>
      </c>
      <c r="F866">
        <v>0</v>
      </c>
      <c r="G866">
        <v>2822.32</v>
      </c>
      <c r="H866">
        <v>0</v>
      </c>
      <c r="I866" s="14">
        <f>VLOOKUP(A866,Cadastro!$A$3:$H$3577,7,FALSE)</f>
        <v>1</v>
      </c>
      <c r="J866" s="14">
        <f>VLOOKUP(A866,Cadastro!$A$3:$H$3577,8,FALSE)</f>
        <v>1</v>
      </c>
      <c r="K866">
        <f>VLOOKUP(A866,Cadastro!$A$3:$J$3577,10,FALSE)</f>
        <v>1</v>
      </c>
      <c r="L866" s="13">
        <v>10580.48</v>
      </c>
      <c r="M866" s="23" t="e">
        <f t="shared" si="160"/>
        <v>#DIV/0!</v>
      </c>
      <c r="N866" s="26">
        <f t="shared" si="161"/>
        <v>5341.75</v>
      </c>
      <c r="O866" s="27">
        <f t="shared" si="162"/>
        <v>2.2180208041079453E-4</v>
      </c>
      <c r="P866" s="30" t="e">
        <f t="shared" si="163"/>
        <v>#DIV/0!</v>
      </c>
      <c r="Q866" s="30" t="e">
        <f t="shared" si="164"/>
        <v>#DIV/0!</v>
      </c>
      <c r="R866" s="30" t="e">
        <f t="shared" si="165"/>
        <v>#DIV/0!</v>
      </c>
      <c r="S866" s="30" t="e">
        <f t="shared" si="166"/>
        <v>#DIV/0!</v>
      </c>
      <c r="T866" s="32">
        <f t="shared" si="167"/>
        <v>2.2178945944783268E-4</v>
      </c>
      <c r="U866" s="33">
        <f t="shared" si="168"/>
        <v>17.427925179218818</v>
      </c>
      <c r="V866" s="18" t="e">
        <f>VLOOKUP(B866,'[2]APO e PPM_CD'!$D$2:$J$565,7,FALSE)</f>
        <v>#N/A</v>
      </c>
    </row>
    <row r="867" spans="1:24" hidden="1">
      <c r="A867">
        <v>26852791807</v>
      </c>
      <c r="B867">
        <f>VLOOKUP(A867,Cadastro!$A$3:$B$3577,2,FALSE)</f>
        <v>224151</v>
      </c>
      <c r="C867" s="5">
        <v>5350.41</v>
      </c>
      <c r="D867">
        <v>0</v>
      </c>
      <c r="E867">
        <v>2497.3200000000002</v>
      </c>
      <c r="F867">
        <v>0</v>
      </c>
      <c r="G867">
        <v>2853.09</v>
      </c>
      <c r="H867">
        <v>0</v>
      </c>
      <c r="I867" s="14">
        <f>VLOOKUP(A867,Cadastro!$A$3:$H$3577,7,FALSE)</f>
        <v>1</v>
      </c>
      <c r="J867" s="14">
        <f>VLOOKUP(A867,Cadastro!$A$3:$H$3577,8,FALSE)</f>
        <v>1</v>
      </c>
      <c r="K867">
        <f>VLOOKUP(A867,Cadastro!$A$3:$J$3577,10,FALSE)</f>
        <v>1</v>
      </c>
      <c r="L867" s="13">
        <v>12366.73</v>
      </c>
      <c r="M867" s="23" t="e">
        <f t="shared" si="160"/>
        <v>#DIV/0!</v>
      </c>
      <c r="N867" s="26">
        <f t="shared" si="161"/>
        <v>5350.41</v>
      </c>
      <c r="O867" s="27">
        <f t="shared" si="162"/>
        <v>2.2216166407089795E-4</v>
      </c>
      <c r="P867" s="30" t="e">
        <f t="shared" si="163"/>
        <v>#DIV/0!</v>
      </c>
      <c r="Q867" s="30" t="e">
        <f t="shared" si="164"/>
        <v>#DIV/0!</v>
      </c>
      <c r="R867" s="30" t="e">
        <f t="shared" si="165"/>
        <v>#DIV/0!</v>
      </c>
      <c r="S867" s="30" t="e">
        <f t="shared" si="166"/>
        <v>#DIV/0!</v>
      </c>
      <c r="T867" s="32">
        <f t="shared" si="167"/>
        <v>2.2214902264693751E-4</v>
      </c>
      <c r="U867" s="33">
        <f t="shared" si="168"/>
        <v>17.456179184376683</v>
      </c>
      <c r="V867" s="18" t="e">
        <f>VLOOKUP(B867,'[2]APO e PPM_CD'!$D$2:$J$565,7,FALSE)</f>
        <v>#N/A</v>
      </c>
    </row>
    <row r="868" spans="1:24" hidden="1">
      <c r="A868">
        <v>5163588710</v>
      </c>
      <c r="B868">
        <f>VLOOKUP(A868,Cadastro!$A$3:$B$3577,2,FALSE)</f>
        <v>224094</v>
      </c>
      <c r="C868" s="5">
        <v>5351.12</v>
      </c>
      <c r="D868">
        <v>0</v>
      </c>
      <c r="E868">
        <v>2427.85</v>
      </c>
      <c r="F868">
        <v>0</v>
      </c>
      <c r="G868">
        <v>2923.27</v>
      </c>
      <c r="H868">
        <v>0</v>
      </c>
      <c r="I868" s="14">
        <f>VLOOKUP(A868,Cadastro!$A$3:$H$3577,7,FALSE)</f>
        <v>1</v>
      </c>
      <c r="J868" s="14">
        <f>VLOOKUP(A868,Cadastro!$A$3:$H$3577,8,FALSE)</f>
        <v>1</v>
      </c>
      <c r="K868">
        <f>VLOOKUP(A868,Cadastro!$A$3:$J$3577,10,FALSE)</f>
        <v>1</v>
      </c>
      <c r="L868" s="13">
        <v>11924.96</v>
      </c>
      <c r="M868" s="23" t="e">
        <f t="shared" si="160"/>
        <v>#DIV/0!</v>
      </c>
      <c r="N868" s="26">
        <f t="shared" si="161"/>
        <v>5351.12</v>
      </c>
      <c r="O868" s="27">
        <f t="shared" si="162"/>
        <v>2.2219114494834291E-4</v>
      </c>
      <c r="P868" s="30" t="e">
        <f t="shared" si="163"/>
        <v>#DIV/0!</v>
      </c>
      <c r="Q868" s="30" t="e">
        <f t="shared" si="164"/>
        <v>#DIV/0!</v>
      </c>
      <c r="R868" s="30" t="e">
        <f t="shared" si="165"/>
        <v>#DIV/0!</v>
      </c>
      <c r="S868" s="30" t="e">
        <f t="shared" si="166"/>
        <v>#DIV/0!</v>
      </c>
      <c r="T868" s="32">
        <f t="shared" si="167"/>
        <v>2.2217850184686413E-4</v>
      </c>
      <c r="U868" s="33">
        <f t="shared" si="168"/>
        <v>17.458495621289163</v>
      </c>
      <c r="V868" s="18" t="e">
        <f>VLOOKUP(B868,'[2]APO e PPM_CD'!$D$2:$J$565,7,FALSE)</f>
        <v>#N/A</v>
      </c>
    </row>
    <row r="869" spans="1:24" hidden="1">
      <c r="A869">
        <v>9279850717</v>
      </c>
      <c r="B869">
        <f>VLOOKUP(A869,Cadastro!$A$3:$B$3577,2,FALSE)</f>
        <v>224062</v>
      </c>
      <c r="C869" s="5">
        <v>5360.94</v>
      </c>
      <c r="D869">
        <v>0</v>
      </c>
      <c r="E869">
        <v>2512.9699999999998</v>
      </c>
      <c r="F869">
        <v>0</v>
      </c>
      <c r="G869">
        <v>2847.97</v>
      </c>
      <c r="H869">
        <v>0</v>
      </c>
      <c r="I869" s="14">
        <f>VLOOKUP(A869,Cadastro!$A$3:$H$3577,7,FALSE)</f>
        <v>1</v>
      </c>
      <c r="J869" s="14">
        <f>VLOOKUP(A869,Cadastro!$A$3:$H$3577,8,FALSE)</f>
        <v>1</v>
      </c>
      <c r="K869">
        <f>VLOOKUP(A869,Cadastro!$A$3:$J$3577,10,FALSE)</f>
        <v>1</v>
      </c>
      <c r="L869" s="13">
        <v>24646.45</v>
      </c>
      <c r="M869" s="23" t="e">
        <f t="shared" si="160"/>
        <v>#DIV/0!</v>
      </c>
      <c r="N869" s="26">
        <f t="shared" si="161"/>
        <v>5360.94</v>
      </c>
      <c r="O869" s="27">
        <f t="shared" si="162"/>
        <v>2.2259889454906065E-4</v>
      </c>
      <c r="P869" s="30" t="e">
        <f t="shared" si="163"/>
        <v>#DIV/0!</v>
      </c>
      <c r="Q869" s="30" t="e">
        <f t="shared" si="164"/>
        <v>#DIV/0!</v>
      </c>
      <c r="R869" s="30" t="e">
        <f t="shared" si="165"/>
        <v>#DIV/0!</v>
      </c>
      <c r="S869" s="30" t="e">
        <f t="shared" si="166"/>
        <v>#DIV/0!</v>
      </c>
      <c r="T869" s="32">
        <f t="shared" si="167"/>
        <v>2.2258622824584902E-4</v>
      </c>
      <c r="U869" s="33">
        <f t="shared" si="168"/>
        <v>17.490534227599813</v>
      </c>
      <c r="V869" s="18" t="e">
        <f>VLOOKUP(B869,'[2]APO e PPM_CD'!$D$2:$J$565,7,FALSE)</f>
        <v>#N/A</v>
      </c>
    </row>
    <row r="870" spans="1:24" hidden="1">
      <c r="A870">
        <v>89521471700</v>
      </c>
      <c r="B870">
        <f>VLOOKUP(A870,Cadastro!$A$3:$B$3577,2,FALSE)</f>
        <v>219987</v>
      </c>
      <c r="C870" s="5">
        <v>5376.22</v>
      </c>
      <c r="D870">
        <v>0</v>
      </c>
      <c r="E870">
        <v>3091.46</v>
      </c>
      <c r="F870">
        <v>0</v>
      </c>
      <c r="G870">
        <v>2284.7600000000002</v>
      </c>
      <c r="H870">
        <v>0</v>
      </c>
      <c r="I870" s="14">
        <f>VLOOKUP(A870,Cadastro!$A$3:$H$3577,7,FALSE)</f>
        <v>1</v>
      </c>
      <c r="J870" s="14">
        <f>VLOOKUP(A870,Cadastro!$A$3:$H$3577,8,FALSE)</f>
        <v>1</v>
      </c>
      <c r="K870">
        <f>VLOOKUP(A870,Cadastro!$A$3:$J$3577,10,FALSE)</f>
        <v>1</v>
      </c>
      <c r="L870" s="13">
        <v>18576.64</v>
      </c>
      <c r="M870" s="23" t="e">
        <f t="shared" si="160"/>
        <v>#DIV/0!</v>
      </c>
      <c r="N870" s="26">
        <f t="shared" si="161"/>
        <v>5376.22</v>
      </c>
      <c r="O870" s="27">
        <f t="shared" si="162"/>
        <v>2.232333562495665E-4</v>
      </c>
      <c r="P870" s="30" t="e">
        <f t="shared" si="163"/>
        <v>#DIV/0!</v>
      </c>
      <c r="Q870" s="30" t="e">
        <f t="shared" si="164"/>
        <v>#DIV/0!</v>
      </c>
      <c r="R870" s="30" t="e">
        <f t="shared" si="165"/>
        <v>#DIV/0!</v>
      </c>
      <c r="S870" s="30" t="e">
        <f t="shared" si="166"/>
        <v>#DIV/0!</v>
      </c>
      <c r="T870" s="32">
        <f t="shared" si="167"/>
        <v>2.232206538442696E-4</v>
      </c>
      <c r="U870" s="33">
        <f t="shared" si="168"/>
        <v>17.540386560026171</v>
      </c>
      <c r="V870" s="18" t="e">
        <f>VLOOKUP(B870,'[2]APO e PPM_CD'!$D$2:$J$565,7,FALSE)</f>
        <v>#N/A</v>
      </c>
    </row>
    <row r="871" spans="1:24" hidden="1">
      <c r="A871">
        <v>5723165771</v>
      </c>
      <c r="B871">
        <f>VLOOKUP(A871,Cadastro!$A$3:$B$3577,2,FALSE)</f>
        <v>221059</v>
      </c>
      <c r="C871" s="5">
        <v>5397.42</v>
      </c>
      <c r="D871">
        <v>0</v>
      </c>
      <c r="E871">
        <v>3237.81</v>
      </c>
      <c r="F871">
        <v>0</v>
      </c>
      <c r="G871">
        <v>2159.61</v>
      </c>
      <c r="H871">
        <v>0</v>
      </c>
      <c r="I871" s="14">
        <f>VLOOKUP(A871,Cadastro!$A$3:$H$3577,7,FALSE)</f>
        <v>4</v>
      </c>
      <c r="J871" s="14">
        <f>VLOOKUP(A871,Cadastro!$A$3:$H$3577,8,FALSE)</f>
        <v>1</v>
      </c>
      <c r="K871">
        <f>VLOOKUP(A871,Cadastro!$A$3:$J$3577,10,FALSE)</f>
        <v>1</v>
      </c>
      <c r="L871" s="13">
        <v>15704.98</v>
      </c>
      <c r="M871" s="23" t="e">
        <f t="shared" si="160"/>
        <v>#DIV/0!</v>
      </c>
      <c r="N871" s="26">
        <f t="shared" si="161"/>
        <v>5397.42</v>
      </c>
      <c r="O871" s="27">
        <f t="shared" si="162"/>
        <v>2.2411363033665572E-4</v>
      </c>
      <c r="P871" s="30" t="e">
        <f t="shared" si="163"/>
        <v>#DIV/0!</v>
      </c>
      <c r="Q871" s="30" t="e">
        <f t="shared" si="164"/>
        <v>#DIV/0!</v>
      </c>
      <c r="R871" s="30" t="e">
        <f t="shared" si="165"/>
        <v>#DIV/0!</v>
      </c>
      <c r="S871" s="30" t="e">
        <f t="shared" si="166"/>
        <v>#DIV/0!</v>
      </c>
      <c r="T871" s="32">
        <f t="shared" si="167"/>
        <v>2.2410087784207819E-4</v>
      </c>
      <c r="U871" s="33">
        <f t="shared" si="168"/>
        <v>17.609553408680533</v>
      </c>
      <c r="V871" s="18" t="e">
        <f>VLOOKUP(B871,'[2]APO e PPM_CD'!$D$2:$J$565,7,FALSE)</f>
        <v>#N/A</v>
      </c>
    </row>
    <row r="872" spans="1:24" hidden="1">
      <c r="A872">
        <v>32440370894</v>
      </c>
      <c r="B872">
        <f>VLOOKUP(A872,Cadastro!$A$3:$B$3577,2,FALSE)</f>
        <v>224048</v>
      </c>
      <c r="C872" s="5">
        <v>5405.24</v>
      </c>
      <c r="D872">
        <v>0</v>
      </c>
      <c r="E872">
        <v>2544.14</v>
      </c>
      <c r="F872">
        <v>0</v>
      </c>
      <c r="G872">
        <v>2861.1</v>
      </c>
      <c r="H872">
        <v>0</v>
      </c>
      <c r="I872" s="14">
        <f>VLOOKUP(A872,Cadastro!$A$3:$H$3577,7,FALSE)</f>
        <v>1</v>
      </c>
      <c r="J872" s="14">
        <f>VLOOKUP(A872,Cadastro!$A$3:$H$3577,8,FALSE)</f>
        <v>1</v>
      </c>
      <c r="K872">
        <f>VLOOKUP(A872,Cadastro!$A$3:$J$3577,10,FALSE)</f>
        <v>1</v>
      </c>
      <c r="L872" s="13">
        <v>10248.15</v>
      </c>
      <c r="M872" s="23" t="e">
        <f t="shared" si="160"/>
        <v>#DIV/0!</v>
      </c>
      <c r="N872" s="26">
        <f t="shared" si="161"/>
        <v>5405.24</v>
      </c>
      <c r="O872" s="27">
        <f t="shared" si="162"/>
        <v>2.2443833521217633E-4</v>
      </c>
      <c r="P872" s="30" t="e">
        <f t="shared" si="163"/>
        <v>#DIV/0!</v>
      </c>
      <c r="Q872" s="30" t="e">
        <f t="shared" si="164"/>
        <v>#DIV/0!</v>
      </c>
      <c r="R872" s="30" t="e">
        <f t="shared" si="165"/>
        <v>#DIV/0!</v>
      </c>
      <c r="S872" s="30" t="e">
        <f t="shared" si="166"/>
        <v>#DIV/0!</v>
      </c>
      <c r="T872" s="32">
        <f t="shared" si="167"/>
        <v>2.2442556424126983E-4</v>
      </c>
      <c r="U872" s="33">
        <f t="shared" si="168"/>
        <v>17.635066840589829</v>
      </c>
      <c r="V872" s="18" t="e">
        <f>VLOOKUP(B872,'[2]APO e PPM_CD'!$D$2:$J$565,7,FALSE)</f>
        <v>#N/A</v>
      </c>
    </row>
    <row r="873" spans="1:24" hidden="1">
      <c r="A873">
        <v>34270743824</v>
      </c>
      <c r="B873">
        <f>VLOOKUP(A873,Cadastro!$A$3:$B$3577,2,FALSE)</f>
        <v>221027</v>
      </c>
      <c r="C873" s="5">
        <v>5416.75</v>
      </c>
      <c r="D873">
        <v>0</v>
      </c>
      <c r="E873">
        <v>2546.4299999999998</v>
      </c>
      <c r="F873">
        <v>0</v>
      </c>
      <c r="G873">
        <v>2870.32</v>
      </c>
      <c r="H873">
        <v>0</v>
      </c>
      <c r="I873" s="14">
        <f>VLOOKUP(A873,Cadastro!$A$3:$H$3577,7,FALSE)</f>
        <v>1</v>
      </c>
      <c r="J873" s="14">
        <f>VLOOKUP(A873,Cadastro!$A$3:$H$3577,8,FALSE)</f>
        <v>1</v>
      </c>
      <c r="K873">
        <f>VLOOKUP(A873,Cadastro!$A$3:$J$3577,10,FALSE)</f>
        <v>1</v>
      </c>
      <c r="L873" s="13">
        <v>9861.7099999999991</v>
      </c>
      <c r="M873" s="23" t="e">
        <f t="shared" si="160"/>
        <v>#DIV/0!</v>
      </c>
      <c r="N873" s="26">
        <f t="shared" si="161"/>
        <v>5416.75</v>
      </c>
      <c r="O873" s="27">
        <f t="shared" si="162"/>
        <v>2.2491625760568564E-4</v>
      </c>
      <c r="P873" s="30" t="e">
        <f t="shared" si="163"/>
        <v>#DIV/0!</v>
      </c>
      <c r="Q873" s="30" t="e">
        <f t="shared" si="164"/>
        <v>#DIV/0!</v>
      </c>
      <c r="R873" s="30" t="e">
        <f t="shared" si="165"/>
        <v>#DIV/0!</v>
      </c>
      <c r="S873" s="30" t="e">
        <f t="shared" si="166"/>
        <v>#DIV/0!</v>
      </c>
      <c r="T873" s="32">
        <f t="shared" si="167"/>
        <v>2.2490345944008007E-4</v>
      </c>
      <c r="U873" s="33">
        <f t="shared" si="168"/>
        <v>17.672619219269627</v>
      </c>
      <c r="V873" s="18" t="e">
        <f>VLOOKUP(B873,'[2]APO e PPM_CD'!$D$2:$J$565,7,FALSE)</f>
        <v>#N/A</v>
      </c>
    </row>
    <row r="874" spans="1:24" hidden="1">
      <c r="A874">
        <v>8942603670</v>
      </c>
      <c r="B874">
        <f>VLOOKUP(A874,Cadastro!$A$3:$B$3577,2,FALSE)</f>
        <v>221931</v>
      </c>
      <c r="C874" s="5">
        <v>5421.15</v>
      </c>
      <c r="D874">
        <v>0</v>
      </c>
      <c r="E874">
        <v>2553.7600000000002</v>
      </c>
      <c r="F874">
        <v>0</v>
      </c>
      <c r="G874">
        <v>2867.39</v>
      </c>
      <c r="H874">
        <v>0</v>
      </c>
      <c r="I874" s="14">
        <f>VLOOKUP(A874,Cadastro!$A$3:$H$3577,7,FALSE)</f>
        <v>4</v>
      </c>
      <c r="J874" s="14">
        <f>VLOOKUP(A874,Cadastro!$A$3:$H$3577,8,FALSE)</f>
        <v>1</v>
      </c>
      <c r="K874">
        <f>VLOOKUP(A874,Cadastro!$A$3:$J$3577,10,FALSE)</f>
        <v>1</v>
      </c>
      <c r="L874" s="13">
        <v>11315.02</v>
      </c>
      <c r="M874" s="23" t="e">
        <f t="shared" si="160"/>
        <v>#DIV/0!</v>
      </c>
      <c r="N874" s="26">
        <f t="shared" si="161"/>
        <v>5421.15</v>
      </c>
      <c r="O874" s="27">
        <f t="shared" si="162"/>
        <v>2.2509895600111924E-4</v>
      </c>
      <c r="P874" s="30" t="e">
        <f t="shared" si="163"/>
        <v>#DIV/0!</v>
      </c>
      <c r="Q874" s="30" t="e">
        <f t="shared" si="164"/>
        <v>#DIV/0!</v>
      </c>
      <c r="R874" s="30" t="e">
        <f t="shared" si="165"/>
        <v>#DIV/0!</v>
      </c>
      <c r="S874" s="30" t="e">
        <f t="shared" si="166"/>
        <v>#DIV/0!</v>
      </c>
      <c r="T874" s="32">
        <f t="shared" si="167"/>
        <v>2.2508614743962523E-4</v>
      </c>
      <c r="U874" s="33">
        <f t="shared" si="168"/>
        <v>17.686974602952606</v>
      </c>
      <c r="V874" s="18" t="e">
        <f>VLOOKUP(B874,'[2]APO e PPM_CD'!$D$2:$J$565,7,FALSE)</f>
        <v>#N/A</v>
      </c>
    </row>
    <row r="875" spans="1:24" hidden="1">
      <c r="A875">
        <v>28923162</v>
      </c>
      <c r="B875">
        <f>VLOOKUP(A875,Cadastro!$A$3:$B$3577,2,FALSE)</f>
        <v>222339</v>
      </c>
      <c r="C875" s="5">
        <v>5422.35</v>
      </c>
      <c r="D875">
        <v>0</v>
      </c>
      <c r="E875">
        <v>2570.2600000000002</v>
      </c>
      <c r="F875">
        <v>0</v>
      </c>
      <c r="G875">
        <v>2852.09</v>
      </c>
      <c r="H875">
        <v>0</v>
      </c>
      <c r="I875" s="14">
        <f>VLOOKUP(A875,Cadastro!$A$3:$H$3577,7,FALSE)</f>
        <v>1</v>
      </c>
      <c r="J875" s="14">
        <f>VLOOKUP(A875,Cadastro!$A$3:$H$3577,8,FALSE)</f>
        <v>1</v>
      </c>
      <c r="K875">
        <f>VLOOKUP(A875,Cadastro!$A$3:$J$3577,10,FALSE)</f>
        <v>1</v>
      </c>
      <c r="L875" s="13">
        <v>15059.84</v>
      </c>
      <c r="M875" s="23" t="e">
        <f t="shared" si="160"/>
        <v>#DIV/0!</v>
      </c>
      <c r="N875" s="26">
        <f t="shared" si="161"/>
        <v>5422.35</v>
      </c>
      <c r="O875" s="27">
        <f t="shared" si="162"/>
        <v>2.2514878283623753E-4</v>
      </c>
      <c r="P875" s="30" t="e">
        <f t="shared" si="163"/>
        <v>#DIV/0!</v>
      </c>
      <c r="Q875" s="30" t="e">
        <f t="shared" si="164"/>
        <v>#DIV/0!</v>
      </c>
      <c r="R875" s="30" t="e">
        <f t="shared" si="165"/>
        <v>#DIV/0!</v>
      </c>
      <c r="S875" s="30" t="e">
        <f t="shared" si="166"/>
        <v>#DIV/0!</v>
      </c>
      <c r="T875" s="32">
        <f t="shared" si="167"/>
        <v>2.2513597143950122E-4</v>
      </c>
      <c r="U875" s="33">
        <f t="shared" si="168"/>
        <v>17.690889707593421</v>
      </c>
      <c r="V875" s="18" t="e">
        <f>VLOOKUP(B875,'[2]APO e PPM_CD'!$D$2:$J$565,7,FALSE)</f>
        <v>#N/A</v>
      </c>
    </row>
    <row r="876" spans="1:24" hidden="1">
      <c r="A876">
        <v>7702706708</v>
      </c>
      <c r="B876">
        <f>VLOOKUP(A876,Cadastro!$A$3:$B$3577,2,FALSE)</f>
        <v>221081</v>
      </c>
      <c r="C876" s="5">
        <v>5443.1399999999994</v>
      </c>
      <c r="D876">
        <v>0</v>
      </c>
      <c r="E876">
        <v>3225.7</v>
      </c>
      <c r="F876">
        <v>0</v>
      </c>
      <c r="G876">
        <v>2217.44</v>
      </c>
      <c r="H876">
        <v>0</v>
      </c>
      <c r="I876" s="14">
        <f>VLOOKUP(A876,Cadastro!$A$3:$H$3577,7,FALSE)</f>
        <v>1</v>
      </c>
      <c r="J876" s="14">
        <f>VLOOKUP(A876,Cadastro!$A$3:$H$3577,8,FALSE)</f>
        <v>1</v>
      </c>
      <c r="K876">
        <f>VLOOKUP(A876,Cadastro!$A$3:$J$3577,10,FALSE)</f>
        <v>1</v>
      </c>
      <c r="L876" s="13">
        <v>28536.71</v>
      </c>
      <c r="M876" s="23" t="e">
        <f t="shared" si="160"/>
        <v>#DIV/0!</v>
      </c>
      <c r="N876" s="26">
        <f t="shared" si="161"/>
        <v>5443.1399999999994</v>
      </c>
      <c r="O876" s="27">
        <f t="shared" si="162"/>
        <v>2.2601203275466131E-4</v>
      </c>
      <c r="P876" s="30" t="e">
        <f t="shared" si="163"/>
        <v>#DIV/0!</v>
      </c>
      <c r="Q876" s="30" t="e">
        <f t="shared" si="164"/>
        <v>#DIV/0!</v>
      </c>
      <c r="R876" s="30" t="e">
        <f t="shared" si="165"/>
        <v>#DIV/0!</v>
      </c>
      <c r="S876" s="30" t="e">
        <f t="shared" si="166"/>
        <v>#DIV/0!</v>
      </c>
      <c r="T876" s="32">
        <f t="shared" si="167"/>
        <v>2.2599917223735215E-4</v>
      </c>
      <c r="U876" s="33">
        <f t="shared" si="168"/>
        <v>17.758718895495502</v>
      </c>
      <c r="V876" s="18" t="e">
        <f>VLOOKUP(B876,'[2]APO e PPM_CD'!$D$2:$J$565,7,FALSE)</f>
        <v>#N/A</v>
      </c>
    </row>
    <row r="877" spans="1:24" hidden="1">
      <c r="A877">
        <v>75079925787</v>
      </c>
      <c r="B877">
        <f>VLOOKUP(A877,Cadastro!$A$3:$B$3577,2,FALSE)</f>
        <v>196392</v>
      </c>
      <c r="C877" s="5">
        <v>5447.2999999999993</v>
      </c>
      <c r="D877">
        <v>0</v>
      </c>
      <c r="E877">
        <v>2327.4299999999998</v>
      </c>
      <c r="F877">
        <v>0</v>
      </c>
      <c r="G877">
        <v>3119.87</v>
      </c>
      <c r="H877">
        <v>0</v>
      </c>
      <c r="I877" s="14">
        <f>VLOOKUP(A877,Cadastro!$A$3:$H$3577,7,FALSE)</f>
        <v>1</v>
      </c>
      <c r="J877" s="14">
        <f>VLOOKUP(A877,Cadastro!$A$3:$H$3577,8,FALSE)</f>
        <v>1</v>
      </c>
      <c r="K877">
        <f>VLOOKUP(A877,Cadastro!$A$3:$J$3577,10,FALSE)</f>
        <v>1</v>
      </c>
      <c r="L877" s="13">
        <v>16699.439999999999</v>
      </c>
      <c r="M877" s="23" t="e">
        <f t="shared" si="160"/>
        <v>#DIV/0!</v>
      </c>
      <c r="N877" s="26">
        <f t="shared" si="161"/>
        <v>5447.2999999999993</v>
      </c>
      <c r="O877" s="27">
        <f t="shared" si="162"/>
        <v>2.2618476578307125E-4</v>
      </c>
      <c r="P877" s="30" t="e">
        <f t="shared" si="163"/>
        <v>#DIV/0!</v>
      </c>
      <c r="Q877" s="30" t="e">
        <f t="shared" si="164"/>
        <v>#DIV/0!</v>
      </c>
      <c r="R877" s="30" t="e">
        <f t="shared" si="165"/>
        <v>#DIV/0!</v>
      </c>
      <c r="S877" s="30" t="e">
        <f t="shared" si="166"/>
        <v>#DIV/0!</v>
      </c>
      <c r="T877" s="32">
        <f t="shared" si="167"/>
        <v>2.2617189543692215E-4</v>
      </c>
      <c r="U877" s="33">
        <f t="shared" si="168"/>
        <v>17.77229125825032</v>
      </c>
      <c r="V877" s="18" t="e">
        <f>VLOOKUP(B877,'[2]APO e PPM_CD'!$D$2:$J$565,7,FALSE)</f>
        <v>#N/A</v>
      </c>
    </row>
    <row r="878" spans="1:24" s="18" customFormat="1">
      <c r="A878" s="18">
        <v>2816967727</v>
      </c>
      <c r="B878" s="18">
        <f>VLOOKUP(A878,Cadastro!$A$3:$B$3577,2,FALSE)</f>
        <v>190343</v>
      </c>
      <c r="C878" s="19">
        <v>5449.51</v>
      </c>
      <c r="D878" s="18">
        <v>0</v>
      </c>
      <c r="E878" s="18">
        <v>2306.17</v>
      </c>
      <c r="F878" s="18">
        <v>0</v>
      </c>
      <c r="G878" s="18">
        <v>3143.34</v>
      </c>
      <c r="H878" s="18">
        <v>0</v>
      </c>
      <c r="I878" s="20">
        <f>VLOOKUP(A878,Cadastro!$A$3:$H$3577,7,FALSE)</f>
        <v>5</v>
      </c>
      <c r="J878" s="20">
        <f>VLOOKUP(A878,Cadastro!$A$3:$H$3577,8,FALSE)</f>
        <v>5</v>
      </c>
      <c r="K878" s="18">
        <f>VLOOKUP(A878,Cadastro!$A$3:$J$3577,10,FALSE)</f>
        <v>1</v>
      </c>
      <c r="M878" s="23" t="e">
        <f t="shared" si="160"/>
        <v>#DIV/0!</v>
      </c>
      <c r="N878" s="26">
        <f t="shared" si="161"/>
        <v>5449.51</v>
      </c>
      <c r="O878" s="27">
        <f t="shared" si="162"/>
        <v>2.2627653020441409E-4</v>
      </c>
      <c r="P878" s="30" t="e">
        <f t="shared" si="163"/>
        <v>#DIV/0!</v>
      </c>
      <c r="Q878" s="30" t="e">
        <f t="shared" si="164"/>
        <v>#DIV/0!</v>
      </c>
      <c r="R878" s="30" t="e">
        <f t="shared" si="165"/>
        <v>#DIV/0!</v>
      </c>
      <c r="S878" s="30" t="e">
        <f t="shared" si="166"/>
        <v>#DIV/0!</v>
      </c>
      <c r="T878" s="32">
        <f t="shared" si="167"/>
        <v>2.2626365463669374E-4</v>
      </c>
      <c r="U878" s="33">
        <f t="shared" si="168"/>
        <v>17.77950157596382</v>
      </c>
      <c r="V878" s="18">
        <f>VLOOKUP(B878,'[2]APO e PPM_CD'!$D$2:$J$565,7,FALSE)</f>
        <v>3</v>
      </c>
      <c r="W878" s="18">
        <f>TRUNC(B878/10,0)</f>
        <v>19034</v>
      </c>
      <c r="X878" s="18">
        <f ca="1">VLOOKUP(W878:X878,[3]Plan1!$B$2:$K$3605,10,FALSE)</f>
        <v>0</v>
      </c>
    </row>
    <row r="879" spans="1:24" hidden="1">
      <c r="A879">
        <v>3381113798</v>
      </c>
      <c r="B879">
        <f>VLOOKUP(A879,Cadastro!$A$3:$B$3577,2,FALSE)</f>
        <v>220271</v>
      </c>
      <c r="C879" s="5">
        <v>5452.6</v>
      </c>
      <c r="D879">
        <v>0</v>
      </c>
      <c r="E879">
        <v>3189.36</v>
      </c>
      <c r="F879">
        <v>0</v>
      </c>
      <c r="G879">
        <v>2263.2399999999998</v>
      </c>
      <c r="H879">
        <v>0</v>
      </c>
      <c r="I879" s="14">
        <f>VLOOKUP(A879,Cadastro!$A$3:$H$3577,7,FALSE)</f>
        <v>1</v>
      </c>
      <c r="J879" s="14">
        <f>VLOOKUP(A879,Cadastro!$A$3:$H$3577,8,FALSE)</f>
        <v>1</v>
      </c>
      <c r="K879">
        <f>VLOOKUP(A879,Cadastro!$A$3:$J$3577,10,FALSE)</f>
        <v>1</v>
      </c>
      <c r="L879" s="13">
        <v>13224.93</v>
      </c>
      <c r="M879" s="23" t="e">
        <f t="shared" si="160"/>
        <v>#DIV/0!</v>
      </c>
      <c r="N879" s="26">
        <f t="shared" si="161"/>
        <v>5452.6</v>
      </c>
      <c r="O879" s="27">
        <f t="shared" si="162"/>
        <v>2.2640483430484362E-4</v>
      </c>
      <c r="P879" s="30" t="e">
        <f t="shared" si="163"/>
        <v>#DIV/0!</v>
      </c>
      <c r="Q879" s="30" t="e">
        <f t="shared" si="164"/>
        <v>#DIV/0!</v>
      </c>
      <c r="R879" s="30" t="e">
        <f t="shared" si="165"/>
        <v>#DIV/0!</v>
      </c>
      <c r="S879" s="30" t="e">
        <f t="shared" si="166"/>
        <v>#DIV/0!</v>
      </c>
      <c r="T879" s="32">
        <f t="shared" si="167"/>
        <v>2.2639195143637434E-4</v>
      </c>
      <c r="U879" s="33">
        <f t="shared" si="168"/>
        <v>17.789582970413914</v>
      </c>
      <c r="V879" s="18" t="e">
        <f>VLOOKUP(B879,'[2]APO e PPM_CD'!$D$2:$J$565,7,FALSE)</f>
        <v>#N/A</v>
      </c>
    </row>
    <row r="880" spans="1:24" hidden="1">
      <c r="A880">
        <v>10543424740</v>
      </c>
      <c r="B880">
        <f>VLOOKUP(A880,Cadastro!$A$3:$B$3577,2,FALSE)</f>
        <v>223171</v>
      </c>
      <c r="C880" s="5">
        <v>5456.3099999999995</v>
      </c>
      <c r="D880">
        <v>0</v>
      </c>
      <c r="E880">
        <v>2568.62</v>
      </c>
      <c r="F880">
        <v>0</v>
      </c>
      <c r="G880">
        <v>2887.69</v>
      </c>
      <c r="H880">
        <v>0</v>
      </c>
      <c r="I880" s="14">
        <f>VLOOKUP(A880,Cadastro!$A$3:$H$3577,7,FALSE)</f>
        <v>3</v>
      </c>
      <c r="J880" s="14">
        <f>VLOOKUP(A880,Cadastro!$A$3:$H$3577,8,FALSE)</f>
        <v>1</v>
      </c>
      <c r="K880">
        <f>VLOOKUP(A880,Cadastro!$A$3:$J$3577,10,FALSE)</f>
        <v>1</v>
      </c>
      <c r="L880" s="13">
        <v>13573.67</v>
      </c>
      <c r="M880" s="23" t="e">
        <f t="shared" si="160"/>
        <v>#DIV/0!</v>
      </c>
      <c r="N880" s="26">
        <f t="shared" si="161"/>
        <v>5456.3099999999995</v>
      </c>
      <c r="O880" s="27">
        <f t="shared" si="162"/>
        <v>2.2655888227008419E-4</v>
      </c>
      <c r="P880" s="30" t="e">
        <f t="shared" si="163"/>
        <v>#DIV/0!</v>
      </c>
      <c r="Q880" s="30" t="e">
        <f t="shared" si="164"/>
        <v>#DIV/0!</v>
      </c>
      <c r="R880" s="30" t="e">
        <f t="shared" si="165"/>
        <v>#DIV/0!</v>
      </c>
      <c r="S880" s="30" t="e">
        <f t="shared" si="166"/>
        <v>#DIV/0!</v>
      </c>
      <c r="T880" s="32">
        <f t="shared" si="167"/>
        <v>2.2654599063599081E-4</v>
      </c>
      <c r="U880" s="33">
        <f t="shared" si="168"/>
        <v>17.801687168928424</v>
      </c>
      <c r="V880" s="18" t="e">
        <f>VLOOKUP(B880,'[2]APO e PPM_CD'!$D$2:$J$565,7,FALSE)</f>
        <v>#N/A</v>
      </c>
    </row>
    <row r="881" spans="1:24" hidden="1">
      <c r="A881">
        <v>26858312153</v>
      </c>
      <c r="B881">
        <f>VLOOKUP(A881,Cadastro!$A$3:$B$3577,2,FALSE)</f>
        <v>188400</v>
      </c>
      <c r="C881" s="5">
        <v>5458.55</v>
      </c>
      <c r="D881">
        <v>0</v>
      </c>
      <c r="E881">
        <v>2506.5500000000002</v>
      </c>
      <c r="F881">
        <v>0</v>
      </c>
      <c r="G881">
        <v>2952</v>
      </c>
      <c r="H881">
        <v>0</v>
      </c>
      <c r="I881" s="14">
        <f>VLOOKUP(A881,Cadastro!$A$3:$H$3577,7,FALSE)</f>
        <v>1</v>
      </c>
      <c r="J881" s="14">
        <f>VLOOKUP(A881,Cadastro!$A$3:$H$3577,8,FALSE)</f>
        <v>1</v>
      </c>
      <c r="K881">
        <f>VLOOKUP(A881,Cadastro!$A$3:$J$3577,10,FALSE)</f>
        <v>1</v>
      </c>
      <c r="L881" s="13">
        <v>42194.99</v>
      </c>
      <c r="M881" s="23" t="e">
        <f t="shared" si="160"/>
        <v>#DIV/0!</v>
      </c>
      <c r="N881" s="26">
        <f t="shared" si="161"/>
        <v>5458.55</v>
      </c>
      <c r="O881" s="27">
        <f t="shared" si="162"/>
        <v>2.2665189236230495E-4</v>
      </c>
      <c r="P881" s="30" t="e">
        <f t="shared" si="163"/>
        <v>#DIV/0!</v>
      </c>
      <c r="Q881" s="30" t="e">
        <f t="shared" si="164"/>
        <v>#DIV/0!</v>
      </c>
      <c r="R881" s="30" t="e">
        <f t="shared" si="165"/>
        <v>#DIV/0!</v>
      </c>
      <c r="S881" s="30" t="e">
        <f t="shared" si="166"/>
        <v>#DIV/0!</v>
      </c>
      <c r="T881" s="32">
        <f t="shared" si="167"/>
        <v>2.2663899543575927E-4</v>
      </c>
      <c r="U881" s="33">
        <f t="shared" si="168"/>
        <v>17.808995364257942</v>
      </c>
      <c r="V881" s="18" t="e">
        <f>VLOOKUP(B881,'[2]APO e PPM_CD'!$D$2:$J$565,7,FALSE)</f>
        <v>#N/A</v>
      </c>
    </row>
    <row r="882" spans="1:24" hidden="1">
      <c r="A882">
        <v>5357506760</v>
      </c>
      <c r="B882">
        <f>VLOOKUP(A882,Cadastro!$A$3:$B$3577,2,FALSE)</f>
        <v>223551</v>
      </c>
      <c r="C882" s="5">
        <v>5462.26</v>
      </c>
      <c r="D882">
        <v>0</v>
      </c>
      <c r="E882">
        <v>2556.9</v>
      </c>
      <c r="F882">
        <v>0</v>
      </c>
      <c r="G882">
        <v>2905.36</v>
      </c>
      <c r="H882">
        <v>0</v>
      </c>
      <c r="I882" s="14">
        <f>VLOOKUP(A882,Cadastro!$A$3:$H$3577,7,FALSE)</f>
        <v>1</v>
      </c>
      <c r="J882" s="14">
        <f>VLOOKUP(A882,Cadastro!$A$3:$H$3577,8,FALSE)</f>
        <v>1</v>
      </c>
      <c r="K882">
        <f>VLOOKUP(A882,Cadastro!$A$3:$J$3577,10,FALSE)</f>
        <v>1</v>
      </c>
      <c r="L882" s="13">
        <v>10974.18</v>
      </c>
      <c r="M882" s="23" t="e">
        <f t="shared" si="160"/>
        <v>#DIV/0!</v>
      </c>
      <c r="N882" s="26">
        <f t="shared" si="161"/>
        <v>5462.26</v>
      </c>
      <c r="O882" s="27">
        <f t="shared" si="162"/>
        <v>2.2680594032754557E-4</v>
      </c>
      <c r="P882" s="30" t="e">
        <f t="shared" si="163"/>
        <v>#DIV/0!</v>
      </c>
      <c r="Q882" s="30" t="e">
        <f t="shared" si="164"/>
        <v>#DIV/0!</v>
      </c>
      <c r="R882" s="30" t="e">
        <f t="shared" si="165"/>
        <v>#DIV/0!</v>
      </c>
      <c r="S882" s="30" t="e">
        <f t="shared" si="166"/>
        <v>#DIV/0!</v>
      </c>
      <c r="T882" s="32">
        <f t="shared" si="167"/>
        <v>2.2679303463537579E-4</v>
      </c>
      <c r="U882" s="33">
        <f t="shared" si="168"/>
        <v>17.821099562772456</v>
      </c>
      <c r="V882" s="18" t="e">
        <f>VLOOKUP(B882,'[2]APO e PPM_CD'!$D$2:$J$565,7,FALSE)</f>
        <v>#N/A</v>
      </c>
    </row>
    <row r="883" spans="1:24" hidden="1">
      <c r="A883">
        <v>47040700182</v>
      </c>
      <c r="B883">
        <f>VLOOKUP(A883,Cadastro!$A$3:$B$3577,2,FALSE)</f>
        <v>192337</v>
      </c>
      <c r="C883" s="5">
        <v>5470.48</v>
      </c>
      <c r="D883">
        <v>0</v>
      </c>
      <c r="E883">
        <v>2275.9899999999998</v>
      </c>
      <c r="F883">
        <v>0</v>
      </c>
      <c r="G883">
        <v>3194.49</v>
      </c>
      <c r="H883">
        <v>0</v>
      </c>
      <c r="I883" s="14">
        <f>VLOOKUP(A883,Cadastro!$A$3:$H$3577,7,FALSE)</f>
        <v>1</v>
      </c>
      <c r="J883" s="14">
        <f>VLOOKUP(A883,Cadastro!$A$3:$H$3577,8,FALSE)</f>
        <v>1</v>
      </c>
      <c r="K883">
        <f>VLOOKUP(A883,Cadastro!$A$3:$J$3577,10,FALSE)</f>
        <v>1</v>
      </c>
      <c r="L883" s="13">
        <v>9717.2999999999993</v>
      </c>
      <c r="M883" s="23" t="e">
        <f t="shared" si="160"/>
        <v>#DIV/0!</v>
      </c>
      <c r="N883" s="26">
        <f t="shared" si="161"/>
        <v>5470.48</v>
      </c>
      <c r="O883" s="27">
        <f t="shared" si="162"/>
        <v>2.2714725414810561E-4</v>
      </c>
      <c r="P883" s="30" t="e">
        <f t="shared" si="163"/>
        <v>#DIV/0!</v>
      </c>
      <c r="Q883" s="30" t="e">
        <f t="shared" si="164"/>
        <v>#DIV/0!</v>
      </c>
      <c r="R883" s="30" t="e">
        <f t="shared" si="165"/>
        <v>#DIV/0!</v>
      </c>
      <c r="S883" s="30" t="e">
        <f t="shared" si="166"/>
        <v>#DIV/0!</v>
      </c>
      <c r="T883" s="32">
        <f t="shared" si="167"/>
        <v>2.2713432903452606E-4</v>
      </c>
      <c r="U883" s="33">
        <f t="shared" si="168"/>
        <v>17.847918029562024</v>
      </c>
      <c r="V883" s="18" t="e">
        <f>VLOOKUP(B883,'[2]APO e PPM_CD'!$D$2:$J$565,7,FALSE)</f>
        <v>#N/A</v>
      </c>
    </row>
    <row r="884" spans="1:24" s="18" customFormat="1">
      <c r="A884" s="18">
        <v>87659034715</v>
      </c>
      <c r="B884" s="18">
        <f>VLOOKUP(A884,Cadastro!$A$3:$B$3577,2,FALSE)</f>
        <v>220466</v>
      </c>
      <c r="C884" s="19">
        <v>5475.1399999999994</v>
      </c>
      <c r="D884" s="18">
        <v>0</v>
      </c>
      <c r="E884" s="18">
        <v>3155.74</v>
      </c>
      <c r="F884" s="18">
        <v>0</v>
      </c>
      <c r="G884" s="18">
        <v>2319.4</v>
      </c>
      <c r="H884" s="18">
        <v>0</v>
      </c>
      <c r="I884" s="20">
        <f>VLOOKUP(A884,Cadastro!$A$3:$H$3577,7,FALSE)</f>
        <v>5</v>
      </c>
      <c r="J884" s="20">
        <f>VLOOKUP(A884,Cadastro!$A$3:$H$3577,8,FALSE)</f>
        <v>5</v>
      </c>
      <c r="K884" s="18">
        <f>VLOOKUP(A884,Cadastro!$A$3:$J$3577,10,FALSE)</f>
        <v>1</v>
      </c>
      <c r="M884" s="23" t="e">
        <f t="shared" si="160"/>
        <v>#DIV/0!</v>
      </c>
      <c r="N884" s="26">
        <f t="shared" si="161"/>
        <v>5475.1399999999994</v>
      </c>
      <c r="O884" s="27">
        <f t="shared" si="162"/>
        <v>2.2734074835781485E-4</v>
      </c>
      <c r="P884" s="30" t="e">
        <f t="shared" si="163"/>
        <v>#DIV/0!</v>
      </c>
      <c r="Q884" s="30" t="e">
        <f t="shared" si="164"/>
        <v>#DIV/0!</v>
      </c>
      <c r="R884" s="30" t="e">
        <f t="shared" si="165"/>
        <v>#DIV/0!</v>
      </c>
      <c r="S884" s="30" t="e">
        <f t="shared" si="166"/>
        <v>#DIV/0!</v>
      </c>
      <c r="T884" s="32">
        <f t="shared" si="167"/>
        <v>2.2732781223404436E-4</v>
      </c>
      <c r="U884" s="33">
        <f t="shared" si="168"/>
        <v>17.863121685917179</v>
      </c>
      <c r="V884" s="18">
        <f>VLOOKUP(B884,'[2]APO e PPM_CD'!$D$2:$J$565,7,FALSE)</f>
        <v>3</v>
      </c>
      <c r="W884" s="18">
        <f>TRUNC(B884/10,0)</f>
        <v>22046</v>
      </c>
      <c r="X884" s="18">
        <f ca="1">VLOOKUP(W884:X884,[3]Plan1!$B$2:$K$3605,10,FALSE)</f>
        <v>0</v>
      </c>
    </row>
    <row r="885" spans="1:24" hidden="1">
      <c r="A885">
        <v>54849268749</v>
      </c>
      <c r="B885">
        <f>VLOOKUP(A885,Cadastro!$A$3:$B$3577,2,FALSE)</f>
        <v>220174</v>
      </c>
      <c r="C885" s="5">
        <v>5484.42</v>
      </c>
      <c r="D885">
        <v>0</v>
      </c>
      <c r="E885">
        <v>2687.71</v>
      </c>
      <c r="F885">
        <v>0</v>
      </c>
      <c r="G885">
        <v>2796.71</v>
      </c>
      <c r="H885">
        <v>0</v>
      </c>
      <c r="I885" s="14">
        <f>VLOOKUP(A885,Cadastro!$A$3:$H$3577,7,FALSE)</f>
        <v>2</v>
      </c>
      <c r="J885" s="14">
        <f>VLOOKUP(A885,Cadastro!$A$3:$H$3577,8,FALSE)</f>
        <v>1</v>
      </c>
      <c r="K885">
        <f>VLOOKUP(A885,Cadastro!$A$3:$J$3577,10,FALSE)</f>
        <v>1</v>
      </c>
      <c r="L885">
        <v>20305.64</v>
      </c>
      <c r="M885" s="23" t="e">
        <f t="shared" si="160"/>
        <v>#DIV/0!</v>
      </c>
      <c r="N885" s="26">
        <f t="shared" si="161"/>
        <v>5484.42</v>
      </c>
      <c r="O885" s="27">
        <f t="shared" si="162"/>
        <v>2.2772607588272939E-4</v>
      </c>
      <c r="P885" s="30" t="e">
        <f t="shared" si="163"/>
        <v>#DIV/0!</v>
      </c>
      <c r="Q885" s="30" t="e">
        <f t="shared" si="164"/>
        <v>#DIV/0!</v>
      </c>
      <c r="R885" s="30" t="e">
        <f t="shared" si="165"/>
        <v>#DIV/0!</v>
      </c>
      <c r="S885" s="30" t="e">
        <f t="shared" si="166"/>
        <v>#DIV/0!</v>
      </c>
      <c r="T885" s="32">
        <f t="shared" si="167"/>
        <v>2.2771311783308513E-4</v>
      </c>
      <c r="U885" s="33">
        <f t="shared" si="168"/>
        <v>17.893398495139468</v>
      </c>
      <c r="V885" s="18" t="e">
        <f>VLOOKUP(B885,'[2]APO e PPM_CD'!$D$2:$J$565,7,FALSE)</f>
        <v>#N/A</v>
      </c>
    </row>
    <row r="886" spans="1:24" hidden="1">
      <c r="A886">
        <v>7297231789</v>
      </c>
      <c r="B886">
        <f>VLOOKUP(A886,Cadastro!$A$3:$B$3577,2,FALSE)</f>
        <v>217089</v>
      </c>
      <c r="C886" s="5">
        <v>5502.85</v>
      </c>
      <c r="D886">
        <v>0</v>
      </c>
      <c r="E886">
        <v>3241.09</v>
      </c>
      <c r="F886">
        <v>0</v>
      </c>
      <c r="G886">
        <v>2261.7600000000002</v>
      </c>
      <c r="H886">
        <v>0</v>
      </c>
      <c r="I886" s="14">
        <f>VLOOKUP(A886,Cadastro!$A$3:$H$3577,7,FALSE)</f>
        <v>1</v>
      </c>
      <c r="J886" s="14">
        <f>VLOOKUP(A886,Cadastro!$A$3:$H$3577,8,FALSE)</f>
        <v>1</v>
      </c>
      <c r="K886">
        <f>VLOOKUP(A886,Cadastro!$A$3:$J$3577,10,FALSE)</f>
        <v>1</v>
      </c>
      <c r="L886" s="13">
        <v>17930.259999999998</v>
      </c>
      <c r="M886" s="23" t="e">
        <f t="shared" si="160"/>
        <v>#DIV/0!</v>
      </c>
      <c r="N886" s="26">
        <f t="shared" si="161"/>
        <v>5502.85</v>
      </c>
      <c r="O886" s="27">
        <f t="shared" si="162"/>
        <v>2.2849133302542065E-4</v>
      </c>
      <c r="P886" s="30" t="e">
        <f t="shared" si="163"/>
        <v>#DIV/0!</v>
      </c>
      <c r="Q886" s="30" t="e">
        <f t="shared" si="164"/>
        <v>#DIV/0!</v>
      </c>
      <c r="R886" s="30" t="e">
        <f t="shared" si="165"/>
        <v>#DIV/0!</v>
      </c>
      <c r="S886" s="30" t="e">
        <f t="shared" si="166"/>
        <v>#DIV/0!</v>
      </c>
      <c r="T886" s="32">
        <f t="shared" si="167"/>
        <v>2.2847833143118008E-4</v>
      </c>
      <c r="U886" s="33">
        <f t="shared" si="168"/>
        <v>17.953527977247958</v>
      </c>
      <c r="V886" s="18" t="e">
        <f>VLOOKUP(B886,'[2]APO e PPM_CD'!$D$2:$J$565,7,FALSE)</f>
        <v>#N/A</v>
      </c>
    </row>
    <row r="887" spans="1:24" hidden="1">
      <c r="A887">
        <v>9036761760</v>
      </c>
      <c r="B887">
        <f>VLOOKUP(A887,Cadastro!$A$3:$B$3577,2,FALSE)</f>
        <v>223520</v>
      </c>
      <c r="C887" s="5">
        <v>5503.12</v>
      </c>
      <c r="D887">
        <v>0</v>
      </c>
      <c r="E887">
        <v>2575.92</v>
      </c>
      <c r="F887">
        <v>0</v>
      </c>
      <c r="G887">
        <v>2927.2</v>
      </c>
      <c r="H887">
        <v>0</v>
      </c>
      <c r="I887" s="14">
        <f>VLOOKUP(A887,Cadastro!$A$3:$H$3577,7,FALSE)</f>
        <v>1</v>
      </c>
      <c r="J887" s="14">
        <f>VLOOKUP(A887,Cadastro!$A$3:$H$3577,8,FALSE)</f>
        <v>1</v>
      </c>
      <c r="K887">
        <f>VLOOKUP(A887,Cadastro!$A$3:$J$3577,10,FALSE)</f>
        <v>1</v>
      </c>
      <c r="L887" s="13">
        <v>9725.2199999999993</v>
      </c>
      <c r="M887" s="23" t="e">
        <f t="shared" si="160"/>
        <v>#DIV/0!</v>
      </c>
      <c r="N887" s="26">
        <f t="shared" si="161"/>
        <v>5503.12</v>
      </c>
      <c r="O887" s="27">
        <f t="shared" si="162"/>
        <v>2.2850254406332223E-4</v>
      </c>
      <c r="P887" s="30" t="e">
        <f t="shared" si="163"/>
        <v>#DIV/0!</v>
      </c>
      <c r="Q887" s="30" t="e">
        <f t="shared" si="164"/>
        <v>#DIV/0!</v>
      </c>
      <c r="R887" s="30" t="e">
        <f t="shared" si="165"/>
        <v>#DIV/0!</v>
      </c>
      <c r="S887" s="30" t="e">
        <f t="shared" si="166"/>
        <v>#DIV/0!</v>
      </c>
      <c r="T887" s="32">
        <f t="shared" si="167"/>
        <v>2.2848954183115214E-4</v>
      </c>
      <c r="U887" s="33">
        <f t="shared" si="168"/>
        <v>17.954408875792137</v>
      </c>
      <c r="V887" s="18" t="e">
        <f>VLOOKUP(B887,'[2]APO e PPM_CD'!$D$2:$J$565,7,FALSE)</f>
        <v>#N/A</v>
      </c>
    </row>
    <row r="888" spans="1:24" hidden="1">
      <c r="A888">
        <v>13773442823</v>
      </c>
      <c r="B888">
        <f>VLOOKUP(A888,Cadastro!$A$3:$B$3577,2,FALSE)</f>
        <v>190998</v>
      </c>
      <c r="C888" s="5">
        <v>5509.73</v>
      </c>
      <c r="D888">
        <v>0</v>
      </c>
      <c r="E888">
        <v>2335.81</v>
      </c>
      <c r="F888">
        <v>0</v>
      </c>
      <c r="G888">
        <v>3173.92</v>
      </c>
      <c r="H888">
        <v>0</v>
      </c>
      <c r="I888" s="14">
        <f>VLOOKUP(A888,Cadastro!$A$3:$H$3577,7,FALSE)</f>
        <v>1</v>
      </c>
      <c r="J888" s="14">
        <f>VLOOKUP(A888,Cadastro!$A$3:$H$3577,8,FALSE)</f>
        <v>1</v>
      </c>
      <c r="K888">
        <f>VLOOKUP(A888,Cadastro!$A$3:$J$3577,10,FALSE)</f>
        <v>1</v>
      </c>
      <c r="L888" s="13">
        <v>11969.95</v>
      </c>
      <c r="M888" s="23" t="e">
        <f t="shared" si="160"/>
        <v>#DIV/0!</v>
      </c>
      <c r="N888" s="26">
        <f t="shared" si="161"/>
        <v>5509.73</v>
      </c>
      <c r="O888" s="27">
        <f t="shared" si="162"/>
        <v>2.2877700688009862E-4</v>
      </c>
      <c r="P888" s="30" t="e">
        <f t="shared" si="163"/>
        <v>#DIV/0!</v>
      </c>
      <c r="Q888" s="30" t="e">
        <f t="shared" si="164"/>
        <v>#DIV/0!</v>
      </c>
      <c r="R888" s="30" t="e">
        <f t="shared" si="165"/>
        <v>#DIV/0!</v>
      </c>
      <c r="S888" s="30" t="e">
        <f t="shared" si="166"/>
        <v>#DIV/0!</v>
      </c>
      <c r="T888" s="32">
        <f t="shared" si="167"/>
        <v>2.2876398903046887E-4</v>
      </c>
      <c r="U888" s="33">
        <f t="shared" si="168"/>
        <v>17.975974577188616</v>
      </c>
      <c r="V888" s="18" t="e">
        <f>VLOOKUP(B888,'[2]APO e PPM_CD'!$D$2:$J$565,7,FALSE)</f>
        <v>#N/A</v>
      </c>
    </row>
    <row r="889" spans="1:24" hidden="1">
      <c r="A889">
        <v>22005771848</v>
      </c>
      <c r="B889">
        <f>VLOOKUP(A889,Cadastro!$A$3:$B$3577,2,FALSE)</f>
        <v>219364</v>
      </c>
      <c r="C889" s="5">
        <v>5521.0599999999995</v>
      </c>
      <c r="D889">
        <v>0</v>
      </c>
      <c r="E889">
        <v>2525.15</v>
      </c>
      <c r="F889">
        <v>0</v>
      </c>
      <c r="G889">
        <v>2995.91</v>
      </c>
      <c r="H889">
        <v>0</v>
      </c>
      <c r="I889" s="14">
        <f>VLOOKUP(A889,Cadastro!$A$3:$H$3577,7,FALSE)</f>
        <v>1</v>
      </c>
      <c r="J889" s="14">
        <f>VLOOKUP(A889,Cadastro!$A$3:$H$3577,8,FALSE)</f>
        <v>1</v>
      </c>
      <c r="K889">
        <f>VLOOKUP(A889,Cadastro!$A$3:$J$3577,10,FALSE)</f>
        <v>1</v>
      </c>
      <c r="L889" s="13">
        <v>19013.57</v>
      </c>
      <c r="M889" s="23" t="e">
        <f t="shared" si="160"/>
        <v>#DIV/0!</v>
      </c>
      <c r="N889" s="26">
        <f t="shared" si="161"/>
        <v>5521.0599999999995</v>
      </c>
      <c r="O889" s="27">
        <f t="shared" si="162"/>
        <v>2.2924745524834016E-4</v>
      </c>
      <c r="P889" s="30" t="e">
        <f t="shared" si="163"/>
        <v>#DIV/0!</v>
      </c>
      <c r="Q889" s="30" t="e">
        <f t="shared" si="164"/>
        <v>#DIV/0!</v>
      </c>
      <c r="R889" s="30" t="e">
        <f t="shared" si="165"/>
        <v>#DIV/0!</v>
      </c>
      <c r="S889" s="30" t="e">
        <f t="shared" si="166"/>
        <v>#DIV/0!</v>
      </c>
      <c r="T889" s="32">
        <f t="shared" si="167"/>
        <v>2.2923441062929769E-4</v>
      </c>
      <c r="U889" s="33">
        <f t="shared" si="168"/>
        <v>18.012939690172288</v>
      </c>
      <c r="V889" s="18" t="e">
        <f>VLOOKUP(B889,'[2]APO e PPM_CD'!$D$2:$J$565,7,FALSE)</f>
        <v>#N/A</v>
      </c>
    </row>
    <row r="890" spans="1:24" hidden="1">
      <c r="A890">
        <v>43459757</v>
      </c>
      <c r="B890">
        <f>VLOOKUP(A890,Cadastro!$A$3:$B$3577,2,FALSE)</f>
        <v>217947</v>
      </c>
      <c r="C890" s="5">
        <v>5527.38</v>
      </c>
      <c r="D890">
        <v>0</v>
      </c>
      <c r="E890">
        <v>3179.29</v>
      </c>
      <c r="F890">
        <v>0</v>
      </c>
      <c r="G890">
        <v>2348.09</v>
      </c>
      <c r="H890">
        <v>0</v>
      </c>
      <c r="I890" s="14">
        <f>VLOOKUP(A890,Cadastro!$A$3:$H$3577,7,FALSE)</f>
        <v>1</v>
      </c>
      <c r="J890" s="14">
        <f>VLOOKUP(A890,Cadastro!$A$3:$H$3577,8,FALSE)</f>
        <v>1</v>
      </c>
      <c r="K890">
        <f>VLOOKUP(A890,Cadastro!$A$3:$J$3577,10,FALSE)</f>
        <v>1</v>
      </c>
      <c r="L890" s="13">
        <v>15930.9</v>
      </c>
      <c r="M890" s="23" t="e">
        <f t="shared" si="160"/>
        <v>#DIV/0!</v>
      </c>
      <c r="N890" s="26">
        <f t="shared" si="161"/>
        <v>5527.38</v>
      </c>
      <c r="O890" s="27">
        <f t="shared" si="162"/>
        <v>2.2950987657996302E-4</v>
      </c>
      <c r="P890" s="30" t="e">
        <f t="shared" si="163"/>
        <v>#DIV/0!</v>
      </c>
      <c r="Q890" s="30" t="e">
        <f t="shared" si="164"/>
        <v>#DIV/0!</v>
      </c>
      <c r="R890" s="30" t="e">
        <f t="shared" si="165"/>
        <v>#DIV/0!</v>
      </c>
      <c r="S890" s="30" t="e">
        <f t="shared" si="166"/>
        <v>#DIV/0!</v>
      </c>
      <c r="T890" s="32">
        <f t="shared" si="167"/>
        <v>2.2949681702864443E-4</v>
      </c>
      <c r="U890" s="33">
        <f t="shared" si="168"/>
        <v>18.033559241280571</v>
      </c>
      <c r="V890" s="18" t="e">
        <f>VLOOKUP(B890,'[2]APO e PPM_CD'!$D$2:$J$565,7,FALSE)</f>
        <v>#N/A</v>
      </c>
    </row>
    <row r="891" spans="1:24" hidden="1">
      <c r="A891">
        <v>55316670191</v>
      </c>
      <c r="B891">
        <f>VLOOKUP(A891,Cadastro!$A$3:$B$3577,2,FALSE)</f>
        <v>212373</v>
      </c>
      <c r="C891" s="5">
        <v>5539.88</v>
      </c>
      <c r="D891">
        <v>0</v>
      </c>
      <c r="E891">
        <v>2323.54</v>
      </c>
      <c r="F891">
        <v>0</v>
      </c>
      <c r="G891">
        <v>3216.34</v>
      </c>
      <c r="H891">
        <v>0</v>
      </c>
      <c r="I891" s="14">
        <f>VLOOKUP(A891,Cadastro!$A$3:$H$3577,7,FALSE)</f>
        <v>1</v>
      </c>
      <c r="J891" s="14">
        <f>VLOOKUP(A891,Cadastro!$A$3:$H$3577,8,FALSE)</f>
        <v>1</v>
      </c>
      <c r="K891">
        <f>VLOOKUP(A891,Cadastro!$A$3:$J$3577,10,FALSE)</f>
        <v>1</v>
      </c>
      <c r="L891" s="13">
        <v>15082.57</v>
      </c>
      <c r="M891" s="23" t="e">
        <f t="shared" si="160"/>
        <v>#DIV/0!</v>
      </c>
      <c r="N891" s="26">
        <f t="shared" si="161"/>
        <v>5539.88</v>
      </c>
      <c r="O891" s="27">
        <f t="shared" si="162"/>
        <v>2.3002890611244488E-4</v>
      </c>
      <c r="P891" s="30" t="e">
        <f t="shared" si="163"/>
        <v>#DIV/0!</v>
      </c>
      <c r="Q891" s="30" t="e">
        <f t="shared" si="164"/>
        <v>#DIV/0!</v>
      </c>
      <c r="R891" s="30" t="e">
        <f t="shared" si="165"/>
        <v>#DIV/0!</v>
      </c>
      <c r="S891" s="30" t="e">
        <f t="shared" si="166"/>
        <v>#DIV/0!</v>
      </c>
      <c r="T891" s="32">
        <f t="shared" si="167"/>
        <v>2.3001581702735235E-4</v>
      </c>
      <c r="U891" s="33">
        <f t="shared" si="168"/>
        <v>18.07434158128904</v>
      </c>
      <c r="V891" s="18" t="e">
        <f>VLOOKUP(B891,'[2]APO e PPM_CD'!$D$2:$J$565,7,FALSE)</f>
        <v>#N/A</v>
      </c>
    </row>
    <row r="892" spans="1:24" hidden="1">
      <c r="A892">
        <v>7666925662</v>
      </c>
      <c r="B892">
        <f>VLOOKUP(A892,Cadastro!$A$3:$B$3577,2,FALSE)</f>
        <v>223409</v>
      </c>
      <c r="C892" s="5">
        <v>5545.75</v>
      </c>
      <c r="D892">
        <v>0</v>
      </c>
      <c r="E892">
        <v>2667.6</v>
      </c>
      <c r="F892">
        <v>0</v>
      </c>
      <c r="G892">
        <v>2878.15</v>
      </c>
      <c r="H892">
        <v>0</v>
      </c>
      <c r="I892" s="14">
        <f>VLOOKUP(A892,Cadastro!$A$3:$H$3577,7,FALSE)</f>
        <v>1</v>
      </c>
      <c r="J892" s="14">
        <f>VLOOKUP(A892,Cadastro!$A$3:$H$3577,8,FALSE)</f>
        <v>1</v>
      </c>
      <c r="K892">
        <f>VLOOKUP(A892,Cadastro!$A$3:$J$3577,10,FALSE)</f>
        <v>1</v>
      </c>
      <c r="L892" s="13">
        <v>11330.23</v>
      </c>
      <c r="M892" s="23" t="e">
        <f t="shared" si="160"/>
        <v>#DIV/0!</v>
      </c>
      <c r="N892" s="26">
        <f t="shared" si="161"/>
        <v>5545.75</v>
      </c>
      <c r="O892" s="27">
        <f t="shared" si="162"/>
        <v>2.3027264238089835E-4</v>
      </c>
      <c r="P892" s="30" t="e">
        <f t="shared" si="163"/>
        <v>#DIV/0!</v>
      </c>
      <c r="Q892" s="30" t="e">
        <f t="shared" si="164"/>
        <v>#DIV/0!</v>
      </c>
      <c r="R892" s="30" t="e">
        <f t="shared" si="165"/>
        <v>#DIV/0!</v>
      </c>
      <c r="S892" s="30" t="e">
        <f t="shared" si="166"/>
        <v>#DIV/0!</v>
      </c>
      <c r="T892" s="32">
        <f t="shared" si="167"/>
        <v>2.3025953942674556E-4</v>
      </c>
      <c r="U892" s="33">
        <f t="shared" si="168"/>
        <v>18.093492968157019</v>
      </c>
      <c r="V892" s="18" t="e">
        <f>VLOOKUP(B892,'[2]APO e PPM_CD'!$D$2:$J$565,7,FALSE)</f>
        <v>#N/A</v>
      </c>
    </row>
    <row r="893" spans="1:24" hidden="1">
      <c r="A893">
        <v>1926437110</v>
      </c>
      <c r="B893">
        <f>VLOOKUP(A893,Cadastro!$A$3:$B$3577,2,FALSE)</f>
        <v>224201</v>
      </c>
      <c r="C893" s="5">
        <v>5548.77</v>
      </c>
      <c r="D893">
        <v>0</v>
      </c>
      <c r="E893">
        <v>2612.2800000000002</v>
      </c>
      <c r="F893">
        <v>0</v>
      </c>
      <c r="G893">
        <v>2936.49</v>
      </c>
      <c r="H893">
        <v>0</v>
      </c>
      <c r="I893" s="14">
        <f>VLOOKUP(A893,Cadastro!$A$3:$H$3577,7,FALSE)</f>
        <v>1</v>
      </c>
      <c r="J893" s="14">
        <f>VLOOKUP(A893,Cadastro!$A$3:$H$3577,8,FALSE)</f>
        <v>1</v>
      </c>
      <c r="K893">
        <f>VLOOKUP(A893,Cadastro!$A$3:$J$3577,10,FALSE)</f>
        <v>1</v>
      </c>
      <c r="L893" s="13">
        <v>10736.26</v>
      </c>
      <c r="M893" s="23" t="e">
        <f t="shared" si="160"/>
        <v>#DIV/0!</v>
      </c>
      <c r="N893" s="26">
        <f t="shared" si="161"/>
        <v>5548.77</v>
      </c>
      <c r="O893" s="27">
        <f t="shared" si="162"/>
        <v>2.3039803991594599E-4</v>
      </c>
      <c r="P893" s="30" t="e">
        <f t="shared" si="163"/>
        <v>#DIV/0!</v>
      </c>
      <c r="Q893" s="30" t="e">
        <f t="shared" si="164"/>
        <v>#DIV/0!</v>
      </c>
      <c r="R893" s="30" t="e">
        <f t="shared" si="165"/>
        <v>#DIV/0!</v>
      </c>
      <c r="S893" s="30" t="e">
        <f t="shared" si="166"/>
        <v>#DIV/0!</v>
      </c>
      <c r="T893" s="32">
        <f t="shared" si="167"/>
        <v>2.3038492982643341E-4</v>
      </c>
      <c r="U893" s="33">
        <f t="shared" si="168"/>
        <v>18.103345981503065</v>
      </c>
      <c r="V893" s="18" t="e">
        <f>VLOOKUP(B893,'[2]APO e PPM_CD'!$D$2:$J$565,7,FALSE)</f>
        <v>#N/A</v>
      </c>
    </row>
    <row r="894" spans="1:24" hidden="1">
      <c r="A894">
        <v>10390268690</v>
      </c>
      <c r="B894">
        <f>VLOOKUP(A894,Cadastro!$A$3:$B$3577,2,FALSE)</f>
        <v>223576</v>
      </c>
      <c r="C894" s="5">
        <v>5580.4</v>
      </c>
      <c r="D894">
        <v>0</v>
      </c>
      <c r="E894">
        <v>2653.07</v>
      </c>
      <c r="F894">
        <v>0</v>
      </c>
      <c r="G894">
        <v>2927.33</v>
      </c>
      <c r="H894">
        <v>0</v>
      </c>
      <c r="I894" s="14">
        <f>VLOOKUP(A894,Cadastro!$A$3:$H$3577,7,FALSE)</f>
        <v>1</v>
      </c>
      <c r="J894" s="14">
        <f>VLOOKUP(A894,Cadastro!$A$3:$H$3577,8,FALSE)</f>
        <v>1</v>
      </c>
      <c r="K894">
        <f>VLOOKUP(A894,Cadastro!$A$3:$J$3577,10,FALSE)</f>
        <v>1</v>
      </c>
      <c r="L894" s="13">
        <v>10237.68</v>
      </c>
      <c r="M894" s="23" t="e">
        <f t="shared" si="160"/>
        <v>#DIV/0!</v>
      </c>
      <c r="N894" s="26">
        <f t="shared" si="161"/>
        <v>5580.4</v>
      </c>
      <c r="O894" s="27">
        <f t="shared" si="162"/>
        <v>2.3171139224493803E-4</v>
      </c>
      <c r="P894" s="30" t="e">
        <f t="shared" si="163"/>
        <v>#DIV/0!</v>
      </c>
      <c r="Q894" s="30" t="e">
        <f t="shared" si="164"/>
        <v>#DIV/0!</v>
      </c>
      <c r="R894" s="30" t="e">
        <f t="shared" si="165"/>
        <v>#DIV/0!</v>
      </c>
      <c r="S894" s="30" t="e">
        <f t="shared" si="166"/>
        <v>#DIV/0!</v>
      </c>
      <c r="T894" s="32">
        <f t="shared" si="167"/>
        <v>2.3169820742316384E-4</v>
      </c>
      <c r="U894" s="33">
        <f t="shared" si="168"/>
        <v>18.206541614660491</v>
      </c>
      <c r="V894" s="18" t="e">
        <f>VLOOKUP(B894,'[2]APO e PPM_CD'!$D$2:$J$565,7,FALSE)</f>
        <v>#N/A</v>
      </c>
    </row>
    <row r="895" spans="1:24" hidden="1">
      <c r="A895">
        <v>68527330768</v>
      </c>
      <c r="B895">
        <f>VLOOKUP(A895,Cadastro!$A$3:$B$3577,2,FALSE)</f>
        <v>193574</v>
      </c>
      <c r="C895" s="5">
        <v>5589.86</v>
      </c>
      <c r="D895">
        <v>0</v>
      </c>
      <c r="E895">
        <v>2327.9899999999998</v>
      </c>
      <c r="F895">
        <v>0</v>
      </c>
      <c r="G895">
        <v>3261.87</v>
      </c>
      <c r="H895">
        <v>0</v>
      </c>
      <c r="I895" s="14">
        <f>VLOOKUP(A895,Cadastro!$A$3:$H$3577,7,FALSE)</f>
        <v>1</v>
      </c>
      <c r="J895" s="14">
        <f>VLOOKUP(A895,Cadastro!$A$3:$H$3577,8,FALSE)</f>
        <v>1</v>
      </c>
      <c r="K895">
        <f>VLOOKUP(A895,Cadastro!$A$3:$J$3577,10,FALSE)</f>
        <v>1</v>
      </c>
      <c r="L895" s="13">
        <v>10478.06</v>
      </c>
      <c r="M895" s="23" t="e">
        <f t="shared" si="160"/>
        <v>#DIV/0!</v>
      </c>
      <c r="N895" s="26">
        <f t="shared" si="161"/>
        <v>5589.86</v>
      </c>
      <c r="O895" s="27">
        <f t="shared" si="162"/>
        <v>2.3210419379512029E-4</v>
      </c>
      <c r="P895" s="30" t="e">
        <f t="shared" si="163"/>
        <v>#DIV/0!</v>
      </c>
      <c r="Q895" s="30" t="e">
        <f t="shared" si="164"/>
        <v>#DIV/0!</v>
      </c>
      <c r="R895" s="30" t="e">
        <f t="shared" si="165"/>
        <v>#DIV/0!</v>
      </c>
      <c r="S895" s="30" t="e">
        <f t="shared" si="166"/>
        <v>#DIV/0!</v>
      </c>
      <c r="T895" s="32">
        <f t="shared" si="167"/>
        <v>2.3209098662218598E-4</v>
      </c>
      <c r="U895" s="33">
        <f t="shared" si="168"/>
        <v>18.2374056895789</v>
      </c>
      <c r="V895" s="18" t="e">
        <f>VLOOKUP(B895,'[2]APO e PPM_CD'!$D$2:$J$565,7,FALSE)</f>
        <v>#N/A</v>
      </c>
    </row>
    <row r="896" spans="1:24" hidden="1">
      <c r="A896">
        <v>717829901</v>
      </c>
      <c r="B896">
        <f>VLOOKUP(A896,Cadastro!$A$3:$B$3577,2,FALSE)</f>
        <v>211870</v>
      </c>
      <c r="C896" s="5">
        <v>5592.37</v>
      </c>
      <c r="D896">
        <v>0</v>
      </c>
      <c r="E896">
        <v>2547.69</v>
      </c>
      <c r="F896">
        <v>0</v>
      </c>
      <c r="G896">
        <v>3044.68</v>
      </c>
      <c r="H896">
        <v>0</v>
      </c>
      <c r="I896" s="14">
        <f>VLOOKUP(A896,Cadastro!$A$3:$H$3577,7,FALSE)</f>
        <v>1</v>
      </c>
      <c r="J896" s="14">
        <f>VLOOKUP(A896,Cadastro!$A$3:$H$3577,8,FALSE)</f>
        <v>1</v>
      </c>
      <c r="K896">
        <f>VLOOKUP(A896,Cadastro!$A$3:$J$3577,10,FALSE)</f>
        <v>1</v>
      </c>
      <c r="L896" s="13">
        <v>9186.68</v>
      </c>
      <c r="M896" s="23" t="e">
        <f t="shared" si="160"/>
        <v>#DIV/0!</v>
      </c>
      <c r="N896" s="26">
        <f t="shared" si="161"/>
        <v>5592.37</v>
      </c>
      <c r="O896" s="27">
        <f t="shared" si="162"/>
        <v>2.3220841492524265E-4</v>
      </c>
      <c r="P896" s="30" t="e">
        <f t="shared" si="163"/>
        <v>#DIV/0!</v>
      </c>
      <c r="Q896" s="30" t="e">
        <f t="shared" si="164"/>
        <v>#DIV/0!</v>
      </c>
      <c r="R896" s="30" t="e">
        <f t="shared" si="165"/>
        <v>#DIV/0!</v>
      </c>
      <c r="S896" s="30" t="e">
        <f t="shared" si="166"/>
        <v>#DIV/0!</v>
      </c>
      <c r="T896" s="32">
        <f t="shared" si="167"/>
        <v>2.3219520182192653E-4</v>
      </c>
      <c r="U896" s="33">
        <f t="shared" si="168"/>
        <v>18.245594783452599</v>
      </c>
      <c r="V896" s="18" t="e">
        <f>VLOOKUP(B896,'[2]APO e PPM_CD'!$D$2:$J$565,7,FALSE)</f>
        <v>#N/A</v>
      </c>
    </row>
    <row r="897" spans="1:24" hidden="1">
      <c r="A897">
        <v>44079125100</v>
      </c>
      <c r="B897">
        <f>VLOOKUP(A897,Cadastro!$A$3:$B$3577,2,FALSE)</f>
        <v>221761</v>
      </c>
      <c r="C897" s="5">
        <v>5596.3700000000008</v>
      </c>
      <c r="D897">
        <v>0</v>
      </c>
      <c r="E897">
        <v>3224.51</v>
      </c>
      <c r="F897">
        <v>0</v>
      </c>
      <c r="G897">
        <v>2371.86</v>
      </c>
      <c r="H897">
        <v>0</v>
      </c>
      <c r="I897" s="14">
        <f>VLOOKUP(A897,Cadastro!$A$3:$H$3577,7,FALSE)</f>
        <v>1</v>
      </c>
      <c r="J897" s="14">
        <f>VLOOKUP(A897,Cadastro!$A$3:$H$3577,8,FALSE)</f>
        <v>1</v>
      </c>
      <c r="K897">
        <f>VLOOKUP(A897,Cadastro!$A$3:$J$3577,10,FALSE)</f>
        <v>1</v>
      </c>
      <c r="L897" s="13">
        <v>15882.66</v>
      </c>
      <c r="M897" s="23" t="e">
        <f t="shared" si="160"/>
        <v>#DIV/0!</v>
      </c>
      <c r="N897" s="26">
        <f t="shared" si="161"/>
        <v>5596.3700000000008</v>
      </c>
      <c r="O897" s="27">
        <f t="shared" si="162"/>
        <v>2.3237450437563689E-4</v>
      </c>
      <c r="P897" s="30" t="e">
        <f t="shared" si="163"/>
        <v>#DIV/0!</v>
      </c>
      <c r="Q897" s="30" t="e">
        <f t="shared" si="164"/>
        <v>#DIV/0!</v>
      </c>
      <c r="R897" s="30" t="e">
        <f t="shared" si="165"/>
        <v>#DIV/0!</v>
      </c>
      <c r="S897" s="30" t="e">
        <f t="shared" si="166"/>
        <v>#DIV/0!</v>
      </c>
      <c r="T897" s="32">
        <f t="shared" si="167"/>
        <v>2.3236128182151309E-4</v>
      </c>
      <c r="U897" s="33">
        <f t="shared" si="168"/>
        <v>18.258645132255314</v>
      </c>
      <c r="V897" s="18" t="e">
        <f>VLOOKUP(B897,'[2]APO e PPM_CD'!$D$2:$J$565,7,FALSE)</f>
        <v>#N/A</v>
      </c>
    </row>
    <row r="898" spans="1:24" s="18" customFormat="1">
      <c r="A898" s="18">
        <v>9926723764</v>
      </c>
      <c r="B898" s="18">
        <f>VLOOKUP(A898,Cadastro!$A$3:$B$3577,2,FALSE)</f>
        <v>222660</v>
      </c>
      <c r="C898" s="19">
        <v>5603.43</v>
      </c>
      <c r="D898" s="18">
        <v>0</v>
      </c>
      <c r="E898" s="18">
        <v>2648.51</v>
      </c>
      <c r="F898" s="18">
        <v>0</v>
      </c>
      <c r="G898" s="18">
        <v>2954.92</v>
      </c>
      <c r="H898" s="18">
        <v>0</v>
      </c>
      <c r="I898" s="20">
        <f>VLOOKUP(A898,Cadastro!$A$3:$H$3577,7,FALSE)</f>
        <v>5</v>
      </c>
      <c r="J898" s="20">
        <f>VLOOKUP(A898,Cadastro!$A$3:$H$3577,8,FALSE)</f>
        <v>5</v>
      </c>
      <c r="K898" s="18">
        <f>VLOOKUP(A898,Cadastro!$A$3:$J$3577,10,FALSE)</f>
        <v>1</v>
      </c>
      <c r="M898" s="23" t="e">
        <f t="shared" si="160"/>
        <v>#DIV/0!</v>
      </c>
      <c r="N898" s="26">
        <f t="shared" si="161"/>
        <v>5603.43</v>
      </c>
      <c r="O898" s="27">
        <f t="shared" si="162"/>
        <v>2.3266765225558262E-4</v>
      </c>
      <c r="P898" s="30" t="e">
        <f t="shared" si="163"/>
        <v>#DIV/0!</v>
      </c>
      <c r="Q898" s="30" t="e">
        <f t="shared" si="164"/>
        <v>#DIV/0!</v>
      </c>
      <c r="R898" s="30" t="e">
        <f t="shared" si="165"/>
        <v>#DIV/0!</v>
      </c>
      <c r="S898" s="30" t="e">
        <f t="shared" si="166"/>
        <v>#DIV/0!</v>
      </c>
      <c r="T898" s="32">
        <f t="shared" si="167"/>
        <v>2.3265441302078329E-4</v>
      </c>
      <c r="U898" s="33">
        <f t="shared" si="168"/>
        <v>18.281678997892094</v>
      </c>
      <c r="V898" s="18">
        <f>VLOOKUP(B898,'[2]APO e PPM_CD'!$D$2:$J$565,7,FALSE)</f>
        <v>3</v>
      </c>
      <c r="W898" s="18">
        <f>TRUNC(B898/10,0)</f>
        <v>22266</v>
      </c>
      <c r="X898" s="18">
        <f ca="1">VLOOKUP(W898:X898,[3]Plan1!$B$2:$K$3605,10,FALSE)</f>
        <v>0</v>
      </c>
    </row>
    <row r="899" spans="1:24" hidden="1">
      <c r="A899">
        <v>85813389768</v>
      </c>
      <c r="B899">
        <f>VLOOKUP(A899,Cadastro!$A$3:$B$3577,2,FALSE)</f>
        <v>214610</v>
      </c>
      <c r="C899" s="5">
        <v>5604.08</v>
      </c>
      <c r="D899">
        <v>0</v>
      </c>
      <c r="E899">
        <v>2338.62</v>
      </c>
      <c r="F899">
        <v>0</v>
      </c>
      <c r="G899">
        <v>3265.46</v>
      </c>
      <c r="H899">
        <v>0</v>
      </c>
      <c r="I899" s="14">
        <f>VLOOKUP(A899,Cadastro!$A$3:$H$3577,7,FALSE)</f>
        <v>1</v>
      </c>
      <c r="J899" s="14">
        <f>VLOOKUP(A899,Cadastro!$A$3:$H$3577,8,FALSE)</f>
        <v>1</v>
      </c>
      <c r="K899">
        <f>VLOOKUP(A899,Cadastro!$A$3:$J$3577,10,FALSE)</f>
        <v>1</v>
      </c>
      <c r="L899" s="13">
        <v>12563.08</v>
      </c>
      <c r="M899" s="23" t="e">
        <f t="shared" si="160"/>
        <v>#DIV/0!</v>
      </c>
      <c r="N899" s="26">
        <f t="shared" si="161"/>
        <v>5604.08</v>
      </c>
      <c r="O899" s="27">
        <f t="shared" si="162"/>
        <v>2.3269464179127166E-4</v>
      </c>
      <c r="P899" s="30" t="e">
        <f t="shared" si="163"/>
        <v>#DIV/0!</v>
      </c>
      <c r="Q899" s="30" t="e">
        <f t="shared" si="164"/>
        <v>#DIV/0!</v>
      </c>
      <c r="R899" s="30" t="e">
        <f t="shared" si="165"/>
        <v>#DIV/0!</v>
      </c>
      <c r="S899" s="30" t="e">
        <f t="shared" si="166"/>
        <v>#DIV/0!</v>
      </c>
      <c r="T899" s="32">
        <f t="shared" si="167"/>
        <v>2.3268140102071608E-4</v>
      </c>
      <c r="U899" s="33">
        <f t="shared" si="168"/>
        <v>18.283799679572532</v>
      </c>
      <c r="V899" s="18" t="e">
        <f>VLOOKUP(B899,'[2]APO e PPM_CD'!$D$2:$J$565,7,FALSE)</f>
        <v>#N/A</v>
      </c>
    </row>
    <row r="900" spans="1:24" hidden="1">
      <c r="A900">
        <v>12682030769</v>
      </c>
      <c r="B900">
        <f>VLOOKUP(A900,Cadastro!$A$3:$B$3577,2,FALSE)</f>
        <v>223583</v>
      </c>
      <c r="C900" s="5">
        <v>5637.85</v>
      </c>
      <c r="D900">
        <v>0</v>
      </c>
      <c r="E900">
        <v>2680.31</v>
      </c>
      <c r="F900">
        <v>0</v>
      </c>
      <c r="G900">
        <v>2957.54</v>
      </c>
      <c r="H900">
        <v>0</v>
      </c>
      <c r="I900" s="14">
        <f>VLOOKUP(A900,Cadastro!$A$3:$H$3577,7,FALSE)</f>
        <v>1</v>
      </c>
      <c r="J900" s="14">
        <f>VLOOKUP(A900,Cadastro!$A$3:$H$3577,8,FALSE)</f>
        <v>1</v>
      </c>
      <c r="K900">
        <f>VLOOKUP(A900,Cadastro!$A$3:$J$3577,10,FALSE)</f>
        <v>1</v>
      </c>
      <c r="L900" s="13">
        <v>28445.61</v>
      </c>
      <c r="M900" s="23" t="e">
        <f t="shared" si="160"/>
        <v>#DIV/0!</v>
      </c>
      <c r="N900" s="26">
        <f t="shared" si="161"/>
        <v>5637.85</v>
      </c>
      <c r="O900" s="27">
        <f t="shared" si="162"/>
        <v>2.3409685197622464E-4</v>
      </c>
      <c r="P900" s="30" t="e">
        <f t="shared" si="163"/>
        <v>#DIV/0!</v>
      </c>
      <c r="Q900" s="30" t="e">
        <f t="shared" si="164"/>
        <v>#DIV/0!</v>
      </c>
      <c r="R900" s="30" t="e">
        <f t="shared" si="165"/>
        <v>#DIV/0!</v>
      </c>
      <c r="S900" s="30" t="e">
        <f t="shared" si="166"/>
        <v>#DIV/0!</v>
      </c>
      <c r="T900" s="32">
        <f t="shared" si="167"/>
        <v>2.3408353141722536E-4</v>
      </c>
      <c r="U900" s="33">
        <f t="shared" si="168"/>
        <v>18.393977249339411</v>
      </c>
      <c r="V900" s="18" t="e">
        <f>VLOOKUP(B900,'[2]APO e PPM_CD'!$D$2:$J$565,7,FALSE)</f>
        <v>#N/A</v>
      </c>
    </row>
    <row r="901" spans="1:24" hidden="1">
      <c r="A901">
        <v>2165374790</v>
      </c>
      <c r="B901">
        <f>VLOOKUP(A901,Cadastro!$A$3:$B$3577,2,FALSE)</f>
        <v>218173</v>
      </c>
      <c r="C901" s="5">
        <v>5638.16</v>
      </c>
      <c r="D901">
        <v>0</v>
      </c>
      <c r="E901">
        <v>3262.59</v>
      </c>
      <c r="F901">
        <v>0</v>
      </c>
      <c r="G901">
        <v>2375.5700000000002</v>
      </c>
      <c r="H901">
        <v>0</v>
      </c>
      <c r="I901" s="14">
        <f>VLOOKUP(A901,Cadastro!$A$3:$H$3577,7,FALSE)</f>
        <v>1</v>
      </c>
      <c r="J901" s="14">
        <f>VLOOKUP(A901,Cadastro!$A$3:$H$3577,8,FALSE)</f>
        <v>1</v>
      </c>
      <c r="K901">
        <f>VLOOKUP(A901,Cadastro!$A$3:$J$3577,10,FALSE)</f>
        <v>1</v>
      </c>
      <c r="L901" s="13">
        <v>25941.82</v>
      </c>
      <c r="M901" s="23" t="e">
        <f t="shared" si="160"/>
        <v>#DIV/0!</v>
      </c>
      <c r="N901" s="26">
        <f t="shared" si="161"/>
        <v>5638.16</v>
      </c>
      <c r="O901" s="27">
        <f t="shared" si="162"/>
        <v>2.3410972390863017E-4</v>
      </c>
      <c r="P901" s="30" t="e">
        <f t="shared" si="163"/>
        <v>#DIV/0!</v>
      </c>
      <c r="Q901" s="30" t="e">
        <f t="shared" si="164"/>
        <v>#DIV/0!</v>
      </c>
      <c r="R901" s="30" t="e">
        <f t="shared" si="165"/>
        <v>#DIV/0!</v>
      </c>
      <c r="S901" s="30" t="e">
        <f t="shared" si="166"/>
        <v>#DIV/0!</v>
      </c>
      <c r="T901" s="32">
        <f t="shared" si="167"/>
        <v>2.3409640261719329E-4</v>
      </c>
      <c r="U901" s="33">
        <f t="shared" si="168"/>
        <v>18.394988651371619</v>
      </c>
      <c r="V901" s="18" t="e">
        <f>VLOOKUP(B901,'[2]APO e PPM_CD'!$D$2:$J$565,7,FALSE)</f>
        <v>#N/A</v>
      </c>
    </row>
    <row r="902" spans="1:24" hidden="1">
      <c r="A902">
        <v>1182337775</v>
      </c>
      <c r="B902">
        <f>VLOOKUP(A902,Cadastro!$A$3:$B$3577,2,FALSE)</f>
        <v>221430</v>
      </c>
      <c r="C902" s="5">
        <v>5660.9500000000007</v>
      </c>
      <c r="D902">
        <v>0</v>
      </c>
      <c r="E902">
        <v>2398.11</v>
      </c>
      <c r="F902">
        <v>0</v>
      </c>
      <c r="G902">
        <v>3262.84</v>
      </c>
      <c r="H902">
        <v>0</v>
      </c>
      <c r="I902" s="14">
        <f>VLOOKUP(A902,Cadastro!$A$3:$H$3577,7,FALSE)</f>
        <v>1</v>
      </c>
      <c r="J902" s="14">
        <f>VLOOKUP(A902,Cadastro!$A$3:$H$3577,8,FALSE)</f>
        <v>1</v>
      </c>
      <c r="K902">
        <f>VLOOKUP(A902,Cadastro!$A$3:$J$3577,10,FALSE)</f>
        <v>1</v>
      </c>
      <c r="L902" s="13">
        <v>11970.79</v>
      </c>
      <c r="M902" s="23" t="e">
        <f t="shared" si="160"/>
        <v>#DIV/0!</v>
      </c>
      <c r="N902" s="26">
        <f t="shared" si="161"/>
        <v>5660.9500000000007</v>
      </c>
      <c r="O902" s="27">
        <f t="shared" si="162"/>
        <v>2.3505601855225113E-4</v>
      </c>
      <c r="P902" s="30" t="e">
        <f t="shared" si="163"/>
        <v>#DIV/0!</v>
      </c>
      <c r="Q902" s="30" t="e">
        <f t="shared" si="164"/>
        <v>#DIV/0!</v>
      </c>
      <c r="R902" s="30" t="e">
        <f t="shared" si="165"/>
        <v>#DIV/0!</v>
      </c>
      <c r="S902" s="30" t="e">
        <f t="shared" si="166"/>
        <v>#DIV/0!</v>
      </c>
      <c r="T902" s="32">
        <f t="shared" si="167"/>
        <v>2.3504264341483758E-4</v>
      </c>
      <c r="U902" s="33">
        <f t="shared" si="168"/>
        <v>18.469343013675065</v>
      </c>
      <c r="V902" s="18" t="e">
        <f>VLOOKUP(B902,'[2]APO e PPM_CD'!$D$2:$J$565,7,FALSE)</f>
        <v>#N/A</v>
      </c>
    </row>
    <row r="903" spans="1:24" hidden="1">
      <c r="A903">
        <v>7810484788</v>
      </c>
      <c r="B903">
        <f>VLOOKUP(A903,Cadastro!$A$3:$B$3577,2,FALSE)</f>
        <v>220295</v>
      </c>
      <c r="C903" s="5">
        <v>5669.07</v>
      </c>
      <c r="D903">
        <v>0</v>
      </c>
      <c r="E903">
        <v>2606.2199999999998</v>
      </c>
      <c r="F903">
        <v>0</v>
      </c>
      <c r="G903">
        <v>3062.85</v>
      </c>
      <c r="H903">
        <v>0</v>
      </c>
      <c r="I903" s="14">
        <f>VLOOKUP(A903,Cadastro!$A$3:$H$3577,7,FALSE)</f>
        <v>1</v>
      </c>
      <c r="J903" s="14">
        <f>VLOOKUP(A903,Cadastro!$A$3:$H$3577,8,FALSE)</f>
        <v>1</v>
      </c>
      <c r="K903">
        <f>VLOOKUP(A903,Cadastro!$A$3:$J$3577,10,FALSE)</f>
        <v>1</v>
      </c>
      <c r="L903" s="13">
        <v>11995.66</v>
      </c>
      <c r="M903" s="23" t="e">
        <f t="shared" si="160"/>
        <v>#DIV/0!</v>
      </c>
      <c r="N903" s="26">
        <f t="shared" si="161"/>
        <v>5669.07</v>
      </c>
      <c r="O903" s="27">
        <f t="shared" si="162"/>
        <v>2.3539318013655129E-4</v>
      </c>
      <c r="P903" s="30" t="e">
        <f t="shared" si="163"/>
        <v>#DIV/0!</v>
      </c>
      <c r="Q903" s="30" t="e">
        <f t="shared" si="164"/>
        <v>#DIV/0!</v>
      </c>
      <c r="R903" s="30" t="e">
        <f t="shared" si="165"/>
        <v>#DIV/0!</v>
      </c>
      <c r="S903" s="30" t="e">
        <f t="shared" si="166"/>
        <v>#DIV/0!</v>
      </c>
      <c r="T903" s="32">
        <f t="shared" si="167"/>
        <v>2.3537978581399818E-4</v>
      </c>
      <c r="U903" s="33">
        <f t="shared" si="168"/>
        <v>18.49583522174456</v>
      </c>
      <c r="V903" s="18" t="e">
        <f>VLOOKUP(B903,'[2]APO e PPM_CD'!$D$2:$J$565,7,FALSE)</f>
        <v>#N/A</v>
      </c>
    </row>
    <row r="904" spans="1:24" hidden="1">
      <c r="A904">
        <v>89723325772</v>
      </c>
      <c r="B904">
        <f>VLOOKUP(A904,Cadastro!$A$3:$B$3577,2,FALSE)</f>
        <v>196442</v>
      </c>
      <c r="C904" s="5">
        <v>5669.88</v>
      </c>
      <c r="D904">
        <v>0</v>
      </c>
      <c r="E904">
        <v>3308.84</v>
      </c>
      <c r="F904">
        <v>0</v>
      </c>
      <c r="G904">
        <v>2361.04</v>
      </c>
      <c r="H904">
        <v>0</v>
      </c>
      <c r="I904" s="14">
        <f>VLOOKUP(A904,Cadastro!$A$3:$H$3577,7,FALSE)</f>
        <v>1</v>
      </c>
      <c r="J904" s="14">
        <f>VLOOKUP(A904,Cadastro!$A$3:$H$3577,8,FALSE)</f>
        <v>1</v>
      </c>
      <c r="K904">
        <f>VLOOKUP(A904,Cadastro!$A$3:$J$3577,10,FALSE)</f>
        <v>1</v>
      </c>
      <c r="L904" s="13">
        <v>45135.86</v>
      </c>
      <c r="M904" s="23" t="e">
        <f t="shared" si="160"/>
        <v>#DIV/0!</v>
      </c>
      <c r="N904" s="26">
        <f t="shared" si="161"/>
        <v>5669.88</v>
      </c>
      <c r="O904" s="27">
        <f t="shared" si="162"/>
        <v>2.3542681325025612E-4</v>
      </c>
      <c r="P904" s="30" t="e">
        <f t="shared" si="163"/>
        <v>#DIV/0!</v>
      </c>
      <c r="Q904" s="30" t="e">
        <f t="shared" si="164"/>
        <v>#DIV/0!</v>
      </c>
      <c r="R904" s="30" t="e">
        <f t="shared" si="165"/>
        <v>#DIV/0!</v>
      </c>
      <c r="S904" s="30" t="e">
        <f t="shared" si="166"/>
        <v>#DIV/0!</v>
      </c>
      <c r="T904" s="32">
        <f t="shared" si="167"/>
        <v>2.3541341701391447E-4</v>
      </c>
      <c r="U904" s="33">
        <f t="shared" si="168"/>
        <v>18.498477917377112</v>
      </c>
      <c r="V904" s="18" t="e">
        <f>VLOOKUP(B904,'[2]APO e PPM_CD'!$D$2:$J$565,7,FALSE)</f>
        <v>#N/A</v>
      </c>
    </row>
    <row r="905" spans="1:24" hidden="1">
      <c r="A905">
        <v>1852007702</v>
      </c>
      <c r="B905">
        <f>VLOOKUP(A905,Cadastro!$A$3:$B$3577,2,FALSE)</f>
        <v>219671</v>
      </c>
      <c r="C905" s="5">
        <v>5681.85</v>
      </c>
      <c r="D905">
        <v>0</v>
      </c>
      <c r="E905">
        <v>3288.29</v>
      </c>
      <c r="F905">
        <v>0</v>
      </c>
      <c r="G905">
        <v>2393.56</v>
      </c>
      <c r="H905">
        <v>0</v>
      </c>
      <c r="I905" s="14">
        <f>VLOOKUP(A905,Cadastro!$A$3:$H$3577,7,FALSE)</f>
        <v>1</v>
      </c>
      <c r="J905" s="14">
        <f>VLOOKUP(A905,Cadastro!$A$3:$H$3577,8,FALSE)</f>
        <v>1</v>
      </c>
      <c r="K905">
        <f>VLOOKUP(A905,Cadastro!$A$3:$J$3577,10,FALSE)</f>
        <v>1</v>
      </c>
      <c r="L905" s="13">
        <v>14030.25</v>
      </c>
      <c r="M905" s="23" t="e">
        <f t="shared" si="160"/>
        <v>#DIV/0!</v>
      </c>
      <c r="N905" s="26">
        <f t="shared" si="161"/>
        <v>5681.85</v>
      </c>
      <c r="O905" s="27">
        <f t="shared" si="162"/>
        <v>2.3592383593056077E-4</v>
      </c>
      <c r="P905" s="30" t="e">
        <f t="shared" si="163"/>
        <v>#DIV/0!</v>
      </c>
      <c r="Q905" s="30" t="e">
        <f t="shared" si="164"/>
        <v>#DIV/0!</v>
      </c>
      <c r="R905" s="30" t="e">
        <f t="shared" si="165"/>
        <v>#DIV/0!</v>
      </c>
      <c r="S905" s="30" t="e">
        <f t="shared" si="166"/>
        <v>#DIV/0!</v>
      </c>
      <c r="T905" s="32">
        <f t="shared" si="167"/>
        <v>2.3591041141267716E-4</v>
      </c>
      <c r="U905" s="33">
        <f t="shared" si="168"/>
        <v>18.537531086169221</v>
      </c>
      <c r="V905" s="18" t="e">
        <f>VLOOKUP(B905,'[2]APO e PPM_CD'!$D$2:$J$565,7,FALSE)</f>
        <v>#N/A</v>
      </c>
    </row>
    <row r="906" spans="1:24" hidden="1">
      <c r="A906">
        <v>16049750831</v>
      </c>
      <c r="B906">
        <f>VLOOKUP(A906,Cadastro!$A$3:$B$3577,2,FALSE)</f>
        <v>222831</v>
      </c>
      <c r="C906" s="5">
        <v>5684.1900000000005</v>
      </c>
      <c r="D906">
        <v>0</v>
      </c>
      <c r="E906">
        <v>2410.34</v>
      </c>
      <c r="F906">
        <v>0</v>
      </c>
      <c r="G906">
        <v>3273.85</v>
      </c>
      <c r="H906">
        <v>0</v>
      </c>
      <c r="I906" s="14">
        <f>VLOOKUP(A906,Cadastro!$A$3:$H$3577,7,FALSE)</f>
        <v>1</v>
      </c>
      <c r="J906" s="14">
        <f>VLOOKUP(A906,Cadastro!$A$3:$H$3577,8,FALSE)</f>
        <v>1</v>
      </c>
      <c r="K906">
        <f>VLOOKUP(A906,Cadastro!$A$3:$J$3577,10,FALSE)</f>
        <v>1</v>
      </c>
      <c r="L906" s="13">
        <v>10249.51</v>
      </c>
      <c r="M906" s="23" t="e">
        <f t="shared" si="160"/>
        <v>#DIV/0!</v>
      </c>
      <c r="N906" s="26">
        <f t="shared" si="161"/>
        <v>5684.1900000000005</v>
      </c>
      <c r="O906" s="27">
        <f t="shared" si="162"/>
        <v>2.3602099825904138E-4</v>
      </c>
      <c r="P906" s="30" t="e">
        <f t="shared" si="163"/>
        <v>#DIV/0!</v>
      </c>
      <c r="Q906" s="30" t="e">
        <f t="shared" si="164"/>
        <v>#DIV/0!</v>
      </c>
      <c r="R906" s="30" t="e">
        <f t="shared" si="165"/>
        <v>#DIV/0!</v>
      </c>
      <c r="S906" s="30" t="e">
        <f t="shared" si="166"/>
        <v>#DIV/0!</v>
      </c>
      <c r="T906" s="32">
        <f t="shared" si="167"/>
        <v>2.3600756821243529E-4</v>
      </c>
      <c r="U906" s="33">
        <f t="shared" si="168"/>
        <v>18.545165540218807</v>
      </c>
      <c r="V906" s="18" t="e">
        <f>VLOOKUP(B906,'[2]APO e PPM_CD'!$D$2:$J$565,7,FALSE)</f>
        <v>#N/A</v>
      </c>
    </row>
    <row r="907" spans="1:24" hidden="1">
      <c r="A907">
        <v>1469403773</v>
      </c>
      <c r="B907">
        <f>VLOOKUP(A907,Cadastro!$A$3:$B$3577,2,FALSE)</f>
        <v>220039</v>
      </c>
      <c r="C907" s="5">
        <v>5685.91</v>
      </c>
      <c r="D907">
        <v>0</v>
      </c>
      <c r="E907">
        <v>2431.16</v>
      </c>
      <c r="F907">
        <v>0</v>
      </c>
      <c r="G907">
        <v>3254.75</v>
      </c>
      <c r="H907">
        <v>0</v>
      </c>
      <c r="I907" s="14">
        <f>VLOOKUP(A907,Cadastro!$A$3:$H$3577,7,FALSE)</f>
        <v>1</v>
      </c>
      <c r="J907" s="14">
        <f>VLOOKUP(A907,Cadastro!$A$3:$H$3577,8,FALSE)</f>
        <v>1</v>
      </c>
      <c r="K907">
        <f>VLOOKUP(A907,Cadastro!$A$3:$J$3577,10,FALSE)</f>
        <v>1</v>
      </c>
      <c r="L907" s="13">
        <v>13907.95</v>
      </c>
      <c r="M907" s="23" t="e">
        <f t="shared" ref="M907:M970" si="170">L907/$L$9</f>
        <v>#DIV/0!</v>
      </c>
      <c r="N907" s="26">
        <f t="shared" ref="N907:N970" si="171">G907+F907+E907</f>
        <v>5685.91</v>
      </c>
      <c r="O907" s="27">
        <f t="shared" ref="O907:O970" si="172">N907/$N$9</f>
        <v>2.3609241672271084E-4</v>
      </c>
      <c r="P907" s="30" t="e">
        <f t="shared" ref="P907:P970" si="173">$K$7*L907</f>
        <v>#DIV/0!</v>
      </c>
      <c r="Q907" s="30" t="e">
        <f t="shared" ref="Q907:Q970" si="174">P907/$R$1</f>
        <v>#DIV/0!</v>
      </c>
      <c r="R907" s="30" t="e">
        <f t="shared" ref="R907:R970" si="175">$K$8*L907</f>
        <v>#DIV/0!</v>
      </c>
      <c r="S907" s="30" t="e">
        <f t="shared" ref="S907:S970" si="176">R907*1.01</f>
        <v>#DIV/0!</v>
      </c>
      <c r="T907" s="32">
        <f t="shared" ref="T907:T970" si="177">C907/$C$2359</f>
        <v>2.3607898261225746E-4</v>
      </c>
      <c r="U907" s="33">
        <f t="shared" ref="U907:U970" si="178">$T$5*T907</f>
        <v>18.55077719020397</v>
      </c>
      <c r="V907" s="18" t="e">
        <f>VLOOKUP(B907,'[2]APO e PPM_CD'!$D$2:$J$565,7,FALSE)</f>
        <v>#N/A</v>
      </c>
    </row>
    <row r="908" spans="1:24" hidden="1">
      <c r="A908">
        <v>14191886827</v>
      </c>
      <c r="B908">
        <f>VLOOKUP(A908,Cadastro!$A$3:$B$3577,2,FALSE)</f>
        <v>220861</v>
      </c>
      <c r="C908" s="5">
        <v>5692.5400000000009</v>
      </c>
      <c r="D908">
        <v>0</v>
      </c>
      <c r="E908">
        <v>2439.0100000000002</v>
      </c>
      <c r="F908">
        <v>0</v>
      </c>
      <c r="G908">
        <v>3253.53</v>
      </c>
      <c r="H908">
        <v>0</v>
      </c>
      <c r="I908" s="14">
        <f>VLOOKUP(A908,Cadastro!$A$3:$H$3577,7,FALSE)</f>
        <v>1</v>
      </c>
      <c r="J908" s="14">
        <f>VLOOKUP(A908,Cadastro!$A$3:$H$3577,8,FALSE)</f>
        <v>1</v>
      </c>
      <c r="K908">
        <f>VLOOKUP(A908,Cadastro!$A$3:$J$3577,10,FALSE)</f>
        <v>1</v>
      </c>
      <c r="L908" s="13">
        <v>21523.31</v>
      </c>
      <c r="M908" s="23" t="e">
        <f t="shared" si="170"/>
        <v>#DIV/0!</v>
      </c>
      <c r="N908" s="26">
        <f t="shared" si="171"/>
        <v>5692.5400000000009</v>
      </c>
      <c r="O908" s="27">
        <f t="shared" si="172"/>
        <v>2.3636770998673926E-4</v>
      </c>
      <c r="P908" s="30" t="e">
        <f t="shared" si="173"/>
        <v>#DIV/0!</v>
      </c>
      <c r="Q908" s="30" t="e">
        <f t="shared" si="174"/>
        <v>#DIV/0!</v>
      </c>
      <c r="R908" s="30" t="e">
        <f t="shared" si="175"/>
        <v>#DIV/0!</v>
      </c>
      <c r="S908" s="30" t="e">
        <f t="shared" si="176"/>
        <v>#DIV/0!</v>
      </c>
      <c r="T908" s="32">
        <f t="shared" si="177"/>
        <v>2.3635426021157219E-4</v>
      </c>
      <c r="U908" s="33">
        <f t="shared" si="178"/>
        <v>18.572408143344465</v>
      </c>
      <c r="V908" s="18" t="e">
        <f>VLOOKUP(B908,'[2]APO e PPM_CD'!$D$2:$J$565,7,FALSE)</f>
        <v>#N/A</v>
      </c>
    </row>
    <row r="909" spans="1:24" hidden="1">
      <c r="A909">
        <v>9324978705</v>
      </c>
      <c r="B909">
        <f>VLOOKUP(A909,Cadastro!$A$3:$B$3577,2,FALSE)</f>
        <v>223918</v>
      </c>
      <c r="C909" s="5">
        <v>5707.1100000000006</v>
      </c>
      <c r="D909">
        <v>0</v>
      </c>
      <c r="E909">
        <v>2683.9</v>
      </c>
      <c r="F909">
        <v>0</v>
      </c>
      <c r="G909">
        <v>3023.21</v>
      </c>
      <c r="H909">
        <v>0</v>
      </c>
      <c r="I909" s="14">
        <f>VLOOKUP(A909,Cadastro!$A$3:$H$3577,7,FALSE)</f>
        <v>1</v>
      </c>
      <c r="J909" s="14">
        <f>VLOOKUP(A909,Cadastro!$A$3:$H$3577,8,FALSE)</f>
        <v>1</v>
      </c>
      <c r="K909">
        <f>VLOOKUP(A909,Cadastro!$A$3:$J$3577,10,FALSE)</f>
        <v>1</v>
      </c>
      <c r="L909" s="13">
        <v>11322.09</v>
      </c>
      <c r="M909" s="23" t="e">
        <f t="shared" si="170"/>
        <v>#DIV/0!</v>
      </c>
      <c r="N909" s="26">
        <f t="shared" si="171"/>
        <v>5707.1100000000006</v>
      </c>
      <c r="O909" s="27">
        <f t="shared" si="172"/>
        <v>2.369726908098001E-4</v>
      </c>
      <c r="P909" s="30" t="e">
        <f t="shared" si="173"/>
        <v>#DIV/0!</v>
      </c>
      <c r="Q909" s="30" t="e">
        <f t="shared" si="174"/>
        <v>#DIV/0!</v>
      </c>
      <c r="R909" s="30" t="e">
        <f t="shared" si="175"/>
        <v>#DIV/0!</v>
      </c>
      <c r="S909" s="30" t="e">
        <f t="shared" si="176"/>
        <v>#DIV/0!</v>
      </c>
      <c r="T909" s="32">
        <f t="shared" si="177"/>
        <v>2.369592066100661E-4</v>
      </c>
      <c r="U909" s="33">
        <f t="shared" si="178"/>
        <v>18.619944038858335</v>
      </c>
      <c r="V909" s="18" t="e">
        <f>VLOOKUP(B909,'[2]APO e PPM_CD'!$D$2:$J$565,7,FALSE)</f>
        <v>#N/A</v>
      </c>
    </row>
    <row r="910" spans="1:24" hidden="1">
      <c r="A910">
        <v>7625252663</v>
      </c>
      <c r="B910">
        <f>VLOOKUP(A910,Cadastro!$A$3:$B$3577,2,FALSE)</f>
        <v>223505</v>
      </c>
      <c r="C910" s="5">
        <v>5708.24</v>
      </c>
      <c r="D910">
        <v>0</v>
      </c>
      <c r="E910">
        <v>2688.19</v>
      </c>
      <c r="F910">
        <v>0</v>
      </c>
      <c r="G910">
        <v>3020.05</v>
      </c>
      <c r="H910">
        <v>0</v>
      </c>
      <c r="I910" s="14">
        <f>VLOOKUP(A910,Cadastro!$A$3:$H$3577,7,FALSE)</f>
        <v>1</v>
      </c>
      <c r="J910" s="14">
        <f>VLOOKUP(A910,Cadastro!$A$3:$H$3577,8,FALSE)</f>
        <v>1</v>
      </c>
      <c r="K910">
        <f>VLOOKUP(A910,Cadastro!$A$3:$J$3577,10,FALSE)</f>
        <v>1</v>
      </c>
      <c r="L910" s="13">
        <v>16331.86</v>
      </c>
      <c r="M910" s="23" t="e">
        <f t="shared" si="170"/>
        <v>#DIV/0!</v>
      </c>
      <c r="N910" s="26">
        <f t="shared" si="171"/>
        <v>5708.24</v>
      </c>
      <c r="O910" s="27">
        <f t="shared" si="172"/>
        <v>2.3701961107953643E-4</v>
      </c>
      <c r="P910" s="30" t="e">
        <f t="shared" si="173"/>
        <v>#DIV/0!</v>
      </c>
      <c r="Q910" s="30" t="e">
        <f t="shared" si="174"/>
        <v>#DIV/0!</v>
      </c>
      <c r="R910" s="30" t="e">
        <f t="shared" si="175"/>
        <v>#DIV/0!</v>
      </c>
      <c r="S910" s="30" t="e">
        <f t="shared" si="176"/>
        <v>#DIV/0!</v>
      </c>
      <c r="T910" s="32">
        <f t="shared" si="177"/>
        <v>2.3700612420994924E-4</v>
      </c>
      <c r="U910" s="33">
        <f t="shared" si="178"/>
        <v>18.623630762395095</v>
      </c>
      <c r="V910" s="18" t="e">
        <f>VLOOKUP(B910,'[2]APO e PPM_CD'!$D$2:$J$565,7,FALSE)</f>
        <v>#N/A</v>
      </c>
    </row>
    <row r="911" spans="1:24" hidden="1">
      <c r="A911">
        <v>953328988</v>
      </c>
      <c r="B911">
        <f>VLOOKUP(A911,Cadastro!$A$3:$B$3577,2,FALSE)</f>
        <v>223829</v>
      </c>
      <c r="C911" s="5">
        <v>5710.7800000000007</v>
      </c>
      <c r="D911">
        <v>0</v>
      </c>
      <c r="E911">
        <v>2686.53</v>
      </c>
      <c r="F911">
        <v>0</v>
      </c>
      <c r="G911">
        <v>3024.25</v>
      </c>
      <c r="H911">
        <v>0</v>
      </c>
      <c r="I911" s="14">
        <f>VLOOKUP(A911,Cadastro!$A$3:$H$3577,7,FALSE)</f>
        <v>1</v>
      </c>
      <c r="J911" s="14">
        <f>VLOOKUP(A911,Cadastro!$A$3:$H$3577,8,FALSE)</f>
        <v>1</v>
      </c>
      <c r="K911">
        <f>VLOOKUP(A911,Cadastro!$A$3:$J$3577,10,FALSE)</f>
        <v>1</v>
      </c>
      <c r="L911" s="13">
        <v>9600.31</v>
      </c>
      <c r="M911" s="23" t="e">
        <f t="shared" si="170"/>
        <v>#DIV/0!</v>
      </c>
      <c r="N911" s="26">
        <f t="shared" si="171"/>
        <v>5710.7800000000007</v>
      </c>
      <c r="O911" s="27">
        <f t="shared" si="172"/>
        <v>2.3712507788053677E-4</v>
      </c>
      <c r="P911" s="30" t="e">
        <f t="shared" si="173"/>
        <v>#DIV/0!</v>
      </c>
      <c r="Q911" s="30" t="e">
        <f t="shared" si="174"/>
        <v>#DIV/0!</v>
      </c>
      <c r="R911" s="30" t="e">
        <f t="shared" si="175"/>
        <v>#DIV/0!</v>
      </c>
      <c r="S911" s="30" t="e">
        <f t="shared" si="176"/>
        <v>#DIV/0!</v>
      </c>
      <c r="T911" s="32">
        <f t="shared" si="177"/>
        <v>2.3711158500968672E-4</v>
      </c>
      <c r="U911" s="33">
        <f t="shared" si="178"/>
        <v>18.631917733884819</v>
      </c>
      <c r="V911" s="18" t="e">
        <f>VLOOKUP(B911,'[2]APO e PPM_CD'!$D$2:$J$565,7,FALSE)</f>
        <v>#N/A</v>
      </c>
    </row>
    <row r="912" spans="1:24" hidden="1">
      <c r="A912">
        <v>5358336796</v>
      </c>
      <c r="B912">
        <f>VLOOKUP(A912,Cadastro!$A$3:$B$3577,2,FALSE)</f>
        <v>214997</v>
      </c>
      <c r="C912" s="5">
        <v>5731.6</v>
      </c>
      <c r="D912">
        <v>0</v>
      </c>
      <c r="E912">
        <v>3395.89</v>
      </c>
      <c r="F912">
        <v>0</v>
      </c>
      <c r="G912">
        <v>2335.71</v>
      </c>
      <c r="H912">
        <v>0</v>
      </c>
      <c r="I912" s="14">
        <f>VLOOKUP(A912,Cadastro!$A$3:$H$3577,7,FALSE)</f>
        <v>1</v>
      </c>
      <c r="J912" s="14">
        <f>VLOOKUP(A912,Cadastro!$A$3:$H$3577,8,FALSE)</f>
        <v>1</v>
      </c>
      <c r="K912">
        <f>VLOOKUP(A912,Cadastro!$A$3:$J$3577,10,FALSE)</f>
        <v>1</v>
      </c>
      <c r="L912" s="13">
        <v>16210.39</v>
      </c>
      <c r="M912" s="23" t="e">
        <f t="shared" si="170"/>
        <v>#DIV/0!</v>
      </c>
      <c r="N912" s="26">
        <f t="shared" si="171"/>
        <v>5731.6</v>
      </c>
      <c r="O912" s="27">
        <f t="shared" si="172"/>
        <v>2.3798957346983854E-4</v>
      </c>
      <c r="P912" s="30" t="e">
        <f t="shared" si="173"/>
        <v>#DIV/0!</v>
      </c>
      <c r="Q912" s="30" t="e">
        <f t="shared" si="174"/>
        <v>#DIV/0!</v>
      </c>
      <c r="R912" s="30" t="e">
        <f t="shared" si="175"/>
        <v>#DIV/0!</v>
      </c>
      <c r="S912" s="30" t="e">
        <f t="shared" si="176"/>
        <v>#DIV/0!</v>
      </c>
      <c r="T912" s="32">
        <f t="shared" si="177"/>
        <v>2.379760314075346E-4</v>
      </c>
      <c r="U912" s="33">
        <f t="shared" si="178"/>
        <v>18.699844799402925</v>
      </c>
      <c r="V912" s="18" t="e">
        <f>VLOOKUP(B912,'[2]APO e PPM_CD'!$D$2:$J$565,7,FALSE)</f>
        <v>#N/A</v>
      </c>
    </row>
    <row r="913" spans="1:24" hidden="1">
      <c r="A913">
        <v>320922707</v>
      </c>
      <c r="B913">
        <f>VLOOKUP(A913,Cadastro!$A$3:$B$3577,2,FALSE)</f>
        <v>220587</v>
      </c>
      <c r="C913" s="5">
        <v>5738.16</v>
      </c>
      <c r="D913">
        <v>0</v>
      </c>
      <c r="E913">
        <v>2382.59</v>
      </c>
      <c r="F913">
        <v>0</v>
      </c>
      <c r="G913">
        <v>3355.57</v>
      </c>
      <c r="H913">
        <v>0</v>
      </c>
      <c r="I913" s="14">
        <f>VLOOKUP(A913,Cadastro!$A$3:$H$3577,7,FALSE)</f>
        <v>1</v>
      </c>
      <c r="J913" s="14">
        <f>VLOOKUP(A913,Cadastro!$A$3:$H$3577,8,FALSE)</f>
        <v>1</v>
      </c>
      <c r="K913">
        <f>VLOOKUP(A913,Cadastro!$A$3:$J$3577,10,FALSE)</f>
        <v>1</v>
      </c>
      <c r="L913" s="13">
        <v>13107.9</v>
      </c>
      <c r="M913" s="23" t="e">
        <f t="shared" si="170"/>
        <v>#DIV/0!</v>
      </c>
      <c r="N913" s="26">
        <f t="shared" si="171"/>
        <v>5738.16</v>
      </c>
      <c r="O913" s="27">
        <f t="shared" si="172"/>
        <v>2.3826196016848498E-4</v>
      </c>
      <c r="P913" s="30" t="e">
        <f t="shared" si="173"/>
        <v>#DIV/0!</v>
      </c>
      <c r="Q913" s="30" t="e">
        <f t="shared" si="174"/>
        <v>#DIV/0!</v>
      </c>
      <c r="R913" s="30" t="e">
        <f t="shared" si="175"/>
        <v>#DIV/0!</v>
      </c>
      <c r="S913" s="30" t="e">
        <f t="shared" si="176"/>
        <v>#DIV/0!</v>
      </c>
      <c r="T913" s="32">
        <f t="shared" si="177"/>
        <v>2.3824840260685648E-4</v>
      </c>
      <c r="U913" s="33">
        <f t="shared" si="178"/>
        <v>18.721247371439368</v>
      </c>
      <c r="V913" s="18" t="e">
        <f>VLOOKUP(B913,'[2]APO e PPM_CD'!$D$2:$J$565,7,FALSE)</f>
        <v>#N/A</v>
      </c>
    </row>
    <row r="914" spans="1:24" hidden="1">
      <c r="A914">
        <v>8398460709</v>
      </c>
      <c r="B914">
        <f>VLOOKUP(A914,Cadastro!$A$3:$B$3577,2,FALSE)</f>
        <v>221365</v>
      </c>
      <c r="C914" s="5">
        <v>5749.72</v>
      </c>
      <c r="D914">
        <v>0</v>
      </c>
      <c r="E914">
        <v>3443.09</v>
      </c>
      <c r="F914">
        <v>0</v>
      </c>
      <c r="G914">
        <v>2306.63</v>
      </c>
      <c r="H914">
        <v>0</v>
      </c>
      <c r="I914" s="14">
        <f>VLOOKUP(A914,Cadastro!$A$3:$H$3577,7,FALSE)</f>
        <v>1</v>
      </c>
      <c r="J914" s="14">
        <f>VLOOKUP(A914,Cadastro!$A$3:$H$3577,8,FALSE)</f>
        <v>1</v>
      </c>
      <c r="K914">
        <f>VLOOKUP(A914,Cadastro!$A$3:$J$3577,10,FALSE)</f>
        <v>1</v>
      </c>
      <c r="L914" s="13">
        <v>15195.51</v>
      </c>
      <c r="M914" s="23" t="e">
        <f t="shared" si="170"/>
        <v>#DIV/0!</v>
      </c>
      <c r="N914" s="26">
        <f t="shared" si="171"/>
        <v>5749.72</v>
      </c>
      <c r="O914" s="27">
        <f t="shared" si="172"/>
        <v>2.3874195868012421E-4</v>
      </c>
      <c r="P914" s="30" t="e">
        <f t="shared" si="173"/>
        <v>#DIV/0!</v>
      </c>
      <c r="Q914" s="30" t="e">
        <f t="shared" si="174"/>
        <v>#DIV/0!</v>
      </c>
      <c r="R914" s="30" t="e">
        <f t="shared" si="175"/>
        <v>#DIV/0!</v>
      </c>
      <c r="S914" s="30" t="e">
        <f t="shared" si="176"/>
        <v>#DIV/0!</v>
      </c>
      <c r="T914" s="32">
        <f t="shared" si="177"/>
        <v>2.3872837380566156E-4</v>
      </c>
      <c r="U914" s="33">
        <f t="shared" si="178"/>
        <v>18.758962879479199</v>
      </c>
      <c r="V914" s="18" t="e">
        <f>VLOOKUP(B914,'[2]APO e PPM_CD'!$D$2:$J$565,7,FALSE)</f>
        <v>#N/A</v>
      </c>
    </row>
    <row r="915" spans="1:24" hidden="1">
      <c r="A915">
        <v>85098221749</v>
      </c>
      <c r="B915">
        <f>VLOOKUP(A915,Cadastro!$A$3:$B$3577,2,FALSE)</f>
        <v>194741</v>
      </c>
      <c r="C915" s="5">
        <v>5756.75</v>
      </c>
      <c r="D915">
        <v>0</v>
      </c>
      <c r="E915">
        <v>3315.34</v>
      </c>
      <c r="F915">
        <v>0</v>
      </c>
      <c r="G915">
        <v>2441.41</v>
      </c>
      <c r="H915">
        <v>0</v>
      </c>
      <c r="I915" s="14">
        <f>VLOOKUP(A915,Cadastro!$A$3:$H$3577,7,FALSE)</f>
        <v>1</v>
      </c>
      <c r="J915" s="14">
        <f>VLOOKUP(A915,Cadastro!$A$3:$H$3577,8,FALSE)</f>
        <v>1</v>
      </c>
      <c r="K915">
        <f>VLOOKUP(A915,Cadastro!$A$3:$J$3577,10,FALSE)</f>
        <v>1</v>
      </c>
      <c r="L915" s="13">
        <v>16984.53</v>
      </c>
      <c r="M915" s="23" t="e">
        <f t="shared" si="170"/>
        <v>#DIV/0!</v>
      </c>
      <c r="N915" s="26">
        <f t="shared" si="171"/>
        <v>5756.75</v>
      </c>
      <c r="O915" s="27">
        <f t="shared" si="172"/>
        <v>2.3903386088919201E-4</v>
      </c>
      <c r="P915" s="30" t="e">
        <f t="shared" si="173"/>
        <v>#DIV/0!</v>
      </c>
      <c r="Q915" s="30" t="e">
        <f t="shared" si="174"/>
        <v>#DIV/0!</v>
      </c>
      <c r="R915" s="30" t="e">
        <f t="shared" si="175"/>
        <v>#DIV/0!</v>
      </c>
      <c r="S915" s="30" t="e">
        <f t="shared" si="176"/>
        <v>#DIV/0!</v>
      </c>
      <c r="T915" s="32">
        <f t="shared" si="177"/>
        <v>2.3902025940493487E-4</v>
      </c>
      <c r="U915" s="33">
        <f t="shared" si="178"/>
        <v>18.781898867499962</v>
      </c>
      <c r="V915" s="18" t="e">
        <f>VLOOKUP(B915,'[2]APO e PPM_CD'!$D$2:$J$565,7,FALSE)</f>
        <v>#N/A</v>
      </c>
    </row>
    <row r="916" spans="1:24" hidden="1">
      <c r="A916">
        <v>8992591705</v>
      </c>
      <c r="B916">
        <f>VLOOKUP(A916,Cadastro!$A$3:$B$3577,2,FALSE)</f>
        <v>218351</v>
      </c>
      <c r="C916" s="5">
        <v>5757.51</v>
      </c>
      <c r="D916">
        <v>0</v>
      </c>
      <c r="E916">
        <v>2674.07</v>
      </c>
      <c r="F916">
        <v>0</v>
      </c>
      <c r="G916">
        <v>3083.44</v>
      </c>
      <c r="H916">
        <v>0</v>
      </c>
      <c r="I916" s="14">
        <f>VLOOKUP(A916,Cadastro!$A$3:$H$3577,7,FALSE)</f>
        <v>1</v>
      </c>
      <c r="J916" s="14">
        <f>VLOOKUP(A916,Cadastro!$A$3:$H$3577,8,FALSE)</f>
        <v>1</v>
      </c>
      <c r="K916">
        <f>VLOOKUP(A916,Cadastro!$A$3:$J$3577,10,FALSE)</f>
        <v>1</v>
      </c>
      <c r="L916" s="13">
        <v>10494.12</v>
      </c>
      <c r="M916" s="23" t="e">
        <f t="shared" si="170"/>
        <v>#DIV/0!</v>
      </c>
      <c r="N916" s="26">
        <f t="shared" si="171"/>
        <v>5757.51</v>
      </c>
      <c r="O916" s="27">
        <f t="shared" si="172"/>
        <v>2.3906541788476691E-4</v>
      </c>
      <c r="P916" s="30" t="e">
        <f t="shared" si="173"/>
        <v>#DIV/0!</v>
      </c>
      <c r="Q916" s="30" t="e">
        <f t="shared" si="174"/>
        <v>#DIV/0!</v>
      </c>
      <c r="R916" s="30" t="e">
        <f t="shared" si="175"/>
        <v>#DIV/0!</v>
      </c>
      <c r="S916" s="30" t="e">
        <f t="shared" si="176"/>
        <v>#DIV/0!</v>
      </c>
      <c r="T916" s="32">
        <f t="shared" si="177"/>
        <v>2.3905181460485631E-4</v>
      </c>
      <c r="U916" s="33">
        <f t="shared" si="178"/>
        <v>18.784378433772478</v>
      </c>
      <c r="V916" s="18" t="e">
        <f>VLOOKUP(B916,'[2]APO e PPM_CD'!$D$2:$J$565,7,FALSE)</f>
        <v>#N/A</v>
      </c>
    </row>
    <row r="917" spans="1:24" s="18" customFormat="1">
      <c r="A917" s="18">
        <v>39918629649</v>
      </c>
      <c r="B917" s="18">
        <f>VLOOKUP(A917,Cadastro!$A$3:$B$3577,2,FALSE)</f>
        <v>198856</v>
      </c>
      <c r="C917" s="19">
        <v>5763.7</v>
      </c>
      <c r="D917" s="18">
        <v>0</v>
      </c>
      <c r="E917" s="18">
        <v>2525.14</v>
      </c>
      <c r="F917" s="18">
        <v>0</v>
      </c>
      <c r="G917" s="18">
        <v>3238.56</v>
      </c>
      <c r="H917" s="18">
        <v>0</v>
      </c>
      <c r="I917" s="20">
        <f>VLOOKUP(A917,Cadastro!$A$3:$H$3577,7,FALSE)</f>
        <v>5</v>
      </c>
      <c r="J917" s="20">
        <f>VLOOKUP(A917,Cadastro!$A$3:$H$3577,8,FALSE)</f>
        <v>5</v>
      </c>
      <c r="K917" s="18">
        <f>VLOOKUP(A917,Cadastro!$A$3:$J$3577,10,FALSE)</f>
        <v>1</v>
      </c>
      <c r="M917" s="23" t="e">
        <f t="shared" si="170"/>
        <v>#DIV/0!</v>
      </c>
      <c r="N917" s="26">
        <f t="shared" si="171"/>
        <v>5763.7</v>
      </c>
      <c r="O917" s="27">
        <f t="shared" si="172"/>
        <v>2.393224413092519E-4</v>
      </c>
      <c r="P917" s="30" t="e">
        <f t="shared" si="173"/>
        <v>#DIV/0!</v>
      </c>
      <c r="Q917" s="30" t="e">
        <f t="shared" si="174"/>
        <v>#DIV/0!</v>
      </c>
      <c r="R917" s="30" t="e">
        <f t="shared" si="175"/>
        <v>#DIV/0!</v>
      </c>
      <c r="S917" s="30" t="e">
        <f t="shared" si="176"/>
        <v>#DIV/0!</v>
      </c>
      <c r="T917" s="32">
        <f t="shared" si="177"/>
        <v>2.3930882340421645E-4</v>
      </c>
      <c r="U917" s="33">
        <f t="shared" si="178"/>
        <v>18.804573848544671</v>
      </c>
      <c r="V917" s="18">
        <f>VLOOKUP(B917,'[2]APO e PPM_CD'!$D$2:$J$565,7,FALSE)</f>
        <v>3</v>
      </c>
      <c r="W917" s="18">
        <f>TRUNC(B917/10,0)</f>
        <v>19885</v>
      </c>
      <c r="X917" s="18">
        <f ca="1">VLOOKUP(W917:X917,[3]Plan1!$B$2:$K$3605,10,FALSE)</f>
        <v>0</v>
      </c>
    </row>
    <row r="918" spans="1:24" hidden="1">
      <c r="A918">
        <v>85649546720</v>
      </c>
      <c r="B918">
        <f>VLOOKUP(A918,Cadastro!$A$3:$B$3577,2,FALSE)</f>
        <v>217502</v>
      </c>
      <c r="C918" s="5">
        <v>5765.4500000000007</v>
      </c>
      <c r="D918">
        <v>0</v>
      </c>
      <c r="E918">
        <v>2407.0300000000002</v>
      </c>
      <c r="F918">
        <v>0</v>
      </c>
      <c r="G918">
        <v>3358.42</v>
      </c>
      <c r="H918">
        <v>0</v>
      </c>
      <c r="I918" s="14">
        <f>VLOOKUP(A918,Cadastro!$A$3:$H$3577,7,FALSE)</f>
        <v>1</v>
      </c>
      <c r="J918" s="14">
        <f>VLOOKUP(A918,Cadastro!$A$3:$H$3577,8,FALSE)</f>
        <v>1</v>
      </c>
      <c r="K918">
        <f>VLOOKUP(A918,Cadastro!$A$3:$J$3577,10,FALSE)</f>
        <v>1</v>
      </c>
      <c r="L918" s="13">
        <v>13062.11</v>
      </c>
      <c r="M918" s="23" t="e">
        <f t="shared" si="170"/>
        <v>#DIV/0!</v>
      </c>
      <c r="N918" s="26">
        <f t="shared" si="171"/>
        <v>5765.4500000000007</v>
      </c>
      <c r="O918" s="27">
        <f t="shared" si="172"/>
        <v>2.3939510544379941E-4</v>
      </c>
      <c r="P918" s="30" t="e">
        <f t="shared" si="173"/>
        <v>#DIV/0!</v>
      </c>
      <c r="Q918" s="30" t="e">
        <f t="shared" si="174"/>
        <v>#DIV/0!</v>
      </c>
      <c r="R918" s="30" t="e">
        <f t="shared" si="175"/>
        <v>#DIV/0!</v>
      </c>
      <c r="S918" s="30" t="e">
        <f t="shared" si="176"/>
        <v>#DIV/0!</v>
      </c>
      <c r="T918" s="32">
        <f t="shared" si="177"/>
        <v>2.393814834040356E-4</v>
      </c>
      <c r="U918" s="33">
        <f t="shared" si="178"/>
        <v>18.810283376145858</v>
      </c>
      <c r="V918" s="18" t="e">
        <f>VLOOKUP(B918,'[2]APO e PPM_CD'!$D$2:$J$565,7,FALSE)</f>
        <v>#N/A</v>
      </c>
    </row>
    <row r="919" spans="1:24" hidden="1">
      <c r="A919">
        <v>6182436662</v>
      </c>
      <c r="B919">
        <f>VLOOKUP(A919,Cadastro!$A$3:$B$3577,2,FALSE)</f>
        <v>224685</v>
      </c>
      <c r="C919" s="5">
        <v>5765.83</v>
      </c>
      <c r="D919">
        <v>0</v>
      </c>
      <c r="E919">
        <v>2732.53</v>
      </c>
      <c r="F919">
        <v>0</v>
      </c>
      <c r="G919">
        <v>3033.3</v>
      </c>
      <c r="H919">
        <v>0</v>
      </c>
      <c r="I919" s="14">
        <f>VLOOKUP(A919,Cadastro!$A$3:$H$3577,7,FALSE)</f>
        <v>1</v>
      </c>
      <c r="J919" s="14">
        <f>VLOOKUP(A919,Cadastro!$A$3:$H$3577,8,FALSE)</f>
        <v>1</v>
      </c>
      <c r="K919">
        <f>VLOOKUP(A919,Cadastro!$A$3:$J$3577,10,FALSE)</f>
        <v>1</v>
      </c>
      <c r="L919" s="13">
        <v>21513.69</v>
      </c>
      <c r="M919" s="23" t="e">
        <f t="shared" si="170"/>
        <v>#DIV/0!</v>
      </c>
      <c r="N919" s="26">
        <f t="shared" si="171"/>
        <v>5765.83</v>
      </c>
      <c r="O919" s="27">
        <f t="shared" si="172"/>
        <v>2.3941088394158682E-4</v>
      </c>
      <c r="P919" s="30" t="e">
        <f t="shared" si="173"/>
        <v>#DIV/0!</v>
      </c>
      <c r="Q919" s="30" t="e">
        <f t="shared" si="174"/>
        <v>#DIV/0!</v>
      </c>
      <c r="R919" s="30" t="e">
        <f t="shared" si="175"/>
        <v>#DIV/0!</v>
      </c>
      <c r="S919" s="30" t="e">
        <f t="shared" si="176"/>
        <v>#DIV/0!</v>
      </c>
      <c r="T919" s="32">
        <f t="shared" si="177"/>
        <v>2.3939726100399627E-4</v>
      </c>
      <c r="U919" s="33">
        <f t="shared" si="178"/>
        <v>18.811523159282114</v>
      </c>
      <c r="V919" s="18" t="e">
        <f>VLOOKUP(B919,'[2]APO e PPM_CD'!$D$2:$J$565,7,FALSE)</f>
        <v>#N/A</v>
      </c>
    </row>
    <row r="920" spans="1:24" s="18" customFormat="1">
      <c r="A920" s="18">
        <v>4146582806</v>
      </c>
      <c r="B920" s="18">
        <f>VLOOKUP(A920,Cadastro!$A$3:$B$3577,2,FALSE)</f>
        <v>196403</v>
      </c>
      <c r="C920" s="19">
        <v>5776.4500000000007</v>
      </c>
      <c r="D920" s="18">
        <v>0</v>
      </c>
      <c r="E920" s="18">
        <v>2497.92</v>
      </c>
      <c r="F920" s="18">
        <v>0</v>
      </c>
      <c r="G920" s="18">
        <v>3278.53</v>
      </c>
      <c r="H920" s="18">
        <v>0</v>
      </c>
      <c r="I920" s="20">
        <f>VLOOKUP(A920,Cadastro!$A$3:$H$3577,7,FALSE)</f>
        <v>5</v>
      </c>
      <c r="J920" s="20">
        <f>VLOOKUP(A920,Cadastro!$A$3:$H$3577,8,FALSE)</f>
        <v>5</v>
      </c>
      <c r="K920" s="18">
        <f>VLOOKUP(A920,Cadastro!$A$3:$J$3577,10,FALSE)</f>
        <v>1</v>
      </c>
      <c r="M920" s="23" t="e">
        <f t="shared" si="170"/>
        <v>#DIV/0!</v>
      </c>
      <c r="N920" s="26">
        <f t="shared" si="171"/>
        <v>5776.4500000000007</v>
      </c>
      <c r="O920" s="27">
        <f t="shared" si="172"/>
        <v>2.3985185143238344E-4</v>
      </c>
      <c r="P920" s="30" t="e">
        <f t="shared" si="173"/>
        <v>#DIV/0!</v>
      </c>
      <c r="Q920" s="30" t="e">
        <f t="shared" si="174"/>
        <v>#DIV/0!</v>
      </c>
      <c r="R920" s="30" t="e">
        <f t="shared" si="175"/>
        <v>#DIV/0!</v>
      </c>
      <c r="S920" s="30" t="e">
        <f t="shared" si="176"/>
        <v>#DIV/0!</v>
      </c>
      <c r="T920" s="32">
        <f t="shared" si="177"/>
        <v>2.3983820340289853E-4</v>
      </c>
      <c r="U920" s="33">
        <f t="shared" si="178"/>
        <v>18.84617183535331</v>
      </c>
      <c r="V920" s="18">
        <f>VLOOKUP(B920,'[2]APO e PPM_CD'!$D$2:$J$565,7,FALSE)</f>
        <v>3</v>
      </c>
      <c r="W920" s="18">
        <f>TRUNC(B920/10,0)</f>
        <v>19640</v>
      </c>
      <c r="X920" s="18">
        <f ca="1">VLOOKUP(W920:X920,[3]Plan1!$B$2:$K$3605,10,FALSE)</f>
        <v>0</v>
      </c>
    </row>
    <row r="921" spans="1:24" s="18" customFormat="1" hidden="1">
      <c r="A921" s="18">
        <v>25765454836</v>
      </c>
      <c r="B921" s="18">
        <f>VLOOKUP(A921,Cadastro!$A$3:$B$3577,2,FALSE)</f>
        <v>216401</v>
      </c>
      <c r="C921" s="19">
        <v>5766.61</v>
      </c>
      <c r="D921" s="18">
        <v>0</v>
      </c>
      <c r="E921" s="18">
        <v>2516.1999999999998</v>
      </c>
      <c r="F921" s="18">
        <v>0</v>
      </c>
      <c r="G921" s="18">
        <v>3250.41</v>
      </c>
      <c r="H921" s="18">
        <v>0</v>
      </c>
      <c r="I921" s="20">
        <f>VLOOKUP(A921,Cadastro!$A$3:$H$3577,7,FALSE)</f>
        <v>1</v>
      </c>
      <c r="J921" s="20">
        <f>VLOOKUP(A921,Cadastro!$A$3:$H$3577,8,FALSE)</f>
        <v>2</v>
      </c>
      <c r="K921" s="18">
        <f>VLOOKUP(A921,Cadastro!$A$3:$J$3577,10,FALSE)</f>
        <v>1</v>
      </c>
      <c r="M921" s="23" t="e">
        <f t="shared" si="170"/>
        <v>#DIV/0!</v>
      </c>
      <c r="N921" s="26">
        <f t="shared" si="171"/>
        <v>5766.61</v>
      </c>
      <c r="O921" s="27">
        <f t="shared" si="172"/>
        <v>2.3944327138441368E-4</v>
      </c>
      <c r="P921" s="30" t="e">
        <f t="shared" si="173"/>
        <v>#DIV/0!</v>
      </c>
      <c r="Q921" s="30" t="e">
        <f t="shared" si="174"/>
        <v>#DIV/0!</v>
      </c>
      <c r="R921" s="30" t="e">
        <f t="shared" si="175"/>
        <v>#DIV/0!</v>
      </c>
      <c r="S921" s="30" t="e">
        <f t="shared" si="176"/>
        <v>#DIV/0!</v>
      </c>
      <c r="T921" s="32">
        <f t="shared" si="177"/>
        <v>2.3942964660391563E-4</v>
      </c>
      <c r="U921" s="33">
        <f t="shared" si="178"/>
        <v>18.814067977298642</v>
      </c>
      <c r="V921" s="18" t="e">
        <f>VLOOKUP(B921,'[2]APO e PPM_CD'!$D$2:$J$565,7,FALSE)</f>
        <v>#N/A</v>
      </c>
    </row>
    <row r="922" spans="1:24" hidden="1">
      <c r="A922">
        <v>97765996720</v>
      </c>
      <c r="B922">
        <f>VLOOKUP(A922,Cadastro!$A$3:$B$3577,2,FALSE)</f>
        <v>213354</v>
      </c>
      <c r="C922" s="5">
        <v>5769.07</v>
      </c>
      <c r="D922">
        <v>0</v>
      </c>
      <c r="E922">
        <v>3319.06</v>
      </c>
      <c r="F922">
        <v>0</v>
      </c>
      <c r="G922">
        <v>2450.0100000000002</v>
      </c>
      <c r="H922">
        <v>0</v>
      </c>
      <c r="I922" s="14">
        <f>VLOOKUP(A922,Cadastro!$A$3:$H$3577,7,FALSE)</f>
        <v>1</v>
      </c>
      <c r="J922" s="14">
        <f>VLOOKUP(A922,Cadastro!$A$3:$H$3577,8,FALSE)</f>
        <v>1</v>
      </c>
      <c r="K922">
        <f>VLOOKUP(A922,Cadastro!$A$3:$J$3577,10,FALSE)</f>
        <v>1</v>
      </c>
      <c r="L922" s="13">
        <v>13693.07</v>
      </c>
      <c r="M922" s="23" t="e">
        <f t="shared" si="170"/>
        <v>#DIV/0!</v>
      </c>
      <c r="N922" s="26">
        <f t="shared" si="171"/>
        <v>5769.07</v>
      </c>
      <c r="O922" s="27">
        <f t="shared" si="172"/>
        <v>2.395454163964061E-4</v>
      </c>
      <c r="P922" s="30" t="e">
        <f t="shared" si="173"/>
        <v>#DIV/0!</v>
      </c>
      <c r="Q922" s="30" t="e">
        <f t="shared" si="174"/>
        <v>#DIV/0!</v>
      </c>
      <c r="R922" s="30" t="e">
        <f t="shared" si="175"/>
        <v>#DIV/0!</v>
      </c>
      <c r="S922" s="30" t="e">
        <f t="shared" si="176"/>
        <v>#DIV/0!</v>
      </c>
      <c r="T922" s="32">
        <f t="shared" si="177"/>
        <v>2.3953178580366137E-4</v>
      </c>
      <c r="U922" s="33">
        <f t="shared" si="178"/>
        <v>18.822093941812309</v>
      </c>
      <c r="V922" s="18" t="e">
        <f>VLOOKUP(B922,'[2]APO e PPM_CD'!$D$2:$J$565,7,FALSE)</f>
        <v>#N/A</v>
      </c>
    </row>
    <row r="923" spans="1:24" hidden="1">
      <c r="A923">
        <v>3079154924</v>
      </c>
      <c r="B923">
        <f>VLOOKUP(A923,Cadastro!$A$3:$B$3577,2,FALSE)</f>
        <v>223455</v>
      </c>
      <c r="C923" s="5">
        <v>5769.37</v>
      </c>
      <c r="D923">
        <v>0</v>
      </c>
      <c r="E923">
        <v>2669.48</v>
      </c>
      <c r="F923">
        <v>0</v>
      </c>
      <c r="G923">
        <v>3099.89</v>
      </c>
      <c r="H923">
        <v>0</v>
      </c>
      <c r="I923" s="14">
        <f>VLOOKUP(A923,Cadastro!$A$3:$H$3577,7,FALSE)</f>
        <v>1</v>
      </c>
      <c r="J923" s="14">
        <f>VLOOKUP(A923,Cadastro!$A$3:$H$3577,8,FALSE)</f>
        <v>1</v>
      </c>
      <c r="K923">
        <f>VLOOKUP(A923,Cadastro!$A$3:$J$3577,10,FALSE)</f>
        <v>1</v>
      </c>
      <c r="L923" s="13">
        <v>24137.94</v>
      </c>
      <c r="M923" s="23" t="e">
        <f t="shared" si="170"/>
        <v>#DIV/0!</v>
      </c>
      <c r="N923" s="26">
        <f t="shared" si="171"/>
        <v>5769.37</v>
      </c>
      <c r="O923" s="27">
        <f t="shared" si="172"/>
        <v>2.3955787310518567E-4</v>
      </c>
      <c r="P923" s="30" t="e">
        <f t="shared" si="173"/>
        <v>#DIV/0!</v>
      </c>
      <c r="Q923" s="30" t="e">
        <f t="shared" si="174"/>
        <v>#DIV/0!</v>
      </c>
      <c r="R923" s="30" t="e">
        <f t="shared" si="175"/>
        <v>#DIV/0!</v>
      </c>
      <c r="S923" s="30" t="e">
        <f t="shared" si="176"/>
        <v>#DIV/0!</v>
      </c>
      <c r="T923" s="32">
        <f t="shared" si="177"/>
        <v>2.3954424180363035E-4</v>
      </c>
      <c r="U923" s="33">
        <f t="shared" si="178"/>
        <v>18.823072717972511</v>
      </c>
      <c r="V923" s="18" t="e">
        <f>VLOOKUP(B923,'[2]APO e PPM_CD'!$D$2:$J$565,7,FALSE)</f>
        <v>#N/A</v>
      </c>
    </row>
    <row r="924" spans="1:24" s="18" customFormat="1">
      <c r="A924" s="18">
        <v>75199750704</v>
      </c>
      <c r="B924" s="18">
        <f>VLOOKUP(A924,Cadastro!$A$3:$B$3577,2,FALSE)</f>
        <v>192725</v>
      </c>
      <c r="C924" s="19">
        <v>5856.59</v>
      </c>
      <c r="D924" s="18">
        <v>0</v>
      </c>
      <c r="E924" s="18">
        <v>2503.71</v>
      </c>
      <c r="F924" s="18">
        <v>0</v>
      </c>
      <c r="G924" s="18">
        <v>3352.88</v>
      </c>
      <c r="H924" s="18">
        <v>0</v>
      </c>
      <c r="I924" s="20">
        <f>VLOOKUP(A924,Cadastro!$A$3:$H$3577,7,FALSE)</f>
        <v>5</v>
      </c>
      <c r="J924" s="20">
        <f>VLOOKUP(A924,Cadastro!$A$3:$H$3577,8,FALSE)</f>
        <v>5</v>
      </c>
      <c r="K924" s="18">
        <f>VLOOKUP(A924,Cadastro!$A$3:$J$3577,10,FALSE)</f>
        <v>1</v>
      </c>
      <c r="M924" s="23" t="e">
        <f t="shared" si="170"/>
        <v>#DIV/0!</v>
      </c>
      <c r="N924" s="26">
        <f t="shared" si="171"/>
        <v>5856.59</v>
      </c>
      <c r="O924" s="27">
        <f t="shared" si="172"/>
        <v>2.4317945357103105E-4</v>
      </c>
      <c r="P924" s="30" t="e">
        <f t="shared" si="173"/>
        <v>#DIV/0!</v>
      </c>
      <c r="Q924" s="30" t="e">
        <f t="shared" si="174"/>
        <v>#DIV/0!</v>
      </c>
      <c r="R924" s="30" t="e">
        <f t="shared" si="175"/>
        <v>#DIV/0!</v>
      </c>
      <c r="S924" s="30" t="e">
        <f t="shared" si="176"/>
        <v>#DIV/0!</v>
      </c>
      <c r="T924" s="32">
        <f t="shared" si="177"/>
        <v>2.4316561619461459E-4</v>
      </c>
      <c r="U924" s="33">
        <f t="shared" si="178"/>
        <v>19.1076355736156</v>
      </c>
      <c r="V924" s="18">
        <f>VLOOKUP(B924,'[2]APO e PPM_CD'!$D$2:$J$565,7,FALSE)</f>
        <v>3</v>
      </c>
      <c r="W924" s="18">
        <f>TRUNC(B924/10,0)</f>
        <v>19272</v>
      </c>
      <c r="X924" s="18">
        <f ca="1">VLOOKUP(W924:X924,[3]Plan1!$B$2:$K$3605,10,FALSE)</f>
        <v>0</v>
      </c>
    </row>
    <row r="925" spans="1:24" hidden="1">
      <c r="A925">
        <v>496269739</v>
      </c>
      <c r="B925">
        <f>VLOOKUP(A925,Cadastro!$A$3:$B$3577,2,FALSE)</f>
        <v>196549</v>
      </c>
      <c r="C925" s="5">
        <v>5784.09</v>
      </c>
      <c r="D925">
        <v>0</v>
      </c>
      <c r="E925">
        <v>3329.68</v>
      </c>
      <c r="F925">
        <v>0</v>
      </c>
      <c r="G925">
        <v>2454.41</v>
      </c>
      <c r="H925">
        <v>0</v>
      </c>
      <c r="I925" s="14">
        <f>VLOOKUP(A925,Cadastro!$A$3:$H$3577,7,FALSE)</f>
        <v>1</v>
      </c>
      <c r="J925" s="14">
        <f>VLOOKUP(A925,Cadastro!$A$3:$H$3577,8,FALSE)</f>
        <v>1</v>
      </c>
      <c r="K925">
        <f>VLOOKUP(A925,Cadastro!$A$3:$J$3577,10,FALSE)</f>
        <v>1</v>
      </c>
      <c r="L925" s="13">
        <v>23480.01</v>
      </c>
      <c r="M925" s="23" t="e">
        <f t="shared" si="170"/>
        <v>#DIV/0!</v>
      </c>
      <c r="N925" s="26">
        <f t="shared" si="171"/>
        <v>5784.09</v>
      </c>
      <c r="O925" s="27">
        <f t="shared" si="172"/>
        <v>2.4016908228263631E-4</v>
      </c>
      <c r="P925" s="30" t="e">
        <f t="shared" si="173"/>
        <v>#DIV/0!</v>
      </c>
      <c r="Q925" s="30" t="e">
        <f t="shared" si="174"/>
        <v>#DIV/0!</v>
      </c>
      <c r="R925" s="30" t="e">
        <f t="shared" si="175"/>
        <v>#DIV/0!</v>
      </c>
      <c r="S925" s="30" t="e">
        <f t="shared" si="176"/>
        <v>#DIV/0!</v>
      </c>
      <c r="T925" s="32">
        <f t="shared" si="177"/>
        <v>2.4015541620210878E-4</v>
      </c>
      <c r="U925" s="33">
        <f t="shared" si="178"/>
        <v>18.871098001566484</v>
      </c>
      <c r="V925" s="18" t="e">
        <f>VLOOKUP(B925,'[2]APO e PPM_CD'!$D$2:$J$565,7,FALSE)</f>
        <v>#N/A</v>
      </c>
    </row>
    <row r="926" spans="1:24" s="18" customFormat="1" hidden="1">
      <c r="A926" s="18">
        <v>1171105746</v>
      </c>
      <c r="B926" s="18">
        <f>VLOOKUP(A926,Cadastro!$A$3:$B$3577,2,FALSE)</f>
        <v>197793</v>
      </c>
      <c r="C926" s="19">
        <v>5786.3600000000006</v>
      </c>
      <c r="D926" s="18">
        <v>0</v>
      </c>
      <c r="E926" s="18">
        <v>3358.28</v>
      </c>
      <c r="F926" s="18">
        <v>0</v>
      </c>
      <c r="G926" s="18">
        <v>2428.08</v>
      </c>
      <c r="H926" s="18">
        <v>0</v>
      </c>
      <c r="I926" s="20">
        <f>VLOOKUP(A926,Cadastro!$A$3:$H$3577,7,FALSE)</f>
        <v>5</v>
      </c>
      <c r="J926" s="20">
        <f>VLOOKUP(A926,Cadastro!$A$3:$H$3577,8,FALSE)</f>
        <v>13</v>
      </c>
      <c r="K926" s="18">
        <f>VLOOKUP(A926,Cadastro!$A$3:$J$3577,10,FALSE)</f>
        <v>1</v>
      </c>
      <c r="M926" s="23" t="e">
        <f t="shared" si="170"/>
        <v>#DIV/0!</v>
      </c>
      <c r="N926" s="26">
        <f t="shared" si="171"/>
        <v>5786.3600000000006</v>
      </c>
      <c r="O926" s="27">
        <f t="shared" si="172"/>
        <v>2.4026333804573504E-4</v>
      </c>
      <c r="P926" s="30" t="e">
        <f t="shared" si="173"/>
        <v>#DIV/0!</v>
      </c>
      <c r="Q926" s="30" t="e">
        <f t="shared" si="174"/>
        <v>#DIV/0!</v>
      </c>
      <c r="R926" s="30" t="e">
        <f t="shared" si="175"/>
        <v>#DIV/0!</v>
      </c>
      <c r="S926" s="30" t="e">
        <f t="shared" si="176"/>
        <v>#DIV/0!</v>
      </c>
      <c r="T926" s="32">
        <f t="shared" si="177"/>
        <v>2.4024966660187415E-4</v>
      </c>
      <c r="U926" s="33">
        <f t="shared" si="178"/>
        <v>18.878504074512023</v>
      </c>
      <c r="V926" s="18" t="e">
        <f>VLOOKUP(B926,'[2]APO e PPM_CD'!$D$2:$J$565,7,FALSE)</f>
        <v>#N/A</v>
      </c>
    </row>
    <row r="927" spans="1:24" hidden="1">
      <c r="A927">
        <v>62864726734</v>
      </c>
      <c r="B927">
        <f>VLOOKUP(A927,Cadastro!$A$3:$B$3577,2,FALSE)</f>
        <v>194637</v>
      </c>
      <c r="C927" s="5">
        <v>5811.41</v>
      </c>
      <c r="D927">
        <v>0</v>
      </c>
      <c r="E927">
        <v>3476.33</v>
      </c>
      <c r="F927">
        <v>0</v>
      </c>
      <c r="G927">
        <v>2335.08</v>
      </c>
      <c r="H927">
        <v>0</v>
      </c>
      <c r="I927" s="14">
        <f>VLOOKUP(A927,Cadastro!$A$3:$H$3577,7,FALSE)</f>
        <v>2</v>
      </c>
      <c r="J927" s="14">
        <f>VLOOKUP(A927,Cadastro!$A$3:$H$3577,8,FALSE)</f>
        <v>1</v>
      </c>
      <c r="K927">
        <f>VLOOKUP(A927,Cadastro!$A$3:$J$3577,10,FALSE)</f>
        <v>1</v>
      </c>
      <c r="M927" s="23" t="e">
        <f t="shared" si="170"/>
        <v>#DIV/0!</v>
      </c>
      <c r="N927" s="26">
        <f t="shared" si="171"/>
        <v>5811.41</v>
      </c>
      <c r="O927" s="27">
        <f t="shared" si="172"/>
        <v>2.4130347322882863E-4</v>
      </c>
      <c r="P927" s="30" t="e">
        <f t="shared" si="173"/>
        <v>#DIV/0!</v>
      </c>
      <c r="Q927" s="30" t="e">
        <f t="shared" si="174"/>
        <v>#DIV/0!</v>
      </c>
      <c r="R927" s="30" t="e">
        <f t="shared" si="175"/>
        <v>#DIV/0!</v>
      </c>
      <c r="S927" s="30" t="e">
        <f t="shared" si="176"/>
        <v>#DIV/0!</v>
      </c>
      <c r="T927" s="32">
        <f t="shared" si="177"/>
        <v>2.4128974259928474E-4</v>
      </c>
      <c r="U927" s="33">
        <f t="shared" si="178"/>
        <v>18.960231883888991</v>
      </c>
      <c r="V927" s="18" t="e">
        <f>VLOOKUP(B927,'[2]APO e PPM_CD'!$D$2:$J$565,7,FALSE)</f>
        <v>#N/A</v>
      </c>
    </row>
    <row r="928" spans="1:24" hidden="1">
      <c r="A928">
        <v>62579010653</v>
      </c>
      <c r="B928">
        <f>VLOOKUP(A928,Cadastro!$A$3:$B$3577,2,FALSE)</f>
        <v>192636</v>
      </c>
      <c r="C928" s="5">
        <v>5823.7199999999993</v>
      </c>
      <c r="D928">
        <v>0</v>
      </c>
      <c r="E928">
        <v>2589.1999999999998</v>
      </c>
      <c r="F928">
        <v>0</v>
      </c>
      <c r="G928">
        <v>3234.52</v>
      </c>
      <c r="H928">
        <v>0</v>
      </c>
      <c r="I928" s="14">
        <f>VLOOKUP(A928,Cadastro!$A$3:$H$3577,7,FALSE)</f>
        <v>1</v>
      </c>
      <c r="J928" s="14">
        <f>VLOOKUP(A928,Cadastro!$A$3:$H$3577,8,FALSE)</f>
        <v>1</v>
      </c>
      <c r="K928">
        <f>VLOOKUP(A928,Cadastro!$A$3:$J$3577,10,FALSE)</f>
        <v>1</v>
      </c>
      <c r="L928" s="13">
        <v>21448.01</v>
      </c>
      <c r="M928" s="23" t="e">
        <f t="shared" si="170"/>
        <v>#DIV/0!</v>
      </c>
      <c r="N928" s="26">
        <f t="shared" si="171"/>
        <v>5823.7199999999993</v>
      </c>
      <c r="O928" s="27">
        <f t="shared" si="172"/>
        <v>2.4181461351241676E-4</v>
      </c>
      <c r="P928" s="30" t="e">
        <f t="shared" si="173"/>
        <v>#DIV/0!</v>
      </c>
      <c r="Q928" s="30" t="e">
        <f t="shared" si="174"/>
        <v>#DIV/0!</v>
      </c>
      <c r="R928" s="30" t="e">
        <f t="shared" si="175"/>
        <v>#DIV/0!</v>
      </c>
      <c r="S928" s="30" t="e">
        <f t="shared" si="176"/>
        <v>#DIV/0!</v>
      </c>
      <c r="T928" s="32">
        <f t="shared" si="177"/>
        <v>2.4180085379801227E-4</v>
      </c>
      <c r="U928" s="33">
        <f t="shared" si="178"/>
        <v>19.000394332329329</v>
      </c>
      <c r="V928" s="18" t="e">
        <f>VLOOKUP(B928,'[2]APO e PPM_CD'!$D$2:$J$565,7,FALSE)</f>
        <v>#N/A</v>
      </c>
    </row>
    <row r="929" spans="1:24" hidden="1">
      <c r="A929">
        <v>75520893772</v>
      </c>
      <c r="B929">
        <f>VLOOKUP(A929,Cadastro!$A$3:$B$3577,2,FALSE)</f>
        <v>188812</v>
      </c>
      <c r="C929" s="5">
        <v>5823.8</v>
      </c>
      <c r="D929">
        <v>0</v>
      </c>
      <c r="E929">
        <v>2490.46</v>
      </c>
      <c r="F929">
        <v>0</v>
      </c>
      <c r="G929">
        <v>3333.34</v>
      </c>
      <c r="H929">
        <v>0</v>
      </c>
      <c r="I929" s="14">
        <f>VLOOKUP(A929,Cadastro!$A$3:$H$3577,7,FALSE)</f>
        <v>1</v>
      </c>
      <c r="J929" s="14">
        <f>VLOOKUP(A929,Cadastro!$A$3:$H$3577,8,FALSE)</f>
        <v>1</v>
      </c>
      <c r="K929">
        <f>VLOOKUP(A929,Cadastro!$A$3:$J$3577,10,FALSE)</f>
        <v>1</v>
      </c>
      <c r="L929" s="13">
        <v>18840.82</v>
      </c>
      <c r="M929" s="23" t="e">
        <f t="shared" si="170"/>
        <v>#DIV/0!</v>
      </c>
      <c r="N929" s="26">
        <f t="shared" si="171"/>
        <v>5823.8</v>
      </c>
      <c r="O929" s="27">
        <f t="shared" si="172"/>
        <v>2.4181793530142465E-4</v>
      </c>
      <c r="P929" s="30" t="e">
        <f t="shared" si="173"/>
        <v>#DIV/0!</v>
      </c>
      <c r="Q929" s="30" t="e">
        <f t="shared" si="174"/>
        <v>#DIV/0!</v>
      </c>
      <c r="R929" s="30" t="e">
        <f t="shared" si="175"/>
        <v>#DIV/0!</v>
      </c>
      <c r="S929" s="30" t="e">
        <f t="shared" si="176"/>
        <v>#DIV/0!</v>
      </c>
      <c r="T929" s="32">
        <f t="shared" si="177"/>
        <v>2.4180417539800404E-4</v>
      </c>
      <c r="U929" s="33">
        <f t="shared" si="178"/>
        <v>19.000655339305386</v>
      </c>
      <c r="V929" s="18" t="e">
        <f>VLOOKUP(B929,'[2]APO e PPM_CD'!$D$2:$J$565,7,FALSE)</f>
        <v>#N/A</v>
      </c>
    </row>
    <row r="930" spans="1:24" hidden="1">
      <c r="A930">
        <v>92075436134</v>
      </c>
      <c r="B930">
        <f>VLOOKUP(A930,Cadastro!$A$3:$B$3577,2,FALSE)</f>
        <v>223754</v>
      </c>
      <c r="C930" s="5">
        <v>5827</v>
      </c>
      <c r="D930">
        <v>0</v>
      </c>
      <c r="E930">
        <v>2727.33</v>
      </c>
      <c r="F930">
        <v>0</v>
      </c>
      <c r="G930">
        <v>3099.67</v>
      </c>
      <c r="H930">
        <v>0</v>
      </c>
      <c r="I930" s="14">
        <f>VLOOKUP(A930,Cadastro!$A$3:$H$3577,7,FALSE)</f>
        <v>1</v>
      </c>
      <c r="J930" s="14">
        <f>VLOOKUP(A930,Cadastro!$A$3:$H$3577,8,FALSE)</f>
        <v>1</v>
      </c>
      <c r="K930">
        <f>VLOOKUP(A930,Cadastro!$A$3:$J$3577,10,FALSE)</f>
        <v>1</v>
      </c>
      <c r="L930" s="13">
        <v>10560.85</v>
      </c>
      <c r="M930" s="23" t="e">
        <f t="shared" si="170"/>
        <v>#DIV/0!</v>
      </c>
      <c r="N930" s="26">
        <f t="shared" si="171"/>
        <v>5827</v>
      </c>
      <c r="O930" s="27">
        <f t="shared" si="172"/>
        <v>2.4195080686174002E-4</v>
      </c>
      <c r="P930" s="30" t="e">
        <f t="shared" si="173"/>
        <v>#DIV/0!</v>
      </c>
      <c r="Q930" s="30" t="e">
        <f t="shared" si="174"/>
        <v>#DIV/0!</v>
      </c>
      <c r="R930" s="30" t="e">
        <f t="shared" si="175"/>
        <v>#DIV/0!</v>
      </c>
      <c r="S930" s="30" t="e">
        <f t="shared" si="176"/>
        <v>#DIV/0!</v>
      </c>
      <c r="T930" s="32">
        <f t="shared" si="177"/>
        <v>2.4193703939767323E-4</v>
      </c>
      <c r="U930" s="33">
        <f t="shared" si="178"/>
        <v>19.011095618347554</v>
      </c>
      <c r="V930" s="18" t="e">
        <f>VLOOKUP(B930,'[2]APO e PPM_CD'!$D$2:$J$565,7,FALSE)</f>
        <v>#N/A</v>
      </c>
    </row>
    <row r="931" spans="1:24" hidden="1">
      <c r="A931">
        <v>8727525775</v>
      </c>
      <c r="B931">
        <f>VLOOKUP(A931,Cadastro!$A$3:$B$3577,2,FALSE)</f>
        <v>224031</v>
      </c>
      <c r="C931" s="5">
        <v>5828.0599999999995</v>
      </c>
      <c r="D931">
        <v>0</v>
      </c>
      <c r="E931">
        <v>2730.58</v>
      </c>
      <c r="F931">
        <v>0</v>
      </c>
      <c r="G931">
        <v>3097.48</v>
      </c>
      <c r="H931">
        <v>0</v>
      </c>
      <c r="I931" s="14">
        <f>VLOOKUP(A931,Cadastro!$A$3:$H$3577,7,FALSE)</f>
        <v>1</v>
      </c>
      <c r="J931" s="14">
        <f>VLOOKUP(A931,Cadastro!$A$3:$H$3577,8,FALSE)</f>
        <v>1</v>
      </c>
      <c r="K931">
        <f>VLOOKUP(A931,Cadastro!$A$3:$J$3577,10,FALSE)</f>
        <v>1</v>
      </c>
      <c r="L931" s="13">
        <v>28610.28</v>
      </c>
      <c r="M931" s="23" t="e">
        <f t="shared" si="170"/>
        <v>#DIV/0!</v>
      </c>
      <c r="N931" s="26">
        <f t="shared" si="171"/>
        <v>5828.0599999999995</v>
      </c>
      <c r="O931" s="27">
        <f t="shared" si="172"/>
        <v>2.4199482056609444E-4</v>
      </c>
      <c r="P931" s="30" t="e">
        <f t="shared" si="173"/>
        <v>#DIV/0!</v>
      </c>
      <c r="Q931" s="30" t="e">
        <f t="shared" si="174"/>
        <v>#DIV/0!</v>
      </c>
      <c r="R931" s="30" t="e">
        <f t="shared" si="175"/>
        <v>#DIV/0!</v>
      </c>
      <c r="S931" s="30" t="e">
        <f t="shared" si="176"/>
        <v>#DIV/0!</v>
      </c>
      <c r="T931" s="32">
        <f t="shared" si="177"/>
        <v>2.4198105059756365E-4</v>
      </c>
      <c r="U931" s="33">
        <f t="shared" si="178"/>
        <v>19.014553960780269</v>
      </c>
      <c r="V931" s="18" t="e">
        <f>VLOOKUP(B931,'[2]APO e PPM_CD'!$D$2:$J$565,7,FALSE)</f>
        <v>#N/A</v>
      </c>
    </row>
    <row r="932" spans="1:24" hidden="1">
      <c r="A932">
        <v>9783579738</v>
      </c>
      <c r="B932">
        <f>VLOOKUP(A932,Cadastro!$A$3:$B$3577,2,FALSE)</f>
        <v>223633</v>
      </c>
      <c r="C932" s="5">
        <v>5828.51</v>
      </c>
      <c r="D932">
        <v>0</v>
      </c>
      <c r="E932">
        <v>2740.05</v>
      </c>
      <c r="F932">
        <v>0</v>
      </c>
      <c r="G932">
        <v>3088.46</v>
      </c>
      <c r="H932">
        <v>0</v>
      </c>
      <c r="I932" s="14">
        <f>VLOOKUP(A932,Cadastro!$A$3:$H$3577,7,FALSE)</f>
        <v>1</v>
      </c>
      <c r="J932" s="14">
        <f>VLOOKUP(A932,Cadastro!$A$3:$H$3577,8,FALSE)</f>
        <v>1</v>
      </c>
      <c r="K932">
        <f>VLOOKUP(A932,Cadastro!$A$3:$J$3577,10,FALSE)</f>
        <v>1</v>
      </c>
      <c r="L932" s="13">
        <v>20894.62</v>
      </c>
      <c r="M932" s="23" t="e">
        <f t="shared" si="170"/>
        <v>#DIV/0!</v>
      </c>
      <c r="N932" s="26">
        <f t="shared" si="171"/>
        <v>5828.51</v>
      </c>
      <c r="O932" s="27">
        <f t="shared" si="172"/>
        <v>2.4201350562926384E-4</v>
      </c>
      <c r="P932" s="30" t="e">
        <f t="shared" si="173"/>
        <v>#DIV/0!</v>
      </c>
      <c r="Q932" s="30" t="e">
        <f t="shared" si="174"/>
        <v>#DIV/0!</v>
      </c>
      <c r="R932" s="30" t="e">
        <f t="shared" si="175"/>
        <v>#DIV/0!</v>
      </c>
      <c r="S932" s="30" t="e">
        <f t="shared" si="176"/>
        <v>#DIV/0!</v>
      </c>
      <c r="T932" s="32">
        <f t="shared" si="177"/>
        <v>2.4199973459751716E-4</v>
      </c>
      <c r="U932" s="33">
        <f t="shared" si="178"/>
        <v>19.016022125020577</v>
      </c>
      <c r="V932" s="18" t="e">
        <f>VLOOKUP(B932,'[2]APO e PPM_CD'!$D$2:$J$565,7,FALSE)</f>
        <v>#N/A</v>
      </c>
    </row>
    <row r="933" spans="1:24" hidden="1">
      <c r="A933">
        <v>89499000178</v>
      </c>
      <c r="B933">
        <f>VLOOKUP(A933,Cadastro!$A$3:$B$3577,2,FALSE)</f>
        <v>223213</v>
      </c>
      <c r="C933" s="5">
        <v>5829.8899999999994</v>
      </c>
      <c r="D933">
        <v>0</v>
      </c>
      <c r="E933">
        <v>2638.44</v>
      </c>
      <c r="F933">
        <v>0</v>
      </c>
      <c r="G933">
        <v>3191.45</v>
      </c>
      <c r="H933">
        <v>0</v>
      </c>
      <c r="I933" s="14">
        <f>VLOOKUP(A933,Cadastro!$A$3:$H$3577,7,FALSE)</f>
        <v>1</v>
      </c>
      <c r="J933" s="14">
        <f>VLOOKUP(A933,Cadastro!$A$3:$H$3577,8,FALSE)</f>
        <v>1</v>
      </c>
      <c r="K933">
        <f>VLOOKUP(A933,Cadastro!$A$3:$J$3577,10,FALSE)</f>
        <v>1</v>
      </c>
      <c r="L933" s="13">
        <v>10615.63</v>
      </c>
      <c r="M933" s="23" t="e">
        <f t="shared" si="170"/>
        <v>#DIV/0!</v>
      </c>
      <c r="N933" s="26">
        <f t="shared" si="171"/>
        <v>5829.8899999999994</v>
      </c>
      <c r="O933" s="27">
        <f t="shared" si="172"/>
        <v>2.4207080648964979E-4</v>
      </c>
      <c r="P933" s="30" t="e">
        <f t="shared" si="173"/>
        <v>#DIV/0!</v>
      </c>
      <c r="Q933" s="30" t="e">
        <f t="shared" si="174"/>
        <v>#DIV/0!</v>
      </c>
      <c r="R933" s="30" t="e">
        <f t="shared" si="175"/>
        <v>#DIV/0!</v>
      </c>
      <c r="S933" s="30" t="e">
        <f t="shared" si="176"/>
        <v>#DIV/0!</v>
      </c>
      <c r="T933" s="32">
        <f t="shared" si="177"/>
        <v>2.4205703219737449E-4</v>
      </c>
      <c r="U933" s="33">
        <f t="shared" si="178"/>
        <v>19.02052449535751</v>
      </c>
      <c r="V933" s="18" t="e">
        <f>VLOOKUP(B933,'[2]APO e PPM_CD'!$D$2:$J$565,7,FALSE)</f>
        <v>#N/A</v>
      </c>
    </row>
    <row r="934" spans="1:24" hidden="1">
      <c r="A934">
        <v>7435277800</v>
      </c>
      <c r="B934">
        <f>VLOOKUP(A934,Cadastro!$A$3:$B$3577,2,FALSE)</f>
        <v>212512</v>
      </c>
      <c r="C934" s="5">
        <v>5838.91</v>
      </c>
      <c r="D934">
        <v>0</v>
      </c>
      <c r="E934">
        <v>2453.69</v>
      </c>
      <c r="F934">
        <v>0</v>
      </c>
      <c r="G934">
        <v>3385.22</v>
      </c>
      <c r="H934">
        <v>0</v>
      </c>
      <c r="I934" s="14">
        <f>VLOOKUP(A934,Cadastro!$A$3:$H$3577,7,FALSE)</f>
        <v>1</v>
      </c>
      <c r="J934" s="14">
        <f>VLOOKUP(A934,Cadastro!$A$3:$H$3577,8,FALSE)</f>
        <v>1</v>
      </c>
      <c r="K934">
        <f>VLOOKUP(A934,Cadastro!$A$3:$J$3577,10,FALSE)</f>
        <v>1</v>
      </c>
      <c r="L934" s="13">
        <v>11768.77</v>
      </c>
      <c r="M934" s="23" t="e">
        <f t="shared" si="170"/>
        <v>#DIV/0!</v>
      </c>
      <c r="N934" s="26">
        <f t="shared" si="171"/>
        <v>5838.91</v>
      </c>
      <c r="O934" s="27">
        <f t="shared" si="172"/>
        <v>2.4244533820028872E-4</v>
      </c>
      <c r="P934" s="30" t="e">
        <f t="shared" si="173"/>
        <v>#DIV/0!</v>
      </c>
      <c r="Q934" s="30" t="e">
        <f t="shared" si="174"/>
        <v>#DIV/0!</v>
      </c>
      <c r="R934" s="30" t="e">
        <f t="shared" si="175"/>
        <v>#DIV/0!</v>
      </c>
      <c r="S934" s="30" t="e">
        <f t="shared" si="176"/>
        <v>#DIV/0!</v>
      </c>
      <c r="T934" s="32">
        <f t="shared" si="177"/>
        <v>2.4243154259644213E-4</v>
      </c>
      <c r="U934" s="33">
        <f t="shared" si="178"/>
        <v>19.04995303190762</v>
      </c>
      <c r="V934" s="18" t="e">
        <f>VLOOKUP(B934,'[2]APO e PPM_CD'!$D$2:$J$565,7,FALSE)</f>
        <v>#N/A</v>
      </c>
    </row>
    <row r="935" spans="1:24" hidden="1">
      <c r="A935">
        <v>13146239744</v>
      </c>
      <c r="B935">
        <f>VLOOKUP(A935,Cadastro!$A$3:$B$3577,2,FALSE)</f>
        <v>221283</v>
      </c>
      <c r="C935" s="5">
        <v>5841.3600000000006</v>
      </c>
      <c r="D935">
        <v>0</v>
      </c>
      <c r="E935">
        <v>2770.56</v>
      </c>
      <c r="F935">
        <v>0</v>
      </c>
      <c r="G935">
        <v>3070.8</v>
      </c>
      <c r="H935">
        <v>0</v>
      </c>
      <c r="I935" s="14">
        <f>VLOOKUP(A935,Cadastro!$A$3:$H$3577,7,FALSE)</f>
        <v>1</v>
      </c>
      <c r="J935" s="14">
        <f>VLOOKUP(A935,Cadastro!$A$3:$H$3577,8,FALSE)</f>
        <v>1</v>
      </c>
      <c r="K935">
        <f>VLOOKUP(A935,Cadastro!$A$3:$J$3577,10,FALSE)</f>
        <v>1</v>
      </c>
      <c r="L935" s="13">
        <v>11373.53</v>
      </c>
      <c r="M935" s="23" t="e">
        <f t="shared" si="170"/>
        <v>#DIV/0!</v>
      </c>
      <c r="N935" s="26">
        <f t="shared" si="171"/>
        <v>5841.3600000000006</v>
      </c>
      <c r="O935" s="27">
        <f t="shared" si="172"/>
        <v>2.425470679886552E-4</v>
      </c>
      <c r="P935" s="30" t="e">
        <f t="shared" si="173"/>
        <v>#DIV/0!</v>
      </c>
      <c r="Q935" s="30" t="e">
        <f t="shared" si="174"/>
        <v>#DIV/0!</v>
      </c>
      <c r="R935" s="30" t="e">
        <f t="shared" si="175"/>
        <v>#DIV/0!</v>
      </c>
      <c r="S935" s="30" t="e">
        <f t="shared" si="176"/>
        <v>#DIV/0!</v>
      </c>
      <c r="T935" s="32">
        <f t="shared" si="177"/>
        <v>2.4253326659618891E-4</v>
      </c>
      <c r="U935" s="33">
        <f t="shared" si="178"/>
        <v>19.057946370549285</v>
      </c>
      <c r="V935" s="18" t="e">
        <f>VLOOKUP(B935,'[2]APO e PPM_CD'!$D$2:$J$565,7,FALSE)</f>
        <v>#N/A</v>
      </c>
    </row>
    <row r="936" spans="1:24" hidden="1">
      <c r="A936">
        <v>9289988789</v>
      </c>
      <c r="B936">
        <f>VLOOKUP(A936,Cadastro!$A$3:$B$3577,2,FALSE)</f>
        <v>222428</v>
      </c>
      <c r="C936" s="5">
        <v>5842.38</v>
      </c>
      <c r="D936">
        <v>0</v>
      </c>
      <c r="E936">
        <v>3499.88</v>
      </c>
      <c r="F936">
        <v>0</v>
      </c>
      <c r="G936">
        <v>2342.5</v>
      </c>
      <c r="H936">
        <v>0</v>
      </c>
      <c r="I936" s="14">
        <f>VLOOKUP(A936,Cadastro!$A$3:$H$3577,7,FALSE)</f>
        <v>1</v>
      </c>
      <c r="J936" s="14">
        <f>VLOOKUP(A936,Cadastro!$A$3:$H$3577,8,FALSE)</f>
        <v>1</v>
      </c>
      <c r="K936">
        <f>VLOOKUP(A936,Cadastro!$A$3:$J$3577,10,FALSE)</f>
        <v>1</v>
      </c>
      <c r="L936" s="13">
        <v>20463.11</v>
      </c>
      <c r="M936" s="23" t="e">
        <f t="shared" si="170"/>
        <v>#DIV/0!</v>
      </c>
      <c r="N936" s="26">
        <f t="shared" si="171"/>
        <v>5842.38</v>
      </c>
      <c r="O936" s="27">
        <f t="shared" si="172"/>
        <v>2.4258942079850569E-4</v>
      </c>
      <c r="P936" s="30" t="e">
        <f t="shared" si="173"/>
        <v>#DIV/0!</v>
      </c>
      <c r="Q936" s="30" t="e">
        <f t="shared" si="174"/>
        <v>#DIV/0!</v>
      </c>
      <c r="R936" s="30" t="e">
        <f t="shared" si="175"/>
        <v>#DIV/0!</v>
      </c>
      <c r="S936" s="30" t="e">
        <f t="shared" si="176"/>
        <v>#DIV/0!</v>
      </c>
      <c r="T936" s="32">
        <f t="shared" si="177"/>
        <v>2.4257561699608346E-4</v>
      </c>
      <c r="U936" s="33">
        <f t="shared" si="178"/>
        <v>19.061274209493973</v>
      </c>
      <c r="V936" s="18" t="e">
        <f>VLOOKUP(B936,'[2]APO e PPM_CD'!$D$2:$J$565,7,FALSE)</f>
        <v>#N/A</v>
      </c>
    </row>
    <row r="937" spans="1:24" hidden="1">
      <c r="A937">
        <v>18286402391</v>
      </c>
      <c r="B937">
        <f>VLOOKUP(A937,Cadastro!$A$3:$B$3577,2,FALSE)</f>
        <v>191858</v>
      </c>
      <c r="C937" s="5">
        <v>5851.7800000000007</v>
      </c>
      <c r="D937">
        <v>0</v>
      </c>
      <c r="E937">
        <v>2564.0500000000002</v>
      </c>
      <c r="F937">
        <v>0</v>
      </c>
      <c r="G937">
        <v>3287.73</v>
      </c>
      <c r="H937">
        <v>0</v>
      </c>
      <c r="I937" s="14">
        <f>VLOOKUP(A937,Cadastro!$A$3:$H$3577,7,FALSE)</f>
        <v>1</v>
      </c>
      <c r="J937" s="14">
        <f>VLOOKUP(A937,Cadastro!$A$3:$H$3577,8,FALSE)</f>
        <v>11</v>
      </c>
      <c r="K937">
        <f>VLOOKUP(A937,Cadastro!$A$3:$J$3577,10,FALSE)</f>
        <v>1</v>
      </c>
      <c r="M937" s="23" t="e">
        <f t="shared" si="170"/>
        <v>#DIV/0!</v>
      </c>
      <c r="N937" s="26">
        <f t="shared" si="171"/>
        <v>5851.7800000000007</v>
      </c>
      <c r="O937" s="27">
        <f t="shared" si="172"/>
        <v>2.4297973100693206E-4</v>
      </c>
      <c r="P937" s="30" t="e">
        <f t="shared" si="173"/>
        <v>#DIV/0!</v>
      </c>
      <c r="Q937" s="30" t="e">
        <f t="shared" si="174"/>
        <v>#DIV/0!</v>
      </c>
      <c r="R937" s="30" t="e">
        <f t="shared" si="175"/>
        <v>#DIV/0!</v>
      </c>
      <c r="S937" s="30" t="e">
        <f t="shared" si="176"/>
        <v>#DIV/0!</v>
      </c>
      <c r="T937" s="32">
        <f t="shared" si="177"/>
        <v>2.429659049951118E-4</v>
      </c>
      <c r="U937" s="33">
        <f t="shared" si="178"/>
        <v>19.091942529180344</v>
      </c>
      <c r="V937" s="18" t="e">
        <f>VLOOKUP(B937,'[2]APO e PPM_CD'!$D$2:$J$565,7,FALSE)</f>
        <v>#N/A</v>
      </c>
    </row>
    <row r="938" spans="1:24" hidden="1">
      <c r="A938">
        <v>4389821695</v>
      </c>
      <c r="B938">
        <f>VLOOKUP(A938,Cadastro!$A$3:$B$3577,2,FALSE)</f>
        <v>222307</v>
      </c>
      <c r="C938" s="5">
        <v>5852.74</v>
      </c>
      <c r="D938">
        <v>0</v>
      </c>
      <c r="E938">
        <v>2716.69</v>
      </c>
      <c r="F938">
        <v>0</v>
      </c>
      <c r="G938">
        <v>3136.05</v>
      </c>
      <c r="H938">
        <v>0</v>
      </c>
      <c r="I938" s="14">
        <f>VLOOKUP(A938,Cadastro!$A$3:$H$3577,7,FALSE)</f>
        <v>1</v>
      </c>
      <c r="J938" s="14">
        <f>VLOOKUP(A938,Cadastro!$A$3:$H$3577,8,FALSE)</f>
        <v>1</v>
      </c>
      <c r="K938">
        <f>VLOOKUP(A938,Cadastro!$A$3:$J$3577,10,FALSE)</f>
        <v>1</v>
      </c>
      <c r="L938" s="13">
        <v>10246.74</v>
      </c>
      <c r="M938" s="23" t="e">
        <f t="shared" si="170"/>
        <v>#DIV/0!</v>
      </c>
      <c r="N938" s="26">
        <f t="shared" si="171"/>
        <v>5852.74</v>
      </c>
      <c r="O938" s="27">
        <f t="shared" si="172"/>
        <v>2.4301959247502664E-4</v>
      </c>
      <c r="P938" s="30" t="e">
        <f t="shared" si="173"/>
        <v>#DIV/0!</v>
      </c>
      <c r="Q938" s="30" t="e">
        <f t="shared" si="174"/>
        <v>#DIV/0!</v>
      </c>
      <c r="R938" s="30" t="e">
        <f t="shared" si="175"/>
        <v>#DIV/0!</v>
      </c>
      <c r="S938" s="30" t="e">
        <f t="shared" si="176"/>
        <v>#DIV/0!</v>
      </c>
      <c r="T938" s="32">
        <f t="shared" si="177"/>
        <v>2.4300576419501252E-4</v>
      </c>
      <c r="U938" s="33">
        <f t="shared" si="178"/>
        <v>19.09507461289299</v>
      </c>
      <c r="V938" s="18" t="e">
        <f>VLOOKUP(B938,'[2]APO e PPM_CD'!$D$2:$J$565,7,FALSE)</f>
        <v>#N/A</v>
      </c>
    </row>
    <row r="939" spans="1:24" s="18" customFormat="1">
      <c r="A939" s="18">
        <v>12052299149</v>
      </c>
      <c r="B939" s="18">
        <f>VLOOKUP(A939,Cadastro!$A$3:$B$3577,2,FALSE)</f>
        <v>196905</v>
      </c>
      <c r="C939" s="19">
        <v>6071.89</v>
      </c>
      <c r="D939" s="18">
        <v>0</v>
      </c>
      <c r="E939" s="18">
        <v>2789.63</v>
      </c>
      <c r="F939" s="18">
        <v>0</v>
      </c>
      <c r="G939" s="18">
        <v>3282.26</v>
      </c>
      <c r="H939" s="18">
        <v>0</v>
      </c>
      <c r="I939" s="20">
        <f>VLOOKUP(A939,Cadastro!$A$3:$H$3577,7,FALSE)</f>
        <v>5</v>
      </c>
      <c r="J939" s="20">
        <f>VLOOKUP(A939,Cadastro!$A$3:$H$3577,8,FALSE)</f>
        <v>5</v>
      </c>
      <c r="K939" s="18">
        <f>VLOOKUP(A939,Cadastro!$A$3:$J$3577,10,FALSE)</f>
        <v>1</v>
      </c>
      <c r="M939" s="23" t="e">
        <f t="shared" si="170"/>
        <v>#DIV/0!</v>
      </c>
      <c r="N939" s="26">
        <f t="shared" si="171"/>
        <v>6071.89</v>
      </c>
      <c r="O939" s="27">
        <f t="shared" si="172"/>
        <v>2.5211921823849848E-4</v>
      </c>
      <c r="P939" s="30" t="e">
        <f t="shared" si="173"/>
        <v>#DIV/0!</v>
      </c>
      <c r="Q939" s="30" t="e">
        <f t="shared" si="174"/>
        <v>#DIV/0!</v>
      </c>
      <c r="R939" s="30" t="e">
        <f t="shared" si="175"/>
        <v>#DIV/0!</v>
      </c>
      <c r="S939" s="30" t="e">
        <f t="shared" si="176"/>
        <v>#DIV/0!</v>
      </c>
      <c r="T939" s="32">
        <f t="shared" si="177"/>
        <v>2.5210487217235941E-4</v>
      </c>
      <c r="U939" s="33">
        <f t="shared" si="178"/>
        <v>19.810070597921456</v>
      </c>
      <c r="V939" s="18">
        <f>VLOOKUP(B939,'[2]APO e PPM_CD'!$D$2:$J$565,7,FALSE)</f>
        <v>3</v>
      </c>
      <c r="W939" s="18">
        <f>TRUNC(B939/10,0)</f>
        <v>19690</v>
      </c>
      <c r="X939" s="18">
        <f ca="1">VLOOKUP(W939:X939,[3]Plan1!$B$2:$K$3605,10,FALSE)</f>
        <v>0</v>
      </c>
    </row>
    <row r="940" spans="1:24" hidden="1">
      <c r="A940">
        <v>8562304646</v>
      </c>
      <c r="B940">
        <f>VLOOKUP(A940,Cadastro!$A$3:$B$3577,2,FALSE)</f>
        <v>223957</v>
      </c>
      <c r="C940" s="5">
        <v>5860.0300000000007</v>
      </c>
      <c r="D940">
        <v>0</v>
      </c>
      <c r="E940">
        <v>2788.23</v>
      </c>
      <c r="F940">
        <v>0</v>
      </c>
      <c r="G940">
        <v>3071.8</v>
      </c>
      <c r="H940">
        <v>0</v>
      </c>
      <c r="I940" s="14">
        <f>VLOOKUP(A940,Cadastro!$A$3:$H$3577,7,FALSE)</f>
        <v>1</v>
      </c>
      <c r="J940" s="14">
        <f>VLOOKUP(A940,Cadastro!$A$3:$H$3577,8,FALSE)</f>
        <v>1</v>
      </c>
      <c r="K940">
        <f>VLOOKUP(A940,Cadastro!$A$3:$J$3577,10,FALSE)</f>
        <v>1</v>
      </c>
      <c r="L940" s="13">
        <v>16424.78</v>
      </c>
      <c r="M940" s="23" t="e">
        <f t="shared" si="170"/>
        <v>#DIV/0!</v>
      </c>
      <c r="N940" s="26">
        <f t="shared" si="171"/>
        <v>5860.0300000000007</v>
      </c>
      <c r="O940" s="27">
        <f t="shared" si="172"/>
        <v>2.433222904983701E-4</v>
      </c>
      <c r="P940" s="30" t="e">
        <f t="shared" si="173"/>
        <v>#DIV/0!</v>
      </c>
      <c r="Q940" s="30" t="e">
        <f t="shared" si="174"/>
        <v>#DIV/0!</v>
      </c>
      <c r="R940" s="30" t="e">
        <f t="shared" si="175"/>
        <v>#DIV/0!</v>
      </c>
      <c r="S940" s="30" t="e">
        <f t="shared" si="176"/>
        <v>#DIV/0!</v>
      </c>
      <c r="T940" s="32">
        <f t="shared" si="177"/>
        <v>2.4330844499425902E-4</v>
      </c>
      <c r="U940" s="33">
        <f t="shared" si="178"/>
        <v>19.118858873585932</v>
      </c>
      <c r="V940" s="18" t="e">
        <f>VLOOKUP(B940,'[2]APO e PPM_CD'!$D$2:$J$565,7,FALSE)</f>
        <v>#N/A</v>
      </c>
    </row>
    <row r="941" spans="1:24" hidden="1">
      <c r="A941">
        <v>37195480828</v>
      </c>
      <c r="B941">
        <f>VLOOKUP(A941,Cadastro!$A$3:$B$3577,2,FALSE)</f>
        <v>223537</v>
      </c>
      <c r="C941" s="5">
        <v>5875.67</v>
      </c>
      <c r="D941">
        <v>0</v>
      </c>
      <c r="E941">
        <v>2763.35</v>
      </c>
      <c r="F941">
        <v>0</v>
      </c>
      <c r="G941">
        <v>3112.32</v>
      </c>
      <c r="H941">
        <v>0</v>
      </c>
      <c r="I941" s="14">
        <f>VLOOKUP(A941,Cadastro!$A$3:$H$3577,7,FALSE)</f>
        <v>1</v>
      </c>
      <c r="J941" s="14">
        <f>VLOOKUP(A941,Cadastro!$A$3:$H$3577,8,FALSE)</f>
        <v>1</v>
      </c>
      <c r="K941">
        <f>VLOOKUP(A941,Cadastro!$A$3:$J$3577,10,FALSE)</f>
        <v>1</v>
      </c>
      <c r="L941" s="13">
        <v>12856.29</v>
      </c>
      <c r="M941" s="23" t="e">
        <f t="shared" si="170"/>
        <v>#DIV/0!</v>
      </c>
      <c r="N941" s="26">
        <f t="shared" si="171"/>
        <v>5875.67</v>
      </c>
      <c r="O941" s="27">
        <f t="shared" si="172"/>
        <v>2.4397170024941135E-4</v>
      </c>
      <c r="P941" s="30" t="e">
        <f t="shared" si="173"/>
        <v>#DIV/0!</v>
      </c>
      <c r="Q941" s="30" t="e">
        <f t="shared" si="174"/>
        <v>#DIV/0!</v>
      </c>
      <c r="R941" s="30" t="e">
        <f t="shared" si="175"/>
        <v>#DIV/0!</v>
      </c>
      <c r="S941" s="30" t="e">
        <f t="shared" si="176"/>
        <v>#DIV/0!</v>
      </c>
      <c r="T941" s="32">
        <f t="shared" si="177"/>
        <v>2.439578177926423E-4</v>
      </c>
      <c r="U941" s="33">
        <f t="shared" si="178"/>
        <v>19.169885737404524</v>
      </c>
      <c r="V941" s="18" t="e">
        <f>VLOOKUP(B941,'[2]APO e PPM_CD'!$D$2:$J$565,7,FALSE)</f>
        <v>#N/A</v>
      </c>
    </row>
    <row r="942" spans="1:24" hidden="1">
      <c r="A942">
        <v>93139446934</v>
      </c>
      <c r="B942">
        <f>VLOOKUP(A942,Cadastro!$A$3:$B$3577,2,FALSE)</f>
        <v>221415</v>
      </c>
      <c r="C942" s="5">
        <v>5884.65</v>
      </c>
      <c r="D942">
        <v>0</v>
      </c>
      <c r="E942">
        <v>2624.21</v>
      </c>
      <c r="F942">
        <v>0</v>
      </c>
      <c r="G942">
        <v>3260.44</v>
      </c>
      <c r="H942">
        <v>0</v>
      </c>
      <c r="I942" s="14">
        <f>VLOOKUP(A942,Cadastro!$A$3:$H$3577,7,FALSE)</f>
        <v>1</v>
      </c>
      <c r="J942" s="14">
        <f>VLOOKUP(A942,Cadastro!$A$3:$H$3577,8,FALSE)</f>
        <v>1</v>
      </c>
      <c r="K942">
        <f>VLOOKUP(A942,Cadastro!$A$3:$J$3577,10,FALSE)</f>
        <v>1</v>
      </c>
      <c r="L942" s="13">
        <v>25354.39</v>
      </c>
      <c r="M942" s="23" t="e">
        <f t="shared" si="170"/>
        <v>#DIV/0!</v>
      </c>
      <c r="N942" s="26">
        <f t="shared" si="171"/>
        <v>5884.65</v>
      </c>
      <c r="O942" s="27">
        <f t="shared" si="172"/>
        <v>2.4434457106554632E-4</v>
      </c>
      <c r="P942" s="30" t="e">
        <f t="shared" si="173"/>
        <v>#DIV/0!</v>
      </c>
      <c r="Q942" s="30" t="e">
        <f t="shared" si="174"/>
        <v>#DIV/0!</v>
      </c>
      <c r="R942" s="30" t="e">
        <f t="shared" si="175"/>
        <v>#DIV/0!</v>
      </c>
      <c r="S942" s="30" t="e">
        <f t="shared" si="176"/>
        <v>#DIV/0!</v>
      </c>
      <c r="T942" s="32">
        <f t="shared" si="177"/>
        <v>2.4433066739171406E-4</v>
      </c>
      <c r="U942" s="33">
        <f t="shared" si="178"/>
        <v>19.199183770466608</v>
      </c>
      <c r="V942" s="18" t="e">
        <f>VLOOKUP(B942,'[2]APO e PPM_CD'!$D$2:$J$565,7,FALSE)</f>
        <v>#N/A</v>
      </c>
    </row>
    <row r="943" spans="1:24" hidden="1">
      <c r="A943">
        <v>2625721766</v>
      </c>
      <c r="B943">
        <f>VLOOKUP(A943,Cadastro!$A$3:$B$3577,2,FALSE)</f>
        <v>218312</v>
      </c>
      <c r="C943" s="5">
        <v>5887.28</v>
      </c>
      <c r="D943">
        <v>0</v>
      </c>
      <c r="E943">
        <v>3398.31</v>
      </c>
      <c r="F943">
        <v>0</v>
      </c>
      <c r="G943">
        <v>2488.9699999999998</v>
      </c>
      <c r="H943">
        <v>0</v>
      </c>
      <c r="I943" s="14">
        <f>VLOOKUP(A943,Cadastro!$A$3:$H$3577,7,FALSE)</f>
        <v>1</v>
      </c>
      <c r="J943" s="14">
        <f>VLOOKUP(A943,Cadastro!$A$3:$H$3577,8,FALSE)</f>
        <v>1</v>
      </c>
      <c r="K943">
        <f>VLOOKUP(A943,Cadastro!$A$3:$J$3577,10,FALSE)</f>
        <v>1</v>
      </c>
      <c r="L943" s="13">
        <v>13144.8</v>
      </c>
      <c r="M943" s="23" t="e">
        <f t="shared" si="170"/>
        <v>#DIV/0!</v>
      </c>
      <c r="N943" s="26">
        <f t="shared" si="171"/>
        <v>5887.28</v>
      </c>
      <c r="O943" s="27">
        <f t="shared" si="172"/>
        <v>2.4445377487918046E-4</v>
      </c>
      <c r="P943" s="30" t="e">
        <f t="shared" si="173"/>
        <v>#DIV/0!</v>
      </c>
      <c r="Q943" s="30" t="e">
        <f t="shared" si="174"/>
        <v>#DIV/0!</v>
      </c>
      <c r="R943" s="30" t="e">
        <f t="shared" si="175"/>
        <v>#DIV/0!</v>
      </c>
      <c r="S943" s="30" t="e">
        <f t="shared" si="176"/>
        <v>#DIV/0!</v>
      </c>
      <c r="T943" s="32">
        <f t="shared" si="177"/>
        <v>2.4443986499144218E-4</v>
      </c>
      <c r="U943" s="33">
        <f t="shared" si="178"/>
        <v>19.207764374804388</v>
      </c>
      <c r="V943" s="18" t="e">
        <f>VLOOKUP(B943,'[2]APO e PPM_CD'!$D$2:$J$565,7,FALSE)</f>
        <v>#N/A</v>
      </c>
    </row>
    <row r="944" spans="1:24" hidden="1">
      <c r="A944">
        <v>2595851730</v>
      </c>
      <c r="B944">
        <f>VLOOKUP(A944,Cadastro!$A$3:$B$3577,2,FALSE)</f>
        <v>197665</v>
      </c>
      <c r="C944" s="5">
        <v>5888.1</v>
      </c>
      <c r="D944">
        <v>0</v>
      </c>
      <c r="E944">
        <v>3417.26</v>
      </c>
      <c r="F944">
        <v>0</v>
      </c>
      <c r="G944">
        <v>2470.84</v>
      </c>
      <c r="H944">
        <v>0</v>
      </c>
      <c r="I944" s="14">
        <f>VLOOKUP(A944,Cadastro!$A$3:$H$3577,7,FALSE)</f>
        <v>1</v>
      </c>
      <c r="J944" s="14">
        <f>VLOOKUP(A944,Cadastro!$A$3:$H$3577,8,FALSE)</f>
        <v>1</v>
      </c>
      <c r="K944">
        <f>VLOOKUP(A944,Cadastro!$A$3:$J$3577,10,FALSE)</f>
        <v>1</v>
      </c>
      <c r="L944" s="13">
        <v>15090.61</v>
      </c>
      <c r="M944" s="23" t="e">
        <f t="shared" si="170"/>
        <v>#DIV/0!</v>
      </c>
      <c r="N944" s="26">
        <f t="shared" si="171"/>
        <v>5888.1</v>
      </c>
      <c r="O944" s="27">
        <f t="shared" si="172"/>
        <v>2.4448782321651134E-4</v>
      </c>
      <c r="P944" s="30" t="e">
        <f t="shared" si="173"/>
        <v>#DIV/0!</v>
      </c>
      <c r="Q944" s="30" t="e">
        <f t="shared" si="174"/>
        <v>#DIV/0!</v>
      </c>
      <c r="R944" s="30" t="e">
        <f t="shared" si="175"/>
        <v>#DIV/0!</v>
      </c>
      <c r="S944" s="30" t="e">
        <f t="shared" si="176"/>
        <v>#DIV/0!</v>
      </c>
      <c r="T944" s="32">
        <f t="shared" si="177"/>
        <v>2.4447391139135745E-4</v>
      </c>
      <c r="U944" s="33">
        <f t="shared" si="178"/>
        <v>19.210439696308946</v>
      </c>
      <c r="V944" s="18" t="e">
        <f>VLOOKUP(B944,'[2]APO e PPM_CD'!$D$2:$J$565,7,FALSE)</f>
        <v>#N/A</v>
      </c>
    </row>
    <row r="945" spans="1:24" hidden="1">
      <c r="A945">
        <v>13130884718</v>
      </c>
      <c r="B945">
        <f>VLOOKUP(A945,Cadastro!$A$3:$B$3577,2,FALSE)</f>
        <v>223641</v>
      </c>
      <c r="C945" s="5">
        <v>5890.15</v>
      </c>
      <c r="D945">
        <v>0</v>
      </c>
      <c r="E945">
        <v>2788.19</v>
      </c>
      <c r="F945">
        <v>0</v>
      </c>
      <c r="G945">
        <v>3101.96</v>
      </c>
      <c r="H945">
        <v>0</v>
      </c>
      <c r="I945" s="14">
        <f>VLOOKUP(A945,Cadastro!$A$3:$H$3577,7,FALSE)</f>
        <v>1</v>
      </c>
      <c r="J945" s="14">
        <f>VLOOKUP(A945,Cadastro!$A$3:$H$3577,8,FALSE)</f>
        <v>1</v>
      </c>
      <c r="K945">
        <f>VLOOKUP(A945,Cadastro!$A$3:$J$3577,10,FALSE)</f>
        <v>1</v>
      </c>
      <c r="L945" s="13">
        <v>11380.72</v>
      </c>
      <c r="M945" s="23" t="e">
        <f t="shared" si="170"/>
        <v>#DIV/0!</v>
      </c>
      <c r="N945" s="26">
        <f t="shared" si="171"/>
        <v>5890.15</v>
      </c>
      <c r="O945" s="27">
        <f t="shared" si="172"/>
        <v>2.4457294405983831E-4</v>
      </c>
      <c r="P945" s="30" t="e">
        <f t="shared" si="173"/>
        <v>#DIV/0!</v>
      </c>
      <c r="Q945" s="30" t="e">
        <f t="shared" si="174"/>
        <v>#DIV/0!</v>
      </c>
      <c r="R945" s="30" t="e">
        <f t="shared" si="175"/>
        <v>#DIV/0!</v>
      </c>
      <c r="S945" s="30" t="e">
        <f t="shared" si="176"/>
        <v>#DIV/0!</v>
      </c>
      <c r="T945" s="32">
        <f t="shared" si="177"/>
        <v>2.4455902739114555E-4</v>
      </c>
      <c r="U945" s="33">
        <f t="shared" si="178"/>
        <v>19.217128000070336</v>
      </c>
      <c r="V945" s="18" t="e">
        <f>VLOOKUP(B945,'[2]APO e PPM_CD'!$D$2:$J$565,7,FALSE)</f>
        <v>#N/A</v>
      </c>
    </row>
    <row r="946" spans="1:24" hidden="1">
      <c r="A946">
        <v>34051678172</v>
      </c>
      <c r="B946">
        <f>VLOOKUP(A946,Cadastro!$A$3:$B$3577,2,FALSE)</f>
        <v>192472</v>
      </c>
      <c r="C946" s="5">
        <v>5898.04</v>
      </c>
      <c r="D946">
        <v>0</v>
      </c>
      <c r="E946">
        <v>2456.06</v>
      </c>
      <c r="F946">
        <v>0</v>
      </c>
      <c r="G946">
        <v>3441.98</v>
      </c>
      <c r="H946">
        <v>0</v>
      </c>
      <c r="I946" s="14">
        <f>VLOOKUP(A946,Cadastro!$A$3:$H$3577,7,FALSE)</f>
        <v>1</v>
      </c>
      <c r="J946" s="14">
        <f>VLOOKUP(A946,Cadastro!$A$3:$H$3577,8,FALSE)</f>
        <v>1</v>
      </c>
      <c r="K946">
        <f>VLOOKUP(A946,Cadastro!$A$3:$J$3577,10,FALSE)</f>
        <v>1</v>
      </c>
      <c r="L946" s="13">
        <v>13135.19</v>
      </c>
      <c r="M946" s="23" t="e">
        <f t="shared" si="170"/>
        <v>#DIV/0!</v>
      </c>
      <c r="N946" s="26">
        <f t="shared" si="171"/>
        <v>5898.04</v>
      </c>
      <c r="O946" s="27">
        <f t="shared" si="172"/>
        <v>2.4490055550074088E-4</v>
      </c>
      <c r="P946" s="30" t="e">
        <f t="shared" si="173"/>
        <v>#DIV/0!</v>
      </c>
      <c r="Q946" s="30" t="e">
        <f t="shared" si="174"/>
        <v>#DIV/0!</v>
      </c>
      <c r="R946" s="30" t="e">
        <f t="shared" si="175"/>
        <v>#DIV/0!</v>
      </c>
      <c r="S946" s="30" t="e">
        <f t="shared" si="176"/>
        <v>#DIV/0!</v>
      </c>
      <c r="T946" s="32">
        <f t="shared" si="177"/>
        <v>2.4488662019032996E-4</v>
      </c>
      <c r="U946" s="33">
        <f t="shared" si="178"/>
        <v>19.242869813083679</v>
      </c>
      <c r="V946" s="18" t="e">
        <f>VLOOKUP(B946,'[2]APO e PPM_CD'!$D$2:$J$565,7,FALSE)</f>
        <v>#N/A</v>
      </c>
    </row>
    <row r="947" spans="1:24" s="18" customFormat="1" hidden="1">
      <c r="A947" s="18">
        <v>61440027749</v>
      </c>
      <c r="B947" s="18">
        <f>VLOOKUP(A947,Cadastro!$A$3:$B$3577,2,FALSE)</f>
        <v>213735</v>
      </c>
      <c r="C947" s="19">
        <v>5898.08</v>
      </c>
      <c r="D947" s="18">
        <v>0</v>
      </c>
      <c r="E947" s="18">
        <v>2460.92</v>
      </c>
      <c r="F947" s="18">
        <v>0</v>
      </c>
      <c r="G947" s="18">
        <v>3437.16</v>
      </c>
      <c r="H947" s="18">
        <v>0</v>
      </c>
      <c r="I947" s="20">
        <f>VLOOKUP(A947,Cadastro!$A$3:$H$3577,7,FALSE)</f>
        <v>1</v>
      </c>
      <c r="J947" s="20">
        <f>VLOOKUP(A947,Cadastro!$A$3:$H$3577,8,FALSE)</f>
        <v>6</v>
      </c>
      <c r="K947" s="18">
        <f>VLOOKUP(A947,Cadastro!$A$3:$J$3577,10,FALSE)</f>
        <v>1</v>
      </c>
      <c r="M947" s="23" t="e">
        <f t="shared" si="170"/>
        <v>#DIV/0!</v>
      </c>
      <c r="N947" s="26">
        <f t="shared" si="171"/>
        <v>5898.08</v>
      </c>
      <c r="O947" s="27">
        <f t="shared" si="172"/>
        <v>2.4490221639524479E-4</v>
      </c>
      <c r="P947" s="30" t="e">
        <f t="shared" si="173"/>
        <v>#DIV/0!</v>
      </c>
      <c r="Q947" s="30" t="e">
        <f t="shared" si="174"/>
        <v>#DIV/0!</v>
      </c>
      <c r="R947" s="30" t="e">
        <f t="shared" si="175"/>
        <v>#DIV/0!</v>
      </c>
      <c r="S947" s="30" t="e">
        <f t="shared" si="176"/>
        <v>#DIV/0!</v>
      </c>
      <c r="T947" s="32">
        <f t="shared" si="177"/>
        <v>2.4488828099032581E-4</v>
      </c>
      <c r="U947" s="33">
        <f t="shared" si="178"/>
        <v>19.243000316571706</v>
      </c>
      <c r="V947" s="18">
        <f>VLOOKUP(B947,'[2]APO e PPM_CD'!$D$2:$J$565,7,FALSE)</f>
        <v>5</v>
      </c>
    </row>
    <row r="948" spans="1:24" hidden="1">
      <c r="A948">
        <v>8637577741</v>
      </c>
      <c r="B948">
        <f>VLOOKUP(A948,Cadastro!$A$3:$B$3577,2,FALSE)</f>
        <v>220854</v>
      </c>
      <c r="C948" s="5">
        <v>5898.45</v>
      </c>
      <c r="D948">
        <v>0</v>
      </c>
      <c r="E948">
        <v>3494.64</v>
      </c>
      <c r="F948">
        <v>0</v>
      </c>
      <c r="G948">
        <v>2403.81</v>
      </c>
      <c r="H948">
        <v>0</v>
      </c>
      <c r="I948" s="14">
        <f>VLOOKUP(A948,Cadastro!$A$3:$H$3577,7,FALSE)</f>
        <v>1</v>
      </c>
      <c r="J948" s="14">
        <f>VLOOKUP(A948,Cadastro!$A$3:$H$3577,8,FALSE)</f>
        <v>1</v>
      </c>
      <c r="K948">
        <f>VLOOKUP(A948,Cadastro!$A$3:$J$3577,10,FALSE)</f>
        <v>1</v>
      </c>
      <c r="L948" s="13">
        <v>13013.28</v>
      </c>
      <c r="M948" s="23" t="e">
        <f t="shared" si="170"/>
        <v>#DIV/0!</v>
      </c>
      <c r="N948" s="26">
        <f t="shared" si="171"/>
        <v>5898.45</v>
      </c>
      <c r="O948" s="27">
        <f t="shared" si="172"/>
        <v>2.4491757966940627E-4</v>
      </c>
      <c r="P948" s="30" t="e">
        <f t="shared" si="173"/>
        <v>#DIV/0!</v>
      </c>
      <c r="Q948" s="30" t="e">
        <f t="shared" si="174"/>
        <v>#DIV/0!</v>
      </c>
      <c r="R948" s="30" t="e">
        <f t="shared" si="175"/>
        <v>#DIV/0!</v>
      </c>
      <c r="S948" s="30" t="e">
        <f t="shared" si="176"/>
        <v>#DIV/0!</v>
      </c>
      <c r="T948" s="32">
        <f t="shared" si="177"/>
        <v>2.4490364339028759E-4</v>
      </c>
      <c r="U948" s="33">
        <f t="shared" si="178"/>
        <v>19.244207473835957</v>
      </c>
      <c r="V948" s="18" t="e">
        <f>VLOOKUP(B948,'[2]APO e PPM_CD'!$D$2:$J$565,7,FALSE)</f>
        <v>#N/A</v>
      </c>
    </row>
    <row r="949" spans="1:24" hidden="1">
      <c r="A949">
        <v>5553758629</v>
      </c>
      <c r="B949">
        <f>VLOOKUP(A949,Cadastro!$A$3:$B$3577,2,FALSE)</f>
        <v>223238</v>
      </c>
      <c r="C949" s="5">
        <v>5902.9599999999991</v>
      </c>
      <c r="D949">
        <v>0</v>
      </c>
      <c r="E949">
        <v>2766.97</v>
      </c>
      <c r="F949">
        <v>0</v>
      </c>
      <c r="G949">
        <v>3135.99</v>
      </c>
      <c r="H949">
        <v>0</v>
      </c>
      <c r="I949" s="14">
        <f>VLOOKUP(A949,Cadastro!$A$3:$H$3577,7,FALSE)</f>
        <v>1</v>
      </c>
      <c r="J949" s="14">
        <f>VLOOKUP(A949,Cadastro!$A$3:$H$3577,8,FALSE)</f>
        <v>1</v>
      </c>
      <c r="K949">
        <f>VLOOKUP(A949,Cadastro!$A$3:$J$3577,10,FALSE)</f>
        <v>1</v>
      </c>
      <c r="L949" s="13">
        <v>10211</v>
      </c>
      <c r="M949" s="23" t="e">
        <f t="shared" si="170"/>
        <v>#DIV/0!</v>
      </c>
      <c r="N949" s="26">
        <f t="shared" si="171"/>
        <v>5902.9599999999991</v>
      </c>
      <c r="O949" s="27">
        <f t="shared" si="172"/>
        <v>2.451048455247257E-4</v>
      </c>
      <c r="P949" s="30" t="e">
        <f t="shared" si="173"/>
        <v>#DIV/0!</v>
      </c>
      <c r="Q949" s="30" t="e">
        <f t="shared" si="174"/>
        <v>#DIV/0!</v>
      </c>
      <c r="R949" s="30" t="e">
        <f t="shared" si="175"/>
        <v>#DIV/0!</v>
      </c>
      <c r="S949" s="30" t="e">
        <f t="shared" si="176"/>
        <v>#DIV/0!</v>
      </c>
      <c r="T949" s="32">
        <f t="shared" si="177"/>
        <v>2.4509089858982137E-4</v>
      </c>
      <c r="U949" s="33">
        <f t="shared" si="178"/>
        <v>19.25892174211101</v>
      </c>
      <c r="V949" s="18" t="e">
        <f>VLOOKUP(B949,'[2]APO e PPM_CD'!$D$2:$J$565,7,FALSE)</f>
        <v>#N/A</v>
      </c>
    </row>
    <row r="950" spans="1:24" hidden="1">
      <c r="A950">
        <v>85448788734</v>
      </c>
      <c r="B950">
        <f>VLOOKUP(A950,Cadastro!$A$3:$B$3577,2,FALSE)</f>
        <v>215177</v>
      </c>
      <c r="C950" s="5">
        <v>5904.9400000000005</v>
      </c>
      <c r="D950">
        <v>0</v>
      </c>
      <c r="E950">
        <v>2481.86</v>
      </c>
      <c r="F950">
        <v>0</v>
      </c>
      <c r="G950">
        <v>3423.08</v>
      </c>
      <c r="H950">
        <v>0</v>
      </c>
      <c r="I950" s="14">
        <f>VLOOKUP(A950,Cadastro!$A$3:$H$3577,7,FALSE)</f>
        <v>1</v>
      </c>
      <c r="J950" s="14">
        <f>VLOOKUP(A950,Cadastro!$A$3:$H$3577,8,FALSE)</f>
        <v>1</v>
      </c>
      <c r="K950">
        <f>VLOOKUP(A950,Cadastro!$A$3:$J$3577,10,FALSE)</f>
        <v>1</v>
      </c>
      <c r="L950" s="13">
        <v>14402.73</v>
      </c>
      <c r="M950" s="23" t="e">
        <f t="shared" si="170"/>
        <v>#DIV/0!</v>
      </c>
      <c r="N950" s="26">
        <f t="shared" si="171"/>
        <v>5904.9400000000005</v>
      </c>
      <c r="O950" s="27">
        <f t="shared" si="172"/>
        <v>2.4518705980267085E-4</v>
      </c>
      <c r="P950" s="30" t="e">
        <f t="shared" si="173"/>
        <v>#DIV/0!</v>
      </c>
      <c r="Q950" s="30" t="e">
        <f t="shared" si="174"/>
        <v>#DIV/0!</v>
      </c>
      <c r="R950" s="30" t="e">
        <f t="shared" si="175"/>
        <v>#DIV/0!</v>
      </c>
      <c r="S950" s="30" t="e">
        <f t="shared" si="176"/>
        <v>#DIV/0!</v>
      </c>
      <c r="T950" s="32">
        <f t="shared" si="177"/>
        <v>2.4517310818961672E-4</v>
      </c>
      <c r="U950" s="33">
        <f t="shared" si="178"/>
        <v>19.265381664768356</v>
      </c>
      <c r="V950" s="18" t="e">
        <f>VLOOKUP(B950,'[2]APO e PPM_CD'!$D$2:$J$565,7,FALSE)</f>
        <v>#N/A</v>
      </c>
    </row>
    <row r="951" spans="1:24" s="18" customFormat="1">
      <c r="A951" s="18">
        <v>72467533700</v>
      </c>
      <c r="B951" s="18">
        <f>VLOOKUP(A951,Cadastro!$A$3:$B$3577,2,FALSE)</f>
        <v>191235</v>
      </c>
      <c r="C951" s="19">
        <v>6144.52</v>
      </c>
      <c r="D951" s="18">
        <v>0</v>
      </c>
      <c r="E951" s="18">
        <v>2693.17</v>
      </c>
      <c r="F951" s="18">
        <v>0</v>
      </c>
      <c r="G951" s="18">
        <v>3451.35</v>
      </c>
      <c r="H951" s="18">
        <v>0</v>
      </c>
      <c r="I951" s="20">
        <f>VLOOKUP(A951,Cadastro!$A$3:$H$3577,7,FALSE)</f>
        <v>5</v>
      </c>
      <c r="J951" s="20">
        <f>VLOOKUP(A951,Cadastro!$A$3:$H$3577,8,FALSE)</f>
        <v>5</v>
      </c>
      <c r="K951" s="18">
        <f>VLOOKUP(A951,Cadastro!$A$3:$J$3577,10,FALSE)</f>
        <v>1</v>
      </c>
      <c r="M951" s="23" t="e">
        <f t="shared" si="170"/>
        <v>#DIV/0!</v>
      </c>
      <c r="N951" s="26">
        <f t="shared" si="171"/>
        <v>6144.52</v>
      </c>
      <c r="O951" s="27">
        <f t="shared" si="172"/>
        <v>2.5513498743403104E-4</v>
      </c>
      <c r="P951" s="30" t="e">
        <f t="shared" si="173"/>
        <v>#DIV/0!</v>
      </c>
      <c r="Q951" s="30" t="e">
        <f t="shared" si="174"/>
        <v>#DIV/0!</v>
      </c>
      <c r="R951" s="30" t="e">
        <f t="shared" si="175"/>
        <v>#DIV/0!</v>
      </c>
      <c r="S951" s="30" t="e">
        <f t="shared" si="176"/>
        <v>#DIV/0!</v>
      </c>
      <c r="T951" s="32">
        <f t="shared" si="177"/>
        <v>2.5512046976485176E-4</v>
      </c>
      <c r="U951" s="33">
        <f t="shared" si="178"/>
        <v>20.047032306306658</v>
      </c>
      <c r="V951" s="18">
        <f>VLOOKUP(B951,'[2]APO e PPM_CD'!$D$2:$J$565,7,FALSE)</f>
        <v>3</v>
      </c>
      <c r="W951" s="18">
        <f>TRUNC(B951/10,0)</f>
        <v>19123</v>
      </c>
      <c r="X951" s="18">
        <f ca="1">VLOOKUP(W951:X951,[3]Plan1!$B$2:$K$3605,10,FALSE)</f>
        <v>0</v>
      </c>
    </row>
    <row r="952" spans="1:24" hidden="1">
      <c r="A952">
        <v>96062355720</v>
      </c>
      <c r="B952">
        <f>VLOOKUP(A952,Cadastro!$A$3:$B$3577,2,FALSE)</f>
        <v>220637</v>
      </c>
      <c r="C952" s="5">
        <v>5924.98</v>
      </c>
      <c r="D952">
        <v>0</v>
      </c>
      <c r="E952">
        <v>2470.16</v>
      </c>
      <c r="F952">
        <v>0</v>
      </c>
      <c r="G952">
        <v>3454.82</v>
      </c>
      <c r="H952">
        <v>0</v>
      </c>
      <c r="I952" s="14">
        <f>VLOOKUP(A952,Cadastro!$A$3:$H$3577,7,FALSE)</f>
        <v>1</v>
      </c>
      <c r="J952" s="14">
        <f>VLOOKUP(A952,Cadastro!$A$3:$H$3577,8,FALSE)</f>
        <v>1</v>
      </c>
      <c r="K952">
        <f>VLOOKUP(A952,Cadastro!$A$3:$J$3577,10,FALSE)</f>
        <v>1</v>
      </c>
      <c r="L952" s="13">
        <v>13906.09</v>
      </c>
      <c r="M952" s="23" t="e">
        <f t="shared" si="170"/>
        <v>#DIV/0!</v>
      </c>
      <c r="N952" s="26">
        <f t="shared" si="171"/>
        <v>5924.98</v>
      </c>
      <c r="O952" s="27">
        <f t="shared" si="172"/>
        <v>2.4601916794914574E-4</v>
      </c>
      <c r="P952" s="30" t="e">
        <f t="shared" si="173"/>
        <v>#DIV/0!</v>
      </c>
      <c r="Q952" s="30" t="e">
        <f t="shared" si="174"/>
        <v>#DIV/0!</v>
      </c>
      <c r="R952" s="30" t="e">
        <f t="shared" si="175"/>
        <v>#DIV/0!</v>
      </c>
      <c r="S952" s="30" t="e">
        <f t="shared" si="176"/>
        <v>#DIV/0!</v>
      </c>
      <c r="T952" s="32">
        <f t="shared" si="177"/>
        <v>2.4600516898754519E-4</v>
      </c>
      <c r="U952" s="33">
        <f t="shared" si="178"/>
        <v>19.330763912269926</v>
      </c>
      <c r="V952" s="18" t="e">
        <f>VLOOKUP(B952,'[2]APO e PPM_CD'!$D$2:$J$565,7,FALSE)</f>
        <v>#N/A</v>
      </c>
    </row>
    <row r="953" spans="1:24" hidden="1">
      <c r="A953">
        <v>1788014707</v>
      </c>
      <c r="B953">
        <f>VLOOKUP(A953,Cadastro!$A$3:$B$3577,2,FALSE)</f>
        <v>221123</v>
      </c>
      <c r="C953" s="5">
        <v>5942.3700000000008</v>
      </c>
      <c r="D953">
        <v>0</v>
      </c>
      <c r="E953">
        <v>3414.51</v>
      </c>
      <c r="F953">
        <v>0</v>
      </c>
      <c r="G953">
        <v>2527.86</v>
      </c>
      <c r="H953">
        <v>0</v>
      </c>
      <c r="I953" s="14">
        <f>VLOOKUP(A953,Cadastro!$A$3:$H$3577,7,FALSE)</f>
        <v>1</v>
      </c>
      <c r="J953" s="14">
        <f>VLOOKUP(A953,Cadastro!$A$3:$H$3577,8,FALSE)</f>
        <v>1</v>
      </c>
      <c r="K953">
        <f>VLOOKUP(A953,Cadastro!$A$3:$J$3577,10,FALSE)</f>
        <v>1</v>
      </c>
      <c r="L953" s="13">
        <v>50736.14</v>
      </c>
      <c r="M953" s="23" t="e">
        <f t="shared" si="170"/>
        <v>#DIV/0!</v>
      </c>
      <c r="N953" s="26">
        <f t="shared" si="171"/>
        <v>5942.3700000000008</v>
      </c>
      <c r="O953" s="27">
        <f t="shared" si="172"/>
        <v>2.4674124183473456E-4</v>
      </c>
      <c r="P953" s="30" t="e">
        <f t="shared" si="173"/>
        <v>#DIV/0!</v>
      </c>
      <c r="Q953" s="30" t="e">
        <f t="shared" si="174"/>
        <v>#DIV/0!</v>
      </c>
      <c r="R953" s="30" t="e">
        <f t="shared" si="175"/>
        <v>#DIV/0!</v>
      </c>
      <c r="S953" s="30" t="e">
        <f t="shared" si="176"/>
        <v>#DIV/0!</v>
      </c>
      <c r="T953" s="32">
        <f t="shared" si="177"/>
        <v>2.467272017857477E-4</v>
      </c>
      <c r="U953" s="33">
        <f t="shared" si="178"/>
        <v>19.387500303689716</v>
      </c>
      <c r="V953" s="18" t="e">
        <f>VLOOKUP(B953,'[2]APO e PPM_CD'!$D$2:$J$565,7,FALSE)</f>
        <v>#N/A</v>
      </c>
    </row>
    <row r="954" spans="1:24" hidden="1">
      <c r="A954">
        <v>85446726715</v>
      </c>
      <c r="B954">
        <f>VLOOKUP(A954,Cadastro!$A$3:$B$3577,2,FALSE)</f>
        <v>220217</v>
      </c>
      <c r="C954" s="5">
        <v>5948.37</v>
      </c>
      <c r="D954">
        <v>0</v>
      </c>
      <c r="E954">
        <v>2492.92</v>
      </c>
      <c r="F954">
        <v>0</v>
      </c>
      <c r="G954">
        <v>3455.45</v>
      </c>
      <c r="H954">
        <v>0</v>
      </c>
      <c r="I954" s="14">
        <f>VLOOKUP(A954,Cadastro!$A$3:$H$3577,7,FALSE)</f>
        <v>1</v>
      </c>
      <c r="J954" s="14">
        <f>VLOOKUP(A954,Cadastro!$A$3:$H$3577,8,FALSE)</f>
        <v>1</v>
      </c>
      <c r="K954">
        <f>VLOOKUP(A954,Cadastro!$A$3:$J$3577,10,FALSE)</f>
        <v>1</v>
      </c>
      <c r="L954" s="13">
        <v>17510.3</v>
      </c>
      <c r="M954" s="23" t="e">
        <f t="shared" si="170"/>
        <v>#DIV/0!</v>
      </c>
      <c r="N954" s="26">
        <f t="shared" si="171"/>
        <v>5948.37</v>
      </c>
      <c r="O954" s="27">
        <f t="shared" si="172"/>
        <v>2.4699037601032579E-4</v>
      </c>
      <c r="P954" s="30" t="e">
        <f t="shared" si="173"/>
        <v>#DIV/0!</v>
      </c>
      <c r="Q954" s="30" t="e">
        <f t="shared" si="174"/>
        <v>#DIV/0!</v>
      </c>
      <c r="R954" s="30" t="e">
        <f t="shared" si="175"/>
        <v>#DIV/0!</v>
      </c>
      <c r="S954" s="30" t="e">
        <f t="shared" si="176"/>
        <v>#DIV/0!</v>
      </c>
      <c r="T954" s="32">
        <f t="shared" si="177"/>
        <v>2.4697632178512745E-4</v>
      </c>
      <c r="U954" s="33">
        <f t="shared" si="178"/>
        <v>19.407075826893777</v>
      </c>
      <c r="V954" s="18" t="e">
        <f>VLOOKUP(B954,'[2]APO e PPM_CD'!$D$2:$J$565,7,FALSE)</f>
        <v>#N/A</v>
      </c>
    </row>
    <row r="955" spans="1:24" hidden="1">
      <c r="A955">
        <v>480573719</v>
      </c>
      <c r="B955">
        <f>VLOOKUP(A955,Cadastro!$A$3:$B$3577,2,FALSE)</f>
        <v>224105</v>
      </c>
      <c r="C955" s="5">
        <v>5959.5599999999995</v>
      </c>
      <c r="D955">
        <v>0</v>
      </c>
      <c r="E955">
        <v>2484.83</v>
      </c>
      <c r="F955">
        <v>0</v>
      </c>
      <c r="G955">
        <v>3474.73</v>
      </c>
      <c r="H955">
        <v>0</v>
      </c>
      <c r="I955" s="14">
        <f>VLOOKUP(A955,Cadastro!$A$3:$H$3577,7,FALSE)</f>
        <v>1</v>
      </c>
      <c r="J955" s="14">
        <f>VLOOKUP(A955,Cadastro!$A$3:$H$3577,8,FALSE)</f>
        <v>1</v>
      </c>
      <c r="K955">
        <f>VLOOKUP(A955,Cadastro!$A$3:$J$3577,10,FALSE)</f>
        <v>1</v>
      </c>
      <c r="L955" s="13">
        <v>14615.67</v>
      </c>
      <c r="M955" s="23" t="e">
        <f t="shared" si="170"/>
        <v>#DIV/0!</v>
      </c>
      <c r="N955" s="26">
        <f t="shared" si="171"/>
        <v>5959.5599999999995</v>
      </c>
      <c r="O955" s="27">
        <f t="shared" si="172"/>
        <v>2.4745501124780352E-4</v>
      </c>
      <c r="P955" s="30" t="e">
        <f t="shared" si="173"/>
        <v>#DIV/0!</v>
      </c>
      <c r="Q955" s="30" t="e">
        <f t="shared" si="174"/>
        <v>#DIV/0!</v>
      </c>
      <c r="R955" s="30" t="e">
        <f t="shared" si="175"/>
        <v>#DIV/0!</v>
      </c>
      <c r="S955" s="30" t="e">
        <f t="shared" si="176"/>
        <v>#DIV/0!</v>
      </c>
      <c r="T955" s="32">
        <f t="shared" si="177"/>
        <v>2.4744093058397075E-4</v>
      </c>
      <c r="U955" s="33">
        <f t="shared" si="178"/>
        <v>19.443584177669358</v>
      </c>
      <c r="V955" s="18" t="e">
        <f>VLOOKUP(B955,'[2]APO e PPM_CD'!$D$2:$J$565,7,FALSE)</f>
        <v>#N/A</v>
      </c>
    </row>
    <row r="956" spans="1:24" hidden="1">
      <c r="A956">
        <v>4492992600</v>
      </c>
      <c r="B956">
        <f>VLOOKUP(A956,Cadastro!$A$3:$B$3577,2,FALSE)</f>
        <v>217648</v>
      </c>
      <c r="C956" s="5">
        <v>5964.82</v>
      </c>
      <c r="D956">
        <v>0</v>
      </c>
      <c r="E956">
        <v>2696.6</v>
      </c>
      <c r="F956">
        <v>0</v>
      </c>
      <c r="G956">
        <v>3268.22</v>
      </c>
      <c r="H956">
        <v>0</v>
      </c>
      <c r="I956" s="14">
        <f>VLOOKUP(A956,Cadastro!$A$3:$H$3577,7,FALSE)</f>
        <v>1</v>
      </c>
      <c r="J956" s="14">
        <f>VLOOKUP(A956,Cadastro!$A$3:$H$3577,8,FALSE)</f>
        <v>1</v>
      </c>
      <c r="K956">
        <f>VLOOKUP(A956,Cadastro!$A$3:$J$3577,10,FALSE)</f>
        <v>1</v>
      </c>
      <c r="L956" s="13">
        <v>12720.97</v>
      </c>
      <c r="M956" s="23" t="e">
        <f t="shared" si="170"/>
        <v>#DIV/0!</v>
      </c>
      <c r="N956" s="26">
        <f t="shared" si="171"/>
        <v>5964.82</v>
      </c>
      <c r="O956" s="27">
        <f t="shared" si="172"/>
        <v>2.476734188750719E-4</v>
      </c>
      <c r="P956" s="30" t="e">
        <f t="shared" si="173"/>
        <v>#DIV/0!</v>
      </c>
      <c r="Q956" s="30" t="e">
        <f t="shared" si="174"/>
        <v>#DIV/0!</v>
      </c>
      <c r="R956" s="30" t="e">
        <f t="shared" si="175"/>
        <v>#DIV/0!</v>
      </c>
      <c r="S956" s="30" t="e">
        <f t="shared" si="176"/>
        <v>#DIV/0!</v>
      </c>
      <c r="T956" s="32">
        <f t="shared" si="177"/>
        <v>2.4765932578342705E-4</v>
      </c>
      <c r="U956" s="33">
        <f t="shared" si="178"/>
        <v>19.460745386344922</v>
      </c>
      <c r="V956" s="18" t="e">
        <f>VLOOKUP(B956,'[2]APO e PPM_CD'!$D$2:$J$565,7,FALSE)</f>
        <v>#N/A</v>
      </c>
    </row>
    <row r="957" spans="1:24" hidden="1">
      <c r="A957">
        <v>42348757168</v>
      </c>
      <c r="B957">
        <f>VLOOKUP(A957,Cadastro!$A$3:$B$3577,2,FALSE)</f>
        <v>211175</v>
      </c>
      <c r="C957" s="5">
        <v>5971.3600000000006</v>
      </c>
      <c r="D957">
        <v>0</v>
      </c>
      <c r="E957">
        <v>2492.85</v>
      </c>
      <c r="F957">
        <v>0</v>
      </c>
      <c r="G957">
        <v>3478.51</v>
      </c>
      <c r="H957">
        <v>0</v>
      </c>
      <c r="I957" s="14">
        <f>VLOOKUP(A957,Cadastro!$A$3:$H$3577,7,FALSE)</f>
        <v>1</v>
      </c>
      <c r="J957" s="14">
        <f>VLOOKUP(A957,Cadastro!$A$3:$H$3577,8,FALSE)</f>
        <v>1</v>
      </c>
      <c r="K957">
        <f>VLOOKUP(A957,Cadastro!$A$3:$J$3577,10,FALSE)</f>
        <v>1</v>
      </c>
      <c r="L957" s="13">
        <v>13492.7</v>
      </c>
      <c r="M957" s="23" t="e">
        <f t="shared" si="170"/>
        <v>#DIV/0!</v>
      </c>
      <c r="N957" s="26">
        <f t="shared" si="171"/>
        <v>5971.3600000000006</v>
      </c>
      <c r="O957" s="27">
        <f t="shared" si="172"/>
        <v>2.4794497512646644E-4</v>
      </c>
      <c r="P957" s="30" t="e">
        <f t="shared" si="173"/>
        <v>#DIV/0!</v>
      </c>
      <c r="Q957" s="30" t="e">
        <f t="shared" si="174"/>
        <v>#DIV/0!</v>
      </c>
      <c r="R957" s="30" t="e">
        <f t="shared" si="175"/>
        <v>#DIV/0!</v>
      </c>
      <c r="S957" s="30" t="e">
        <f t="shared" si="176"/>
        <v>#DIV/0!</v>
      </c>
      <c r="T957" s="32">
        <f t="shared" si="177"/>
        <v>2.4793086658275103E-4</v>
      </c>
      <c r="U957" s="33">
        <f t="shared" si="178"/>
        <v>19.482082706637353</v>
      </c>
      <c r="V957" s="18" t="e">
        <f>VLOOKUP(B957,'[2]APO e PPM_CD'!$D$2:$J$565,7,FALSE)</f>
        <v>#N/A</v>
      </c>
    </row>
    <row r="958" spans="1:24" hidden="1">
      <c r="A958">
        <v>45763216172</v>
      </c>
      <c r="B958">
        <f>VLOOKUP(A958,Cadastro!$A$3:$B$3577,2,FALSE)</f>
        <v>220014</v>
      </c>
      <c r="C958" s="5">
        <v>5974.77</v>
      </c>
      <c r="D958">
        <v>0</v>
      </c>
      <c r="E958">
        <v>2490.6799999999998</v>
      </c>
      <c r="F958">
        <v>0</v>
      </c>
      <c r="G958">
        <v>3484.09</v>
      </c>
      <c r="H958">
        <v>0</v>
      </c>
      <c r="I958" s="14">
        <f>VLOOKUP(A958,Cadastro!$A$3:$H$3577,7,FALSE)</f>
        <v>1</v>
      </c>
      <c r="J958" s="14">
        <f>VLOOKUP(A958,Cadastro!$A$3:$H$3577,8,FALSE)</f>
        <v>1</v>
      </c>
      <c r="K958">
        <f>VLOOKUP(A958,Cadastro!$A$3:$J$3577,10,FALSE)</f>
        <v>1</v>
      </c>
      <c r="L958" s="13">
        <v>18916.64</v>
      </c>
      <c r="M958" s="23" t="e">
        <f t="shared" si="170"/>
        <v>#DIV/0!</v>
      </c>
      <c r="N958" s="26">
        <f t="shared" si="171"/>
        <v>5974.77</v>
      </c>
      <c r="O958" s="27">
        <f t="shared" si="172"/>
        <v>2.4808656638292749E-4</v>
      </c>
      <c r="P958" s="30" t="e">
        <f t="shared" si="173"/>
        <v>#DIV/0!</v>
      </c>
      <c r="Q958" s="30" t="e">
        <f t="shared" si="174"/>
        <v>#DIV/0!</v>
      </c>
      <c r="R958" s="30" t="e">
        <f t="shared" si="175"/>
        <v>#DIV/0!</v>
      </c>
      <c r="S958" s="30" t="e">
        <f t="shared" si="176"/>
        <v>#DIV/0!</v>
      </c>
      <c r="T958" s="32">
        <f t="shared" si="177"/>
        <v>2.4807244978239856E-4</v>
      </c>
      <c r="U958" s="33">
        <f t="shared" si="178"/>
        <v>19.493208128991665</v>
      </c>
      <c r="V958" s="18" t="e">
        <f>VLOOKUP(B958,'[2]APO e PPM_CD'!$D$2:$J$565,7,FALSE)</f>
        <v>#N/A</v>
      </c>
    </row>
    <row r="959" spans="1:24" hidden="1">
      <c r="A959">
        <v>10376874775</v>
      </c>
      <c r="B959">
        <f>VLOOKUP(A959,Cadastro!$A$3:$B$3577,2,FALSE)</f>
        <v>219407</v>
      </c>
      <c r="C959" s="5">
        <v>5977.29</v>
      </c>
      <c r="D959">
        <v>0</v>
      </c>
      <c r="E959">
        <v>2812.04</v>
      </c>
      <c r="F959">
        <v>0</v>
      </c>
      <c r="G959">
        <v>3165.25</v>
      </c>
      <c r="H959">
        <v>0</v>
      </c>
      <c r="I959" s="14">
        <f>VLOOKUP(A959,Cadastro!$A$3:$H$3577,7,FALSE)</f>
        <v>1</v>
      </c>
      <c r="J959" s="14">
        <f>VLOOKUP(A959,Cadastro!$A$3:$H$3577,8,FALSE)</f>
        <v>1</v>
      </c>
      <c r="K959">
        <f>VLOOKUP(A959,Cadastro!$A$3:$J$3577,10,FALSE)</f>
        <v>1</v>
      </c>
      <c r="L959" s="13">
        <v>15238.28</v>
      </c>
      <c r="M959" s="23" t="e">
        <f t="shared" si="170"/>
        <v>#DIV/0!</v>
      </c>
      <c r="N959" s="26">
        <f t="shared" si="171"/>
        <v>5977.29</v>
      </c>
      <c r="O959" s="27">
        <f t="shared" si="172"/>
        <v>2.4819120273667579E-4</v>
      </c>
      <c r="P959" s="30" t="e">
        <f t="shared" si="173"/>
        <v>#DIV/0!</v>
      </c>
      <c r="Q959" s="30" t="e">
        <f t="shared" si="174"/>
        <v>#DIV/0!</v>
      </c>
      <c r="R959" s="30" t="e">
        <f t="shared" si="175"/>
        <v>#DIV/0!</v>
      </c>
      <c r="S959" s="30" t="e">
        <f t="shared" si="176"/>
        <v>#DIV/0!</v>
      </c>
      <c r="T959" s="32">
        <f t="shared" si="177"/>
        <v>2.4817708018213803E-4</v>
      </c>
      <c r="U959" s="33">
        <f t="shared" si="178"/>
        <v>19.50142984873737</v>
      </c>
      <c r="V959" s="18" t="e">
        <f>VLOOKUP(B959,'[2]APO e PPM_CD'!$D$2:$J$565,7,FALSE)</f>
        <v>#N/A</v>
      </c>
    </row>
    <row r="960" spans="1:24" hidden="1">
      <c r="A960">
        <v>9803356631</v>
      </c>
      <c r="B960">
        <f>VLOOKUP(A960,Cadastro!$A$3:$B$3577,2,FALSE)</f>
        <v>223431</v>
      </c>
      <c r="C960" s="5">
        <v>5977.66</v>
      </c>
      <c r="D960">
        <v>0</v>
      </c>
      <c r="E960">
        <v>2841.45</v>
      </c>
      <c r="F960">
        <v>0</v>
      </c>
      <c r="G960">
        <v>3136.21</v>
      </c>
      <c r="H960">
        <v>0</v>
      </c>
      <c r="I960" s="14">
        <f>VLOOKUP(A960,Cadastro!$A$3:$H$3577,7,FALSE)</f>
        <v>1</v>
      </c>
      <c r="J960" s="14">
        <f>VLOOKUP(A960,Cadastro!$A$3:$H$3577,8,FALSE)</f>
        <v>1</v>
      </c>
      <c r="K960">
        <f>VLOOKUP(A960,Cadastro!$A$3:$J$3577,10,FALSE)</f>
        <v>1</v>
      </c>
      <c r="L960" s="13">
        <v>15231.88</v>
      </c>
      <c r="M960" s="23" t="e">
        <f t="shared" si="170"/>
        <v>#DIV/0!</v>
      </c>
      <c r="N960" s="26">
        <f t="shared" si="171"/>
        <v>5977.66</v>
      </c>
      <c r="O960" s="27">
        <f t="shared" si="172"/>
        <v>2.4820656601083727E-4</v>
      </c>
      <c r="P960" s="30" t="e">
        <f t="shared" si="173"/>
        <v>#DIV/0!</v>
      </c>
      <c r="Q960" s="30" t="e">
        <f t="shared" si="174"/>
        <v>#DIV/0!</v>
      </c>
      <c r="R960" s="30" t="e">
        <f t="shared" si="175"/>
        <v>#DIV/0!</v>
      </c>
      <c r="S960" s="30" t="e">
        <f t="shared" si="176"/>
        <v>#DIV/0!</v>
      </c>
      <c r="T960" s="32">
        <f t="shared" si="177"/>
        <v>2.4819244258209976E-4</v>
      </c>
      <c r="U960" s="33">
        <f t="shared" si="178"/>
        <v>19.502637006001617</v>
      </c>
      <c r="V960" s="18" t="e">
        <f>VLOOKUP(B960,'[2]APO e PPM_CD'!$D$2:$J$565,7,FALSE)</f>
        <v>#N/A</v>
      </c>
    </row>
    <row r="961" spans="1:24" s="18" customFormat="1" hidden="1">
      <c r="A961" s="18">
        <v>30169402134</v>
      </c>
      <c r="B961" s="18">
        <f>VLOOKUP(A961,Cadastro!$A$3:$B$3577,2,FALSE)</f>
        <v>197171</v>
      </c>
      <c r="C961" s="19">
        <v>5980.27</v>
      </c>
      <c r="D961" s="18">
        <v>0</v>
      </c>
      <c r="E961" s="18">
        <v>2531.71</v>
      </c>
      <c r="F961" s="18">
        <v>0</v>
      </c>
      <c r="G961" s="18">
        <v>3448.56</v>
      </c>
      <c r="H961" s="18">
        <v>0</v>
      </c>
      <c r="I961" s="20">
        <f>VLOOKUP(A961,Cadastro!$A$3:$H$3577,7,FALSE)</f>
        <v>1</v>
      </c>
      <c r="J961" s="20">
        <f>VLOOKUP(A961,Cadastro!$A$3:$H$3577,8,FALSE)</f>
        <v>6</v>
      </c>
      <c r="K961" s="18">
        <f>VLOOKUP(A961,Cadastro!$A$3:$J$3577,10,FALSE)</f>
        <v>1</v>
      </c>
      <c r="M961" s="23" t="e">
        <f t="shared" si="170"/>
        <v>#DIV/0!</v>
      </c>
      <c r="N961" s="26">
        <f t="shared" si="171"/>
        <v>5980.27</v>
      </c>
      <c r="O961" s="27">
        <f t="shared" si="172"/>
        <v>2.4831493937721948E-4</v>
      </c>
      <c r="P961" s="30" t="e">
        <f t="shared" si="173"/>
        <v>#DIV/0!</v>
      </c>
      <c r="Q961" s="30" t="e">
        <f t="shared" si="174"/>
        <v>#DIV/0!</v>
      </c>
      <c r="R961" s="30" t="e">
        <f t="shared" si="175"/>
        <v>#DIV/0!</v>
      </c>
      <c r="S961" s="30" t="e">
        <f t="shared" si="176"/>
        <v>#DIV/0!</v>
      </c>
      <c r="T961" s="32">
        <f t="shared" si="177"/>
        <v>2.4830080978182999E-4</v>
      </c>
      <c r="U961" s="33">
        <f t="shared" si="178"/>
        <v>19.511152358595385</v>
      </c>
      <c r="V961" s="18">
        <f>VLOOKUP(B961,'[2]APO e PPM_CD'!$D$2:$J$565,7,FALSE)</f>
        <v>5</v>
      </c>
    </row>
    <row r="962" spans="1:24" hidden="1">
      <c r="A962">
        <v>8726276755</v>
      </c>
      <c r="B962">
        <f>VLOOKUP(A962,Cadastro!$A$3:$B$3577,2,FALSE)</f>
        <v>224750</v>
      </c>
      <c r="C962" s="5">
        <v>5980.8600000000006</v>
      </c>
      <c r="D962">
        <v>0</v>
      </c>
      <c r="E962">
        <v>2810.79</v>
      </c>
      <c r="F962">
        <v>0</v>
      </c>
      <c r="G962">
        <v>3170.07</v>
      </c>
      <c r="H962">
        <v>0</v>
      </c>
      <c r="I962" s="14">
        <f>VLOOKUP(A962,Cadastro!$A$3:$H$3577,7,FALSE)</f>
        <v>1</v>
      </c>
      <c r="J962" s="14">
        <f>VLOOKUP(A962,Cadastro!$A$3:$H$3577,8,FALSE)</f>
        <v>1</v>
      </c>
      <c r="K962">
        <f>VLOOKUP(A962,Cadastro!$A$3:$J$3577,10,FALSE)</f>
        <v>1</v>
      </c>
      <c r="L962" s="13">
        <v>10443.01</v>
      </c>
      <c r="M962" s="23" t="e">
        <f t="shared" si="170"/>
        <v>#DIV/0!</v>
      </c>
      <c r="N962" s="26">
        <f t="shared" si="171"/>
        <v>5980.8600000000006</v>
      </c>
      <c r="O962" s="27">
        <f t="shared" si="172"/>
        <v>2.4833943757115263E-4</v>
      </c>
      <c r="P962" s="30" t="e">
        <f t="shared" si="173"/>
        <v>#DIV/0!</v>
      </c>
      <c r="Q962" s="30" t="e">
        <f t="shared" si="174"/>
        <v>#DIV/0!</v>
      </c>
      <c r="R962" s="30" t="e">
        <f t="shared" si="175"/>
        <v>#DIV/0!</v>
      </c>
      <c r="S962" s="30" t="e">
        <f t="shared" si="176"/>
        <v>#DIV/0!</v>
      </c>
      <c r="T962" s="32">
        <f t="shared" si="177"/>
        <v>2.4832530658176901E-4</v>
      </c>
      <c r="U962" s="33">
        <f t="shared" si="178"/>
        <v>19.513077285043789</v>
      </c>
      <c r="V962" s="18" t="e">
        <f>VLOOKUP(B962,'[2]APO e PPM_CD'!$D$2:$J$565,7,FALSE)</f>
        <v>#N/A</v>
      </c>
    </row>
    <row r="963" spans="1:24" hidden="1">
      <c r="A963">
        <v>834679639</v>
      </c>
      <c r="B963">
        <f>VLOOKUP(A963,Cadastro!$A$3:$B$3577,2,FALSE)</f>
        <v>222296</v>
      </c>
      <c r="C963" s="5">
        <v>5998.16</v>
      </c>
      <c r="D963">
        <v>0</v>
      </c>
      <c r="E963">
        <v>2570.4899999999998</v>
      </c>
      <c r="F963">
        <v>0</v>
      </c>
      <c r="G963">
        <v>3427.67</v>
      </c>
      <c r="H963">
        <v>0</v>
      </c>
      <c r="I963" s="14">
        <f>VLOOKUP(A963,Cadastro!$A$3:$H$3577,7,FALSE)</f>
        <v>1</v>
      </c>
      <c r="J963" s="14">
        <f>VLOOKUP(A963,Cadastro!$A$3:$H$3577,8,FALSE)</f>
        <v>1</v>
      </c>
      <c r="K963">
        <f>VLOOKUP(A963,Cadastro!$A$3:$J$3577,10,FALSE)</f>
        <v>1</v>
      </c>
      <c r="L963" s="13">
        <v>11630.02</v>
      </c>
      <c r="M963" s="23" t="e">
        <f t="shared" si="170"/>
        <v>#DIV/0!</v>
      </c>
      <c r="N963" s="26">
        <f t="shared" si="171"/>
        <v>5998.16</v>
      </c>
      <c r="O963" s="27">
        <f t="shared" si="172"/>
        <v>2.4905777444410749E-4</v>
      </c>
      <c r="P963" s="30" t="e">
        <f t="shared" si="173"/>
        <v>#DIV/0!</v>
      </c>
      <c r="Q963" s="30" t="e">
        <f t="shared" si="174"/>
        <v>#DIV/0!</v>
      </c>
      <c r="R963" s="30" t="e">
        <f t="shared" si="175"/>
        <v>#DIV/0!</v>
      </c>
      <c r="S963" s="30" t="e">
        <f t="shared" si="176"/>
        <v>#DIV/0!</v>
      </c>
      <c r="T963" s="32">
        <f t="shared" si="177"/>
        <v>2.4904360257998071E-4</v>
      </c>
      <c r="U963" s="33">
        <f t="shared" si="178"/>
        <v>19.569520043615505</v>
      </c>
      <c r="V963" s="18" t="e">
        <f>VLOOKUP(B963,'[2]APO e PPM_CD'!$D$2:$J$565,7,FALSE)</f>
        <v>#N/A</v>
      </c>
    </row>
    <row r="964" spans="1:24" s="18" customFormat="1">
      <c r="A964" s="18">
        <v>97460591734</v>
      </c>
      <c r="B964" s="18">
        <f>VLOOKUP(A964,Cadastro!$A$3:$B$3577,2,FALSE)</f>
        <v>217107</v>
      </c>
      <c r="C964" s="19">
        <v>6198.4</v>
      </c>
      <c r="D964" s="18">
        <v>0</v>
      </c>
      <c r="E964" s="18">
        <v>2586.92</v>
      </c>
      <c r="F964" s="18">
        <v>0</v>
      </c>
      <c r="G964" s="18">
        <v>3611.48</v>
      </c>
      <c r="H964" s="18">
        <v>0</v>
      </c>
      <c r="I964" s="20">
        <f>VLOOKUP(A964,Cadastro!$A$3:$H$3577,7,FALSE)</f>
        <v>5</v>
      </c>
      <c r="J964" s="20">
        <f>VLOOKUP(A964,Cadastro!$A$3:$H$3577,8,FALSE)</f>
        <v>5</v>
      </c>
      <c r="K964" s="18">
        <f>VLOOKUP(A964,Cadastro!$A$3:$J$3577,10,FALSE)</f>
        <v>1</v>
      </c>
      <c r="M964" s="23" t="e">
        <f t="shared" si="170"/>
        <v>#DIV/0!</v>
      </c>
      <c r="N964" s="26">
        <f t="shared" si="171"/>
        <v>6198.4</v>
      </c>
      <c r="O964" s="27">
        <f t="shared" si="172"/>
        <v>2.5737221233084075E-4</v>
      </c>
      <c r="P964" s="30" t="e">
        <f t="shared" si="173"/>
        <v>#DIV/0!</v>
      </c>
      <c r="Q964" s="30" t="e">
        <f t="shared" si="174"/>
        <v>#DIV/0!</v>
      </c>
      <c r="R964" s="30" t="e">
        <f t="shared" si="175"/>
        <v>#DIV/0!</v>
      </c>
      <c r="S964" s="30" t="e">
        <f t="shared" si="176"/>
        <v>#DIV/0!</v>
      </c>
      <c r="T964" s="32">
        <f t="shared" si="177"/>
        <v>2.5735756735928227E-4</v>
      </c>
      <c r="U964" s="33">
        <f t="shared" si="178"/>
        <v>20.222820504679159</v>
      </c>
      <c r="V964" s="18">
        <f>VLOOKUP(B964,'[2]APO e PPM_CD'!$D$2:$J$565,7,FALSE)</f>
        <v>3</v>
      </c>
      <c r="W964" s="18">
        <f>TRUNC(B964/10,0)</f>
        <v>21710</v>
      </c>
      <c r="X964" s="18">
        <f ca="1">VLOOKUP(W964:X964,[3]Plan1!$B$2:$K$3605,10,FALSE)</f>
        <v>0</v>
      </c>
    </row>
    <row r="965" spans="1:24" hidden="1">
      <c r="A965">
        <v>11235762700</v>
      </c>
      <c r="B965">
        <f>VLOOKUP(A965,Cadastro!$A$3:$B$3577,2,FALSE)</f>
        <v>225488</v>
      </c>
      <c r="C965" s="5">
        <v>6020.82</v>
      </c>
      <c r="D965">
        <v>0</v>
      </c>
      <c r="E965">
        <v>2840.52</v>
      </c>
      <c r="F965">
        <v>0</v>
      </c>
      <c r="G965">
        <v>3180.3</v>
      </c>
      <c r="H965">
        <v>0</v>
      </c>
      <c r="I965" s="14">
        <f>VLOOKUP(A965,Cadastro!$A$3:$H$3577,7,FALSE)</f>
        <v>1</v>
      </c>
      <c r="J965" s="14">
        <f>VLOOKUP(A965,Cadastro!$A$3:$H$3577,8,FALSE)</f>
        <v>1</v>
      </c>
      <c r="K965">
        <f>VLOOKUP(A965,Cadastro!$A$3:$J$3577,10,FALSE)</f>
        <v>1</v>
      </c>
      <c r="L965" s="13">
        <v>16067.02</v>
      </c>
      <c r="M965" s="23" t="e">
        <f t="shared" si="170"/>
        <v>#DIV/0!</v>
      </c>
      <c r="N965" s="26">
        <f t="shared" si="171"/>
        <v>6020.82</v>
      </c>
      <c r="O965" s="27">
        <f t="shared" si="172"/>
        <v>2.4999867118059063E-4</v>
      </c>
      <c r="P965" s="30" t="e">
        <f t="shared" si="173"/>
        <v>#DIV/0!</v>
      </c>
      <c r="Q965" s="30" t="e">
        <f t="shared" si="174"/>
        <v>#DIV/0!</v>
      </c>
      <c r="R965" s="30" t="e">
        <f t="shared" si="175"/>
        <v>#DIV/0!</v>
      </c>
      <c r="S965" s="30" t="e">
        <f t="shared" si="176"/>
        <v>#DIV/0!</v>
      </c>
      <c r="T965" s="32">
        <f t="shared" si="177"/>
        <v>2.4998444577763841E-4</v>
      </c>
      <c r="U965" s="33">
        <f t="shared" si="178"/>
        <v>19.643450269582857</v>
      </c>
      <c r="V965" s="18" t="e">
        <f>VLOOKUP(B965,'[2]APO e PPM_CD'!$D$2:$J$565,7,FALSE)</f>
        <v>#N/A</v>
      </c>
    </row>
    <row r="966" spans="1:24" hidden="1">
      <c r="A966">
        <v>61417432772</v>
      </c>
      <c r="B966">
        <f>VLOOKUP(A966,Cadastro!$A$3:$B$3577,2,FALSE)</f>
        <v>212213</v>
      </c>
      <c r="C966" s="5">
        <v>6024.55</v>
      </c>
      <c r="D966">
        <v>0</v>
      </c>
      <c r="E966">
        <v>2608.11</v>
      </c>
      <c r="F966">
        <v>0</v>
      </c>
      <c r="G966">
        <v>3416.44</v>
      </c>
      <c r="H966">
        <v>0</v>
      </c>
      <c r="I966" s="14">
        <f>VLOOKUP(A966,Cadastro!$A$3:$H$3577,7,FALSE)</f>
        <v>1</v>
      </c>
      <c r="J966" s="14">
        <f>VLOOKUP(A966,Cadastro!$A$3:$H$3577,8,FALSE)</f>
        <v>1</v>
      </c>
      <c r="K966">
        <f>VLOOKUP(A966,Cadastro!$A$3:$J$3577,10,FALSE)</f>
        <v>1</v>
      </c>
      <c r="L966" s="13">
        <v>14239.28</v>
      </c>
      <c r="M966" s="23" t="e">
        <f t="shared" si="170"/>
        <v>#DIV/0!</v>
      </c>
      <c r="N966" s="26">
        <f t="shared" si="171"/>
        <v>6024.55</v>
      </c>
      <c r="O966" s="27">
        <f t="shared" si="172"/>
        <v>2.501535495930832E-4</v>
      </c>
      <c r="P966" s="30" t="e">
        <f t="shared" si="173"/>
        <v>#DIV/0!</v>
      </c>
      <c r="Q966" s="30" t="e">
        <f t="shared" si="174"/>
        <v>#DIV/0!</v>
      </c>
      <c r="R966" s="30" t="e">
        <f t="shared" si="175"/>
        <v>#DIV/0!</v>
      </c>
      <c r="S966" s="30" t="e">
        <f t="shared" si="176"/>
        <v>#DIV/0!</v>
      </c>
      <c r="T966" s="32">
        <f t="shared" si="177"/>
        <v>2.5013931537725288E-4</v>
      </c>
      <c r="U966" s="33">
        <f t="shared" si="178"/>
        <v>19.655619719841386</v>
      </c>
      <c r="V966" s="18" t="e">
        <f>VLOOKUP(B966,'[2]APO e PPM_CD'!$D$2:$J$565,7,FALSE)</f>
        <v>#N/A</v>
      </c>
    </row>
    <row r="967" spans="1:24" hidden="1">
      <c r="A967">
        <v>4249859770</v>
      </c>
      <c r="B967">
        <f>VLOOKUP(A967,Cadastro!$A$3:$B$3577,2,FALSE)</f>
        <v>218091</v>
      </c>
      <c r="C967" s="5">
        <v>6027.1900000000005</v>
      </c>
      <c r="D967">
        <v>0</v>
      </c>
      <c r="E967">
        <v>2665.91</v>
      </c>
      <c r="F967">
        <v>0</v>
      </c>
      <c r="G967">
        <v>3361.28</v>
      </c>
      <c r="H967">
        <v>0</v>
      </c>
      <c r="I967" s="14">
        <f>VLOOKUP(A967,Cadastro!$A$3:$H$3577,7,FALSE)</f>
        <v>1</v>
      </c>
      <c r="J967" s="14">
        <f>VLOOKUP(A967,Cadastro!$A$3:$H$3577,8,FALSE)</f>
        <v>1</v>
      </c>
      <c r="K967">
        <f>VLOOKUP(A967,Cadastro!$A$3:$J$3577,10,FALSE)</f>
        <v>1</v>
      </c>
      <c r="L967" s="13">
        <v>15214.43</v>
      </c>
      <c r="M967" s="23" t="e">
        <f t="shared" si="170"/>
        <v>#DIV/0!</v>
      </c>
      <c r="N967" s="26">
        <f t="shared" si="171"/>
        <v>6027.1900000000005</v>
      </c>
      <c r="O967" s="27">
        <f t="shared" si="172"/>
        <v>2.5026316863034338E-4</v>
      </c>
      <c r="P967" s="30" t="e">
        <f t="shared" si="173"/>
        <v>#DIV/0!</v>
      </c>
      <c r="Q967" s="30" t="e">
        <f t="shared" si="174"/>
        <v>#DIV/0!</v>
      </c>
      <c r="R967" s="30" t="e">
        <f t="shared" si="175"/>
        <v>#DIV/0!</v>
      </c>
      <c r="S967" s="30" t="e">
        <f t="shared" si="176"/>
        <v>#DIV/0!</v>
      </c>
      <c r="T967" s="32">
        <f t="shared" si="177"/>
        <v>2.5024892817698E-4</v>
      </c>
      <c r="U967" s="33">
        <f t="shared" si="178"/>
        <v>19.664232950051176</v>
      </c>
      <c r="V967" s="18" t="e">
        <f>VLOOKUP(B967,'[2]APO e PPM_CD'!$D$2:$J$565,7,FALSE)</f>
        <v>#N/A</v>
      </c>
    </row>
    <row r="968" spans="1:24" hidden="1">
      <c r="A968">
        <v>12324246767</v>
      </c>
      <c r="B968">
        <f>VLOOKUP(A968,Cadastro!$A$3:$B$3577,2,FALSE)</f>
        <v>223448</v>
      </c>
      <c r="C968" s="5">
        <v>6035.96</v>
      </c>
      <c r="D968">
        <v>0</v>
      </c>
      <c r="E968">
        <v>2857.03</v>
      </c>
      <c r="F968">
        <v>0</v>
      </c>
      <c r="G968">
        <v>3178.93</v>
      </c>
      <c r="H968">
        <v>0</v>
      </c>
      <c r="I968" s="14">
        <f>VLOOKUP(A968,Cadastro!$A$3:$H$3577,7,FALSE)</f>
        <v>1</v>
      </c>
      <c r="J968" s="14">
        <f>VLOOKUP(A968,Cadastro!$A$3:$H$3577,8,FALSE)</f>
        <v>1</v>
      </c>
      <c r="K968">
        <f>VLOOKUP(A968,Cadastro!$A$3:$J$3577,10,FALSE)</f>
        <v>1</v>
      </c>
      <c r="L968" s="13">
        <v>10280.31</v>
      </c>
      <c r="M968" s="23" t="e">
        <f t="shared" si="170"/>
        <v>#DIV/0!</v>
      </c>
      <c r="N968" s="26">
        <f t="shared" si="171"/>
        <v>6035.96</v>
      </c>
      <c r="O968" s="27">
        <f t="shared" si="172"/>
        <v>2.5062731975033261E-4</v>
      </c>
      <c r="P968" s="30" t="e">
        <f t="shared" si="173"/>
        <v>#DIV/0!</v>
      </c>
      <c r="Q968" s="30" t="e">
        <f t="shared" si="174"/>
        <v>#DIV/0!</v>
      </c>
      <c r="R968" s="30" t="e">
        <f t="shared" si="175"/>
        <v>#DIV/0!</v>
      </c>
      <c r="S968" s="30" t="e">
        <f t="shared" si="176"/>
        <v>#DIV/0!</v>
      </c>
      <c r="T968" s="32">
        <f t="shared" si="177"/>
        <v>2.5061305857607342E-4</v>
      </c>
      <c r="U968" s="33">
        <f t="shared" si="178"/>
        <v>19.692845839801116</v>
      </c>
      <c r="V968" s="18" t="e">
        <f>VLOOKUP(B968,'[2]APO e PPM_CD'!$D$2:$J$565,7,FALSE)</f>
        <v>#N/A</v>
      </c>
    </row>
    <row r="969" spans="1:24" hidden="1">
      <c r="A969">
        <v>3160182959</v>
      </c>
      <c r="B969">
        <f>VLOOKUP(A969,Cadastro!$A$3:$B$3577,2,FALSE)</f>
        <v>221949</v>
      </c>
      <c r="C969" s="5">
        <v>6036.0599999999995</v>
      </c>
      <c r="D969">
        <v>0</v>
      </c>
      <c r="E969">
        <v>2813.84</v>
      </c>
      <c r="F969">
        <v>0</v>
      </c>
      <c r="G969">
        <v>3222.22</v>
      </c>
      <c r="H969">
        <v>0</v>
      </c>
      <c r="I969" s="14">
        <f>VLOOKUP(A969,Cadastro!$A$3:$H$3577,7,FALSE)</f>
        <v>1</v>
      </c>
      <c r="J969" s="14">
        <f>VLOOKUP(A969,Cadastro!$A$3:$H$3577,8,FALSE)</f>
        <v>1</v>
      </c>
      <c r="K969">
        <f>VLOOKUP(A969,Cadastro!$A$3:$J$3577,10,FALSE)</f>
        <v>1</v>
      </c>
      <c r="L969" s="13">
        <v>9295.66</v>
      </c>
      <c r="M969" s="23" t="e">
        <f t="shared" si="170"/>
        <v>#DIV/0!</v>
      </c>
      <c r="N969" s="26">
        <f t="shared" si="171"/>
        <v>6036.0599999999995</v>
      </c>
      <c r="O969" s="27">
        <f t="shared" si="172"/>
        <v>2.5063147198659246E-4</v>
      </c>
      <c r="P969" s="30" t="e">
        <f t="shared" si="173"/>
        <v>#DIV/0!</v>
      </c>
      <c r="Q969" s="30" t="e">
        <f t="shared" si="174"/>
        <v>#DIV/0!</v>
      </c>
      <c r="R969" s="30" t="e">
        <f t="shared" si="175"/>
        <v>#DIV/0!</v>
      </c>
      <c r="S969" s="30" t="e">
        <f t="shared" si="176"/>
        <v>#DIV/0!</v>
      </c>
      <c r="T969" s="32">
        <f t="shared" si="177"/>
        <v>2.5061721057606306E-4</v>
      </c>
      <c r="U969" s="33">
        <f t="shared" si="178"/>
        <v>19.693172098521181</v>
      </c>
      <c r="V969" s="18" t="e">
        <f>VLOOKUP(B969,'[2]APO e PPM_CD'!$D$2:$J$565,7,FALSE)</f>
        <v>#N/A</v>
      </c>
    </row>
    <row r="970" spans="1:24" hidden="1">
      <c r="A970">
        <v>3685494708</v>
      </c>
      <c r="B970">
        <f>VLOOKUP(A970,Cadastro!$A$3:$B$3577,2,FALSE)</f>
        <v>217801</v>
      </c>
      <c r="C970" s="5">
        <v>6039.52</v>
      </c>
      <c r="D970">
        <v>0</v>
      </c>
      <c r="E970">
        <v>2578.84</v>
      </c>
      <c r="F970">
        <v>0</v>
      </c>
      <c r="G970">
        <v>3460.68</v>
      </c>
      <c r="H970">
        <v>0</v>
      </c>
      <c r="I970" s="14">
        <f>VLOOKUP(A970,Cadastro!$A$3:$H$3577,7,FALSE)</f>
        <v>1</v>
      </c>
      <c r="J970" s="14">
        <f>VLOOKUP(A970,Cadastro!$A$3:$H$3577,8,FALSE)</f>
        <v>1</v>
      </c>
      <c r="K970">
        <f>VLOOKUP(A970,Cadastro!$A$3:$J$3577,10,FALSE)</f>
        <v>1</v>
      </c>
      <c r="L970" s="13">
        <v>20095.5</v>
      </c>
      <c r="M970" s="23" t="e">
        <f t="shared" si="170"/>
        <v>#DIV/0!</v>
      </c>
      <c r="N970" s="26">
        <f t="shared" si="171"/>
        <v>6039.52</v>
      </c>
      <c r="O970" s="27">
        <f t="shared" si="172"/>
        <v>2.5077513936118347E-4</v>
      </c>
      <c r="P970" s="30" t="e">
        <f t="shared" si="173"/>
        <v>#DIV/0!</v>
      </c>
      <c r="Q970" s="30" t="e">
        <f t="shared" si="174"/>
        <v>#DIV/0!</v>
      </c>
      <c r="R970" s="30" t="e">
        <f t="shared" si="175"/>
        <v>#DIV/0!</v>
      </c>
      <c r="S970" s="30" t="e">
        <f t="shared" si="176"/>
        <v>#DIV/0!</v>
      </c>
      <c r="T970" s="32">
        <f t="shared" si="177"/>
        <v>2.5076086977570544E-4</v>
      </c>
      <c r="U970" s="33">
        <f t="shared" si="178"/>
        <v>19.704460650235529</v>
      </c>
      <c r="V970" s="18" t="e">
        <f>VLOOKUP(B970,'[2]APO e PPM_CD'!$D$2:$J$565,7,FALSE)</f>
        <v>#N/A</v>
      </c>
    </row>
    <row r="971" spans="1:24" s="18" customFormat="1">
      <c r="A971" s="18">
        <v>4647986632</v>
      </c>
      <c r="B971" s="18">
        <f>VLOOKUP(A971,Cadastro!$A$3:$B$3577,2,FALSE)</f>
        <v>218127</v>
      </c>
      <c r="C971" s="19">
        <v>6335.17</v>
      </c>
      <c r="D971" s="18">
        <v>0</v>
      </c>
      <c r="E971" s="18">
        <v>3780.21</v>
      </c>
      <c r="F971" s="18">
        <v>0</v>
      </c>
      <c r="G971" s="18">
        <v>2554.96</v>
      </c>
      <c r="H971" s="18">
        <v>0</v>
      </c>
      <c r="I971" s="20">
        <f>VLOOKUP(A971,Cadastro!$A$3:$H$3577,7,FALSE)</f>
        <v>5</v>
      </c>
      <c r="J971" s="20">
        <f>VLOOKUP(A971,Cadastro!$A$3:$H$3577,8,FALSE)</f>
        <v>5</v>
      </c>
      <c r="K971" s="18">
        <f>VLOOKUP(A971,Cadastro!$A$3:$J$3577,10,FALSE)</f>
        <v>1</v>
      </c>
      <c r="M971" s="23" t="e">
        <f t="shared" ref="M971:M1034" si="179">L971/$L$9</f>
        <v>#DIV/0!</v>
      </c>
      <c r="N971" s="26">
        <f t="shared" ref="N971:N1034" si="180">G971+F971+E971</f>
        <v>6335.17</v>
      </c>
      <c r="O971" s="27">
        <f t="shared" ref="O971:O1034" si="181">N971/$N$9</f>
        <v>2.630512258634442E-4</v>
      </c>
      <c r="P971" s="30" t="e">
        <f t="shared" ref="P971:P1034" si="182">$K$7*L971</f>
        <v>#DIV/0!</v>
      </c>
      <c r="Q971" s="30" t="e">
        <f t="shared" ref="Q971:Q1034" si="183">P971/$R$1</f>
        <v>#DIV/0!</v>
      </c>
      <c r="R971" s="30" t="e">
        <f t="shared" ref="R971:R1034" si="184">$K$8*L971</f>
        <v>#DIV/0!</v>
      </c>
      <c r="S971" s="30" t="e">
        <f t="shared" ref="S971:S1034" si="185">R971*1.01</f>
        <v>#DIV/0!</v>
      </c>
      <c r="T971" s="32">
        <f t="shared" ref="T971:T1034" si="186">C971/$C$2359</f>
        <v>2.6303625774514458E-4</v>
      </c>
      <c r="U971" s="33">
        <f t="shared" ref="U971:U1034" si="187">$T$5*T971</f>
        <v>20.669044556115814</v>
      </c>
      <c r="V971" s="18">
        <f>VLOOKUP(B971,'[2]APO e PPM_CD'!$D$2:$J$565,7,FALSE)</f>
        <v>3</v>
      </c>
      <c r="W971" s="18">
        <f>TRUNC(B971/10,0)</f>
        <v>21812</v>
      </c>
      <c r="X971" s="18">
        <f ca="1">VLOOKUP(W971:X971,[3]Plan1!$B$2:$K$3605,10,FALSE)</f>
        <v>0</v>
      </c>
    </row>
    <row r="972" spans="1:24" hidden="1">
      <c r="A972">
        <v>32187908836</v>
      </c>
      <c r="B972">
        <f>VLOOKUP(A972,Cadastro!$A$3:$B$3577,2,FALSE)</f>
        <v>222759</v>
      </c>
      <c r="C972" s="5">
        <v>6048.1299999999992</v>
      </c>
      <c r="D972">
        <v>0</v>
      </c>
      <c r="E972">
        <v>2838.99</v>
      </c>
      <c r="F972">
        <v>0</v>
      </c>
      <c r="G972">
        <v>3209.14</v>
      </c>
      <c r="H972">
        <v>0</v>
      </c>
      <c r="I972" s="14">
        <f>VLOOKUP(A972,Cadastro!$A$3:$H$3577,7,FALSE)</f>
        <v>2</v>
      </c>
      <c r="J972" s="14">
        <f>VLOOKUP(A972,Cadastro!$A$3:$H$3577,8,FALSE)</f>
        <v>1</v>
      </c>
      <c r="K972">
        <f>VLOOKUP(A972,Cadastro!$A$3:$J$3577,10,FALSE)</f>
        <v>1</v>
      </c>
      <c r="M972" s="23" t="e">
        <f t="shared" si="179"/>
        <v>#DIV/0!</v>
      </c>
      <c r="N972" s="26">
        <f t="shared" si="180"/>
        <v>6048.1299999999992</v>
      </c>
      <c r="O972" s="27">
        <f t="shared" si="181"/>
        <v>2.511326469031569E-4</v>
      </c>
      <c r="P972" s="30" t="e">
        <f t="shared" si="182"/>
        <v>#DIV/0!</v>
      </c>
      <c r="Q972" s="30" t="e">
        <f t="shared" si="183"/>
        <v>#DIV/0!</v>
      </c>
      <c r="R972" s="30" t="e">
        <f t="shared" si="184"/>
        <v>#DIV/0!</v>
      </c>
      <c r="S972" s="30" t="e">
        <f t="shared" si="185"/>
        <v>#DIV/0!</v>
      </c>
      <c r="T972" s="32">
        <f t="shared" si="186"/>
        <v>2.5111835697481537E-4</v>
      </c>
      <c r="U972" s="33">
        <f t="shared" si="187"/>
        <v>19.732551526033355</v>
      </c>
      <c r="V972" s="18" t="e">
        <f>VLOOKUP(B972,'[2]APO e PPM_CD'!$D$2:$J$565,7,FALSE)</f>
        <v>#N/A</v>
      </c>
    </row>
    <row r="973" spans="1:24" hidden="1">
      <c r="A973">
        <v>49899015687</v>
      </c>
      <c r="B973">
        <f>VLOOKUP(A973,Cadastro!$A$3:$B$3577,2,FALSE)</f>
        <v>188958</v>
      </c>
      <c r="C973" s="5">
        <v>6050.99</v>
      </c>
      <c r="D973">
        <v>0</v>
      </c>
      <c r="E973">
        <v>2565.46</v>
      </c>
      <c r="F973">
        <v>0</v>
      </c>
      <c r="G973">
        <v>3485.53</v>
      </c>
      <c r="H973">
        <v>0</v>
      </c>
      <c r="I973" s="14">
        <f>VLOOKUP(A973,Cadastro!$A$3:$H$3577,7,FALSE)</f>
        <v>1</v>
      </c>
      <c r="J973" s="14">
        <f>VLOOKUP(A973,Cadastro!$A$3:$H$3577,8,FALSE)</f>
        <v>1</v>
      </c>
      <c r="K973">
        <f>VLOOKUP(A973,Cadastro!$A$3:$J$3577,10,FALSE)</f>
        <v>1</v>
      </c>
      <c r="L973" s="13">
        <v>10109.030000000001</v>
      </c>
      <c r="M973" s="23" t="e">
        <f t="shared" si="179"/>
        <v>#DIV/0!</v>
      </c>
      <c r="N973" s="26">
        <f t="shared" si="180"/>
        <v>6050.99</v>
      </c>
      <c r="O973" s="27">
        <f t="shared" si="181"/>
        <v>2.5125140086018882E-4</v>
      </c>
      <c r="P973" s="30" t="e">
        <f t="shared" si="182"/>
        <v>#DIV/0!</v>
      </c>
      <c r="Q973" s="30" t="e">
        <f t="shared" si="183"/>
        <v>#DIV/0!</v>
      </c>
      <c r="R973" s="30" t="e">
        <f t="shared" si="184"/>
        <v>#DIV/0!</v>
      </c>
      <c r="S973" s="30" t="e">
        <f t="shared" si="185"/>
        <v>#DIV/0!</v>
      </c>
      <c r="T973" s="32">
        <f t="shared" si="186"/>
        <v>2.5123710417451978E-4</v>
      </c>
      <c r="U973" s="33">
        <f t="shared" si="187"/>
        <v>19.741882525427297</v>
      </c>
      <c r="V973" s="18" t="e">
        <f>VLOOKUP(B973,'[2]APO e PPM_CD'!$D$2:$J$565,7,FALSE)</f>
        <v>#N/A</v>
      </c>
    </row>
    <row r="974" spans="1:24" hidden="1">
      <c r="A974">
        <v>5940759718</v>
      </c>
      <c r="B974">
        <f>VLOOKUP(A974,Cadastro!$A$3:$B$3577,2,FALSE)</f>
        <v>224144</v>
      </c>
      <c r="C974" s="5">
        <v>6065.01</v>
      </c>
      <c r="D974">
        <v>0</v>
      </c>
      <c r="E974">
        <v>2864.01</v>
      </c>
      <c r="F974">
        <v>0</v>
      </c>
      <c r="G974">
        <v>3201</v>
      </c>
      <c r="H974">
        <v>0</v>
      </c>
      <c r="I974" s="14">
        <f>VLOOKUP(A974,Cadastro!$A$3:$H$3577,7,FALSE)</f>
        <v>1</v>
      </c>
      <c r="J974" s="14">
        <f>VLOOKUP(A974,Cadastro!$A$3:$H$3577,8,FALSE)</f>
        <v>1</v>
      </c>
      <c r="K974">
        <f>VLOOKUP(A974,Cadastro!$A$3:$J$3577,10,FALSE)</f>
        <v>1</v>
      </c>
      <c r="L974" s="13">
        <v>10954.47</v>
      </c>
      <c r="M974" s="23" t="e">
        <f t="shared" si="179"/>
        <v>#DIV/0!</v>
      </c>
      <c r="N974" s="26">
        <f t="shared" si="180"/>
        <v>6065.01</v>
      </c>
      <c r="O974" s="27">
        <f t="shared" si="181"/>
        <v>2.5183354438382044E-4</v>
      </c>
      <c r="P974" s="30" t="e">
        <f t="shared" si="182"/>
        <v>#DIV/0!</v>
      </c>
      <c r="Q974" s="30" t="e">
        <f t="shared" si="183"/>
        <v>#DIV/0!</v>
      </c>
      <c r="R974" s="30" t="e">
        <f t="shared" si="184"/>
        <v>#DIV/0!</v>
      </c>
      <c r="S974" s="30" t="e">
        <f t="shared" si="185"/>
        <v>#DIV/0!</v>
      </c>
      <c r="T974" s="32">
        <f t="shared" si="186"/>
        <v>2.518192145730706E-4</v>
      </c>
      <c r="U974" s="33">
        <f t="shared" si="187"/>
        <v>19.787623997980798</v>
      </c>
      <c r="V974" s="18" t="e">
        <f>VLOOKUP(B974,'[2]APO e PPM_CD'!$D$2:$J$565,7,FALSE)</f>
        <v>#N/A</v>
      </c>
    </row>
    <row r="975" spans="1:24" hidden="1">
      <c r="A975">
        <v>6992309773</v>
      </c>
      <c r="B975">
        <f>VLOOKUP(A975,Cadastro!$A$3:$B$3577,2,FALSE)</f>
        <v>221493</v>
      </c>
      <c r="C975" s="5">
        <v>6068.57</v>
      </c>
      <c r="D975">
        <v>0</v>
      </c>
      <c r="E975">
        <v>3596.04</v>
      </c>
      <c r="F975">
        <v>0</v>
      </c>
      <c r="G975">
        <v>2472.5300000000002</v>
      </c>
      <c r="H975">
        <v>0</v>
      </c>
      <c r="I975" s="14">
        <f>VLOOKUP(A975,Cadastro!$A$3:$H$3577,7,FALSE)</f>
        <v>1</v>
      </c>
      <c r="J975" s="14">
        <f>VLOOKUP(A975,Cadastro!$A$3:$H$3577,8,FALSE)</f>
        <v>1</v>
      </c>
      <c r="K975">
        <f>VLOOKUP(A975,Cadastro!$A$3:$J$3577,10,FALSE)</f>
        <v>1</v>
      </c>
      <c r="L975" s="13">
        <v>16420.82</v>
      </c>
      <c r="M975" s="23" t="e">
        <f t="shared" si="179"/>
        <v>#DIV/0!</v>
      </c>
      <c r="N975" s="26">
        <f t="shared" si="180"/>
        <v>6068.57</v>
      </c>
      <c r="O975" s="27">
        <f t="shared" si="181"/>
        <v>2.5198136399467129E-4</v>
      </c>
      <c r="P975" s="30" t="e">
        <f t="shared" si="182"/>
        <v>#DIV/0!</v>
      </c>
      <c r="Q975" s="30" t="e">
        <f t="shared" si="183"/>
        <v>#DIV/0!</v>
      </c>
      <c r="R975" s="30" t="e">
        <f t="shared" si="184"/>
        <v>#DIV/0!</v>
      </c>
      <c r="S975" s="30" t="e">
        <f t="shared" si="185"/>
        <v>#DIV/0!</v>
      </c>
      <c r="T975" s="32">
        <f t="shared" si="186"/>
        <v>2.5196702577270257E-4</v>
      </c>
      <c r="U975" s="33">
        <f t="shared" si="187"/>
        <v>19.799238808415208</v>
      </c>
      <c r="V975" s="18" t="e">
        <f>VLOOKUP(B975,'[2]APO e PPM_CD'!$D$2:$J$565,7,FALSE)</f>
        <v>#N/A</v>
      </c>
    </row>
    <row r="976" spans="1:24" hidden="1">
      <c r="A976">
        <v>3027900633</v>
      </c>
      <c r="B976">
        <f>VLOOKUP(A976,Cadastro!$A$3:$B$3577,2,FALSE)</f>
        <v>221971</v>
      </c>
      <c r="C976" s="5">
        <v>6071.57</v>
      </c>
      <c r="D976">
        <v>0</v>
      </c>
      <c r="E976">
        <v>2769.99</v>
      </c>
      <c r="F976">
        <v>0</v>
      </c>
      <c r="G976">
        <v>3301.58</v>
      </c>
      <c r="H976">
        <v>0</v>
      </c>
      <c r="I976" s="14">
        <f>VLOOKUP(A976,Cadastro!$A$3:$H$3577,7,FALSE)</f>
        <v>1</v>
      </c>
      <c r="J976" s="14">
        <f>VLOOKUP(A976,Cadastro!$A$3:$H$3577,8,FALSE)</f>
        <v>1</v>
      </c>
      <c r="K976">
        <f>VLOOKUP(A976,Cadastro!$A$3:$J$3577,10,FALSE)</f>
        <v>1</v>
      </c>
      <c r="L976" s="13">
        <v>9631.39</v>
      </c>
      <c r="M976" s="23" t="e">
        <f t="shared" si="179"/>
        <v>#DIV/0!</v>
      </c>
      <c r="N976" s="26">
        <f t="shared" si="180"/>
        <v>6071.57</v>
      </c>
      <c r="O976" s="27">
        <f t="shared" si="181"/>
        <v>2.521059310824669E-4</v>
      </c>
      <c r="P976" s="30" t="e">
        <f t="shared" si="182"/>
        <v>#DIV/0!</v>
      </c>
      <c r="Q976" s="30" t="e">
        <f t="shared" si="183"/>
        <v>#DIV/0!</v>
      </c>
      <c r="R976" s="30" t="e">
        <f t="shared" si="184"/>
        <v>#DIV/0!</v>
      </c>
      <c r="S976" s="30" t="e">
        <f t="shared" si="185"/>
        <v>#DIV/0!</v>
      </c>
      <c r="T976" s="32">
        <f t="shared" si="186"/>
        <v>2.5209158577239247E-4</v>
      </c>
      <c r="U976" s="33">
        <f t="shared" si="187"/>
        <v>19.809026570017238</v>
      </c>
      <c r="V976" s="18" t="e">
        <f>VLOOKUP(B976,'[2]APO e PPM_CD'!$D$2:$J$565,7,FALSE)</f>
        <v>#N/A</v>
      </c>
    </row>
    <row r="977" spans="1:24" s="18" customFormat="1">
      <c r="A977" s="18">
        <v>86567845791</v>
      </c>
      <c r="B977" s="18">
        <f>VLOOKUP(A977,Cadastro!$A$3:$B$3577,2,FALSE)</f>
        <v>191833</v>
      </c>
      <c r="C977" s="19">
        <v>6396.9699999999993</v>
      </c>
      <c r="D977" s="18">
        <v>0</v>
      </c>
      <c r="E977" s="18">
        <v>3684.35</v>
      </c>
      <c r="F977" s="18">
        <v>0</v>
      </c>
      <c r="G977" s="18">
        <v>2712.62</v>
      </c>
      <c r="H977" s="18">
        <v>0</v>
      </c>
      <c r="I977" s="20">
        <f>VLOOKUP(A977,Cadastro!$A$3:$H$3577,7,FALSE)</f>
        <v>5</v>
      </c>
      <c r="J977" s="20">
        <f>VLOOKUP(A977,Cadastro!$A$3:$H$3577,8,FALSE)</f>
        <v>5</v>
      </c>
      <c r="K977" s="18">
        <f>VLOOKUP(A977,Cadastro!$A$3:$J$3577,10,FALSE)</f>
        <v>1</v>
      </c>
      <c r="M977" s="23" t="e">
        <f t="shared" si="179"/>
        <v>#DIV/0!</v>
      </c>
      <c r="N977" s="26">
        <f t="shared" si="180"/>
        <v>6396.9699999999993</v>
      </c>
      <c r="O977" s="27">
        <f t="shared" si="181"/>
        <v>2.6561730787203445E-4</v>
      </c>
      <c r="P977" s="30" t="e">
        <f t="shared" si="182"/>
        <v>#DIV/0!</v>
      </c>
      <c r="Q977" s="30" t="e">
        <f t="shared" si="183"/>
        <v>#DIV/0!</v>
      </c>
      <c r="R977" s="30" t="e">
        <f t="shared" si="184"/>
        <v>#DIV/0!</v>
      </c>
      <c r="S977" s="30" t="e">
        <f t="shared" si="185"/>
        <v>#DIV/0!</v>
      </c>
      <c r="T977" s="32">
        <f t="shared" si="186"/>
        <v>2.6560219373875641E-4</v>
      </c>
      <c r="U977" s="33">
        <f t="shared" si="187"/>
        <v>20.87067244511768</v>
      </c>
      <c r="V977" s="18">
        <f>VLOOKUP(B977,'[2]APO e PPM_CD'!$D$2:$J$565,7,FALSE)</f>
        <v>3</v>
      </c>
      <c r="W977" s="18">
        <f>TRUNC(B977/10,0)</f>
        <v>19183</v>
      </c>
      <c r="X977" s="18">
        <f ca="1">VLOOKUP(W977:X977,[3]Plan1!$B$2:$K$3605,10,FALSE)</f>
        <v>0</v>
      </c>
    </row>
    <row r="978" spans="1:24" hidden="1">
      <c r="A978">
        <v>61439860700</v>
      </c>
      <c r="B978">
        <f>VLOOKUP(A978,Cadastro!$A$3:$B$3577,2,FALSE)</f>
        <v>213799</v>
      </c>
      <c r="C978" s="5">
        <v>6078.2</v>
      </c>
      <c r="D978">
        <v>0</v>
      </c>
      <c r="E978">
        <v>2535.7399999999998</v>
      </c>
      <c r="F978">
        <v>0</v>
      </c>
      <c r="G978">
        <v>3542.46</v>
      </c>
      <c r="H978">
        <v>0</v>
      </c>
      <c r="I978" s="14">
        <f>VLOOKUP(A978,Cadastro!$A$3:$H$3577,7,FALSE)</f>
        <v>1</v>
      </c>
      <c r="J978" s="14">
        <f>VLOOKUP(A978,Cadastro!$A$3:$H$3577,8,FALSE)</f>
        <v>1</v>
      </c>
      <c r="K978">
        <f>VLOOKUP(A978,Cadastro!$A$3:$J$3577,10,FALSE)</f>
        <v>1</v>
      </c>
      <c r="L978" s="13">
        <v>16562.2</v>
      </c>
      <c r="M978" s="23" t="e">
        <f t="shared" si="179"/>
        <v>#DIV/0!</v>
      </c>
      <c r="N978" s="26">
        <f t="shared" si="180"/>
        <v>6078.2</v>
      </c>
      <c r="O978" s="27">
        <f t="shared" si="181"/>
        <v>2.523812243464953E-4</v>
      </c>
      <c r="P978" s="30" t="e">
        <f t="shared" si="182"/>
        <v>#DIV/0!</v>
      </c>
      <c r="Q978" s="30" t="e">
        <f t="shared" si="183"/>
        <v>#DIV/0!</v>
      </c>
      <c r="R978" s="30" t="e">
        <f t="shared" si="184"/>
        <v>#DIV/0!</v>
      </c>
      <c r="S978" s="30" t="e">
        <f t="shared" si="185"/>
        <v>#DIV/0!</v>
      </c>
      <c r="T978" s="32">
        <f t="shared" si="186"/>
        <v>2.5236686337170715E-4</v>
      </c>
      <c r="U978" s="33">
        <f t="shared" si="187"/>
        <v>19.830657523157733</v>
      </c>
      <c r="V978" s="18" t="e">
        <f>VLOOKUP(B978,'[2]APO e PPM_CD'!$D$2:$J$565,7,FALSE)</f>
        <v>#N/A</v>
      </c>
    </row>
    <row r="979" spans="1:24" hidden="1">
      <c r="A979">
        <v>77228294734</v>
      </c>
      <c r="B979">
        <f>VLOOKUP(A979,Cadastro!$A$3:$B$3577,2,FALSE)</f>
        <v>198607</v>
      </c>
      <c r="C979" s="5">
        <v>6078.37</v>
      </c>
      <c r="D979">
        <v>0</v>
      </c>
      <c r="E979">
        <v>2596.54</v>
      </c>
      <c r="F979">
        <v>0</v>
      </c>
      <c r="G979">
        <v>3481.83</v>
      </c>
      <c r="H979">
        <v>0</v>
      </c>
      <c r="I979" s="14">
        <f>VLOOKUP(A979,Cadastro!$A$3:$H$3577,7,FALSE)</f>
        <v>1</v>
      </c>
      <c r="J979" s="14">
        <f>VLOOKUP(A979,Cadastro!$A$3:$H$3577,8,FALSE)</f>
        <v>1</v>
      </c>
      <c r="K979">
        <f>VLOOKUP(A979,Cadastro!$A$3:$J$3577,10,FALSE)</f>
        <v>1</v>
      </c>
      <c r="L979" s="13">
        <v>20579.91</v>
      </c>
      <c r="M979" s="23" t="e">
        <f t="shared" si="179"/>
        <v>#DIV/0!</v>
      </c>
      <c r="N979" s="26">
        <f t="shared" si="180"/>
        <v>6078.37</v>
      </c>
      <c r="O979" s="27">
        <f t="shared" si="181"/>
        <v>2.5238828314813708E-4</v>
      </c>
      <c r="P979" s="30" t="e">
        <f t="shared" si="182"/>
        <v>#DIV/0!</v>
      </c>
      <c r="Q979" s="30" t="e">
        <f t="shared" si="183"/>
        <v>#DIV/0!</v>
      </c>
      <c r="R979" s="30" t="e">
        <f t="shared" si="184"/>
        <v>#DIV/0!</v>
      </c>
      <c r="S979" s="30" t="e">
        <f t="shared" si="185"/>
        <v>#DIV/0!</v>
      </c>
      <c r="T979" s="32">
        <f t="shared" si="186"/>
        <v>2.5237392177168954E-4</v>
      </c>
      <c r="U979" s="33">
        <f t="shared" si="187"/>
        <v>19.831212162981842</v>
      </c>
      <c r="V979" s="18" t="e">
        <f>VLOOKUP(B979,'[2]APO e PPM_CD'!$D$2:$J$565,7,FALSE)</f>
        <v>#N/A</v>
      </c>
    </row>
    <row r="980" spans="1:24" hidden="1">
      <c r="A980">
        <v>88631230715</v>
      </c>
      <c r="B980">
        <f>VLOOKUP(A980,Cadastro!$A$3:$B$3577,2,FALSE)</f>
        <v>220594</v>
      </c>
      <c r="C980" s="5">
        <v>6080.83</v>
      </c>
      <c r="D980">
        <v>0</v>
      </c>
      <c r="E980">
        <v>2523.2199999999998</v>
      </c>
      <c r="F980">
        <v>0</v>
      </c>
      <c r="G980">
        <v>3557.61</v>
      </c>
      <c r="H980">
        <v>0</v>
      </c>
      <c r="I980" s="14">
        <f>VLOOKUP(A980,Cadastro!$A$3:$H$3577,7,FALSE)</f>
        <v>1</v>
      </c>
      <c r="J980" s="14">
        <f>VLOOKUP(A980,Cadastro!$A$3:$H$3577,8,FALSE)</f>
        <v>1</v>
      </c>
      <c r="K980">
        <f>VLOOKUP(A980,Cadastro!$A$3:$J$3577,10,FALSE)</f>
        <v>1</v>
      </c>
      <c r="L980" s="13">
        <v>12450.93</v>
      </c>
      <c r="M980" s="23" t="e">
        <f t="shared" si="179"/>
        <v>#DIV/0!</v>
      </c>
      <c r="N980" s="26">
        <f t="shared" si="180"/>
        <v>6080.83</v>
      </c>
      <c r="O980" s="27">
        <f t="shared" si="181"/>
        <v>2.5249042816012949E-4</v>
      </c>
      <c r="P980" s="30" t="e">
        <f t="shared" si="182"/>
        <v>#DIV/0!</v>
      </c>
      <c r="Q980" s="30" t="e">
        <f t="shared" si="183"/>
        <v>#DIV/0!</v>
      </c>
      <c r="R980" s="30" t="e">
        <f t="shared" si="184"/>
        <v>#DIV/0!</v>
      </c>
      <c r="S980" s="30" t="e">
        <f t="shared" si="185"/>
        <v>#DIV/0!</v>
      </c>
      <c r="T980" s="32">
        <f t="shared" si="186"/>
        <v>2.5247606097143527E-4</v>
      </c>
      <c r="U980" s="33">
        <f t="shared" si="187"/>
        <v>19.839238127495513</v>
      </c>
      <c r="V980" s="18" t="e">
        <f>VLOOKUP(B980,'[2]APO e PPM_CD'!$D$2:$J$565,7,FALSE)</f>
        <v>#N/A</v>
      </c>
    </row>
    <row r="981" spans="1:24" hidden="1">
      <c r="A981">
        <v>1118717783</v>
      </c>
      <c r="B981">
        <f>VLOOKUP(A981,Cadastro!$A$3:$B$3577,2,FALSE)</f>
        <v>220808</v>
      </c>
      <c r="C981" s="5">
        <v>6083.98</v>
      </c>
      <c r="D981">
        <v>0</v>
      </c>
      <c r="E981">
        <v>2525.06</v>
      </c>
      <c r="F981">
        <v>0</v>
      </c>
      <c r="G981">
        <v>3558.92</v>
      </c>
      <c r="H981">
        <v>0</v>
      </c>
      <c r="I981" s="14">
        <f>VLOOKUP(A981,Cadastro!$A$3:$H$3577,7,FALSE)</f>
        <v>1</v>
      </c>
      <c r="J981" s="14">
        <f>VLOOKUP(A981,Cadastro!$A$3:$H$3577,8,FALSE)</f>
        <v>1</v>
      </c>
      <c r="K981">
        <f>VLOOKUP(A981,Cadastro!$A$3:$J$3577,10,FALSE)</f>
        <v>1</v>
      </c>
      <c r="L981" s="13">
        <v>12636.46</v>
      </c>
      <c r="M981" s="23" t="e">
        <f t="shared" si="179"/>
        <v>#DIV/0!</v>
      </c>
      <c r="N981" s="26">
        <f t="shared" si="180"/>
        <v>6083.98</v>
      </c>
      <c r="O981" s="27">
        <f t="shared" si="181"/>
        <v>2.5262122360231491E-4</v>
      </c>
      <c r="P981" s="30" t="e">
        <f t="shared" si="182"/>
        <v>#DIV/0!</v>
      </c>
      <c r="Q981" s="30" t="e">
        <f t="shared" si="183"/>
        <v>#DIV/0!</v>
      </c>
      <c r="R981" s="30" t="e">
        <f t="shared" si="184"/>
        <v>#DIV/0!</v>
      </c>
      <c r="S981" s="30" t="e">
        <f t="shared" si="185"/>
        <v>#DIV/0!</v>
      </c>
      <c r="T981" s="32">
        <f t="shared" si="186"/>
        <v>2.5260684897110967E-4</v>
      </c>
      <c r="U981" s="33">
        <f t="shared" si="187"/>
        <v>19.849515277177645</v>
      </c>
      <c r="V981" s="18" t="e">
        <f>VLOOKUP(B981,'[2]APO e PPM_CD'!$D$2:$J$565,7,FALSE)</f>
        <v>#N/A</v>
      </c>
    </row>
    <row r="982" spans="1:24" hidden="1">
      <c r="A982">
        <v>18452113838</v>
      </c>
      <c r="B982">
        <f>VLOOKUP(A982,Cadastro!$A$3:$B$3577,2,FALSE)</f>
        <v>221220</v>
      </c>
      <c r="C982" s="5">
        <v>6092.99</v>
      </c>
      <c r="D982">
        <v>0</v>
      </c>
      <c r="E982">
        <v>2848.02</v>
      </c>
      <c r="F982">
        <v>0</v>
      </c>
      <c r="G982">
        <v>3244.97</v>
      </c>
      <c r="H982">
        <v>0</v>
      </c>
      <c r="I982" s="14">
        <f>VLOOKUP(A982,Cadastro!$A$3:$H$3577,7,FALSE)</f>
        <v>1</v>
      </c>
      <c r="J982" s="14">
        <f>VLOOKUP(A982,Cadastro!$A$3:$H$3577,8,FALSE)</f>
        <v>1</v>
      </c>
      <c r="K982">
        <f>VLOOKUP(A982,Cadastro!$A$3:$J$3577,10,FALSE)</f>
        <v>1</v>
      </c>
      <c r="L982" s="13">
        <v>15661.06</v>
      </c>
      <c r="M982" s="23" t="e">
        <f t="shared" si="179"/>
        <v>#DIV/0!</v>
      </c>
      <c r="N982" s="26">
        <f t="shared" si="180"/>
        <v>6092.99</v>
      </c>
      <c r="O982" s="27">
        <f t="shared" si="181"/>
        <v>2.5299534008932785E-4</v>
      </c>
      <c r="P982" s="30" t="e">
        <f t="shared" si="182"/>
        <v>#DIV/0!</v>
      </c>
      <c r="Q982" s="30" t="e">
        <f t="shared" si="183"/>
        <v>#DIV/0!</v>
      </c>
      <c r="R982" s="30" t="e">
        <f t="shared" si="184"/>
        <v>#DIV/0!</v>
      </c>
      <c r="S982" s="30" t="e">
        <f t="shared" si="185"/>
        <v>#DIV/0!</v>
      </c>
      <c r="T982" s="32">
        <f t="shared" si="186"/>
        <v>2.5298094417017833E-4</v>
      </c>
      <c r="U982" s="33">
        <f t="shared" si="187"/>
        <v>19.878911187855749</v>
      </c>
      <c r="V982" s="18" t="e">
        <f>VLOOKUP(B982,'[2]APO e PPM_CD'!$D$2:$J$565,7,FALSE)</f>
        <v>#N/A</v>
      </c>
    </row>
    <row r="983" spans="1:24" hidden="1">
      <c r="A983">
        <v>15124213833</v>
      </c>
      <c r="B983">
        <f>VLOOKUP(A983,Cadastro!$A$3:$B$3577,2,FALSE)</f>
        <v>216425</v>
      </c>
      <c r="C983" s="5">
        <v>6098.16</v>
      </c>
      <c r="D983">
        <v>0</v>
      </c>
      <c r="E983">
        <v>2556.16</v>
      </c>
      <c r="F983">
        <v>0</v>
      </c>
      <c r="G983">
        <v>3542</v>
      </c>
      <c r="H983">
        <v>0</v>
      </c>
      <c r="I983" s="14">
        <f>VLOOKUP(A983,Cadastro!$A$3:$H$3577,7,FALSE)</f>
        <v>1</v>
      </c>
      <c r="J983" s="14">
        <f>VLOOKUP(A983,Cadastro!$A$3:$H$3577,8,FALSE)</f>
        <v>1</v>
      </c>
      <c r="K983">
        <f>VLOOKUP(A983,Cadastro!$A$3:$J$3577,10,FALSE)</f>
        <v>1</v>
      </c>
      <c r="L983" s="13">
        <v>17859.14</v>
      </c>
      <c r="M983" s="23" t="e">
        <f t="shared" si="179"/>
        <v>#DIV/0!</v>
      </c>
      <c r="N983" s="26">
        <f t="shared" si="180"/>
        <v>6098.16</v>
      </c>
      <c r="O983" s="27">
        <f t="shared" si="181"/>
        <v>2.5321001070396232E-4</v>
      </c>
      <c r="P983" s="30" t="e">
        <f t="shared" si="182"/>
        <v>#DIV/0!</v>
      </c>
      <c r="Q983" s="30" t="e">
        <f t="shared" si="183"/>
        <v>#DIV/0!</v>
      </c>
      <c r="R983" s="30" t="e">
        <f t="shared" si="184"/>
        <v>#DIV/0!</v>
      </c>
      <c r="S983" s="30" t="e">
        <f t="shared" si="185"/>
        <v>#DIV/0!</v>
      </c>
      <c r="T983" s="32">
        <f t="shared" si="186"/>
        <v>2.5319560256964393E-4</v>
      </c>
      <c r="U983" s="33">
        <f t="shared" si="187"/>
        <v>19.895778763683253</v>
      </c>
      <c r="V983" s="18" t="e">
        <f>VLOOKUP(B983,'[2]APO e PPM_CD'!$D$2:$J$565,7,FALSE)</f>
        <v>#N/A</v>
      </c>
    </row>
    <row r="984" spans="1:24" hidden="1">
      <c r="A984">
        <v>9989003700</v>
      </c>
      <c r="B984">
        <f>VLOOKUP(A984,Cadastro!$A$3:$B$3577,2,FALSE)</f>
        <v>223786</v>
      </c>
      <c r="C984" s="5">
        <v>6112.91</v>
      </c>
      <c r="D984">
        <v>0</v>
      </c>
      <c r="E984">
        <v>3687.27</v>
      </c>
      <c r="F984">
        <v>0</v>
      </c>
      <c r="G984">
        <v>2425.64</v>
      </c>
      <c r="H984">
        <v>0</v>
      </c>
      <c r="I984" s="14">
        <f>VLOOKUP(A984,Cadastro!$A$3:$H$3577,7,FALSE)</f>
        <v>1</v>
      </c>
      <c r="J984" s="14">
        <f>VLOOKUP(A984,Cadastro!$A$3:$H$3577,8,FALSE)</f>
        <v>1</v>
      </c>
      <c r="K984">
        <f>VLOOKUP(A984,Cadastro!$A$3:$J$3577,10,FALSE)</f>
        <v>1</v>
      </c>
      <c r="L984" s="13">
        <v>29784.71</v>
      </c>
      <c r="M984" s="23" t="e">
        <f t="shared" si="179"/>
        <v>#DIV/0!</v>
      </c>
      <c r="N984" s="26">
        <f t="shared" si="180"/>
        <v>6112.91</v>
      </c>
      <c r="O984" s="27">
        <f t="shared" si="181"/>
        <v>2.538224655522909E-4</v>
      </c>
      <c r="P984" s="30" t="e">
        <f t="shared" si="182"/>
        <v>#DIV/0!</v>
      </c>
      <c r="Q984" s="30" t="e">
        <f t="shared" si="183"/>
        <v>#DIV/0!</v>
      </c>
      <c r="R984" s="30" t="e">
        <f t="shared" si="184"/>
        <v>#DIV/0!</v>
      </c>
      <c r="S984" s="30" t="e">
        <f t="shared" si="185"/>
        <v>#DIV/0!</v>
      </c>
      <c r="T984" s="32">
        <f t="shared" si="186"/>
        <v>2.538080225681192E-4</v>
      </c>
      <c r="U984" s="33">
        <f t="shared" si="187"/>
        <v>19.943901924893243</v>
      </c>
      <c r="V984" s="18" t="e">
        <f>VLOOKUP(B984,'[2]APO e PPM_CD'!$D$2:$J$565,7,FALSE)</f>
        <v>#N/A</v>
      </c>
    </row>
    <row r="985" spans="1:24" hidden="1">
      <c r="A985">
        <v>4549308796</v>
      </c>
      <c r="B985">
        <f>VLOOKUP(A985,Cadastro!$A$3:$B$3577,2,FALSE)</f>
        <v>217413</v>
      </c>
      <c r="C985" s="5">
        <v>6114.58</v>
      </c>
      <c r="D985">
        <v>0</v>
      </c>
      <c r="E985">
        <v>2671.76</v>
      </c>
      <c r="F985">
        <v>0</v>
      </c>
      <c r="G985">
        <v>3442.82</v>
      </c>
      <c r="H985">
        <v>0</v>
      </c>
      <c r="I985" s="14">
        <f>VLOOKUP(A985,Cadastro!$A$3:$H$3577,7,FALSE)</f>
        <v>1</v>
      </c>
      <c r="J985" s="14">
        <f>VLOOKUP(A985,Cadastro!$A$3:$H$3577,8,FALSE)</f>
        <v>1</v>
      </c>
      <c r="K985">
        <f>VLOOKUP(A985,Cadastro!$A$3:$J$3577,10,FALSE)</f>
        <v>1</v>
      </c>
      <c r="L985" s="13">
        <v>15238.28</v>
      </c>
      <c r="M985" s="23" t="e">
        <f t="shared" si="179"/>
        <v>#DIV/0!</v>
      </c>
      <c r="N985" s="26">
        <f t="shared" si="180"/>
        <v>6114.58</v>
      </c>
      <c r="O985" s="27">
        <f t="shared" si="181"/>
        <v>2.5389180789783046E-4</v>
      </c>
      <c r="P985" s="30" t="e">
        <f t="shared" si="182"/>
        <v>#DIV/0!</v>
      </c>
      <c r="Q985" s="30" t="e">
        <f t="shared" si="183"/>
        <v>#DIV/0!</v>
      </c>
      <c r="R985" s="30" t="e">
        <f t="shared" si="184"/>
        <v>#DIV/0!</v>
      </c>
      <c r="S985" s="30" t="e">
        <f t="shared" si="185"/>
        <v>#DIV/0!</v>
      </c>
      <c r="T985" s="32">
        <f t="shared" si="186"/>
        <v>2.5387736096794662E-4</v>
      </c>
      <c r="U985" s="33">
        <f t="shared" si="187"/>
        <v>19.949350445518377</v>
      </c>
      <c r="V985" s="18" t="e">
        <f>VLOOKUP(B985,'[2]APO e PPM_CD'!$D$2:$J$565,7,FALSE)</f>
        <v>#N/A</v>
      </c>
    </row>
    <row r="986" spans="1:24" hidden="1">
      <c r="A986">
        <v>39170810168</v>
      </c>
      <c r="B986">
        <f>VLOOKUP(A986,Cadastro!$A$3:$B$3577,2,FALSE)</f>
        <v>195454</v>
      </c>
      <c r="C986" s="5">
        <v>6120.49</v>
      </c>
      <c r="D986">
        <v>0</v>
      </c>
      <c r="E986">
        <v>2545.69</v>
      </c>
      <c r="F986">
        <v>0</v>
      </c>
      <c r="G986">
        <v>3574.8</v>
      </c>
      <c r="H986">
        <v>0</v>
      </c>
      <c r="I986" s="14">
        <f>VLOOKUP(A986,Cadastro!$A$3:$H$3577,7,FALSE)</f>
        <v>1</v>
      </c>
      <c r="J986" s="14">
        <f>VLOOKUP(A986,Cadastro!$A$3:$H$3577,8,FALSE)</f>
        <v>1</v>
      </c>
      <c r="K986">
        <f>VLOOKUP(A986,Cadastro!$A$3:$J$3577,10,FALSE)</f>
        <v>1</v>
      </c>
      <c r="L986" s="13">
        <v>15496.53</v>
      </c>
      <c r="M986" s="23" t="e">
        <f t="shared" si="179"/>
        <v>#DIV/0!</v>
      </c>
      <c r="N986" s="26">
        <f t="shared" si="180"/>
        <v>6120.49</v>
      </c>
      <c r="O986" s="27">
        <f t="shared" si="181"/>
        <v>2.5413720506078789E-4</v>
      </c>
      <c r="P986" s="30" t="e">
        <f t="shared" si="182"/>
        <v>#DIV/0!</v>
      </c>
      <c r="Q986" s="30" t="e">
        <f t="shared" si="183"/>
        <v>#DIV/0!</v>
      </c>
      <c r="R986" s="30" t="e">
        <f t="shared" si="184"/>
        <v>#DIV/0!</v>
      </c>
      <c r="S986" s="30" t="e">
        <f t="shared" si="185"/>
        <v>#DIV/0!</v>
      </c>
      <c r="T986" s="32">
        <f t="shared" si="186"/>
        <v>2.5412274416733568E-4</v>
      </c>
      <c r="U986" s="33">
        <f t="shared" si="187"/>
        <v>19.968632335874378</v>
      </c>
      <c r="V986" s="18" t="e">
        <f>VLOOKUP(B986,'[2]APO e PPM_CD'!$D$2:$J$565,7,FALSE)</f>
        <v>#N/A</v>
      </c>
    </row>
    <row r="987" spans="1:24" hidden="1">
      <c r="A987">
        <v>2247169805</v>
      </c>
      <c r="B987">
        <f>VLOOKUP(A987,Cadastro!$A$3:$B$3577,2,FALSE)</f>
        <v>188374</v>
      </c>
      <c r="C987" s="5">
        <v>6122.9</v>
      </c>
      <c r="D987">
        <v>0</v>
      </c>
      <c r="E987">
        <v>2813.7</v>
      </c>
      <c r="F987">
        <v>0</v>
      </c>
      <c r="G987">
        <v>3309.2</v>
      </c>
      <c r="H987">
        <v>0</v>
      </c>
      <c r="I987" s="14">
        <f>VLOOKUP(A987,Cadastro!$A$3:$H$3577,7,FALSE)</f>
        <v>2</v>
      </c>
      <c r="J987" s="14">
        <f>VLOOKUP(A987,Cadastro!$A$3:$H$3577,8,FALSE)</f>
        <v>1</v>
      </c>
      <c r="K987">
        <f>VLOOKUP(A987,Cadastro!$A$3:$J$3577,10,FALSE)</f>
        <v>1</v>
      </c>
      <c r="M987" s="23" t="e">
        <f t="shared" si="179"/>
        <v>#DIV/0!</v>
      </c>
      <c r="N987" s="26">
        <f t="shared" si="180"/>
        <v>6122.9</v>
      </c>
      <c r="O987" s="27">
        <f t="shared" si="181"/>
        <v>2.542372739546504E-4</v>
      </c>
      <c r="P987" s="30" t="e">
        <f t="shared" si="182"/>
        <v>#DIV/0!</v>
      </c>
      <c r="Q987" s="30" t="e">
        <f t="shared" si="183"/>
        <v>#DIV/0!</v>
      </c>
      <c r="R987" s="30" t="e">
        <f t="shared" si="184"/>
        <v>#DIV/0!</v>
      </c>
      <c r="S987" s="30" t="e">
        <f t="shared" si="185"/>
        <v>#DIV/0!</v>
      </c>
      <c r="T987" s="32">
        <f t="shared" si="186"/>
        <v>2.5422280736708656E-4</v>
      </c>
      <c r="U987" s="33">
        <f t="shared" si="187"/>
        <v>19.976495171028013</v>
      </c>
      <c r="V987" s="18" t="e">
        <f>VLOOKUP(B987,'[2]APO e PPM_CD'!$D$2:$J$565,7,FALSE)</f>
        <v>#N/A</v>
      </c>
    </row>
    <row r="988" spans="1:24" hidden="1">
      <c r="A988">
        <v>33644942668</v>
      </c>
      <c r="B988">
        <f>VLOOKUP(A988,Cadastro!$A$3:$B$3577,2,FALSE)</f>
        <v>188456</v>
      </c>
      <c r="C988" s="5">
        <v>6135.4</v>
      </c>
      <c r="D988">
        <v>0</v>
      </c>
      <c r="E988">
        <v>2819.45</v>
      </c>
      <c r="F988">
        <v>0</v>
      </c>
      <c r="G988">
        <v>3315.95</v>
      </c>
      <c r="H988">
        <v>0</v>
      </c>
      <c r="I988" s="14">
        <f>VLOOKUP(A988,Cadastro!$A$3:$H$3577,7,FALSE)</f>
        <v>2</v>
      </c>
      <c r="J988" s="14">
        <f>VLOOKUP(A988,Cadastro!$A$3:$H$3577,8,FALSE)</f>
        <v>1</v>
      </c>
      <c r="K988">
        <f>VLOOKUP(A988,Cadastro!$A$3:$J$3577,10,FALSE)</f>
        <v>1</v>
      </c>
      <c r="M988" s="23" t="e">
        <f t="shared" si="179"/>
        <v>#DIV/0!</v>
      </c>
      <c r="N988" s="26">
        <f t="shared" si="180"/>
        <v>6135.4</v>
      </c>
      <c r="O988" s="27">
        <f t="shared" si="181"/>
        <v>2.5475630348713226E-4</v>
      </c>
      <c r="P988" s="30" t="e">
        <f t="shared" si="182"/>
        <v>#DIV/0!</v>
      </c>
      <c r="Q988" s="30" t="e">
        <f t="shared" si="183"/>
        <v>#DIV/0!</v>
      </c>
      <c r="R988" s="30" t="e">
        <f t="shared" si="184"/>
        <v>#DIV/0!</v>
      </c>
      <c r="S988" s="30" t="e">
        <f t="shared" si="185"/>
        <v>#DIV/0!</v>
      </c>
      <c r="T988" s="32">
        <f t="shared" si="186"/>
        <v>2.5474180736579445E-4</v>
      </c>
      <c r="U988" s="33">
        <f t="shared" si="187"/>
        <v>20.017277511036479</v>
      </c>
      <c r="V988" s="18" t="e">
        <f>VLOOKUP(B988,'[2]APO e PPM_CD'!$D$2:$J$565,7,FALSE)</f>
        <v>#N/A</v>
      </c>
    </row>
    <row r="989" spans="1:24" s="18" customFormat="1" hidden="1">
      <c r="A989" s="18">
        <v>6518173661</v>
      </c>
      <c r="B989" s="18">
        <f>VLOOKUP(A989,Cadastro!$A$3:$B$3577,2,FALSE)</f>
        <v>222111</v>
      </c>
      <c r="C989" s="19">
        <v>6139.33</v>
      </c>
      <c r="D989" s="18">
        <v>0</v>
      </c>
      <c r="E989" s="18">
        <v>3696.68</v>
      </c>
      <c r="F989" s="18">
        <v>0</v>
      </c>
      <c r="G989" s="18">
        <v>2442.65</v>
      </c>
      <c r="H989" s="18">
        <v>0</v>
      </c>
      <c r="I989" s="20">
        <f>VLOOKUP(A989,Cadastro!$A$3:$H$3577,7,FALSE)</f>
        <v>1</v>
      </c>
      <c r="J989" s="20">
        <f>VLOOKUP(A989,Cadastro!$A$3:$H$3577,8,FALSE)</f>
        <v>6</v>
      </c>
      <c r="K989" s="18">
        <f>VLOOKUP(A989,Cadastro!$A$3:$J$3577,10,FALSE)</f>
        <v>1</v>
      </c>
      <c r="M989" s="23" t="e">
        <f t="shared" si="179"/>
        <v>#DIV/0!</v>
      </c>
      <c r="N989" s="26">
        <f t="shared" si="180"/>
        <v>6139.33</v>
      </c>
      <c r="O989" s="27">
        <f t="shared" si="181"/>
        <v>2.5491948637214453E-4</v>
      </c>
      <c r="P989" s="30" t="e">
        <f t="shared" si="182"/>
        <v>#DIV/0!</v>
      </c>
      <c r="Q989" s="30" t="e">
        <f t="shared" si="183"/>
        <v>#DIV/0!</v>
      </c>
      <c r="R989" s="30" t="e">
        <f t="shared" si="184"/>
        <v>#DIV/0!</v>
      </c>
      <c r="S989" s="30" t="e">
        <f t="shared" si="185"/>
        <v>#DIV/0!</v>
      </c>
      <c r="T989" s="32">
        <f t="shared" si="186"/>
        <v>2.5490498096538826E-4</v>
      </c>
      <c r="U989" s="33">
        <f t="shared" si="187"/>
        <v>20.030099478735146</v>
      </c>
      <c r="V989" s="18">
        <f>VLOOKUP(B989,'[2]APO e PPM_CD'!$D$2:$J$565,7,FALSE)</f>
        <v>5</v>
      </c>
    </row>
    <row r="990" spans="1:24" hidden="1">
      <c r="A990">
        <v>11246691752</v>
      </c>
      <c r="B990">
        <f>VLOOKUP(A990,Cadastro!$A$3:$B$3577,2,FALSE)</f>
        <v>224518</v>
      </c>
      <c r="C990" s="5">
        <v>6142.47</v>
      </c>
      <c r="D990">
        <v>0</v>
      </c>
      <c r="E990">
        <v>2896.69</v>
      </c>
      <c r="F990">
        <v>0</v>
      </c>
      <c r="G990">
        <v>3245.78</v>
      </c>
      <c r="H990">
        <v>0</v>
      </c>
      <c r="I990" s="14">
        <f>VLOOKUP(A990,Cadastro!$A$3:$H$3577,7,FALSE)</f>
        <v>1</v>
      </c>
      <c r="J990" s="14">
        <f>VLOOKUP(A990,Cadastro!$A$3:$H$3577,8,FALSE)</f>
        <v>1</v>
      </c>
      <c r="K990">
        <f>VLOOKUP(A990,Cadastro!$A$3:$J$3577,10,FALSE)</f>
        <v>1</v>
      </c>
      <c r="L990" s="13">
        <v>24302.48</v>
      </c>
      <c r="M990" s="23" t="e">
        <f t="shared" si="179"/>
        <v>#DIV/0!</v>
      </c>
      <c r="N990" s="26">
        <f t="shared" si="180"/>
        <v>6142.47</v>
      </c>
      <c r="O990" s="27">
        <f t="shared" si="181"/>
        <v>2.5504986659070401E-4</v>
      </c>
      <c r="P990" s="30" t="e">
        <f t="shared" si="182"/>
        <v>#DIV/0!</v>
      </c>
      <c r="Q990" s="30" t="e">
        <f t="shared" si="183"/>
        <v>#DIV/0!</v>
      </c>
      <c r="R990" s="30" t="e">
        <f t="shared" si="184"/>
        <v>#DIV/0!</v>
      </c>
      <c r="S990" s="30" t="e">
        <f t="shared" si="185"/>
        <v>#DIV/0!</v>
      </c>
      <c r="T990" s="32">
        <f t="shared" si="186"/>
        <v>2.5503535376506366E-4</v>
      </c>
      <c r="U990" s="33">
        <f t="shared" si="187"/>
        <v>20.040344002545272</v>
      </c>
      <c r="V990" s="18" t="e">
        <f>VLOOKUP(B990,'[2]APO e PPM_CD'!$D$2:$J$565,7,FALSE)</f>
        <v>#N/A</v>
      </c>
    </row>
    <row r="991" spans="1:24" s="18" customFormat="1">
      <c r="A991" s="18">
        <v>4285781794</v>
      </c>
      <c r="B991" s="18">
        <f>VLOOKUP(A991,Cadastro!$A$3:$B$3577,2,FALSE)</f>
        <v>212786</v>
      </c>
      <c r="C991" s="19">
        <v>6429.29</v>
      </c>
      <c r="D991" s="18">
        <v>0</v>
      </c>
      <c r="E991" s="18">
        <v>2717.18</v>
      </c>
      <c r="F991" s="18">
        <v>0</v>
      </c>
      <c r="G991" s="18">
        <v>3712.11</v>
      </c>
      <c r="H991" s="18">
        <v>0</v>
      </c>
      <c r="I991" s="20">
        <f>VLOOKUP(A991,Cadastro!$A$3:$H$3577,7,FALSE)</f>
        <v>5</v>
      </c>
      <c r="J991" s="20">
        <f>VLOOKUP(A991,Cadastro!$A$3:$H$3577,8,FALSE)</f>
        <v>5</v>
      </c>
      <c r="K991" s="18">
        <f>VLOOKUP(A991,Cadastro!$A$3:$J$3577,10,FALSE)</f>
        <v>1</v>
      </c>
      <c r="M991" s="23" t="e">
        <f t="shared" si="179"/>
        <v>#DIV/0!</v>
      </c>
      <c r="N991" s="26">
        <f t="shared" si="180"/>
        <v>6429.29</v>
      </c>
      <c r="O991" s="27">
        <f t="shared" si="181"/>
        <v>2.6695931063121958E-4</v>
      </c>
      <c r="P991" s="30" t="e">
        <f t="shared" si="182"/>
        <v>#DIV/0!</v>
      </c>
      <c r="Q991" s="30" t="e">
        <f t="shared" si="183"/>
        <v>#DIV/0!</v>
      </c>
      <c r="R991" s="30" t="e">
        <f t="shared" si="184"/>
        <v>#DIV/0!</v>
      </c>
      <c r="S991" s="30" t="e">
        <f t="shared" si="185"/>
        <v>#DIV/0!</v>
      </c>
      <c r="T991" s="32">
        <f t="shared" si="186"/>
        <v>2.6694412013541558E-4</v>
      </c>
      <c r="U991" s="33">
        <f t="shared" si="187"/>
        <v>20.976119263443579</v>
      </c>
      <c r="V991" s="18">
        <f>VLOOKUP(B991,'[2]APO e PPM_CD'!$D$2:$J$565,7,FALSE)</f>
        <v>3</v>
      </c>
      <c r="W991" s="18">
        <f>TRUNC(B991/10,0)</f>
        <v>21278</v>
      </c>
      <c r="X991" s="18">
        <f ca="1">VLOOKUP(W991:X991,[3]Plan1!$B$2:$K$3605,10,FALSE)</f>
        <v>0</v>
      </c>
    </row>
    <row r="992" spans="1:24" hidden="1">
      <c r="A992">
        <v>78502780972</v>
      </c>
      <c r="B992">
        <f>VLOOKUP(A992,Cadastro!$A$3:$B$3577,2,FALSE)</f>
        <v>218789</v>
      </c>
      <c r="C992" s="5">
        <v>6163.0599999999995</v>
      </c>
      <c r="D992">
        <v>0</v>
      </c>
      <c r="E992">
        <v>3615.37</v>
      </c>
      <c r="F992">
        <v>0</v>
      </c>
      <c r="G992">
        <v>2547.69</v>
      </c>
      <c r="H992">
        <v>0</v>
      </c>
      <c r="I992" s="14">
        <f>VLOOKUP(A992,Cadastro!$A$3:$H$3577,7,FALSE)</f>
        <v>1</v>
      </c>
      <c r="J992" s="14">
        <f>VLOOKUP(A992,Cadastro!$A$3:$H$3577,8,FALSE)</f>
        <v>1</v>
      </c>
      <c r="K992">
        <f>VLOOKUP(A992,Cadastro!$A$3:$J$3577,10,FALSE)</f>
        <v>1</v>
      </c>
      <c r="L992" s="13">
        <v>20731.64</v>
      </c>
      <c r="M992" s="23" t="e">
        <f t="shared" si="179"/>
        <v>#DIV/0!</v>
      </c>
      <c r="N992" s="26">
        <f t="shared" si="180"/>
        <v>6163.0599999999995</v>
      </c>
      <c r="O992" s="27">
        <f t="shared" si="181"/>
        <v>2.5590481203660809E-4</v>
      </c>
      <c r="P992" s="30" t="e">
        <f t="shared" si="182"/>
        <v>#DIV/0!</v>
      </c>
      <c r="Q992" s="30" t="e">
        <f t="shared" si="183"/>
        <v>#DIV/0!</v>
      </c>
      <c r="R992" s="30" t="e">
        <f t="shared" si="184"/>
        <v>#DIV/0!</v>
      </c>
      <c r="S992" s="30" t="e">
        <f t="shared" si="185"/>
        <v>#DIV/0!</v>
      </c>
      <c r="T992" s="32">
        <f t="shared" si="186"/>
        <v>2.558902505629353E-4</v>
      </c>
      <c r="U992" s="33">
        <f t="shared" si="187"/>
        <v>20.107520673007219</v>
      </c>
      <c r="V992" s="18" t="e">
        <f>VLOOKUP(B992,'[2]APO e PPM_CD'!$D$2:$J$565,7,FALSE)</f>
        <v>#N/A</v>
      </c>
    </row>
    <row r="993" spans="1:24" hidden="1">
      <c r="A993">
        <v>8138024747</v>
      </c>
      <c r="B993">
        <f>VLOOKUP(A993,Cadastro!$A$3:$B$3577,2,FALSE)</f>
        <v>221590</v>
      </c>
      <c r="C993" s="5">
        <v>6164.82</v>
      </c>
      <c r="D993">
        <v>0</v>
      </c>
      <c r="E993">
        <v>2812.81</v>
      </c>
      <c r="F993">
        <v>0</v>
      </c>
      <c r="G993">
        <v>3352.01</v>
      </c>
      <c r="H993">
        <v>0</v>
      </c>
      <c r="I993" s="14">
        <f>VLOOKUP(A993,Cadastro!$A$3:$H$3577,7,FALSE)</f>
        <v>1</v>
      </c>
      <c r="J993" s="14">
        <f>VLOOKUP(A993,Cadastro!$A$3:$H$3577,8,FALSE)</f>
        <v>1</v>
      </c>
      <c r="K993">
        <f>VLOOKUP(A993,Cadastro!$A$3:$J$3577,10,FALSE)</f>
        <v>1</v>
      </c>
      <c r="L993" s="13">
        <v>21622.07</v>
      </c>
      <c r="M993" s="23" t="e">
        <f t="shared" si="179"/>
        <v>#DIV/0!</v>
      </c>
      <c r="N993" s="26">
        <f t="shared" si="180"/>
        <v>6164.82</v>
      </c>
      <c r="O993" s="27">
        <f t="shared" si="181"/>
        <v>2.5597789139478151E-4</v>
      </c>
      <c r="P993" s="30" t="e">
        <f t="shared" si="182"/>
        <v>#DIV/0!</v>
      </c>
      <c r="Q993" s="30" t="e">
        <f t="shared" si="183"/>
        <v>#DIV/0!</v>
      </c>
      <c r="R993" s="30" t="e">
        <f t="shared" si="184"/>
        <v>#DIV/0!</v>
      </c>
      <c r="S993" s="30" t="e">
        <f t="shared" si="185"/>
        <v>#DIV/0!</v>
      </c>
      <c r="T993" s="32">
        <f t="shared" si="186"/>
        <v>2.5596332576275336E-4</v>
      </c>
      <c r="U993" s="33">
        <f t="shared" si="187"/>
        <v>20.113262826480412</v>
      </c>
      <c r="V993" s="18" t="e">
        <f>VLOOKUP(B993,'[2]APO e PPM_CD'!$D$2:$J$565,7,FALSE)</f>
        <v>#N/A</v>
      </c>
    </row>
    <row r="994" spans="1:24" hidden="1">
      <c r="A994">
        <v>82239010720</v>
      </c>
      <c r="B994">
        <f>VLOOKUP(A994,Cadastro!$A$3:$B$3577,2,FALSE)</f>
        <v>212416</v>
      </c>
      <c r="C994" s="5">
        <v>6172.02</v>
      </c>
      <c r="D994">
        <v>0</v>
      </c>
      <c r="E994">
        <v>3572.57</v>
      </c>
      <c r="F994">
        <v>0</v>
      </c>
      <c r="G994">
        <v>2599.4499999999998</v>
      </c>
      <c r="H994">
        <v>0</v>
      </c>
      <c r="I994" s="14">
        <f>VLOOKUP(A994,Cadastro!$A$3:$H$3577,7,FALSE)</f>
        <v>1</v>
      </c>
      <c r="J994" s="14">
        <f>VLOOKUP(A994,Cadastro!$A$3:$H$3577,8,FALSE)</f>
        <v>1</v>
      </c>
      <c r="K994">
        <f>VLOOKUP(A994,Cadastro!$A$3:$J$3577,10,FALSE)</f>
        <v>1</v>
      </c>
      <c r="L994" s="13">
        <v>18954.13</v>
      </c>
      <c r="M994" s="23" t="e">
        <f t="shared" si="179"/>
        <v>#DIV/0!</v>
      </c>
      <c r="N994" s="26">
        <f t="shared" si="180"/>
        <v>6172.02</v>
      </c>
      <c r="O994" s="27">
        <f t="shared" si="181"/>
        <v>2.5627685240549113E-4</v>
      </c>
      <c r="P994" s="30" t="e">
        <f t="shared" si="182"/>
        <v>#DIV/0!</v>
      </c>
      <c r="Q994" s="30" t="e">
        <f t="shared" si="183"/>
        <v>#DIV/0!</v>
      </c>
      <c r="R994" s="30" t="e">
        <f t="shared" si="184"/>
        <v>#DIV/0!</v>
      </c>
      <c r="S994" s="30" t="e">
        <f t="shared" si="185"/>
        <v>#DIV/0!</v>
      </c>
      <c r="T994" s="32">
        <f t="shared" si="186"/>
        <v>2.5626226976200917E-4</v>
      </c>
      <c r="U994" s="33">
        <f t="shared" si="187"/>
        <v>20.136753454325291</v>
      </c>
      <c r="V994" s="18" t="e">
        <f>VLOOKUP(B994,'[2]APO e PPM_CD'!$D$2:$J$565,7,FALSE)</f>
        <v>#N/A</v>
      </c>
    </row>
    <row r="995" spans="1:24" hidden="1">
      <c r="A995">
        <v>8191232774</v>
      </c>
      <c r="B995">
        <f>VLOOKUP(A995,Cadastro!$A$3:$B$3577,2,FALSE)</f>
        <v>223901</v>
      </c>
      <c r="C995" s="5">
        <v>6182.92</v>
      </c>
      <c r="D995">
        <v>0</v>
      </c>
      <c r="E995">
        <v>2895.84</v>
      </c>
      <c r="F995">
        <v>0</v>
      </c>
      <c r="G995">
        <v>3287.08</v>
      </c>
      <c r="H995">
        <v>0</v>
      </c>
      <c r="I995" s="14">
        <f>VLOOKUP(A995,Cadastro!$A$3:$H$3577,7,FALSE)</f>
        <v>1</v>
      </c>
      <c r="J995" s="14">
        <f>VLOOKUP(A995,Cadastro!$A$3:$H$3577,8,FALSE)</f>
        <v>1</v>
      </c>
      <c r="K995">
        <f>VLOOKUP(A995,Cadastro!$A$3:$J$3577,10,FALSE)</f>
        <v>1</v>
      </c>
      <c r="L995" s="13">
        <v>11722.39</v>
      </c>
      <c r="M995" s="23" t="e">
        <f t="shared" si="179"/>
        <v>#DIV/0!</v>
      </c>
      <c r="N995" s="26">
        <f t="shared" si="180"/>
        <v>6182.92</v>
      </c>
      <c r="O995" s="27">
        <f t="shared" si="181"/>
        <v>2.5672944615781526E-4</v>
      </c>
      <c r="P995" s="30" t="e">
        <f t="shared" si="182"/>
        <v>#DIV/0!</v>
      </c>
      <c r="Q995" s="30" t="e">
        <f t="shared" si="183"/>
        <v>#DIV/0!</v>
      </c>
      <c r="R995" s="30" t="e">
        <f t="shared" si="184"/>
        <v>#DIV/0!</v>
      </c>
      <c r="S995" s="30" t="e">
        <f t="shared" si="185"/>
        <v>#DIV/0!</v>
      </c>
      <c r="T995" s="32">
        <f t="shared" si="186"/>
        <v>2.5671483776088243E-4</v>
      </c>
      <c r="U995" s="33">
        <f t="shared" si="187"/>
        <v>20.172315654812675</v>
      </c>
      <c r="V995" s="18" t="e">
        <f>VLOOKUP(B995,'[2]APO e PPM_CD'!$D$2:$J$565,7,FALSE)</f>
        <v>#N/A</v>
      </c>
    </row>
    <row r="996" spans="1:24" hidden="1">
      <c r="A996">
        <v>8894197603</v>
      </c>
      <c r="B996">
        <f>VLOOKUP(A996,Cadastro!$A$3:$B$3577,2,FALSE)</f>
        <v>222727</v>
      </c>
      <c r="C996" s="5">
        <v>6184.57</v>
      </c>
      <c r="D996">
        <v>0</v>
      </c>
      <c r="E996">
        <v>2914.26</v>
      </c>
      <c r="F996">
        <v>0</v>
      </c>
      <c r="G996">
        <v>3270.31</v>
      </c>
      <c r="H996">
        <v>0</v>
      </c>
      <c r="I996" s="14">
        <f>VLOOKUP(A996,Cadastro!$A$3:$H$3577,7,FALSE)</f>
        <v>1</v>
      </c>
      <c r="J996" s="14">
        <f>VLOOKUP(A996,Cadastro!$A$3:$H$3577,8,FALSE)</f>
        <v>1</v>
      </c>
      <c r="K996">
        <f>VLOOKUP(A996,Cadastro!$A$3:$J$3577,10,FALSE)</f>
        <v>1</v>
      </c>
      <c r="L996" s="13">
        <v>13578.26</v>
      </c>
      <c r="M996" s="23" t="e">
        <f t="shared" si="179"/>
        <v>#DIV/0!</v>
      </c>
      <c r="N996" s="26">
        <f t="shared" si="180"/>
        <v>6184.57</v>
      </c>
      <c r="O996" s="27">
        <f t="shared" si="181"/>
        <v>2.5679795805610284E-4</v>
      </c>
      <c r="P996" s="30" t="e">
        <f t="shared" si="182"/>
        <v>#DIV/0!</v>
      </c>
      <c r="Q996" s="30" t="e">
        <f t="shared" si="183"/>
        <v>#DIV/0!</v>
      </c>
      <c r="R996" s="30" t="e">
        <f t="shared" si="184"/>
        <v>#DIV/0!</v>
      </c>
      <c r="S996" s="30" t="e">
        <f t="shared" si="185"/>
        <v>#DIV/0!</v>
      </c>
      <c r="T996" s="32">
        <f t="shared" si="186"/>
        <v>2.5678334576071185E-4</v>
      </c>
      <c r="U996" s="33">
        <f t="shared" si="187"/>
        <v>20.177698923693789</v>
      </c>
      <c r="V996" s="18" t="e">
        <f>VLOOKUP(B996,'[2]APO e PPM_CD'!$D$2:$J$565,7,FALSE)</f>
        <v>#N/A</v>
      </c>
    </row>
    <row r="997" spans="1:24" hidden="1">
      <c r="A997">
        <v>9713644603</v>
      </c>
      <c r="B997">
        <f>VLOOKUP(A997,Cadastro!$A$3:$B$3577,2,FALSE)</f>
        <v>223163</v>
      </c>
      <c r="C997" s="5">
        <v>6187.45</v>
      </c>
      <c r="D997">
        <v>0</v>
      </c>
      <c r="E997">
        <v>2939.14</v>
      </c>
      <c r="F997">
        <v>0</v>
      </c>
      <c r="G997">
        <v>3248.31</v>
      </c>
      <c r="H997">
        <v>0</v>
      </c>
      <c r="I997" s="14">
        <f>VLOOKUP(A997,Cadastro!$A$3:$H$3577,7,FALSE)</f>
        <v>1</v>
      </c>
      <c r="J997" s="14">
        <f>VLOOKUP(A997,Cadastro!$A$3:$H$3577,8,FALSE)</f>
        <v>1</v>
      </c>
      <c r="K997">
        <f>VLOOKUP(A997,Cadastro!$A$3:$J$3577,10,FALSE)</f>
        <v>1</v>
      </c>
      <c r="L997" s="13">
        <v>10801.3</v>
      </c>
      <c r="M997" s="23" t="e">
        <f t="shared" si="179"/>
        <v>#DIV/0!</v>
      </c>
      <c r="N997" s="26">
        <f t="shared" si="180"/>
        <v>6187.45</v>
      </c>
      <c r="O997" s="27">
        <f t="shared" si="181"/>
        <v>2.5691754246038668E-4</v>
      </c>
      <c r="P997" s="30" t="e">
        <f t="shared" si="182"/>
        <v>#DIV/0!</v>
      </c>
      <c r="Q997" s="30" t="e">
        <f t="shared" si="183"/>
        <v>#DIV/0!</v>
      </c>
      <c r="R997" s="30" t="e">
        <f t="shared" si="184"/>
        <v>#DIV/0!</v>
      </c>
      <c r="S997" s="30" t="e">
        <f t="shared" si="185"/>
        <v>#DIV/0!</v>
      </c>
      <c r="T997" s="32">
        <f t="shared" si="186"/>
        <v>2.5690292336041416E-4</v>
      </c>
      <c r="U997" s="33">
        <f t="shared" si="187"/>
        <v>20.187095174831743</v>
      </c>
      <c r="V997" s="18" t="e">
        <f>VLOOKUP(B997,'[2]APO e PPM_CD'!$D$2:$J$565,7,FALSE)</f>
        <v>#N/A</v>
      </c>
    </row>
    <row r="998" spans="1:24" hidden="1">
      <c r="A998">
        <v>93170912704</v>
      </c>
      <c r="B998">
        <f>VLOOKUP(A998,Cadastro!$A$3:$B$3577,2,FALSE)</f>
        <v>197213</v>
      </c>
      <c r="C998" s="5">
        <v>6187.91</v>
      </c>
      <c r="D998">
        <v>0</v>
      </c>
      <c r="E998">
        <v>2583.63</v>
      </c>
      <c r="F998">
        <v>0</v>
      </c>
      <c r="G998">
        <v>3604.28</v>
      </c>
      <c r="H998">
        <v>0</v>
      </c>
      <c r="I998" s="14">
        <f>VLOOKUP(A998,Cadastro!$A$3:$H$3577,7,FALSE)</f>
        <v>1</v>
      </c>
      <c r="J998" s="14">
        <f>VLOOKUP(A998,Cadastro!$A$3:$H$3577,8,FALSE)</f>
        <v>1</v>
      </c>
      <c r="K998">
        <f>VLOOKUP(A998,Cadastro!$A$3:$J$3577,10,FALSE)</f>
        <v>1</v>
      </c>
      <c r="L998" s="13">
        <v>16542.759999999998</v>
      </c>
      <c r="M998" s="23" t="e">
        <f t="shared" si="179"/>
        <v>#DIV/0!</v>
      </c>
      <c r="N998" s="26">
        <f t="shared" si="180"/>
        <v>6187.91</v>
      </c>
      <c r="O998" s="27">
        <f t="shared" si="181"/>
        <v>2.5693664274718201E-4</v>
      </c>
      <c r="P998" s="30" t="e">
        <f t="shared" si="182"/>
        <v>#DIV/0!</v>
      </c>
      <c r="Q998" s="30" t="e">
        <f t="shared" si="183"/>
        <v>#DIV/0!</v>
      </c>
      <c r="R998" s="30" t="e">
        <f t="shared" si="184"/>
        <v>#DIV/0!</v>
      </c>
      <c r="S998" s="30" t="e">
        <f t="shared" si="185"/>
        <v>#DIV/0!</v>
      </c>
      <c r="T998" s="32">
        <f t="shared" si="186"/>
        <v>2.5692202256036658E-4</v>
      </c>
      <c r="U998" s="33">
        <f t="shared" si="187"/>
        <v>20.188595964944053</v>
      </c>
      <c r="V998" s="18" t="e">
        <f>VLOOKUP(B998,'[2]APO e PPM_CD'!$D$2:$J$565,7,FALSE)</f>
        <v>#N/A</v>
      </c>
    </row>
    <row r="999" spans="1:24" hidden="1">
      <c r="A999">
        <v>2328381944</v>
      </c>
      <c r="B999">
        <f>VLOOKUP(A999,Cadastro!$A$3:$B$3577,2,FALSE)</f>
        <v>223665</v>
      </c>
      <c r="C999" s="5">
        <v>6191.25</v>
      </c>
      <c r="D999">
        <v>0</v>
      </c>
      <c r="E999">
        <v>2838.43</v>
      </c>
      <c r="F999">
        <v>0</v>
      </c>
      <c r="G999">
        <v>3352.82</v>
      </c>
      <c r="H999">
        <v>0</v>
      </c>
      <c r="I999" s="14">
        <f>VLOOKUP(A999,Cadastro!$A$3:$H$3577,7,FALSE)</f>
        <v>1</v>
      </c>
      <c r="J999" s="14">
        <f>VLOOKUP(A999,Cadastro!$A$3:$H$3577,8,FALSE)</f>
        <v>1</v>
      </c>
      <c r="K999">
        <f>VLOOKUP(A999,Cadastro!$A$3:$J$3577,10,FALSE)</f>
        <v>1</v>
      </c>
      <c r="L999" s="13">
        <v>7804.91</v>
      </c>
      <c r="M999" s="23" t="e">
        <f t="shared" si="179"/>
        <v>#DIV/0!</v>
      </c>
      <c r="N999" s="26">
        <f t="shared" si="180"/>
        <v>6191.25</v>
      </c>
      <c r="O999" s="27">
        <f t="shared" si="181"/>
        <v>2.5707532743826118E-4</v>
      </c>
      <c r="P999" s="30" t="e">
        <f t="shared" si="182"/>
        <v>#DIV/0!</v>
      </c>
      <c r="Q999" s="30" t="e">
        <f t="shared" si="183"/>
        <v>#DIV/0!</v>
      </c>
      <c r="R999" s="30" t="e">
        <f t="shared" si="184"/>
        <v>#DIV/0!</v>
      </c>
      <c r="S999" s="30" t="e">
        <f t="shared" si="185"/>
        <v>#DIV/0!</v>
      </c>
      <c r="T999" s="32">
        <f t="shared" si="186"/>
        <v>2.5706069936002137E-4</v>
      </c>
      <c r="U999" s="33">
        <f t="shared" si="187"/>
        <v>20.19949300619432</v>
      </c>
      <c r="V999" s="18" t="e">
        <f>VLOOKUP(B999,'[2]APO e PPM_CD'!$D$2:$J$565,7,FALSE)</f>
        <v>#N/A</v>
      </c>
    </row>
    <row r="1000" spans="1:24" s="18" customFormat="1">
      <c r="A1000" s="18">
        <v>18409032104</v>
      </c>
      <c r="B1000" s="18">
        <f>VLOOKUP(A1000,Cadastro!$A$3:$B$3577,2,FALSE)</f>
        <v>192084</v>
      </c>
      <c r="C1000" s="19">
        <v>6431.33</v>
      </c>
      <c r="D1000" s="18">
        <v>0</v>
      </c>
      <c r="E1000" s="18">
        <v>2749.15</v>
      </c>
      <c r="F1000" s="18">
        <v>0</v>
      </c>
      <c r="G1000" s="18">
        <v>3682.18</v>
      </c>
      <c r="H1000" s="18">
        <v>0</v>
      </c>
      <c r="I1000" s="20">
        <f>VLOOKUP(A1000,Cadastro!$A$3:$H$3577,7,FALSE)</f>
        <v>5</v>
      </c>
      <c r="J1000" s="20">
        <f>VLOOKUP(A1000,Cadastro!$A$3:$H$3577,8,FALSE)</f>
        <v>5</v>
      </c>
      <c r="K1000" s="18">
        <f>VLOOKUP(A1000,Cadastro!$A$3:$J$3577,10,FALSE)</f>
        <v>1</v>
      </c>
      <c r="M1000" s="23" t="e">
        <f t="shared" si="179"/>
        <v>#DIV/0!</v>
      </c>
      <c r="N1000" s="26">
        <f t="shared" si="180"/>
        <v>6431.33</v>
      </c>
      <c r="O1000" s="27">
        <f t="shared" si="181"/>
        <v>2.6704401625092061E-4</v>
      </c>
      <c r="P1000" s="30" t="e">
        <f t="shared" si="182"/>
        <v>#DIV/0!</v>
      </c>
      <c r="Q1000" s="30" t="e">
        <f t="shared" si="183"/>
        <v>#DIV/0!</v>
      </c>
      <c r="R1000" s="30" t="e">
        <f t="shared" si="184"/>
        <v>#DIV/0!</v>
      </c>
      <c r="S1000" s="30" t="e">
        <f t="shared" si="185"/>
        <v>#DIV/0!</v>
      </c>
      <c r="T1000" s="32">
        <f t="shared" si="186"/>
        <v>2.6702882093520474E-4</v>
      </c>
      <c r="U1000" s="33">
        <f t="shared" si="187"/>
        <v>20.982774941332963</v>
      </c>
      <c r="V1000" s="18">
        <f>VLOOKUP(B1000,'[2]APO e PPM_CD'!$D$2:$J$565,7,FALSE)</f>
        <v>3</v>
      </c>
      <c r="W1000" s="18">
        <f>TRUNC(B1000/10,0)</f>
        <v>19208</v>
      </c>
      <c r="X1000" s="18">
        <f ca="1">VLOOKUP(W1000:X1000,[3]Plan1!$B$2:$K$3605,10,FALSE)</f>
        <v>0</v>
      </c>
    </row>
    <row r="1001" spans="1:24" hidden="1">
      <c r="A1001">
        <v>6284152655</v>
      </c>
      <c r="B1001">
        <f>VLOOKUP(A1001,Cadastro!$A$3:$B$3577,2,FALSE)</f>
        <v>211030</v>
      </c>
      <c r="C1001" s="5">
        <v>6201.79</v>
      </c>
      <c r="D1001">
        <v>0</v>
      </c>
      <c r="E1001">
        <v>3712.71</v>
      </c>
      <c r="F1001">
        <v>0</v>
      </c>
      <c r="G1001">
        <v>2489.08</v>
      </c>
      <c r="H1001">
        <v>0</v>
      </c>
      <c r="I1001" s="14">
        <f>VLOOKUP(A1001,Cadastro!$A$3:$H$3577,7,FALSE)</f>
        <v>1</v>
      </c>
      <c r="J1001" s="14">
        <f>VLOOKUP(A1001,Cadastro!$A$3:$H$3577,8,FALSE)</f>
        <v>1</v>
      </c>
      <c r="K1001">
        <f>VLOOKUP(A1001,Cadastro!$A$3:$J$3577,10,FALSE)</f>
        <v>1</v>
      </c>
      <c r="L1001" s="13">
        <v>13050.08</v>
      </c>
      <c r="M1001" s="23" t="e">
        <f t="shared" si="179"/>
        <v>#DIV/0!</v>
      </c>
      <c r="N1001" s="26">
        <f t="shared" si="180"/>
        <v>6201.79</v>
      </c>
      <c r="O1001" s="27">
        <f t="shared" si="181"/>
        <v>2.5751297314004988E-4</v>
      </c>
      <c r="P1001" s="30" t="e">
        <f t="shared" si="182"/>
        <v>#DIV/0!</v>
      </c>
      <c r="Q1001" s="30" t="e">
        <f t="shared" si="183"/>
        <v>#DIV/0!</v>
      </c>
      <c r="R1001" s="30" t="e">
        <f t="shared" si="184"/>
        <v>#DIV/0!</v>
      </c>
      <c r="S1001" s="30" t="e">
        <f t="shared" si="185"/>
        <v>#DIV/0!</v>
      </c>
      <c r="T1001" s="32">
        <f t="shared" si="186"/>
        <v>2.5749832015893186E-4</v>
      </c>
      <c r="U1001" s="33">
        <f t="shared" si="187"/>
        <v>20.233880675289459</v>
      </c>
      <c r="V1001" s="18" t="e">
        <f>VLOOKUP(B1001,'[2]APO e PPM_CD'!$D$2:$J$565,7,FALSE)</f>
        <v>#N/A</v>
      </c>
    </row>
    <row r="1002" spans="1:24" hidden="1">
      <c r="A1002">
        <v>38340208691</v>
      </c>
      <c r="B1002">
        <f>VLOOKUP(A1002,Cadastro!$A$3:$B$3577,2,FALSE)</f>
        <v>192846</v>
      </c>
      <c r="C1002" s="5">
        <v>6201.88</v>
      </c>
      <c r="D1002">
        <v>0</v>
      </c>
      <c r="E1002">
        <v>2801.32</v>
      </c>
      <c r="F1002">
        <v>0</v>
      </c>
      <c r="G1002">
        <v>3400.56</v>
      </c>
      <c r="H1002">
        <v>0</v>
      </c>
      <c r="I1002" s="14">
        <f>VLOOKUP(A1002,Cadastro!$A$3:$H$3577,7,FALSE)</f>
        <v>1</v>
      </c>
      <c r="J1002" s="14">
        <f>VLOOKUP(A1002,Cadastro!$A$3:$H$3577,8,FALSE)</f>
        <v>1</v>
      </c>
      <c r="K1002">
        <f>VLOOKUP(A1002,Cadastro!$A$3:$J$3577,10,FALSE)</f>
        <v>1</v>
      </c>
      <c r="L1002" s="13">
        <v>25126.240000000002</v>
      </c>
      <c r="M1002" s="23" t="e">
        <f t="shared" si="179"/>
        <v>#DIV/0!</v>
      </c>
      <c r="N1002" s="26">
        <f t="shared" si="180"/>
        <v>6201.88</v>
      </c>
      <c r="O1002" s="27">
        <f t="shared" si="181"/>
        <v>2.5751671015268373E-4</v>
      </c>
      <c r="P1002" s="30" t="e">
        <f t="shared" si="182"/>
        <v>#DIV/0!</v>
      </c>
      <c r="Q1002" s="30" t="e">
        <f t="shared" si="183"/>
        <v>#DIV/0!</v>
      </c>
      <c r="R1002" s="30" t="e">
        <f t="shared" si="184"/>
        <v>#DIV/0!</v>
      </c>
      <c r="S1002" s="30" t="e">
        <f t="shared" si="185"/>
        <v>#DIV/0!</v>
      </c>
      <c r="T1002" s="32">
        <f t="shared" si="186"/>
        <v>2.5750205695892255E-4</v>
      </c>
      <c r="U1002" s="33">
        <f t="shared" si="187"/>
        <v>20.234174308137518</v>
      </c>
      <c r="V1002" s="18" t="e">
        <f>VLOOKUP(B1002,'[2]APO e PPM_CD'!$D$2:$J$565,7,FALSE)</f>
        <v>#N/A</v>
      </c>
    </row>
    <row r="1003" spans="1:24" hidden="1">
      <c r="A1003">
        <v>9780856714</v>
      </c>
      <c r="B1003">
        <f>VLOOKUP(A1003,Cadastro!$A$3:$B$3577,2,FALSE)</f>
        <v>221529</v>
      </c>
      <c r="C1003" s="5">
        <v>6206.59</v>
      </c>
      <c r="D1003">
        <v>0</v>
      </c>
      <c r="E1003">
        <v>2909.4</v>
      </c>
      <c r="F1003">
        <v>0</v>
      </c>
      <c r="G1003">
        <v>3297.19</v>
      </c>
      <c r="H1003">
        <v>0</v>
      </c>
      <c r="I1003" s="14">
        <f>VLOOKUP(A1003,Cadastro!$A$3:$H$3577,7,FALSE)</f>
        <v>1</v>
      </c>
      <c r="J1003" s="14">
        <f>VLOOKUP(A1003,Cadastro!$A$3:$H$3577,8,FALSE)</f>
        <v>1</v>
      </c>
      <c r="K1003">
        <f>VLOOKUP(A1003,Cadastro!$A$3:$J$3577,10,FALSE)</f>
        <v>1</v>
      </c>
      <c r="L1003" s="13">
        <v>13501.11</v>
      </c>
      <c r="M1003" s="23" t="e">
        <f t="shared" si="179"/>
        <v>#DIV/0!</v>
      </c>
      <c r="N1003" s="26">
        <f t="shared" si="180"/>
        <v>6206.59</v>
      </c>
      <c r="O1003" s="27">
        <f t="shared" si="181"/>
        <v>2.5771228048052292E-4</v>
      </c>
      <c r="P1003" s="30" t="e">
        <f t="shared" si="182"/>
        <v>#DIV/0!</v>
      </c>
      <c r="Q1003" s="30" t="e">
        <f t="shared" si="183"/>
        <v>#DIV/0!</v>
      </c>
      <c r="R1003" s="30" t="e">
        <f t="shared" si="184"/>
        <v>#DIV/0!</v>
      </c>
      <c r="S1003" s="30" t="e">
        <f t="shared" si="185"/>
        <v>#DIV/0!</v>
      </c>
      <c r="T1003" s="32">
        <f t="shared" si="186"/>
        <v>2.5769761615843567E-4</v>
      </c>
      <c r="U1003" s="33">
        <f t="shared" si="187"/>
        <v>20.249541093852709</v>
      </c>
      <c r="V1003" s="18" t="e">
        <f>VLOOKUP(B1003,'[2]APO e PPM_CD'!$D$2:$J$565,7,FALSE)</f>
        <v>#N/A</v>
      </c>
    </row>
    <row r="1004" spans="1:24" hidden="1">
      <c r="A1004">
        <v>1673001726</v>
      </c>
      <c r="B1004">
        <f>VLOOKUP(A1004,Cadastro!$A$3:$B$3577,2,FALSE)</f>
        <v>219122</v>
      </c>
      <c r="C1004" s="5">
        <v>6208.12</v>
      </c>
      <c r="D1004">
        <v>0</v>
      </c>
      <c r="E1004">
        <v>2575.88</v>
      </c>
      <c r="F1004">
        <v>0</v>
      </c>
      <c r="G1004">
        <v>3632.24</v>
      </c>
      <c r="H1004">
        <v>0</v>
      </c>
      <c r="I1004" s="14">
        <f>VLOOKUP(A1004,Cadastro!$A$3:$H$3577,7,FALSE)</f>
        <v>1</v>
      </c>
      <c r="J1004" s="14">
        <f>VLOOKUP(A1004,Cadastro!$A$3:$H$3577,8,FALSE)</f>
        <v>1</v>
      </c>
      <c r="K1004">
        <f>VLOOKUP(A1004,Cadastro!$A$3:$J$3577,10,FALSE)</f>
        <v>1</v>
      </c>
      <c r="L1004" s="13">
        <v>15466.86</v>
      </c>
      <c r="M1004" s="23" t="e">
        <f t="shared" si="179"/>
        <v>#DIV/0!</v>
      </c>
      <c r="N1004" s="26">
        <f t="shared" si="180"/>
        <v>6208.12</v>
      </c>
      <c r="O1004" s="27">
        <f t="shared" si="181"/>
        <v>2.5777580969529867E-4</v>
      </c>
      <c r="P1004" s="30" t="e">
        <f t="shared" si="182"/>
        <v>#DIV/0!</v>
      </c>
      <c r="Q1004" s="30" t="e">
        <f t="shared" si="183"/>
        <v>#DIV/0!</v>
      </c>
      <c r="R1004" s="30" t="e">
        <f t="shared" si="184"/>
        <v>#DIV/0!</v>
      </c>
      <c r="S1004" s="30" t="e">
        <f t="shared" si="185"/>
        <v>#DIV/0!</v>
      </c>
      <c r="T1004" s="32">
        <f t="shared" si="186"/>
        <v>2.5776114175827755E-4</v>
      </c>
      <c r="U1004" s="33">
        <f t="shared" si="187"/>
        <v>20.254532852269747</v>
      </c>
      <c r="V1004" s="18" t="e">
        <f>VLOOKUP(B1004,'[2]APO e PPM_CD'!$D$2:$J$565,7,FALSE)</f>
        <v>#N/A</v>
      </c>
    </row>
    <row r="1005" spans="1:24" hidden="1">
      <c r="A1005">
        <v>3345788764</v>
      </c>
      <c r="B1005">
        <f>VLOOKUP(A1005,Cadastro!$A$3:$B$3577,2,FALSE)</f>
        <v>223470</v>
      </c>
      <c r="C1005" s="5">
        <v>6219.07</v>
      </c>
      <c r="D1005">
        <v>0</v>
      </c>
      <c r="E1005">
        <v>2744.36</v>
      </c>
      <c r="F1005">
        <v>0</v>
      </c>
      <c r="G1005">
        <v>3474.71</v>
      </c>
      <c r="H1005">
        <v>0</v>
      </c>
      <c r="I1005" s="14">
        <f>VLOOKUP(A1005,Cadastro!$A$3:$H$3577,7,FALSE)</f>
        <v>1</v>
      </c>
      <c r="J1005" s="14">
        <f>VLOOKUP(A1005,Cadastro!$A$3:$H$3577,8,FALSE)</f>
        <v>1</v>
      </c>
      <c r="K1005">
        <f>VLOOKUP(A1005,Cadastro!$A$3:$J$3577,10,FALSE)</f>
        <v>1</v>
      </c>
      <c r="L1005" s="13">
        <v>15934</v>
      </c>
      <c r="M1005" s="23" t="e">
        <f t="shared" si="179"/>
        <v>#DIV/0!</v>
      </c>
      <c r="N1005" s="26">
        <f t="shared" si="180"/>
        <v>6219.07</v>
      </c>
      <c r="O1005" s="27">
        <f t="shared" si="181"/>
        <v>2.5823047956575275E-4</v>
      </c>
      <c r="P1005" s="30" t="e">
        <f t="shared" si="182"/>
        <v>#DIV/0!</v>
      </c>
      <c r="Q1005" s="30" t="e">
        <f t="shared" si="183"/>
        <v>#DIV/0!</v>
      </c>
      <c r="R1005" s="30" t="e">
        <f t="shared" si="184"/>
        <v>#DIV/0!</v>
      </c>
      <c r="S1005" s="30" t="e">
        <f t="shared" si="185"/>
        <v>#DIV/0!</v>
      </c>
      <c r="T1005" s="32">
        <f t="shared" si="186"/>
        <v>2.5821578575714566E-4</v>
      </c>
      <c r="U1005" s="33">
        <f t="shared" si="187"/>
        <v>20.290258182117164</v>
      </c>
      <c r="V1005" s="18" t="e">
        <f>VLOOKUP(B1005,'[2]APO e PPM_CD'!$D$2:$J$565,7,FALSE)</f>
        <v>#N/A</v>
      </c>
    </row>
    <row r="1006" spans="1:24" hidden="1">
      <c r="A1006">
        <v>2398301729</v>
      </c>
      <c r="B1006">
        <f>VLOOKUP(A1006,Cadastro!$A$3:$B$3577,2,FALSE)</f>
        <v>221551</v>
      </c>
      <c r="C1006" s="5">
        <v>6223.63</v>
      </c>
      <c r="D1006">
        <v>0</v>
      </c>
      <c r="E1006">
        <v>2612.48</v>
      </c>
      <c r="F1006">
        <v>0</v>
      </c>
      <c r="G1006">
        <v>3611.15</v>
      </c>
      <c r="H1006">
        <v>0</v>
      </c>
      <c r="I1006" s="14">
        <f>VLOOKUP(A1006,Cadastro!$A$3:$H$3577,7,FALSE)</f>
        <v>1</v>
      </c>
      <c r="J1006" s="14">
        <f>VLOOKUP(A1006,Cadastro!$A$3:$H$3577,8,FALSE)</f>
        <v>1</v>
      </c>
      <c r="K1006">
        <f>VLOOKUP(A1006,Cadastro!$A$3:$J$3577,10,FALSE)</f>
        <v>1</v>
      </c>
      <c r="L1006" s="13">
        <v>14534.92</v>
      </c>
      <c r="M1006" s="23" t="e">
        <f t="shared" si="179"/>
        <v>#DIV/0!</v>
      </c>
      <c r="N1006" s="26">
        <f t="shared" si="180"/>
        <v>6223.63</v>
      </c>
      <c r="O1006" s="27">
        <f t="shared" si="181"/>
        <v>2.5841982153920219E-4</v>
      </c>
      <c r="P1006" s="30" t="e">
        <f t="shared" si="182"/>
        <v>#DIV/0!</v>
      </c>
      <c r="Q1006" s="30" t="e">
        <f t="shared" si="183"/>
        <v>#DIV/0!</v>
      </c>
      <c r="R1006" s="30" t="e">
        <f t="shared" si="184"/>
        <v>#DIV/0!</v>
      </c>
      <c r="S1006" s="30" t="e">
        <f t="shared" si="185"/>
        <v>#DIV/0!</v>
      </c>
      <c r="T1006" s="32">
        <f t="shared" si="186"/>
        <v>2.5840511695667429E-4</v>
      </c>
      <c r="U1006" s="33">
        <f t="shared" si="187"/>
        <v>20.305135579752253</v>
      </c>
      <c r="V1006" s="18" t="e">
        <f>VLOOKUP(B1006,'[2]APO e PPM_CD'!$D$2:$J$565,7,FALSE)</f>
        <v>#N/A</v>
      </c>
    </row>
    <row r="1007" spans="1:24" hidden="1">
      <c r="A1007">
        <v>71298983649</v>
      </c>
      <c r="B1007">
        <f>VLOOKUP(A1007,Cadastro!$A$3:$B$3577,2,FALSE)</f>
        <v>187621</v>
      </c>
      <c r="C1007" s="5">
        <v>6224.41</v>
      </c>
      <c r="D1007">
        <v>0</v>
      </c>
      <c r="E1007">
        <v>2591.42</v>
      </c>
      <c r="F1007">
        <v>0</v>
      </c>
      <c r="G1007">
        <v>3632.99</v>
      </c>
      <c r="H1007">
        <v>0</v>
      </c>
      <c r="I1007" s="14">
        <f>VLOOKUP(A1007,Cadastro!$A$3:$H$3577,7,FALSE)</f>
        <v>1</v>
      </c>
      <c r="J1007" s="14">
        <f>VLOOKUP(A1007,Cadastro!$A$3:$H$3577,8,FALSE)</f>
        <v>1</v>
      </c>
      <c r="K1007">
        <f>VLOOKUP(A1007,Cadastro!$A$3:$J$3577,10,FALSE)</f>
        <v>1</v>
      </c>
      <c r="L1007" s="13">
        <v>14554.72</v>
      </c>
      <c r="M1007" s="23" t="e">
        <f t="shared" si="179"/>
        <v>#DIV/0!</v>
      </c>
      <c r="N1007" s="26">
        <f t="shared" si="180"/>
        <v>6224.41</v>
      </c>
      <c r="O1007" s="27">
        <f t="shared" si="181"/>
        <v>2.58452208982029E-4</v>
      </c>
      <c r="P1007" s="30" t="e">
        <f t="shared" si="182"/>
        <v>#DIV/0!</v>
      </c>
      <c r="Q1007" s="30" t="e">
        <f t="shared" si="183"/>
        <v>#DIV/0!</v>
      </c>
      <c r="R1007" s="30" t="e">
        <f t="shared" si="184"/>
        <v>#DIV/0!</v>
      </c>
      <c r="S1007" s="30" t="e">
        <f t="shared" si="185"/>
        <v>#DIV/0!</v>
      </c>
      <c r="T1007" s="32">
        <f t="shared" si="186"/>
        <v>2.5843750255659365E-4</v>
      </c>
      <c r="U1007" s="33">
        <f t="shared" si="187"/>
        <v>20.307680397768781</v>
      </c>
      <c r="V1007" s="18" t="e">
        <f>VLOOKUP(B1007,'[2]APO e PPM_CD'!$D$2:$J$565,7,FALSE)</f>
        <v>#N/A</v>
      </c>
    </row>
    <row r="1008" spans="1:24" hidden="1">
      <c r="A1008">
        <v>1418721603</v>
      </c>
      <c r="B1008">
        <f>VLOOKUP(A1008,Cadastro!$A$3:$B$3577,2,FALSE)</f>
        <v>216005</v>
      </c>
      <c r="C1008" s="5">
        <v>6230.71</v>
      </c>
      <c r="D1008">
        <v>0</v>
      </c>
      <c r="E1008">
        <v>2909.35</v>
      </c>
      <c r="F1008">
        <v>0</v>
      </c>
      <c r="G1008">
        <v>3321.36</v>
      </c>
      <c r="H1008">
        <v>0</v>
      </c>
      <c r="I1008" s="14">
        <f>VLOOKUP(A1008,Cadastro!$A$3:$H$3577,7,FALSE)</f>
        <v>1</v>
      </c>
      <c r="J1008" s="14">
        <f>VLOOKUP(A1008,Cadastro!$A$3:$H$3577,8,FALSE)</f>
        <v>1</v>
      </c>
      <c r="K1008">
        <f>VLOOKUP(A1008,Cadastro!$A$3:$J$3577,10,FALSE)</f>
        <v>1</v>
      </c>
      <c r="L1008" s="13">
        <v>12276.62</v>
      </c>
      <c r="M1008" s="23" t="e">
        <f t="shared" si="179"/>
        <v>#DIV/0!</v>
      </c>
      <c r="N1008" s="26">
        <f t="shared" si="180"/>
        <v>6230.71</v>
      </c>
      <c r="O1008" s="27">
        <f t="shared" si="181"/>
        <v>2.5871379986639988E-4</v>
      </c>
      <c r="P1008" s="30" t="e">
        <f t="shared" si="182"/>
        <v>#DIV/0!</v>
      </c>
      <c r="Q1008" s="30" t="e">
        <f t="shared" si="183"/>
        <v>#DIV/0!</v>
      </c>
      <c r="R1008" s="30" t="e">
        <f t="shared" si="184"/>
        <v>#DIV/0!</v>
      </c>
      <c r="S1008" s="30" t="e">
        <f t="shared" si="185"/>
        <v>#DIV/0!</v>
      </c>
      <c r="T1008" s="32">
        <f t="shared" si="186"/>
        <v>2.5869907855594244E-4</v>
      </c>
      <c r="U1008" s="33">
        <f t="shared" si="187"/>
        <v>20.328234697133048</v>
      </c>
      <c r="V1008" s="18" t="e">
        <f>VLOOKUP(B1008,'[2]APO e PPM_CD'!$D$2:$J$565,7,FALSE)</f>
        <v>#N/A</v>
      </c>
    </row>
    <row r="1009" spans="1:24" hidden="1">
      <c r="A1009">
        <v>9120474709</v>
      </c>
      <c r="B1009">
        <f>VLOOKUP(A1009,Cadastro!$A$3:$B$3577,2,FALSE)</f>
        <v>223423</v>
      </c>
      <c r="C1009" s="5">
        <v>6235.75</v>
      </c>
      <c r="D1009">
        <v>0</v>
      </c>
      <c r="E1009">
        <v>2916.71</v>
      </c>
      <c r="F1009">
        <v>0</v>
      </c>
      <c r="G1009">
        <v>3319.04</v>
      </c>
      <c r="H1009">
        <v>0</v>
      </c>
      <c r="I1009" s="14">
        <f>VLOOKUP(A1009,Cadastro!$A$3:$H$3577,7,FALSE)</f>
        <v>1</v>
      </c>
      <c r="J1009" s="14">
        <f>VLOOKUP(A1009,Cadastro!$A$3:$H$3577,8,FALSE)</f>
        <v>1</v>
      </c>
      <c r="K1009">
        <f>VLOOKUP(A1009,Cadastro!$A$3:$J$3577,10,FALSE)</f>
        <v>1</v>
      </c>
      <c r="L1009" s="13">
        <v>9884.7199999999993</v>
      </c>
      <c r="M1009" s="23" t="e">
        <f t="shared" si="179"/>
        <v>#DIV/0!</v>
      </c>
      <c r="N1009" s="26">
        <f t="shared" si="180"/>
        <v>6235.75</v>
      </c>
      <c r="O1009" s="27">
        <f t="shared" si="181"/>
        <v>2.5892307257389659E-4</v>
      </c>
      <c r="P1009" s="30" t="e">
        <f t="shared" si="182"/>
        <v>#DIV/0!</v>
      </c>
      <c r="Q1009" s="30" t="e">
        <f t="shared" si="183"/>
        <v>#DIV/0!</v>
      </c>
      <c r="R1009" s="30" t="e">
        <f t="shared" si="184"/>
        <v>#DIV/0!</v>
      </c>
      <c r="S1009" s="30" t="e">
        <f t="shared" si="185"/>
        <v>#DIV/0!</v>
      </c>
      <c r="T1009" s="32">
        <f t="shared" si="186"/>
        <v>2.589083393554215E-4</v>
      </c>
      <c r="U1009" s="33">
        <f t="shared" si="187"/>
        <v>20.344678136624466</v>
      </c>
      <c r="V1009" s="18" t="e">
        <f>VLOOKUP(B1009,'[2]APO e PPM_CD'!$D$2:$J$565,7,FALSE)</f>
        <v>#N/A</v>
      </c>
    </row>
    <row r="1010" spans="1:24" hidden="1">
      <c r="A1010">
        <v>6124006626</v>
      </c>
      <c r="B1010">
        <f>VLOOKUP(A1010,Cadastro!$A$3:$B$3577,2,FALSE)</f>
        <v>223569</v>
      </c>
      <c r="C1010" s="5">
        <v>6238.62</v>
      </c>
      <c r="D1010">
        <v>0</v>
      </c>
      <c r="E1010">
        <v>2930.83</v>
      </c>
      <c r="F1010">
        <v>0</v>
      </c>
      <c r="G1010">
        <v>3307.79</v>
      </c>
      <c r="H1010">
        <v>0</v>
      </c>
      <c r="I1010" s="14">
        <f>VLOOKUP(A1010,Cadastro!$A$3:$H$3577,7,FALSE)</f>
        <v>1</v>
      </c>
      <c r="J1010" s="14">
        <f>VLOOKUP(A1010,Cadastro!$A$3:$H$3577,8,FALSE)</f>
        <v>1</v>
      </c>
      <c r="K1010">
        <f>VLOOKUP(A1010,Cadastro!$A$3:$J$3577,10,FALSE)</f>
        <v>1</v>
      </c>
      <c r="L1010" s="13">
        <v>15588.35</v>
      </c>
      <c r="M1010" s="23" t="e">
        <f t="shared" si="179"/>
        <v>#DIV/0!</v>
      </c>
      <c r="N1010" s="26">
        <f t="shared" si="180"/>
        <v>6238.62</v>
      </c>
      <c r="O1010" s="27">
        <f t="shared" si="181"/>
        <v>2.5904224175455438E-4</v>
      </c>
      <c r="P1010" s="30" t="e">
        <f t="shared" si="182"/>
        <v>#DIV/0!</v>
      </c>
      <c r="Q1010" s="30" t="e">
        <f t="shared" si="183"/>
        <v>#DIV/0!</v>
      </c>
      <c r="R1010" s="30" t="e">
        <f t="shared" si="184"/>
        <v>#DIV/0!</v>
      </c>
      <c r="S1010" s="30" t="e">
        <f t="shared" si="185"/>
        <v>#DIV/0!</v>
      </c>
      <c r="T1010" s="32">
        <f t="shared" si="186"/>
        <v>2.5902750175512481E-4</v>
      </c>
      <c r="U1010" s="33">
        <f t="shared" si="187"/>
        <v>20.354041761890407</v>
      </c>
      <c r="V1010" s="18" t="e">
        <f>VLOOKUP(B1010,'[2]APO e PPM_CD'!$D$2:$J$565,7,FALSE)</f>
        <v>#N/A</v>
      </c>
    </row>
    <row r="1011" spans="1:24" hidden="1">
      <c r="A1011">
        <v>2344484744</v>
      </c>
      <c r="B1011">
        <f>VLOOKUP(A1011,Cadastro!$A$3:$B$3577,2,FALSE)</f>
        <v>222481</v>
      </c>
      <c r="C1011" s="5">
        <v>6253.21</v>
      </c>
      <c r="D1011">
        <v>0</v>
      </c>
      <c r="E1011">
        <v>2626.44</v>
      </c>
      <c r="F1011">
        <v>0</v>
      </c>
      <c r="G1011">
        <v>3626.77</v>
      </c>
      <c r="H1011">
        <v>0</v>
      </c>
      <c r="I1011" s="14">
        <f>VLOOKUP(A1011,Cadastro!$A$3:$H$3577,7,FALSE)</f>
        <v>1</v>
      </c>
      <c r="J1011" s="14">
        <f>VLOOKUP(A1011,Cadastro!$A$3:$H$3577,8,FALSE)</f>
        <v>1</v>
      </c>
      <c r="K1011">
        <f>VLOOKUP(A1011,Cadastro!$A$3:$J$3577,10,FALSE)</f>
        <v>1</v>
      </c>
      <c r="L1011" s="13">
        <v>15282.41</v>
      </c>
      <c r="M1011" s="23" t="e">
        <f t="shared" si="179"/>
        <v>#DIV/0!</v>
      </c>
      <c r="N1011" s="26">
        <f t="shared" si="180"/>
        <v>6253.21</v>
      </c>
      <c r="O1011" s="27">
        <f t="shared" si="181"/>
        <v>2.5964805302486723E-4</v>
      </c>
      <c r="P1011" s="30" t="e">
        <f t="shared" si="182"/>
        <v>#DIV/0!</v>
      </c>
      <c r="Q1011" s="30" t="e">
        <f t="shared" si="183"/>
        <v>#DIV/0!</v>
      </c>
      <c r="R1011" s="30" t="e">
        <f t="shared" si="184"/>
        <v>#DIV/0!</v>
      </c>
      <c r="S1011" s="30" t="e">
        <f t="shared" si="185"/>
        <v>#DIV/0!</v>
      </c>
      <c r="T1011" s="32">
        <f t="shared" si="186"/>
        <v>2.5963327855361664E-4</v>
      </c>
      <c r="U1011" s="33">
        <f t="shared" si="187"/>
        <v>20.40164290914829</v>
      </c>
      <c r="V1011" s="18" t="e">
        <f>VLOOKUP(B1011,'[2]APO e PPM_CD'!$D$2:$J$565,7,FALSE)</f>
        <v>#N/A</v>
      </c>
    </row>
    <row r="1012" spans="1:24" hidden="1">
      <c r="A1012">
        <v>96400943749</v>
      </c>
      <c r="B1012">
        <f>VLOOKUP(A1012,Cadastro!$A$3:$B$3577,2,FALSE)</f>
        <v>216254</v>
      </c>
      <c r="C1012" s="5">
        <v>6259.18</v>
      </c>
      <c r="D1012">
        <v>0</v>
      </c>
      <c r="E1012">
        <v>2600.9499999999998</v>
      </c>
      <c r="F1012">
        <v>0</v>
      </c>
      <c r="G1012">
        <v>3658.23</v>
      </c>
      <c r="H1012">
        <v>0</v>
      </c>
      <c r="I1012" s="14">
        <f>VLOOKUP(A1012,Cadastro!$A$3:$H$3577,7,FALSE)</f>
        <v>1</v>
      </c>
      <c r="J1012" s="14">
        <f>VLOOKUP(A1012,Cadastro!$A$3:$H$3577,8,FALSE)</f>
        <v>1</v>
      </c>
      <c r="K1012">
        <f>VLOOKUP(A1012,Cadastro!$A$3:$J$3577,10,FALSE)</f>
        <v>1</v>
      </c>
      <c r="L1012" s="13">
        <v>9901.9599999999991</v>
      </c>
      <c r="M1012" s="23" t="e">
        <f t="shared" si="179"/>
        <v>#DIV/0!</v>
      </c>
      <c r="N1012" s="26">
        <f t="shared" si="180"/>
        <v>6259.18</v>
      </c>
      <c r="O1012" s="27">
        <f t="shared" si="181"/>
        <v>2.5989594152958054E-4</v>
      </c>
      <c r="P1012" s="30" t="e">
        <f t="shared" si="182"/>
        <v>#DIV/0!</v>
      </c>
      <c r="Q1012" s="30" t="e">
        <f t="shared" si="183"/>
        <v>#DIV/0!</v>
      </c>
      <c r="R1012" s="30" t="e">
        <f t="shared" si="184"/>
        <v>#DIV/0!</v>
      </c>
      <c r="S1012" s="30" t="e">
        <f t="shared" si="185"/>
        <v>#DIV/0!</v>
      </c>
      <c r="T1012" s="32">
        <f t="shared" si="186"/>
        <v>2.5988115295299955E-4</v>
      </c>
      <c r="U1012" s="33">
        <f t="shared" si="187"/>
        <v>20.421120554736337</v>
      </c>
      <c r="V1012" s="18" t="e">
        <f>VLOOKUP(B1012,'[2]APO e PPM_CD'!$D$2:$J$565,7,FALSE)</f>
        <v>#N/A</v>
      </c>
    </row>
    <row r="1013" spans="1:24" hidden="1">
      <c r="A1013">
        <v>70829705791</v>
      </c>
      <c r="B1013">
        <f>VLOOKUP(A1013,Cadastro!$A$3:$B$3577,2,FALSE)</f>
        <v>212011</v>
      </c>
      <c r="C1013" s="5">
        <v>6281.6900000000005</v>
      </c>
      <c r="D1013">
        <v>0</v>
      </c>
      <c r="E1013">
        <v>2755.78</v>
      </c>
      <c r="F1013">
        <v>0</v>
      </c>
      <c r="G1013">
        <v>3525.91</v>
      </c>
      <c r="H1013">
        <v>0</v>
      </c>
      <c r="I1013" s="14">
        <f>VLOOKUP(A1013,Cadastro!$A$3:$H$3577,7,FALSE)</f>
        <v>1</v>
      </c>
      <c r="J1013" s="14">
        <f>VLOOKUP(A1013,Cadastro!$A$3:$H$3577,8,FALSE)</f>
        <v>1</v>
      </c>
      <c r="K1013">
        <f>VLOOKUP(A1013,Cadastro!$A$3:$J$3577,10,FALSE)</f>
        <v>1</v>
      </c>
      <c r="L1013" s="13">
        <v>21972.93</v>
      </c>
      <c r="M1013" s="23" t="e">
        <f t="shared" si="179"/>
        <v>#DIV/0!</v>
      </c>
      <c r="N1013" s="26">
        <f t="shared" si="180"/>
        <v>6281.6900000000005</v>
      </c>
      <c r="O1013" s="27">
        <f t="shared" si="181"/>
        <v>2.6083060991167388E-4</v>
      </c>
      <c r="P1013" s="30" t="e">
        <f t="shared" si="182"/>
        <v>#DIV/0!</v>
      </c>
      <c r="Q1013" s="30" t="e">
        <f t="shared" si="183"/>
        <v>#DIV/0!</v>
      </c>
      <c r="R1013" s="30" t="e">
        <f t="shared" si="184"/>
        <v>#DIV/0!</v>
      </c>
      <c r="S1013" s="30" t="e">
        <f t="shared" si="185"/>
        <v>#DIV/0!</v>
      </c>
      <c r="T1013" s="32">
        <f t="shared" si="186"/>
        <v>2.6081576815067275E-4</v>
      </c>
      <c r="U1013" s="33">
        <f t="shared" si="187"/>
        <v>20.494561392623588</v>
      </c>
      <c r="V1013" s="18" t="e">
        <f>VLOOKUP(B1013,'[2]APO e PPM_CD'!$D$2:$J$565,7,FALSE)</f>
        <v>#N/A</v>
      </c>
    </row>
    <row r="1014" spans="1:24" hidden="1">
      <c r="A1014">
        <v>5338591740</v>
      </c>
      <c r="B1014">
        <f>VLOOKUP(A1014,Cadastro!$A$3:$B$3577,2,FALSE)</f>
        <v>225101</v>
      </c>
      <c r="C1014" s="5">
        <v>6294.89</v>
      </c>
      <c r="D1014">
        <v>0</v>
      </c>
      <c r="E1014">
        <v>3771.82</v>
      </c>
      <c r="F1014">
        <v>0</v>
      </c>
      <c r="G1014">
        <v>2523.0700000000002</v>
      </c>
      <c r="H1014">
        <v>0</v>
      </c>
      <c r="I1014" s="14">
        <f>VLOOKUP(A1014,Cadastro!$A$3:$H$3577,7,FALSE)</f>
        <v>1</v>
      </c>
      <c r="J1014" s="14">
        <f>VLOOKUP(A1014,Cadastro!$A$3:$H$3577,8,FALSE)</f>
        <v>1</v>
      </c>
      <c r="K1014">
        <f>VLOOKUP(A1014,Cadastro!$A$3:$J$3577,10,FALSE)</f>
        <v>1</v>
      </c>
      <c r="L1014" s="13">
        <v>24595.08</v>
      </c>
      <c r="M1014" s="23" t="e">
        <f t="shared" si="179"/>
        <v>#DIV/0!</v>
      </c>
      <c r="N1014" s="26">
        <f t="shared" si="180"/>
        <v>6294.89</v>
      </c>
      <c r="O1014" s="27">
        <f t="shared" si="181"/>
        <v>2.6137870509797473E-4</v>
      </c>
      <c r="P1014" s="30" t="e">
        <f t="shared" si="182"/>
        <v>#DIV/0!</v>
      </c>
      <c r="Q1014" s="30" t="e">
        <f t="shared" si="183"/>
        <v>#DIV/0!</v>
      </c>
      <c r="R1014" s="30" t="e">
        <f t="shared" si="184"/>
        <v>#DIV/0!</v>
      </c>
      <c r="S1014" s="30" t="e">
        <f t="shared" si="185"/>
        <v>#DIV/0!</v>
      </c>
      <c r="T1014" s="32">
        <f t="shared" si="186"/>
        <v>2.6136383214930831E-4</v>
      </c>
      <c r="U1014" s="33">
        <f t="shared" si="187"/>
        <v>20.537627543672532</v>
      </c>
      <c r="V1014" s="18" t="e">
        <f>VLOOKUP(B1014,'[2]APO e PPM_CD'!$D$2:$J$565,7,FALSE)</f>
        <v>#N/A</v>
      </c>
    </row>
    <row r="1015" spans="1:24" hidden="1">
      <c r="A1015">
        <v>70028737172</v>
      </c>
      <c r="B1015">
        <f>VLOOKUP(A1015,Cadastro!$A$3:$B$3577,2,FALSE)</f>
        <v>219179</v>
      </c>
      <c r="C1015" s="5">
        <v>6299.58</v>
      </c>
      <c r="D1015">
        <v>0</v>
      </c>
      <c r="E1015">
        <v>2930.69</v>
      </c>
      <c r="F1015">
        <v>0</v>
      </c>
      <c r="G1015">
        <v>3368.89</v>
      </c>
      <c r="H1015">
        <v>0</v>
      </c>
      <c r="I1015" s="14">
        <f>VLOOKUP(A1015,Cadastro!$A$3:$H$3577,7,FALSE)</f>
        <v>1</v>
      </c>
      <c r="J1015" s="14">
        <f>VLOOKUP(A1015,Cadastro!$A$3:$H$3577,8,FALSE)</f>
        <v>1</v>
      </c>
      <c r="K1015">
        <f>VLOOKUP(A1015,Cadastro!$A$3:$J$3577,10,FALSE)</f>
        <v>1</v>
      </c>
      <c r="L1015" s="13">
        <v>10494.12</v>
      </c>
      <c r="M1015" s="23" t="e">
        <f t="shared" si="179"/>
        <v>#DIV/0!</v>
      </c>
      <c r="N1015" s="26">
        <f t="shared" si="180"/>
        <v>6299.58</v>
      </c>
      <c r="O1015" s="27">
        <f t="shared" si="181"/>
        <v>2.6157344497856189E-4</v>
      </c>
      <c r="P1015" s="30" t="e">
        <f t="shared" si="182"/>
        <v>#DIV/0!</v>
      </c>
      <c r="Q1015" s="30" t="e">
        <f t="shared" si="183"/>
        <v>#DIV/0!</v>
      </c>
      <c r="R1015" s="30" t="e">
        <f t="shared" si="184"/>
        <v>#DIV/0!</v>
      </c>
      <c r="S1015" s="30" t="e">
        <f t="shared" si="185"/>
        <v>#DIV/0!</v>
      </c>
      <c r="T1015" s="32">
        <f t="shared" si="186"/>
        <v>2.6155856094882348E-4</v>
      </c>
      <c r="U1015" s="33">
        <f t="shared" si="187"/>
        <v>20.552929077643707</v>
      </c>
      <c r="V1015" s="18" t="e">
        <f>VLOOKUP(B1015,'[2]APO e PPM_CD'!$D$2:$J$565,7,FALSE)</f>
        <v>#N/A</v>
      </c>
    </row>
    <row r="1016" spans="1:24" hidden="1">
      <c r="A1016">
        <v>90463820797</v>
      </c>
      <c r="B1016">
        <f>VLOOKUP(A1016,Cadastro!$A$3:$B$3577,2,FALSE)</f>
        <v>220321</v>
      </c>
      <c r="C1016" s="5">
        <v>6301.54</v>
      </c>
      <c r="D1016">
        <v>0</v>
      </c>
      <c r="E1016">
        <v>2625.61</v>
      </c>
      <c r="F1016">
        <v>0</v>
      </c>
      <c r="G1016">
        <v>3675.93</v>
      </c>
      <c r="H1016">
        <v>0</v>
      </c>
      <c r="I1016" s="14">
        <f>VLOOKUP(A1016,Cadastro!$A$3:$H$3577,7,FALSE)</f>
        <v>1</v>
      </c>
      <c r="J1016" s="14">
        <f>VLOOKUP(A1016,Cadastro!$A$3:$H$3577,8,FALSE)</f>
        <v>1</v>
      </c>
      <c r="K1016">
        <f>VLOOKUP(A1016,Cadastro!$A$3:$J$3577,10,FALSE)</f>
        <v>1</v>
      </c>
      <c r="L1016" s="13">
        <v>12273.7</v>
      </c>
      <c r="M1016" s="23" t="e">
        <f t="shared" si="179"/>
        <v>#DIV/0!</v>
      </c>
      <c r="N1016" s="26">
        <f t="shared" si="180"/>
        <v>6301.54</v>
      </c>
      <c r="O1016" s="27">
        <f t="shared" si="181"/>
        <v>2.6165482880925506E-4</v>
      </c>
      <c r="P1016" s="30" t="e">
        <f t="shared" si="182"/>
        <v>#DIV/0!</v>
      </c>
      <c r="Q1016" s="30" t="e">
        <f t="shared" si="183"/>
        <v>#DIV/0!</v>
      </c>
      <c r="R1016" s="30" t="e">
        <f t="shared" si="184"/>
        <v>#DIV/0!</v>
      </c>
      <c r="S1016" s="30" t="e">
        <f t="shared" si="185"/>
        <v>#DIV/0!</v>
      </c>
      <c r="T1016" s="32">
        <f t="shared" si="186"/>
        <v>2.6163994014862088E-4</v>
      </c>
      <c r="U1016" s="33">
        <f t="shared" si="187"/>
        <v>20.559323748557034</v>
      </c>
      <c r="V1016" s="18" t="e">
        <f>VLOOKUP(B1016,'[2]APO e PPM_CD'!$D$2:$J$565,7,FALSE)</f>
        <v>#N/A</v>
      </c>
    </row>
    <row r="1017" spans="1:24" hidden="1">
      <c r="A1017">
        <v>837492769</v>
      </c>
      <c r="B1017">
        <f>VLOOKUP(A1017,Cadastro!$A$3:$B$3577,2,FALSE)</f>
        <v>193535</v>
      </c>
      <c r="C1017" s="5">
        <v>6324.6100000000006</v>
      </c>
      <c r="D1017">
        <v>0</v>
      </c>
      <c r="E1017">
        <v>2631.38</v>
      </c>
      <c r="F1017">
        <v>0</v>
      </c>
      <c r="G1017">
        <v>3693.23</v>
      </c>
      <c r="H1017">
        <v>0</v>
      </c>
      <c r="I1017" s="14">
        <f>VLOOKUP(A1017,Cadastro!$A$3:$H$3577,7,FALSE)</f>
        <v>1</v>
      </c>
      <c r="J1017" s="14">
        <f>VLOOKUP(A1017,Cadastro!$A$3:$H$3577,8,FALSE)</f>
        <v>1</v>
      </c>
      <c r="K1017">
        <f>VLOOKUP(A1017,Cadastro!$A$3:$J$3577,10,FALSE)</f>
        <v>1</v>
      </c>
      <c r="L1017" s="13">
        <v>17965.71</v>
      </c>
      <c r="M1017" s="23" t="e">
        <f t="shared" si="179"/>
        <v>#DIV/0!</v>
      </c>
      <c r="N1017" s="26">
        <f t="shared" si="180"/>
        <v>6324.6100000000006</v>
      </c>
      <c r="O1017" s="27">
        <f t="shared" si="181"/>
        <v>2.6261274971440358E-4</v>
      </c>
      <c r="P1017" s="30" t="e">
        <f t="shared" si="182"/>
        <v>#DIV/0!</v>
      </c>
      <c r="Q1017" s="30" t="e">
        <f t="shared" si="183"/>
        <v>#DIV/0!</v>
      </c>
      <c r="R1017" s="30" t="e">
        <f t="shared" si="184"/>
        <v>#DIV/0!</v>
      </c>
      <c r="S1017" s="30" t="e">
        <f t="shared" si="185"/>
        <v>#DIV/0!</v>
      </c>
      <c r="T1017" s="32">
        <f t="shared" si="186"/>
        <v>2.625978065462362E-4</v>
      </c>
      <c r="U1017" s="33">
        <f t="shared" si="187"/>
        <v>20.634591635276667</v>
      </c>
      <c r="V1017" s="18" t="e">
        <f>VLOOKUP(B1017,'[2]APO e PPM_CD'!$D$2:$J$565,7,FALSE)</f>
        <v>#N/A</v>
      </c>
    </row>
    <row r="1018" spans="1:24" hidden="1">
      <c r="A1018">
        <v>304084743</v>
      </c>
      <c r="B1018">
        <f>VLOOKUP(A1018,Cadastro!$A$3:$B$3577,2,FALSE)</f>
        <v>193485</v>
      </c>
      <c r="C1018" s="5">
        <v>6333.4</v>
      </c>
      <c r="D1018">
        <v>0</v>
      </c>
      <c r="E1018">
        <v>3646.34</v>
      </c>
      <c r="F1018">
        <v>0</v>
      </c>
      <c r="G1018">
        <v>2687.06</v>
      </c>
      <c r="H1018">
        <v>0</v>
      </c>
      <c r="I1018" s="14">
        <f>VLOOKUP(A1018,Cadastro!$A$3:$H$3577,7,FALSE)</f>
        <v>1</v>
      </c>
      <c r="J1018" s="14">
        <f>VLOOKUP(A1018,Cadastro!$A$3:$H$3577,8,FALSE)</f>
        <v>1</v>
      </c>
      <c r="K1018">
        <f>VLOOKUP(A1018,Cadastro!$A$3:$J$3577,10,FALSE)</f>
        <v>1</v>
      </c>
      <c r="L1018" s="13">
        <v>15090.61</v>
      </c>
      <c r="M1018" s="23" t="e">
        <f t="shared" si="179"/>
        <v>#DIV/0!</v>
      </c>
      <c r="N1018" s="26">
        <f t="shared" si="180"/>
        <v>6333.4</v>
      </c>
      <c r="O1018" s="27">
        <f t="shared" si="181"/>
        <v>2.6297773128164479E-4</v>
      </c>
      <c r="P1018" s="30" t="e">
        <f t="shared" si="182"/>
        <v>#DIV/0!</v>
      </c>
      <c r="Q1018" s="30" t="e">
        <f t="shared" si="183"/>
        <v>#DIV/0!</v>
      </c>
      <c r="R1018" s="30" t="e">
        <f t="shared" si="184"/>
        <v>#DIV/0!</v>
      </c>
      <c r="S1018" s="30" t="e">
        <f t="shared" si="185"/>
        <v>#DIV/0!</v>
      </c>
      <c r="T1018" s="32">
        <f t="shared" si="186"/>
        <v>2.6296276734532757E-4</v>
      </c>
      <c r="U1018" s="33">
        <f t="shared" si="187"/>
        <v>20.663269776770619</v>
      </c>
      <c r="V1018" s="18" t="e">
        <f>VLOOKUP(B1018,'[2]APO e PPM_CD'!$D$2:$J$565,7,FALSE)</f>
        <v>#N/A</v>
      </c>
    </row>
    <row r="1019" spans="1:24" s="18" customFormat="1">
      <c r="A1019" s="18">
        <v>41116917904</v>
      </c>
      <c r="B1019" s="18">
        <f>VLOOKUP(A1019,Cadastro!$A$3:$B$3577,2,FALSE)</f>
        <v>217705</v>
      </c>
      <c r="C1019" s="19">
        <v>6454.9400000000005</v>
      </c>
      <c r="D1019" s="18">
        <v>0</v>
      </c>
      <c r="E1019" s="18">
        <v>2758.91</v>
      </c>
      <c r="F1019" s="18">
        <v>0</v>
      </c>
      <c r="G1019" s="18">
        <v>3696.03</v>
      </c>
      <c r="H1019" s="18">
        <v>0</v>
      </c>
      <c r="I1019" s="20">
        <f>VLOOKUP(A1019,Cadastro!$A$3:$H$3577,7,FALSE)</f>
        <v>5</v>
      </c>
      <c r="J1019" s="20">
        <f>VLOOKUP(A1019,Cadastro!$A$3:$H$3577,8,FALSE)</f>
        <v>5</v>
      </c>
      <c r="K1019" s="18">
        <f>VLOOKUP(A1019,Cadastro!$A$3:$J$3577,10,FALSE)</f>
        <v>1</v>
      </c>
      <c r="M1019" s="23" t="e">
        <f t="shared" si="179"/>
        <v>#DIV/0!</v>
      </c>
      <c r="N1019" s="26">
        <f t="shared" si="180"/>
        <v>6454.9400000000005</v>
      </c>
      <c r="O1019" s="27">
        <f t="shared" si="181"/>
        <v>2.6802435923187234E-4</v>
      </c>
      <c r="P1019" s="30" t="e">
        <f t="shared" si="182"/>
        <v>#DIV/0!</v>
      </c>
      <c r="Q1019" s="30" t="e">
        <f t="shared" si="183"/>
        <v>#DIV/0!</v>
      </c>
      <c r="R1019" s="30" t="e">
        <f t="shared" si="184"/>
        <v>#DIV/0!</v>
      </c>
      <c r="S1019" s="30" t="e">
        <f t="shared" si="185"/>
        <v>#DIV/0!</v>
      </c>
      <c r="T1019" s="32">
        <f t="shared" si="186"/>
        <v>2.6800910813276423E-4</v>
      </c>
      <c r="U1019" s="33">
        <f t="shared" si="187"/>
        <v>21.059804625140959</v>
      </c>
      <c r="V1019" s="18">
        <f>VLOOKUP(B1019,'[2]APO e PPM_CD'!$D$2:$J$565,7,FALSE)</f>
        <v>3</v>
      </c>
      <c r="W1019" s="18">
        <f>TRUNC(B1019/10,0)</f>
        <v>21770</v>
      </c>
      <c r="X1019" s="18">
        <f ca="1">VLOOKUP(W1019:X1019,[3]Plan1!$B$2:$K$3605,10,FALSE)</f>
        <v>0</v>
      </c>
    </row>
    <row r="1020" spans="1:24" hidden="1">
      <c r="A1020">
        <v>25146377839</v>
      </c>
      <c r="B1020">
        <f>VLOOKUP(A1020,Cadastro!$A$3:$B$3577,2,FALSE)</f>
        <v>213451</v>
      </c>
      <c r="C1020" s="5">
        <v>6337.76</v>
      </c>
      <c r="D1020">
        <v>0</v>
      </c>
      <c r="E1020">
        <v>2790.72</v>
      </c>
      <c r="F1020">
        <v>0</v>
      </c>
      <c r="G1020">
        <v>3547.04</v>
      </c>
      <c r="H1020">
        <v>0</v>
      </c>
      <c r="I1020" s="14">
        <f>VLOOKUP(A1020,Cadastro!$A$3:$H$3577,7,FALSE)</f>
        <v>1</v>
      </c>
      <c r="J1020" s="14">
        <f>VLOOKUP(A1020,Cadastro!$A$3:$H$3577,8,FALSE)</f>
        <v>1</v>
      </c>
      <c r="K1020">
        <f>VLOOKUP(A1020,Cadastro!$A$3:$J$3577,10,FALSE)</f>
        <v>1</v>
      </c>
      <c r="L1020" s="13">
        <v>11457.1</v>
      </c>
      <c r="M1020" s="23" t="e">
        <f t="shared" si="179"/>
        <v>#DIV/0!</v>
      </c>
      <c r="N1020" s="26">
        <f t="shared" si="180"/>
        <v>6337.76</v>
      </c>
      <c r="O1020" s="27">
        <f t="shared" si="181"/>
        <v>2.6315876878257448E-4</v>
      </c>
      <c r="P1020" s="30" t="e">
        <f t="shared" si="182"/>
        <v>#DIV/0!</v>
      </c>
      <c r="Q1020" s="30" t="e">
        <f t="shared" si="183"/>
        <v>#DIV/0!</v>
      </c>
      <c r="R1020" s="30" t="e">
        <f t="shared" si="184"/>
        <v>#DIV/0!</v>
      </c>
      <c r="S1020" s="30" t="e">
        <f t="shared" si="185"/>
        <v>#DIV/0!</v>
      </c>
      <c r="T1020" s="32">
        <f t="shared" si="186"/>
        <v>2.6314379454487691E-4</v>
      </c>
      <c r="U1020" s="33">
        <f t="shared" si="187"/>
        <v>20.677494656965575</v>
      </c>
      <c r="V1020" s="18" t="e">
        <f>VLOOKUP(B1020,'[2]APO e PPM_CD'!$D$2:$J$565,7,FALSE)</f>
        <v>#N/A</v>
      </c>
    </row>
    <row r="1021" spans="1:24" hidden="1">
      <c r="A1021">
        <v>6066946684</v>
      </c>
      <c r="B1021">
        <f>VLOOKUP(A1021,Cadastro!$A$3:$B$3577,2,FALSE)</f>
        <v>224639</v>
      </c>
      <c r="C1021" s="5">
        <v>6342.23</v>
      </c>
      <c r="D1021">
        <v>0</v>
      </c>
      <c r="E1021">
        <v>2989.32</v>
      </c>
      <c r="F1021">
        <v>0</v>
      </c>
      <c r="G1021">
        <v>3352.91</v>
      </c>
      <c r="H1021">
        <v>0</v>
      </c>
      <c r="I1021" s="14">
        <f>VLOOKUP(A1021,Cadastro!$A$3:$H$3577,7,FALSE)</f>
        <v>1</v>
      </c>
      <c r="J1021" s="14">
        <f>VLOOKUP(A1021,Cadastro!$A$3:$H$3577,8,FALSE)</f>
        <v>1</v>
      </c>
      <c r="K1021">
        <f>VLOOKUP(A1021,Cadastro!$A$3:$J$3577,10,FALSE)</f>
        <v>1</v>
      </c>
      <c r="L1021" s="13">
        <v>16239.48</v>
      </c>
      <c r="M1021" s="23" t="e">
        <f t="shared" si="179"/>
        <v>#DIV/0!</v>
      </c>
      <c r="N1021" s="26">
        <f t="shared" si="180"/>
        <v>6342.23</v>
      </c>
      <c r="O1021" s="27">
        <f t="shared" si="181"/>
        <v>2.6334437374338996E-4</v>
      </c>
      <c r="P1021" s="30" t="e">
        <f t="shared" si="182"/>
        <v>#DIV/0!</v>
      </c>
      <c r="Q1021" s="30" t="e">
        <f t="shared" si="183"/>
        <v>#DIV/0!</v>
      </c>
      <c r="R1021" s="30" t="e">
        <f t="shared" si="184"/>
        <v>#DIV/0!</v>
      </c>
      <c r="S1021" s="30" t="e">
        <f t="shared" si="185"/>
        <v>#DIV/0!</v>
      </c>
      <c r="T1021" s="32">
        <f t="shared" si="186"/>
        <v>2.6332938894441479E-4</v>
      </c>
      <c r="U1021" s="33">
        <f t="shared" si="187"/>
        <v>20.692078421752598</v>
      </c>
      <c r="V1021" s="18" t="e">
        <f>VLOOKUP(B1021,'[2]APO e PPM_CD'!$D$2:$J$565,7,FALSE)</f>
        <v>#N/A</v>
      </c>
    </row>
    <row r="1022" spans="1:24" hidden="1">
      <c r="A1022">
        <v>5326359731</v>
      </c>
      <c r="B1022">
        <f>VLOOKUP(A1022,Cadastro!$A$3:$B$3577,2,FALSE)</f>
        <v>221326</v>
      </c>
      <c r="C1022" s="5">
        <v>6343.51</v>
      </c>
      <c r="D1022">
        <v>0</v>
      </c>
      <c r="E1022">
        <v>3789.37</v>
      </c>
      <c r="F1022">
        <v>0</v>
      </c>
      <c r="G1022">
        <v>2554.14</v>
      </c>
      <c r="H1022">
        <v>0</v>
      </c>
      <c r="I1022" s="14">
        <f>VLOOKUP(A1022,Cadastro!$A$3:$H$3577,7,FALSE)</f>
        <v>1</v>
      </c>
      <c r="J1022" s="14">
        <f>VLOOKUP(A1022,Cadastro!$A$3:$H$3577,8,FALSE)</f>
        <v>1</v>
      </c>
      <c r="K1022">
        <f>VLOOKUP(A1022,Cadastro!$A$3:$J$3577,10,FALSE)</f>
        <v>1</v>
      </c>
      <c r="L1022" s="13">
        <v>15059.84</v>
      </c>
      <c r="M1022" s="23" t="e">
        <f t="shared" si="179"/>
        <v>#DIV/0!</v>
      </c>
      <c r="N1022" s="26">
        <f t="shared" si="180"/>
        <v>6343.51</v>
      </c>
      <c r="O1022" s="27">
        <f t="shared" si="181"/>
        <v>2.6339752236751612E-4</v>
      </c>
      <c r="P1022" s="30" t="e">
        <f t="shared" si="182"/>
        <v>#DIV/0!</v>
      </c>
      <c r="Q1022" s="30" t="e">
        <f t="shared" si="183"/>
        <v>#DIV/0!</v>
      </c>
      <c r="R1022" s="30" t="e">
        <f t="shared" si="184"/>
        <v>#DIV/0!</v>
      </c>
      <c r="S1022" s="30" t="e">
        <f t="shared" si="185"/>
        <v>#DIV/0!</v>
      </c>
      <c r="T1022" s="32">
        <f t="shared" si="186"/>
        <v>2.6338253454428253E-4</v>
      </c>
      <c r="U1022" s="33">
        <f t="shared" si="187"/>
        <v>20.696254533369469</v>
      </c>
      <c r="V1022" s="18" t="e">
        <f>VLOOKUP(B1022,'[2]APO e PPM_CD'!$D$2:$J$565,7,FALSE)</f>
        <v>#N/A</v>
      </c>
    </row>
    <row r="1023" spans="1:24" hidden="1">
      <c r="A1023">
        <v>12784997847</v>
      </c>
      <c r="B1023">
        <f>VLOOKUP(A1023,Cadastro!$A$3:$B$3577,2,FALSE)</f>
        <v>195493</v>
      </c>
      <c r="C1023" s="5">
        <v>6358.75</v>
      </c>
      <c r="D1023">
        <v>0</v>
      </c>
      <c r="E1023">
        <v>3659.2</v>
      </c>
      <c r="F1023">
        <v>0</v>
      </c>
      <c r="G1023">
        <v>2699.55</v>
      </c>
      <c r="H1023">
        <v>0</v>
      </c>
      <c r="I1023" s="14">
        <f>VLOOKUP(A1023,Cadastro!$A$3:$H$3577,7,FALSE)</f>
        <v>1</v>
      </c>
      <c r="J1023" s="14">
        <f>VLOOKUP(A1023,Cadastro!$A$3:$H$3577,8,FALSE)</f>
        <v>1</v>
      </c>
      <c r="K1023">
        <f>VLOOKUP(A1023,Cadastro!$A$3:$J$3577,10,FALSE)</f>
        <v>1</v>
      </c>
      <c r="L1023" s="13">
        <v>29763.200000000001</v>
      </c>
      <c r="M1023" s="23" t="e">
        <f t="shared" si="179"/>
        <v>#DIV/0!</v>
      </c>
      <c r="N1023" s="26">
        <f t="shared" si="180"/>
        <v>6358.75</v>
      </c>
      <c r="O1023" s="27">
        <f t="shared" si="181"/>
        <v>2.6403032317351801E-4</v>
      </c>
      <c r="P1023" s="30" t="e">
        <f t="shared" si="182"/>
        <v>#DIV/0!</v>
      </c>
      <c r="Q1023" s="30" t="e">
        <f t="shared" si="183"/>
        <v>#DIV/0!</v>
      </c>
      <c r="R1023" s="30" t="e">
        <f t="shared" si="184"/>
        <v>#DIV/0!</v>
      </c>
      <c r="S1023" s="30" t="e">
        <f t="shared" si="185"/>
        <v>#DIV/0!</v>
      </c>
      <c r="T1023" s="32">
        <f t="shared" si="186"/>
        <v>2.6401529934270718E-4</v>
      </c>
      <c r="U1023" s="33">
        <f t="shared" si="187"/>
        <v>20.745976362307793</v>
      </c>
      <c r="V1023" s="18" t="e">
        <f>VLOOKUP(B1023,'[2]APO e PPM_CD'!$D$2:$J$565,7,FALSE)</f>
        <v>#N/A</v>
      </c>
    </row>
    <row r="1024" spans="1:24" hidden="1">
      <c r="A1024">
        <v>8480739754</v>
      </c>
      <c r="B1024">
        <f>VLOOKUP(A1024,Cadastro!$A$3:$B$3577,2,FALSE)</f>
        <v>220142</v>
      </c>
      <c r="C1024" s="5">
        <v>6367.35</v>
      </c>
      <c r="D1024">
        <v>0</v>
      </c>
      <c r="E1024">
        <v>3788.83</v>
      </c>
      <c r="F1024">
        <v>0</v>
      </c>
      <c r="G1024">
        <v>2578.52</v>
      </c>
      <c r="H1024">
        <v>0</v>
      </c>
      <c r="I1024" s="14">
        <f>VLOOKUP(A1024,Cadastro!$A$3:$H$3577,7,FALSE)</f>
        <v>1</v>
      </c>
      <c r="J1024" s="14">
        <f>VLOOKUP(A1024,Cadastro!$A$3:$H$3577,8,FALSE)</f>
        <v>1</v>
      </c>
      <c r="K1024">
        <f>VLOOKUP(A1024,Cadastro!$A$3:$J$3577,10,FALSE)</f>
        <v>1</v>
      </c>
      <c r="L1024" s="13">
        <v>13182.79</v>
      </c>
      <c r="M1024" s="23" t="e">
        <f t="shared" si="179"/>
        <v>#DIV/0!</v>
      </c>
      <c r="N1024" s="26">
        <f t="shared" si="180"/>
        <v>6367.35</v>
      </c>
      <c r="O1024" s="27">
        <f t="shared" si="181"/>
        <v>2.6438741549186551E-4</v>
      </c>
      <c r="P1024" s="30" t="e">
        <f t="shared" si="182"/>
        <v>#DIV/0!</v>
      </c>
      <c r="Q1024" s="30" t="e">
        <f t="shared" si="183"/>
        <v>#DIV/0!</v>
      </c>
      <c r="R1024" s="30" t="e">
        <f t="shared" si="184"/>
        <v>#DIV/0!</v>
      </c>
      <c r="S1024" s="30" t="e">
        <f t="shared" si="185"/>
        <v>#DIV/0!</v>
      </c>
      <c r="T1024" s="32">
        <f t="shared" si="186"/>
        <v>2.6437237134181821E-4</v>
      </c>
      <c r="U1024" s="33">
        <f t="shared" si="187"/>
        <v>20.774034612233617</v>
      </c>
      <c r="V1024" s="18" t="e">
        <f>VLOOKUP(B1024,'[2]APO e PPM_CD'!$D$2:$J$565,7,FALSE)</f>
        <v>#N/A</v>
      </c>
    </row>
    <row r="1025" spans="1:24" hidden="1">
      <c r="A1025">
        <v>5226496702</v>
      </c>
      <c r="B1025">
        <f>VLOOKUP(A1025,Cadastro!$A$3:$B$3577,2,FALSE)</f>
        <v>225521</v>
      </c>
      <c r="C1025" s="5">
        <v>6370.7999999999993</v>
      </c>
      <c r="D1025">
        <v>0</v>
      </c>
      <c r="E1025">
        <v>2964.22</v>
      </c>
      <c r="F1025">
        <v>0</v>
      </c>
      <c r="G1025">
        <v>3406.58</v>
      </c>
      <c r="H1025">
        <v>0</v>
      </c>
      <c r="I1025" s="14">
        <f>VLOOKUP(A1025,Cadastro!$A$3:$H$3577,7,FALSE)</f>
        <v>1</v>
      </c>
      <c r="J1025" s="14">
        <f>VLOOKUP(A1025,Cadastro!$A$3:$H$3577,8,FALSE)</f>
        <v>1</v>
      </c>
      <c r="K1025">
        <f>VLOOKUP(A1025,Cadastro!$A$3:$J$3577,10,FALSE)</f>
        <v>1</v>
      </c>
      <c r="L1025" s="13">
        <v>15157.84</v>
      </c>
      <c r="M1025" s="23" t="e">
        <f t="shared" si="179"/>
        <v>#DIV/0!</v>
      </c>
      <c r="N1025" s="26">
        <f t="shared" si="180"/>
        <v>6370.7999999999993</v>
      </c>
      <c r="O1025" s="27">
        <f t="shared" si="181"/>
        <v>2.6453066764283047E-4</v>
      </c>
      <c r="P1025" s="30" t="e">
        <f t="shared" si="182"/>
        <v>#DIV/0!</v>
      </c>
      <c r="Q1025" s="30" t="e">
        <f t="shared" si="183"/>
        <v>#DIV/0!</v>
      </c>
      <c r="R1025" s="30" t="e">
        <f t="shared" si="184"/>
        <v>#DIV/0!</v>
      </c>
      <c r="S1025" s="30" t="e">
        <f t="shared" si="185"/>
        <v>#DIV/0!</v>
      </c>
      <c r="T1025" s="32">
        <f t="shared" si="186"/>
        <v>2.6451561534146154E-4</v>
      </c>
      <c r="U1025" s="33">
        <f t="shared" si="187"/>
        <v>20.785290538075952</v>
      </c>
      <c r="V1025" s="18" t="e">
        <f>VLOOKUP(B1025,'[2]APO e PPM_CD'!$D$2:$J$565,7,FALSE)</f>
        <v>#N/A</v>
      </c>
    </row>
    <row r="1026" spans="1:24" hidden="1">
      <c r="A1026">
        <v>8622447812</v>
      </c>
      <c r="B1026">
        <f>VLOOKUP(A1026,Cadastro!$A$3:$B$3577,2,FALSE)</f>
        <v>215946</v>
      </c>
      <c r="C1026" s="5">
        <v>6382.88</v>
      </c>
      <c r="D1026">
        <v>0</v>
      </c>
      <c r="E1026">
        <v>2682.19</v>
      </c>
      <c r="F1026">
        <v>0</v>
      </c>
      <c r="G1026">
        <v>3700.69</v>
      </c>
      <c r="H1026">
        <v>0</v>
      </c>
      <c r="I1026" s="14">
        <f>VLOOKUP(A1026,Cadastro!$A$3:$H$3577,7,FALSE)</f>
        <v>1</v>
      </c>
      <c r="J1026" s="14">
        <f>VLOOKUP(A1026,Cadastro!$A$3:$H$3577,8,FALSE)</f>
        <v>1</v>
      </c>
      <c r="K1026">
        <f>VLOOKUP(A1026,Cadastro!$A$3:$J$3577,10,FALSE)</f>
        <v>1</v>
      </c>
      <c r="L1026" s="13">
        <v>27391.35</v>
      </c>
      <c r="M1026" s="23" t="e">
        <f t="shared" si="179"/>
        <v>#DIV/0!</v>
      </c>
      <c r="N1026" s="26">
        <f t="shared" si="180"/>
        <v>6382.88</v>
      </c>
      <c r="O1026" s="27">
        <f t="shared" si="181"/>
        <v>2.6503225778302096E-4</v>
      </c>
      <c r="P1026" s="30" t="e">
        <f t="shared" si="182"/>
        <v>#DIV/0!</v>
      </c>
      <c r="Q1026" s="30" t="e">
        <f t="shared" si="183"/>
        <v>#DIV/0!</v>
      </c>
      <c r="R1026" s="30" t="e">
        <f t="shared" si="184"/>
        <v>#DIV/0!</v>
      </c>
      <c r="S1026" s="30" t="e">
        <f t="shared" si="185"/>
        <v>#DIV/0!</v>
      </c>
      <c r="T1026" s="32">
        <f t="shared" si="186"/>
        <v>2.650171769402129E-4</v>
      </c>
      <c r="U1026" s="33">
        <f t="shared" si="187"/>
        <v>20.824702591460138</v>
      </c>
      <c r="V1026" s="18" t="e">
        <f>VLOOKUP(B1026,'[2]APO e PPM_CD'!$D$2:$J$565,7,FALSE)</f>
        <v>#N/A</v>
      </c>
    </row>
    <row r="1027" spans="1:24" hidden="1">
      <c r="A1027">
        <v>9421545842</v>
      </c>
      <c r="B1027">
        <f>VLOOKUP(A1027,Cadastro!$A$3:$B$3577,2,FALSE)</f>
        <v>211190</v>
      </c>
      <c r="C1027" s="5">
        <v>6394.68</v>
      </c>
      <c r="D1027">
        <v>0</v>
      </c>
      <c r="E1027">
        <v>2655.62</v>
      </c>
      <c r="F1027">
        <v>0</v>
      </c>
      <c r="G1027">
        <v>3739.06</v>
      </c>
      <c r="H1027">
        <v>0</v>
      </c>
      <c r="I1027" s="14">
        <f>VLOOKUP(A1027,Cadastro!$A$3:$H$3577,7,FALSE)</f>
        <v>1</v>
      </c>
      <c r="J1027" s="14">
        <f>VLOOKUP(A1027,Cadastro!$A$3:$H$3577,8,FALSE)</f>
        <v>1</v>
      </c>
      <c r="K1027">
        <f>VLOOKUP(A1027,Cadastro!$A$3:$J$3577,10,FALSE)</f>
        <v>1</v>
      </c>
      <c r="L1027" s="13">
        <v>12121.82</v>
      </c>
      <c r="M1027" s="23" t="e">
        <f t="shared" si="179"/>
        <v>#DIV/0!</v>
      </c>
      <c r="N1027" s="26">
        <f t="shared" si="180"/>
        <v>6394.68</v>
      </c>
      <c r="O1027" s="27">
        <f t="shared" si="181"/>
        <v>2.6552222166168382E-4</v>
      </c>
      <c r="P1027" s="30" t="e">
        <f t="shared" si="182"/>
        <v>#DIV/0!</v>
      </c>
      <c r="Q1027" s="30" t="e">
        <f t="shared" si="183"/>
        <v>#DIV/0!</v>
      </c>
      <c r="R1027" s="30" t="e">
        <f t="shared" si="184"/>
        <v>#DIV/0!</v>
      </c>
      <c r="S1027" s="30" t="e">
        <f t="shared" si="185"/>
        <v>#DIV/0!</v>
      </c>
      <c r="T1027" s="32">
        <f t="shared" si="186"/>
        <v>2.6550711293899318E-4</v>
      </c>
      <c r="U1027" s="33">
        <f t="shared" si="187"/>
        <v>20.863201120428133</v>
      </c>
      <c r="V1027" s="18" t="e">
        <f>VLOOKUP(B1027,'[2]APO e PPM_CD'!$D$2:$J$565,7,FALSE)</f>
        <v>#N/A</v>
      </c>
    </row>
    <row r="1028" spans="1:24" s="18" customFormat="1">
      <c r="A1028" s="18">
        <v>63675056791</v>
      </c>
      <c r="B1028" s="18">
        <f>VLOOKUP(A1028,Cadastro!$A$3:$B$3577,2,FALSE)</f>
        <v>198354</v>
      </c>
      <c r="C1028" s="19">
        <v>6474.59</v>
      </c>
      <c r="D1028" s="18">
        <v>0</v>
      </c>
      <c r="E1028" s="18">
        <v>2836.52</v>
      </c>
      <c r="F1028" s="18">
        <v>0</v>
      </c>
      <c r="G1028" s="18">
        <v>3638.07</v>
      </c>
      <c r="H1028" s="18">
        <v>0</v>
      </c>
      <c r="I1028" s="20">
        <f>VLOOKUP(A1028,Cadastro!$A$3:$H$3577,7,FALSE)</f>
        <v>5</v>
      </c>
      <c r="J1028" s="20">
        <f>VLOOKUP(A1028,Cadastro!$A$3:$H$3577,8,FALSE)</f>
        <v>5</v>
      </c>
      <c r="K1028" s="18">
        <f>VLOOKUP(A1028,Cadastro!$A$3:$J$3577,10,FALSE)</f>
        <v>1</v>
      </c>
      <c r="M1028" s="23" t="e">
        <f t="shared" si="179"/>
        <v>#DIV/0!</v>
      </c>
      <c r="N1028" s="26">
        <f t="shared" si="180"/>
        <v>6474.59</v>
      </c>
      <c r="O1028" s="27">
        <f t="shared" si="181"/>
        <v>2.6884027365693382E-4</v>
      </c>
      <c r="P1028" s="30" t="e">
        <f t="shared" si="182"/>
        <v>#DIV/0!</v>
      </c>
      <c r="Q1028" s="30" t="e">
        <f t="shared" si="183"/>
        <v>#DIV/0!</v>
      </c>
      <c r="R1028" s="30" t="e">
        <f t="shared" si="184"/>
        <v>#DIV/0!</v>
      </c>
      <c r="S1028" s="30" t="e">
        <f t="shared" si="185"/>
        <v>#DIV/0!</v>
      </c>
      <c r="T1028" s="32">
        <f t="shared" si="186"/>
        <v>2.6882497613073302E-4</v>
      </c>
      <c r="U1028" s="33">
        <f t="shared" si="187"/>
        <v>21.123914463634271</v>
      </c>
      <c r="V1028" s="18">
        <f>VLOOKUP(B1028,'[2]APO e PPM_CD'!$D$2:$J$565,7,FALSE)</f>
        <v>3</v>
      </c>
      <c r="W1028" s="18">
        <f>TRUNC(B1028/10,0)</f>
        <v>19835</v>
      </c>
      <c r="X1028" s="18">
        <f ca="1">VLOOKUP(W1028:X1028,[3]Plan1!$B$2:$K$3605,10,FALSE)</f>
        <v>0</v>
      </c>
    </row>
    <row r="1029" spans="1:24" hidden="1">
      <c r="A1029">
        <v>31911170163</v>
      </c>
      <c r="B1029">
        <f>VLOOKUP(A1029,Cadastro!$A$3:$B$3577,2,FALSE)</f>
        <v>192586</v>
      </c>
      <c r="C1029" s="5">
        <v>6401.49</v>
      </c>
      <c r="D1029">
        <v>0</v>
      </c>
      <c r="E1029">
        <v>2688.64</v>
      </c>
      <c r="F1029">
        <v>0</v>
      </c>
      <c r="G1029">
        <v>3712.85</v>
      </c>
      <c r="H1029">
        <v>0</v>
      </c>
      <c r="I1029" s="14">
        <f>VLOOKUP(A1029,Cadastro!$A$3:$H$3577,7,FALSE)</f>
        <v>1</v>
      </c>
      <c r="J1029" s="14">
        <f>VLOOKUP(A1029,Cadastro!$A$3:$H$3577,8,FALSE)</f>
        <v>1</v>
      </c>
      <c r="K1029">
        <f>VLOOKUP(A1029,Cadastro!$A$3:$J$3577,10,FALSE)</f>
        <v>1</v>
      </c>
      <c r="L1029" s="13">
        <v>13629.05</v>
      </c>
      <c r="M1029" s="23" t="e">
        <f t="shared" si="179"/>
        <v>#DIV/0!</v>
      </c>
      <c r="N1029" s="26">
        <f t="shared" si="180"/>
        <v>6401.49</v>
      </c>
      <c r="O1029" s="27">
        <f t="shared" si="181"/>
        <v>2.6580498895097994E-4</v>
      </c>
      <c r="P1029" s="30" t="e">
        <f t="shared" si="182"/>
        <v>#DIV/0!</v>
      </c>
      <c r="Q1029" s="30" t="e">
        <f t="shared" si="183"/>
        <v>#DIV/0!</v>
      </c>
      <c r="R1029" s="30" t="e">
        <f t="shared" si="184"/>
        <v>#DIV/0!</v>
      </c>
      <c r="S1029" s="30" t="e">
        <f t="shared" si="185"/>
        <v>#DIV/0!</v>
      </c>
      <c r="T1029" s="32">
        <f t="shared" si="186"/>
        <v>2.6578986413828919E-4</v>
      </c>
      <c r="U1029" s="33">
        <f t="shared" si="187"/>
        <v>20.885419339264743</v>
      </c>
      <c r="V1029" s="18" t="e">
        <f>VLOOKUP(B1029,'[2]APO e PPM_CD'!$D$2:$J$565,7,FALSE)</f>
        <v>#N/A</v>
      </c>
    </row>
    <row r="1030" spans="1:24" hidden="1">
      <c r="A1030">
        <v>4387177675</v>
      </c>
      <c r="B1030">
        <f>VLOOKUP(A1030,Cadastro!$A$3:$B$3577,2,FALSE)</f>
        <v>223156</v>
      </c>
      <c r="C1030" s="5">
        <v>6402.28</v>
      </c>
      <c r="D1030">
        <v>0</v>
      </c>
      <c r="E1030">
        <v>2958.35</v>
      </c>
      <c r="F1030">
        <v>0</v>
      </c>
      <c r="G1030">
        <v>3443.93</v>
      </c>
      <c r="H1030">
        <v>0</v>
      </c>
      <c r="I1030" s="14">
        <f>VLOOKUP(A1030,Cadastro!$A$3:$H$3577,7,FALSE)</f>
        <v>1</v>
      </c>
      <c r="J1030" s="14">
        <f>VLOOKUP(A1030,Cadastro!$A$3:$H$3577,8,FALSE)</f>
        <v>1</v>
      </c>
      <c r="K1030">
        <f>VLOOKUP(A1030,Cadastro!$A$3:$J$3577,10,FALSE)</f>
        <v>1</v>
      </c>
      <c r="L1030" s="13">
        <v>10128.18</v>
      </c>
      <c r="M1030" s="23" t="e">
        <f t="shared" si="179"/>
        <v>#DIV/0!</v>
      </c>
      <c r="N1030" s="26">
        <f t="shared" si="180"/>
        <v>6402.28</v>
      </c>
      <c r="O1030" s="27">
        <f t="shared" si="181"/>
        <v>2.6583779161743279E-4</v>
      </c>
      <c r="P1030" s="30" t="e">
        <f t="shared" si="182"/>
        <v>#DIV/0!</v>
      </c>
      <c r="Q1030" s="30" t="e">
        <f t="shared" si="183"/>
        <v>#DIV/0!</v>
      </c>
      <c r="R1030" s="30" t="e">
        <f t="shared" si="184"/>
        <v>#DIV/0!</v>
      </c>
      <c r="S1030" s="30" t="e">
        <f t="shared" si="185"/>
        <v>#DIV/0!</v>
      </c>
      <c r="T1030" s="32">
        <f t="shared" si="186"/>
        <v>2.6582266493820755E-4</v>
      </c>
      <c r="U1030" s="33">
        <f t="shared" si="187"/>
        <v>20.88799678315328</v>
      </c>
      <c r="V1030" s="18" t="e">
        <f>VLOOKUP(B1030,'[2]APO e PPM_CD'!$D$2:$J$565,7,FALSE)</f>
        <v>#N/A</v>
      </c>
    </row>
    <row r="1031" spans="1:24" hidden="1">
      <c r="A1031">
        <v>8844169762</v>
      </c>
      <c r="B1031">
        <f>VLOOKUP(A1031,Cadastro!$A$3:$B$3577,2,FALSE)</f>
        <v>220007</v>
      </c>
      <c r="C1031" s="5">
        <v>6415.07</v>
      </c>
      <c r="D1031">
        <v>0</v>
      </c>
      <c r="E1031">
        <v>2991.68</v>
      </c>
      <c r="F1031">
        <v>0</v>
      </c>
      <c r="G1031">
        <v>3423.39</v>
      </c>
      <c r="H1031">
        <v>0</v>
      </c>
      <c r="I1031" s="14">
        <f>VLOOKUP(A1031,Cadastro!$A$3:$H$3577,7,FALSE)</f>
        <v>1</v>
      </c>
      <c r="J1031" s="14">
        <f>VLOOKUP(A1031,Cadastro!$A$3:$H$3577,8,FALSE)</f>
        <v>1</v>
      </c>
      <c r="K1031">
        <f>VLOOKUP(A1031,Cadastro!$A$3:$J$3577,10,FALSE)</f>
        <v>1</v>
      </c>
      <c r="L1031" s="13">
        <v>10867.06</v>
      </c>
      <c r="M1031" s="23" t="e">
        <f t="shared" si="179"/>
        <v>#DIV/0!</v>
      </c>
      <c r="N1031" s="26">
        <f t="shared" si="180"/>
        <v>6415.07</v>
      </c>
      <c r="O1031" s="27">
        <f t="shared" si="181"/>
        <v>2.663688626350682E-4</v>
      </c>
      <c r="P1031" s="30" t="e">
        <f t="shared" si="182"/>
        <v>#DIV/0!</v>
      </c>
      <c r="Q1031" s="30" t="e">
        <f t="shared" si="183"/>
        <v>#DIV/0!</v>
      </c>
      <c r="R1031" s="30" t="e">
        <f t="shared" si="184"/>
        <v>#DIV/0!</v>
      </c>
      <c r="S1031" s="30" t="e">
        <f t="shared" si="185"/>
        <v>#DIV/0!</v>
      </c>
      <c r="T1031" s="32">
        <f t="shared" si="186"/>
        <v>2.6635370573688548E-4</v>
      </c>
      <c r="U1031" s="33">
        <f t="shared" si="187"/>
        <v>20.929725273449947</v>
      </c>
      <c r="V1031" s="18" t="e">
        <f>VLOOKUP(B1031,'[2]APO e PPM_CD'!$D$2:$J$565,7,FALSE)</f>
        <v>#N/A</v>
      </c>
    </row>
    <row r="1032" spans="1:24" hidden="1">
      <c r="A1032">
        <v>3440112675</v>
      </c>
      <c r="B1032">
        <f>VLOOKUP(A1032,Cadastro!$A$3:$B$3577,2,FALSE)</f>
        <v>218458</v>
      </c>
      <c r="C1032" s="5">
        <v>6415.8600000000006</v>
      </c>
      <c r="D1032">
        <v>0</v>
      </c>
      <c r="E1032">
        <v>2907.25</v>
      </c>
      <c r="F1032">
        <v>0</v>
      </c>
      <c r="G1032">
        <v>3508.61</v>
      </c>
      <c r="H1032">
        <v>0</v>
      </c>
      <c r="I1032" s="14">
        <f>VLOOKUP(A1032,Cadastro!$A$3:$H$3577,7,FALSE)</f>
        <v>1</v>
      </c>
      <c r="J1032" s="14">
        <f>VLOOKUP(A1032,Cadastro!$A$3:$H$3577,8,FALSE)</f>
        <v>1</v>
      </c>
      <c r="K1032">
        <f>VLOOKUP(A1032,Cadastro!$A$3:$J$3577,10,FALSE)</f>
        <v>1</v>
      </c>
      <c r="L1032" s="13">
        <v>12866.85</v>
      </c>
      <c r="M1032" s="23" t="e">
        <f t="shared" si="179"/>
        <v>#DIV/0!</v>
      </c>
      <c r="N1032" s="26">
        <f t="shared" si="180"/>
        <v>6415.8600000000006</v>
      </c>
      <c r="O1032" s="27">
        <f t="shared" si="181"/>
        <v>2.6640166530152111E-4</v>
      </c>
      <c r="P1032" s="30" t="e">
        <f t="shared" si="182"/>
        <v>#DIV/0!</v>
      </c>
      <c r="Q1032" s="30" t="e">
        <f t="shared" si="183"/>
        <v>#DIV/0!</v>
      </c>
      <c r="R1032" s="30" t="e">
        <f t="shared" si="184"/>
        <v>#DIV/0!</v>
      </c>
      <c r="S1032" s="30" t="e">
        <f t="shared" si="185"/>
        <v>#DIV/0!</v>
      </c>
      <c r="T1032" s="32">
        <f t="shared" si="186"/>
        <v>2.6638650653680384E-4</v>
      </c>
      <c r="U1032" s="33">
        <f t="shared" si="187"/>
        <v>20.932302717338484</v>
      </c>
      <c r="V1032" s="18" t="e">
        <f>VLOOKUP(B1032,'[2]APO e PPM_CD'!$D$2:$J$565,7,FALSE)</f>
        <v>#N/A</v>
      </c>
    </row>
    <row r="1033" spans="1:24" hidden="1">
      <c r="A1033">
        <v>1181752701</v>
      </c>
      <c r="B1033">
        <f>VLOOKUP(A1033,Cadastro!$A$3:$B$3577,2,FALSE)</f>
        <v>220459</v>
      </c>
      <c r="C1033" s="5">
        <v>6418.17</v>
      </c>
      <c r="D1033">
        <v>0</v>
      </c>
      <c r="E1033">
        <v>3715.56</v>
      </c>
      <c r="F1033">
        <v>0</v>
      </c>
      <c r="G1033">
        <v>2702.61</v>
      </c>
      <c r="H1033">
        <v>0</v>
      </c>
      <c r="I1033" s="14">
        <f>VLOOKUP(A1033,Cadastro!$A$3:$H$3577,7,FALSE)</f>
        <v>1</v>
      </c>
      <c r="J1033" s="14">
        <f>VLOOKUP(A1033,Cadastro!$A$3:$H$3577,8,FALSE)</f>
        <v>1</v>
      </c>
      <c r="K1033">
        <f>VLOOKUP(A1033,Cadastro!$A$3:$J$3577,10,FALSE)</f>
        <v>1</v>
      </c>
      <c r="L1033" s="13">
        <v>18964.599999999999</v>
      </c>
      <c r="M1033" s="23" t="e">
        <f t="shared" si="179"/>
        <v>#DIV/0!</v>
      </c>
      <c r="N1033" s="26">
        <f t="shared" si="180"/>
        <v>6418.17</v>
      </c>
      <c r="O1033" s="27">
        <f t="shared" si="181"/>
        <v>2.6649758195912372E-4</v>
      </c>
      <c r="P1033" s="30" t="e">
        <f t="shared" si="182"/>
        <v>#DIV/0!</v>
      </c>
      <c r="Q1033" s="30" t="e">
        <f t="shared" si="183"/>
        <v>#DIV/0!</v>
      </c>
      <c r="R1033" s="30" t="e">
        <f t="shared" si="184"/>
        <v>#DIV/0!</v>
      </c>
      <c r="S1033" s="30" t="e">
        <f t="shared" si="185"/>
        <v>#DIV/0!</v>
      </c>
      <c r="T1033" s="32">
        <f t="shared" si="186"/>
        <v>2.6648241773656503E-4</v>
      </c>
      <c r="U1033" s="33">
        <f t="shared" si="187"/>
        <v>20.939839293772046</v>
      </c>
      <c r="V1033" s="18" t="e">
        <f>VLOOKUP(B1033,'[2]APO e PPM_CD'!$D$2:$J$565,7,FALSE)</f>
        <v>#N/A</v>
      </c>
    </row>
    <row r="1034" spans="1:24" hidden="1">
      <c r="A1034">
        <v>34974628615</v>
      </c>
      <c r="B1034">
        <f>VLOOKUP(A1034,Cadastro!$A$3:$B$3577,2,FALSE)</f>
        <v>213639</v>
      </c>
      <c r="C1034" s="5">
        <v>6418.43</v>
      </c>
      <c r="D1034">
        <v>0</v>
      </c>
      <c r="E1034">
        <v>2815.3</v>
      </c>
      <c r="F1034">
        <v>0</v>
      </c>
      <c r="G1034">
        <v>3603.13</v>
      </c>
      <c r="H1034">
        <v>0</v>
      </c>
      <c r="I1034" s="14">
        <f>VLOOKUP(A1034,Cadastro!$A$3:$H$3577,7,FALSE)</f>
        <v>1</v>
      </c>
      <c r="J1034" s="14">
        <f>VLOOKUP(A1034,Cadastro!$A$3:$H$3577,8,FALSE)</f>
        <v>1</v>
      </c>
      <c r="K1034">
        <f>VLOOKUP(A1034,Cadastro!$A$3:$J$3577,10,FALSE)</f>
        <v>1</v>
      </c>
      <c r="L1034" s="13">
        <v>29036.95</v>
      </c>
      <c r="M1034" s="23" t="e">
        <f t="shared" si="179"/>
        <v>#DIV/0!</v>
      </c>
      <c r="N1034" s="26">
        <f t="shared" si="180"/>
        <v>6418.43</v>
      </c>
      <c r="O1034" s="27">
        <f t="shared" si="181"/>
        <v>2.6650837777339936E-4</v>
      </c>
      <c r="P1034" s="30" t="e">
        <f t="shared" si="182"/>
        <v>#DIV/0!</v>
      </c>
      <c r="Q1034" s="30" t="e">
        <f t="shared" si="183"/>
        <v>#DIV/0!</v>
      </c>
      <c r="R1034" s="30" t="e">
        <f t="shared" si="184"/>
        <v>#DIV/0!</v>
      </c>
      <c r="S1034" s="30" t="e">
        <f t="shared" si="185"/>
        <v>#DIV/0!</v>
      </c>
      <c r="T1034" s="32">
        <f t="shared" si="186"/>
        <v>2.6649321293653816E-4</v>
      </c>
      <c r="U1034" s="33">
        <f t="shared" si="187"/>
        <v>20.940687566444222</v>
      </c>
      <c r="V1034" s="18" t="e">
        <f>VLOOKUP(B1034,'[2]APO e PPM_CD'!$D$2:$J$565,7,FALSE)</f>
        <v>#N/A</v>
      </c>
    </row>
    <row r="1035" spans="1:24" hidden="1">
      <c r="A1035">
        <v>7904271680</v>
      </c>
      <c r="B1035">
        <f>VLOOKUP(A1035,Cadastro!$A$3:$B$3577,2,FALSE)</f>
        <v>223373</v>
      </c>
      <c r="C1035" s="5">
        <v>6419.2000000000007</v>
      </c>
      <c r="D1035">
        <v>0</v>
      </c>
      <c r="E1035">
        <v>3021.94</v>
      </c>
      <c r="F1035">
        <v>0</v>
      </c>
      <c r="G1035">
        <v>3397.26</v>
      </c>
      <c r="H1035">
        <v>0</v>
      </c>
      <c r="I1035" s="14">
        <f>VLOOKUP(A1035,Cadastro!$A$3:$H$3577,7,FALSE)</f>
        <v>1</v>
      </c>
      <c r="J1035" s="14">
        <f>VLOOKUP(A1035,Cadastro!$A$3:$H$3577,8,FALSE)</f>
        <v>1</v>
      </c>
      <c r="K1035">
        <f>VLOOKUP(A1035,Cadastro!$A$3:$J$3577,10,FALSE)</f>
        <v>1</v>
      </c>
      <c r="L1035" s="13">
        <v>8683.81</v>
      </c>
      <c r="M1035" s="23" t="e">
        <f t="shared" ref="M1035:M1098" si="188">L1035/$L$9</f>
        <v>#DIV/0!</v>
      </c>
      <c r="N1035" s="26">
        <f t="shared" ref="N1035:N1098" si="189">G1035+F1035+E1035</f>
        <v>6419.2000000000007</v>
      </c>
      <c r="O1035" s="27">
        <f t="shared" ref="O1035:O1098" si="190">N1035/$N$9</f>
        <v>2.6654034999260023E-4</v>
      </c>
      <c r="P1035" s="30" t="e">
        <f t="shared" ref="P1035:P1098" si="191">$K$7*L1035</f>
        <v>#DIV/0!</v>
      </c>
      <c r="Q1035" s="30" t="e">
        <f t="shared" ref="Q1035:Q1098" si="192">P1035/$R$1</f>
        <v>#DIV/0!</v>
      </c>
      <c r="R1035" s="30" t="e">
        <f t="shared" ref="R1035:R1098" si="193">$K$8*L1035</f>
        <v>#DIV/0!</v>
      </c>
      <c r="S1035" s="30" t="e">
        <f t="shared" ref="S1035:S1098" si="194">R1035*1.01</f>
        <v>#DIV/0!</v>
      </c>
      <c r="T1035" s="32">
        <f t="shared" ref="T1035:T1098" si="195">C1035/$C$2359</f>
        <v>2.6652518333645858E-4</v>
      </c>
      <c r="U1035" s="33">
        <f t="shared" ref="U1035:U1098" si="196">$T$5*T1035</f>
        <v>20.943199758588744</v>
      </c>
      <c r="V1035" s="18" t="e">
        <f>VLOOKUP(B1035,'[2]APO e PPM_CD'!$D$2:$J$565,7,FALSE)</f>
        <v>#N/A</v>
      </c>
    </row>
    <row r="1036" spans="1:24" s="18" customFormat="1">
      <c r="A1036" s="18">
        <v>8227387756</v>
      </c>
      <c r="B1036" s="18">
        <f>VLOOKUP(A1036,Cadastro!$A$3:$B$3577,2,FALSE)</f>
        <v>218935</v>
      </c>
      <c r="C1036" s="19">
        <v>6477.79</v>
      </c>
      <c r="D1036" s="18">
        <v>0</v>
      </c>
      <c r="E1036" s="18">
        <v>2988.05</v>
      </c>
      <c r="F1036" s="18">
        <v>0</v>
      </c>
      <c r="G1036" s="18">
        <v>3489.74</v>
      </c>
      <c r="H1036" s="18">
        <v>0</v>
      </c>
      <c r="I1036" s="20">
        <f>VLOOKUP(A1036,Cadastro!$A$3:$H$3577,7,FALSE)</f>
        <v>5</v>
      </c>
      <c r="J1036" s="20">
        <f>VLOOKUP(A1036,Cadastro!$A$3:$H$3577,8,FALSE)</f>
        <v>5</v>
      </c>
      <c r="K1036" s="18">
        <f>VLOOKUP(A1036,Cadastro!$A$3:$J$3577,10,FALSE)</f>
        <v>1</v>
      </c>
      <c r="M1036" s="23" t="e">
        <f t="shared" si="188"/>
        <v>#DIV/0!</v>
      </c>
      <c r="N1036" s="26">
        <f t="shared" si="189"/>
        <v>6477.79</v>
      </c>
      <c r="O1036" s="27">
        <f t="shared" si="190"/>
        <v>2.6897314521724913E-4</v>
      </c>
      <c r="P1036" s="30" t="e">
        <f t="shared" si="191"/>
        <v>#DIV/0!</v>
      </c>
      <c r="Q1036" s="30" t="e">
        <f t="shared" si="192"/>
        <v>#DIV/0!</v>
      </c>
      <c r="R1036" s="30" t="e">
        <f t="shared" si="193"/>
        <v>#DIV/0!</v>
      </c>
      <c r="S1036" s="30" t="e">
        <f t="shared" si="194"/>
        <v>#DIV/0!</v>
      </c>
      <c r="T1036" s="32">
        <f t="shared" si="195"/>
        <v>2.6895784013040221E-4</v>
      </c>
      <c r="U1036" s="33">
        <f t="shared" si="196"/>
        <v>21.134354742676436</v>
      </c>
      <c r="V1036" s="18">
        <f>VLOOKUP(B1036,'[2]APO e PPM_CD'!$D$2:$J$565,7,FALSE)</f>
        <v>3</v>
      </c>
      <c r="W1036" s="18">
        <f>TRUNC(B1036/10,0)</f>
        <v>21893</v>
      </c>
      <c r="X1036" s="18">
        <f ca="1">VLOOKUP(W1036:X1036,[3]Plan1!$B$2:$K$3605,10,FALSE)</f>
        <v>0</v>
      </c>
    </row>
    <row r="1037" spans="1:24" hidden="1">
      <c r="A1037">
        <v>12378182732</v>
      </c>
      <c r="B1037">
        <f>VLOOKUP(A1037,Cadastro!$A$3:$B$3577,2,FALSE)</f>
        <v>224711</v>
      </c>
      <c r="C1037" s="5">
        <v>6430.09</v>
      </c>
      <c r="D1037">
        <v>0</v>
      </c>
      <c r="E1037">
        <v>3906.29</v>
      </c>
      <c r="F1037">
        <v>0</v>
      </c>
      <c r="G1037">
        <v>2523.8000000000002</v>
      </c>
      <c r="H1037">
        <v>0</v>
      </c>
      <c r="I1037" s="14">
        <f>VLOOKUP(A1037,Cadastro!$A$3:$H$3577,7,FALSE)</f>
        <v>1</v>
      </c>
      <c r="J1037" s="14">
        <f>VLOOKUP(A1037,Cadastro!$A$3:$H$3577,8,FALSE)</f>
        <v>1</v>
      </c>
      <c r="K1037">
        <f>VLOOKUP(A1037,Cadastro!$A$3:$J$3577,10,FALSE)</f>
        <v>1</v>
      </c>
      <c r="L1037" s="13">
        <v>20437.82</v>
      </c>
      <c r="M1037" s="23" t="e">
        <f t="shared" si="188"/>
        <v>#DIV/0!</v>
      </c>
      <c r="N1037" s="26">
        <f t="shared" si="189"/>
        <v>6430.09</v>
      </c>
      <c r="O1037" s="27">
        <f t="shared" si="190"/>
        <v>2.6699252852129842E-4</v>
      </c>
      <c r="P1037" s="30" t="e">
        <f t="shared" si="191"/>
        <v>#DIV/0!</v>
      </c>
      <c r="Q1037" s="30" t="e">
        <f t="shared" si="192"/>
        <v>#DIV/0!</v>
      </c>
      <c r="R1037" s="30" t="e">
        <f t="shared" si="193"/>
        <v>#DIV/0!</v>
      </c>
      <c r="S1037" s="30" t="e">
        <f t="shared" si="194"/>
        <v>#DIV/0!</v>
      </c>
      <c r="T1037" s="32">
        <f t="shared" si="195"/>
        <v>2.6697733613533289E-4</v>
      </c>
      <c r="U1037" s="33">
        <f t="shared" si="196"/>
        <v>20.978729333204122</v>
      </c>
      <c r="V1037" s="18" t="e">
        <f>VLOOKUP(B1037,'[2]APO e PPM_CD'!$D$2:$J$565,7,FALSE)</f>
        <v>#N/A</v>
      </c>
    </row>
    <row r="1038" spans="1:24" s="18" customFormat="1">
      <c r="A1038" s="18">
        <v>92007538768</v>
      </c>
      <c r="B1038" s="18">
        <f>VLOOKUP(A1038,Cadastro!$A$3:$B$3577,2,FALSE)</f>
        <v>217356</v>
      </c>
      <c r="C1038" s="19">
        <v>6741.79</v>
      </c>
      <c r="D1038" s="18">
        <v>0</v>
      </c>
      <c r="E1038" s="18">
        <v>2800.17</v>
      </c>
      <c r="F1038" s="18">
        <v>0</v>
      </c>
      <c r="G1038" s="18">
        <v>3941.62</v>
      </c>
      <c r="H1038" s="18">
        <v>0</v>
      </c>
      <c r="I1038" s="20">
        <f>VLOOKUP(A1038,Cadastro!$A$3:$H$3577,7,FALSE)</f>
        <v>5</v>
      </c>
      <c r="J1038" s="20">
        <f>VLOOKUP(A1038,Cadastro!$A$3:$H$3577,8,FALSE)</f>
        <v>5</v>
      </c>
      <c r="K1038" s="18">
        <f>VLOOKUP(A1038,Cadastro!$A$3:$J$3577,10,FALSE)</f>
        <v>1</v>
      </c>
      <c r="M1038" s="23" t="e">
        <f t="shared" si="188"/>
        <v>#DIV/0!</v>
      </c>
      <c r="N1038" s="26">
        <f t="shared" si="189"/>
        <v>6741.79</v>
      </c>
      <c r="O1038" s="27">
        <f t="shared" si="190"/>
        <v>2.7993504894326587E-4</v>
      </c>
      <c r="P1038" s="30" t="e">
        <f t="shared" si="191"/>
        <v>#DIV/0!</v>
      </c>
      <c r="Q1038" s="30" t="e">
        <f t="shared" si="192"/>
        <v>#DIV/0!</v>
      </c>
      <c r="R1038" s="30" t="e">
        <f t="shared" si="193"/>
        <v>#DIV/0!</v>
      </c>
      <c r="S1038" s="30" t="e">
        <f t="shared" si="194"/>
        <v>#DIV/0!</v>
      </c>
      <c r="T1038" s="32">
        <f t="shared" si="195"/>
        <v>2.79919120103113E-4</v>
      </c>
      <c r="U1038" s="33">
        <f t="shared" si="196"/>
        <v>21.995677763655284</v>
      </c>
      <c r="V1038" s="18">
        <f>VLOOKUP(B1038,'[2]APO e PPM_CD'!$D$2:$J$565,7,FALSE)</f>
        <v>3</v>
      </c>
      <c r="W1038" s="18">
        <f>TRUNC(B1038/10,0)</f>
        <v>21735</v>
      </c>
      <c r="X1038" s="18">
        <f ca="1">VLOOKUP(W1038:X1038,[3]Plan1!$B$2:$K$3605,10,FALSE)</f>
        <v>0</v>
      </c>
    </row>
    <row r="1039" spans="1:24" hidden="1">
      <c r="A1039">
        <v>15443638858</v>
      </c>
      <c r="B1039">
        <f>VLOOKUP(A1039,Cadastro!$A$3:$B$3577,2,FALSE)</f>
        <v>191841</v>
      </c>
      <c r="C1039" s="5">
        <v>6440.32</v>
      </c>
      <c r="D1039">
        <v>0</v>
      </c>
      <c r="E1039">
        <v>3719.25</v>
      </c>
      <c r="F1039">
        <v>0</v>
      </c>
      <c r="G1039">
        <v>2721.07</v>
      </c>
      <c r="H1039">
        <v>0</v>
      </c>
      <c r="I1039" s="14">
        <f>VLOOKUP(A1039,Cadastro!$A$3:$H$3577,7,FALSE)</f>
        <v>1</v>
      </c>
      <c r="J1039" s="14">
        <f>VLOOKUP(A1039,Cadastro!$A$3:$H$3577,8,FALSE)</f>
        <v>1</v>
      </c>
      <c r="K1039">
        <f>VLOOKUP(A1039,Cadastro!$A$3:$J$3577,10,FALSE)</f>
        <v>1</v>
      </c>
      <c r="L1039" s="13">
        <v>11912.8</v>
      </c>
      <c r="M1039" s="23" t="e">
        <f t="shared" si="188"/>
        <v>#DIV/0!</v>
      </c>
      <c r="N1039" s="26">
        <f t="shared" si="189"/>
        <v>6440.32</v>
      </c>
      <c r="O1039" s="27">
        <f t="shared" si="190"/>
        <v>2.6741730229068157E-4</v>
      </c>
      <c r="P1039" s="30" t="e">
        <f t="shared" si="191"/>
        <v>#DIV/0!</v>
      </c>
      <c r="Q1039" s="30" t="e">
        <f t="shared" si="192"/>
        <v>#DIV/0!</v>
      </c>
      <c r="R1039" s="30" t="e">
        <f t="shared" si="193"/>
        <v>#DIV/0!</v>
      </c>
      <c r="S1039" s="30" t="e">
        <f t="shared" si="194"/>
        <v>#DIV/0!</v>
      </c>
      <c r="T1039" s="32">
        <f t="shared" si="195"/>
        <v>2.6740208573427544E-4</v>
      </c>
      <c r="U1039" s="33">
        <f t="shared" si="196"/>
        <v>21.012105600267052</v>
      </c>
      <c r="V1039" s="18" t="e">
        <f>VLOOKUP(B1039,'[2]APO e PPM_CD'!$D$2:$J$565,7,FALSE)</f>
        <v>#N/A</v>
      </c>
    </row>
    <row r="1040" spans="1:24" hidden="1">
      <c r="A1040">
        <v>2818340756</v>
      </c>
      <c r="B1040">
        <f>VLOOKUP(A1040,Cadastro!$A$3:$B$3577,2,FALSE)</f>
        <v>220620</v>
      </c>
      <c r="C1040" s="5">
        <v>6454.52</v>
      </c>
      <c r="D1040">
        <v>0</v>
      </c>
      <c r="E1040">
        <v>2762.71</v>
      </c>
      <c r="F1040">
        <v>0</v>
      </c>
      <c r="G1040">
        <v>3691.81</v>
      </c>
      <c r="H1040">
        <v>0</v>
      </c>
      <c r="I1040" s="14">
        <f>VLOOKUP(A1040,Cadastro!$A$3:$H$3577,7,FALSE)</f>
        <v>1</v>
      </c>
      <c r="J1040" s="14">
        <f>VLOOKUP(A1040,Cadastro!$A$3:$H$3577,8,FALSE)</f>
        <v>1</v>
      </c>
      <c r="K1040">
        <f>VLOOKUP(A1040,Cadastro!$A$3:$J$3577,10,FALSE)</f>
        <v>1</v>
      </c>
      <c r="L1040" s="13">
        <v>12726.15</v>
      </c>
      <c r="M1040" s="23" t="e">
        <f t="shared" si="188"/>
        <v>#DIV/0!</v>
      </c>
      <c r="N1040" s="26">
        <f t="shared" si="189"/>
        <v>6454.52</v>
      </c>
      <c r="O1040" s="27">
        <f t="shared" si="190"/>
        <v>2.6800691983958096E-4</v>
      </c>
      <c r="P1040" s="30" t="e">
        <f t="shared" si="191"/>
        <v>#DIV/0!</v>
      </c>
      <c r="Q1040" s="30" t="e">
        <f t="shared" si="192"/>
        <v>#DIV/0!</v>
      </c>
      <c r="R1040" s="30" t="e">
        <f t="shared" si="193"/>
        <v>#DIV/0!</v>
      </c>
      <c r="S1040" s="30" t="e">
        <f t="shared" si="194"/>
        <v>#DIV/0!</v>
      </c>
      <c r="T1040" s="32">
        <f t="shared" si="195"/>
        <v>2.679916697328076E-4</v>
      </c>
      <c r="U1040" s="33">
        <f t="shared" si="196"/>
        <v>21.058434338516673</v>
      </c>
      <c r="V1040" s="18" t="e">
        <f>VLOOKUP(B1040,'[2]APO e PPM_CD'!$D$2:$J$565,7,FALSE)</f>
        <v>#N/A</v>
      </c>
    </row>
    <row r="1041" spans="1:24" s="18" customFormat="1">
      <c r="A1041" s="18">
        <v>95050205700</v>
      </c>
      <c r="B1041" s="18">
        <f>VLOOKUP(A1041,Cadastro!$A$3:$B$3577,2,FALSE)</f>
        <v>194612</v>
      </c>
      <c r="C1041" s="19">
        <v>6865.41</v>
      </c>
      <c r="D1041" s="18">
        <v>0</v>
      </c>
      <c r="E1041" s="18">
        <v>3972.75</v>
      </c>
      <c r="F1041" s="18">
        <v>0</v>
      </c>
      <c r="G1041" s="18">
        <v>2892.66</v>
      </c>
      <c r="H1041" s="18">
        <v>0</v>
      </c>
      <c r="I1041" s="20">
        <f>VLOOKUP(A1041,Cadastro!$A$3:$H$3577,7,FALSE)</f>
        <v>5</v>
      </c>
      <c r="J1041" s="20">
        <f>VLOOKUP(A1041,Cadastro!$A$3:$H$3577,8,FALSE)</f>
        <v>5</v>
      </c>
      <c r="K1041" s="18">
        <f>VLOOKUP(A1041,Cadastro!$A$3:$J$3577,10,FALSE)</f>
        <v>1</v>
      </c>
      <c r="M1041" s="23" t="e">
        <f t="shared" si="188"/>
        <v>#DIV/0!</v>
      </c>
      <c r="N1041" s="26">
        <f t="shared" si="189"/>
        <v>6865.41</v>
      </c>
      <c r="O1041" s="27">
        <f t="shared" si="190"/>
        <v>2.8506804340769836E-4</v>
      </c>
      <c r="P1041" s="30" t="e">
        <f t="shared" si="191"/>
        <v>#DIV/0!</v>
      </c>
      <c r="Q1041" s="30" t="e">
        <f t="shared" si="192"/>
        <v>#DIV/0!</v>
      </c>
      <c r="R1041" s="30" t="e">
        <f t="shared" si="193"/>
        <v>#DIV/0!</v>
      </c>
      <c r="S1041" s="30" t="e">
        <f t="shared" si="194"/>
        <v>#DIV/0!</v>
      </c>
      <c r="T1041" s="32">
        <f t="shared" si="195"/>
        <v>2.8505182249033461E-4</v>
      </c>
      <c r="U1041" s="33">
        <f t="shared" si="196"/>
        <v>22.398998793403031</v>
      </c>
      <c r="V1041" s="18">
        <f>VLOOKUP(B1041,'[2]APO e PPM_CD'!$D$2:$J$565,7,FALSE)</f>
        <v>3</v>
      </c>
      <c r="W1041" s="18">
        <f>TRUNC(B1041/10,0)</f>
        <v>19461</v>
      </c>
      <c r="X1041" s="18">
        <f ca="1">VLOOKUP(W1041:X1041,[3]Plan1!$B$2:$K$3605,10,FALSE)</f>
        <v>0</v>
      </c>
    </row>
    <row r="1042" spans="1:24" hidden="1">
      <c r="A1042">
        <v>76450155353</v>
      </c>
      <c r="B1042">
        <f>VLOOKUP(A1042,Cadastro!$A$3:$B$3577,2,FALSE)</f>
        <v>190069</v>
      </c>
      <c r="C1042" s="5">
        <v>6461.24</v>
      </c>
      <c r="D1042">
        <v>0</v>
      </c>
      <c r="E1042">
        <v>2837.81</v>
      </c>
      <c r="F1042">
        <v>0</v>
      </c>
      <c r="G1042">
        <v>3623.43</v>
      </c>
      <c r="H1042">
        <v>0</v>
      </c>
      <c r="I1042" s="14">
        <f>VLOOKUP(A1042,Cadastro!$A$3:$H$3577,7,FALSE)</f>
        <v>1</v>
      </c>
      <c r="J1042" s="14">
        <f>VLOOKUP(A1042,Cadastro!$A$3:$H$3577,8,FALSE)</f>
        <v>1</v>
      </c>
      <c r="K1042">
        <f>VLOOKUP(A1042,Cadastro!$A$3:$J$3577,10,FALSE)</f>
        <v>1</v>
      </c>
      <c r="L1042" s="13">
        <v>16094.13</v>
      </c>
      <c r="M1042" s="23" t="e">
        <f t="shared" si="188"/>
        <v>#DIV/0!</v>
      </c>
      <c r="N1042" s="26">
        <f t="shared" si="189"/>
        <v>6461.24</v>
      </c>
      <c r="O1042" s="27">
        <f t="shared" si="190"/>
        <v>2.6828595011624317E-4</v>
      </c>
      <c r="P1042" s="30" t="e">
        <f t="shared" si="191"/>
        <v>#DIV/0!</v>
      </c>
      <c r="Q1042" s="30" t="e">
        <f t="shared" si="192"/>
        <v>#DIV/0!</v>
      </c>
      <c r="R1042" s="30" t="e">
        <f t="shared" si="193"/>
        <v>#DIV/0!</v>
      </c>
      <c r="S1042" s="30" t="e">
        <f t="shared" si="194"/>
        <v>#DIV/0!</v>
      </c>
      <c r="T1042" s="32">
        <f t="shared" si="195"/>
        <v>2.6827068413211297E-4</v>
      </c>
      <c r="U1042" s="33">
        <f t="shared" si="196"/>
        <v>21.080358924505227</v>
      </c>
      <c r="V1042" s="18" t="e">
        <f>VLOOKUP(B1042,'[2]APO e PPM_CD'!$D$2:$J$565,7,FALSE)</f>
        <v>#N/A</v>
      </c>
    </row>
    <row r="1043" spans="1:24" hidden="1">
      <c r="A1043">
        <v>11003746713</v>
      </c>
      <c r="B1043">
        <f>VLOOKUP(A1043,Cadastro!$A$3:$B$3577,2,FALSE)</f>
        <v>222556</v>
      </c>
      <c r="C1043" s="5">
        <v>6464.68</v>
      </c>
      <c r="D1043">
        <v>0</v>
      </c>
      <c r="E1043">
        <v>3065.17</v>
      </c>
      <c r="F1043">
        <v>0</v>
      </c>
      <c r="G1043">
        <v>3399.51</v>
      </c>
      <c r="H1043">
        <v>0</v>
      </c>
      <c r="I1043" s="14">
        <f>VLOOKUP(A1043,Cadastro!$A$3:$H$3577,7,FALSE)</f>
        <v>1</v>
      </c>
      <c r="J1043" s="14">
        <f>VLOOKUP(A1043,Cadastro!$A$3:$H$3577,8,FALSE)</f>
        <v>1</v>
      </c>
      <c r="K1043">
        <f>VLOOKUP(A1043,Cadastro!$A$3:$J$3577,10,FALSE)</f>
        <v>1</v>
      </c>
      <c r="L1043" s="13">
        <v>20692.37</v>
      </c>
      <c r="M1043" s="23" t="e">
        <f t="shared" si="188"/>
        <v>#DIV/0!</v>
      </c>
      <c r="N1043" s="26">
        <f t="shared" si="189"/>
        <v>6464.68</v>
      </c>
      <c r="O1043" s="27">
        <f t="shared" si="190"/>
        <v>2.6842878704358219E-4</v>
      </c>
      <c r="P1043" s="30" t="e">
        <f t="shared" si="191"/>
        <v>#DIV/0!</v>
      </c>
      <c r="Q1043" s="30" t="e">
        <f t="shared" si="192"/>
        <v>#DIV/0!</v>
      </c>
      <c r="R1043" s="30" t="e">
        <f t="shared" si="193"/>
        <v>#DIV/0!</v>
      </c>
      <c r="S1043" s="30" t="e">
        <f t="shared" si="194"/>
        <v>#DIV/0!</v>
      </c>
      <c r="T1043" s="32">
        <f t="shared" si="195"/>
        <v>2.684135129317574E-4</v>
      </c>
      <c r="U1043" s="33">
        <f t="shared" si="196"/>
        <v>21.091582224475555</v>
      </c>
      <c r="V1043" s="18" t="e">
        <f>VLOOKUP(B1043,'[2]APO e PPM_CD'!$D$2:$J$565,7,FALSE)</f>
        <v>#N/A</v>
      </c>
    </row>
    <row r="1044" spans="1:24" s="18" customFormat="1">
      <c r="A1044" s="18">
        <v>82944636715</v>
      </c>
      <c r="B1044" s="18">
        <f>VLOOKUP(A1044,Cadastro!$A$3:$B$3577,2,FALSE)</f>
        <v>188075</v>
      </c>
      <c r="C1044" s="19">
        <v>7101.67</v>
      </c>
      <c r="D1044" s="18">
        <v>0</v>
      </c>
      <c r="E1044" s="18">
        <v>4100.79</v>
      </c>
      <c r="F1044" s="18">
        <v>0</v>
      </c>
      <c r="G1044" s="18">
        <v>3000.88</v>
      </c>
      <c r="H1044" s="18">
        <v>0</v>
      </c>
      <c r="I1044" s="20">
        <f>VLOOKUP(A1044,Cadastro!$A$3:$H$3577,7,FALSE)</f>
        <v>5</v>
      </c>
      <c r="J1044" s="20">
        <f>VLOOKUP(A1044,Cadastro!$A$3:$H$3577,8,FALSE)</f>
        <v>5</v>
      </c>
      <c r="K1044" s="18">
        <f>VLOOKUP(A1044,Cadastro!$A$3:$J$3577,10,FALSE)</f>
        <v>1</v>
      </c>
      <c r="M1044" s="23" t="e">
        <f t="shared" si="188"/>
        <v>#DIV/0!</v>
      </c>
      <c r="N1044" s="26">
        <f t="shared" si="189"/>
        <v>7101.67</v>
      </c>
      <c r="O1044" s="27">
        <f t="shared" si="190"/>
        <v>2.9487811679523136E-4</v>
      </c>
      <c r="P1044" s="30" t="e">
        <f t="shared" si="191"/>
        <v>#DIV/0!</v>
      </c>
      <c r="Q1044" s="30" t="e">
        <f t="shared" si="192"/>
        <v>#DIV/0!</v>
      </c>
      <c r="R1044" s="30" t="e">
        <f t="shared" si="193"/>
        <v>#DIV/0!</v>
      </c>
      <c r="S1044" s="30" t="e">
        <f t="shared" si="194"/>
        <v>#DIV/0!</v>
      </c>
      <c r="T1044" s="32">
        <f t="shared" si="195"/>
        <v>2.9486133766591286E-4</v>
      </c>
      <c r="U1044" s="33">
        <f t="shared" si="196"/>
        <v>23.169817645435092</v>
      </c>
      <c r="V1044" s="18">
        <f>VLOOKUP(B1044,'[2]APO e PPM_CD'!$D$2:$J$565,7,FALSE)</f>
        <v>3</v>
      </c>
      <c r="W1044" s="18">
        <f>TRUNC(B1044/10,0)</f>
        <v>18807</v>
      </c>
      <c r="X1044" s="18">
        <f ca="1">VLOOKUP(W1044:X1044,[3]Plan1!$B$2:$K$3605,10,FALSE)</f>
        <v>0</v>
      </c>
    </row>
    <row r="1045" spans="1:24" hidden="1">
      <c r="A1045">
        <v>91064520944</v>
      </c>
      <c r="B1045">
        <f>VLOOKUP(A1045,Cadastro!$A$3:$B$3577,2,FALSE)</f>
        <v>223940</v>
      </c>
      <c r="C1045" s="5">
        <v>6477.6399999999994</v>
      </c>
      <c r="D1045">
        <v>0</v>
      </c>
      <c r="E1045">
        <v>2822.72</v>
      </c>
      <c r="F1045">
        <v>0</v>
      </c>
      <c r="G1045">
        <v>3654.92</v>
      </c>
      <c r="H1045">
        <v>0</v>
      </c>
      <c r="I1045" s="14">
        <f>VLOOKUP(A1045,Cadastro!$A$3:$H$3577,7,FALSE)</f>
        <v>1</v>
      </c>
      <c r="J1045" s="14">
        <f>VLOOKUP(A1045,Cadastro!$A$3:$H$3577,8,FALSE)</f>
        <v>1</v>
      </c>
      <c r="K1045">
        <f>VLOOKUP(A1045,Cadastro!$A$3:$J$3577,10,FALSE)</f>
        <v>1</v>
      </c>
      <c r="L1045" s="13">
        <v>12442.05</v>
      </c>
      <c r="M1045" s="23" t="e">
        <f t="shared" si="188"/>
        <v>#DIV/0!</v>
      </c>
      <c r="N1045" s="26">
        <f t="shared" si="189"/>
        <v>6477.6399999999994</v>
      </c>
      <c r="O1045" s="27">
        <f t="shared" si="190"/>
        <v>2.6896691686285933E-4</v>
      </c>
      <c r="P1045" s="30" t="e">
        <f t="shared" si="191"/>
        <v>#DIV/0!</v>
      </c>
      <c r="Q1045" s="30" t="e">
        <f t="shared" si="192"/>
        <v>#DIV/0!</v>
      </c>
      <c r="R1045" s="30" t="e">
        <f t="shared" si="193"/>
        <v>#DIV/0!</v>
      </c>
      <c r="S1045" s="30" t="e">
        <f t="shared" si="194"/>
        <v>#DIV/0!</v>
      </c>
      <c r="T1045" s="32">
        <f t="shared" si="195"/>
        <v>2.6895161213041772E-4</v>
      </c>
      <c r="U1045" s="33">
        <f t="shared" si="196"/>
        <v>21.133865354596335</v>
      </c>
      <c r="V1045" s="18" t="e">
        <f>VLOOKUP(B1045,'[2]APO e PPM_CD'!$D$2:$J$565,7,FALSE)</f>
        <v>#N/A</v>
      </c>
    </row>
    <row r="1046" spans="1:24" s="18" customFormat="1">
      <c r="A1046" s="18">
        <v>77188071772</v>
      </c>
      <c r="B1046" s="18">
        <f>VLOOKUP(A1046,Cadastro!$A$3:$B$3577,2,FALSE)</f>
        <v>195867</v>
      </c>
      <c r="C1046" s="19">
        <v>7186.4800000000005</v>
      </c>
      <c r="D1046" s="18">
        <v>0</v>
      </c>
      <c r="E1046" s="18">
        <v>4146.18</v>
      </c>
      <c r="F1046" s="18">
        <v>0</v>
      </c>
      <c r="G1046" s="18">
        <v>3040.3</v>
      </c>
      <c r="H1046" s="18">
        <v>0</v>
      </c>
      <c r="I1046" s="20">
        <f>VLOOKUP(A1046,Cadastro!$A$3:$H$3577,7,FALSE)</f>
        <v>5</v>
      </c>
      <c r="J1046" s="20">
        <f>VLOOKUP(A1046,Cadastro!$A$3:$H$3577,8,FALSE)</f>
        <v>5</v>
      </c>
      <c r="K1046" s="18">
        <f>VLOOKUP(A1046,Cadastro!$A$3:$J$3577,10,FALSE)</f>
        <v>1</v>
      </c>
      <c r="M1046" s="23" t="e">
        <f t="shared" si="188"/>
        <v>#DIV/0!</v>
      </c>
      <c r="N1046" s="26">
        <f t="shared" si="189"/>
        <v>7186.4800000000005</v>
      </c>
      <c r="O1046" s="27">
        <f t="shared" si="190"/>
        <v>2.9839962836721425E-4</v>
      </c>
      <c r="P1046" s="30" t="e">
        <f t="shared" si="191"/>
        <v>#DIV/0!</v>
      </c>
      <c r="Q1046" s="30" t="e">
        <f t="shared" si="192"/>
        <v>#DIV/0!</v>
      </c>
      <c r="R1046" s="30" t="e">
        <f t="shared" si="193"/>
        <v>#DIV/0!</v>
      </c>
      <c r="S1046" s="30" t="e">
        <f t="shared" si="194"/>
        <v>#DIV/0!</v>
      </c>
      <c r="T1046" s="32">
        <f t="shared" si="195"/>
        <v>2.9838264885714621E-4</v>
      </c>
      <c r="U1046" s="33">
        <f t="shared" si="196"/>
        <v>23.446517665924546</v>
      </c>
      <c r="V1046" s="18">
        <f>VLOOKUP(B1046,'[2]APO e PPM_CD'!$D$2:$J$565,7,FALSE)</f>
        <v>3</v>
      </c>
      <c r="W1046" s="18">
        <f>TRUNC(B1046/10,0)</f>
        <v>19586</v>
      </c>
      <c r="X1046" s="18">
        <f ca="1">VLOOKUP(W1046:X1046,[3]Plan1!$B$2:$K$3605,10,FALSE)</f>
        <v>0</v>
      </c>
    </row>
    <row r="1047" spans="1:24" hidden="1">
      <c r="A1047">
        <v>27769739187</v>
      </c>
      <c r="B1047">
        <f>VLOOKUP(A1047,Cadastro!$A$3:$B$3577,2,FALSE)</f>
        <v>192248</v>
      </c>
      <c r="C1047" s="5">
        <v>6479.2000000000007</v>
      </c>
      <c r="D1047">
        <v>0</v>
      </c>
      <c r="E1047">
        <v>2769.59</v>
      </c>
      <c r="F1047">
        <v>0</v>
      </c>
      <c r="G1047">
        <v>3709.61</v>
      </c>
      <c r="H1047">
        <v>0</v>
      </c>
      <c r="I1047" s="14">
        <f>VLOOKUP(A1047,Cadastro!$A$3:$H$3577,7,FALSE)</f>
        <v>1</v>
      </c>
      <c r="J1047" s="14">
        <f>VLOOKUP(A1047,Cadastro!$A$3:$H$3577,8,FALSE)</f>
        <v>1</v>
      </c>
      <c r="K1047">
        <f>VLOOKUP(A1047,Cadastro!$A$3:$J$3577,10,FALSE)</f>
        <v>1</v>
      </c>
      <c r="L1047" s="13">
        <v>14619.55</v>
      </c>
      <c r="M1047" s="23" t="e">
        <f t="shared" si="188"/>
        <v>#DIV/0!</v>
      </c>
      <c r="N1047" s="26">
        <f t="shared" si="189"/>
        <v>6479.2000000000007</v>
      </c>
      <c r="O1047" s="27">
        <f t="shared" si="190"/>
        <v>2.6903169174851316E-4</v>
      </c>
      <c r="P1047" s="30" t="e">
        <f t="shared" si="191"/>
        <v>#DIV/0!</v>
      </c>
      <c r="Q1047" s="30" t="e">
        <f t="shared" si="192"/>
        <v>#DIV/0!</v>
      </c>
      <c r="R1047" s="30" t="e">
        <f t="shared" si="193"/>
        <v>#DIV/0!</v>
      </c>
      <c r="S1047" s="30" t="e">
        <f t="shared" si="194"/>
        <v>#DIV/0!</v>
      </c>
      <c r="T1047" s="32">
        <f t="shared" si="195"/>
        <v>2.6901638333025649E-4</v>
      </c>
      <c r="U1047" s="33">
        <f t="shared" si="196"/>
        <v>21.138954990629394</v>
      </c>
      <c r="V1047" s="18" t="e">
        <f>VLOOKUP(B1047,'[2]APO e PPM_CD'!$D$2:$J$565,7,FALSE)</f>
        <v>#N/A</v>
      </c>
    </row>
    <row r="1048" spans="1:24" hidden="1">
      <c r="A1048">
        <v>8484995739</v>
      </c>
      <c r="B1048">
        <f>VLOOKUP(A1048,Cadastro!$A$3:$B$3577,2,FALSE)</f>
        <v>221301</v>
      </c>
      <c r="C1048" s="5">
        <v>6489.7000000000007</v>
      </c>
      <c r="D1048">
        <v>0</v>
      </c>
      <c r="E1048">
        <v>3032.13</v>
      </c>
      <c r="F1048">
        <v>0</v>
      </c>
      <c r="G1048">
        <v>3457.57</v>
      </c>
      <c r="H1048">
        <v>0</v>
      </c>
      <c r="I1048" s="14">
        <f>VLOOKUP(A1048,Cadastro!$A$3:$H$3577,7,FALSE)</f>
        <v>1</v>
      </c>
      <c r="J1048" s="14">
        <f>VLOOKUP(A1048,Cadastro!$A$3:$H$3577,8,FALSE)</f>
        <v>1</v>
      </c>
      <c r="K1048">
        <f>VLOOKUP(A1048,Cadastro!$A$3:$J$3577,10,FALSE)</f>
        <v>1</v>
      </c>
      <c r="L1048" s="13">
        <v>20937.22</v>
      </c>
      <c r="M1048" s="23" t="e">
        <f t="shared" si="188"/>
        <v>#DIV/0!</v>
      </c>
      <c r="N1048" s="26">
        <f t="shared" si="189"/>
        <v>6489.7000000000007</v>
      </c>
      <c r="O1048" s="27">
        <f t="shared" si="190"/>
        <v>2.6946767655579789E-4</v>
      </c>
      <c r="P1048" s="30" t="e">
        <f t="shared" si="191"/>
        <v>#DIV/0!</v>
      </c>
      <c r="Q1048" s="30" t="e">
        <f t="shared" si="192"/>
        <v>#DIV/0!</v>
      </c>
      <c r="R1048" s="30" t="e">
        <f t="shared" si="193"/>
        <v>#DIV/0!</v>
      </c>
      <c r="S1048" s="30" t="e">
        <f t="shared" si="194"/>
        <v>#DIV/0!</v>
      </c>
      <c r="T1048" s="32">
        <f t="shared" si="195"/>
        <v>2.6945234332917113E-4</v>
      </c>
      <c r="U1048" s="33">
        <f t="shared" si="196"/>
        <v>21.173212156236506</v>
      </c>
      <c r="V1048" s="18" t="e">
        <f>VLOOKUP(B1048,'[2]APO e PPM_CD'!$D$2:$J$565,7,FALSE)</f>
        <v>#N/A</v>
      </c>
    </row>
    <row r="1049" spans="1:24" hidden="1">
      <c r="A1049">
        <v>7312246710</v>
      </c>
      <c r="B1049">
        <f>VLOOKUP(A1049,Cadastro!$A$3:$B$3577,2,FALSE)</f>
        <v>218077</v>
      </c>
      <c r="C1049" s="5">
        <v>6489.8</v>
      </c>
      <c r="D1049">
        <v>0</v>
      </c>
      <c r="E1049">
        <v>3806.4</v>
      </c>
      <c r="F1049">
        <v>0</v>
      </c>
      <c r="G1049">
        <v>2683.4</v>
      </c>
      <c r="H1049">
        <v>0</v>
      </c>
      <c r="I1049" s="14">
        <f>VLOOKUP(A1049,Cadastro!$A$3:$H$3577,7,FALSE)</f>
        <v>1</v>
      </c>
      <c r="J1049" s="14">
        <f>VLOOKUP(A1049,Cadastro!$A$3:$H$3577,8,FALSE)</f>
        <v>1</v>
      </c>
      <c r="K1049">
        <f>VLOOKUP(A1049,Cadastro!$A$3:$J$3577,10,FALSE)</f>
        <v>1</v>
      </c>
      <c r="L1049" s="13">
        <v>14363.61</v>
      </c>
      <c r="M1049" s="23" t="e">
        <f t="shared" si="188"/>
        <v>#DIV/0!</v>
      </c>
      <c r="N1049" s="26">
        <f t="shared" si="189"/>
        <v>6489.8</v>
      </c>
      <c r="O1049" s="27">
        <f t="shared" si="190"/>
        <v>2.6947182879205774E-4</v>
      </c>
      <c r="P1049" s="30" t="e">
        <f t="shared" si="191"/>
        <v>#DIV/0!</v>
      </c>
      <c r="Q1049" s="30" t="e">
        <f t="shared" si="192"/>
        <v>#DIV/0!</v>
      </c>
      <c r="R1049" s="30" t="e">
        <f t="shared" si="193"/>
        <v>#DIV/0!</v>
      </c>
      <c r="S1049" s="30" t="e">
        <f t="shared" si="194"/>
        <v>#DIV/0!</v>
      </c>
      <c r="T1049" s="32">
        <f t="shared" si="195"/>
        <v>2.6945649532916077E-4</v>
      </c>
      <c r="U1049" s="33">
        <f t="shared" si="196"/>
        <v>21.173538414956575</v>
      </c>
      <c r="V1049" s="18" t="e">
        <f>VLOOKUP(B1049,'[2]APO e PPM_CD'!$D$2:$J$565,7,FALSE)</f>
        <v>#N/A</v>
      </c>
    </row>
    <row r="1050" spans="1:24" hidden="1">
      <c r="A1050">
        <v>93062214953</v>
      </c>
      <c r="B1050">
        <f>VLOOKUP(A1050,Cadastro!$A$3:$B$3577,2,FALSE)</f>
        <v>214980</v>
      </c>
      <c r="C1050" s="5">
        <v>6501.21</v>
      </c>
      <c r="D1050">
        <v>0</v>
      </c>
      <c r="E1050">
        <v>2762.75</v>
      </c>
      <c r="F1050">
        <v>0</v>
      </c>
      <c r="G1050">
        <v>3738.46</v>
      </c>
      <c r="H1050">
        <v>0</v>
      </c>
      <c r="I1050" s="14">
        <f>VLOOKUP(A1050,Cadastro!$A$3:$H$3577,7,FALSE)</f>
        <v>1</v>
      </c>
      <c r="J1050" s="14">
        <f>VLOOKUP(A1050,Cadastro!$A$3:$H$3577,8,FALSE)</f>
        <v>1</v>
      </c>
      <c r="K1050">
        <f>VLOOKUP(A1050,Cadastro!$A$3:$J$3577,10,FALSE)</f>
        <v>1</v>
      </c>
      <c r="L1050" s="13">
        <v>11272.05</v>
      </c>
      <c r="M1050" s="23" t="e">
        <f t="shared" si="188"/>
        <v>#DIV/0!</v>
      </c>
      <c r="N1050" s="26">
        <f t="shared" si="189"/>
        <v>6501.21</v>
      </c>
      <c r="O1050" s="27">
        <f t="shared" si="190"/>
        <v>2.6994559894930715E-4</v>
      </c>
      <c r="P1050" s="30" t="e">
        <f t="shared" si="191"/>
        <v>#DIV/0!</v>
      </c>
      <c r="Q1050" s="30" t="e">
        <f t="shared" si="192"/>
        <v>#DIV/0!</v>
      </c>
      <c r="R1050" s="30" t="e">
        <f t="shared" si="193"/>
        <v>#DIV/0!</v>
      </c>
      <c r="S1050" s="30" t="e">
        <f t="shared" si="194"/>
        <v>#DIV/0!</v>
      </c>
      <c r="T1050" s="32">
        <f t="shared" si="195"/>
        <v>2.6993023852798131E-4</v>
      </c>
      <c r="U1050" s="33">
        <f t="shared" si="196"/>
        <v>21.210764534916301</v>
      </c>
      <c r="V1050" s="18" t="e">
        <f>VLOOKUP(B1050,'[2]APO e PPM_CD'!$D$2:$J$565,7,FALSE)</f>
        <v>#N/A</v>
      </c>
    </row>
    <row r="1051" spans="1:24" hidden="1">
      <c r="A1051">
        <v>95963022134</v>
      </c>
      <c r="B1051">
        <f>VLOOKUP(A1051,Cadastro!$A$3:$B$3577,2,FALSE)</f>
        <v>217057</v>
      </c>
      <c r="C1051" s="5">
        <v>6537.54</v>
      </c>
      <c r="D1051">
        <v>0</v>
      </c>
      <c r="E1051">
        <v>3906.66</v>
      </c>
      <c r="F1051">
        <v>0</v>
      </c>
      <c r="G1051">
        <v>2630.88</v>
      </c>
      <c r="H1051">
        <v>0</v>
      </c>
      <c r="I1051" s="14">
        <f>VLOOKUP(A1051,Cadastro!$A$3:$H$3577,7,FALSE)</f>
        <v>1</v>
      </c>
      <c r="J1051" s="14">
        <f>VLOOKUP(A1051,Cadastro!$A$3:$H$3577,8,FALSE)</f>
        <v>1</v>
      </c>
      <c r="K1051">
        <f>VLOOKUP(A1051,Cadastro!$A$3:$J$3577,10,FALSE)</f>
        <v>1</v>
      </c>
      <c r="L1051" s="13">
        <v>16542.810000000001</v>
      </c>
      <c r="M1051" s="23" t="e">
        <f t="shared" si="188"/>
        <v>#DIV/0!</v>
      </c>
      <c r="N1051" s="26">
        <f t="shared" si="189"/>
        <v>6537.54</v>
      </c>
      <c r="O1051" s="27">
        <f t="shared" si="190"/>
        <v>2.7145410638251241E-4</v>
      </c>
      <c r="P1051" s="30" t="e">
        <f t="shared" si="191"/>
        <v>#DIV/0!</v>
      </c>
      <c r="Q1051" s="30" t="e">
        <f t="shared" si="192"/>
        <v>#DIV/0!</v>
      </c>
      <c r="R1051" s="30" t="e">
        <f t="shared" si="193"/>
        <v>#DIV/0!</v>
      </c>
      <c r="S1051" s="30" t="e">
        <f t="shared" si="194"/>
        <v>#DIV/0!</v>
      </c>
      <c r="T1051" s="32">
        <f t="shared" si="195"/>
        <v>2.7143866012422599E-4</v>
      </c>
      <c r="U1051" s="33">
        <f t="shared" si="196"/>
        <v>21.329294327916916</v>
      </c>
      <c r="V1051" s="18" t="e">
        <f>VLOOKUP(B1051,'[2]APO e PPM_CD'!$D$2:$J$565,7,FALSE)</f>
        <v>#N/A</v>
      </c>
    </row>
    <row r="1052" spans="1:24" hidden="1">
      <c r="A1052">
        <v>7868082682</v>
      </c>
      <c r="B1052">
        <f>VLOOKUP(A1052,Cadastro!$A$3:$B$3577,2,FALSE)</f>
        <v>224817</v>
      </c>
      <c r="C1052" s="5">
        <v>6539.7000000000007</v>
      </c>
      <c r="D1052">
        <v>0</v>
      </c>
      <c r="E1052">
        <v>3972.84</v>
      </c>
      <c r="F1052">
        <v>0</v>
      </c>
      <c r="G1052">
        <v>2566.86</v>
      </c>
      <c r="H1052">
        <v>0</v>
      </c>
      <c r="I1052" s="14">
        <f>VLOOKUP(A1052,Cadastro!$A$3:$H$3577,7,FALSE)</f>
        <v>1</v>
      </c>
      <c r="J1052" s="14">
        <f>VLOOKUP(A1052,Cadastro!$A$3:$H$3577,8,FALSE)</f>
        <v>1</v>
      </c>
      <c r="K1052">
        <f>VLOOKUP(A1052,Cadastro!$A$3:$J$3577,10,FALSE)</f>
        <v>1</v>
      </c>
      <c r="L1052" s="13">
        <v>20561.53</v>
      </c>
      <c r="M1052" s="23" t="e">
        <f t="shared" si="188"/>
        <v>#DIV/0!</v>
      </c>
      <c r="N1052" s="26">
        <f t="shared" si="189"/>
        <v>6539.7000000000007</v>
      </c>
      <c r="O1052" s="27">
        <f t="shared" si="190"/>
        <v>2.7154379468572528E-4</v>
      </c>
      <c r="P1052" s="30" t="e">
        <f t="shared" si="191"/>
        <v>#DIV/0!</v>
      </c>
      <c r="Q1052" s="30" t="e">
        <f t="shared" si="192"/>
        <v>#DIV/0!</v>
      </c>
      <c r="R1052" s="30" t="e">
        <f t="shared" si="193"/>
        <v>#DIV/0!</v>
      </c>
      <c r="S1052" s="30" t="e">
        <f t="shared" si="194"/>
        <v>#DIV/0!</v>
      </c>
      <c r="T1052" s="32">
        <f t="shared" si="195"/>
        <v>2.7152834332400274E-4</v>
      </c>
      <c r="U1052" s="33">
        <f t="shared" si="196"/>
        <v>21.33634151627038</v>
      </c>
      <c r="V1052" s="18" t="e">
        <f>VLOOKUP(B1052,'[2]APO e PPM_CD'!$D$2:$J$565,7,FALSE)</f>
        <v>#N/A</v>
      </c>
    </row>
    <row r="1053" spans="1:24" hidden="1">
      <c r="A1053">
        <v>2838271733</v>
      </c>
      <c r="B1053">
        <f>VLOOKUP(A1053,Cadastro!$A$3:$B$3577,2,FALSE)</f>
        <v>222403</v>
      </c>
      <c r="C1053" s="5">
        <v>6540.59</v>
      </c>
      <c r="D1053">
        <v>0</v>
      </c>
      <c r="E1053">
        <v>2880.68</v>
      </c>
      <c r="F1053">
        <v>0</v>
      </c>
      <c r="G1053">
        <v>3659.91</v>
      </c>
      <c r="H1053">
        <v>0</v>
      </c>
      <c r="I1053" s="14">
        <f>VLOOKUP(A1053,Cadastro!$A$3:$H$3577,7,FALSE)</f>
        <v>1</v>
      </c>
      <c r="J1053" s="14">
        <f>VLOOKUP(A1053,Cadastro!$A$3:$H$3577,8,FALSE)</f>
        <v>1</v>
      </c>
      <c r="K1053">
        <f>VLOOKUP(A1053,Cadastro!$A$3:$J$3577,10,FALSE)</f>
        <v>1</v>
      </c>
      <c r="L1053" s="13">
        <v>12612.52</v>
      </c>
      <c r="M1053" s="23" t="e">
        <f t="shared" si="188"/>
        <v>#DIV/0!</v>
      </c>
      <c r="N1053" s="26">
        <f t="shared" si="189"/>
        <v>6540.59</v>
      </c>
      <c r="O1053" s="27">
        <f t="shared" si="190"/>
        <v>2.7158074958843798E-4</v>
      </c>
      <c r="P1053" s="30" t="e">
        <f t="shared" si="191"/>
        <v>#DIV/0!</v>
      </c>
      <c r="Q1053" s="30" t="e">
        <f t="shared" si="192"/>
        <v>#DIV/0!</v>
      </c>
      <c r="R1053" s="30" t="e">
        <f t="shared" si="193"/>
        <v>#DIV/0!</v>
      </c>
      <c r="S1053" s="30" t="e">
        <f t="shared" si="194"/>
        <v>#DIV/0!</v>
      </c>
      <c r="T1053" s="32">
        <f t="shared" si="195"/>
        <v>2.7156529612391069E-4</v>
      </c>
      <c r="U1053" s="33">
        <f t="shared" si="196"/>
        <v>21.339245218878979</v>
      </c>
      <c r="V1053" s="18" t="e">
        <f>VLOOKUP(B1053,'[2]APO e PPM_CD'!$D$2:$J$565,7,FALSE)</f>
        <v>#N/A</v>
      </c>
    </row>
    <row r="1054" spans="1:24" hidden="1">
      <c r="A1054">
        <v>9743009698</v>
      </c>
      <c r="B1054">
        <f>VLOOKUP(A1054,Cadastro!$A$3:$B$3577,2,FALSE)</f>
        <v>223836</v>
      </c>
      <c r="C1054" s="5">
        <v>6547.78</v>
      </c>
      <c r="D1054">
        <v>0</v>
      </c>
      <c r="E1054">
        <v>3099.2</v>
      </c>
      <c r="F1054">
        <v>0</v>
      </c>
      <c r="G1054">
        <v>3448.58</v>
      </c>
      <c r="H1054">
        <v>0</v>
      </c>
      <c r="I1054" s="14">
        <f>VLOOKUP(A1054,Cadastro!$A$3:$H$3577,7,FALSE)</f>
        <v>1</v>
      </c>
      <c r="J1054" s="14">
        <f>VLOOKUP(A1054,Cadastro!$A$3:$H$3577,8,FALSE)</f>
        <v>1</v>
      </c>
      <c r="K1054">
        <f>VLOOKUP(A1054,Cadastro!$A$3:$J$3577,10,FALSE)</f>
        <v>1</v>
      </c>
      <c r="L1054" s="13">
        <v>10765.11</v>
      </c>
      <c r="M1054" s="23" t="e">
        <f t="shared" si="188"/>
        <v>#DIV/0!</v>
      </c>
      <c r="N1054" s="26">
        <f t="shared" si="189"/>
        <v>6547.78</v>
      </c>
      <c r="O1054" s="27">
        <f t="shared" si="190"/>
        <v>2.7187929537552156E-4</v>
      </c>
      <c r="P1054" s="30" t="e">
        <f t="shared" si="191"/>
        <v>#DIV/0!</v>
      </c>
      <c r="Q1054" s="30" t="e">
        <f t="shared" si="192"/>
        <v>#DIV/0!</v>
      </c>
      <c r="R1054" s="30" t="e">
        <f t="shared" si="193"/>
        <v>#DIV/0!</v>
      </c>
      <c r="S1054" s="30" t="e">
        <f t="shared" si="194"/>
        <v>#DIV/0!</v>
      </c>
      <c r="T1054" s="32">
        <f t="shared" si="195"/>
        <v>2.7186382492316749E-4</v>
      </c>
      <c r="U1054" s="33">
        <f t="shared" si="196"/>
        <v>21.362703220851852</v>
      </c>
      <c r="V1054" s="18" t="e">
        <f>VLOOKUP(B1054,'[2]APO e PPM_CD'!$D$2:$J$565,7,FALSE)</f>
        <v>#N/A</v>
      </c>
    </row>
    <row r="1055" spans="1:24" hidden="1">
      <c r="A1055">
        <v>31378785860</v>
      </c>
      <c r="B1055">
        <f>VLOOKUP(A1055,Cadastro!$A$3:$B$3577,2,FALSE)</f>
        <v>224525</v>
      </c>
      <c r="C1055" s="5">
        <v>6558.1399999999994</v>
      </c>
      <c r="D1055">
        <v>0</v>
      </c>
      <c r="E1055">
        <v>3124.25</v>
      </c>
      <c r="F1055">
        <v>0</v>
      </c>
      <c r="G1055">
        <v>3433.89</v>
      </c>
      <c r="H1055">
        <v>0</v>
      </c>
      <c r="I1055" s="14">
        <f>VLOOKUP(A1055,Cadastro!$A$3:$H$3577,7,FALSE)</f>
        <v>1</v>
      </c>
      <c r="J1055" s="14">
        <f>VLOOKUP(A1055,Cadastro!$A$3:$H$3577,8,FALSE)</f>
        <v>1</v>
      </c>
      <c r="K1055">
        <f>VLOOKUP(A1055,Cadastro!$A$3:$J$3577,10,FALSE)</f>
        <v>1</v>
      </c>
      <c r="L1055" s="13">
        <v>21220.95</v>
      </c>
      <c r="M1055" s="23" t="e">
        <f t="shared" si="188"/>
        <v>#DIV/0!</v>
      </c>
      <c r="N1055" s="26">
        <f t="shared" si="189"/>
        <v>6558.1399999999994</v>
      </c>
      <c r="O1055" s="27">
        <f t="shared" si="190"/>
        <v>2.7230946705204248E-4</v>
      </c>
      <c r="P1055" s="30" t="e">
        <f t="shared" si="191"/>
        <v>#DIV/0!</v>
      </c>
      <c r="Q1055" s="30" t="e">
        <f t="shared" si="192"/>
        <v>#DIV/0!</v>
      </c>
      <c r="R1055" s="30" t="e">
        <f t="shared" si="193"/>
        <v>#DIV/0!</v>
      </c>
      <c r="S1055" s="30" t="e">
        <f t="shared" si="194"/>
        <v>#DIV/0!</v>
      </c>
      <c r="T1055" s="32">
        <f t="shared" si="195"/>
        <v>2.7229397212209658E-4</v>
      </c>
      <c r="U1055" s="33">
        <f t="shared" si="196"/>
        <v>21.396503624250869</v>
      </c>
      <c r="V1055" s="18" t="e">
        <f>VLOOKUP(B1055,'[2]APO e PPM_CD'!$D$2:$J$565,7,FALSE)</f>
        <v>#N/A</v>
      </c>
    </row>
    <row r="1056" spans="1:24" hidden="1">
      <c r="A1056">
        <v>40122891104</v>
      </c>
      <c r="B1056">
        <f>VLOOKUP(A1056,Cadastro!$A$3:$B$3577,2,FALSE)</f>
        <v>220200</v>
      </c>
      <c r="C1056" s="5">
        <v>6567.52</v>
      </c>
      <c r="D1056">
        <v>0</v>
      </c>
      <c r="E1056">
        <v>2736.45</v>
      </c>
      <c r="F1056">
        <v>0</v>
      </c>
      <c r="G1056">
        <v>3831.07</v>
      </c>
      <c r="H1056">
        <v>0</v>
      </c>
      <c r="I1056" s="14">
        <f>VLOOKUP(A1056,Cadastro!$A$3:$H$3577,7,FALSE)</f>
        <v>1</v>
      </c>
      <c r="J1056" s="14">
        <f>VLOOKUP(A1056,Cadastro!$A$3:$H$3577,8,FALSE)</f>
        <v>1</v>
      </c>
      <c r="K1056">
        <f>VLOOKUP(A1056,Cadastro!$A$3:$J$3577,10,FALSE)</f>
        <v>1</v>
      </c>
      <c r="L1056" s="13">
        <v>18128.43</v>
      </c>
      <c r="M1056" s="23" t="e">
        <f t="shared" si="188"/>
        <v>#DIV/0!</v>
      </c>
      <c r="N1056" s="26">
        <f t="shared" si="189"/>
        <v>6567.52</v>
      </c>
      <c r="O1056" s="27">
        <f t="shared" si="190"/>
        <v>2.726989468132169E-4</v>
      </c>
      <c r="P1056" s="30" t="e">
        <f t="shared" si="191"/>
        <v>#DIV/0!</v>
      </c>
      <c r="Q1056" s="30" t="e">
        <f t="shared" si="192"/>
        <v>#DIV/0!</v>
      </c>
      <c r="R1056" s="30" t="e">
        <f t="shared" si="193"/>
        <v>#DIV/0!</v>
      </c>
      <c r="S1056" s="30" t="e">
        <f t="shared" si="194"/>
        <v>#DIV/0!</v>
      </c>
      <c r="T1056" s="32">
        <f t="shared" si="195"/>
        <v>2.7268342972112703E-4</v>
      </c>
      <c r="U1056" s="33">
        <f t="shared" si="196"/>
        <v>21.427106692193227</v>
      </c>
      <c r="V1056" s="18" t="e">
        <f>VLOOKUP(B1056,'[2]APO e PPM_CD'!$D$2:$J$565,7,FALSE)</f>
        <v>#N/A</v>
      </c>
    </row>
    <row r="1057" spans="1:24" hidden="1">
      <c r="A1057">
        <v>85938823153</v>
      </c>
      <c r="B1057">
        <f>VLOOKUP(A1057,Cadastro!$A$3:$B$3577,2,FALSE)</f>
        <v>225787</v>
      </c>
      <c r="C1057" s="5">
        <v>6567.8799999999992</v>
      </c>
      <c r="D1057">
        <v>0</v>
      </c>
      <c r="E1057">
        <v>3079.47</v>
      </c>
      <c r="F1057">
        <v>0</v>
      </c>
      <c r="G1057">
        <v>3488.41</v>
      </c>
      <c r="H1057">
        <v>0</v>
      </c>
      <c r="I1057" s="14">
        <f>VLOOKUP(A1057,Cadastro!$A$3:$H$3577,7,FALSE)</f>
        <v>1</v>
      </c>
      <c r="J1057" s="14">
        <f>VLOOKUP(A1057,Cadastro!$A$3:$H$3577,8,FALSE)</f>
        <v>1</v>
      </c>
      <c r="K1057">
        <f>VLOOKUP(A1057,Cadastro!$A$3:$J$3577,10,FALSE)</f>
        <v>1</v>
      </c>
      <c r="L1057" s="13">
        <v>16308.02</v>
      </c>
      <c r="M1057" s="23" t="e">
        <f t="shared" si="188"/>
        <v>#DIV/0!</v>
      </c>
      <c r="N1057" s="26">
        <f t="shared" si="189"/>
        <v>6567.8799999999992</v>
      </c>
      <c r="O1057" s="27">
        <f t="shared" si="190"/>
        <v>2.7271389486375233E-4</v>
      </c>
      <c r="P1057" s="30" t="e">
        <f t="shared" si="191"/>
        <v>#DIV/0!</v>
      </c>
      <c r="Q1057" s="30" t="e">
        <f t="shared" si="192"/>
        <v>#DIV/0!</v>
      </c>
      <c r="R1057" s="30" t="e">
        <f t="shared" si="193"/>
        <v>#DIV/0!</v>
      </c>
      <c r="S1057" s="30" t="e">
        <f t="shared" si="194"/>
        <v>#DIV/0!</v>
      </c>
      <c r="T1057" s="32">
        <f t="shared" si="195"/>
        <v>2.7269837692108975E-4</v>
      </c>
      <c r="U1057" s="33">
        <f t="shared" si="196"/>
        <v>21.428281223585468</v>
      </c>
      <c r="V1057" s="18" t="e">
        <f>VLOOKUP(B1057,'[2]APO e PPM_CD'!$D$2:$J$565,7,FALSE)</f>
        <v>#N/A</v>
      </c>
    </row>
    <row r="1058" spans="1:24" hidden="1">
      <c r="A1058">
        <v>7984021724</v>
      </c>
      <c r="B1058">
        <f>VLOOKUP(A1058,Cadastro!$A$3:$B$3577,2,FALSE)</f>
        <v>218480</v>
      </c>
      <c r="C1058" s="5">
        <v>6575.41</v>
      </c>
      <c r="D1058">
        <v>0</v>
      </c>
      <c r="E1058">
        <v>3856.91</v>
      </c>
      <c r="F1058">
        <v>0</v>
      </c>
      <c r="G1058">
        <v>2718.5</v>
      </c>
      <c r="H1058">
        <v>0</v>
      </c>
      <c r="I1058" s="14">
        <f>VLOOKUP(A1058,Cadastro!$A$3:$H$3577,7,FALSE)</f>
        <v>1</v>
      </c>
      <c r="J1058" s="14">
        <f>VLOOKUP(A1058,Cadastro!$A$3:$H$3577,8,FALSE)</f>
        <v>1</v>
      </c>
      <c r="K1058">
        <f>VLOOKUP(A1058,Cadastro!$A$3:$J$3577,10,FALSE)</f>
        <v>1</v>
      </c>
      <c r="L1058" s="13">
        <v>15466.86</v>
      </c>
      <c r="M1058" s="23" t="e">
        <f t="shared" si="188"/>
        <v>#DIV/0!</v>
      </c>
      <c r="N1058" s="26">
        <f t="shared" si="189"/>
        <v>6575.41</v>
      </c>
      <c r="O1058" s="27">
        <f t="shared" si="190"/>
        <v>2.7302655825411942E-4</v>
      </c>
      <c r="P1058" s="30" t="e">
        <f t="shared" si="191"/>
        <v>#DIV/0!</v>
      </c>
      <c r="Q1058" s="30" t="e">
        <f t="shared" si="192"/>
        <v>#DIV/0!</v>
      </c>
      <c r="R1058" s="30" t="e">
        <f t="shared" si="193"/>
        <v>#DIV/0!</v>
      </c>
      <c r="S1058" s="30" t="e">
        <f t="shared" si="194"/>
        <v>#DIV/0!</v>
      </c>
      <c r="T1058" s="32">
        <f t="shared" si="195"/>
        <v>2.7301102252031139E-4</v>
      </c>
      <c r="U1058" s="33">
        <f t="shared" si="196"/>
        <v>21.452848505206568</v>
      </c>
      <c r="V1058" s="18" t="e">
        <f>VLOOKUP(B1058,'[2]APO e PPM_CD'!$D$2:$J$565,7,FALSE)</f>
        <v>#N/A</v>
      </c>
    </row>
    <row r="1059" spans="1:24" hidden="1">
      <c r="A1059">
        <v>16743933856</v>
      </c>
      <c r="B1059">
        <f>VLOOKUP(A1059,Cadastro!$A$3:$B$3577,2,FALSE)</f>
        <v>222151</v>
      </c>
      <c r="C1059" s="5">
        <v>6582.34</v>
      </c>
      <c r="D1059">
        <v>0</v>
      </c>
      <c r="E1059">
        <v>2856.48</v>
      </c>
      <c r="F1059">
        <v>0</v>
      </c>
      <c r="G1059">
        <v>3725.86</v>
      </c>
      <c r="H1059">
        <v>0</v>
      </c>
      <c r="I1059" s="14">
        <f>VLOOKUP(A1059,Cadastro!$A$3:$H$3577,7,FALSE)</f>
        <v>1</v>
      </c>
      <c r="J1059" s="14">
        <f>VLOOKUP(A1059,Cadastro!$A$3:$H$3577,8,FALSE)</f>
        <v>1</v>
      </c>
      <c r="K1059">
        <f>VLOOKUP(A1059,Cadastro!$A$3:$J$3577,10,FALSE)</f>
        <v>1</v>
      </c>
      <c r="L1059" s="13">
        <v>13192.45</v>
      </c>
      <c r="M1059" s="23" t="e">
        <f t="shared" si="188"/>
        <v>#DIV/0!</v>
      </c>
      <c r="N1059" s="26">
        <f t="shared" si="189"/>
        <v>6582.34</v>
      </c>
      <c r="O1059" s="27">
        <f t="shared" si="190"/>
        <v>2.7331430822692736E-4</v>
      </c>
      <c r="P1059" s="30" t="e">
        <f t="shared" si="191"/>
        <v>#DIV/0!</v>
      </c>
      <c r="Q1059" s="30" t="e">
        <f t="shared" si="192"/>
        <v>#DIV/0!</v>
      </c>
      <c r="R1059" s="30" t="e">
        <f t="shared" si="193"/>
        <v>#DIV/0!</v>
      </c>
      <c r="S1059" s="30" t="e">
        <f t="shared" si="194"/>
        <v>#DIV/0!</v>
      </c>
      <c r="T1059" s="32">
        <f t="shared" si="195"/>
        <v>2.732987561195951E-4</v>
      </c>
      <c r="U1059" s="33">
        <f t="shared" si="196"/>
        <v>21.475458234507268</v>
      </c>
      <c r="V1059" s="18" t="e">
        <f>VLOOKUP(B1059,'[2]APO e PPM_CD'!$D$2:$J$565,7,FALSE)</f>
        <v>#N/A</v>
      </c>
    </row>
    <row r="1060" spans="1:24" s="18" customFormat="1" hidden="1">
      <c r="A1060" s="18">
        <v>67195105768</v>
      </c>
      <c r="B1060" s="18">
        <f>VLOOKUP(A1060,Cadastro!$A$3:$B$3577,2,FALSE)</f>
        <v>188933</v>
      </c>
      <c r="C1060" s="19">
        <v>6588.4</v>
      </c>
      <c r="D1060" s="18">
        <v>0</v>
      </c>
      <c r="E1060" s="18">
        <v>2851.18</v>
      </c>
      <c r="F1060" s="18">
        <v>0</v>
      </c>
      <c r="G1060" s="18">
        <v>3737.22</v>
      </c>
      <c r="H1060" s="18">
        <v>0</v>
      </c>
      <c r="I1060" s="20">
        <f>VLOOKUP(A1060,Cadastro!$A$3:$H$3577,7,FALSE)</f>
        <v>1</v>
      </c>
      <c r="J1060" s="20">
        <f>VLOOKUP(A1060,Cadastro!$A$3:$H$3577,8,FALSE)</f>
        <v>2</v>
      </c>
      <c r="K1060" s="18">
        <f>VLOOKUP(A1060,Cadastro!$A$3:$J$3577,10,FALSE)</f>
        <v>1</v>
      </c>
      <c r="M1060" s="23" t="e">
        <f t="shared" si="188"/>
        <v>#DIV/0!</v>
      </c>
      <c r="N1060" s="26">
        <f t="shared" si="189"/>
        <v>6588.4</v>
      </c>
      <c r="O1060" s="27">
        <f t="shared" si="190"/>
        <v>2.7356593374427453E-4</v>
      </c>
      <c r="P1060" s="30" t="e">
        <f t="shared" si="191"/>
        <v>#DIV/0!</v>
      </c>
      <c r="Q1060" s="30" t="e">
        <f t="shared" si="192"/>
        <v>#DIV/0!</v>
      </c>
      <c r="R1060" s="30" t="e">
        <f t="shared" si="193"/>
        <v>#DIV/0!</v>
      </c>
      <c r="S1060" s="30" t="e">
        <f t="shared" si="194"/>
        <v>#DIV/0!</v>
      </c>
      <c r="T1060" s="32">
        <f t="shared" si="195"/>
        <v>2.7355036731896865E-4</v>
      </c>
      <c r="U1060" s="33">
        <f t="shared" si="196"/>
        <v>21.495229512943368</v>
      </c>
      <c r="V1060" s="18" t="e">
        <f>VLOOKUP(B1060,'[2]APO e PPM_CD'!$D$2:$J$565,7,FALSE)</f>
        <v>#N/A</v>
      </c>
    </row>
    <row r="1061" spans="1:24" hidden="1">
      <c r="A1061">
        <v>27443688814</v>
      </c>
      <c r="B1061">
        <f>VLOOKUP(A1061,Cadastro!$A$3:$B$3577,2,FALSE)</f>
        <v>222781</v>
      </c>
      <c r="C1061" s="5">
        <v>6613.33</v>
      </c>
      <c r="D1061">
        <v>0</v>
      </c>
      <c r="E1061">
        <v>3086.09</v>
      </c>
      <c r="F1061">
        <v>0</v>
      </c>
      <c r="G1061">
        <v>3527.24</v>
      </c>
      <c r="H1061">
        <v>0</v>
      </c>
      <c r="I1061" s="14">
        <f>VLOOKUP(A1061,Cadastro!$A$3:$H$3577,7,FALSE)</f>
        <v>1</v>
      </c>
      <c r="J1061" s="14">
        <f>VLOOKUP(A1061,Cadastro!$A$3:$H$3577,8,FALSE)</f>
        <v>1</v>
      </c>
      <c r="K1061">
        <f>VLOOKUP(A1061,Cadastro!$A$3:$J$3577,10,FALSE)</f>
        <v>1</v>
      </c>
      <c r="L1061" s="13">
        <v>10181.31</v>
      </c>
      <c r="M1061" s="23" t="e">
        <f t="shared" si="188"/>
        <v>#DIV/0!</v>
      </c>
      <c r="N1061" s="26">
        <f t="shared" si="189"/>
        <v>6613.33</v>
      </c>
      <c r="O1061" s="27">
        <f t="shared" si="190"/>
        <v>2.7460108624385637E-4</v>
      </c>
      <c r="P1061" s="30" t="e">
        <f t="shared" si="191"/>
        <v>#DIV/0!</v>
      </c>
      <c r="Q1061" s="30" t="e">
        <f t="shared" si="192"/>
        <v>#DIV/0!</v>
      </c>
      <c r="R1061" s="30" t="e">
        <f t="shared" si="193"/>
        <v>#DIV/0!</v>
      </c>
      <c r="S1061" s="30" t="e">
        <f t="shared" si="194"/>
        <v>#DIV/0!</v>
      </c>
      <c r="T1061" s="32">
        <f t="shared" si="195"/>
        <v>2.7458546091639168E-4</v>
      </c>
      <c r="U1061" s="33">
        <f t="shared" si="196"/>
        <v>21.576565811856259</v>
      </c>
      <c r="V1061" s="18" t="e">
        <f>VLOOKUP(B1061,'[2]APO e PPM_CD'!$D$2:$J$565,7,FALSE)</f>
        <v>#N/A</v>
      </c>
    </row>
    <row r="1062" spans="1:24" hidden="1">
      <c r="A1062">
        <v>87550032149</v>
      </c>
      <c r="B1062">
        <f>VLOOKUP(A1062,Cadastro!$A$3:$B$3577,2,FALSE)</f>
        <v>225075</v>
      </c>
      <c r="C1062" s="5">
        <v>6616.6299999999992</v>
      </c>
      <c r="D1062">
        <v>0</v>
      </c>
      <c r="E1062">
        <v>3107.89</v>
      </c>
      <c r="F1062">
        <v>0</v>
      </c>
      <c r="G1062">
        <v>3508.74</v>
      </c>
      <c r="H1062">
        <v>0</v>
      </c>
      <c r="I1062" s="14">
        <f>VLOOKUP(A1062,Cadastro!$A$3:$H$3577,7,FALSE)</f>
        <v>1</v>
      </c>
      <c r="J1062" s="14">
        <f>VLOOKUP(A1062,Cadastro!$A$3:$H$3577,8,FALSE)</f>
        <v>1</v>
      </c>
      <c r="K1062">
        <f>VLOOKUP(A1062,Cadastro!$A$3:$J$3577,10,FALSE)</f>
        <v>1</v>
      </c>
      <c r="L1062" s="13">
        <v>27578.58</v>
      </c>
      <c r="M1062" s="23" t="e">
        <f t="shared" si="188"/>
        <v>#DIV/0!</v>
      </c>
      <c r="N1062" s="26">
        <f t="shared" si="189"/>
        <v>6616.6299999999992</v>
      </c>
      <c r="O1062" s="27">
        <f t="shared" si="190"/>
        <v>2.7473811004043153E-4</v>
      </c>
      <c r="P1062" s="30" t="e">
        <f t="shared" si="191"/>
        <v>#DIV/0!</v>
      </c>
      <c r="Q1062" s="30" t="e">
        <f t="shared" si="192"/>
        <v>#DIV/0!</v>
      </c>
      <c r="R1062" s="30" t="e">
        <f t="shared" si="193"/>
        <v>#DIV/0!</v>
      </c>
      <c r="S1062" s="30" t="e">
        <f t="shared" si="194"/>
        <v>#DIV/0!</v>
      </c>
      <c r="T1062" s="32">
        <f t="shared" si="195"/>
        <v>2.7472247691605052E-4</v>
      </c>
      <c r="U1062" s="33">
        <f t="shared" si="196"/>
        <v>21.587332349618489</v>
      </c>
      <c r="V1062" s="18" t="e">
        <f>VLOOKUP(B1062,'[2]APO e PPM_CD'!$D$2:$J$565,7,FALSE)</f>
        <v>#N/A</v>
      </c>
    </row>
    <row r="1063" spans="1:24" hidden="1">
      <c r="A1063">
        <v>10007365632</v>
      </c>
      <c r="B1063">
        <f>VLOOKUP(A1063,Cadastro!$A$3:$B$3577,2,FALSE)</f>
        <v>224219</v>
      </c>
      <c r="C1063" s="5">
        <v>6616.9</v>
      </c>
      <c r="D1063">
        <v>0</v>
      </c>
      <c r="E1063">
        <v>3147.52</v>
      </c>
      <c r="F1063">
        <v>0</v>
      </c>
      <c r="G1063">
        <v>3469.38</v>
      </c>
      <c r="H1063">
        <v>0</v>
      </c>
      <c r="I1063" s="14">
        <f>VLOOKUP(A1063,Cadastro!$A$3:$H$3577,7,FALSE)</f>
        <v>1</v>
      </c>
      <c r="J1063" s="14">
        <f>VLOOKUP(A1063,Cadastro!$A$3:$H$3577,8,FALSE)</f>
        <v>1</v>
      </c>
      <c r="K1063">
        <f>VLOOKUP(A1063,Cadastro!$A$3:$J$3577,10,FALSE)</f>
        <v>1</v>
      </c>
      <c r="L1063" s="13">
        <v>11795.93</v>
      </c>
      <c r="M1063" s="23" t="e">
        <f t="shared" si="188"/>
        <v>#DIV/0!</v>
      </c>
      <c r="N1063" s="26">
        <f t="shared" si="189"/>
        <v>6616.9</v>
      </c>
      <c r="O1063" s="27">
        <f t="shared" si="190"/>
        <v>2.7474932107833316E-4</v>
      </c>
      <c r="P1063" s="30" t="e">
        <f t="shared" si="191"/>
        <v>#DIV/0!</v>
      </c>
      <c r="Q1063" s="30" t="e">
        <f t="shared" si="192"/>
        <v>#DIV/0!</v>
      </c>
      <c r="R1063" s="30" t="e">
        <f t="shared" si="193"/>
        <v>#DIV/0!</v>
      </c>
      <c r="S1063" s="30" t="e">
        <f t="shared" si="194"/>
        <v>#DIV/0!</v>
      </c>
      <c r="T1063" s="32">
        <f t="shared" si="195"/>
        <v>2.7473368731602266E-4</v>
      </c>
      <c r="U1063" s="33">
        <f t="shared" si="196"/>
        <v>21.588213248162678</v>
      </c>
      <c r="V1063" s="18" t="e">
        <f>VLOOKUP(B1063,'[2]APO e PPM_CD'!$D$2:$J$565,7,FALSE)</f>
        <v>#N/A</v>
      </c>
    </row>
    <row r="1064" spans="1:24" hidden="1">
      <c r="A1064">
        <v>47135115104</v>
      </c>
      <c r="B1064">
        <f>VLOOKUP(A1064,Cadastro!$A$3:$B$3577,2,FALSE)</f>
        <v>215704</v>
      </c>
      <c r="C1064" s="5">
        <v>6640.33</v>
      </c>
      <c r="D1064">
        <v>0</v>
      </c>
      <c r="E1064">
        <v>2862.81</v>
      </c>
      <c r="F1064">
        <v>0</v>
      </c>
      <c r="G1064">
        <v>3777.52</v>
      </c>
      <c r="H1064">
        <v>0</v>
      </c>
      <c r="I1064" s="14">
        <f>VLOOKUP(A1064,Cadastro!$A$3:$H$3577,7,FALSE)</f>
        <v>1</v>
      </c>
      <c r="J1064" s="14">
        <f>VLOOKUP(A1064,Cadastro!$A$3:$H$3577,8,FALSE)</f>
        <v>1</v>
      </c>
      <c r="K1064">
        <f>VLOOKUP(A1064,Cadastro!$A$3:$J$3577,10,FALSE)</f>
        <v>1</v>
      </c>
      <c r="L1064" s="13">
        <v>26995.42</v>
      </c>
      <c r="M1064" s="23" t="e">
        <f t="shared" si="188"/>
        <v>#DIV/0!</v>
      </c>
      <c r="N1064" s="26">
        <f t="shared" si="189"/>
        <v>6640.33</v>
      </c>
      <c r="O1064" s="27">
        <f t="shared" si="190"/>
        <v>2.7572219003401717E-4</v>
      </c>
      <c r="P1064" s="30" t="e">
        <f t="shared" si="191"/>
        <v>#DIV/0!</v>
      </c>
      <c r="Q1064" s="30" t="e">
        <f t="shared" si="192"/>
        <v>#DIV/0!</v>
      </c>
      <c r="R1064" s="30" t="e">
        <f t="shared" si="193"/>
        <v>#DIV/0!</v>
      </c>
      <c r="S1064" s="30" t="e">
        <f t="shared" si="194"/>
        <v>#DIV/0!</v>
      </c>
      <c r="T1064" s="32">
        <f t="shared" si="195"/>
        <v>2.7570650091360077E-4</v>
      </c>
      <c r="U1064" s="33">
        <f t="shared" si="196"/>
        <v>21.664655666274552</v>
      </c>
      <c r="V1064" s="18" t="e">
        <f>VLOOKUP(B1064,'[2]APO e PPM_CD'!$D$2:$J$565,7,FALSE)</f>
        <v>#N/A</v>
      </c>
    </row>
    <row r="1065" spans="1:24" hidden="1">
      <c r="A1065">
        <v>10569639727</v>
      </c>
      <c r="B1065">
        <f>VLOOKUP(A1065,Cadastro!$A$3:$B$3577,2,FALSE)</f>
        <v>225068</v>
      </c>
      <c r="C1065" s="5">
        <v>6650.75</v>
      </c>
      <c r="D1065">
        <v>0</v>
      </c>
      <c r="E1065">
        <v>3134.7</v>
      </c>
      <c r="F1065">
        <v>0</v>
      </c>
      <c r="G1065">
        <v>3516.05</v>
      </c>
      <c r="H1065">
        <v>0</v>
      </c>
      <c r="I1065" s="14">
        <f>VLOOKUP(A1065,Cadastro!$A$3:$H$3577,7,FALSE)</f>
        <v>1</v>
      </c>
      <c r="J1065" s="14">
        <f>VLOOKUP(A1065,Cadastro!$A$3:$H$3577,8,FALSE)</f>
        <v>1</v>
      </c>
      <c r="K1065">
        <f>VLOOKUP(A1065,Cadastro!$A$3:$J$3577,10,FALSE)</f>
        <v>1</v>
      </c>
      <c r="L1065" s="13">
        <v>20887.13</v>
      </c>
      <c r="M1065" s="23" t="e">
        <f t="shared" si="188"/>
        <v>#DIV/0!</v>
      </c>
      <c r="N1065" s="26">
        <f t="shared" si="189"/>
        <v>6650.75</v>
      </c>
      <c r="O1065" s="27">
        <f t="shared" si="190"/>
        <v>2.7615485305229403E-4</v>
      </c>
      <c r="P1065" s="30" t="e">
        <f t="shared" si="191"/>
        <v>#DIV/0!</v>
      </c>
      <c r="Q1065" s="30" t="e">
        <f t="shared" si="192"/>
        <v>#DIV/0!</v>
      </c>
      <c r="R1065" s="30" t="e">
        <f t="shared" si="193"/>
        <v>#DIV/0!</v>
      </c>
      <c r="S1065" s="30" t="e">
        <f t="shared" si="194"/>
        <v>#DIV/0!</v>
      </c>
      <c r="T1065" s="32">
        <f t="shared" si="195"/>
        <v>2.7613913931252365E-4</v>
      </c>
      <c r="U1065" s="33">
        <f t="shared" si="196"/>
        <v>21.69865182490561</v>
      </c>
      <c r="V1065" s="18" t="e">
        <f>VLOOKUP(B1065,'[2]APO e PPM_CD'!$D$2:$J$565,7,FALSE)</f>
        <v>#N/A</v>
      </c>
    </row>
    <row r="1066" spans="1:24" hidden="1">
      <c r="A1066">
        <v>944326781</v>
      </c>
      <c r="B1066">
        <f>VLOOKUP(A1066,Cadastro!$A$3:$B$3577,2,FALSE)</f>
        <v>220669</v>
      </c>
      <c r="C1066" s="5">
        <v>6671.3700000000008</v>
      </c>
      <c r="D1066">
        <v>0</v>
      </c>
      <c r="E1066">
        <v>2825.09</v>
      </c>
      <c r="F1066">
        <v>0</v>
      </c>
      <c r="G1066">
        <v>3846.28</v>
      </c>
      <c r="H1066">
        <v>0</v>
      </c>
      <c r="I1066" s="14">
        <f>VLOOKUP(A1066,Cadastro!$A$3:$H$3577,7,FALSE)</f>
        <v>1</v>
      </c>
      <c r="J1066" s="14">
        <f>VLOOKUP(A1066,Cadastro!$A$3:$H$3577,8,FALSE)</f>
        <v>1</v>
      </c>
      <c r="K1066">
        <f>VLOOKUP(A1066,Cadastro!$A$3:$J$3577,10,FALSE)</f>
        <v>1</v>
      </c>
      <c r="L1066" s="13">
        <v>10310.01</v>
      </c>
      <c r="M1066" s="23" t="e">
        <f t="shared" si="188"/>
        <v>#DIV/0!</v>
      </c>
      <c r="N1066" s="26">
        <f t="shared" si="189"/>
        <v>6671.3700000000008</v>
      </c>
      <c r="O1066" s="27">
        <f t="shared" si="190"/>
        <v>2.7701104416907613E-4</v>
      </c>
      <c r="P1066" s="30" t="e">
        <f t="shared" si="191"/>
        <v>#DIV/0!</v>
      </c>
      <c r="Q1066" s="30" t="e">
        <f t="shared" si="192"/>
        <v>#DIV/0!</v>
      </c>
      <c r="R1066" s="30" t="e">
        <f t="shared" si="193"/>
        <v>#DIV/0!</v>
      </c>
      <c r="S1066" s="30" t="e">
        <f t="shared" si="194"/>
        <v>#DIV/0!</v>
      </c>
      <c r="T1066" s="32">
        <f t="shared" si="195"/>
        <v>2.7699528171039225E-4</v>
      </c>
      <c r="U1066" s="33">
        <f t="shared" si="196"/>
        <v>21.765926372983582</v>
      </c>
      <c r="V1066" s="18" t="e">
        <f>VLOOKUP(B1066,'[2]APO e PPM_CD'!$D$2:$J$565,7,FALSE)</f>
        <v>#N/A</v>
      </c>
    </row>
    <row r="1067" spans="1:24" hidden="1">
      <c r="A1067">
        <v>1384265708</v>
      </c>
      <c r="B1067">
        <f>VLOOKUP(A1067,Cadastro!$A$3:$B$3577,2,FALSE)</f>
        <v>214214</v>
      </c>
      <c r="C1067" s="5">
        <v>6675.8899999999994</v>
      </c>
      <c r="D1067">
        <v>0</v>
      </c>
      <c r="E1067">
        <v>3847.48</v>
      </c>
      <c r="F1067">
        <v>0</v>
      </c>
      <c r="G1067">
        <v>2828.41</v>
      </c>
      <c r="H1067">
        <v>0</v>
      </c>
      <c r="I1067" s="14">
        <f>VLOOKUP(A1067,Cadastro!$A$3:$H$3577,7,FALSE)</f>
        <v>1</v>
      </c>
      <c r="J1067" s="14">
        <f>VLOOKUP(A1067,Cadastro!$A$3:$H$3577,8,FALSE)</f>
        <v>1</v>
      </c>
      <c r="K1067">
        <f>VLOOKUP(A1067,Cadastro!$A$3:$J$3577,10,FALSE)</f>
        <v>1</v>
      </c>
      <c r="L1067" s="13">
        <v>13895.38</v>
      </c>
      <c r="M1067" s="23" t="e">
        <f t="shared" si="188"/>
        <v>#DIV/0!</v>
      </c>
      <c r="N1067" s="26">
        <f t="shared" si="189"/>
        <v>6675.8899999999994</v>
      </c>
      <c r="O1067" s="27">
        <f t="shared" si="190"/>
        <v>2.7719872524802151E-4</v>
      </c>
      <c r="P1067" s="30" t="e">
        <f t="shared" si="191"/>
        <v>#DIV/0!</v>
      </c>
      <c r="Q1067" s="30" t="e">
        <f t="shared" si="192"/>
        <v>#DIV/0!</v>
      </c>
      <c r="R1067" s="30" t="e">
        <f t="shared" si="193"/>
        <v>#DIV/0!</v>
      </c>
      <c r="S1067" s="30" t="e">
        <f t="shared" si="194"/>
        <v>#DIV/0!</v>
      </c>
      <c r="T1067" s="32">
        <f t="shared" si="195"/>
        <v>2.7718295210992498E-4</v>
      </c>
      <c r="U1067" s="33">
        <f t="shared" si="196"/>
        <v>21.780673267130641</v>
      </c>
      <c r="V1067" s="18" t="e">
        <f>VLOOKUP(B1067,'[2]APO e PPM_CD'!$D$2:$J$565,7,FALSE)</f>
        <v>#N/A</v>
      </c>
    </row>
    <row r="1068" spans="1:24" hidden="1">
      <c r="A1068">
        <v>17559880100</v>
      </c>
      <c r="B1068">
        <f>VLOOKUP(A1068,Cadastro!$A$3:$B$3577,2,FALSE)</f>
        <v>220612</v>
      </c>
      <c r="C1068" s="5">
        <v>6677.65</v>
      </c>
      <c r="D1068">
        <v>0</v>
      </c>
      <c r="E1068">
        <v>4075.18</v>
      </c>
      <c r="F1068">
        <v>0</v>
      </c>
      <c r="G1068">
        <v>2602.4699999999998</v>
      </c>
      <c r="H1068">
        <v>0</v>
      </c>
      <c r="I1068" s="14">
        <f>VLOOKUP(A1068,Cadastro!$A$3:$H$3577,7,FALSE)</f>
        <v>1</v>
      </c>
      <c r="J1068" s="14">
        <f>VLOOKUP(A1068,Cadastro!$A$3:$H$3577,8,FALSE)</f>
        <v>1</v>
      </c>
      <c r="K1068">
        <f>VLOOKUP(A1068,Cadastro!$A$3:$J$3577,10,FALSE)</f>
        <v>1</v>
      </c>
      <c r="L1068" s="13">
        <v>27885.61</v>
      </c>
      <c r="M1068" s="23" t="e">
        <f t="shared" si="188"/>
        <v>#DIV/0!</v>
      </c>
      <c r="N1068" s="26">
        <f t="shared" si="189"/>
        <v>6677.65</v>
      </c>
      <c r="O1068" s="27">
        <f t="shared" si="190"/>
        <v>2.7727180460619498E-4</v>
      </c>
      <c r="P1068" s="30" t="e">
        <f t="shared" si="191"/>
        <v>#DIV/0!</v>
      </c>
      <c r="Q1068" s="30" t="e">
        <f t="shared" si="192"/>
        <v>#DIV/0!</v>
      </c>
      <c r="R1068" s="30" t="e">
        <f t="shared" si="193"/>
        <v>#DIV/0!</v>
      </c>
      <c r="S1068" s="30" t="e">
        <f t="shared" si="194"/>
        <v>#DIV/0!</v>
      </c>
      <c r="T1068" s="32">
        <f t="shared" si="195"/>
        <v>2.7725602730974304E-4</v>
      </c>
      <c r="U1068" s="33">
        <f t="shared" si="196"/>
        <v>21.786415420603834</v>
      </c>
      <c r="V1068" s="18" t="e">
        <f>VLOOKUP(B1068,'[2]APO e PPM_CD'!$D$2:$J$565,7,FALSE)</f>
        <v>#N/A</v>
      </c>
    </row>
    <row r="1069" spans="1:24" hidden="1">
      <c r="A1069">
        <v>864396180</v>
      </c>
      <c r="B1069">
        <f>VLOOKUP(A1069,Cadastro!$A$3:$B$3577,2,FALSE)</f>
        <v>219268</v>
      </c>
      <c r="C1069" s="5">
        <v>6725.47</v>
      </c>
      <c r="D1069">
        <v>0</v>
      </c>
      <c r="E1069">
        <v>3165.61</v>
      </c>
      <c r="F1069">
        <v>0</v>
      </c>
      <c r="G1069">
        <v>3559.86</v>
      </c>
      <c r="H1069">
        <v>0</v>
      </c>
      <c r="I1069" s="14">
        <f>VLOOKUP(A1069,Cadastro!$A$3:$H$3577,7,FALSE)</f>
        <v>1</v>
      </c>
      <c r="J1069" s="14">
        <f>VLOOKUP(A1069,Cadastro!$A$3:$H$3577,8,FALSE)</f>
        <v>1</v>
      </c>
      <c r="K1069">
        <f>VLOOKUP(A1069,Cadastro!$A$3:$J$3577,10,FALSE)</f>
        <v>1</v>
      </c>
      <c r="L1069" s="13">
        <v>10790.07</v>
      </c>
      <c r="M1069" s="23" t="e">
        <f t="shared" si="188"/>
        <v>#DIV/0!</v>
      </c>
      <c r="N1069" s="26">
        <f t="shared" si="189"/>
        <v>6725.47</v>
      </c>
      <c r="O1069" s="27">
        <f t="shared" si="190"/>
        <v>2.7925740398565758E-4</v>
      </c>
      <c r="P1069" s="30" t="e">
        <f t="shared" si="191"/>
        <v>#DIV/0!</v>
      </c>
      <c r="Q1069" s="30" t="e">
        <f t="shared" si="192"/>
        <v>#DIV/0!</v>
      </c>
      <c r="R1069" s="30" t="e">
        <f t="shared" si="193"/>
        <v>#DIV/0!</v>
      </c>
      <c r="S1069" s="30" t="e">
        <f t="shared" si="194"/>
        <v>#DIV/0!</v>
      </c>
      <c r="T1069" s="32">
        <f t="shared" si="195"/>
        <v>2.792415137048E-4</v>
      </c>
      <c r="U1069" s="33">
        <f t="shared" si="196"/>
        <v>21.942432340540233</v>
      </c>
      <c r="V1069" s="18" t="e">
        <f>VLOOKUP(B1069,'[2]APO e PPM_CD'!$D$2:$J$565,7,FALSE)</f>
        <v>#N/A</v>
      </c>
    </row>
    <row r="1070" spans="1:24" hidden="1">
      <c r="A1070">
        <v>35006005149</v>
      </c>
      <c r="B1070">
        <f>VLOOKUP(A1070,Cadastro!$A$3:$B$3577,2,FALSE)</f>
        <v>192351</v>
      </c>
      <c r="C1070" s="5">
        <v>6734.2999999999993</v>
      </c>
      <c r="D1070">
        <v>0</v>
      </c>
      <c r="E1070">
        <v>2812.74</v>
      </c>
      <c r="F1070">
        <v>0</v>
      </c>
      <c r="G1070">
        <v>3921.56</v>
      </c>
      <c r="H1070">
        <v>0</v>
      </c>
      <c r="I1070" s="14">
        <f>VLOOKUP(A1070,Cadastro!$A$3:$H$3577,7,FALSE)</f>
        <v>1</v>
      </c>
      <c r="J1070" s="14">
        <f>VLOOKUP(A1070,Cadastro!$A$3:$H$3577,8,FALSE)</f>
        <v>1</v>
      </c>
      <c r="K1070">
        <f>VLOOKUP(A1070,Cadastro!$A$3:$J$3577,10,FALSE)</f>
        <v>1</v>
      </c>
      <c r="L1070" s="13">
        <v>10428.040000000001</v>
      </c>
      <c r="M1070" s="23" t="e">
        <f t="shared" si="188"/>
        <v>#DIV/0!</v>
      </c>
      <c r="N1070" s="26">
        <f t="shared" si="189"/>
        <v>6734.2999999999993</v>
      </c>
      <c r="O1070" s="27">
        <f t="shared" si="190"/>
        <v>2.7962404644740269E-4</v>
      </c>
      <c r="P1070" s="30" t="e">
        <f t="shared" si="191"/>
        <v>#DIV/0!</v>
      </c>
      <c r="Q1070" s="30" t="e">
        <f t="shared" si="192"/>
        <v>#DIV/0!</v>
      </c>
      <c r="R1070" s="30" t="e">
        <f t="shared" si="193"/>
        <v>#DIV/0!</v>
      </c>
      <c r="S1070" s="30" t="e">
        <f t="shared" si="194"/>
        <v>#DIV/0!</v>
      </c>
      <c r="T1070" s="32">
        <f t="shared" si="195"/>
        <v>2.7960813530388722E-4</v>
      </c>
      <c r="U1070" s="33">
        <f t="shared" si="196"/>
        <v>21.971240985522211</v>
      </c>
      <c r="V1070" s="18" t="e">
        <f>VLOOKUP(B1070,'[2]APO e PPM_CD'!$D$2:$J$565,7,FALSE)</f>
        <v>#N/A</v>
      </c>
    </row>
    <row r="1071" spans="1:24" hidden="1">
      <c r="A1071">
        <v>8825290721</v>
      </c>
      <c r="B1071">
        <f>VLOOKUP(A1071,Cadastro!$A$3:$B$3577,2,FALSE)</f>
        <v>221244</v>
      </c>
      <c r="C1071" s="5">
        <v>6737.23</v>
      </c>
      <c r="D1071">
        <v>0</v>
      </c>
      <c r="E1071">
        <v>3145.46</v>
      </c>
      <c r="F1071">
        <v>0</v>
      </c>
      <c r="G1071">
        <v>3591.77</v>
      </c>
      <c r="H1071">
        <v>0</v>
      </c>
      <c r="I1071" s="14">
        <f>VLOOKUP(A1071,Cadastro!$A$3:$H$3577,7,FALSE)</f>
        <v>1</v>
      </c>
      <c r="J1071" s="14">
        <f>VLOOKUP(A1071,Cadastro!$A$3:$H$3577,8,FALSE)</f>
        <v>1</v>
      </c>
      <c r="K1071">
        <f>VLOOKUP(A1071,Cadastro!$A$3:$J$3577,10,FALSE)</f>
        <v>1</v>
      </c>
      <c r="L1071" s="13">
        <v>12212.73</v>
      </c>
      <c r="M1071" s="23" t="e">
        <f t="shared" si="188"/>
        <v>#DIV/0!</v>
      </c>
      <c r="N1071" s="26">
        <f t="shared" si="189"/>
        <v>6737.23</v>
      </c>
      <c r="O1071" s="27">
        <f t="shared" si="190"/>
        <v>2.7974570696981648E-4</v>
      </c>
      <c r="P1071" s="30" t="e">
        <f t="shared" si="191"/>
        <v>#DIV/0!</v>
      </c>
      <c r="Q1071" s="30" t="e">
        <f t="shared" si="192"/>
        <v>#DIV/0!</v>
      </c>
      <c r="R1071" s="30" t="e">
        <f t="shared" si="193"/>
        <v>#DIV/0!</v>
      </c>
      <c r="S1071" s="30" t="e">
        <f t="shared" si="194"/>
        <v>#DIV/0!</v>
      </c>
      <c r="T1071" s="32">
        <f t="shared" si="195"/>
        <v>2.7972978890358432E-4</v>
      </c>
      <c r="U1071" s="33">
        <f t="shared" si="196"/>
        <v>21.980800366020194</v>
      </c>
      <c r="V1071" s="18" t="e">
        <f>VLOOKUP(B1071,'[2]APO e PPM_CD'!$D$2:$J$565,7,FALSE)</f>
        <v>#N/A</v>
      </c>
    </row>
    <row r="1072" spans="1:24" s="18" customFormat="1">
      <c r="A1072" s="18">
        <v>2974564828</v>
      </c>
      <c r="B1072" s="18">
        <f>VLOOKUP(A1072,Cadastro!$A$3:$B$3577,2,FALSE)</f>
        <v>192928</v>
      </c>
      <c r="C1072" s="19">
        <v>7331.98</v>
      </c>
      <c r="D1072" s="18">
        <v>0</v>
      </c>
      <c r="E1072" s="18">
        <v>3259.56</v>
      </c>
      <c r="F1072" s="18">
        <v>0</v>
      </c>
      <c r="G1072" s="18">
        <v>4072.42</v>
      </c>
      <c r="H1072" s="18">
        <v>0</v>
      </c>
      <c r="I1072" s="20">
        <f>VLOOKUP(A1072,Cadastro!$A$3:$H$3577,7,FALSE)</f>
        <v>5</v>
      </c>
      <c r="J1072" s="20">
        <f>VLOOKUP(A1072,Cadastro!$A$3:$H$3577,8,FALSE)</f>
        <v>5</v>
      </c>
      <c r="K1072" s="18">
        <f>VLOOKUP(A1072,Cadastro!$A$3:$J$3577,10,FALSE)</f>
        <v>1</v>
      </c>
      <c r="M1072" s="23" t="e">
        <f t="shared" si="188"/>
        <v>#DIV/0!</v>
      </c>
      <c r="N1072" s="26">
        <f t="shared" si="189"/>
        <v>7331.98</v>
      </c>
      <c r="O1072" s="27">
        <f t="shared" si="190"/>
        <v>3.0444113212530296E-4</v>
      </c>
      <c r="P1072" s="30" t="e">
        <f t="shared" si="191"/>
        <v>#DIV/0!</v>
      </c>
      <c r="Q1072" s="30" t="e">
        <f t="shared" si="192"/>
        <v>#DIV/0!</v>
      </c>
      <c r="R1072" s="30" t="e">
        <f t="shared" si="193"/>
        <v>#DIV/0!</v>
      </c>
      <c r="S1072" s="30" t="e">
        <f t="shared" si="194"/>
        <v>#DIV/0!</v>
      </c>
      <c r="T1072" s="32">
        <f t="shared" si="195"/>
        <v>3.0442380884210609E-4</v>
      </c>
      <c r="U1072" s="33">
        <f t="shared" si="196"/>
        <v>23.921224103623114</v>
      </c>
      <c r="V1072" s="18">
        <f>VLOOKUP(B1072,'[2]APO e PPM_CD'!$D$2:$J$565,7,FALSE)</f>
        <v>3</v>
      </c>
      <c r="W1072" s="18">
        <f>TRUNC(B1072/10,0)</f>
        <v>19292</v>
      </c>
      <c r="X1072" s="18">
        <f ca="1">VLOOKUP(W1072:X1072,[3]Plan1!$B$2:$K$3605,10,FALSE)</f>
        <v>0</v>
      </c>
    </row>
    <row r="1073" spans="1:24" hidden="1">
      <c r="A1073">
        <v>43466230691</v>
      </c>
      <c r="B1073">
        <f>VLOOKUP(A1073,Cadastro!$A$3:$B$3577,2,FALSE)</f>
        <v>211339</v>
      </c>
      <c r="C1073" s="5">
        <v>6745.89</v>
      </c>
      <c r="D1073">
        <v>0</v>
      </c>
      <c r="E1073">
        <v>2833.82</v>
      </c>
      <c r="F1073">
        <v>0</v>
      </c>
      <c r="G1073">
        <v>3912.07</v>
      </c>
      <c r="H1073">
        <v>0</v>
      </c>
      <c r="I1073" s="14">
        <f>VLOOKUP(A1073,Cadastro!$A$3:$H$3577,7,FALSE)</f>
        <v>1</v>
      </c>
      <c r="J1073" s="14">
        <f>VLOOKUP(A1073,Cadastro!$A$3:$H$3577,8,FALSE)</f>
        <v>1</v>
      </c>
      <c r="K1073">
        <f>VLOOKUP(A1073,Cadastro!$A$3:$J$3577,10,FALSE)</f>
        <v>1</v>
      </c>
      <c r="L1073" s="13">
        <v>36805.99</v>
      </c>
      <c r="M1073" s="23" t="e">
        <f t="shared" si="188"/>
        <v>#DIV/0!</v>
      </c>
      <c r="N1073" s="26">
        <f t="shared" si="189"/>
        <v>6745.89</v>
      </c>
      <c r="O1073" s="27">
        <f t="shared" si="190"/>
        <v>2.8010529062991993E-4</v>
      </c>
      <c r="P1073" s="30" t="e">
        <f t="shared" si="191"/>
        <v>#DIV/0!</v>
      </c>
      <c r="Q1073" s="30" t="e">
        <f t="shared" si="192"/>
        <v>#DIV/0!</v>
      </c>
      <c r="R1073" s="30" t="e">
        <f t="shared" si="193"/>
        <v>#DIV/0!</v>
      </c>
      <c r="S1073" s="30" t="e">
        <f t="shared" si="194"/>
        <v>#DIV/0!</v>
      </c>
      <c r="T1073" s="32">
        <f t="shared" si="195"/>
        <v>2.800893521026892E-4</v>
      </c>
      <c r="U1073" s="33">
        <f t="shared" si="196"/>
        <v>22.009054371178063</v>
      </c>
      <c r="V1073" s="18" t="e">
        <f>VLOOKUP(B1073,'[2]APO e PPM_CD'!$D$2:$J$565,7,FALSE)</f>
        <v>#N/A</v>
      </c>
    </row>
    <row r="1074" spans="1:24" hidden="1">
      <c r="A1074">
        <v>36125265889</v>
      </c>
      <c r="B1074">
        <f>VLOOKUP(A1074,Cadastro!$A$3:$B$3577,2,FALSE)</f>
        <v>221066</v>
      </c>
      <c r="C1074" s="5">
        <v>6760.85</v>
      </c>
      <c r="D1074">
        <v>0</v>
      </c>
      <c r="E1074">
        <v>3175.84</v>
      </c>
      <c r="F1074">
        <v>0</v>
      </c>
      <c r="G1074">
        <v>3585.01</v>
      </c>
      <c r="H1074">
        <v>0</v>
      </c>
      <c r="I1074" s="14">
        <f>VLOOKUP(A1074,Cadastro!$A$3:$H$3577,7,FALSE)</f>
        <v>1</v>
      </c>
      <c r="J1074" s="14">
        <f>VLOOKUP(A1074,Cadastro!$A$3:$H$3577,8,FALSE)</f>
        <v>1</v>
      </c>
      <c r="K1074">
        <f>VLOOKUP(A1074,Cadastro!$A$3:$J$3577,10,FALSE)</f>
        <v>1</v>
      </c>
      <c r="L1074" s="13">
        <v>14501.72</v>
      </c>
      <c r="M1074" s="23" t="e">
        <f t="shared" si="188"/>
        <v>#DIV/0!</v>
      </c>
      <c r="N1074" s="26">
        <f t="shared" si="189"/>
        <v>6760.85</v>
      </c>
      <c r="O1074" s="27">
        <f t="shared" si="190"/>
        <v>2.807264651743942E-4</v>
      </c>
      <c r="P1074" s="30" t="e">
        <f t="shared" si="191"/>
        <v>#DIV/0!</v>
      </c>
      <c r="Q1074" s="30" t="e">
        <f t="shared" si="192"/>
        <v>#DIV/0!</v>
      </c>
      <c r="R1074" s="30" t="e">
        <f t="shared" si="193"/>
        <v>#DIV/0!</v>
      </c>
      <c r="S1074" s="30" t="e">
        <f t="shared" si="194"/>
        <v>#DIV/0!</v>
      </c>
      <c r="T1074" s="32">
        <f t="shared" si="195"/>
        <v>2.8071049130114282E-4</v>
      </c>
      <c r="U1074" s="33">
        <f t="shared" si="196"/>
        <v>22.0578626757002</v>
      </c>
      <c r="V1074" s="18" t="e">
        <f>VLOOKUP(B1074,'[2]APO e PPM_CD'!$D$2:$J$565,7,FALSE)</f>
        <v>#N/A</v>
      </c>
    </row>
    <row r="1075" spans="1:24" hidden="1">
      <c r="A1075">
        <v>8916189705</v>
      </c>
      <c r="B1075">
        <f>VLOOKUP(A1075,Cadastro!$A$3:$B$3577,2,FALSE)</f>
        <v>225118</v>
      </c>
      <c r="C1075" s="5">
        <v>6765.9400000000005</v>
      </c>
      <c r="D1075">
        <v>0</v>
      </c>
      <c r="E1075">
        <v>3177.66</v>
      </c>
      <c r="F1075">
        <v>0</v>
      </c>
      <c r="G1075">
        <v>3588.28</v>
      </c>
      <c r="H1075">
        <v>0</v>
      </c>
      <c r="I1075" s="14">
        <f>VLOOKUP(A1075,Cadastro!$A$3:$H$3577,7,FALSE)</f>
        <v>1</v>
      </c>
      <c r="J1075" s="14">
        <f>VLOOKUP(A1075,Cadastro!$A$3:$H$3577,8,FALSE)</f>
        <v>1</v>
      </c>
      <c r="K1075">
        <f>VLOOKUP(A1075,Cadastro!$A$3:$J$3577,10,FALSE)</f>
        <v>1</v>
      </c>
      <c r="L1075" s="13">
        <v>16797.240000000002</v>
      </c>
      <c r="M1075" s="23" t="e">
        <f t="shared" si="188"/>
        <v>#DIV/0!</v>
      </c>
      <c r="N1075" s="26">
        <f t="shared" si="189"/>
        <v>6765.9400000000005</v>
      </c>
      <c r="O1075" s="27">
        <f t="shared" si="190"/>
        <v>2.809378140000208E-4</v>
      </c>
      <c r="P1075" s="30" t="e">
        <f t="shared" si="191"/>
        <v>#DIV/0!</v>
      </c>
      <c r="Q1075" s="30" t="e">
        <f t="shared" si="192"/>
        <v>#DIV/0!</v>
      </c>
      <c r="R1075" s="30" t="e">
        <f t="shared" si="193"/>
        <v>#DIV/0!</v>
      </c>
      <c r="S1075" s="30" t="e">
        <f t="shared" si="194"/>
        <v>#DIV/0!</v>
      </c>
      <c r="T1075" s="32">
        <f t="shared" si="195"/>
        <v>2.8092182810061667E-4</v>
      </c>
      <c r="U1075" s="33">
        <f t="shared" si="196"/>
        <v>22.074469244551647</v>
      </c>
      <c r="V1075" s="18" t="e">
        <f>VLOOKUP(B1075,'[2]APO e PPM_CD'!$D$2:$J$565,7,FALSE)</f>
        <v>#N/A</v>
      </c>
    </row>
    <row r="1076" spans="1:24" hidden="1">
      <c r="A1076">
        <v>80305245104</v>
      </c>
      <c r="B1076">
        <f>VLOOKUP(A1076,Cadastro!$A$3:$B$3577,2,FALSE)</f>
        <v>218821</v>
      </c>
      <c r="C1076" s="5">
        <v>6770.39</v>
      </c>
      <c r="D1076">
        <v>0</v>
      </c>
      <c r="E1076">
        <v>4012.28</v>
      </c>
      <c r="F1076">
        <v>0</v>
      </c>
      <c r="G1076">
        <v>2758.11</v>
      </c>
      <c r="H1076">
        <v>0</v>
      </c>
      <c r="I1076" s="14">
        <f>VLOOKUP(A1076,Cadastro!$A$3:$H$3577,7,FALSE)</f>
        <v>1</v>
      </c>
      <c r="J1076" s="14">
        <f>VLOOKUP(A1076,Cadastro!$A$3:$H$3577,8,FALSE)</f>
        <v>1</v>
      </c>
      <c r="K1076">
        <f>VLOOKUP(A1076,Cadastro!$A$3:$J$3577,10,FALSE)</f>
        <v>1</v>
      </c>
      <c r="L1076" s="13">
        <v>24784.03</v>
      </c>
      <c r="M1076" s="23" t="e">
        <f t="shared" si="188"/>
        <v>#DIV/0!</v>
      </c>
      <c r="N1076" s="26">
        <f t="shared" si="189"/>
        <v>6770.39</v>
      </c>
      <c r="O1076" s="27">
        <f t="shared" si="190"/>
        <v>2.8112258851358435E-4</v>
      </c>
      <c r="P1076" s="30" t="e">
        <f t="shared" si="191"/>
        <v>#DIV/0!</v>
      </c>
      <c r="Q1076" s="30" t="e">
        <f t="shared" si="192"/>
        <v>#DIV/0!</v>
      </c>
      <c r="R1076" s="30" t="e">
        <f t="shared" si="193"/>
        <v>#DIV/0!</v>
      </c>
      <c r="S1076" s="30" t="e">
        <f t="shared" si="194"/>
        <v>#DIV/0!</v>
      </c>
      <c r="T1076" s="32">
        <f t="shared" si="195"/>
        <v>2.8110659210015671E-4</v>
      </c>
      <c r="U1076" s="33">
        <f t="shared" si="196"/>
        <v>22.088987757594662</v>
      </c>
      <c r="V1076" s="18" t="e">
        <f>VLOOKUP(B1076,'[2]APO e PPM_CD'!$D$2:$J$565,7,FALSE)</f>
        <v>#N/A</v>
      </c>
    </row>
    <row r="1077" spans="1:24" hidden="1">
      <c r="A1077">
        <v>56668660100</v>
      </c>
      <c r="B1077">
        <f>VLOOKUP(A1077,Cadastro!$A$3:$B$3577,2,FALSE)</f>
        <v>220377</v>
      </c>
      <c r="C1077" s="5">
        <v>6777.3700000000008</v>
      </c>
      <c r="D1077">
        <v>0</v>
      </c>
      <c r="E1077">
        <v>2867.78</v>
      </c>
      <c r="F1077">
        <v>0</v>
      </c>
      <c r="G1077">
        <v>3909.59</v>
      </c>
      <c r="H1077">
        <v>0</v>
      </c>
      <c r="I1077" s="14">
        <f>VLOOKUP(A1077,Cadastro!$A$3:$H$3577,7,FALSE)</f>
        <v>1</v>
      </c>
      <c r="J1077" s="14">
        <f>VLOOKUP(A1077,Cadastro!$A$3:$H$3577,8,FALSE)</f>
        <v>1</v>
      </c>
      <c r="K1077">
        <f>VLOOKUP(A1077,Cadastro!$A$3:$J$3577,10,FALSE)</f>
        <v>1</v>
      </c>
      <c r="L1077" s="13">
        <v>12102.7</v>
      </c>
      <c r="M1077" s="23" t="e">
        <f t="shared" si="188"/>
        <v>#DIV/0!</v>
      </c>
      <c r="N1077" s="26">
        <f t="shared" si="189"/>
        <v>6777.3700000000008</v>
      </c>
      <c r="O1077" s="27">
        <f t="shared" si="190"/>
        <v>2.8141241460452225E-4</v>
      </c>
      <c r="P1077" s="30" t="e">
        <f t="shared" si="191"/>
        <v>#DIV/0!</v>
      </c>
      <c r="Q1077" s="30" t="e">
        <f t="shared" si="192"/>
        <v>#DIV/0!</v>
      </c>
      <c r="R1077" s="30" t="e">
        <f t="shared" si="193"/>
        <v>#DIV/0!</v>
      </c>
      <c r="S1077" s="30" t="e">
        <f t="shared" si="194"/>
        <v>#DIV/0!</v>
      </c>
      <c r="T1077" s="32">
        <f t="shared" si="195"/>
        <v>2.8139640169943522E-4</v>
      </c>
      <c r="U1077" s="33">
        <f t="shared" si="196"/>
        <v>22.111760616255395</v>
      </c>
      <c r="V1077" s="18" t="e">
        <f>VLOOKUP(B1077,'[2]APO e PPM_CD'!$D$2:$J$565,7,FALSE)</f>
        <v>#N/A</v>
      </c>
    </row>
    <row r="1078" spans="1:24" hidden="1">
      <c r="A1078">
        <v>60593326768</v>
      </c>
      <c r="B1078">
        <f>VLOOKUP(A1078,Cadastro!$A$3:$B$3577,2,FALSE)</f>
        <v>212409</v>
      </c>
      <c r="C1078" s="5">
        <v>6807.45</v>
      </c>
      <c r="D1078">
        <v>0</v>
      </c>
      <c r="E1078">
        <v>3030.46</v>
      </c>
      <c r="F1078">
        <v>0</v>
      </c>
      <c r="G1078">
        <v>3776.99</v>
      </c>
      <c r="H1078">
        <v>0</v>
      </c>
      <c r="I1078" s="14">
        <f>VLOOKUP(A1078,Cadastro!$A$3:$H$3577,7,FALSE)</f>
        <v>1</v>
      </c>
      <c r="J1078" s="14">
        <f>VLOOKUP(A1078,Cadastro!$A$3:$H$3577,8,FALSE)</f>
        <v>1</v>
      </c>
      <c r="K1078">
        <f>VLOOKUP(A1078,Cadastro!$A$3:$J$3577,10,FALSE)</f>
        <v>1</v>
      </c>
      <c r="L1078" s="13">
        <v>27564.799999999999</v>
      </c>
      <c r="M1078" s="23" t="e">
        <f t="shared" si="188"/>
        <v>#DIV/0!</v>
      </c>
      <c r="N1078" s="26">
        <f t="shared" si="189"/>
        <v>6807.45</v>
      </c>
      <c r="O1078" s="27">
        <f t="shared" si="190"/>
        <v>2.8266140727148652E-4</v>
      </c>
      <c r="P1078" s="30" t="e">
        <f t="shared" si="191"/>
        <v>#DIV/0!</v>
      </c>
      <c r="Q1078" s="30" t="e">
        <f t="shared" si="192"/>
        <v>#DIV/0!</v>
      </c>
      <c r="R1078" s="30" t="e">
        <f t="shared" si="193"/>
        <v>#DIV/0!</v>
      </c>
      <c r="S1078" s="30" t="e">
        <f t="shared" si="194"/>
        <v>#DIV/0!</v>
      </c>
      <c r="T1078" s="32">
        <f t="shared" si="195"/>
        <v>2.8264532329632584E-4</v>
      </c>
      <c r="U1078" s="33">
        <f t="shared" si="196"/>
        <v>22.209899239251769</v>
      </c>
      <c r="V1078" s="18" t="e">
        <f>VLOOKUP(B1078,'[2]APO e PPM_CD'!$D$2:$J$565,7,FALSE)</f>
        <v>#N/A</v>
      </c>
    </row>
    <row r="1079" spans="1:24" hidden="1">
      <c r="A1079">
        <v>3541469714</v>
      </c>
      <c r="B1079">
        <f>VLOOKUP(A1079,Cadastro!$A$3:$B$3577,2,FALSE)</f>
        <v>190020</v>
      </c>
      <c r="C1079" s="5">
        <v>6809.54</v>
      </c>
      <c r="D1079">
        <v>0</v>
      </c>
      <c r="E1079">
        <v>3961.37</v>
      </c>
      <c r="F1079">
        <v>0</v>
      </c>
      <c r="G1079">
        <v>2848.17</v>
      </c>
      <c r="H1079">
        <v>0</v>
      </c>
      <c r="I1079" s="14">
        <f>VLOOKUP(A1079,Cadastro!$A$3:$H$3577,7,FALSE)</f>
        <v>1</v>
      </c>
      <c r="J1079" s="14">
        <f>VLOOKUP(A1079,Cadastro!$A$3:$H$3577,8,FALSE)</f>
        <v>1</v>
      </c>
      <c r="K1079">
        <f>VLOOKUP(A1079,Cadastro!$A$3:$J$3577,10,FALSE)</f>
        <v>1</v>
      </c>
      <c r="L1079" s="13">
        <v>15450.06</v>
      </c>
      <c r="M1079" s="23" t="e">
        <f t="shared" si="188"/>
        <v>#DIV/0!</v>
      </c>
      <c r="N1079" s="26">
        <f t="shared" si="189"/>
        <v>6809.54</v>
      </c>
      <c r="O1079" s="27">
        <f t="shared" si="190"/>
        <v>2.8274818900931751E-4</v>
      </c>
      <c r="P1079" s="30" t="e">
        <f t="shared" si="191"/>
        <v>#DIV/0!</v>
      </c>
      <c r="Q1079" s="30" t="e">
        <f t="shared" si="192"/>
        <v>#DIV/0!</v>
      </c>
      <c r="R1079" s="30" t="e">
        <f t="shared" si="193"/>
        <v>#DIV/0!</v>
      </c>
      <c r="S1079" s="30" t="e">
        <f t="shared" si="194"/>
        <v>#DIV/0!</v>
      </c>
      <c r="T1079" s="32">
        <f t="shared" si="195"/>
        <v>2.8273210009610979E-4</v>
      </c>
      <c r="U1079" s="33">
        <f t="shared" si="196"/>
        <v>22.216718046501182</v>
      </c>
      <c r="V1079" s="18" t="e">
        <f>VLOOKUP(B1079,'[2]APO e PPM_CD'!$D$2:$J$565,7,FALSE)</f>
        <v>#N/A</v>
      </c>
    </row>
    <row r="1080" spans="1:24" hidden="1">
      <c r="A1080">
        <v>7897808793</v>
      </c>
      <c r="B1080">
        <f>VLOOKUP(A1080,Cadastro!$A$3:$B$3577,2,FALSE)</f>
        <v>218515</v>
      </c>
      <c r="C1080" s="5">
        <v>6826.31</v>
      </c>
      <c r="D1080">
        <v>0</v>
      </c>
      <c r="E1080">
        <v>4055.55</v>
      </c>
      <c r="F1080">
        <v>0</v>
      </c>
      <c r="G1080">
        <v>2770.76</v>
      </c>
      <c r="H1080">
        <v>0</v>
      </c>
      <c r="I1080" s="14">
        <f>VLOOKUP(A1080,Cadastro!$A$3:$H$3577,7,FALSE)</f>
        <v>1</v>
      </c>
      <c r="J1080" s="14">
        <f>VLOOKUP(A1080,Cadastro!$A$3:$H$3577,8,FALSE)</f>
        <v>1</v>
      </c>
      <c r="K1080">
        <f>VLOOKUP(A1080,Cadastro!$A$3:$J$3577,10,FALSE)</f>
        <v>1</v>
      </c>
      <c r="L1080" s="13">
        <v>11811.01</v>
      </c>
      <c r="M1080" s="23" t="e">
        <f t="shared" si="188"/>
        <v>#DIV/0!</v>
      </c>
      <c r="N1080" s="26">
        <f t="shared" si="189"/>
        <v>6826.31</v>
      </c>
      <c r="O1080" s="27">
        <f t="shared" si="190"/>
        <v>2.8344451903009515E-4</v>
      </c>
      <c r="P1080" s="30" t="e">
        <f t="shared" si="191"/>
        <v>#DIV/0!</v>
      </c>
      <c r="Q1080" s="30" t="e">
        <f t="shared" si="192"/>
        <v>#DIV/0!</v>
      </c>
      <c r="R1080" s="30" t="e">
        <f t="shared" si="193"/>
        <v>#DIV/0!</v>
      </c>
      <c r="S1080" s="30" t="e">
        <f t="shared" si="194"/>
        <v>#DIV/0!</v>
      </c>
      <c r="T1080" s="32">
        <f t="shared" si="195"/>
        <v>2.8342839049437632E-4</v>
      </c>
      <c r="U1080" s="33">
        <f t="shared" si="196"/>
        <v>22.271431633856544</v>
      </c>
      <c r="V1080" s="18" t="e">
        <f>VLOOKUP(B1080,'[2]APO e PPM_CD'!$D$2:$J$565,7,FALSE)</f>
        <v>#N/A</v>
      </c>
    </row>
    <row r="1081" spans="1:24" hidden="1">
      <c r="A1081">
        <v>87674980600</v>
      </c>
      <c r="B1081">
        <f>VLOOKUP(A1081,Cadastro!$A$3:$B$3577,2,FALSE)</f>
        <v>222321</v>
      </c>
      <c r="C1081" s="5">
        <v>6855.51</v>
      </c>
      <c r="D1081">
        <v>0</v>
      </c>
      <c r="E1081">
        <v>2905.38</v>
      </c>
      <c r="F1081">
        <v>0</v>
      </c>
      <c r="G1081">
        <v>3950.13</v>
      </c>
      <c r="H1081">
        <v>0</v>
      </c>
      <c r="I1081" s="14">
        <f>VLOOKUP(A1081,Cadastro!$A$3:$H$3577,7,FALSE)</f>
        <v>1</v>
      </c>
      <c r="J1081" s="14">
        <f>VLOOKUP(A1081,Cadastro!$A$3:$H$3577,8,FALSE)</f>
        <v>1</v>
      </c>
      <c r="K1081">
        <f>VLOOKUP(A1081,Cadastro!$A$3:$J$3577,10,FALSE)</f>
        <v>1</v>
      </c>
      <c r="L1081" s="13">
        <v>11330.23</v>
      </c>
      <c r="M1081" s="23" t="e">
        <f t="shared" si="188"/>
        <v>#DIV/0!</v>
      </c>
      <c r="N1081" s="26">
        <f t="shared" si="189"/>
        <v>6855.51</v>
      </c>
      <c r="O1081" s="27">
        <f t="shared" si="190"/>
        <v>2.8465697201797278E-4</v>
      </c>
      <c r="P1081" s="30" t="e">
        <f t="shared" si="191"/>
        <v>#DIV/0!</v>
      </c>
      <c r="Q1081" s="30" t="e">
        <f t="shared" si="192"/>
        <v>#DIV/0!</v>
      </c>
      <c r="R1081" s="30" t="e">
        <f t="shared" si="193"/>
        <v>#DIV/0!</v>
      </c>
      <c r="S1081" s="30" t="e">
        <f t="shared" si="194"/>
        <v>#DIV/0!</v>
      </c>
      <c r="T1081" s="32">
        <f t="shared" si="195"/>
        <v>2.8464077449135799E-4</v>
      </c>
      <c r="U1081" s="33">
        <f t="shared" si="196"/>
        <v>22.366699180116328</v>
      </c>
      <c r="V1081" s="18" t="e">
        <f>VLOOKUP(B1081,'[2]APO e PPM_CD'!$D$2:$J$565,7,FALSE)</f>
        <v>#N/A</v>
      </c>
    </row>
    <row r="1082" spans="1:24" s="18" customFormat="1">
      <c r="A1082" s="18">
        <v>50528203649</v>
      </c>
      <c r="B1082" s="18">
        <f>VLOOKUP(A1082,Cadastro!$A$3:$B$3577,2,FALSE)</f>
        <v>189412</v>
      </c>
      <c r="C1082" s="19">
        <v>7542.66</v>
      </c>
      <c r="D1082" s="18">
        <v>0</v>
      </c>
      <c r="E1082" s="18">
        <v>3263.83</v>
      </c>
      <c r="F1082" s="18">
        <v>0</v>
      </c>
      <c r="G1082" s="18">
        <v>4278.83</v>
      </c>
      <c r="H1082" s="18">
        <v>0</v>
      </c>
      <c r="I1082" s="20">
        <f>VLOOKUP(A1082,Cadastro!$A$3:$H$3577,7,FALSE)</f>
        <v>5</v>
      </c>
      <c r="J1082" s="20">
        <f>VLOOKUP(A1082,Cadastro!$A$3:$H$3577,8,FALSE)</f>
        <v>5</v>
      </c>
      <c r="K1082" s="18">
        <f>VLOOKUP(A1082,Cadastro!$A$3:$J$3577,10,FALSE)</f>
        <v>1</v>
      </c>
      <c r="M1082" s="23" t="e">
        <f t="shared" si="188"/>
        <v>#DIV/0!</v>
      </c>
      <c r="N1082" s="26">
        <f t="shared" si="189"/>
        <v>7542.66</v>
      </c>
      <c r="O1082" s="27">
        <f t="shared" si="190"/>
        <v>3.1318906347756512E-4</v>
      </c>
      <c r="P1082" s="30" t="e">
        <f t="shared" si="191"/>
        <v>#DIV/0!</v>
      </c>
      <c r="Q1082" s="30" t="e">
        <f t="shared" si="192"/>
        <v>#DIV/0!</v>
      </c>
      <c r="R1082" s="30" t="e">
        <f t="shared" si="193"/>
        <v>#DIV/0!</v>
      </c>
      <c r="S1082" s="30" t="e">
        <f t="shared" si="194"/>
        <v>#DIV/0!</v>
      </c>
      <c r="T1082" s="32">
        <f t="shared" si="195"/>
        <v>3.1317124242032849E-4</v>
      </c>
      <c r="U1082" s="33">
        <f t="shared" si="196"/>
        <v>24.608585975061843</v>
      </c>
      <c r="V1082" s="18">
        <f>VLOOKUP(B1082,'[2]APO e PPM_CD'!$D$2:$J$565,7,FALSE)</f>
        <v>3</v>
      </c>
      <c r="W1082" s="18">
        <f>TRUNC(B1082/10,0)</f>
        <v>18941</v>
      </c>
      <c r="X1082" s="18">
        <f ca="1">VLOOKUP(W1082:X1082,[3]Plan1!$B$2:$K$3605,10,FALSE)</f>
        <v>0</v>
      </c>
    </row>
    <row r="1083" spans="1:24" hidden="1">
      <c r="A1083">
        <v>4511873771</v>
      </c>
      <c r="B1083">
        <f>VLOOKUP(A1083,Cadastro!$A$3:$B$3577,2,FALSE)</f>
        <v>218814</v>
      </c>
      <c r="C1083" s="5">
        <v>6875.38</v>
      </c>
      <c r="D1083">
        <v>0</v>
      </c>
      <c r="E1083">
        <v>3006.51</v>
      </c>
      <c r="F1083">
        <v>0</v>
      </c>
      <c r="G1083">
        <v>3868.87</v>
      </c>
      <c r="H1083">
        <v>0</v>
      </c>
      <c r="I1083" s="14">
        <f>VLOOKUP(A1083,Cadastro!$A$3:$H$3577,7,FALSE)</f>
        <v>1</v>
      </c>
      <c r="J1083" s="14">
        <f>VLOOKUP(A1083,Cadastro!$A$3:$H$3577,8,FALSE)</f>
        <v>1</v>
      </c>
      <c r="K1083">
        <f>VLOOKUP(A1083,Cadastro!$A$3:$J$3577,10,FALSE)</f>
        <v>1</v>
      </c>
      <c r="L1083" s="13">
        <v>10931.67</v>
      </c>
      <c r="M1083" s="23" t="e">
        <f t="shared" si="188"/>
        <v>#DIV/0!</v>
      </c>
      <c r="N1083" s="26">
        <f t="shared" si="189"/>
        <v>6875.38</v>
      </c>
      <c r="O1083" s="27">
        <f t="shared" si="190"/>
        <v>2.8548202136280594E-4</v>
      </c>
      <c r="P1083" s="30" t="e">
        <f t="shared" si="191"/>
        <v>#DIV/0!</v>
      </c>
      <c r="Q1083" s="30" t="e">
        <f t="shared" si="192"/>
        <v>#DIV/0!</v>
      </c>
      <c r="R1083" s="30" t="e">
        <f t="shared" si="193"/>
        <v>#DIV/0!</v>
      </c>
      <c r="S1083" s="30" t="e">
        <f t="shared" si="194"/>
        <v>#DIV/0!</v>
      </c>
      <c r="T1083" s="32">
        <f t="shared" si="195"/>
        <v>2.8546577688930407E-4</v>
      </c>
      <c r="U1083" s="33">
        <f t="shared" si="196"/>
        <v>22.431526787793789</v>
      </c>
      <c r="V1083" s="18" t="e">
        <f>VLOOKUP(B1083,'[2]APO e PPM_CD'!$D$2:$J$565,7,FALSE)</f>
        <v>#N/A</v>
      </c>
    </row>
    <row r="1084" spans="1:24" hidden="1">
      <c r="A1084">
        <v>12831100755</v>
      </c>
      <c r="B1084">
        <f>VLOOKUP(A1084,Cadastro!$A$3:$B$3577,2,FALSE)</f>
        <v>221269</v>
      </c>
      <c r="C1084" s="5">
        <v>6877.25</v>
      </c>
      <c r="D1084">
        <v>0</v>
      </c>
      <c r="E1084">
        <v>3297.18</v>
      </c>
      <c r="F1084">
        <v>0</v>
      </c>
      <c r="G1084">
        <v>3580.07</v>
      </c>
      <c r="H1084">
        <v>0</v>
      </c>
      <c r="I1084" s="14">
        <f>VLOOKUP(A1084,Cadastro!$A$3:$H$3577,7,FALSE)</f>
        <v>1</v>
      </c>
      <c r="J1084" s="14">
        <f>VLOOKUP(A1084,Cadastro!$A$3:$H$3577,8,FALSE)</f>
        <v>1</v>
      </c>
      <c r="K1084">
        <f>VLOOKUP(A1084,Cadastro!$A$3:$J$3577,10,FALSE)</f>
        <v>1</v>
      </c>
      <c r="L1084" s="13">
        <v>22510.79</v>
      </c>
      <c r="M1084" s="23" t="e">
        <f t="shared" si="188"/>
        <v>#DIV/0!</v>
      </c>
      <c r="N1084" s="26">
        <f t="shared" si="189"/>
        <v>6877.25</v>
      </c>
      <c r="O1084" s="27">
        <f t="shared" si="190"/>
        <v>2.8555966818086519E-4</v>
      </c>
      <c r="P1084" s="30" t="e">
        <f t="shared" si="191"/>
        <v>#DIV/0!</v>
      </c>
      <c r="Q1084" s="30" t="e">
        <f t="shared" si="192"/>
        <v>#DIV/0!</v>
      </c>
      <c r="R1084" s="30" t="e">
        <f t="shared" si="193"/>
        <v>#DIV/0!</v>
      </c>
      <c r="S1084" s="30" t="e">
        <f t="shared" si="194"/>
        <v>#DIV/0!</v>
      </c>
      <c r="T1084" s="32">
        <f t="shared" si="195"/>
        <v>2.8554341928911073E-4</v>
      </c>
      <c r="U1084" s="33">
        <f t="shared" si="196"/>
        <v>22.437627825859053</v>
      </c>
      <c r="V1084" s="18" t="e">
        <f>VLOOKUP(B1084,'[2]APO e PPM_CD'!$D$2:$J$565,7,FALSE)</f>
        <v>#N/A</v>
      </c>
    </row>
    <row r="1085" spans="1:24" hidden="1">
      <c r="A1085">
        <v>8100350736</v>
      </c>
      <c r="B1085">
        <f>VLOOKUP(A1085,Cadastro!$A$3:$B$3577,2,FALSE)</f>
        <v>221835</v>
      </c>
      <c r="C1085" s="5">
        <v>6878.36</v>
      </c>
      <c r="D1085">
        <v>0</v>
      </c>
      <c r="E1085">
        <v>3167.89</v>
      </c>
      <c r="F1085">
        <v>0</v>
      </c>
      <c r="G1085">
        <v>3710.47</v>
      </c>
      <c r="H1085">
        <v>0</v>
      </c>
      <c r="I1085" s="14">
        <f>VLOOKUP(A1085,Cadastro!$A$3:$H$3577,7,FALSE)</f>
        <v>1</v>
      </c>
      <c r="J1085" s="14">
        <f>VLOOKUP(A1085,Cadastro!$A$3:$H$3577,8,FALSE)</f>
        <v>1</v>
      </c>
      <c r="K1085">
        <f>VLOOKUP(A1085,Cadastro!$A$3:$J$3577,10,FALSE)</f>
        <v>1</v>
      </c>
      <c r="L1085" s="13">
        <v>13107.9</v>
      </c>
      <c r="M1085" s="23" t="e">
        <f t="shared" si="188"/>
        <v>#DIV/0!</v>
      </c>
      <c r="N1085" s="26">
        <f t="shared" si="189"/>
        <v>6878.36</v>
      </c>
      <c r="O1085" s="27">
        <f t="shared" si="190"/>
        <v>2.8560575800334957E-4</v>
      </c>
      <c r="P1085" s="30" t="e">
        <f t="shared" si="191"/>
        <v>#DIV/0!</v>
      </c>
      <c r="Q1085" s="30" t="e">
        <f t="shared" si="192"/>
        <v>#DIV/0!</v>
      </c>
      <c r="R1085" s="30" t="e">
        <f t="shared" si="193"/>
        <v>#DIV/0!</v>
      </c>
      <c r="S1085" s="30" t="e">
        <f t="shared" si="194"/>
        <v>#DIV/0!</v>
      </c>
      <c r="T1085" s="32">
        <f t="shared" si="195"/>
        <v>2.8558950648899597E-4</v>
      </c>
      <c r="U1085" s="33">
        <f t="shared" si="196"/>
        <v>22.441249297651805</v>
      </c>
      <c r="V1085" s="18" t="e">
        <f>VLOOKUP(B1085,'[2]APO e PPM_CD'!$D$2:$J$565,7,FALSE)</f>
        <v>#N/A</v>
      </c>
    </row>
    <row r="1086" spans="1:24" hidden="1">
      <c r="A1086">
        <v>8377823764</v>
      </c>
      <c r="B1086">
        <f>VLOOKUP(A1086,Cadastro!$A$3:$B$3577,2,FALSE)</f>
        <v>221486</v>
      </c>
      <c r="C1086" s="5">
        <v>6893.41</v>
      </c>
      <c r="D1086">
        <v>0</v>
      </c>
      <c r="E1086">
        <v>3144.08</v>
      </c>
      <c r="F1086">
        <v>0</v>
      </c>
      <c r="G1086">
        <v>3749.33</v>
      </c>
      <c r="H1086">
        <v>0</v>
      </c>
      <c r="I1086" s="14">
        <f>VLOOKUP(A1086,Cadastro!$A$3:$H$3577,7,FALSE)</f>
        <v>1</v>
      </c>
      <c r="J1086" s="14">
        <f>VLOOKUP(A1086,Cadastro!$A$3:$H$3577,8,FALSE)</f>
        <v>1</v>
      </c>
      <c r="K1086">
        <f>VLOOKUP(A1086,Cadastro!$A$3:$J$3577,10,FALSE)</f>
        <v>1</v>
      </c>
      <c r="L1086" s="13">
        <v>29668.42</v>
      </c>
      <c r="M1086" s="23" t="e">
        <f t="shared" si="188"/>
        <v>#DIV/0!</v>
      </c>
      <c r="N1086" s="26">
        <f t="shared" si="189"/>
        <v>6893.41</v>
      </c>
      <c r="O1086" s="27">
        <f t="shared" si="190"/>
        <v>2.8623066956045775E-4</v>
      </c>
      <c r="P1086" s="30" t="e">
        <f t="shared" si="191"/>
        <v>#DIV/0!</v>
      </c>
      <c r="Q1086" s="30" t="e">
        <f t="shared" si="192"/>
        <v>#DIV/0!</v>
      </c>
      <c r="R1086" s="30" t="e">
        <f t="shared" si="193"/>
        <v>#DIV/0!</v>
      </c>
      <c r="S1086" s="30" t="e">
        <f t="shared" si="194"/>
        <v>#DIV/0!</v>
      </c>
      <c r="T1086" s="32">
        <f t="shared" si="195"/>
        <v>2.8621438248744029E-4</v>
      </c>
      <c r="U1086" s="33">
        <f t="shared" si="196"/>
        <v>22.490351235022001</v>
      </c>
      <c r="V1086" s="18" t="e">
        <f>VLOOKUP(B1086,'[2]APO e PPM_CD'!$D$2:$J$565,7,FALSE)</f>
        <v>#N/A</v>
      </c>
    </row>
    <row r="1087" spans="1:24" hidden="1">
      <c r="A1087">
        <v>4898507662</v>
      </c>
      <c r="B1087">
        <f>VLOOKUP(A1087,Cadastro!$A$3:$B$3577,2,FALSE)</f>
        <v>220847</v>
      </c>
      <c r="C1087" s="5">
        <v>6912.73</v>
      </c>
      <c r="D1087">
        <v>0</v>
      </c>
      <c r="E1087">
        <v>3228.47</v>
      </c>
      <c r="F1087">
        <v>0</v>
      </c>
      <c r="G1087">
        <v>3684.26</v>
      </c>
      <c r="H1087">
        <v>0</v>
      </c>
      <c r="I1087" s="14">
        <f>VLOOKUP(A1087,Cadastro!$A$3:$H$3577,7,FALSE)</f>
        <v>1</v>
      </c>
      <c r="J1087" s="14">
        <f>VLOOKUP(A1087,Cadastro!$A$3:$H$3577,8,FALSE)</f>
        <v>1</v>
      </c>
      <c r="K1087">
        <f>VLOOKUP(A1087,Cadastro!$A$3:$J$3577,10,FALSE)</f>
        <v>1</v>
      </c>
      <c r="L1087" s="13">
        <v>10904.45</v>
      </c>
      <c r="M1087" s="23" t="e">
        <f t="shared" si="188"/>
        <v>#DIV/0!</v>
      </c>
      <c r="N1087" s="26">
        <f t="shared" si="189"/>
        <v>6912.73</v>
      </c>
      <c r="O1087" s="27">
        <f t="shared" si="190"/>
        <v>2.8703288160586166E-4</v>
      </c>
      <c r="P1087" s="30" t="e">
        <f t="shared" si="191"/>
        <v>#DIV/0!</v>
      </c>
      <c r="Q1087" s="30" t="e">
        <f t="shared" si="192"/>
        <v>#DIV/0!</v>
      </c>
      <c r="R1087" s="30" t="e">
        <f t="shared" si="193"/>
        <v>#DIV/0!</v>
      </c>
      <c r="S1087" s="30" t="e">
        <f t="shared" si="194"/>
        <v>#DIV/0!</v>
      </c>
      <c r="T1087" s="32">
        <f t="shared" si="195"/>
        <v>2.8701654888544325E-4</v>
      </c>
      <c r="U1087" s="33">
        <f t="shared" si="196"/>
        <v>22.553384419739093</v>
      </c>
      <c r="V1087" s="18" t="e">
        <f>VLOOKUP(B1087,'[2]APO e PPM_CD'!$D$2:$J$565,7,FALSE)</f>
        <v>#N/A</v>
      </c>
    </row>
    <row r="1088" spans="1:24" hidden="1">
      <c r="A1088">
        <v>15682100867</v>
      </c>
      <c r="B1088">
        <f>VLOOKUP(A1088,Cadastro!$A$3:$B$3577,2,FALSE)</f>
        <v>218861</v>
      </c>
      <c r="C1088" s="5">
        <v>6914.85</v>
      </c>
      <c r="D1088">
        <v>0</v>
      </c>
      <c r="E1088">
        <v>3020.92</v>
      </c>
      <c r="F1088">
        <v>0</v>
      </c>
      <c r="G1088">
        <v>3893.93</v>
      </c>
      <c r="H1088">
        <v>0</v>
      </c>
      <c r="I1088" s="14">
        <f>VLOOKUP(A1088,Cadastro!$A$3:$H$3577,7,FALSE)</f>
        <v>1</v>
      </c>
      <c r="J1088" s="14">
        <f>VLOOKUP(A1088,Cadastro!$A$3:$H$3577,8,FALSE)</f>
        <v>1</v>
      </c>
      <c r="K1088">
        <f>VLOOKUP(A1088,Cadastro!$A$3:$J$3577,10,FALSE)</f>
        <v>1</v>
      </c>
      <c r="L1088" s="13">
        <v>11133.07</v>
      </c>
      <c r="M1088" s="23" t="e">
        <f t="shared" si="188"/>
        <v>#DIV/0!</v>
      </c>
      <c r="N1088" s="26">
        <f t="shared" si="189"/>
        <v>6914.85</v>
      </c>
      <c r="O1088" s="27">
        <f t="shared" si="190"/>
        <v>2.8712090901457062E-4</v>
      </c>
      <c r="P1088" s="30" t="e">
        <f t="shared" si="191"/>
        <v>#DIV/0!</v>
      </c>
      <c r="Q1088" s="30" t="e">
        <f t="shared" si="192"/>
        <v>#DIV/0!</v>
      </c>
      <c r="R1088" s="30" t="e">
        <f t="shared" si="193"/>
        <v>#DIV/0!</v>
      </c>
      <c r="S1088" s="30" t="e">
        <f t="shared" si="194"/>
        <v>#DIV/0!</v>
      </c>
      <c r="T1088" s="32">
        <f t="shared" si="195"/>
        <v>2.8710457128522409E-4</v>
      </c>
      <c r="U1088" s="33">
        <f t="shared" si="196"/>
        <v>22.560301104604527</v>
      </c>
      <c r="V1088" s="18" t="e">
        <f>VLOOKUP(B1088,'[2]APO e PPM_CD'!$D$2:$J$565,7,FALSE)</f>
        <v>#N/A</v>
      </c>
    </row>
    <row r="1089" spans="1:22" hidden="1">
      <c r="A1089">
        <v>80043569668</v>
      </c>
      <c r="B1089">
        <f>VLOOKUP(A1089,Cadastro!$A$3:$B$3577,2,FALSE)</f>
        <v>219033</v>
      </c>
      <c r="C1089" s="5">
        <v>6940.36</v>
      </c>
      <c r="D1089">
        <v>0</v>
      </c>
      <c r="E1089">
        <v>4016.47</v>
      </c>
      <c r="F1089">
        <v>0</v>
      </c>
      <c r="G1089">
        <v>2923.89</v>
      </c>
      <c r="H1089">
        <v>0</v>
      </c>
      <c r="I1089" s="14">
        <f>VLOOKUP(A1089,Cadastro!$A$3:$H$3577,7,FALSE)</f>
        <v>1</v>
      </c>
      <c r="J1089" s="14">
        <f>VLOOKUP(A1089,Cadastro!$A$3:$H$3577,8,FALSE)</f>
        <v>1</v>
      </c>
      <c r="K1089">
        <f>VLOOKUP(A1089,Cadastro!$A$3:$J$3577,10,FALSE)</f>
        <v>1</v>
      </c>
      <c r="L1089" s="13">
        <v>12029.34</v>
      </c>
      <c r="M1089" s="23" t="e">
        <f t="shared" si="188"/>
        <v>#DIV/0!</v>
      </c>
      <c r="N1089" s="26">
        <f t="shared" si="189"/>
        <v>6940.36</v>
      </c>
      <c r="O1089" s="27">
        <f t="shared" si="190"/>
        <v>2.8818014448445958E-4</v>
      </c>
      <c r="P1089" s="30" t="e">
        <f t="shared" si="191"/>
        <v>#DIV/0!</v>
      </c>
      <c r="Q1089" s="30" t="e">
        <f t="shared" si="192"/>
        <v>#DIV/0!</v>
      </c>
      <c r="R1089" s="30" t="e">
        <f t="shared" si="193"/>
        <v>#DIV/0!</v>
      </c>
      <c r="S1089" s="30" t="e">
        <f t="shared" si="194"/>
        <v>#DIV/0!</v>
      </c>
      <c r="T1089" s="32">
        <f t="shared" si="195"/>
        <v>2.8816374648258714E-4</v>
      </c>
      <c r="U1089" s="33">
        <f t="shared" si="196"/>
        <v>22.643529704093805</v>
      </c>
      <c r="V1089" s="18" t="e">
        <f>VLOOKUP(B1089,'[2]APO e PPM_CD'!$D$2:$J$565,7,FALSE)</f>
        <v>#N/A</v>
      </c>
    </row>
    <row r="1090" spans="1:22" hidden="1">
      <c r="A1090">
        <v>31138179</v>
      </c>
      <c r="B1090">
        <f>VLOOKUP(A1090,Cadastro!$A$3:$B$3577,2,FALSE)</f>
        <v>215921</v>
      </c>
      <c r="C1090" s="5">
        <v>6943.1100000000006</v>
      </c>
      <c r="D1090">
        <v>0</v>
      </c>
      <c r="E1090">
        <v>3251.98</v>
      </c>
      <c r="F1090">
        <v>0</v>
      </c>
      <c r="G1090">
        <v>3691.13</v>
      </c>
      <c r="H1090">
        <v>0</v>
      </c>
      <c r="I1090" s="14">
        <f>VLOOKUP(A1090,Cadastro!$A$3:$H$3577,7,FALSE)</f>
        <v>1</v>
      </c>
      <c r="J1090" s="14">
        <f>VLOOKUP(A1090,Cadastro!$A$3:$H$3577,8,FALSE)</f>
        <v>1</v>
      </c>
      <c r="K1090">
        <f>VLOOKUP(A1090,Cadastro!$A$3:$J$3577,10,FALSE)</f>
        <v>1</v>
      </c>
      <c r="L1090" s="13">
        <v>14268.32</v>
      </c>
      <c r="M1090" s="23" t="e">
        <f t="shared" si="188"/>
        <v>#DIV/0!</v>
      </c>
      <c r="N1090" s="26">
        <f t="shared" si="189"/>
        <v>6943.1100000000006</v>
      </c>
      <c r="O1090" s="27">
        <f t="shared" si="190"/>
        <v>2.882943309816056E-4</v>
      </c>
      <c r="P1090" s="30" t="e">
        <f t="shared" si="191"/>
        <v>#DIV/0!</v>
      </c>
      <c r="Q1090" s="30" t="e">
        <f t="shared" si="192"/>
        <v>#DIV/0!</v>
      </c>
      <c r="R1090" s="30" t="e">
        <f t="shared" si="193"/>
        <v>#DIV/0!</v>
      </c>
      <c r="S1090" s="30" t="e">
        <f t="shared" si="194"/>
        <v>#DIV/0!</v>
      </c>
      <c r="T1090" s="32">
        <f t="shared" si="195"/>
        <v>2.8827792648230291E-4</v>
      </c>
      <c r="U1090" s="33">
        <f t="shared" si="196"/>
        <v>22.652501818895672</v>
      </c>
      <c r="V1090" s="18" t="e">
        <f>VLOOKUP(B1090,'[2]APO e PPM_CD'!$D$2:$J$565,7,FALSE)</f>
        <v>#N/A</v>
      </c>
    </row>
    <row r="1091" spans="1:22" hidden="1">
      <c r="A1091">
        <v>3689079616</v>
      </c>
      <c r="B1091">
        <f>VLOOKUP(A1091,Cadastro!$A$3:$B$3577,2,FALSE)</f>
        <v>226630</v>
      </c>
      <c r="C1091" s="5">
        <v>6956.6399999999994</v>
      </c>
      <c r="D1091">
        <v>0</v>
      </c>
      <c r="E1091">
        <v>3136.47</v>
      </c>
      <c r="F1091">
        <v>0</v>
      </c>
      <c r="G1091">
        <v>3820.17</v>
      </c>
      <c r="H1091">
        <v>0</v>
      </c>
      <c r="I1091" s="14">
        <f>VLOOKUP(A1091,Cadastro!$A$3:$H$3577,7,FALSE)</f>
        <v>1</v>
      </c>
      <c r="J1091" s="14">
        <f>VLOOKUP(A1091,Cadastro!$A$3:$H$3577,8,FALSE)</f>
        <v>1</v>
      </c>
      <c r="K1091">
        <f>VLOOKUP(A1091,Cadastro!$A$3:$J$3577,10,FALSE)</f>
        <v>1</v>
      </c>
      <c r="L1091" s="13">
        <v>28944.42</v>
      </c>
      <c r="M1091" s="23" t="e">
        <f t="shared" si="188"/>
        <v>#DIV/0!</v>
      </c>
      <c r="N1091" s="26">
        <f t="shared" si="189"/>
        <v>6956.6399999999994</v>
      </c>
      <c r="O1091" s="27">
        <f t="shared" si="190"/>
        <v>2.8885612854756391E-4</v>
      </c>
      <c r="P1091" s="30" t="e">
        <f t="shared" si="191"/>
        <v>#DIV/0!</v>
      </c>
      <c r="Q1091" s="30" t="e">
        <f t="shared" si="192"/>
        <v>#DIV/0!</v>
      </c>
      <c r="R1091" s="30" t="e">
        <f t="shared" si="193"/>
        <v>#DIV/0!</v>
      </c>
      <c r="S1091" s="30" t="e">
        <f t="shared" si="194"/>
        <v>#DIV/0!</v>
      </c>
      <c r="T1091" s="32">
        <f t="shared" si="195"/>
        <v>2.8883969208090429E-4</v>
      </c>
      <c r="U1091" s="33">
        <f t="shared" si="196"/>
        <v>22.696644623720836</v>
      </c>
      <c r="V1091" s="18" t="e">
        <f>VLOOKUP(B1091,'[2]APO e PPM_CD'!$D$2:$J$565,7,FALSE)</f>
        <v>#N/A</v>
      </c>
    </row>
    <row r="1092" spans="1:22" hidden="1">
      <c r="A1092">
        <v>2037663773</v>
      </c>
      <c r="B1092">
        <f>VLOOKUP(A1092,Cadastro!$A$3:$B$3577,2,FALSE)</f>
        <v>218216</v>
      </c>
      <c r="C1092" s="5">
        <v>6960.22</v>
      </c>
      <c r="D1092">
        <v>0</v>
      </c>
      <c r="E1092">
        <v>2918.09</v>
      </c>
      <c r="F1092">
        <v>0</v>
      </c>
      <c r="G1092">
        <v>4042.13</v>
      </c>
      <c r="H1092">
        <v>0</v>
      </c>
      <c r="I1092" s="14">
        <f>VLOOKUP(A1092,Cadastro!$A$3:$H$3577,7,FALSE)</f>
        <v>1</v>
      </c>
      <c r="J1092" s="14">
        <f>VLOOKUP(A1092,Cadastro!$A$3:$H$3577,8,FALSE)</f>
        <v>1</v>
      </c>
      <c r="K1092">
        <f>VLOOKUP(A1092,Cadastro!$A$3:$J$3577,10,FALSE)</f>
        <v>1</v>
      </c>
      <c r="L1092" s="13">
        <v>18199.78</v>
      </c>
      <c r="M1092" s="23" t="e">
        <f t="shared" si="188"/>
        <v>#DIV/0!</v>
      </c>
      <c r="N1092" s="26">
        <f t="shared" si="189"/>
        <v>6960.22</v>
      </c>
      <c r="O1092" s="27">
        <f t="shared" si="190"/>
        <v>2.8900477860566674E-4</v>
      </c>
      <c r="P1092" s="30" t="e">
        <f t="shared" si="191"/>
        <v>#DIV/0!</v>
      </c>
      <c r="Q1092" s="30" t="e">
        <f t="shared" si="192"/>
        <v>#DIV/0!</v>
      </c>
      <c r="R1092" s="30" t="e">
        <f t="shared" si="193"/>
        <v>#DIV/0!</v>
      </c>
      <c r="S1092" s="30" t="e">
        <f t="shared" si="194"/>
        <v>#DIV/0!</v>
      </c>
      <c r="T1092" s="32">
        <f t="shared" si="195"/>
        <v>2.8898833368053427E-4</v>
      </c>
      <c r="U1092" s="33">
        <f t="shared" si="196"/>
        <v>22.708324685899264</v>
      </c>
      <c r="V1092" s="18" t="e">
        <f>VLOOKUP(B1092,'[2]APO e PPM_CD'!$D$2:$J$565,7,FALSE)</f>
        <v>#N/A</v>
      </c>
    </row>
    <row r="1093" spans="1:22" hidden="1">
      <c r="A1093">
        <v>28496212858</v>
      </c>
      <c r="B1093">
        <f>VLOOKUP(A1093,Cadastro!$A$3:$B$3577,2,FALSE)</f>
        <v>216838</v>
      </c>
      <c r="C1093" s="5">
        <v>6965.82</v>
      </c>
      <c r="D1093">
        <v>0</v>
      </c>
      <c r="E1093">
        <v>3140.66</v>
      </c>
      <c r="F1093">
        <v>0</v>
      </c>
      <c r="G1093">
        <v>3825.16</v>
      </c>
      <c r="H1093">
        <v>0</v>
      </c>
      <c r="I1093" s="14">
        <f>VLOOKUP(A1093,Cadastro!$A$3:$H$3577,7,FALSE)</f>
        <v>1</v>
      </c>
      <c r="J1093" s="14">
        <f>VLOOKUP(A1093,Cadastro!$A$3:$H$3577,8,FALSE)</f>
        <v>1</v>
      </c>
      <c r="K1093">
        <f>VLOOKUP(A1093,Cadastro!$A$3:$J$3577,10,FALSE)</f>
        <v>1</v>
      </c>
      <c r="L1093" s="13">
        <v>15428.51</v>
      </c>
      <c r="M1093" s="23" t="e">
        <f t="shared" si="188"/>
        <v>#DIV/0!</v>
      </c>
      <c r="N1093" s="26">
        <f t="shared" si="189"/>
        <v>6965.82</v>
      </c>
      <c r="O1093" s="27">
        <f t="shared" si="190"/>
        <v>2.8923730383621858E-4</v>
      </c>
      <c r="P1093" s="30" t="e">
        <f t="shared" si="191"/>
        <v>#DIV/0!</v>
      </c>
      <c r="Q1093" s="30" t="e">
        <f t="shared" si="192"/>
        <v>#DIV/0!</v>
      </c>
      <c r="R1093" s="30" t="e">
        <f t="shared" si="193"/>
        <v>#DIV/0!</v>
      </c>
      <c r="S1093" s="30" t="e">
        <f t="shared" si="194"/>
        <v>#DIV/0!</v>
      </c>
      <c r="T1093" s="32">
        <f t="shared" si="195"/>
        <v>2.892208456799554E-4</v>
      </c>
      <c r="U1093" s="33">
        <f t="shared" si="196"/>
        <v>22.726595174223053</v>
      </c>
      <c r="V1093" s="18" t="e">
        <f>VLOOKUP(B1093,'[2]APO e PPM_CD'!$D$2:$J$565,7,FALSE)</f>
        <v>#N/A</v>
      </c>
    </row>
    <row r="1094" spans="1:22" hidden="1">
      <c r="A1094">
        <v>8351948764</v>
      </c>
      <c r="B1094">
        <f>VLOOKUP(A1094,Cadastro!$A$3:$B$3577,2,FALSE)</f>
        <v>218465</v>
      </c>
      <c r="C1094" s="5">
        <v>6985.01</v>
      </c>
      <c r="D1094">
        <v>0</v>
      </c>
      <c r="E1094">
        <v>4138.97</v>
      </c>
      <c r="F1094">
        <v>0</v>
      </c>
      <c r="G1094">
        <v>2846.04</v>
      </c>
      <c r="H1094">
        <v>0</v>
      </c>
      <c r="I1094" s="14">
        <f>VLOOKUP(A1094,Cadastro!$A$3:$H$3577,7,FALSE)</f>
        <v>1</v>
      </c>
      <c r="J1094" s="14">
        <f>VLOOKUP(A1094,Cadastro!$A$3:$H$3577,8,FALSE)</f>
        <v>1</v>
      </c>
      <c r="K1094">
        <f>VLOOKUP(A1094,Cadastro!$A$3:$J$3577,10,FALSE)</f>
        <v>1</v>
      </c>
      <c r="L1094" s="13">
        <v>12761.95</v>
      </c>
      <c r="M1094" s="23" t="e">
        <f t="shared" si="188"/>
        <v>#DIV/0!</v>
      </c>
      <c r="N1094" s="26">
        <f t="shared" si="189"/>
        <v>6985.01</v>
      </c>
      <c r="O1094" s="27">
        <f t="shared" si="190"/>
        <v>2.9003411797448478E-4</v>
      </c>
      <c r="P1094" s="30" t="e">
        <f t="shared" si="191"/>
        <v>#DIV/0!</v>
      </c>
      <c r="Q1094" s="30" t="e">
        <f t="shared" si="192"/>
        <v>#DIV/0!</v>
      </c>
      <c r="R1094" s="30" t="e">
        <f t="shared" si="193"/>
        <v>#DIV/0!</v>
      </c>
      <c r="S1094" s="30" t="e">
        <f t="shared" si="194"/>
        <v>#DIV/0!</v>
      </c>
      <c r="T1094" s="32">
        <f t="shared" si="195"/>
        <v>2.9001761447797181E-4</v>
      </c>
      <c r="U1094" s="33">
        <f t="shared" si="196"/>
        <v>22.789204222604059</v>
      </c>
      <c r="V1094" s="18" t="e">
        <f>VLOOKUP(B1094,'[2]APO e PPM_CD'!$D$2:$J$565,7,FALSE)</f>
        <v>#N/A</v>
      </c>
    </row>
    <row r="1095" spans="1:22" hidden="1">
      <c r="A1095">
        <v>9074853757</v>
      </c>
      <c r="B1095">
        <f>VLOOKUP(A1095,Cadastro!$A$3:$B$3577,2,FALSE)</f>
        <v>223341</v>
      </c>
      <c r="C1095" s="5">
        <v>6985.09</v>
      </c>
      <c r="D1095">
        <v>0</v>
      </c>
      <c r="E1095">
        <v>3265.05</v>
      </c>
      <c r="F1095">
        <v>0</v>
      </c>
      <c r="G1095">
        <v>3720.04</v>
      </c>
      <c r="H1095">
        <v>0</v>
      </c>
      <c r="I1095" s="14">
        <f>VLOOKUP(A1095,Cadastro!$A$3:$H$3577,7,FALSE)</f>
        <v>1</v>
      </c>
      <c r="J1095" s="14">
        <f>VLOOKUP(A1095,Cadastro!$A$3:$H$3577,8,FALSE)</f>
        <v>1</v>
      </c>
      <c r="K1095">
        <f>VLOOKUP(A1095,Cadastro!$A$3:$J$3577,10,FALSE)</f>
        <v>1</v>
      </c>
      <c r="L1095" s="13">
        <v>9406.4500000000007</v>
      </c>
      <c r="M1095" s="23" t="e">
        <f t="shared" si="188"/>
        <v>#DIV/0!</v>
      </c>
      <c r="N1095" s="26">
        <f t="shared" si="189"/>
        <v>6985.09</v>
      </c>
      <c r="O1095" s="27">
        <f t="shared" si="190"/>
        <v>2.9003743976349264E-4</v>
      </c>
      <c r="P1095" s="30" t="e">
        <f t="shared" si="191"/>
        <v>#DIV/0!</v>
      </c>
      <c r="Q1095" s="30" t="e">
        <f t="shared" si="192"/>
        <v>#DIV/0!</v>
      </c>
      <c r="R1095" s="30" t="e">
        <f t="shared" si="193"/>
        <v>#DIV/0!</v>
      </c>
      <c r="S1095" s="30" t="e">
        <f t="shared" si="194"/>
        <v>#DIV/0!</v>
      </c>
      <c r="T1095" s="32">
        <f t="shared" si="195"/>
        <v>2.9002093607796351E-4</v>
      </c>
      <c r="U1095" s="33">
        <f t="shared" si="196"/>
        <v>22.789465229580109</v>
      </c>
      <c r="V1095" s="18" t="e">
        <f>VLOOKUP(B1095,'[2]APO e PPM_CD'!$D$2:$J$565,7,FALSE)</f>
        <v>#N/A</v>
      </c>
    </row>
    <row r="1096" spans="1:22" hidden="1">
      <c r="A1096">
        <v>3109503689</v>
      </c>
      <c r="B1096">
        <f>VLOOKUP(A1096,Cadastro!$A$3:$B$3577,2,FALSE)</f>
        <v>221714</v>
      </c>
      <c r="C1096" s="5">
        <v>6997.27</v>
      </c>
      <c r="D1096">
        <v>0</v>
      </c>
      <c r="E1096">
        <v>3222.46</v>
      </c>
      <c r="F1096">
        <v>0</v>
      </c>
      <c r="G1096">
        <v>3774.81</v>
      </c>
      <c r="H1096">
        <v>0</v>
      </c>
      <c r="I1096" s="14">
        <f>VLOOKUP(A1096,Cadastro!$A$3:$H$3577,7,FALSE)</f>
        <v>1</v>
      </c>
      <c r="J1096" s="14">
        <f>VLOOKUP(A1096,Cadastro!$A$3:$H$3577,8,FALSE)</f>
        <v>1</v>
      </c>
      <c r="K1096">
        <f>VLOOKUP(A1096,Cadastro!$A$3:$J$3577,10,FALSE)</f>
        <v>1</v>
      </c>
      <c r="L1096" s="13">
        <v>9984.0400000000009</v>
      </c>
      <c r="M1096" s="23" t="e">
        <f t="shared" si="188"/>
        <v>#DIV/0!</v>
      </c>
      <c r="N1096" s="26">
        <f t="shared" si="189"/>
        <v>6997.27</v>
      </c>
      <c r="O1096" s="27">
        <f t="shared" si="190"/>
        <v>2.9054318213994298E-4</v>
      </c>
      <c r="P1096" s="30" t="e">
        <f t="shared" si="191"/>
        <v>#DIV/0!</v>
      </c>
      <c r="Q1096" s="30" t="e">
        <f t="shared" si="192"/>
        <v>#DIV/0!</v>
      </c>
      <c r="R1096" s="30" t="e">
        <f t="shared" si="193"/>
        <v>#DIV/0!</v>
      </c>
      <c r="S1096" s="30" t="e">
        <f t="shared" si="194"/>
        <v>#DIV/0!</v>
      </c>
      <c r="T1096" s="32">
        <f t="shared" si="195"/>
        <v>2.9052664967670451E-4</v>
      </c>
      <c r="U1096" s="33">
        <f t="shared" si="196"/>
        <v>22.829203541684365</v>
      </c>
      <c r="V1096" s="18" t="e">
        <f>VLOOKUP(B1096,'[2]APO e PPM_CD'!$D$2:$J$565,7,FALSE)</f>
        <v>#N/A</v>
      </c>
    </row>
    <row r="1097" spans="1:22" hidden="1">
      <c r="A1097">
        <v>4661357698</v>
      </c>
      <c r="B1097">
        <f>VLOOKUP(A1097,Cadastro!$A$3:$B$3577,2,FALSE)</f>
        <v>223149</v>
      </c>
      <c r="C1097" s="5">
        <v>7058.16</v>
      </c>
      <c r="D1097">
        <v>0</v>
      </c>
      <c r="E1097">
        <v>3304.86</v>
      </c>
      <c r="F1097">
        <v>0</v>
      </c>
      <c r="G1097">
        <v>3753.3</v>
      </c>
      <c r="H1097">
        <v>0</v>
      </c>
      <c r="I1097" s="14">
        <f>VLOOKUP(A1097,Cadastro!$A$3:$H$3577,7,FALSE)</f>
        <v>1</v>
      </c>
      <c r="J1097" s="14">
        <f>VLOOKUP(A1097,Cadastro!$A$3:$H$3577,8,FALSE)</f>
        <v>1</v>
      </c>
      <c r="K1097">
        <f>VLOOKUP(A1097,Cadastro!$A$3:$J$3577,10,FALSE)</f>
        <v>1</v>
      </c>
      <c r="L1097" s="13">
        <v>10528.67</v>
      </c>
      <c r="M1097" s="23" t="e">
        <f t="shared" si="188"/>
        <v>#DIV/0!</v>
      </c>
      <c r="N1097" s="26">
        <f t="shared" si="189"/>
        <v>7058.16</v>
      </c>
      <c r="O1097" s="27">
        <f t="shared" si="190"/>
        <v>2.9307147879856856E-4</v>
      </c>
      <c r="P1097" s="30" t="e">
        <f t="shared" si="191"/>
        <v>#DIV/0!</v>
      </c>
      <c r="Q1097" s="30" t="e">
        <f t="shared" si="192"/>
        <v>#DIV/0!</v>
      </c>
      <c r="R1097" s="30" t="e">
        <f t="shared" si="193"/>
        <v>#DIV/0!</v>
      </c>
      <c r="S1097" s="30" t="e">
        <f t="shared" si="194"/>
        <v>#DIV/0!</v>
      </c>
      <c r="T1097" s="32">
        <f t="shared" si="195"/>
        <v>2.9305480247041038E-4</v>
      </c>
      <c r="U1097" s="33">
        <f t="shared" si="196"/>
        <v>23.027862476333613</v>
      </c>
      <c r="V1097" s="18" t="e">
        <f>VLOOKUP(B1097,'[2]APO e PPM_CD'!$D$2:$J$565,7,FALSE)</f>
        <v>#N/A</v>
      </c>
    </row>
    <row r="1098" spans="1:22" hidden="1">
      <c r="A1098">
        <v>30852927134</v>
      </c>
      <c r="B1098">
        <f>VLOOKUP(A1098,Cadastro!$A$3:$B$3577,2,FALSE)</f>
        <v>198386</v>
      </c>
      <c r="C1098" s="5">
        <v>7073.7000000000007</v>
      </c>
      <c r="D1098">
        <v>0</v>
      </c>
      <c r="E1098">
        <v>2970.06</v>
      </c>
      <c r="F1098">
        <v>0</v>
      </c>
      <c r="G1098">
        <v>4103.6400000000003</v>
      </c>
      <c r="H1098">
        <v>0</v>
      </c>
      <c r="I1098" s="14">
        <f>VLOOKUP(A1098,Cadastro!$A$3:$H$3577,7,FALSE)</f>
        <v>1</v>
      </c>
      <c r="J1098" s="14">
        <f>VLOOKUP(A1098,Cadastro!$A$3:$H$3577,8,FALSE)</f>
        <v>1</v>
      </c>
      <c r="K1098">
        <f>VLOOKUP(A1098,Cadastro!$A$3:$J$3577,10,FALSE)</f>
        <v>1</v>
      </c>
      <c r="L1098" s="13">
        <v>14052.43</v>
      </c>
      <c r="M1098" s="23" t="e">
        <f t="shared" si="188"/>
        <v>#DIV/0!</v>
      </c>
      <c r="N1098" s="26">
        <f t="shared" si="189"/>
        <v>7073.7000000000007</v>
      </c>
      <c r="O1098" s="27">
        <f t="shared" si="190"/>
        <v>2.9371673631334999E-4</v>
      </c>
      <c r="P1098" s="30" t="e">
        <f t="shared" si="191"/>
        <v>#DIV/0!</v>
      </c>
      <c r="Q1098" s="30" t="e">
        <f t="shared" si="192"/>
        <v>#DIV/0!</v>
      </c>
      <c r="R1098" s="30" t="e">
        <f t="shared" si="193"/>
        <v>#DIV/0!</v>
      </c>
      <c r="S1098" s="30" t="e">
        <f t="shared" si="194"/>
        <v>#DIV/0!</v>
      </c>
      <c r="T1098" s="32">
        <f t="shared" si="195"/>
        <v>2.9370002326880408E-4</v>
      </c>
      <c r="U1098" s="33">
        <f t="shared" si="196"/>
        <v>23.078563081432144</v>
      </c>
      <c r="V1098" s="18" t="e">
        <f>VLOOKUP(B1098,'[2]APO e PPM_CD'!$D$2:$J$565,7,FALSE)</f>
        <v>#N/A</v>
      </c>
    </row>
    <row r="1099" spans="1:22" hidden="1">
      <c r="A1099">
        <v>85829714191</v>
      </c>
      <c r="B1099">
        <f>VLOOKUP(A1099,Cadastro!$A$3:$B$3577,2,FALSE)</f>
        <v>217388</v>
      </c>
      <c r="C1099" s="5">
        <v>7076.1399999999994</v>
      </c>
      <c r="D1099">
        <v>0</v>
      </c>
      <c r="E1099">
        <v>3260.83</v>
      </c>
      <c r="F1099">
        <v>0</v>
      </c>
      <c r="G1099">
        <v>3815.31</v>
      </c>
      <c r="H1099">
        <v>0</v>
      </c>
      <c r="I1099" s="14">
        <f>VLOOKUP(A1099,Cadastro!$A$3:$H$3577,7,FALSE)</f>
        <v>1</v>
      </c>
      <c r="J1099" s="14">
        <f>VLOOKUP(A1099,Cadastro!$A$3:$H$3577,8,FALSE)</f>
        <v>1</v>
      </c>
      <c r="K1099">
        <f>VLOOKUP(A1099,Cadastro!$A$3:$J$3577,10,FALSE)</f>
        <v>1</v>
      </c>
      <c r="L1099" s="13">
        <v>22891.56</v>
      </c>
      <c r="M1099" s="23" t="e">
        <f t="shared" ref="M1099:M1162" si="197">L1099/$L$9</f>
        <v>#DIV/0!</v>
      </c>
      <c r="N1099" s="26">
        <f t="shared" ref="N1099:N1162" si="198">G1099+F1099+E1099</f>
        <v>7076.1399999999994</v>
      </c>
      <c r="O1099" s="27">
        <f t="shared" ref="O1099:O1162" si="199">N1099/$N$9</f>
        <v>2.9381805087809042E-4</v>
      </c>
      <c r="P1099" s="30" t="e">
        <f t="shared" ref="P1099:P1162" si="200">$K$7*L1099</f>
        <v>#DIV/0!</v>
      </c>
      <c r="Q1099" s="30" t="e">
        <f t="shared" ref="Q1099:Q1162" si="201">P1099/$R$1</f>
        <v>#DIV/0!</v>
      </c>
      <c r="R1099" s="30" t="e">
        <f t="shared" ref="R1099:R1162" si="202">$K$8*L1099</f>
        <v>#DIV/0!</v>
      </c>
      <c r="S1099" s="30" t="e">
        <f t="shared" ref="S1099:S1162" si="203">R1099*1.01</f>
        <v>#DIV/0!</v>
      </c>
      <c r="T1099" s="32">
        <f t="shared" ref="T1099:T1162" si="204">C1099/$C$2359</f>
        <v>2.938013320685518E-4</v>
      </c>
      <c r="U1099" s="33">
        <f t="shared" ref="U1099:U1162" si="205">$T$5*T1099</f>
        <v>23.086523794201792</v>
      </c>
      <c r="V1099" s="18" t="e">
        <f>VLOOKUP(B1099,'[2]APO e PPM_CD'!$D$2:$J$565,7,FALSE)</f>
        <v>#N/A</v>
      </c>
    </row>
    <row r="1100" spans="1:22" hidden="1">
      <c r="A1100">
        <v>7975897671</v>
      </c>
      <c r="B1100">
        <f>VLOOKUP(A1100,Cadastro!$A$3:$B$3577,2,FALSE)</f>
        <v>224501</v>
      </c>
      <c r="C1100" s="5">
        <v>7080.7</v>
      </c>
      <c r="D1100">
        <v>0</v>
      </c>
      <c r="E1100">
        <v>3337.64</v>
      </c>
      <c r="F1100">
        <v>0</v>
      </c>
      <c r="G1100">
        <v>3743.06</v>
      </c>
      <c r="H1100">
        <v>0</v>
      </c>
      <c r="I1100" s="14">
        <f>VLOOKUP(A1100,Cadastro!$A$3:$H$3577,7,FALSE)</f>
        <v>1</v>
      </c>
      <c r="J1100" s="14">
        <f>VLOOKUP(A1100,Cadastro!$A$3:$H$3577,8,FALSE)</f>
        <v>1</v>
      </c>
      <c r="K1100">
        <f>VLOOKUP(A1100,Cadastro!$A$3:$J$3577,10,FALSE)</f>
        <v>1</v>
      </c>
      <c r="L1100" s="13">
        <v>17045.419999999998</v>
      </c>
      <c r="M1100" s="23" t="e">
        <f t="shared" si="197"/>
        <v>#DIV/0!</v>
      </c>
      <c r="N1100" s="26">
        <f t="shared" si="198"/>
        <v>7080.7</v>
      </c>
      <c r="O1100" s="27">
        <f t="shared" si="199"/>
        <v>2.9400739285153981E-4</v>
      </c>
      <c r="P1100" s="30" t="e">
        <f t="shared" si="200"/>
        <v>#DIV/0!</v>
      </c>
      <c r="Q1100" s="30" t="e">
        <f t="shared" si="201"/>
        <v>#DIV/0!</v>
      </c>
      <c r="R1100" s="30" t="e">
        <f t="shared" si="202"/>
        <v>#DIV/0!</v>
      </c>
      <c r="S1100" s="30" t="e">
        <f t="shared" si="203"/>
        <v>#DIV/0!</v>
      </c>
      <c r="T1100" s="32">
        <f t="shared" si="204"/>
        <v>2.9399066326808048E-4</v>
      </c>
      <c r="U1100" s="33">
        <f t="shared" si="205"/>
        <v>23.101401191836885</v>
      </c>
      <c r="V1100" s="18" t="e">
        <f>VLOOKUP(B1100,'[2]APO e PPM_CD'!$D$2:$J$565,7,FALSE)</f>
        <v>#N/A</v>
      </c>
    </row>
    <row r="1101" spans="1:22" hidden="1">
      <c r="A1101">
        <v>53908295734</v>
      </c>
      <c r="B1101">
        <f>VLOOKUP(A1101,Cadastro!$A$3:$B$3577,2,FALSE)</f>
        <v>190795</v>
      </c>
      <c r="C1101" s="5">
        <v>7083.07</v>
      </c>
      <c r="D1101">
        <v>0</v>
      </c>
      <c r="E1101">
        <v>3200.37</v>
      </c>
      <c r="F1101">
        <v>0</v>
      </c>
      <c r="G1101">
        <v>3882.7</v>
      </c>
      <c r="H1101">
        <v>0</v>
      </c>
      <c r="I1101" s="14">
        <f>VLOOKUP(A1101,Cadastro!$A$3:$H$3577,7,FALSE)</f>
        <v>1</v>
      </c>
      <c r="J1101" s="14">
        <f>VLOOKUP(A1101,Cadastro!$A$3:$H$3577,8,FALSE)</f>
        <v>1</v>
      </c>
      <c r="K1101">
        <f>VLOOKUP(A1101,Cadastro!$A$3:$J$3577,10,FALSE)</f>
        <v>1</v>
      </c>
      <c r="L1101" s="13">
        <v>30286.82</v>
      </c>
      <c r="M1101" s="23" t="e">
        <f t="shared" si="197"/>
        <v>#DIV/0!</v>
      </c>
      <c r="N1101" s="26">
        <f t="shared" si="198"/>
        <v>7083.07</v>
      </c>
      <c r="O1101" s="27">
        <f t="shared" si="199"/>
        <v>2.9410580085089836E-4</v>
      </c>
      <c r="P1101" s="30" t="e">
        <f t="shared" si="200"/>
        <v>#DIV/0!</v>
      </c>
      <c r="Q1101" s="30" t="e">
        <f t="shared" si="201"/>
        <v>#DIV/0!</v>
      </c>
      <c r="R1101" s="30" t="e">
        <f t="shared" si="202"/>
        <v>#DIV/0!</v>
      </c>
      <c r="S1101" s="30" t="e">
        <f t="shared" si="203"/>
        <v>#DIV/0!</v>
      </c>
      <c r="T1101" s="32">
        <f t="shared" si="204"/>
        <v>2.9408906566783546E-4</v>
      </c>
      <c r="U1101" s="33">
        <f t="shared" si="205"/>
        <v>23.109133523502486</v>
      </c>
      <c r="V1101" s="18" t="e">
        <f>VLOOKUP(B1101,'[2]APO e PPM_CD'!$D$2:$J$565,7,FALSE)</f>
        <v>#N/A</v>
      </c>
    </row>
    <row r="1102" spans="1:22" hidden="1">
      <c r="A1102">
        <v>4127526700</v>
      </c>
      <c r="B1102">
        <f>VLOOKUP(A1102,Cadastro!$A$3:$B$3577,2,FALSE)</f>
        <v>221251</v>
      </c>
      <c r="C1102" s="5">
        <v>7087.8099999999995</v>
      </c>
      <c r="D1102">
        <v>0</v>
      </c>
      <c r="E1102">
        <v>3196.89</v>
      </c>
      <c r="F1102">
        <v>0</v>
      </c>
      <c r="G1102">
        <v>3890.92</v>
      </c>
      <c r="H1102">
        <v>0</v>
      </c>
      <c r="I1102" s="14">
        <f>VLOOKUP(A1102,Cadastro!$A$3:$H$3577,7,FALSE)</f>
        <v>1</v>
      </c>
      <c r="J1102" s="14">
        <f>VLOOKUP(A1102,Cadastro!$A$3:$H$3577,8,FALSE)</f>
        <v>1</v>
      </c>
      <c r="K1102">
        <f>VLOOKUP(A1102,Cadastro!$A$3:$J$3577,10,FALSE)</f>
        <v>1</v>
      </c>
      <c r="L1102" s="13">
        <v>12241.31</v>
      </c>
      <c r="M1102" s="23" t="e">
        <f t="shared" si="197"/>
        <v>#DIV/0!</v>
      </c>
      <c r="N1102" s="26">
        <f t="shared" si="198"/>
        <v>7087.8099999999995</v>
      </c>
      <c r="O1102" s="27">
        <f t="shared" si="199"/>
        <v>2.9430261684961547E-4</v>
      </c>
      <c r="P1102" s="30" t="e">
        <f t="shared" si="200"/>
        <v>#DIV/0!</v>
      </c>
      <c r="Q1102" s="30" t="e">
        <f t="shared" si="201"/>
        <v>#DIV/0!</v>
      </c>
      <c r="R1102" s="30" t="e">
        <f t="shared" si="202"/>
        <v>#DIV/0!</v>
      </c>
      <c r="S1102" s="30" t="e">
        <f t="shared" si="203"/>
        <v>#DIV/0!</v>
      </c>
      <c r="T1102" s="32">
        <f t="shared" si="204"/>
        <v>2.9428587046734548E-4</v>
      </c>
      <c r="U1102" s="33">
        <f t="shared" si="205"/>
        <v>23.124598186833698</v>
      </c>
      <c r="V1102" s="18" t="e">
        <f>VLOOKUP(B1102,'[2]APO e PPM_CD'!$D$2:$J$565,7,FALSE)</f>
        <v>#N/A</v>
      </c>
    </row>
    <row r="1103" spans="1:22" hidden="1">
      <c r="A1103">
        <v>81090749791</v>
      </c>
      <c r="B1103">
        <f>VLOOKUP(A1103,Cadastro!$A$3:$B$3577,2,FALSE)</f>
        <v>196240</v>
      </c>
      <c r="C1103" s="5">
        <v>7089.9400000000005</v>
      </c>
      <c r="D1103">
        <v>0</v>
      </c>
      <c r="E1103">
        <v>3030.21</v>
      </c>
      <c r="F1103">
        <v>0</v>
      </c>
      <c r="G1103">
        <v>4059.73</v>
      </c>
      <c r="H1103">
        <v>0</v>
      </c>
      <c r="I1103" s="14">
        <f>VLOOKUP(A1103,Cadastro!$A$3:$H$3577,7,FALSE)</f>
        <v>1</v>
      </c>
      <c r="J1103" s="14">
        <f>VLOOKUP(A1103,Cadastro!$A$3:$H$3577,8,FALSE)</f>
        <v>1</v>
      </c>
      <c r="K1103">
        <f>VLOOKUP(A1103,Cadastro!$A$3:$J$3577,10,FALSE)</f>
        <v>1</v>
      </c>
      <c r="L1103" s="13">
        <v>18018.86</v>
      </c>
      <c r="M1103" s="23" t="e">
        <f t="shared" si="197"/>
        <v>#DIV/0!</v>
      </c>
      <c r="N1103" s="26">
        <f t="shared" si="198"/>
        <v>7089.9400000000005</v>
      </c>
      <c r="O1103" s="27">
        <f t="shared" si="199"/>
        <v>2.9439105948195042E-4</v>
      </c>
      <c r="P1103" s="30" t="e">
        <f t="shared" si="200"/>
        <v>#DIV/0!</v>
      </c>
      <c r="Q1103" s="30" t="e">
        <f t="shared" si="201"/>
        <v>#DIV/0!</v>
      </c>
      <c r="R1103" s="30" t="e">
        <f t="shared" si="202"/>
        <v>#DIV/0!</v>
      </c>
      <c r="S1103" s="30" t="e">
        <f t="shared" si="203"/>
        <v>#DIV/0!</v>
      </c>
      <c r="T1103" s="32">
        <f t="shared" si="204"/>
        <v>2.9437430806712538E-4</v>
      </c>
      <c r="U1103" s="33">
        <f t="shared" si="205"/>
        <v>23.131547497571145</v>
      </c>
      <c r="V1103" s="18" t="e">
        <f>VLOOKUP(B1103,'[2]APO e PPM_CD'!$D$2:$J$565,7,FALSE)</f>
        <v>#N/A</v>
      </c>
    </row>
    <row r="1104" spans="1:22" hidden="1">
      <c r="A1104">
        <v>93794274768</v>
      </c>
      <c r="B1104">
        <f>VLOOKUP(A1104,Cadastro!$A$3:$B$3577,2,FALSE)</f>
        <v>216457</v>
      </c>
      <c r="C1104" s="5">
        <v>7095.91</v>
      </c>
      <c r="D1104">
        <v>0</v>
      </c>
      <c r="E1104">
        <v>2962.84</v>
      </c>
      <c r="F1104">
        <v>0</v>
      </c>
      <c r="G1104">
        <v>4133.07</v>
      </c>
      <c r="H1104">
        <v>0</v>
      </c>
      <c r="I1104" s="14">
        <f>VLOOKUP(A1104,Cadastro!$A$3:$H$3577,7,FALSE)</f>
        <v>1</v>
      </c>
      <c r="J1104" s="14">
        <f>VLOOKUP(A1104,Cadastro!$A$3:$H$3577,8,FALSE)</f>
        <v>1</v>
      </c>
      <c r="K1104">
        <f>VLOOKUP(A1104,Cadastro!$A$3:$J$3577,10,FALSE)</f>
        <v>1</v>
      </c>
      <c r="L1104" s="13">
        <v>22515.16</v>
      </c>
      <c r="M1104" s="23" t="e">
        <f t="shared" si="197"/>
        <v>#DIV/0!</v>
      </c>
      <c r="N1104" s="26">
        <f t="shared" si="198"/>
        <v>7095.91</v>
      </c>
      <c r="O1104" s="27">
        <f t="shared" si="199"/>
        <v>2.9463894798666373E-4</v>
      </c>
      <c r="P1104" s="30" t="e">
        <f t="shared" si="200"/>
        <v>#DIV/0!</v>
      </c>
      <c r="Q1104" s="30" t="e">
        <f t="shared" si="201"/>
        <v>#DIV/0!</v>
      </c>
      <c r="R1104" s="30" t="e">
        <f t="shared" si="202"/>
        <v>#DIV/0!</v>
      </c>
      <c r="S1104" s="30" t="e">
        <f t="shared" si="203"/>
        <v>#DIV/0!</v>
      </c>
      <c r="T1104" s="32">
        <f t="shared" si="204"/>
        <v>2.9462218246650824E-4</v>
      </c>
      <c r="U1104" s="33">
        <f t="shared" si="205"/>
        <v>23.151025143159188</v>
      </c>
      <c r="V1104" s="18" t="e">
        <f>VLOOKUP(B1104,'[2]APO e PPM_CD'!$D$2:$J$565,7,FALSE)</f>
        <v>#N/A</v>
      </c>
    </row>
    <row r="1105" spans="1:24" hidden="1">
      <c r="A1105">
        <v>7816940785</v>
      </c>
      <c r="B1105">
        <f>VLOOKUP(A1105,Cadastro!$A$3:$B$3577,2,FALSE)</f>
        <v>217299</v>
      </c>
      <c r="C1105" s="5">
        <v>7101.0300000000007</v>
      </c>
      <c r="D1105">
        <v>0</v>
      </c>
      <c r="E1105">
        <v>4197.26</v>
      </c>
      <c r="F1105">
        <v>0</v>
      </c>
      <c r="G1105">
        <v>2903.77</v>
      </c>
      <c r="H1105">
        <v>0</v>
      </c>
      <c r="I1105" s="14">
        <f>VLOOKUP(A1105,Cadastro!$A$3:$H$3577,7,FALSE)</f>
        <v>1</v>
      </c>
      <c r="J1105" s="14">
        <f>VLOOKUP(A1105,Cadastro!$A$3:$H$3577,8,FALSE)</f>
        <v>1</v>
      </c>
      <c r="K1105">
        <f>VLOOKUP(A1105,Cadastro!$A$3:$J$3577,10,FALSE)</f>
        <v>1</v>
      </c>
      <c r="L1105" s="13">
        <v>17665.259999999998</v>
      </c>
      <c r="M1105" s="23" t="e">
        <f t="shared" si="197"/>
        <v>#DIV/0!</v>
      </c>
      <c r="N1105" s="26">
        <f t="shared" si="198"/>
        <v>7101.0300000000007</v>
      </c>
      <c r="O1105" s="27">
        <f t="shared" si="199"/>
        <v>2.948515424831683E-4</v>
      </c>
      <c r="P1105" s="30" t="e">
        <f t="shared" si="200"/>
        <v>#DIV/0!</v>
      </c>
      <c r="Q1105" s="30" t="e">
        <f t="shared" si="201"/>
        <v>#DIV/0!</v>
      </c>
      <c r="R1105" s="30" t="e">
        <f t="shared" si="202"/>
        <v>#DIV/0!</v>
      </c>
      <c r="S1105" s="30" t="e">
        <f t="shared" si="203"/>
        <v>#DIV/0!</v>
      </c>
      <c r="T1105" s="32">
        <f t="shared" si="204"/>
        <v>2.9483476486597904E-4</v>
      </c>
      <c r="U1105" s="33">
        <f t="shared" si="205"/>
        <v>23.16772958962666</v>
      </c>
      <c r="V1105" s="18" t="e">
        <f>VLOOKUP(B1105,'[2]APO e PPM_CD'!$D$2:$J$565,7,FALSE)</f>
        <v>#N/A</v>
      </c>
    </row>
    <row r="1106" spans="1:24" s="18" customFormat="1">
      <c r="A1106" s="18">
        <v>17605967870</v>
      </c>
      <c r="B1106" s="18">
        <f>VLOOKUP(A1106,Cadastro!$A$3:$B$3577,2,FALSE)</f>
        <v>210155</v>
      </c>
      <c r="C1106" s="19">
        <v>7665.16</v>
      </c>
      <c r="D1106" s="18">
        <v>0</v>
      </c>
      <c r="E1106" s="18">
        <v>3242.19</v>
      </c>
      <c r="F1106" s="18">
        <v>0</v>
      </c>
      <c r="G1106" s="18">
        <v>4422.97</v>
      </c>
      <c r="H1106" s="18">
        <v>0</v>
      </c>
      <c r="I1106" s="20">
        <f>VLOOKUP(A1106,Cadastro!$A$3:$H$3577,7,FALSE)</f>
        <v>5</v>
      </c>
      <c r="J1106" s="20">
        <f>VLOOKUP(A1106,Cadastro!$A$3:$H$3577,8,FALSE)</f>
        <v>5</v>
      </c>
      <c r="K1106" s="18">
        <f>VLOOKUP(A1106,Cadastro!$A$3:$J$3577,10,FALSE)</f>
        <v>1</v>
      </c>
      <c r="M1106" s="23" t="e">
        <f t="shared" si="197"/>
        <v>#DIV/0!</v>
      </c>
      <c r="N1106" s="26">
        <f t="shared" si="198"/>
        <v>7665.16</v>
      </c>
      <c r="O1106" s="27">
        <f t="shared" si="199"/>
        <v>3.1827555289588725E-4</v>
      </c>
      <c r="P1106" s="30" t="e">
        <f t="shared" si="200"/>
        <v>#DIV/0!</v>
      </c>
      <c r="Q1106" s="30" t="e">
        <f t="shared" si="201"/>
        <v>#DIV/0!</v>
      </c>
      <c r="R1106" s="30" t="e">
        <f t="shared" si="202"/>
        <v>#DIV/0!</v>
      </c>
      <c r="S1106" s="30" t="e">
        <f t="shared" si="203"/>
        <v>#DIV/0!</v>
      </c>
      <c r="T1106" s="32">
        <f t="shared" si="204"/>
        <v>3.1825744240766585E-4</v>
      </c>
      <c r="U1106" s="33">
        <f t="shared" si="205"/>
        <v>25.008252907144829</v>
      </c>
      <c r="V1106" s="18">
        <f>VLOOKUP(B1106,'[2]APO e PPM_CD'!$D$2:$J$565,7,FALSE)</f>
        <v>3</v>
      </c>
      <c r="W1106" s="18">
        <f>TRUNC(B1106/10,0)</f>
        <v>21015</v>
      </c>
      <c r="X1106" s="18">
        <f ca="1">VLOOKUP(W1106:X1106,[3]Plan1!$B$2:$K$3605,10,FALSE)</f>
        <v>0</v>
      </c>
    </row>
    <row r="1107" spans="1:24" hidden="1">
      <c r="A1107">
        <v>17869495808</v>
      </c>
      <c r="B1107">
        <f>VLOOKUP(A1107,Cadastro!$A$3:$B$3577,2,FALSE)</f>
        <v>221582</v>
      </c>
      <c r="C1107" s="5">
        <v>7103.6200000000008</v>
      </c>
      <c r="D1107">
        <v>0</v>
      </c>
      <c r="E1107">
        <v>3240.57</v>
      </c>
      <c r="F1107">
        <v>0</v>
      </c>
      <c r="G1107">
        <v>3863.05</v>
      </c>
      <c r="H1107">
        <v>0</v>
      </c>
      <c r="I1107" s="14">
        <f>VLOOKUP(A1107,Cadastro!$A$3:$H$3577,7,FALSE)</f>
        <v>1</v>
      </c>
      <c r="J1107" s="14">
        <f>VLOOKUP(A1107,Cadastro!$A$3:$H$3577,8,FALSE)</f>
        <v>1</v>
      </c>
      <c r="K1107">
        <f>VLOOKUP(A1107,Cadastro!$A$3:$J$3577,10,FALSE)</f>
        <v>1</v>
      </c>
      <c r="L1107" s="13">
        <v>12047.06</v>
      </c>
      <c r="M1107" s="23" t="e">
        <f t="shared" si="197"/>
        <v>#DIV/0!</v>
      </c>
      <c r="N1107" s="26">
        <f t="shared" si="198"/>
        <v>7103.6200000000008</v>
      </c>
      <c r="O1107" s="27">
        <f t="shared" si="199"/>
        <v>2.9495908540229859E-4</v>
      </c>
      <c r="P1107" s="30" t="e">
        <f t="shared" si="200"/>
        <v>#DIV/0!</v>
      </c>
      <c r="Q1107" s="30" t="e">
        <f t="shared" si="201"/>
        <v>#DIV/0!</v>
      </c>
      <c r="R1107" s="30" t="e">
        <f t="shared" si="202"/>
        <v>#DIV/0!</v>
      </c>
      <c r="S1107" s="30" t="e">
        <f t="shared" si="203"/>
        <v>#DIV/0!</v>
      </c>
      <c r="T1107" s="32">
        <f t="shared" si="204"/>
        <v>2.9494230166571131E-4</v>
      </c>
      <c r="U1107" s="33">
        <f t="shared" si="205"/>
        <v>23.176179690476413</v>
      </c>
      <c r="V1107" s="18" t="e">
        <f>VLOOKUP(B1107,'[2]APO e PPM_CD'!$D$2:$J$565,7,FALSE)</f>
        <v>#N/A</v>
      </c>
    </row>
    <row r="1108" spans="1:24" hidden="1">
      <c r="A1108">
        <v>8758173781</v>
      </c>
      <c r="B1108">
        <f>VLOOKUP(A1108,Cadastro!$A$3:$B$3577,2,FALSE)</f>
        <v>220780</v>
      </c>
      <c r="C1108" s="5">
        <v>7108.83</v>
      </c>
      <c r="D1108">
        <v>0</v>
      </c>
      <c r="E1108">
        <v>3294.04</v>
      </c>
      <c r="F1108">
        <v>0</v>
      </c>
      <c r="G1108">
        <v>3814.79</v>
      </c>
      <c r="H1108">
        <v>0</v>
      </c>
      <c r="I1108" s="14">
        <f>VLOOKUP(A1108,Cadastro!$A$3:$H$3577,7,FALSE)</f>
        <v>1</v>
      </c>
      <c r="J1108" s="14">
        <f>VLOOKUP(A1108,Cadastro!$A$3:$H$3577,8,FALSE)</f>
        <v>1</v>
      </c>
      <c r="K1108">
        <f>VLOOKUP(A1108,Cadastro!$A$3:$J$3577,10,FALSE)</f>
        <v>1</v>
      </c>
      <c r="L1108" s="13">
        <v>10767.26</v>
      </c>
      <c r="M1108" s="23" t="e">
        <f t="shared" si="197"/>
        <v>#DIV/0!</v>
      </c>
      <c r="N1108" s="26">
        <f t="shared" si="198"/>
        <v>7108.83</v>
      </c>
      <c r="O1108" s="27">
        <f t="shared" si="199"/>
        <v>2.9517541691143697E-4</v>
      </c>
      <c r="P1108" s="30" t="e">
        <f t="shared" si="200"/>
        <v>#DIV/0!</v>
      </c>
      <c r="Q1108" s="30" t="e">
        <f t="shared" si="201"/>
        <v>#DIV/0!</v>
      </c>
      <c r="R1108" s="30" t="e">
        <f t="shared" si="202"/>
        <v>#DIV/0!</v>
      </c>
      <c r="S1108" s="30" t="e">
        <f t="shared" si="203"/>
        <v>#DIV/0!</v>
      </c>
      <c r="T1108" s="32">
        <f t="shared" si="204"/>
        <v>2.951586208651727E-4</v>
      </c>
      <c r="U1108" s="33">
        <f t="shared" si="205"/>
        <v>23.193177769791937</v>
      </c>
      <c r="V1108" s="18" t="e">
        <f>VLOOKUP(B1108,'[2]APO e PPM_CD'!$D$2:$J$565,7,FALSE)</f>
        <v>#N/A</v>
      </c>
    </row>
    <row r="1109" spans="1:24" hidden="1">
      <c r="A1109">
        <v>27085077883</v>
      </c>
      <c r="B1109">
        <f>VLOOKUP(A1109,Cadastro!$A$3:$B$3577,2,FALSE)</f>
        <v>210696</v>
      </c>
      <c r="C1109" s="5">
        <v>7112.6399999999994</v>
      </c>
      <c r="D1109">
        <v>0</v>
      </c>
      <c r="E1109">
        <v>3204.95</v>
      </c>
      <c r="F1109">
        <v>0</v>
      </c>
      <c r="G1109">
        <v>3907.69</v>
      </c>
      <c r="H1109">
        <v>0</v>
      </c>
      <c r="I1109" s="14">
        <f>VLOOKUP(A1109,Cadastro!$A$3:$H$3577,7,FALSE)</f>
        <v>1</v>
      </c>
      <c r="J1109" s="14">
        <f>VLOOKUP(A1109,Cadastro!$A$3:$H$3577,8,FALSE)</f>
        <v>1</v>
      </c>
      <c r="K1109">
        <f>VLOOKUP(A1109,Cadastro!$A$3:$J$3577,10,FALSE)</f>
        <v>1</v>
      </c>
      <c r="L1109" s="13">
        <v>14526.9</v>
      </c>
      <c r="M1109" s="23" t="e">
        <f t="shared" si="197"/>
        <v>#DIV/0!</v>
      </c>
      <c r="N1109" s="26">
        <f t="shared" si="198"/>
        <v>7112.6399999999994</v>
      </c>
      <c r="O1109" s="27">
        <f t="shared" si="199"/>
        <v>2.9533361711293741E-4</v>
      </c>
      <c r="P1109" s="30" t="e">
        <f t="shared" si="200"/>
        <v>#DIV/0!</v>
      </c>
      <c r="Q1109" s="30" t="e">
        <f t="shared" si="201"/>
        <v>#DIV/0!</v>
      </c>
      <c r="R1109" s="30" t="e">
        <f t="shared" si="202"/>
        <v>#DIV/0!</v>
      </c>
      <c r="S1109" s="30" t="e">
        <f t="shared" si="203"/>
        <v>#DIV/0!</v>
      </c>
      <c r="T1109" s="32">
        <f t="shared" si="204"/>
        <v>2.9531681206477887E-4</v>
      </c>
      <c r="U1109" s="33">
        <f t="shared" si="205"/>
        <v>23.20560822702652</v>
      </c>
      <c r="V1109" s="18" t="e">
        <f>VLOOKUP(B1109,'[2]APO e PPM_CD'!$D$2:$J$565,7,FALSE)</f>
        <v>#N/A</v>
      </c>
    </row>
    <row r="1110" spans="1:24" hidden="1">
      <c r="A1110">
        <v>3574855648</v>
      </c>
      <c r="B1110">
        <f>VLOOKUP(A1110,Cadastro!$A$3:$B$3577,2,FALSE)</f>
        <v>221194</v>
      </c>
      <c r="C1110" s="5">
        <v>7120.95</v>
      </c>
      <c r="D1110">
        <v>0</v>
      </c>
      <c r="E1110">
        <v>3214.23</v>
      </c>
      <c r="F1110">
        <v>0</v>
      </c>
      <c r="G1110">
        <v>3906.72</v>
      </c>
      <c r="H1110">
        <v>0</v>
      </c>
      <c r="I1110" s="14">
        <f>VLOOKUP(A1110,Cadastro!$A$3:$H$3577,7,FALSE)</f>
        <v>1</v>
      </c>
      <c r="J1110" s="14">
        <f>VLOOKUP(A1110,Cadastro!$A$3:$H$3577,8,FALSE)</f>
        <v>1</v>
      </c>
      <c r="K1110">
        <f>VLOOKUP(A1110,Cadastro!$A$3:$J$3577,10,FALSE)</f>
        <v>1</v>
      </c>
      <c r="L1110" s="13">
        <v>12351.89</v>
      </c>
      <c r="M1110" s="23" t="e">
        <f t="shared" si="197"/>
        <v>#DIV/0!</v>
      </c>
      <c r="N1110" s="26">
        <f t="shared" si="198"/>
        <v>7120.95</v>
      </c>
      <c r="O1110" s="27">
        <f t="shared" si="199"/>
        <v>2.9567866794613136E-4</v>
      </c>
      <c r="P1110" s="30" t="e">
        <f t="shared" si="200"/>
        <v>#DIV/0!</v>
      </c>
      <c r="Q1110" s="30" t="e">
        <f t="shared" si="201"/>
        <v>#DIV/0!</v>
      </c>
      <c r="R1110" s="30" t="e">
        <f t="shared" si="202"/>
        <v>#DIV/0!</v>
      </c>
      <c r="S1110" s="30" t="e">
        <f t="shared" si="203"/>
        <v>#DIV/0!</v>
      </c>
      <c r="T1110" s="32">
        <f t="shared" si="204"/>
        <v>2.9566184326391991E-4</v>
      </c>
      <c r="U1110" s="33">
        <f t="shared" si="205"/>
        <v>23.23272032666415</v>
      </c>
      <c r="V1110" s="18" t="e">
        <f>VLOOKUP(B1110,'[2]APO e PPM_CD'!$D$2:$J$565,7,FALSE)</f>
        <v>#N/A</v>
      </c>
    </row>
    <row r="1111" spans="1:24" hidden="1">
      <c r="A1111">
        <v>94390703749</v>
      </c>
      <c r="B1111">
        <f>VLOOKUP(A1111,Cadastro!$A$3:$B$3577,2,FALSE)</f>
        <v>199261</v>
      </c>
      <c r="C1111" s="5">
        <v>7124.05</v>
      </c>
      <c r="D1111">
        <v>0</v>
      </c>
      <c r="E1111">
        <v>3014.5</v>
      </c>
      <c r="F1111">
        <v>0</v>
      </c>
      <c r="G1111">
        <v>4109.55</v>
      </c>
      <c r="H1111">
        <v>0</v>
      </c>
      <c r="I1111" s="14">
        <f>VLOOKUP(A1111,Cadastro!$A$3:$H$3577,7,FALSE)</f>
        <v>1</v>
      </c>
      <c r="J1111" s="14">
        <f>VLOOKUP(A1111,Cadastro!$A$3:$H$3577,8,FALSE)</f>
        <v>1</v>
      </c>
      <c r="K1111">
        <f>VLOOKUP(A1111,Cadastro!$A$3:$J$3577,10,FALSE)</f>
        <v>1</v>
      </c>
      <c r="L1111" s="13">
        <v>36976.629999999997</v>
      </c>
      <c r="M1111" s="23" t="e">
        <f t="shared" si="197"/>
        <v>#DIV/0!</v>
      </c>
      <c r="N1111" s="26">
        <f t="shared" si="198"/>
        <v>7124.05</v>
      </c>
      <c r="O1111" s="27">
        <f t="shared" si="199"/>
        <v>2.9580738727018688E-4</v>
      </c>
      <c r="P1111" s="30" t="e">
        <f t="shared" si="200"/>
        <v>#DIV/0!</v>
      </c>
      <c r="Q1111" s="30" t="e">
        <f t="shared" si="201"/>
        <v>#DIV/0!</v>
      </c>
      <c r="R1111" s="30" t="e">
        <f t="shared" si="202"/>
        <v>#DIV/0!</v>
      </c>
      <c r="S1111" s="30" t="e">
        <f t="shared" si="203"/>
        <v>#DIV/0!</v>
      </c>
      <c r="T1111" s="32">
        <f t="shared" si="204"/>
        <v>2.9579055526359946E-4</v>
      </c>
      <c r="U1111" s="33">
        <f t="shared" si="205"/>
        <v>23.24283434698625</v>
      </c>
      <c r="V1111" s="18" t="e">
        <f>VLOOKUP(B1111,'[2]APO e PPM_CD'!$D$2:$J$565,7,FALSE)</f>
        <v>#N/A</v>
      </c>
    </row>
    <row r="1112" spans="1:24" hidden="1">
      <c r="A1112">
        <v>82980640115</v>
      </c>
      <c r="B1112">
        <f>VLOOKUP(A1112,Cadastro!$A$3:$B$3577,2,FALSE)</f>
        <v>189501</v>
      </c>
      <c r="C1112" s="5">
        <v>7126.72</v>
      </c>
      <c r="D1112">
        <v>0</v>
      </c>
      <c r="E1112">
        <v>3036.3</v>
      </c>
      <c r="F1112">
        <v>0</v>
      </c>
      <c r="G1112">
        <v>4090.42</v>
      </c>
      <c r="H1112">
        <v>0</v>
      </c>
      <c r="I1112" s="14">
        <f>VLOOKUP(A1112,Cadastro!$A$3:$H$3577,7,FALSE)</f>
        <v>1</v>
      </c>
      <c r="J1112" s="14">
        <f>VLOOKUP(A1112,Cadastro!$A$3:$H$3577,8,FALSE)</f>
        <v>1</v>
      </c>
      <c r="K1112">
        <f>VLOOKUP(A1112,Cadastro!$A$3:$J$3577,10,FALSE)</f>
        <v>1</v>
      </c>
      <c r="L1112" s="13">
        <v>11892.14</v>
      </c>
      <c r="M1112" s="23" t="e">
        <f t="shared" si="197"/>
        <v>#DIV/0!</v>
      </c>
      <c r="N1112" s="26">
        <f t="shared" si="198"/>
        <v>7126.72</v>
      </c>
      <c r="O1112" s="27">
        <f t="shared" si="199"/>
        <v>2.9591825197832503E-4</v>
      </c>
      <c r="P1112" s="30" t="e">
        <f t="shared" si="200"/>
        <v>#DIV/0!</v>
      </c>
      <c r="Q1112" s="30" t="e">
        <f t="shared" si="201"/>
        <v>#DIV/0!</v>
      </c>
      <c r="R1112" s="30" t="e">
        <f t="shared" si="202"/>
        <v>#DIV/0!</v>
      </c>
      <c r="S1112" s="30" t="e">
        <f t="shared" si="203"/>
        <v>#DIV/0!</v>
      </c>
      <c r="T1112" s="32">
        <f t="shared" si="204"/>
        <v>2.9590141366332348E-4</v>
      </c>
      <c r="U1112" s="33">
        <f t="shared" si="205"/>
        <v>23.25154545481206</v>
      </c>
      <c r="V1112" s="18" t="e">
        <f>VLOOKUP(B1112,'[2]APO e PPM_CD'!$D$2:$J$565,7,FALSE)</f>
        <v>#N/A</v>
      </c>
    </row>
    <row r="1113" spans="1:24" hidden="1">
      <c r="A1113">
        <v>99968746134</v>
      </c>
      <c r="B1113">
        <f>VLOOKUP(A1113,Cadastro!$A$3:$B$3577,2,FALSE)</f>
        <v>224532</v>
      </c>
      <c r="C1113" s="5">
        <v>7128.49</v>
      </c>
      <c r="D1113">
        <v>0</v>
      </c>
      <c r="E1113">
        <v>3354.75</v>
      </c>
      <c r="F1113">
        <v>0</v>
      </c>
      <c r="G1113">
        <v>3773.74</v>
      </c>
      <c r="H1113">
        <v>0</v>
      </c>
      <c r="I1113" s="14">
        <f>VLOOKUP(A1113,Cadastro!$A$3:$H$3577,7,FALSE)</f>
        <v>1</v>
      </c>
      <c r="J1113" s="14">
        <f>VLOOKUP(A1113,Cadastro!$A$3:$H$3577,8,FALSE)</f>
        <v>1</v>
      </c>
      <c r="K1113">
        <f>VLOOKUP(A1113,Cadastro!$A$3:$J$3577,10,FALSE)</f>
        <v>1</v>
      </c>
      <c r="L1113" s="13">
        <v>16308.02</v>
      </c>
      <c r="M1113" s="23" t="e">
        <f t="shared" si="197"/>
        <v>#DIV/0!</v>
      </c>
      <c r="N1113" s="26">
        <f t="shared" si="198"/>
        <v>7128.49</v>
      </c>
      <c r="O1113" s="27">
        <f t="shared" si="199"/>
        <v>2.9599174656012444E-4</v>
      </c>
      <c r="P1113" s="30" t="e">
        <f t="shared" si="200"/>
        <v>#DIV/0!</v>
      </c>
      <c r="Q1113" s="30" t="e">
        <f t="shared" si="201"/>
        <v>#DIV/0!</v>
      </c>
      <c r="R1113" s="30" t="e">
        <f t="shared" si="202"/>
        <v>#DIV/0!</v>
      </c>
      <c r="S1113" s="30" t="e">
        <f t="shared" si="203"/>
        <v>#DIV/0!</v>
      </c>
      <c r="T1113" s="32">
        <f t="shared" si="204"/>
        <v>2.9597490406314049E-4</v>
      </c>
      <c r="U1113" s="33">
        <f t="shared" si="205"/>
        <v>23.257320234157259</v>
      </c>
      <c r="V1113" s="18" t="e">
        <f>VLOOKUP(B1113,'[2]APO e PPM_CD'!$D$2:$J$565,7,FALSE)</f>
        <v>#N/A</v>
      </c>
    </row>
    <row r="1114" spans="1:24" hidden="1">
      <c r="A1114">
        <v>4072983802</v>
      </c>
      <c r="B1114">
        <f>VLOOKUP(A1114,Cadastro!$A$3:$B$3577,2,FALSE)</f>
        <v>198938</v>
      </c>
      <c r="C1114" s="5">
        <v>7136.23</v>
      </c>
      <c r="D1114">
        <v>0</v>
      </c>
      <c r="E1114">
        <v>3049.56</v>
      </c>
      <c r="F1114">
        <v>0</v>
      </c>
      <c r="G1114">
        <v>4086.67</v>
      </c>
      <c r="H1114">
        <v>0</v>
      </c>
      <c r="I1114" s="14">
        <f>VLOOKUP(A1114,Cadastro!$A$3:$H$3577,7,FALSE)</f>
        <v>1</v>
      </c>
      <c r="J1114" s="14">
        <f>VLOOKUP(A1114,Cadastro!$A$3:$H$3577,8,FALSE)</f>
        <v>1</v>
      </c>
      <c r="K1114">
        <f>VLOOKUP(A1114,Cadastro!$A$3:$J$3577,10,FALSE)</f>
        <v>1</v>
      </c>
      <c r="L1114" s="13">
        <v>9829.4500000000007</v>
      </c>
      <c r="M1114" s="23" t="e">
        <f t="shared" si="197"/>
        <v>#DIV/0!</v>
      </c>
      <c r="N1114" s="26">
        <f t="shared" si="198"/>
        <v>7136.23</v>
      </c>
      <c r="O1114" s="27">
        <f t="shared" si="199"/>
        <v>2.9631312964663716E-4</v>
      </c>
      <c r="P1114" s="30" t="e">
        <f t="shared" si="200"/>
        <v>#DIV/0!</v>
      </c>
      <c r="Q1114" s="30" t="e">
        <f t="shared" si="201"/>
        <v>#DIV/0!</v>
      </c>
      <c r="R1114" s="30" t="e">
        <f t="shared" si="202"/>
        <v>#DIV/0!</v>
      </c>
      <c r="S1114" s="30" t="e">
        <f t="shared" si="203"/>
        <v>#DIV/0!</v>
      </c>
      <c r="T1114" s="32">
        <f t="shared" si="204"/>
        <v>2.9629626886234042E-4</v>
      </c>
      <c r="U1114" s="33">
        <f t="shared" si="205"/>
        <v>23.282572659090501</v>
      </c>
      <c r="V1114" s="18" t="e">
        <f>VLOOKUP(B1114,'[2]APO e PPM_CD'!$D$2:$J$565,7,FALSE)</f>
        <v>#N/A</v>
      </c>
    </row>
    <row r="1115" spans="1:24" hidden="1">
      <c r="A1115">
        <v>253999774</v>
      </c>
      <c r="B1115">
        <f>VLOOKUP(A1115,Cadastro!$A$3:$B$3577,2,FALSE)</f>
        <v>187532</v>
      </c>
      <c r="C1115" s="5">
        <v>7150.7899999999991</v>
      </c>
      <c r="D1115">
        <v>0</v>
      </c>
      <c r="E1115">
        <v>2994.22</v>
      </c>
      <c r="F1115">
        <v>0</v>
      </c>
      <c r="G1115">
        <v>4156.57</v>
      </c>
      <c r="H1115">
        <v>0</v>
      </c>
      <c r="I1115" s="14">
        <f>VLOOKUP(A1115,Cadastro!$A$3:$H$3577,7,FALSE)</f>
        <v>1</v>
      </c>
      <c r="J1115" s="14">
        <f>VLOOKUP(A1115,Cadastro!$A$3:$H$3577,8,FALSE)</f>
        <v>1</v>
      </c>
      <c r="K1115">
        <f>VLOOKUP(A1115,Cadastro!$A$3:$J$3577,10,FALSE)</f>
        <v>1</v>
      </c>
      <c r="L1115" s="13">
        <v>15581.26</v>
      </c>
      <c r="M1115" s="23" t="e">
        <f t="shared" si="197"/>
        <v>#DIV/0!</v>
      </c>
      <c r="N1115" s="26">
        <f t="shared" si="198"/>
        <v>7150.7899999999991</v>
      </c>
      <c r="O1115" s="27">
        <f t="shared" si="199"/>
        <v>2.9691769524607203E-4</v>
      </c>
      <c r="P1115" s="30" t="e">
        <f t="shared" si="200"/>
        <v>#DIV/0!</v>
      </c>
      <c r="Q1115" s="30" t="e">
        <f t="shared" si="201"/>
        <v>#DIV/0!</v>
      </c>
      <c r="R1115" s="30" t="e">
        <f t="shared" si="202"/>
        <v>#DIV/0!</v>
      </c>
      <c r="S1115" s="30" t="e">
        <f t="shared" si="203"/>
        <v>#DIV/0!</v>
      </c>
      <c r="T1115" s="32">
        <f t="shared" si="204"/>
        <v>2.9690080006083535E-4</v>
      </c>
      <c r="U1115" s="33">
        <f t="shared" si="205"/>
        <v>23.330075928732363</v>
      </c>
      <c r="V1115" s="18" t="e">
        <f>VLOOKUP(B1115,'[2]APO e PPM_CD'!$D$2:$J$565,7,FALSE)</f>
        <v>#N/A</v>
      </c>
    </row>
    <row r="1116" spans="1:24" hidden="1">
      <c r="A1116">
        <v>6908448673</v>
      </c>
      <c r="B1116">
        <f>VLOOKUP(A1116,Cadastro!$A$3:$B$3577,2,FALSE)</f>
        <v>221956</v>
      </c>
      <c r="C1116" s="5">
        <v>7150.8099999999995</v>
      </c>
      <c r="D1116">
        <v>0</v>
      </c>
      <c r="E1116">
        <v>3349.9</v>
      </c>
      <c r="F1116">
        <v>0</v>
      </c>
      <c r="G1116">
        <v>3800.91</v>
      </c>
      <c r="H1116">
        <v>0</v>
      </c>
      <c r="I1116" s="14">
        <f>VLOOKUP(A1116,Cadastro!$A$3:$H$3577,7,FALSE)</f>
        <v>1</v>
      </c>
      <c r="J1116" s="14">
        <f>VLOOKUP(A1116,Cadastro!$A$3:$H$3577,8,FALSE)</f>
        <v>1</v>
      </c>
      <c r="K1116">
        <f>VLOOKUP(A1116,Cadastro!$A$3:$J$3577,10,FALSE)</f>
        <v>1</v>
      </c>
      <c r="L1116" s="13">
        <v>20109.560000000001</v>
      </c>
      <c r="M1116" s="23" t="e">
        <f t="shared" si="197"/>
        <v>#DIV/0!</v>
      </c>
      <c r="N1116" s="26">
        <f t="shared" si="198"/>
        <v>7150.8099999999995</v>
      </c>
      <c r="O1116" s="27">
        <f t="shared" si="199"/>
        <v>2.9691852569332401E-4</v>
      </c>
      <c r="P1116" s="30" t="e">
        <f t="shared" si="200"/>
        <v>#DIV/0!</v>
      </c>
      <c r="Q1116" s="30" t="e">
        <f t="shared" si="201"/>
        <v>#DIV/0!</v>
      </c>
      <c r="R1116" s="30" t="e">
        <f t="shared" si="202"/>
        <v>#DIV/0!</v>
      </c>
      <c r="S1116" s="30" t="e">
        <f t="shared" si="203"/>
        <v>#DIV/0!</v>
      </c>
      <c r="T1116" s="32">
        <f t="shared" si="204"/>
        <v>2.969016304608333E-4</v>
      </c>
      <c r="U1116" s="33">
        <f t="shared" si="205"/>
        <v>23.330141180476378</v>
      </c>
      <c r="V1116" s="18" t="e">
        <f>VLOOKUP(B1116,'[2]APO e PPM_CD'!$D$2:$J$565,7,FALSE)</f>
        <v>#N/A</v>
      </c>
    </row>
    <row r="1117" spans="1:24" hidden="1">
      <c r="A1117">
        <v>54932904134</v>
      </c>
      <c r="B1117">
        <f>VLOOKUP(A1117,Cadastro!$A$3:$B$3577,2,FALSE)</f>
        <v>220345</v>
      </c>
      <c r="C1117" s="5">
        <v>7155.27</v>
      </c>
      <c r="D1117">
        <v>0</v>
      </c>
      <c r="E1117">
        <v>3027.67</v>
      </c>
      <c r="F1117">
        <v>0</v>
      </c>
      <c r="G1117">
        <v>4127.6000000000004</v>
      </c>
      <c r="H1117">
        <v>0</v>
      </c>
      <c r="I1117" s="14">
        <f>VLOOKUP(A1117,Cadastro!$A$3:$H$3577,7,FALSE)</f>
        <v>1</v>
      </c>
      <c r="J1117" s="14">
        <f>VLOOKUP(A1117,Cadastro!$A$3:$H$3577,8,FALSE)</f>
        <v>1</v>
      </c>
      <c r="K1117">
        <f>VLOOKUP(A1117,Cadastro!$A$3:$J$3577,10,FALSE)</f>
        <v>1</v>
      </c>
      <c r="L1117" s="13">
        <v>12650</v>
      </c>
      <c r="M1117" s="23" t="e">
        <f t="shared" si="197"/>
        <v>#DIV/0!</v>
      </c>
      <c r="N1117" s="26">
        <f t="shared" si="198"/>
        <v>7155.27</v>
      </c>
      <c r="O1117" s="27">
        <f t="shared" si="199"/>
        <v>2.9710371543051356E-4</v>
      </c>
      <c r="P1117" s="30" t="e">
        <f t="shared" si="200"/>
        <v>#DIV/0!</v>
      </c>
      <c r="Q1117" s="30" t="e">
        <f t="shared" si="201"/>
        <v>#DIV/0!</v>
      </c>
      <c r="R1117" s="30" t="e">
        <f t="shared" si="202"/>
        <v>#DIV/0!</v>
      </c>
      <c r="S1117" s="30" t="e">
        <f t="shared" si="203"/>
        <v>#DIV/0!</v>
      </c>
      <c r="T1117" s="32">
        <f t="shared" si="204"/>
        <v>2.9708680966037234E-4</v>
      </c>
      <c r="U1117" s="33">
        <f t="shared" si="205"/>
        <v>23.344692319391402</v>
      </c>
      <c r="V1117" s="18" t="e">
        <f>VLOOKUP(B1117,'[2]APO e PPM_CD'!$D$2:$J$565,7,FALSE)</f>
        <v>#N/A</v>
      </c>
    </row>
    <row r="1118" spans="1:24" hidden="1">
      <c r="A1118">
        <v>82971706168</v>
      </c>
      <c r="B1118">
        <f>VLOOKUP(A1118,Cadastro!$A$3:$B$3577,2,FALSE)</f>
        <v>211182</v>
      </c>
      <c r="C1118" s="5">
        <v>7175.88</v>
      </c>
      <c r="D1118">
        <v>0</v>
      </c>
      <c r="E1118">
        <v>3198.04</v>
      </c>
      <c r="F1118">
        <v>0</v>
      </c>
      <c r="G1118">
        <v>3977.84</v>
      </c>
      <c r="H1118">
        <v>0</v>
      </c>
      <c r="I1118" s="14">
        <f>VLOOKUP(A1118,Cadastro!$A$3:$H$3577,7,FALSE)</f>
        <v>1</v>
      </c>
      <c r="J1118" s="14">
        <f>VLOOKUP(A1118,Cadastro!$A$3:$H$3577,8,FALSE)</f>
        <v>1</v>
      </c>
      <c r="K1118">
        <f>VLOOKUP(A1118,Cadastro!$A$3:$J$3577,10,FALSE)</f>
        <v>1</v>
      </c>
      <c r="L1118" s="13">
        <v>12576.63</v>
      </c>
      <c r="M1118" s="23" t="e">
        <f t="shared" si="197"/>
        <v>#DIV/0!</v>
      </c>
      <c r="N1118" s="26">
        <f t="shared" si="198"/>
        <v>7175.88</v>
      </c>
      <c r="O1118" s="27">
        <f t="shared" si="199"/>
        <v>2.9795949132366961E-4</v>
      </c>
      <c r="P1118" s="30" t="e">
        <f t="shared" si="200"/>
        <v>#DIV/0!</v>
      </c>
      <c r="Q1118" s="30" t="e">
        <f t="shared" si="201"/>
        <v>#DIV/0!</v>
      </c>
      <c r="R1118" s="30" t="e">
        <f t="shared" si="202"/>
        <v>#DIV/0!</v>
      </c>
      <c r="S1118" s="30" t="e">
        <f t="shared" si="203"/>
        <v>#DIV/0!</v>
      </c>
      <c r="T1118" s="32">
        <f t="shared" si="204"/>
        <v>2.9794253685824188E-4</v>
      </c>
      <c r="U1118" s="33">
        <f t="shared" si="205"/>
        <v>23.411934241597365</v>
      </c>
      <c r="V1118" s="18" t="e">
        <f>VLOOKUP(B1118,'[2]APO e PPM_CD'!$D$2:$J$565,7,FALSE)</f>
        <v>#N/A</v>
      </c>
    </row>
    <row r="1119" spans="1:24" s="18" customFormat="1">
      <c r="A1119" s="18">
        <v>66936241700</v>
      </c>
      <c r="B1119" s="18">
        <f>VLOOKUP(A1119,Cadastro!$A$3:$B$3577,2,FALSE)</f>
        <v>198750</v>
      </c>
      <c r="C1119" s="19">
        <v>7833.57</v>
      </c>
      <c r="D1119" s="18">
        <v>0</v>
      </c>
      <c r="E1119" s="18">
        <v>3314.72</v>
      </c>
      <c r="F1119" s="18">
        <v>0</v>
      </c>
      <c r="G1119" s="18">
        <v>4518.8500000000004</v>
      </c>
      <c r="H1119" s="18">
        <v>0</v>
      </c>
      <c r="I1119" s="20">
        <f>VLOOKUP(A1119,Cadastro!$A$3:$H$3577,7,FALSE)</f>
        <v>5</v>
      </c>
      <c r="J1119" s="20">
        <f>VLOOKUP(A1119,Cadastro!$A$3:$H$3577,8,FALSE)</f>
        <v>5</v>
      </c>
      <c r="K1119" s="18">
        <f>VLOOKUP(A1119,Cadastro!$A$3:$J$3577,10,FALSE)</f>
        <v>1</v>
      </c>
      <c r="M1119" s="23" t="e">
        <f t="shared" si="197"/>
        <v>#DIV/0!</v>
      </c>
      <c r="N1119" s="26">
        <f t="shared" si="198"/>
        <v>7833.57</v>
      </c>
      <c r="O1119" s="27">
        <f t="shared" si="199"/>
        <v>3.2526833398110875E-4</v>
      </c>
      <c r="P1119" s="30" t="e">
        <f t="shared" si="200"/>
        <v>#DIV/0!</v>
      </c>
      <c r="Q1119" s="30" t="e">
        <f t="shared" si="201"/>
        <v>#DIV/0!</v>
      </c>
      <c r="R1119" s="30" t="e">
        <f t="shared" si="202"/>
        <v>#DIV/0!</v>
      </c>
      <c r="S1119" s="30" t="e">
        <f t="shared" si="203"/>
        <v>#DIV/0!</v>
      </c>
      <c r="T1119" s="32">
        <f t="shared" si="204"/>
        <v>3.2524982559025762E-4</v>
      </c>
      <c r="U1119" s="33">
        <f t="shared" si="205"/>
        <v>25.55770521761092</v>
      </c>
      <c r="V1119" s="18">
        <f>VLOOKUP(B1119,'[2]APO e PPM_CD'!$D$2:$J$565,7,FALSE)</f>
        <v>3</v>
      </c>
      <c r="W1119" s="18">
        <f>TRUNC(B1119/10,0)</f>
        <v>19875</v>
      </c>
      <c r="X1119" s="18">
        <f ca="1">VLOOKUP(W1119:X1119,[3]Plan1!$B$2:$K$3605,10,FALSE)</f>
        <v>0</v>
      </c>
    </row>
    <row r="1120" spans="1:24" s="18" customFormat="1" hidden="1">
      <c r="A1120" s="18">
        <v>2096681804</v>
      </c>
      <c r="B1120" s="18">
        <f>VLOOKUP(A1120,Cadastro!$A$3:$B$3577,2,FALSE)</f>
        <v>192935</v>
      </c>
      <c r="C1120" s="19">
        <v>7190.66</v>
      </c>
      <c r="D1120" s="18">
        <v>0</v>
      </c>
      <c r="E1120" s="18">
        <v>3247.88</v>
      </c>
      <c r="F1120" s="18">
        <v>0</v>
      </c>
      <c r="G1120" s="18">
        <v>3942.78</v>
      </c>
      <c r="H1120" s="18">
        <v>0</v>
      </c>
      <c r="I1120" s="20">
        <f>VLOOKUP(A1120,Cadastro!$A$3:$H$3577,7,FALSE)</f>
        <v>1</v>
      </c>
      <c r="J1120" s="20">
        <f>VLOOKUP(A1120,Cadastro!$A$3:$H$3577,8,FALSE)</f>
        <v>6</v>
      </c>
      <c r="K1120" s="18">
        <f>VLOOKUP(A1120,Cadastro!$A$3:$J$3577,10,FALSE)</f>
        <v>1</v>
      </c>
      <c r="M1120" s="23" t="e">
        <f t="shared" si="197"/>
        <v>#DIV/0!</v>
      </c>
      <c r="N1120" s="26">
        <f t="shared" si="198"/>
        <v>7190.66</v>
      </c>
      <c r="O1120" s="27">
        <f t="shared" si="199"/>
        <v>2.9857319184287617E-4</v>
      </c>
      <c r="P1120" s="30" t="e">
        <f t="shared" si="200"/>
        <v>#DIV/0!</v>
      </c>
      <c r="Q1120" s="30" t="e">
        <f t="shared" si="201"/>
        <v>#DIV/0!</v>
      </c>
      <c r="R1120" s="30" t="e">
        <f t="shared" si="202"/>
        <v>#DIV/0!</v>
      </c>
      <c r="S1120" s="30" t="e">
        <f t="shared" si="203"/>
        <v>#DIV/0!</v>
      </c>
      <c r="T1120" s="32">
        <f t="shared" si="204"/>
        <v>2.9855620245671411E-4</v>
      </c>
      <c r="U1120" s="33">
        <f t="shared" si="205"/>
        <v>23.460155280423376</v>
      </c>
      <c r="V1120" s="18">
        <f>VLOOKUP(B1120,'[2]APO e PPM_CD'!$D$2:$J$565,7,FALSE)</f>
        <v>5</v>
      </c>
    </row>
    <row r="1121" spans="1:24" hidden="1">
      <c r="A1121">
        <v>11626846740</v>
      </c>
      <c r="B1121">
        <f>VLOOKUP(A1121,Cadastro!$A$3:$B$3577,2,FALSE)</f>
        <v>221900</v>
      </c>
      <c r="C1121" s="5">
        <v>7198.5599999999995</v>
      </c>
      <c r="D1121">
        <v>0</v>
      </c>
      <c r="E1121">
        <v>3421.59</v>
      </c>
      <c r="F1121">
        <v>0</v>
      </c>
      <c r="G1121">
        <v>3776.97</v>
      </c>
      <c r="H1121">
        <v>0</v>
      </c>
      <c r="I1121" s="14">
        <f>VLOOKUP(A1121,Cadastro!$A$3:$H$3577,7,FALSE)</f>
        <v>1</v>
      </c>
      <c r="J1121" s="14">
        <f>VLOOKUP(A1121,Cadastro!$A$3:$H$3577,8,FALSE)</f>
        <v>1</v>
      </c>
      <c r="K1121">
        <f>VLOOKUP(A1121,Cadastro!$A$3:$J$3577,10,FALSE)</f>
        <v>1</v>
      </c>
      <c r="L1121" s="13">
        <v>21266.9</v>
      </c>
      <c r="M1121" s="23" t="e">
        <f t="shared" si="197"/>
        <v>#DIV/0!</v>
      </c>
      <c r="N1121" s="26">
        <f t="shared" si="198"/>
        <v>7198.5599999999995</v>
      </c>
      <c r="O1121" s="27">
        <f t="shared" si="199"/>
        <v>2.9890121850740468E-4</v>
      </c>
      <c r="P1121" s="30" t="e">
        <f t="shared" si="200"/>
        <v>#DIV/0!</v>
      </c>
      <c r="Q1121" s="30" t="e">
        <f t="shared" si="201"/>
        <v>#DIV/0!</v>
      </c>
      <c r="R1121" s="30" t="e">
        <f t="shared" si="202"/>
        <v>#DIV/0!</v>
      </c>
      <c r="S1121" s="30" t="e">
        <f t="shared" si="203"/>
        <v>#DIV/0!</v>
      </c>
      <c r="T1121" s="32">
        <f t="shared" si="204"/>
        <v>2.9888421045589747E-4</v>
      </c>
      <c r="U1121" s="33">
        <f t="shared" si="205"/>
        <v>23.485929719308725</v>
      </c>
      <c r="V1121" s="18" t="e">
        <f>VLOOKUP(B1121,'[2]APO e PPM_CD'!$D$2:$J$565,7,FALSE)</f>
        <v>#N/A</v>
      </c>
    </row>
    <row r="1122" spans="1:24" hidden="1">
      <c r="A1122">
        <v>86076213787</v>
      </c>
      <c r="B1122">
        <f>VLOOKUP(A1122,Cadastro!$A$3:$B$3577,2,FALSE)</f>
        <v>213557</v>
      </c>
      <c r="C1122" s="5">
        <v>7202.21</v>
      </c>
      <c r="D1122">
        <v>0</v>
      </c>
      <c r="E1122">
        <v>4143.08</v>
      </c>
      <c r="F1122">
        <v>0</v>
      </c>
      <c r="G1122">
        <v>3059.13</v>
      </c>
      <c r="H1122">
        <v>0</v>
      </c>
      <c r="I1122" s="14">
        <f>VLOOKUP(A1122,Cadastro!$A$3:$H$3577,7,FALSE)</f>
        <v>1</v>
      </c>
      <c r="J1122" s="14">
        <f>VLOOKUP(A1122,Cadastro!$A$3:$H$3577,8,FALSE)</f>
        <v>1</v>
      </c>
      <c r="K1122">
        <f>VLOOKUP(A1122,Cadastro!$A$3:$J$3577,10,FALSE)</f>
        <v>1</v>
      </c>
      <c r="L1122" s="13">
        <v>15411.57</v>
      </c>
      <c r="M1122" s="23" t="e">
        <f t="shared" si="197"/>
        <v>#DIV/0!</v>
      </c>
      <c r="N1122" s="26">
        <f t="shared" si="198"/>
        <v>7202.21</v>
      </c>
      <c r="O1122" s="27">
        <f t="shared" si="199"/>
        <v>2.9905277513088939E-4</v>
      </c>
      <c r="P1122" s="30" t="e">
        <f t="shared" si="200"/>
        <v>#DIV/0!</v>
      </c>
      <c r="Q1122" s="30" t="e">
        <f t="shared" si="201"/>
        <v>#DIV/0!</v>
      </c>
      <c r="R1122" s="30" t="e">
        <f t="shared" si="202"/>
        <v>#DIV/0!</v>
      </c>
      <c r="S1122" s="30" t="e">
        <f t="shared" si="203"/>
        <v>#DIV/0!</v>
      </c>
      <c r="T1122" s="32">
        <f t="shared" si="204"/>
        <v>2.9903575845552019E-4</v>
      </c>
      <c r="U1122" s="33">
        <f t="shared" si="205"/>
        <v>23.497838162591201</v>
      </c>
      <c r="V1122" s="18" t="e">
        <f>VLOOKUP(B1122,'[2]APO e PPM_CD'!$D$2:$J$565,7,FALSE)</f>
        <v>#N/A</v>
      </c>
    </row>
    <row r="1123" spans="1:24" hidden="1">
      <c r="A1123">
        <v>6934252705</v>
      </c>
      <c r="B1123">
        <f>VLOOKUP(A1123,Cadastro!$A$3:$B$3577,2,FALSE)</f>
        <v>211951</v>
      </c>
      <c r="C1123" s="5">
        <v>7204.1900000000005</v>
      </c>
      <c r="D1123">
        <v>0</v>
      </c>
      <c r="E1123">
        <v>4208.13</v>
      </c>
      <c r="F1123">
        <v>0</v>
      </c>
      <c r="G1123">
        <v>2996.06</v>
      </c>
      <c r="H1123">
        <v>0</v>
      </c>
      <c r="I1123" s="14">
        <f>VLOOKUP(A1123,Cadastro!$A$3:$H$3577,7,FALSE)</f>
        <v>1</v>
      </c>
      <c r="J1123" s="14">
        <f>VLOOKUP(A1123,Cadastro!$A$3:$H$3577,8,FALSE)</f>
        <v>1</v>
      </c>
      <c r="K1123">
        <f>VLOOKUP(A1123,Cadastro!$A$3:$J$3577,10,FALSE)</f>
        <v>1</v>
      </c>
      <c r="L1123" s="13">
        <v>29068.47</v>
      </c>
      <c r="M1123" s="23" t="e">
        <f t="shared" si="197"/>
        <v>#DIV/0!</v>
      </c>
      <c r="N1123" s="26">
        <f t="shared" si="198"/>
        <v>7204.1900000000005</v>
      </c>
      <c r="O1123" s="27">
        <f t="shared" si="199"/>
        <v>2.9913498940883454E-4</v>
      </c>
      <c r="P1123" s="30" t="e">
        <f t="shared" si="200"/>
        <v>#DIV/0!</v>
      </c>
      <c r="Q1123" s="30" t="e">
        <f t="shared" si="201"/>
        <v>#DIV/0!</v>
      </c>
      <c r="R1123" s="30" t="e">
        <f t="shared" si="202"/>
        <v>#DIV/0!</v>
      </c>
      <c r="S1123" s="30" t="e">
        <f t="shared" si="203"/>
        <v>#DIV/0!</v>
      </c>
      <c r="T1123" s="32">
        <f t="shared" si="204"/>
        <v>2.9911796805531554E-4</v>
      </c>
      <c r="U1123" s="33">
        <f t="shared" si="205"/>
        <v>23.504298085248543</v>
      </c>
      <c r="V1123" s="18" t="e">
        <f>VLOOKUP(B1123,'[2]APO e PPM_CD'!$D$2:$J$565,7,FALSE)</f>
        <v>#N/A</v>
      </c>
    </row>
    <row r="1124" spans="1:24" hidden="1">
      <c r="A1124">
        <v>7540837721</v>
      </c>
      <c r="B1124">
        <f>VLOOKUP(A1124,Cadastro!$A$3:$B$3577,2,FALSE)</f>
        <v>221237</v>
      </c>
      <c r="C1124" s="5">
        <v>7206.82</v>
      </c>
      <c r="D1124">
        <v>0</v>
      </c>
      <c r="E1124">
        <v>3286.96</v>
      </c>
      <c r="F1124">
        <v>0</v>
      </c>
      <c r="G1124">
        <v>3919.86</v>
      </c>
      <c r="H1124">
        <v>0</v>
      </c>
      <c r="I1124" s="14">
        <f>VLOOKUP(A1124,Cadastro!$A$3:$H$3577,7,FALSE)</f>
        <v>1</v>
      </c>
      <c r="J1124" s="14">
        <f>VLOOKUP(A1124,Cadastro!$A$3:$H$3577,8,FALSE)</f>
        <v>1</v>
      </c>
      <c r="K1124">
        <f>VLOOKUP(A1124,Cadastro!$A$3:$J$3577,10,FALSE)</f>
        <v>1</v>
      </c>
      <c r="L1124" s="13">
        <v>10546.13</v>
      </c>
      <c r="M1124" s="23" t="e">
        <f t="shared" si="197"/>
        <v>#DIV/0!</v>
      </c>
      <c r="N1124" s="26">
        <f t="shared" si="198"/>
        <v>7206.82</v>
      </c>
      <c r="O1124" s="27">
        <f t="shared" si="199"/>
        <v>2.9924419322246867E-4</v>
      </c>
      <c r="P1124" s="30" t="e">
        <f t="shared" si="200"/>
        <v>#DIV/0!</v>
      </c>
      <c r="Q1124" s="30" t="e">
        <f t="shared" si="201"/>
        <v>#DIV/0!</v>
      </c>
      <c r="R1124" s="30" t="e">
        <f t="shared" si="202"/>
        <v>#DIV/0!</v>
      </c>
      <c r="S1124" s="30" t="e">
        <f t="shared" si="203"/>
        <v>#DIV/0!</v>
      </c>
      <c r="T1124" s="32">
        <f t="shared" si="204"/>
        <v>2.9922716565504366E-4</v>
      </c>
      <c r="U1124" s="33">
        <f t="shared" si="205"/>
        <v>23.512878689586323</v>
      </c>
      <c r="V1124" s="18" t="e">
        <f>VLOOKUP(B1124,'[2]APO e PPM_CD'!$D$2:$J$565,7,FALSE)</f>
        <v>#N/A</v>
      </c>
    </row>
    <row r="1125" spans="1:24" hidden="1">
      <c r="A1125">
        <v>86189913768</v>
      </c>
      <c r="B1125">
        <f>VLOOKUP(A1125,Cadastro!$A$3:$B$3577,2,FALSE)</f>
        <v>193881</v>
      </c>
      <c r="C1125" s="5">
        <v>7211.48</v>
      </c>
      <c r="D1125">
        <v>0</v>
      </c>
      <c r="E1125">
        <v>3082.31</v>
      </c>
      <c r="F1125">
        <v>0</v>
      </c>
      <c r="G1125">
        <v>4129.17</v>
      </c>
      <c r="H1125">
        <v>0</v>
      </c>
      <c r="I1125" s="14">
        <f>VLOOKUP(A1125,Cadastro!$A$3:$H$3577,7,FALSE)</f>
        <v>1</v>
      </c>
      <c r="J1125" s="14">
        <f>VLOOKUP(A1125,Cadastro!$A$3:$H$3577,8,FALSE)</f>
        <v>1</v>
      </c>
      <c r="K1125">
        <f>VLOOKUP(A1125,Cadastro!$A$3:$J$3577,10,FALSE)</f>
        <v>1</v>
      </c>
      <c r="L1125" s="13">
        <v>13818.61</v>
      </c>
      <c r="M1125" s="23" t="e">
        <f t="shared" si="197"/>
        <v>#DIV/0!</v>
      </c>
      <c r="N1125" s="26">
        <f t="shared" si="198"/>
        <v>7211.48</v>
      </c>
      <c r="O1125" s="27">
        <f t="shared" si="199"/>
        <v>2.9943768743217791E-4</v>
      </c>
      <c r="P1125" s="30" t="e">
        <f t="shared" si="200"/>
        <v>#DIV/0!</v>
      </c>
      <c r="Q1125" s="30" t="e">
        <f t="shared" si="201"/>
        <v>#DIV/0!</v>
      </c>
      <c r="R1125" s="30" t="e">
        <f t="shared" si="202"/>
        <v>#DIV/0!</v>
      </c>
      <c r="S1125" s="30" t="e">
        <f t="shared" si="203"/>
        <v>#DIV/0!</v>
      </c>
      <c r="T1125" s="32">
        <f t="shared" si="204"/>
        <v>2.9942064885456193E-4</v>
      </c>
      <c r="U1125" s="33">
        <f t="shared" si="205"/>
        <v>23.528082345941478</v>
      </c>
      <c r="V1125" s="18" t="e">
        <f>VLOOKUP(B1125,'[2]APO e PPM_CD'!$D$2:$J$565,7,FALSE)</f>
        <v>#N/A</v>
      </c>
    </row>
    <row r="1126" spans="1:24" s="18" customFormat="1" hidden="1">
      <c r="A1126" s="18">
        <v>16833586861</v>
      </c>
      <c r="B1126" s="18">
        <f>VLOOKUP(A1126,Cadastro!$A$3:$B$3577,2,FALSE)</f>
        <v>220306</v>
      </c>
      <c r="C1126" s="19">
        <v>7228.67</v>
      </c>
      <c r="D1126" s="18">
        <v>0</v>
      </c>
      <c r="E1126" s="18">
        <v>3126.88</v>
      </c>
      <c r="F1126" s="18">
        <v>0</v>
      </c>
      <c r="G1126" s="18">
        <v>4101.79</v>
      </c>
      <c r="H1126" s="18">
        <v>0</v>
      </c>
      <c r="I1126" s="20">
        <f>VLOOKUP(A1126,Cadastro!$A$3:$H$3577,7,FALSE)</f>
        <v>1</v>
      </c>
      <c r="J1126" s="20">
        <f>VLOOKUP(A1126,Cadastro!$A$3:$H$3577,8,FALSE)</f>
        <v>6</v>
      </c>
      <c r="K1126" s="18">
        <f>VLOOKUP(A1126,Cadastro!$A$3:$J$3577,10,FALSE)</f>
        <v>1</v>
      </c>
      <c r="M1126" s="23" t="e">
        <f t="shared" si="197"/>
        <v>#DIV/0!</v>
      </c>
      <c r="N1126" s="26">
        <f t="shared" si="198"/>
        <v>7228.67</v>
      </c>
      <c r="O1126" s="27">
        <f t="shared" si="199"/>
        <v>3.0015145684524698E-4</v>
      </c>
      <c r="P1126" s="30" t="e">
        <f t="shared" si="200"/>
        <v>#DIV/0!</v>
      </c>
      <c r="Q1126" s="30" t="e">
        <f t="shared" si="201"/>
        <v>#DIV/0!</v>
      </c>
      <c r="R1126" s="30" t="e">
        <f t="shared" si="202"/>
        <v>#DIV/0!</v>
      </c>
      <c r="S1126" s="30" t="e">
        <f t="shared" si="203"/>
        <v>#DIV/0!</v>
      </c>
      <c r="T1126" s="32">
        <f t="shared" si="204"/>
        <v>3.001343776527851E-4</v>
      </c>
      <c r="U1126" s="33">
        <f t="shared" si="205"/>
        <v>23.58416621992113</v>
      </c>
      <c r="V1126" s="18">
        <f>VLOOKUP(B1126,'[2]APO e PPM_CD'!$D$2:$J$565,7,FALSE)</f>
        <v>5</v>
      </c>
    </row>
    <row r="1127" spans="1:24" hidden="1">
      <c r="A1127">
        <v>83091530159</v>
      </c>
      <c r="B1127">
        <f>VLOOKUP(A1127,Cadastro!$A$3:$B$3577,2,FALSE)</f>
        <v>220402</v>
      </c>
      <c r="C1127" s="5">
        <v>7242.3099999999995</v>
      </c>
      <c r="D1127">
        <v>0</v>
      </c>
      <c r="E1127">
        <v>3320.16</v>
      </c>
      <c r="F1127">
        <v>0</v>
      </c>
      <c r="G1127">
        <v>3922.15</v>
      </c>
      <c r="H1127">
        <v>0</v>
      </c>
      <c r="I1127" s="14">
        <f>VLOOKUP(A1127,Cadastro!$A$3:$H$3577,7,FALSE)</f>
        <v>1</v>
      </c>
      <c r="J1127" s="14">
        <f>VLOOKUP(A1127,Cadastro!$A$3:$H$3577,8,FALSE)</f>
        <v>1</v>
      </c>
      <c r="K1127">
        <f>VLOOKUP(A1127,Cadastro!$A$3:$J$3577,10,FALSE)</f>
        <v>1</v>
      </c>
      <c r="L1127" s="13">
        <v>12969.3</v>
      </c>
      <c r="M1127" s="23" t="e">
        <f t="shared" si="197"/>
        <v>#DIV/0!</v>
      </c>
      <c r="N1127" s="26">
        <f t="shared" si="198"/>
        <v>7242.3099999999995</v>
      </c>
      <c r="O1127" s="27">
        <f t="shared" si="199"/>
        <v>3.0071782187109114E-4</v>
      </c>
      <c r="P1127" s="30" t="e">
        <f t="shared" si="200"/>
        <v>#DIV/0!</v>
      </c>
      <c r="Q1127" s="30" t="e">
        <f t="shared" si="201"/>
        <v>#DIV/0!</v>
      </c>
      <c r="R1127" s="30" t="e">
        <f t="shared" si="202"/>
        <v>#DIV/0!</v>
      </c>
      <c r="S1127" s="30" t="e">
        <f t="shared" si="203"/>
        <v>#DIV/0!</v>
      </c>
      <c r="T1127" s="32">
        <f t="shared" si="204"/>
        <v>3.0070071045137513E-4</v>
      </c>
      <c r="U1127" s="33">
        <f t="shared" si="205"/>
        <v>23.628667909338368</v>
      </c>
      <c r="V1127" s="18" t="e">
        <f>VLOOKUP(B1127,'[2]APO e PPM_CD'!$D$2:$J$565,7,FALSE)</f>
        <v>#N/A</v>
      </c>
    </row>
    <row r="1128" spans="1:24" hidden="1">
      <c r="A1128">
        <v>90463293134</v>
      </c>
      <c r="B1128">
        <f>VLOOKUP(A1128,Cadastro!$A$3:$B$3577,2,FALSE)</f>
        <v>218021</v>
      </c>
      <c r="C1128" s="5">
        <v>7266.53</v>
      </c>
      <c r="D1128">
        <v>0</v>
      </c>
      <c r="E1128">
        <v>3325.66</v>
      </c>
      <c r="F1128">
        <v>0</v>
      </c>
      <c r="G1128">
        <v>3940.87</v>
      </c>
      <c r="H1128">
        <v>0</v>
      </c>
      <c r="I1128" s="14">
        <f>VLOOKUP(A1128,Cadastro!$A$3:$H$3577,7,FALSE)</f>
        <v>1</v>
      </c>
      <c r="J1128" s="14">
        <f>VLOOKUP(A1128,Cadastro!$A$3:$H$3577,8,FALSE)</f>
        <v>1</v>
      </c>
      <c r="K1128">
        <f>VLOOKUP(A1128,Cadastro!$A$3:$J$3577,10,FALSE)</f>
        <v>1</v>
      </c>
      <c r="L1128" s="13">
        <v>23325.58</v>
      </c>
      <c r="M1128" s="23" t="e">
        <f t="shared" si="197"/>
        <v>#DIV/0!</v>
      </c>
      <c r="N1128" s="26">
        <f t="shared" si="198"/>
        <v>7266.53</v>
      </c>
      <c r="O1128" s="27">
        <f t="shared" si="199"/>
        <v>3.01723493493228E-4</v>
      </c>
      <c r="P1128" s="30" t="e">
        <f t="shared" si="200"/>
        <v>#DIV/0!</v>
      </c>
      <c r="Q1128" s="30" t="e">
        <f t="shared" si="201"/>
        <v>#DIV/0!</v>
      </c>
      <c r="R1128" s="30" t="e">
        <f t="shared" si="202"/>
        <v>#DIV/0!</v>
      </c>
      <c r="S1128" s="30" t="e">
        <f t="shared" si="203"/>
        <v>#DIV/0!</v>
      </c>
      <c r="T1128" s="32">
        <f t="shared" si="204"/>
        <v>3.0170632484887154E-4</v>
      </c>
      <c r="U1128" s="33">
        <f t="shared" si="205"/>
        <v>23.707687771338776</v>
      </c>
      <c r="V1128" s="18" t="e">
        <f>VLOOKUP(B1128,'[2]APO e PPM_CD'!$D$2:$J$565,7,FALSE)</f>
        <v>#N/A</v>
      </c>
    </row>
    <row r="1129" spans="1:24" hidden="1">
      <c r="A1129">
        <v>32425089802</v>
      </c>
      <c r="B1129">
        <f>VLOOKUP(A1129,Cadastro!$A$3:$B$3577,2,FALSE)</f>
        <v>220982</v>
      </c>
      <c r="C1129" s="5">
        <v>7266.93</v>
      </c>
      <c r="D1129">
        <v>0</v>
      </c>
      <c r="E1129">
        <v>3401.42</v>
      </c>
      <c r="F1129">
        <v>0</v>
      </c>
      <c r="G1129">
        <v>3865.51</v>
      </c>
      <c r="H1129">
        <v>0</v>
      </c>
      <c r="I1129" s="14">
        <f>VLOOKUP(A1129,Cadastro!$A$3:$H$3577,7,FALSE)</f>
        <v>1</v>
      </c>
      <c r="J1129" s="14">
        <f>VLOOKUP(A1129,Cadastro!$A$3:$H$3577,8,FALSE)</f>
        <v>1</v>
      </c>
      <c r="K1129">
        <f>VLOOKUP(A1129,Cadastro!$A$3:$J$3577,10,FALSE)</f>
        <v>1</v>
      </c>
      <c r="L1129" s="13">
        <v>13539.87</v>
      </c>
      <c r="M1129" s="23" t="e">
        <f t="shared" si="197"/>
        <v>#DIV/0!</v>
      </c>
      <c r="N1129" s="26">
        <f t="shared" si="198"/>
        <v>7266.93</v>
      </c>
      <c r="O1129" s="27">
        <f t="shared" si="199"/>
        <v>3.0174010243826744E-4</v>
      </c>
      <c r="P1129" s="30" t="e">
        <f t="shared" si="200"/>
        <v>#DIV/0!</v>
      </c>
      <c r="Q1129" s="30" t="e">
        <f t="shared" si="201"/>
        <v>#DIV/0!</v>
      </c>
      <c r="R1129" s="30" t="e">
        <f t="shared" si="202"/>
        <v>#DIV/0!</v>
      </c>
      <c r="S1129" s="30" t="e">
        <f t="shared" si="203"/>
        <v>#DIV/0!</v>
      </c>
      <c r="T1129" s="32">
        <f t="shared" si="204"/>
        <v>3.0172293284883023E-4</v>
      </c>
      <c r="U1129" s="33">
        <f t="shared" si="205"/>
        <v>23.708992806219047</v>
      </c>
      <c r="V1129" s="18" t="e">
        <f>VLOOKUP(B1129,'[2]APO e PPM_CD'!$D$2:$J$565,7,FALSE)</f>
        <v>#N/A</v>
      </c>
    </row>
    <row r="1130" spans="1:24" hidden="1">
      <c r="A1130">
        <v>28518322634</v>
      </c>
      <c r="B1130">
        <f>VLOOKUP(A1130,Cadastro!$A$3:$B$3577,2,FALSE)</f>
        <v>195170</v>
      </c>
      <c r="C1130" s="5">
        <v>7274.78</v>
      </c>
      <c r="D1130">
        <v>0</v>
      </c>
      <c r="E1130">
        <v>3285.79</v>
      </c>
      <c r="F1130">
        <v>0</v>
      </c>
      <c r="G1130">
        <v>3988.99</v>
      </c>
      <c r="H1130">
        <v>0</v>
      </c>
      <c r="I1130" s="14">
        <f>VLOOKUP(A1130,Cadastro!$A$3:$H$3577,7,FALSE)</f>
        <v>1</v>
      </c>
      <c r="J1130" s="14">
        <f>VLOOKUP(A1130,Cadastro!$A$3:$H$3577,8,FALSE)</f>
        <v>1</v>
      </c>
      <c r="K1130">
        <f>VLOOKUP(A1130,Cadastro!$A$3:$J$3577,10,FALSE)</f>
        <v>1</v>
      </c>
      <c r="L1130" s="13">
        <v>26852.06</v>
      </c>
      <c r="M1130" s="23" t="e">
        <f t="shared" si="197"/>
        <v>#DIV/0!</v>
      </c>
      <c r="N1130" s="26">
        <f t="shared" si="198"/>
        <v>7274.78</v>
      </c>
      <c r="O1130" s="27">
        <f t="shared" si="199"/>
        <v>3.02066052984666E-4</v>
      </c>
      <c r="P1130" s="30" t="e">
        <f t="shared" si="200"/>
        <v>#DIV/0!</v>
      </c>
      <c r="Q1130" s="30" t="e">
        <f t="shared" si="201"/>
        <v>#DIV/0!</v>
      </c>
      <c r="R1130" s="30" t="e">
        <f t="shared" si="202"/>
        <v>#DIV/0!</v>
      </c>
      <c r="S1130" s="30" t="e">
        <f t="shared" si="203"/>
        <v>#DIV/0!</v>
      </c>
      <c r="T1130" s="32">
        <f t="shared" si="204"/>
        <v>3.0204886484801874E-4</v>
      </c>
      <c r="U1130" s="33">
        <f t="shared" si="205"/>
        <v>23.734604115744361</v>
      </c>
      <c r="V1130" s="18" t="e">
        <f>VLOOKUP(B1130,'[2]APO e PPM_CD'!$D$2:$J$565,7,FALSE)</f>
        <v>#N/A</v>
      </c>
    </row>
    <row r="1131" spans="1:24" hidden="1">
      <c r="A1131">
        <v>8364178792</v>
      </c>
      <c r="B1131">
        <f>VLOOKUP(A1131,Cadastro!$A$3:$B$3577,2,FALSE)</f>
        <v>220797</v>
      </c>
      <c r="C1131" s="5">
        <v>7278.18</v>
      </c>
      <c r="D1131">
        <v>0</v>
      </c>
      <c r="E1131">
        <v>3319.45</v>
      </c>
      <c r="F1131">
        <v>0</v>
      </c>
      <c r="G1131">
        <v>3958.73</v>
      </c>
      <c r="H1131">
        <v>0</v>
      </c>
      <c r="I1131" s="14">
        <f>VLOOKUP(A1131,Cadastro!$A$3:$H$3577,7,FALSE)</f>
        <v>1</v>
      </c>
      <c r="J1131" s="14">
        <f>VLOOKUP(A1131,Cadastro!$A$3:$H$3577,8,FALSE)</f>
        <v>1</v>
      </c>
      <c r="K1131">
        <f>VLOOKUP(A1131,Cadastro!$A$3:$J$3577,10,FALSE)</f>
        <v>1</v>
      </c>
      <c r="L1131" s="13">
        <v>11363.19</v>
      </c>
      <c r="M1131" s="23" t="e">
        <f t="shared" si="197"/>
        <v>#DIV/0!</v>
      </c>
      <c r="N1131" s="26">
        <f t="shared" si="198"/>
        <v>7278.18</v>
      </c>
      <c r="O1131" s="27">
        <f t="shared" si="199"/>
        <v>3.0220722901750112E-4</v>
      </c>
      <c r="P1131" s="30" t="e">
        <f t="shared" si="200"/>
        <v>#DIV/0!</v>
      </c>
      <c r="Q1131" s="30" t="e">
        <f t="shared" si="201"/>
        <v>#DIV/0!</v>
      </c>
      <c r="R1131" s="30" t="e">
        <f t="shared" si="202"/>
        <v>#DIV/0!</v>
      </c>
      <c r="S1131" s="30" t="e">
        <f t="shared" si="203"/>
        <v>#DIV/0!</v>
      </c>
      <c r="T1131" s="32">
        <f t="shared" si="204"/>
        <v>3.0219003284766733E-4</v>
      </c>
      <c r="U1131" s="33">
        <f t="shared" si="205"/>
        <v>23.74569691222667</v>
      </c>
      <c r="V1131" s="18" t="e">
        <f>VLOOKUP(B1131,'[2]APO e PPM_CD'!$D$2:$J$565,7,FALSE)</f>
        <v>#N/A</v>
      </c>
    </row>
    <row r="1132" spans="1:24" hidden="1">
      <c r="A1132">
        <v>30369225805</v>
      </c>
      <c r="B1132">
        <f>VLOOKUP(A1132,Cadastro!$A$3:$B$3577,2,FALSE)</f>
        <v>219528</v>
      </c>
      <c r="C1132" s="5">
        <v>7293.5300000000007</v>
      </c>
      <c r="D1132">
        <v>0</v>
      </c>
      <c r="E1132">
        <v>3413.5</v>
      </c>
      <c r="F1132">
        <v>0</v>
      </c>
      <c r="G1132">
        <v>3880.03</v>
      </c>
      <c r="H1132">
        <v>0</v>
      </c>
      <c r="I1132" s="14">
        <f>VLOOKUP(A1132,Cadastro!$A$3:$H$3577,7,FALSE)</f>
        <v>1</v>
      </c>
      <c r="J1132" s="14">
        <f>VLOOKUP(A1132,Cadastro!$A$3:$H$3577,8,FALSE)</f>
        <v>1</v>
      </c>
      <c r="K1132">
        <f>VLOOKUP(A1132,Cadastro!$A$3:$J$3577,10,FALSE)</f>
        <v>1</v>
      </c>
      <c r="L1132" s="13">
        <v>11761.79</v>
      </c>
      <c r="M1132" s="23" t="e">
        <f t="shared" si="197"/>
        <v>#DIV/0!</v>
      </c>
      <c r="N1132" s="26">
        <f t="shared" si="198"/>
        <v>7293.5300000000007</v>
      </c>
      <c r="O1132" s="27">
        <f t="shared" si="199"/>
        <v>3.0284459728338885E-4</v>
      </c>
      <c r="P1132" s="30" t="e">
        <f t="shared" si="200"/>
        <v>#DIV/0!</v>
      </c>
      <c r="Q1132" s="30" t="e">
        <f t="shared" si="201"/>
        <v>#DIV/0!</v>
      </c>
      <c r="R1132" s="30" t="e">
        <f t="shared" si="202"/>
        <v>#DIV/0!</v>
      </c>
      <c r="S1132" s="30" t="e">
        <f t="shared" si="203"/>
        <v>#DIV/0!</v>
      </c>
      <c r="T1132" s="32">
        <f t="shared" si="204"/>
        <v>3.0282736484608063E-4</v>
      </c>
      <c r="U1132" s="33">
        <f t="shared" si="205"/>
        <v>23.795777625757069</v>
      </c>
      <c r="V1132" s="18" t="e">
        <f>VLOOKUP(B1132,'[2]APO e PPM_CD'!$D$2:$J$565,7,FALSE)</f>
        <v>#N/A</v>
      </c>
    </row>
    <row r="1133" spans="1:24" hidden="1">
      <c r="A1133">
        <v>81933290749</v>
      </c>
      <c r="B1133">
        <f>VLOOKUP(A1133,Cadastro!$A$3:$B$3577,2,FALSE)</f>
        <v>190507</v>
      </c>
      <c r="C1133" s="5">
        <v>7295.77</v>
      </c>
      <c r="D1133">
        <v>0</v>
      </c>
      <c r="E1133">
        <v>4212.8500000000004</v>
      </c>
      <c r="F1133">
        <v>0</v>
      </c>
      <c r="G1133">
        <v>3082.92</v>
      </c>
      <c r="H1133">
        <v>0</v>
      </c>
      <c r="I1133" s="14">
        <f>VLOOKUP(A1133,Cadastro!$A$3:$H$3577,7,FALSE)</f>
        <v>1</v>
      </c>
      <c r="J1133" s="14">
        <f>VLOOKUP(A1133,Cadastro!$A$3:$H$3577,8,FALSE)</f>
        <v>1</v>
      </c>
      <c r="K1133">
        <f>VLOOKUP(A1133,Cadastro!$A$3:$J$3577,10,FALSE)</f>
        <v>1</v>
      </c>
      <c r="L1133" s="13">
        <v>16769.36</v>
      </c>
      <c r="M1133" s="23" t="e">
        <f t="shared" si="197"/>
        <v>#DIV/0!</v>
      </c>
      <c r="N1133" s="26">
        <f t="shared" si="198"/>
        <v>7295.77</v>
      </c>
      <c r="O1133" s="27">
        <f t="shared" si="199"/>
        <v>3.0293760737560958E-4</v>
      </c>
      <c r="P1133" s="30" t="e">
        <f t="shared" si="200"/>
        <v>#DIV/0!</v>
      </c>
      <c r="Q1133" s="30" t="e">
        <f t="shared" si="201"/>
        <v>#DIV/0!</v>
      </c>
      <c r="R1133" s="30" t="e">
        <f t="shared" si="202"/>
        <v>#DIV/0!</v>
      </c>
      <c r="S1133" s="30" t="e">
        <f t="shared" si="203"/>
        <v>#DIV/0!</v>
      </c>
      <c r="T1133" s="32">
        <f t="shared" si="204"/>
        <v>3.0292036964584907E-4</v>
      </c>
      <c r="U1133" s="33">
        <f t="shared" si="205"/>
        <v>23.803085821086583</v>
      </c>
      <c r="V1133" s="18" t="e">
        <f>VLOOKUP(B1133,'[2]APO e PPM_CD'!$D$2:$J$565,7,FALSE)</f>
        <v>#N/A</v>
      </c>
    </row>
    <row r="1134" spans="1:24" hidden="1">
      <c r="A1134">
        <v>11665611782</v>
      </c>
      <c r="B1134">
        <f>VLOOKUP(A1134,Cadastro!$A$3:$B$3577,2,FALSE)</f>
        <v>221155</v>
      </c>
      <c r="C1134" s="5">
        <v>7318.79</v>
      </c>
      <c r="D1134">
        <v>0</v>
      </c>
      <c r="E1134">
        <v>3444.56</v>
      </c>
      <c r="F1134">
        <v>0</v>
      </c>
      <c r="G1134">
        <v>3874.23</v>
      </c>
      <c r="H1134">
        <v>0</v>
      </c>
      <c r="I1134" s="14">
        <f>VLOOKUP(A1134,Cadastro!$A$3:$H$3577,7,FALSE)</f>
        <v>1</v>
      </c>
      <c r="J1134" s="14">
        <f>VLOOKUP(A1134,Cadastro!$A$3:$H$3577,8,FALSE)</f>
        <v>1</v>
      </c>
      <c r="K1134">
        <f>VLOOKUP(A1134,Cadastro!$A$3:$J$3577,10,FALSE)</f>
        <v>1</v>
      </c>
      <c r="L1134" s="13">
        <v>19754.16</v>
      </c>
      <c r="M1134" s="23" t="e">
        <f t="shared" si="197"/>
        <v>#DIV/0!</v>
      </c>
      <c r="N1134" s="26">
        <f t="shared" si="198"/>
        <v>7318.79</v>
      </c>
      <c r="O1134" s="27">
        <f t="shared" si="199"/>
        <v>3.0389345216262815E-4</v>
      </c>
      <c r="P1134" s="30" t="e">
        <f t="shared" si="200"/>
        <v>#DIV/0!</v>
      </c>
      <c r="Q1134" s="30" t="e">
        <f t="shared" si="201"/>
        <v>#DIV/0!</v>
      </c>
      <c r="R1134" s="30" t="e">
        <f t="shared" si="202"/>
        <v>#DIV/0!</v>
      </c>
      <c r="S1134" s="30" t="e">
        <f t="shared" si="203"/>
        <v>#DIV/0!</v>
      </c>
      <c r="T1134" s="32">
        <f t="shared" si="204"/>
        <v>3.0387616004346954E-4</v>
      </c>
      <c r="U1134" s="33">
        <f t="shared" si="205"/>
        <v>23.87819057844618</v>
      </c>
      <c r="V1134" s="18" t="e">
        <f>VLOOKUP(B1134,'[2]APO e PPM_CD'!$D$2:$J$565,7,FALSE)</f>
        <v>#N/A</v>
      </c>
    </row>
    <row r="1135" spans="1:24" hidden="1">
      <c r="A1135">
        <v>1059805790</v>
      </c>
      <c r="B1135">
        <f>VLOOKUP(A1135,Cadastro!$A$3:$B$3577,2,FALSE)</f>
        <v>214627</v>
      </c>
      <c r="C1135" s="5">
        <v>7328.1100000000006</v>
      </c>
      <c r="D1135">
        <v>0</v>
      </c>
      <c r="E1135">
        <v>3055.84</v>
      </c>
      <c r="F1135">
        <v>0</v>
      </c>
      <c r="G1135">
        <v>4272.2700000000004</v>
      </c>
      <c r="H1135">
        <v>0</v>
      </c>
      <c r="I1135" s="14">
        <f>VLOOKUP(A1135,Cadastro!$A$3:$H$3577,7,FALSE)</f>
        <v>1</v>
      </c>
      <c r="J1135" s="14">
        <f>VLOOKUP(A1135,Cadastro!$A$3:$H$3577,8,FALSE)</f>
        <v>1</v>
      </c>
      <c r="K1135">
        <f>VLOOKUP(A1135,Cadastro!$A$3:$J$3577,10,FALSE)</f>
        <v>1</v>
      </c>
      <c r="L1135" s="13">
        <v>24610.97</v>
      </c>
      <c r="M1135" s="23" t="e">
        <f t="shared" si="197"/>
        <v>#DIV/0!</v>
      </c>
      <c r="N1135" s="26">
        <f t="shared" si="198"/>
        <v>7328.1100000000006</v>
      </c>
      <c r="O1135" s="27">
        <f t="shared" si="199"/>
        <v>3.0428044058204663E-4</v>
      </c>
      <c r="P1135" s="30" t="e">
        <f t="shared" si="200"/>
        <v>#DIV/0!</v>
      </c>
      <c r="Q1135" s="30" t="e">
        <f t="shared" si="201"/>
        <v>#DIV/0!</v>
      </c>
      <c r="R1135" s="30" t="e">
        <f t="shared" si="202"/>
        <v>#DIV/0!</v>
      </c>
      <c r="S1135" s="30" t="e">
        <f t="shared" si="203"/>
        <v>#DIV/0!</v>
      </c>
      <c r="T1135" s="32">
        <f t="shared" si="204"/>
        <v>3.0426312644250619E-4</v>
      </c>
      <c r="U1135" s="33">
        <f t="shared" si="205"/>
        <v>23.908597891156496</v>
      </c>
      <c r="V1135" s="18" t="e">
        <f>VLOOKUP(B1135,'[2]APO e PPM_CD'!$D$2:$J$565,7,FALSE)</f>
        <v>#N/A</v>
      </c>
    </row>
    <row r="1136" spans="1:24" s="18" customFormat="1">
      <c r="A1136" s="18">
        <v>4807315862</v>
      </c>
      <c r="B1136" s="18">
        <f>VLOOKUP(A1136,Cadastro!$A$3:$B$3577,2,FALSE)</f>
        <v>215088</v>
      </c>
      <c r="C1136" s="19">
        <v>8040.52</v>
      </c>
      <c r="D1136" s="18">
        <v>0</v>
      </c>
      <c r="E1136" s="18">
        <v>4748.76</v>
      </c>
      <c r="F1136" s="18">
        <v>0</v>
      </c>
      <c r="G1136" s="18">
        <v>3291.76</v>
      </c>
      <c r="H1136" s="18">
        <v>0</v>
      </c>
      <c r="I1136" s="20">
        <f>VLOOKUP(A1136,Cadastro!$A$3:$H$3577,7,FALSE)</f>
        <v>5</v>
      </c>
      <c r="J1136" s="20">
        <f>VLOOKUP(A1136,Cadastro!$A$3:$H$3577,8,FALSE)</f>
        <v>5</v>
      </c>
      <c r="K1136" s="18">
        <f>VLOOKUP(A1136,Cadastro!$A$3:$J$3577,10,FALSE)</f>
        <v>1</v>
      </c>
      <c r="M1136" s="23" t="e">
        <f t="shared" si="197"/>
        <v>#DIV/0!</v>
      </c>
      <c r="N1136" s="26">
        <f t="shared" si="198"/>
        <v>8040.52</v>
      </c>
      <c r="O1136" s="27">
        <f t="shared" si="199"/>
        <v>3.3386138692087833E-4</v>
      </c>
      <c r="P1136" s="30" t="e">
        <f t="shared" si="200"/>
        <v>#DIV/0!</v>
      </c>
      <c r="Q1136" s="30" t="e">
        <f t="shared" si="201"/>
        <v>#DIV/0!</v>
      </c>
      <c r="R1136" s="30" t="e">
        <f t="shared" si="202"/>
        <v>#DIV/0!</v>
      </c>
      <c r="S1136" s="30" t="e">
        <f t="shared" si="203"/>
        <v>#DIV/0!</v>
      </c>
      <c r="T1136" s="32">
        <f t="shared" si="204"/>
        <v>3.338423895688656E-4</v>
      </c>
      <c r="U1136" s="33">
        <f t="shared" si="205"/>
        <v>26.232897638791126</v>
      </c>
      <c r="V1136" s="18">
        <f>VLOOKUP(B1136,'[2]APO e PPM_CD'!$D$2:$J$565,7,FALSE)</f>
        <v>3</v>
      </c>
      <c r="W1136" s="18">
        <f>TRUNC(B1136/10,0)</f>
        <v>21508</v>
      </c>
      <c r="X1136" s="18">
        <f ca="1">VLOOKUP(W1136:X1136,[3]Plan1!$B$2:$K$3605,10,FALSE)</f>
        <v>0</v>
      </c>
    </row>
    <row r="1137" spans="1:22" hidden="1">
      <c r="A1137">
        <v>80189032987</v>
      </c>
      <c r="B1137">
        <f>VLOOKUP(A1137,Cadastro!$A$3:$B$3577,2,FALSE)</f>
        <v>217737</v>
      </c>
      <c r="C1137" s="5">
        <v>7340.7</v>
      </c>
      <c r="D1137">
        <v>0</v>
      </c>
      <c r="E1137">
        <v>3077.49</v>
      </c>
      <c r="F1137">
        <v>0</v>
      </c>
      <c r="G1137">
        <v>4263.21</v>
      </c>
      <c r="H1137">
        <v>0</v>
      </c>
      <c r="I1137" s="14">
        <f>VLOOKUP(A1137,Cadastro!$A$3:$H$3577,7,FALSE)</f>
        <v>1</v>
      </c>
      <c r="J1137" s="14">
        <f>VLOOKUP(A1137,Cadastro!$A$3:$H$3577,8,FALSE)</f>
        <v>1</v>
      </c>
      <c r="K1137">
        <f>VLOOKUP(A1137,Cadastro!$A$3:$J$3577,10,FALSE)</f>
        <v>1</v>
      </c>
      <c r="L1137" s="13">
        <v>35358.019999999997</v>
      </c>
      <c r="M1137" s="23" t="e">
        <f t="shared" si="197"/>
        <v>#DIV/0!</v>
      </c>
      <c r="N1137" s="26">
        <f t="shared" si="198"/>
        <v>7340.7</v>
      </c>
      <c r="O1137" s="27">
        <f t="shared" si="199"/>
        <v>3.0480320712716235E-4</v>
      </c>
      <c r="P1137" s="30" t="e">
        <f t="shared" si="200"/>
        <v>#DIV/0!</v>
      </c>
      <c r="Q1137" s="30" t="e">
        <f t="shared" si="201"/>
        <v>#DIV/0!</v>
      </c>
      <c r="R1137" s="30" t="e">
        <f t="shared" si="202"/>
        <v>#DIV/0!</v>
      </c>
      <c r="S1137" s="30" t="e">
        <f t="shared" si="203"/>
        <v>#DIV/0!</v>
      </c>
      <c r="T1137" s="32">
        <f t="shared" si="204"/>
        <v>3.0478586324120472E-4</v>
      </c>
      <c r="U1137" s="33">
        <f t="shared" si="205"/>
        <v>23.949673864013022</v>
      </c>
      <c r="V1137" s="18" t="e">
        <f>VLOOKUP(B1137,'[2]APO e PPM_CD'!$D$2:$J$565,7,FALSE)</f>
        <v>#N/A</v>
      </c>
    </row>
    <row r="1138" spans="1:22" hidden="1">
      <c r="A1138">
        <v>2884955780</v>
      </c>
      <c r="B1138">
        <f>VLOOKUP(A1138,Cadastro!$A$3:$B$3577,2,FALSE)</f>
        <v>215661</v>
      </c>
      <c r="C1138" s="5">
        <v>7352.83</v>
      </c>
      <c r="D1138">
        <v>0</v>
      </c>
      <c r="E1138">
        <v>3169.99</v>
      </c>
      <c r="F1138">
        <v>0</v>
      </c>
      <c r="G1138">
        <v>4182.84</v>
      </c>
      <c r="H1138">
        <v>0</v>
      </c>
      <c r="I1138" s="14">
        <f>VLOOKUP(A1138,Cadastro!$A$3:$H$3577,7,FALSE)</f>
        <v>1</v>
      </c>
      <c r="J1138" s="14">
        <f>VLOOKUP(A1138,Cadastro!$A$3:$H$3577,8,FALSE)</f>
        <v>1</v>
      </c>
      <c r="K1138">
        <f>VLOOKUP(A1138,Cadastro!$A$3:$J$3577,10,FALSE)</f>
        <v>1</v>
      </c>
      <c r="L1138" s="13">
        <v>12561.71</v>
      </c>
      <c r="M1138" s="23" t="e">
        <f t="shared" si="197"/>
        <v>#DIV/0!</v>
      </c>
      <c r="N1138" s="26">
        <f t="shared" si="198"/>
        <v>7352.83</v>
      </c>
      <c r="O1138" s="27">
        <f t="shared" si="199"/>
        <v>3.0530687338548273E-4</v>
      </c>
      <c r="P1138" s="30" t="e">
        <f t="shared" si="200"/>
        <v>#DIV/0!</v>
      </c>
      <c r="Q1138" s="30" t="e">
        <f t="shared" si="201"/>
        <v>#DIV/0!</v>
      </c>
      <c r="R1138" s="30" t="e">
        <f t="shared" si="202"/>
        <v>#DIV/0!</v>
      </c>
      <c r="S1138" s="30" t="e">
        <f t="shared" si="203"/>
        <v>#DIV/0!</v>
      </c>
      <c r="T1138" s="32">
        <f t="shared" si="204"/>
        <v>3.0528950083995088E-4</v>
      </c>
      <c r="U1138" s="33">
        <f t="shared" si="205"/>
        <v>23.989249046757241</v>
      </c>
      <c r="V1138" s="18" t="e">
        <f>VLOOKUP(B1138,'[2]APO e PPM_CD'!$D$2:$J$565,7,FALSE)</f>
        <v>#N/A</v>
      </c>
    </row>
    <row r="1139" spans="1:22" hidden="1">
      <c r="A1139">
        <v>66475880191</v>
      </c>
      <c r="B1139">
        <f>VLOOKUP(A1139,Cadastro!$A$3:$B$3577,2,FALSE)</f>
        <v>211781</v>
      </c>
      <c r="C1139" s="5">
        <v>7356.18</v>
      </c>
      <c r="D1139">
        <v>0</v>
      </c>
      <c r="E1139">
        <v>4312</v>
      </c>
      <c r="F1139">
        <v>0</v>
      </c>
      <c r="G1139">
        <v>3044.18</v>
      </c>
      <c r="H1139">
        <v>0</v>
      </c>
      <c r="I1139" s="14">
        <f>VLOOKUP(A1139,Cadastro!$A$3:$H$3577,7,FALSE)</f>
        <v>1</v>
      </c>
      <c r="J1139" s="14">
        <f>VLOOKUP(A1139,Cadastro!$A$3:$H$3577,8,FALSE)</f>
        <v>1</v>
      </c>
      <c r="K1139">
        <f>VLOOKUP(A1139,Cadastro!$A$3:$J$3577,10,FALSE)</f>
        <v>1</v>
      </c>
      <c r="L1139" s="13">
        <v>9165.09</v>
      </c>
      <c r="M1139" s="23" t="e">
        <f t="shared" si="197"/>
        <v>#DIV/0!</v>
      </c>
      <c r="N1139" s="26">
        <f t="shared" si="198"/>
        <v>7356.18</v>
      </c>
      <c r="O1139" s="27">
        <f t="shared" si="199"/>
        <v>3.054459733001879E-4</v>
      </c>
      <c r="P1139" s="30" t="e">
        <f t="shared" si="200"/>
        <v>#DIV/0!</v>
      </c>
      <c r="Q1139" s="30" t="e">
        <f t="shared" si="201"/>
        <v>#DIV/0!</v>
      </c>
      <c r="R1139" s="30" t="e">
        <f t="shared" si="202"/>
        <v>#DIV/0!</v>
      </c>
      <c r="S1139" s="30" t="e">
        <f t="shared" si="203"/>
        <v>#DIV/0!</v>
      </c>
      <c r="T1139" s="32">
        <f t="shared" si="204"/>
        <v>3.0542859283960461E-4</v>
      </c>
      <c r="U1139" s="33">
        <f t="shared" si="205"/>
        <v>24.00017871387951</v>
      </c>
      <c r="V1139" s="18" t="e">
        <f>VLOOKUP(B1139,'[2]APO e PPM_CD'!$D$2:$J$565,7,FALSE)</f>
        <v>#N/A</v>
      </c>
    </row>
    <row r="1140" spans="1:22" hidden="1">
      <c r="A1140">
        <v>32497937877</v>
      </c>
      <c r="B1140">
        <f>VLOOKUP(A1140,Cadastro!$A$3:$B$3577,2,FALSE)</f>
        <v>220103</v>
      </c>
      <c r="C1140" s="5">
        <v>7364.51</v>
      </c>
      <c r="D1140">
        <v>0</v>
      </c>
      <c r="E1140">
        <v>3438.27</v>
      </c>
      <c r="F1140">
        <v>0</v>
      </c>
      <c r="G1140">
        <v>3926.24</v>
      </c>
      <c r="H1140">
        <v>0</v>
      </c>
      <c r="I1140" s="14">
        <f>VLOOKUP(A1140,Cadastro!$A$3:$H$3577,7,FALSE)</f>
        <v>1</v>
      </c>
      <c r="J1140" s="14">
        <f>VLOOKUP(A1140,Cadastro!$A$3:$H$3577,8,FALSE)</f>
        <v>1</v>
      </c>
      <c r="K1140">
        <f>VLOOKUP(A1140,Cadastro!$A$3:$J$3577,10,FALSE)</f>
        <v>1</v>
      </c>
      <c r="L1140" s="13">
        <v>14871.39</v>
      </c>
      <c r="M1140" s="23" t="e">
        <f t="shared" si="197"/>
        <v>#DIV/0!</v>
      </c>
      <c r="N1140" s="26">
        <f t="shared" si="198"/>
        <v>7364.51</v>
      </c>
      <c r="O1140" s="27">
        <f t="shared" si="199"/>
        <v>3.0579185458063377E-4</v>
      </c>
      <c r="P1140" s="30" t="e">
        <f t="shared" si="200"/>
        <v>#DIV/0!</v>
      </c>
      <c r="Q1140" s="30" t="e">
        <f t="shared" si="201"/>
        <v>#DIV/0!</v>
      </c>
      <c r="R1140" s="30" t="e">
        <f t="shared" si="202"/>
        <v>#DIV/0!</v>
      </c>
      <c r="S1140" s="30" t="e">
        <f t="shared" si="203"/>
        <v>#DIV/0!</v>
      </c>
      <c r="T1140" s="32">
        <f t="shared" si="204"/>
        <v>3.0577445443874356E-4</v>
      </c>
      <c r="U1140" s="33">
        <f t="shared" si="205"/>
        <v>24.027356065261156</v>
      </c>
      <c r="V1140" s="18" t="e">
        <f>VLOOKUP(B1140,'[2]APO e PPM_CD'!$D$2:$J$565,7,FALSE)</f>
        <v>#N/A</v>
      </c>
    </row>
    <row r="1141" spans="1:22" hidden="1">
      <c r="A1141">
        <v>5723171747</v>
      </c>
      <c r="B1141">
        <f>VLOOKUP(A1141,Cadastro!$A$3:$B$3577,2,FALSE)</f>
        <v>222798</v>
      </c>
      <c r="C1141" s="5">
        <v>7369.46</v>
      </c>
      <c r="D1141">
        <v>0</v>
      </c>
      <c r="E1141">
        <v>3454.11</v>
      </c>
      <c r="F1141">
        <v>0</v>
      </c>
      <c r="G1141">
        <v>3915.35</v>
      </c>
      <c r="H1141">
        <v>0</v>
      </c>
      <c r="I1141" s="14">
        <f>VLOOKUP(A1141,Cadastro!$A$3:$H$3577,7,FALSE)</f>
        <v>1</v>
      </c>
      <c r="J1141" s="14">
        <f>VLOOKUP(A1141,Cadastro!$A$3:$H$3577,8,FALSE)</f>
        <v>1</v>
      </c>
      <c r="K1141">
        <f>VLOOKUP(A1141,Cadastro!$A$3:$J$3577,10,FALSE)</f>
        <v>1</v>
      </c>
      <c r="L1141" s="13">
        <v>22034.92</v>
      </c>
      <c r="M1141" s="23" t="e">
        <f t="shared" si="197"/>
        <v>#DIV/0!</v>
      </c>
      <c r="N1141" s="26">
        <f t="shared" si="198"/>
        <v>7369.46</v>
      </c>
      <c r="O1141" s="27">
        <f t="shared" si="199"/>
        <v>3.0599739027549656E-4</v>
      </c>
      <c r="P1141" s="30" t="e">
        <f t="shared" si="200"/>
        <v>#DIV/0!</v>
      </c>
      <c r="Q1141" s="30" t="e">
        <f t="shared" si="201"/>
        <v>#DIV/0!</v>
      </c>
      <c r="R1141" s="30" t="e">
        <f t="shared" si="202"/>
        <v>#DIV/0!</v>
      </c>
      <c r="S1141" s="30" t="e">
        <f t="shared" si="203"/>
        <v>#DIV/0!</v>
      </c>
      <c r="T1141" s="32">
        <f t="shared" si="204"/>
        <v>3.0597997843823186E-4</v>
      </c>
      <c r="U1141" s="33">
        <f t="shared" si="205"/>
        <v>24.043505871904507</v>
      </c>
      <c r="V1141" s="18" t="e">
        <f>VLOOKUP(B1141,'[2]APO e PPM_CD'!$D$2:$J$565,7,FALSE)</f>
        <v>#N/A</v>
      </c>
    </row>
    <row r="1142" spans="1:22" hidden="1">
      <c r="A1142">
        <v>10406202729</v>
      </c>
      <c r="B1142">
        <f>VLOOKUP(A1142,Cadastro!$A$3:$B$3577,2,FALSE)</f>
        <v>222442</v>
      </c>
      <c r="C1142" s="5">
        <v>7374.61</v>
      </c>
      <c r="D1142">
        <v>0</v>
      </c>
      <c r="E1142">
        <v>3490.99</v>
      </c>
      <c r="F1142">
        <v>0</v>
      </c>
      <c r="G1142">
        <v>3883.62</v>
      </c>
      <c r="H1142">
        <v>0</v>
      </c>
      <c r="I1142" s="14">
        <f>VLOOKUP(A1142,Cadastro!$A$3:$H$3577,7,FALSE)</f>
        <v>1</v>
      </c>
      <c r="J1142" s="14">
        <f>VLOOKUP(A1142,Cadastro!$A$3:$H$3577,8,FALSE)</f>
        <v>1</v>
      </c>
      <c r="K1142">
        <f>VLOOKUP(A1142,Cadastro!$A$3:$J$3577,10,FALSE)</f>
        <v>1</v>
      </c>
      <c r="L1142" s="13">
        <v>19939.87</v>
      </c>
      <c r="M1142" s="23" t="e">
        <f t="shared" si="197"/>
        <v>#DIV/0!</v>
      </c>
      <c r="N1142" s="26">
        <f t="shared" si="198"/>
        <v>7374.61</v>
      </c>
      <c r="O1142" s="27">
        <f t="shared" si="199"/>
        <v>3.0621123044287911E-4</v>
      </c>
      <c r="P1142" s="30" t="e">
        <f t="shared" si="200"/>
        <v>#DIV/0!</v>
      </c>
      <c r="Q1142" s="30" t="e">
        <f t="shared" si="201"/>
        <v>#DIV/0!</v>
      </c>
      <c r="R1142" s="30" t="e">
        <f t="shared" si="202"/>
        <v>#DIV/0!</v>
      </c>
      <c r="S1142" s="30" t="e">
        <f t="shared" si="203"/>
        <v>#DIV/0!</v>
      </c>
      <c r="T1142" s="32">
        <f t="shared" si="204"/>
        <v>3.0619380643769951E-4</v>
      </c>
      <c r="U1142" s="33">
        <f t="shared" si="205"/>
        <v>24.060308195987997</v>
      </c>
      <c r="V1142" s="18" t="e">
        <f>VLOOKUP(B1142,'[2]APO e PPM_CD'!$D$2:$J$565,7,FALSE)</f>
        <v>#N/A</v>
      </c>
    </row>
    <row r="1143" spans="1:22" hidden="1">
      <c r="A1143">
        <v>21358536821</v>
      </c>
      <c r="B1143">
        <f>VLOOKUP(A1143,Cadastro!$A$3:$B$3577,2,FALSE)</f>
        <v>220338</v>
      </c>
      <c r="C1143" s="5">
        <v>7384.7199999999993</v>
      </c>
      <c r="D1143">
        <v>0</v>
      </c>
      <c r="E1143">
        <v>4383.9799999999996</v>
      </c>
      <c r="F1143">
        <v>0</v>
      </c>
      <c r="G1143">
        <v>3000.74</v>
      </c>
      <c r="H1143">
        <v>0</v>
      </c>
      <c r="I1143" s="14">
        <f>VLOOKUP(A1143,Cadastro!$A$3:$H$3577,7,FALSE)</f>
        <v>1</v>
      </c>
      <c r="J1143" s="14">
        <f>VLOOKUP(A1143,Cadastro!$A$3:$H$3577,8,FALSE)</f>
        <v>1</v>
      </c>
      <c r="K1143">
        <f>VLOOKUP(A1143,Cadastro!$A$3:$J$3577,10,FALSE)</f>
        <v>1</v>
      </c>
      <c r="L1143" s="13">
        <v>19635.990000000002</v>
      </c>
      <c r="M1143" s="23" t="e">
        <f t="shared" si="197"/>
        <v>#DIV/0!</v>
      </c>
      <c r="N1143" s="26">
        <f t="shared" si="198"/>
        <v>7384.7199999999993</v>
      </c>
      <c r="O1143" s="27">
        <f t="shared" si="199"/>
        <v>3.0663102152875038E-4</v>
      </c>
      <c r="P1143" s="30" t="e">
        <f t="shared" si="200"/>
        <v>#DIV/0!</v>
      </c>
      <c r="Q1143" s="30" t="e">
        <f t="shared" si="201"/>
        <v>#DIV/0!</v>
      </c>
      <c r="R1143" s="30" t="e">
        <f t="shared" si="202"/>
        <v>#DIV/0!</v>
      </c>
      <c r="S1143" s="30" t="e">
        <f t="shared" si="203"/>
        <v>#DIV/0!</v>
      </c>
      <c r="T1143" s="32">
        <f t="shared" si="204"/>
        <v>3.0661357363665441E-4</v>
      </c>
      <c r="U1143" s="33">
        <f t="shared" si="205"/>
        <v>24.09329295258684</v>
      </c>
      <c r="V1143" s="18" t="e">
        <f>VLOOKUP(B1143,'[2]APO e PPM_CD'!$D$2:$J$565,7,FALSE)</f>
        <v>#N/A</v>
      </c>
    </row>
    <row r="1144" spans="1:22" hidden="1">
      <c r="A1144">
        <v>30229642691</v>
      </c>
      <c r="B1144">
        <f>VLOOKUP(A1144,Cadastro!$A$3:$B$3577,2,FALSE)</f>
        <v>188591</v>
      </c>
      <c r="C1144" s="5">
        <v>7394.73</v>
      </c>
      <c r="D1144">
        <v>0</v>
      </c>
      <c r="E1144">
        <v>3341.23</v>
      </c>
      <c r="F1144">
        <v>0</v>
      </c>
      <c r="G1144">
        <v>4053.5</v>
      </c>
      <c r="H1144">
        <v>0</v>
      </c>
      <c r="I1144" s="14">
        <f>VLOOKUP(A1144,Cadastro!$A$3:$H$3577,7,FALSE)</f>
        <v>1</v>
      </c>
      <c r="J1144" s="14">
        <f>VLOOKUP(A1144,Cadastro!$A$3:$H$3577,8,FALSE)</f>
        <v>1</v>
      </c>
      <c r="K1144">
        <f>VLOOKUP(A1144,Cadastro!$A$3:$J$3577,10,FALSE)</f>
        <v>1</v>
      </c>
      <c r="L1144" s="13">
        <v>43239.68</v>
      </c>
      <c r="M1144" s="23" t="e">
        <f t="shared" si="197"/>
        <v>#DIV/0!</v>
      </c>
      <c r="N1144" s="26">
        <f t="shared" si="198"/>
        <v>7394.73</v>
      </c>
      <c r="O1144" s="27">
        <f t="shared" si="199"/>
        <v>3.0704666037836186E-4</v>
      </c>
      <c r="P1144" s="30" t="e">
        <f t="shared" si="200"/>
        <v>#DIV/0!</v>
      </c>
      <c r="Q1144" s="30" t="e">
        <f t="shared" si="201"/>
        <v>#DIV/0!</v>
      </c>
      <c r="R1144" s="30" t="e">
        <f t="shared" si="202"/>
        <v>#DIV/0!</v>
      </c>
      <c r="S1144" s="30" t="e">
        <f t="shared" si="203"/>
        <v>#DIV/0!</v>
      </c>
      <c r="T1144" s="32">
        <f t="shared" si="204"/>
        <v>3.0702918883561973E-4</v>
      </c>
      <c r="U1144" s="33">
        <f t="shared" si="205"/>
        <v>24.125951450465625</v>
      </c>
      <c r="V1144" s="18" t="e">
        <f>VLOOKUP(B1144,'[2]APO e PPM_CD'!$D$2:$J$565,7,FALSE)</f>
        <v>#N/A</v>
      </c>
    </row>
    <row r="1145" spans="1:22" hidden="1">
      <c r="A1145">
        <v>69696225687</v>
      </c>
      <c r="B1145">
        <f>VLOOKUP(A1145,Cadastro!$A$3:$B$3577,2,FALSE)</f>
        <v>211894</v>
      </c>
      <c r="C1145" s="5">
        <v>7405.17</v>
      </c>
      <c r="D1145">
        <v>0</v>
      </c>
      <c r="E1145">
        <v>3089.92</v>
      </c>
      <c r="F1145">
        <v>0</v>
      </c>
      <c r="G1145">
        <v>4315.25</v>
      </c>
      <c r="H1145">
        <v>0</v>
      </c>
      <c r="I1145" s="14">
        <f>VLOOKUP(A1145,Cadastro!$A$3:$H$3577,7,FALSE)</f>
        <v>1</v>
      </c>
      <c r="J1145" s="14">
        <f>VLOOKUP(A1145,Cadastro!$A$3:$H$3577,8,FALSE)</f>
        <v>1</v>
      </c>
      <c r="K1145">
        <f>VLOOKUP(A1145,Cadastro!$A$3:$J$3577,10,FALSE)</f>
        <v>1</v>
      </c>
      <c r="L1145" s="13">
        <v>11594.84</v>
      </c>
      <c r="M1145" s="23" t="e">
        <f t="shared" si="197"/>
        <v>#DIV/0!</v>
      </c>
      <c r="N1145" s="26">
        <f t="shared" si="198"/>
        <v>7405.17</v>
      </c>
      <c r="O1145" s="27">
        <f t="shared" si="199"/>
        <v>3.0748015384389076E-4</v>
      </c>
      <c r="P1145" s="30" t="e">
        <f t="shared" si="200"/>
        <v>#DIV/0!</v>
      </c>
      <c r="Q1145" s="30" t="e">
        <f t="shared" si="201"/>
        <v>#DIV/0!</v>
      </c>
      <c r="R1145" s="30" t="e">
        <f t="shared" si="202"/>
        <v>#DIV/0!</v>
      </c>
      <c r="S1145" s="30" t="e">
        <f t="shared" si="203"/>
        <v>#DIV/0!</v>
      </c>
      <c r="T1145" s="32">
        <f t="shared" si="204"/>
        <v>3.0746265763454057E-4</v>
      </c>
      <c r="U1145" s="33">
        <f t="shared" si="205"/>
        <v>24.160012860840698</v>
      </c>
      <c r="V1145" s="18" t="e">
        <f>VLOOKUP(B1145,'[2]APO e PPM_CD'!$D$2:$J$565,7,FALSE)</f>
        <v>#N/A</v>
      </c>
    </row>
    <row r="1146" spans="1:22" hidden="1">
      <c r="A1146">
        <v>7079676789</v>
      </c>
      <c r="B1146">
        <f>VLOOKUP(A1146,Cadastro!$A$3:$B$3577,2,FALSE)</f>
        <v>212583</v>
      </c>
      <c r="C1146" s="5">
        <v>7408.01</v>
      </c>
      <c r="D1146">
        <v>0</v>
      </c>
      <c r="E1146">
        <v>3267.26</v>
      </c>
      <c r="F1146">
        <v>0</v>
      </c>
      <c r="G1146">
        <v>4140.75</v>
      </c>
      <c r="H1146">
        <v>0</v>
      </c>
      <c r="I1146" s="14">
        <f>VLOOKUP(A1146,Cadastro!$A$3:$H$3577,7,FALSE)</f>
        <v>4</v>
      </c>
      <c r="J1146" s="14">
        <f>VLOOKUP(A1146,Cadastro!$A$3:$H$3577,8,FALSE)</f>
        <v>1</v>
      </c>
      <c r="K1146">
        <f>VLOOKUP(A1146,Cadastro!$A$3:$J$3577,10,FALSE)</f>
        <v>1</v>
      </c>
      <c r="L1146" s="13">
        <v>23988.23</v>
      </c>
      <c r="M1146" s="23" t="e">
        <f t="shared" si="197"/>
        <v>#DIV/0!</v>
      </c>
      <c r="N1146" s="26">
        <f t="shared" si="198"/>
        <v>7408.01</v>
      </c>
      <c r="O1146" s="27">
        <f t="shared" si="199"/>
        <v>3.0759807735367063E-4</v>
      </c>
      <c r="P1146" s="30" t="e">
        <f t="shared" si="200"/>
        <v>#DIV/0!</v>
      </c>
      <c r="Q1146" s="30" t="e">
        <f t="shared" si="201"/>
        <v>#DIV/0!</v>
      </c>
      <c r="R1146" s="30" t="e">
        <f t="shared" si="202"/>
        <v>#DIV/0!</v>
      </c>
      <c r="S1146" s="30" t="e">
        <f t="shared" si="203"/>
        <v>#DIV/0!</v>
      </c>
      <c r="T1146" s="32">
        <f t="shared" si="204"/>
        <v>3.0758057443424703E-4</v>
      </c>
      <c r="U1146" s="33">
        <f t="shared" si="205"/>
        <v>24.169278608490622</v>
      </c>
      <c r="V1146" s="18" t="e">
        <f>VLOOKUP(B1146,'[2]APO e PPM_CD'!$D$2:$J$565,7,FALSE)</f>
        <v>#N/A</v>
      </c>
    </row>
    <row r="1147" spans="1:22" hidden="1">
      <c r="A1147">
        <v>65742192720</v>
      </c>
      <c r="B1147">
        <f>VLOOKUP(A1147,Cadastro!$A$3:$B$3577,2,FALSE)</f>
        <v>214090</v>
      </c>
      <c r="C1147" s="5">
        <v>7416.52</v>
      </c>
      <c r="D1147">
        <v>0</v>
      </c>
      <c r="E1147">
        <v>3252.73</v>
      </c>
      <c r="F1147">
        <v>0</v>
      </c>
      <c r="G1147">
        <v>4163.79</v>
      </c>
      <c r="H1147">
        <v>0</v>
      </c>
      <c r="I1147" s="14">
        <f>VLOOKUP(A1147,Cadastro!$A$3:$H$3577,7,FALSE)</f>
        <v>1</v>
      </c>
      <c r="J1147" s="14">
        <f>VLOOKUP(A1147,Cadastro!$A$3:$H$3577,8,FALSE)</f>
        <v>1</v>
      </c>
      <c r="K1147">
        <f>VLOOKUP(A1147,Cadastro!$A$3:$J$3577,10,FALSE)</f>
        <v>1</v>
      </c>
      <c r="L1147" s="13">
        <v>52367</v>
      </c>
      <c r="M1147" s="23" t="e">
        <f t="shared" si="197"/>
        <v>#DIV/0!</v>
      </c>
      <c r="N1147" s="26">
        <f t="shared" si="198"/>
        <v>7416.52</v>
      </c>
      <c r="O1147" s="27">
        <f t="shared" si="199"/>
        <v>3.0795143265938428E-4</v>
      </c>
      <c r="P1147" s="30" t="e">
        <f t="shared" si="200"/>
        <v>#DIV/0!</v>
      </c>
      <c r="Q1147" s="30" t="e">
        <f t="shared" si="201"/>
        <v>#DIV/0!</v>
      </c>
      <c r="R1147" s="30" t="e">
        <f t="shared" si="202"/>
        <v>#DIV/0!</v>
      </c>
      <c r="S1147" s="30" t="e">
        <f t="shared" si="203"/>
        <v>#DIV/0!</v>
      </c>
      <c r="T1147" s="32">
        <f t="shared" si="204"/>
        <v>3.0793390963336736E-4</v>
      </c>
      <c r="U1147" s="33">
        <f t="shared" si="205"/>
        <v>24.19704322556839</v>
      </c>
      <c r="V1147" s="18" t="e">
        <f>VLOOKUP(B1147,'[2]APO e PPM_CD'!$D$2:$J$565,7,FALSE)</f>
        <v>#N/A</v>
      </c>
    </row>
    <row r="1148" spans="1:22" hidden="1">
      <c r="A1148">
        <v>10421044764</v>
      </c>
      <c r="B1148">
        <f>VLOOKUP(A1148,Cadastro!$A$3:$B$3577,2,FALSE)</f>
        <v>225140</v>
      </c>
      <c r="C1148" s="5">
        <v>7418.1100000000006</v>
      </c>
      <c r="D1148">
        <v>0</v>
      </c>
      <c r="E1148">
        <v>3495.02</v>
      </c>
      <c r="F1148">
        <v>0</v>
      </c>
      <c r="G1148">
        <v>3923.09</v>
      </c>
      <c r="H1148">
        <v>0</v>
      </c>
      <c r="I1148" s="14">
        <f>VLOOKUP(A1148,Cadastro!$A$3:$H$3577,7,FALSE)</f>
        <v>1</v>
      </c>
      <c r="J1148" s="14">
        <f>VLOOKUP(A1148,Cadastro!$A$3:$H$3577,8,FALSE)</f>
        <v>1</v>
      </c>
      <c r="K1148">
        <f>VLOOKUP(A1148,Cadastro!$A$3:$J$3577,10,FALSE)</f>
        <v>1</v>
      </c>
      <c r="L1148" s="13">
        <v>17556.77</v>
      </c>
      <c r="M1148" s="23" t="e">
        <f t="shared" si="197"/>
        <v>#DIV/0!</v>
      </c>
      <c r="N1148" s="26">
        <f t="shared" si="198"/>
        <v>7418.1100000000006</v>
      </c>
      <c r="O1148" s="27">
        <f t="shared" si="199"/>
        <v>3.0801745321591597E-4</v>
      </c>
      <c r="P1148" s="30" t="e">
        <f t="shared" si="200"/>
        <v>#DIV/0!</v>
      </c>
      <c r="Q1148" s="30" t="e">
        <f t="shared" si="201"/>
        <v>#DIV/0!</v>
      </c>
      <c r="R1148" s="30" t="e">
        <f t="shared" si="202"/>
        <v>#DIV/0!</v>
      </c>
      <c r="S1148" s="30" t="e">
        <f t="shared" si="203"/>
        <v>#DIV/0!</v>
      </c>
      <c r="T1148" s="32">
        <f t="shared" si="204"/>
        <v>3.0799992643320304E-4</v>
      </c>
      <c r="U1148" s="33">
        <f t="shared" si="205"/>
        <v>24.20223073921747</v>
      </c>
      <c r="V1148" s="18" t="e">
        <f>VLOOKUP(B1148,'[2]APO e PPM_CD'!$D$2:$J$565,7,FALSE)</f>
        <v>#N/A</v>
      </c>
    </row>
    <row r="1149" spans="1:22" hidden="1">
      <c r="A1149">
        <v>83805508115</v>
      </c>
      <c r="B1149">
        <f>VLOOKUP(A1149,Cadastro!$A$3:$B$3577,2,FALSE)</f>
        <v>218006</v>
      </c>
      <c r="C1149" s="5">
        <v>7422.1900000000005</v>
      </c>
      <c r="D1149">
        <v>0</v>
      </c>
      <c r="E1149">
        <v>3325.09</v>
      </c>
      <c r="F1149">
        <v>0</v>
      </c>
      <c r="G1149">
        <v>4097.1000000000004</v>
      </c>
      <c r="H1149">
        <v>0</v>
      </c>
      <c r="I1149" s="14">
        <f>VLOOKUP(A1149,Cadastro!$A$3:$H$3577,7,FALSE)</f>
        <v>1</v>
      </c>
      <c r="J1149" s="14">
        <f>VLOOKUP(A1149,Cadastro!$A$3:$H$3577,8,FALSE)</f>
        <v>1</v>
      </c>
      <c r="K1149">
        <f>VLOOKUP(A1149,Cadastro!$A$3:$J$3577,10,FALSE)</f>
        <v>1</v>
      </c>
      <c r="L1149" s="13">
        <v>22964.84</v>
      </c>
      <c r="M1149" s="23" t="e">
        <f t="shared" si="197"/>
        <v>#DIV/0!</v>
      </c>
      <c r="N1149" s="26">
        <f t="shared" si="198"/>
        <v>7422.1900000000005</v>
      </c>
      <c r="O1149" s="27">
        <f t="shared" si="199"/>
        <v>3.0818686445531804E-4</v>
      </c>
      <c r="P1149" s="30" t="e">
        <f t="shared" si="200"/>
        <v>#DIV/0!</v>
      </c>
      <c r="Q1149" s="30" t="e">
        <f t="shared" si="201"/>
        <v>#DIV/0!</v>
      </c>
      <c r="R1149" s="30" t="e">
        <f t="shared" si="202"/>
        <v>#DIV/0!</v>
      </c>
      <c r="S1149" s="30" t="e">
        <f t="shared" si="203"/>
        <v>#DIV/0!</v>
      </c>
      <c r="T1149" s="32">
        <f t="shared" si="204"/>
        <v>3.0816932803278129E-4</v>
      </c>
      <c r="U1149" s="33">
        <f t="shared" si="205"/>
        <v>24.215542094996231</v>
      </c>
      <c r="V1149" s="18" t="e">
        <f>VLOOKUP(B1149,'[2]APO e PPM_CD'!$D$2:$J$565,7,FALSE)</f>
        <v>#N/A</v>
      </c>
    </row>
    <row r="1150" spans="1:22" s="18" customFormat="1" hidden="1">
      <c r="A1150" s="18">
        <v>5540094638</v>
      </c>
      <c r="B1150" s="18">
        <f>VLOOKUP(A1150,Cadastro!$A$3:$B$3577,2,FALSE)</f>
        <v>220879</v>
      </c>
      <c r="C1150" s="19">
        <v>7442.16</v>
      </c>
      <c r="D1150" s="18">
        <v>0</v>
      </c>
      <c r="E1150" s="18">
        <v>3464.57</v>
      </c>
      <c r="F1150" s="18">
        <v>0</v>
      </c>
      <c r="G1150" s="18">
        <v>3977.59</v>
      </c>
      <c r="H1150" s="18">
        <v>0</v>
      </c>
      <c r="I1150" s="20">
        <f>VLOOKUP(A1150,Cadastro!$A$3:$H$3577,7,FALSE)</f>
        <v>1</v>
      </c>
      <c r="J1150" s="20">
        <f>VLOOKUP(A1150,Cadastro!$A$3:$H$3577,8,FALSE)</f>
        <v>2</v>
      </c>
      <c r="K1150" s="18">
        <f>VLOOKUP(A1150,Cadastro!$A$3:$J$3577,10,FALSE)</f>
        <v>1</v>
      </c>
      <c r="M1150" s="23" t="e">
        <f t="shared" si="197"/>
        <v>#DIV/0!</v>
      </c>
      <c r="N1150" s="26">
        <f t="shared" si="198"/>
        <v>7442.16</v>
      </c>
      <c r="O1150" s="27">
        <f t="shared" si="199"/>
        <v>3.09016066036411E-4</v>
      </c>
      <c r="P1150" s="30" t="e">
        <f t="shared" si="200"/>
        <v>#DIV/0!</v>
      </c>
      <c r="Q1150" s="30" t="e">
        <f t="shared" si="201"/>
        <v>#DIV/0!</v>
      </c>
      <c r="R1150" s="30" t="e">
        <f t="shared" si="202"/>
        <v>#DIV/0!</v>
      </c>
      <c r="S1150" s="30" t="e">
        <f t="shared" si="203"/>
        <v>#DIV/0!</v>
      </c>
      <c r="T1150" s="32">
        <f t="shared" si="204"/>
        <v>3.0899848243071701E-4</v>
      </c>
      <c r="U1150" s="33">
        <f t="shared" si="205"/>
        <v>24.280695961393761</v>
      </c>
      <c r="V1150" s="18" t="e">
        <f>VLOOKUP(B1150,'[2]APO e PPM_CD'!$D$2:$J$565,7,FALSE)</f>
        <v>#N/A</v>
      </c>
    </row>
    <row r="1151" spans="1:22" hidden="1">
      <c r="A1151">
        <v>95688498749</v>
      </c>
      <c r="B1151">
        <f>VLOOKUP(A1151,Cadastro!$A$3:$B$3577,2,FALSE)</f>
        <v>224607</v>
      </c>
      <c r="C1151" s="5">
        <v>7453.1900000000005</v>
      </c>
      <c r="D1151">
        <v>0</v>
      </c>
      <c r="E1151">
        <v>3107.85</v>
      </c>
      <c r="F1151">
        <v>0</v>
      </c>
      <c r="G1151">
        <v>4345.34</v>
      </c>
      <c r="H1151">
        <v>0</v>
      </c>
      <c r="I1151" s="14">
        <f>VLOOKUP(A1151,Cadastro!$A$3:$H$3577,7,FALSE)</f>
        <v>1</v>
      </c>
      <c r="J1151" s="14">
        <f>VLOOKUP(A1151,Cadastro!$A$3:$H$3577,8,FALSE)</f>
        <v>1</v>
      </c>
      <c r="K1151">
        <f>VLOOKUP(A1151,Cadastro!$A$3:$J$3577,10,FALSE)</f>
        <v>1</v>
      </c>
      <c r="L1151" s="13">
        <v>22796.94</v>
      </c>
      <c r="M1151" s="23" t="e">
        <f t="shared" si="197"/>
        <v>#DIV/0!</v>
      </c>
      <c r="N1151" s="26">
        <f t="shared" si="198"/>
        <v>7453.1900000000005</v>
      </c>
      <c r="O1151" s="27">
        <f t="shared" si="199"/>
        <v>3.0947405769587305E-4</v>
      </c>
      <c r="P1151" s="30" t="e">
        <f t="shared" si="200"/>
        <v>#DIV/0!</v>
      </c>
      <c r="Q1151" s="30" t="e">
        <f t="shared" si="201"/>
        <v>#DIV/0!</v>
      </c>
      <c r="R1151" s="30" t="e">
        <f t="shared" si="202"/>
        <v>#DIV/0!</v>
      </c>
      <c r="S1151" s="30" t="e">
        <f t="shared" si="203"/>
        <v>#DIV/0!</v>
      </c>
      <c r="T1151" s="32">
        <f t="shared" si="204"/>
        <v>3.0945644802957687E-4</v>
      </c>
      <c r="U1151" s="33">
        <f t="shared" si="205"/>
        <v>24.316682298217234</v>
      </c>
      <c r="V1151" s="18" t="e">
        <f>VLOOKUP(B1151,'[2]APO e PPM_CD'!$D$2:$J$565,7,FALSE)</f>
        <v>#N/A</v>
      </c>
    </row>
    <row r="1152" spans="1:22" hidden="1">
      <c r="A1152">
        <v>8952316703</v>
      </c>
      <c r="B1152">
        <f>VLOOKUP(A1152,Cadastro!$A$3:$B$3577,2,FALSE)</f>
        <v>225552</v>
      </c>
      <c r="C1152" s="5">
        <v>7459.24</v>
      </c>
      <c r="D1152">
        <v>0</v>
      </c>
      <c r="E1152">
        <v>3511.69</v>
      </c>
      <c r="F1152">
        <v>0</v>
      </c>
      <c r="G1152">
        <v>3947.55</v>
      </c>
      <c r="H1152">
        <v>0</v>
      </c>
      <c r="I1152" s="14">
        <f>VLOOKUP(A1152,Cadastro!$A$3:$H$3577,7,FALSE)</f>
        <v>1</v>
      </c>
      <c r="J1152" s="14">
        <f>VLOOKUP(A1152,Cadastro!$A$3:$H$3577,8,FALSE)</f>
        <v>1</v>
      </c>
      <c r="K1152">
        <f>VLOOKUP(A1152,Cadastro!$A$3:$J$3577,10,FALSE)</f>
        <v>1</v>
      </c>
      <c r="L1152" s="13">
        <v>23821.119999999999</v>
      </c>
      <c r="M1152" s="23" t="e">
        <f t="shared" si="197"/>
        <v>#DIV/0!</v>
      </c>
      <c r="N1152" s="26">
        <f t="shared" si="198"/>
        <v>7459.24</v>
      </c>
      <c r="O1152" s="27">
        <f t="shared" si="199"/>
        <v>3.0972526798959423E-4</v>
      </c>
      <c r="P1152" s="30" t="e">
        <f t="shared" si="200"/>
        <v>#DIV/0!</v>
      </c>
      <c r="Q1152" s="30" t="e">
        <f t="shared" si="201"/>
        <v>#DIV/0!</v>
      </c>
      <c r="R1152" s="30" t="e">
        <f t="shared" si="202"/>
        <v>#DIV/0!</v>
      </c>
      <c r="S1152" s="30" t="e">
        <f t="shared" si="203"/>
        <v>#DIV/0!</v>
      </c>
      <c r="T1152" s="32">
        <f t="shared" si="204"/>
        <v>3.0970764402895147E-4</v>
      </c>
      <c r="U1152" s="33">
        <f t="shared" si="205"/>
        <v>24.336420950781331</v>
      </c>
      <c r="V1152" s="18" t="e">
        <f>VLOOKUP(B1152,'[2]APO e PPM_CD'!$D$2:$J$565,7,FALSE)</f>
        <v>#N/A</v>
      </c>
    </row>
    <row r="1153" spans="1:24" hidden="1">
      <c r="A1153">
        <v>11755049714</v>
      </c>
      <c r="B1153">
        <f>VLOOKUP(A1153,Cadastro!$A$3:$B$3577,2,FALSE)</f>
        <v>225399</v>
      </c>
      <c r="C1153" s="5">
        <v>7482.95</v>
      </c>
      <c r="D1153">
        <v>0</v>
      </c>
      <c r="E1153">
        <v>3530.54</v>
      </c>
      <c r="F1153">
        <v>0</v>
      </c>
      <c r="G1153">
        <v>3952.41</v>
      </c>
      <c r="H1153">
        <v>0</v>
      </c>
      <c r="I1153" s="14">
        <f>VLOOKUP(A1153,Cadastro!$A$3:$H$3577,7,FALSE)</f>
        <v>1</v>
      </c>
      <c r="J1153" s="14">
        <f>VLOOKUP(A1153,Cadastro!$A$3:$H$3577,8,FALSE)</f>
        <v>1</v>
      </c>
      <c r="K1153">
        <f>VLOOKUP(A1153,Cadastro!$A$3:$J$3577,10,FALSE)</f>
        <v>1</v>
      </c>
      <c r="L1153" s="13">
        <v>19114.68</v>
      </c>
      <c r="M1153" s="23" t="e">
        <f t="shared" si="197"/>
        <v>#DIV/0!</v>
      </c>
      <c r="N1153" s="26">
        <f t="shared" si="198"/>
        <v>7482.95</v>
      </c>
      <c r="O1153" s="27">
        <f t="shared" si="199"/>
        <v>3.107097632068058E-4</v>
      </c>
      <c r="P1153" s="30" t="e">
        <f t="shared" si="200"/>
        <v>#DIV/0!</v>
      </c>
      <c r="Q1153" s="30" t="e">
        <f t="shared" si="201"/>
        <v>#DIV/0!</v>
      </c>
      <c r="R1153" s="30" t="e">
        <f t="shared" si="202"/>
        <v>#DIV/0!</v>
      </c>
      <c r="S1153" s="30" t="e">
        <f t="shared" si="203"/>
        <v>#DIV/0!</v>
      </c>
      <c r="T1153" s="32">
        <f t="shared" si="204"/>
        <v>3.1069208322650061E-4</v>
      </c>
      <c r="U1153" s="33">
        <f t="shared" si="205"/>
        <v>24.413776893309393</v>
      </c>
      <c r="V1153" s="18" t="e">
        <f>VLOOKUP(B1153,'[2]APO e PPM_CD'!$D$2:$J$565,7,FALSE)</f>
        <v>#N/A</v>
      </c>
    </row>
    <row r="1154" spans="1:24" hidden="1">
      <c r="A1154">
        <v>11614024898</v>
      </c>
      <c r="B1154">
        <f>VLOOKUP(A1154,Cadastro!$A$3:$B$3577,2,FALSE)</f>
        <v>191712</v>
      </c>
      <c r="C1154" s="5">
        <v>7489.65</v>
      </c>
      <c r="D1154">
        <v>0</v>
      </c>
      <c r="E1154">
        <v>3117.44</v>
      </c>
      <c r="F1154">
        <v>0</v>
      </c>
      <c r="G1154">
        <v>4372.21</v>
      </c>
      <c r="H1154">
        <v>0</v>
      </c>
      <c r="I1154" s="14">
        <f>VLOOKUP(A1154,Cadastro!$A$3:$H$3577,7,FALSE)</f>
        <v>1</v>
      </c>
      <c r="J1154" s="14">
        <f>VLOOKUP(A1154,Cadastro!$A$3:$H$3577,8,FALSE)</f>
        <v>1</v>
      </c>
      <c r="K1154">
        <f>VLOOKUP(A1154,Cadastro!$A$3:$J$3577,10,FALSE)</f>
        <v>1</v>
      </c>
      <c r="L1154" s="13">
        <v>7145.04</v>
      </c>
      <c r="M1154" s="23" t="e">
        <f t="shared" si="197"/>
        <v>#DIV/0!</v>
      </c>
      <c r="N1154" s="26">
        <f t="shared" si="198"/>
        <v>7489.65</v>
      </c>
      <c r="O1154" s="27">
        <f t="shared" si="199"/>
        <v>3.1098796303621608E-4</v>
      </c>
      <c r="P1154" s="30" t="e">
        <f t="shared" si="200"/>
        <v>#DIV/0!</v>
      </c>
      <c r="Q1154" s="30" t="e">
        <f t="shared" si="201"/>
        <v>#DIV/0!</v>
      </c>
      <c r="R1154" s="30" t="e">
        <f t="shared" si="202"/>
        <v>#DIV/0!</v>
      </c>
      <c r="S1154" s="30" t="e">
        <f t="shared" si="203"/>
        <v>#DIV/0!</v>
      </c>
      <c r="T1154" s="32">
        <f t="shared" si="204"/>
        <v>3.1097026722580804E-4</v>
      </c>
      <c r="U1154" s="33">
        <f t="shared" si="205"/>
        <v>24.435636227553932</v>
      </c>
      <c r="V1154" s="18" t="e">
        <f>VLOOKUP(B1154,'[2]APO e PPM_CD'!$D$2:$J$565,7,FALSE)</f>
        <v>#N/A</v>
      </c>
    </row>
    <row r="1155" spans="1:24" hidden="1">
      <c r="A1155">
        <v>72205407953</v>
      </c>
      <c r="B1155">
        <f>VLOOKUP(A1155,Cadastro!$A$3:$B$3577,2,FALSE)</f>
        <v>210187</v>
      </c>
      <c r="C1155" s="5">
        <v>7493.48</v>
      </c>
      <c r="D1155">
        <v>0</v>
      </c>
      <c r="E1155">
        <v>4361.75</v>
      </c>
      <c r="F1155">
        <v>0</v>
      </c>
      <c r="G1155">
        <v>3131.73</v>
      </c>
      <c r="H1155">
        <v>0</v>
      </c>
      <c r="I1155" s="14">
        <f>VLOOKUP(A1155,Cadastro!$A$3:$H$3577,7,FALSE)</f>
        <v>1</v>
      </c>
      <c r="J1155" s="14">
        <f>VLOOKUP(A1155,Cadastro!$A$3:$H$3577,8,FALSE)</f>
        <v>1</v>
      </c>
      <c r="K1155">
        <f>VLOOKUP(A1155,Cadastro!$A$3:$J$3577,10,FALSE)</f>
        <v>1</v>
      </c>
      <c r="L1155" s="13">
        <v>13044.02</v>
      </c>
      <c r="M1155" s="23" t="e">
        <f t="shared" si="197"/>
        <v>#DIV/0!</v>
      </c>
      <c r="N1155" s="26">
        <f t="shared" si="198"/>
        <v>7493.48</v>
      </c>
      <c r="O1155" s="27">
        <f t="shared" si="199"/>
        <v>3.111469936849685E-4</v>
      </c>
      <c r="P1155" s="30" t="e">
        <f t="shared" si="200"/>
        <v>#DIV/0!</v>
      </c>
      <c r="Q1155" s="30" t="e">
        <f t="shared" si="201"/>
        <v>#DIV/0!</v>
      </c>
      <c r="R1155" s="30" t="e">
        <f t="shared" si="202"/>
        <v>#DIV/0!</v>
      </c>
      <c r="S1155" s="30" t="e">
        <f t="shared" si="203"/>
        <v>#DIV/0!</v>
      </c>
      <c r="T1155" s="32">
        <f t="shared" si="204"/>
        <v>3.111292888254121E-4</v>
      </c>
      <c r="U1155" s="33">
        <f t="shared" si="205"/>
        <v>24.448131936532523</v>
      </c>
      <c r="V1155" s="18" t="e">
        <f>VLOOKUP(B1155,'[2]APO e PPM_CD'!$D$2:$J$565,7,FALSE)</f>
        <v>#N/A</v>
      </c>
    </row>
    <row r="1156" spans="1:24" hidden="1">
      <c r="A1156">
        <v>10486411710</v>
      </c>
      <c r="B1156">
        <f>VLOOKUP(A1156,Cadastro!$A$3:$B$3577,2,FALSE)</f>
        <v>221276</v>
      </c>
      <c r="C1156" s="5">
        <v>7496.77</v>
      </c>
      <c r="D1156">
        <v>0</v>
      </c>
      <c r="E1156">
        <v>3563.68</v>
      </c>
      <c r="F1156">
        <v>0</v>
      </c>
      <c r="G1156">
        <v>3933.09</v>
      </c>
      <c r="H1156">
        <v>0</v>
      </c>
      <c r="I1156" s="14">
        <f>VLOOKUP(A1156,Cadastro!$A$3:$H$3577,7,FALSE)</f>
        <v>1</v>
      </c>
      <c r="J1156" s="14">
        <f>VLOOKUP(A1156,Cadastro!$A$3:$H$3577,8,FALSE)</f>
        <v>1</v>
      </c>
      <c r="K1156">
        <f>VLOOKUP(A1156,Cadastro!$A$3:$J$3577,10,FALSE)</f>
        <v>1</v>
      </c>
      <c r="L1156" s="13">
        <v>19605.46</v>
      </c>
      <c r="M1156" s="23" t="e">
        <f t="shared" si="197"/>
        <v>#DIV/0!</v>
      </c>
      <c r="N1156" s="26">
        <f t="shared" si="198"/>
        <v>7496.77</v>
      </c>
      <c r="O1156" s="27">
        <f t="shared" si="199"/>
        <v>3.1128360225791778E-4</v>
      </c>
      <c r="P1156" s="30" t="e">
        <f t="shared" si="200"/>
        <v>#DIV/0!</v>
      </c>
      <c r="Q1156" s="30" t="e">
        <f t="shared" si="201"/>
        <v>#DIV/0!</v>
      </c>
      <c r="R1156" s="30" t="e">
        <f t="shared" si="202"/>
        <v>#DIV/0!</v>
      </c>
      <c r="S1156" s="30" t="e">
        <f t="shared" si="203"/>
        <v>#DIV/0!</v>
      </c>
      <c r="T1156" s="32">
        <f t="shared" si="204"/>
        <v>3.1126588962507209E-4</v>
      </c>
      <c r="U1156" s="33">
        <f t="shared" si="205"/>
        <v>24.458865848422757</v>
      </c>
      <c r="V1156" s="18" t="e">
        <f>VLOOKUP(B1156,'[2]APO e PPM_CD'!$D$2:$J$565,7,FALSE)</f>
        <v>#N/A</v>
      </c>
    </row>
    <row r="1157" spans="1:24" hidden="1">
      <c r="A1157">
        <v>93913192549</v>
      </c>
      <c r="B1157">
        <f>VLOOKUP(A1157,Cadastro!$A$3:$B$3577,2,FALSE)</f>
        <v>219955</v>
      </c>
      <c r="C1157" s="5">
        <v>7500.9600000000009</v>
      </c>
      <c r="D1157">
        <v>0</v>
      </c>
      <c r="E1157">
        <v>3400.32</v>
      </c>
      <c r="F1157">
        <v>0</v>
      </c>
      <c r="G1157">
        <v>4100.6400000000003</v>
      </c>
      <c r="H1157">
        <v>0</v>
      </c>
      <c r="I1157" s="14">
        <f>VLOOKUP(A1157,Cadastro!$A$3:$H$3577,7,FALSE)</f>
        <v>1</v>
      </c>
      <c r="J1157" s="14">
        <f>VLOOKUP(A1157,Cadastro!$A$3:$H$3577,8,FALSE)</f>
        <v>1</v>
      </c>
      <c r="K1157">
        <f>VLOOKUP(A1157,Cadastro!$A$3:$J$3577,10,FALSE)</f>
        <v>1</v>
      </c>
      <c r="L1157" s="13">
        <v>12281.56</v>
      </c>
      <c r="M1157" s="23" t="e">
        <f t="shared" si="197"/>
        <v>#DIV/0!</v>
      </c>
      <c r="N1157" s="26">
        <f t="shared" si="198"/>
        <v>7500.9600000000009</v>
      </c>
      <c r="O1157" s="27">
        <f t="shared" si="199"/>
        <v>3.1145758095720569E-4</v>
      </c>
      <c r="P1157" s="30" t="e">
        <f t="shared" si="200"/>
        <v>#DIV/0!</v>
      </c>
      <c r="Q1157" s="30" t="e">
        <f t="shared" si="201"/>
        <v>#DIV/0!</v>
      </c>
      <c r="R1157" s="30" t="e">
        <f t="shared" si="202"/>
        <v>#DIV/0!</v>
      </c>
      <c r="S1157" s="30" t="e">
        <f t="shared" si="203"/>
        <v>#DIV/0!</v>
      </c>
      <c r="T1157" s="32">
        <f t="shared" si="204"/>
        <v>3.1143985842463899E-4</v>
      </c>
      <c r="U1157" s="33">
        <f t="shared" si="205"/>
        <v>24.472536088793596</v>
      </c>
      <c r="V1157" s="18" t="e">
        <f>VLOOKUP(B1157,'[2]APO e PPM_CD'!$D$2:$J$565,7,FALSE)</f>
        <v>#N/A</v>
      </c>
    </row>
    <row r="1158" spans="1:24" hidden="1">
      <c r="A1158">
        <v>6139816696</v>
      </c>
      <c r="B1158">
        <f>VLOOKUP(A1158,Cadastro!$A$3:$B$3577,2,FALSE)</f>
        <v>221995</v>
      </c>
      <c r="C1158" s="5">
        <v>7514.93</v>
      </c>
      <c r="D1158">
        <v>0</v>
      </c>
      <c r="E1158">
        <v>3554.79</v>
      </c>
      <c r="F1158">
        <v>0</v>
      </c>
      <c r="G1158">
        <v>3960.14</v>
      </c>
      <c r="H1158">
        <v>0</v>
      </c>
      <c r="I1158" s="14">
        <f>VLOOKUP(A1158,Cadastro!$A$3:$H$3577,7,FALSE)</f>
        <v>1</v>
      </c>
      <c r="J1158" s="14">
        <f>VLOOKUP(A1158,Cadastro!$A$3:$H$3577,8,FALSE)</f>
        <v>1</v>
      </c>
      <c r="K1158">
        <f>VLOOKUP(A1158,Cadastro!$A$3:$J$3577,10,FALSE)</f>
        <v>1</v>
      </c>
      <c r="L1158" s="13">
        <v>21904.84</v>
      </c>
      <c r="M1158" s="23" t="e">
        <f t="shared" si="197"/>
        <v>#DIV/0!</v>
      </c>
      <c r="N1158" s="26">
        <f t="shared" si="198"/>
        <v>7514.93</v>
      </c>
      <c r="O1158" s="27">
        <f t="shared" si="199"/>
        <v>3.1203764836270736E-4</v>
      </c>
      <c r="P1158" s="30" t="e">
        <f t="shared" si="200"/>
        <v>#DIV/0!</v>
      </c>
      <c r="Q1158" s="30" t="e">
        <f t="shared" si="201"/>
        <v>#DIV/0!</v>
      </c>
      <c r="R1158" s="30" t="e">
        <f t="shared" si="202"/>
        <v>#DIV/0!</v>
      </c>
      <c r="S1158" s="30" t="e">
        <f t="shared" si="203"/>
        <v>#DIV/0!</v>
      </c>
      <c r="T1158" s="32">
        <f t="shared" si="204"/>
        <v>3.120198928231949E-4</v>
      </c>
      <c r="U1158" s="33">
        <f t="shared" si="205"/>
        <v>24.518114431987058</v>
      </c>
      <c r="V1158" s="18" t="e">
        <f>VLOOKUP(B1158,'[2]APO e PPM_CD'!$D$2:$J$565,7,FALSE)</f>
        <v>#N/A</v>
      </c>
    </row>
    <row r="1159" spans="1:24" hidden="1">
      <c r="A1159">
        <v>81746318104</v>
      </c>
      <c r="B1159">
        <f>VLOOKUP(A1159,Cadastro!$A$3:$B$3577,2,FALSE)</f>
        <v>218807</v>
      </c>
      <c r="C1159" s="5">
        <v>7516.29</v>
      </c>
      <c r="D1159">
        <v>0</v>
      </c>
      <c r="E1159">
        <v>3441.89</v>
      </c>
      <c r="F1159">
        <v>0</v>
      </c>
      <c r="G1159">
        <v>4074.4</v>
      </c>
      <c r="H1159">
        <v>0</v>
      </c>
      <c r="I1159" s="14">
        <f>VLOOKUP(A1159,Cadastro!$A$3:$H$3577,7,FALSE)</f>
        <v>1</v>
      </c>
      <c r="J1159" s="14">
        <f>VLOOKUP(A1159,Cadastro!$A$3:$H$3577,8,FALSE)</f>
        <v>1</v>
      </c>
      <c r="K1159">
        <f>VLOOKUP(A1159,Cadastro!$A$3:$J$3577,10,FALSE)</f>
        <v>1</v>
      </c>
      <c r="L1159" s="13">
        <v>18159.29</v>
      </c>
      <c r="M1159" s="23" t="e">
        <f t="shared" si="197"/>
        <v>#DIV/0!</v>
      </c>
      <c r="N1159" s="26">
        <f t="shared" si="198"/>
        <v>7516.29</v>
      </c>
      <c r="O1159" s="27">
        <f t="shared" si="199"/>
        <v>3.1209411877584139E-4</v>
      </c>
      <c r="P1159" s="30" t="e">
        <f t="shared" si="200"/>
        <v>#DIV/0!</v>
      </c>
      <c r="Q1159" s="30" t="e">
        <f t="shared" si="201"/>
        <v>#DIV/0!</v>
      </c>
      <c r="R1159" s="30" t="e">
        <f t="shared" si="202"/>
        <v>#DIV/0!</v>
      </c>
      <c r="S1159" s="30" t="e">
        <f t="shared" si="203"/>
        <v>#DIV/0!</v>
      </c>
      <c r="T1159" s="32">
        <f t="shared" si="204"/>
        <v>3.1207636002305428E-4</v>
      </c>
      <c r="U1159" s="33">
        <f t="shared" si="205"/>
        <v>24.522551550579976</v>
      </c>
      <c r="V1159" s="18" t="e">
        <f>VLOOKUP(B1159,'[2]APO e PPM_CD'!$D$2:$J$565,7,FALSE)</f>
        <v>#N/A</v>
      </c>
    </row>
    <row r="1160" spans="1:24" hidden="1">
      <c r="A1160">
        <v>76361322734</v>
      </c>
      <c r="B1160">
        <f>VLOOKUP(A1160,Cadastro!$A$3:$B$3577,2,FALSE)</f>
        <v>194847</v>
      </c>
      <c r="C1160" s="5">
        <v>7532.3</v>
      </c>
      <c r="D1160">
        <v>0</v>
      </c>
      <c r="E1160">
        <v>3187.99</v>
      </c>
      <c r="F1160">
        <v>0</v>
      </c>
      <c r="G1160">
        <v>4344.3100000000004</v>
      </c>
      <c r="H1160">
        <v>0</v>
      </c>
      <c r="I1160" s="14">
        <f>VLOOKUP(A1160,Cadastro!$A$3:$H$3577,7,FALSE)</f>
        <v>1</v>
      </c>
      <c r="J1160" s="14">
        <f>VLOOKUP(A1160,Cadastro!$A$3:$H$3577,8,FALSE)</f>
        <v>1</v>
      </c>
      <c r="K1160">
        <f>VLOOKUP(A1160,Cadastro!$A$3:$J$3577,10,FALSE)</f>
        <v>1</v>
      </c>
      <c r="L1160" s="13">
        <v>13606.03</v>
      </c>
      <c r="M1160" s="23" t="e">
        <f t="shared" si="197"/>
        <v>#DIV/0!</v>
      </c>
      <c r="N1160" s="26">
        <f t="shared" si="198"/>
        <v>7532.3</v>
      </c>
      <c r="O1160" s="27">
        <f t="shared" si="199"/>
        <v>3.1275889180104415E-4</v>
      </c>
      <c r="P1160" s="30" t="e">
        <f t="shared" si="200"/>
        <v>#DIV/0!</v>
      </c>
      <c r="Q1160" s="30" t="e">
        <f t="shared" si="201"/>
        <v>#DIV/0!</v>
      </c>
      <c r="R1160" s="30" t="e">
        <f t="shared" si="202"/>
        <v>#DIV/0!</v>
      </c>
      <c r="S1160" s="30" t="e">
        <f t="shared" si="203"/>
        <v>#DIV/0!</v>
      </c>
      <c r="T1160" s="32">
        <f t="shared" si="204"/>
        <v>3.127410952213994E-4</v>
      </c>
      <c r="U1160" s="33">
        <f t="shared" si="205"/>
        <v>24.574785571662826</v>
      </c>
      <c r="V1160" s="18" t="e">
        <f>VLOOKUP(B1160,'[2]APO e PPM_CD'!$D$2:$J$565,7,FALSE)</f>
        <v>#N/A</v>
      </c>
    </row>
    <row r="1161" spans="1:24" s="18" customFormat="1">
      <c r="A1161" s="18">
        <v>75498545720</v>
      </c>
      <c r="B1161" s="18">
        <f>VLOOKUP(A1161,Cadastro!$A$3:$B$3577,2,FALSE)</f>
        <v>190471</v>
      </c>
      <c r="C1161" s="19">
        <v>8195.26</v>
      </c>
      <c r="D1161" s="18">
        <v>0</v>
      </c>
      <c r="E1161" s="18">
        <v>4838.18</v>
      </c>
      <c r="F1161" s="18">
        <v>0</v>
      </c>
      <c r="G1161" s="18">
        <v>3357.08</v>
      </c>
      <c r="H1161" s="18">
        <v>0</v>
      </c>
      <c r="I1161" s="20">
        <f>VLOOKUP(A1161,Cadastro!$A$3:$H$3577,7,FALSE)</f>
        <v>5</v>
      </c>
      <c r="J1161" s="20">
        <f>VLOOKUP(A1161,Cadastro!$A$3:$H$3577,8,FALSE)</f>
        <v>5</v>
      </c>
      <c r="K1161" s="18">
        <f>VLOOKUP(A1161,Cadastro!$A$3:$J$3577,10,FALSE)</f>
        <v>1</v>
      </c>
      <c r="M1161" s="23" t="e">
        <f t="shared" si="197"/>
        <v>#DIV/0!</v>
      </c>
      <c r="N1161" s="26">
        <f t="shared" si="198"/>
        <v>8195.26</v>
      </c>
      <c r="O1161" s="27">
        <f t="shared" si="199"/>
        <v>3.4028655730937766E-4</v>
      </c>
      <c r="P1161" s="30" t="e">
        <f t="shared" si="200"/>
        <v>#DIV/0!</v>
      </c>
      <c r="Q1161" s="30" t="e">
        <f t="shared" si="201"/>
        <v>#DIV/0!</v>
      </c>
      <c r="R1161" s="30" t="e">
        <f t="shared" si="202"/>
        <v>#DIV/0!</v>
      </c>
      <c r="S1161" s="30" t="e">
        <f t="shared" si="203"/>
        <v>#DIV/0!</v>
      </c>
      <c r="T1161" s="32">
        <f t="shared" si="204"/>
        <v>3.4026719435287039E-4</v>
      </c>
      <c r="U1161" s="33">
        <f t="shared" si="205"/>
        <v>26.737750382223954</v>
      </c>
      <c r="V1161" s="18">
        <f>VLOOKUP(B1161,'[2]APO e PPM_CD'!$D$2:$J$565,7,FALSE)</f>
        <v>3</v>
      </c>
      <c r="W1161" s="18">
        <f>TRUNC(B1161/10,0)</f>
        <v>19047</v>
      </c>
      <c r="X1161" s="18">
        <f ca="1">VLOOKUP(W1161:X1161,[3]Plan1!$B$2:$K$3605,10,FALSE)</f>
        <v>0</v>
      </c>
    </row>
    <row r="1162" spans="1:24" hidden="1">
      <c r="A1162">
        <v>10284278750</v>
      </c>
      <c r="B1162">
        <f>VLOOKUP(A1162,Cadastro!$A$3:$B$3577,2,FALSE)</f>
        <v>217986</v>
      </c>
      <c r="C1162" s="5">
        <v>7543.6</v>
      </c>
      <c r="D1162">
        <v>0</v>
      </c>
      <c r="E1162">
        <v>4526.5200000000004</v>
      </c>
      <c r="F1162">
        <v>0</v>
      </c>
      <c r="G1162">
        <v>3017.08</v>
      </c>
      <c r="H1162">
        <v>0</v>
      </c>
      <c r="I1162" s="14">
        <f>VLOOKUP(A1162,Cadastro!$A$3:$H$3577,7,FALSE)</f>
        <v>1</v>
      </c>
      <c r="J1162" s="14">
        <f>VLOOKUP(A1162,Cadastro!$A$3:$H$3577,8,FALSE)</f>
        <v>1</v>
      </c>
      <c r="K1162">
        <f>VLOOKUP(A1162,Cadastro!$A$3:$J$3577,10,FALSE)</f>
        <v>1</v>
      </c>
      <c r="L1162" s="13">
        <v>9781.1200000000008</v>
      </c>
      <c r="M1162" s="23" t="e">
        <f t="shared" si="197"/>
        <v>#DIV/0!</v>
      </c>
      <c r="N1162" s="26">
        <f t="shared" si="198"/>
        <v>7543.6</v>
      </c>
      <c r="O1162" s="27">
        <f t="shared" si="199"/>
        <v>3.1322809449840777E-4</v>
      </c>
      <c r="P1162" s="30" t="e">
        <f t="shared" si="200"/>
        <v>#DIV/0!</v>
      </c>
      <c r="Q1162" s="30" t="e">
        <f t="shared" si="201"/>
        <v>#DIV/0!</v>
      </c>
      <c r="R1162" s="30" t="e">
        <f t="shared" si="202"/>
        <v>#DIV/0!</v>
      </c>
      <c r="S1162" s="30" t="e">
        <f t="shared" si="203"/>
        <v>#DIV/0!</v>
      </c>
      <c r="T1162" s="32">
        <f t="shared" si="204"/>
        <v>3.1321027122023135E-4</v>
      </c>
      <c r="U1162" s="33">
        <f t="shared" si="205"/>
        <v>24.611652807030481</v>
      </c>
      <c r="V1162" s="18" t="e">
        <f>VLOOKUP(B1162,'[2]APO e PPM_CD'!$D$2:$J$565,7,FALSE)</f>
        <v>#N/A</v>
      </c>
    </row>
    <row r="1163" spans="1:24" hidden="1">
      <c r="A1163">
        <v>5421507785</v>
      </c>
      <c r="B1163">
        <f>VLOOKUP(A1163,Cadastro!$A$3:$B$3577,2,FALSE)</f>
        <v>210753</v>
      </c>
      <c r="C1163" s="5">
        <v>7559.92</v>
      </c>
      <c r="D1163">
        <v>0</v>
      </c>
      <c r="E1163">
        <v>4488.99</v>
      </c>
      <c r="F1163">
        <v>0</v>
      </c>
      <c r="G1163">
        <v>3070.93</v>
      </c>
      <c r="H1163">
        <v>0</v>
      </c>
      <c r="I1163" s="14">
        <f>VLOOKUP(A1163,Cadastro!$A$3:$H$3577,7,FALSE)</f>
        <v>1</v>
      </c>
      <c r="J1163" s="14">
        <f>VLOOKUP(A1163,Cadastro!$A$3:$H$3577,8,FALSE)</f>
        <v>1</v>
      </c>
      <c r="K1163">
        <f>VLOOKUP(A1163,Cadastro!$A$3:$J$3577,10,FALSE)</f>
        <v>1</v>
      </c>
      <c r="L1163" s="13">
        <v>10809.56</v>
      </c>
      <c r="M1163" s="23" t="e">
        <f t="shared" ref="M1163:M1226" si="206">L1163/$L$9</f>
        <v>#DIV/0!</v>
      </c>
      <c r="N1163" s="26">
        <f t="shared" ref="N1163:N1226" si="207">G1163+F1163+E1163</f>
        <v>7559.92</v>
      </c>
      <c r="O1163" s="27">
        <f t="shared" ref="O1163:O1226" si="208">N1163/$N$9</f>
        <v>3.1390573945601607E-4</v>
      </c>
      <c r="P1163" s="30" t="e">
        <f t="shared" ref="P1163:P1226" si="209">$K$7*L1163</f>
        <v>#DIV/0!</v>
      </c>
      <c r="Q1163" s="30" t="e">
        <f t="shared" ref="Q1163:Q1226" si="210">P1163/$R$1</f>
        <v>#DIV/0!</v>
      </c>
      <c r="R1163" s="30" t="e">
        <f t="shared" ref="R1163:R1226" si="211">$K$8*L1163</f>
        <v>#DIV/0!</v>
      </c>
      <c r="S1163" s="30" t="e">
        <f t="shared" ref="S1163:S1226" si="212">R1163*1.01</f>
        <v>#DIV/0!</v>
      </c>
      <c r="T1163" s="32">
        <f t="shared" ref="T1163:T1226" si="213">C1163/$C$2359</f>
        <v>3.1388787761854435E-4</v>
      </c>
      <c r="U1163" s="33">
        <f t="shared" ref="U1163:U1226" si="214">$T$5*T1163</f>
        <v>24.664898230145536</v>
      </c>
      <c r="V1163" s="18" t="e">
        <f>VLOOKUP(B1163,'[2]APO e PPM_CD'!$D$2:$J$565,7,FALSE)</f>
        <v>#N/A</v>
      </c>
    </row>
    <row r="1164" spans="1:24" hidden="1">
      <c r="A1164">
        <v>52902684649</v>
      </c>
      <c r="B1164">
        <f>VLOOKUP(A1164,Cadastro!$A$3:$B$3577,2,FALSE)</f>
        <v>218231</v>
      </c>
      <c r="C1164" s="5">
        <v>7563.59</v>
      </c>
      <c r="D1164">
        <v>0</v>
      </c>
      <c r="E1164">
        <v>3155.85</v>
      </c>
      <c r="F1164">
        <v>0</v>
      </c>
      <c r="G1164">
        <v>4407.74</v>
      </c>
      <c r="H1164">
        <v>0</v>
      </c>
      <c r="I1164" s="14">
        <f>VLOOKUP(A1164,Cadastro!$A$3:$H$3577,7,FALSE)</f>
        <v>1</v>
      </c>
      <c r="J1164" s="14">
        <f>VLOOKUP(A1164,Cadastro!$A$3:$H$3577,8,FALSE)</f>
        <v>1</v>
      </c>
      <c r="K1164">
        <f>VLOOKUP(A1164,Cadastro!$A$3:$J$3577,10,FALSE)</f>
        <v>1</v>
      </c>
      <c r="L1164" s="13">
        <v>14619.21</v>
      </c>
      <c r="M1164" s="23" t="e">
        <f t="shared" si="206"/>
        <v>#DIV/0!</v>
      </c>
      <c r="N1164" s="26">
        <f t="shared" si="207"/>
        <v>7563.59</v>
      </c>
      <c r="O1164" s="27">
        <f t="shared" si="208"/>
        <v>3.1405812652675276E-4</v>
      </c>
      <c r="P1164" s="30" t="e">
        <f t="shared" si="209"/>
        <v>#DIV/0!</v>
      </c>
      <c r="Q1164" s="30" t="e">
        <f t="shared" si="210"/>
        <v>#DIV/0!</v>
      </c>
      <c r="R1164" s="30" t="e">
        <f t="shared" si="211"/>
        <v>#DIV/0!</v>
      </c>
      <c r="S1164" s="30" t="e">
        <f t="shared" si="212"/>
        <v>#DIV/0!</v>
      </c>
      <c r="T1164" s="32">
        <f t="shared" si="213"/>
        <v>3.1404025601816497E-4</v>
      </c>
      <c r="U1164" s="33">
        <f t="shared" si="214"/>
        <v>24.676871925172019</v>
      </c>
      <c r="V1164" s="18" t="e">
        <f>VLOOKUP(B1164,'[2]APO e PPM_CD'!$D$2:$J$565,7,FALSE)</f>
        <v>#N/A</v>
      </c>
    </row>
    <row r="1165" spans="1:24" s="18" customFormat="1" hidden="1">
      <c r="A1165" s="18">
        <v>57099286153</v>
      </c>
      <c r="B1165" s="18">
        <f>VLOOKUP(A1165,Cadastro!$A$3:$B$3577,2,FALSE)</f>
        <v>222201</v>
      </c>
      <c r="C1165" s="19">
        <v>7571.42</v>
      </c>
      <c r="D1165" s="18">
        <v>0</v>
      </c>
      <c r="E1165" s="18">
        <v>3417.98</v>
      </c>
      <c r="F1165" s="18">
        <v>0</v>
      </c>
      <c r="G1165" s="18">
        <v>4153.4399999999996</v>
      </c>
      <c r="H1165" s="18">
        <v>0</v>
      </c>
      <c r="I1165" s="20">
        <f>VLOOKUP(A1165,Cadastro!$A$3:$H$3577,7,FALSE)</f>
        <v>1</v>
      </c>
      <c r="J1165" s="20">
        <f>VLOOKUP(A1165,Cadastro!$A$3:$H$3577,8,FALSE)</f>
        <v>2</v>
      </c>
      <c r="K1165" s="18">
        <f>VLOOKUP(A1165,Cadastro!$A$3:$J$3577,10,FALSE)</f>
        <v>1</v>
      </c>
      <c r="M1165" s="23" t="e">
        <f t="shared" si="206"/>
        <v>#DIV/0!</v>
      </c>
      <c r="N1165" s="26">
        <f t="shared" si="207"/>
        <v>7571.42</v>
      </c>
      <c r="O1165" s="27">
        <f t="shared" si="208"/>
        <v>3.1438324662589934E-4</v>
      </c>
      <c r="P1165" s="30" t="e">
        <f t="shared" si="209"/>
        <v>#DIV/0!</v>
      </c>
      <c r="Q1165" s="30" t="e">
        <f t="shared" si="210"/>
        <v>#DIV/0!</v>
      </c>
      <c r="R1165" s="30" t="e">
        <f t="shared" si="211"/>
        <v>#DIV/0!</v>
      </c>
      <c r="S1165" s="30" t="e">
        <f t="shared" si="212"/>
        <v>#DIV/0!</v>
      </c>
      <c r="T1165" s="32">
        <f t="shared" si="213"/>
        <v>3.1436535761735564E-4</v>
      </c>
      <c r="U1165" s="33">
        <f t="shared" si="214"/>
        <v>24.702417982953328</v>
      </c>
      <c r="V1165" s="18" t="e">
        <f>VLOOKUP(B1165,'[2]APO e PPM_CD'!$D$2:$J$565,7,FALSE)</f>
        <v>#N/A</v>
      </c>
    </row>
    <row r="1166" spans="1:24" hidden="1">
      <c r="A1166">
        <v>2506045740</v>
      </c>
      <c r="B1166">
        <f>VLOOKUP(A1166,Cadastro!$A$3:$B$3577,2,FALSE)</f>
        <v>222524</v>
      </c>
      <c r="C1166" s="5">
        <v>7572.63</v>
      </c>
      <c r="D1166">
        <v>0</v>
      </c>
      <c r="E1166">
        <v>3463.51</v>
      </c>
      <c r="F1166">
        <v>0</v>
      </c>
      <c r="G1166">
        <v>4109.12</v>
      </c>
      <c r="H1166">
        <v>0</v>
      </c>
      <c r="I1166" s="14">
        <f>VLOOKUP(A1166,Cadastro!$A$3:$H$3577,7,FALSE)</f>
        <v>1</v>
      </c>
      <c r="J1166" s="14">
        <f>VLOOKUP(A1166,Cadastro!$A$3:$H$3577,8,FALSE)</f>
        <v>1</v>
      </c>
      <c r="K1166">
        <f>VLOOKUP(A1166,Cadastro!$A$3:$J$3577,10,FALSE)</f>
        <v>1</v>
      </c>
      <c r="L1166" s="13">
        <v>26262.31</v>
      </c>
      <c r="M1166" s="23" t="e">
        <f t="shared" si="206"/>
        <v>#DIV/0!</v>
      </c>
      <c r="N1166" s="26">
        <f t="shared" si="207"/>
        <v>7572.63</v>
      </c>
      <c r="O1166" s="27">
        <f t="shared" si="208"/>
        <v>3.1443348868464362E-4</v>
      </c>
      <c r="P1166" s="30" t="e">
        <f t="shared" si="209"/>
        <v>#DIV/0!</v>
      </c>
      <c r="Q1166" s="30" t="e">
        <f t="shared" si="210"/>
        <v>#DIV/0!</v>
      </c>
      <c r="R1166" s="30" t="e">
        <f t="shared" si="211"/>
        <v>#DIV/0!</v>
      </c>
      <c r="S1166" s="30" t="e">
        <f t="shared" si="212"/>
        <v>#DIV/0!</v>
      </c>
      <c r="T1166" s="32">
        <f t="shared" si="213"/>
        <v>3.1441559681723053E-4</v>
      </c>
      <c r="U1166" s="33">
        <f t="shared" si="214"/>
        <v>24.706365713466145</v>
      </c>
      <c r="V1166" s="18" t="e">
        <f>VLOOKUP(B1166,'[2]APO e PPM_CD'!$D$2:$J$565,7,FALSE)</f>
        <v>#N/A</v>
      </c>
    </row>
    <row r="1167" spans="1:24" hidden="1">
      <c r="A1167">
        <v>11502677717</v>
      </c>
      <c r="B1167">
        <f>VLOOKUP(A1167,Cadastro!$A$3:$B$3577,2,FALSE)</f>
        <v>225424</v>
      </c>
      <c r="C1167" s="5">
        <v>7575.77</v>
      </c>
      <c r="D1167">
        <v>0</v>
      </c>
      <c r="E1167">
        <v>3575.54</v>
      </c>
      <c r="F1167">
        <v>0</v>
      </c>
      <c r="G1167">
        <v>4000.23</v>
      </c>
      <c r="H1167">
        <v>0</v>
      </c>
      <c r="I1167" s="14">
        <f>VLOOKUP(A1167,Cadastro!$A$3:$H$3577,7,FALSE)</f>
        <v>1</v>
      </c>
      <c r="J1167" s="14">
        <f>VLOOKUP(A1167,Cadastro!$A$3:$H$3577,8,FALSE)</f>
        <v>1</v>
      </c>
      <c r="K1167">
        <f>VLOOKUP(A1167,Cadastro!$A$3:$J$3577,10,FALSE)</f>
        <v>1</v>
      </c>
      <c r="L1167" s="13">
        <v>34971.129999999997</v>
      </c>
      <c r="M1167" s="23" t="e">
        <f t="shared" si="206"/>
        <v>#DIV/0!</v>
      </c>
      <c r="N1167" s="26">
        <f t="shared" si="207"/>
        <v>7575.77</v>
      </c>
      <c r="O1167" s="27">
        <f t="shared" si="208"/>
        <v>3.1456386890320304E-4</v>
      </c>
      <c r="P1167" s="30" t="e">
        <f t="shared" si="209"/>
        <v>#DIV/0!</v>
      </c>
      <c r="Q1167" s="30" t="e">
        <f t="shared" si="210"/>
        <v>#DIV/0!</v>
      </c>
      <c r="R1167" s="30" t="e">
        <f t="shared" si="211"/>
        <v>#DIV/0!</v>
      </c>
      <c r="S1167" s="30" t="e">
        <f t="shared" si="212"/>
        <v>#DIV/0!</v>
      </c>
      <c r="T1167" s="32">
        <f t="shared" si="213"/>
        <v>3.1454596961690598E-4</v>
      </c>
      <c r="U1167" s="33">
        <f t="shared" si="214"/>
        <v>24.716610237276274</v>
      </c>
      <c r="V1167" s="18" t="e">
        <f>VLOOKUP(B1167,'[2]APO e PPM_CD'!$D$2:$J$565,7,FALSE)</f>
        <v>#N/A</v>
      </c>
    </row>
    <row r="1168" spans="1:24" hidden="1">
      <c r="A1168">
        <v>6103381614</v>
      </c>
      <c r="B1168">
        <f>VLOOKUP(A1168,Cadastro!$A$3:$B$3577,2,FALSE)</f>
        <v>218248</v>
      </c>
      <c r="C1168" s="5">
        <v>7579.79</v>
      </c>
      <c r="D1168">
        <v>0</v>
      </c>
      <c r="E1168">
        <v>3528.14</v>
      </c>
      <c r="F1168">
        <v>0</v>
      </c>
      <c r="G1168">
        <v>4051.65</v>
      </c>
      <c r="H1168">
        <v>0</v>
      </c>
      <c r="I1168" s="14">
        <f>VLOOKUP(A1168,Cadastro!$A$3:$H$3577,7,FALSE)</f>
        <v>1</v>
      </c>
      <c r="J1168" s="14">
        <f>VLOOKUP(A1168,Cadastro!$A$3:$H$3577,8,FALSE)</f>
        <v>1</v>
      </c>
      <c r="K1168">
        <f>VLOOKUP(A1168,Cadastro!$A$3:$J$3577,10,FALSE)</f>
        <v>1</v>
      </c>
      <c r="L1168" s="13">
        <v>11116.16</v>
      </c>
      <c r="M1168" s="23" t="e">
        <f t="shared" si="206"/>
        <v>#DIV/0!</v>
      </c>
      <c r="N1168" s="26">
        <f t="shared" si="207"/>
        <v>7579.79</v>
      </c>
      <c r="O1168" s="27">
        <f t="shared" si="208"/>
        <v>3.1473078880084923E-4</v>
      </c>
      <c r="P1168" s="30" t="e">
        <f t="shared" si="209"/>
        <v>#DIV/0!</v>
      </c>
      <c r="Q1168" s="30" t="e">
        <f t="shared" si="210"/>
        <v>#DIV/0!</v>
      </c>
      <c r="R1168" s="30" t="e">
        <f t="shared" si="211"/>
        <v>#DIV/0!</v>
      </c>
      <c r="S1168" s="30" t="e">
        <f t="shared" si="212"/>
        <v>#DIV/0!</v>
      </c>
      <c r="T1168" s="32">
        <f t="shared" si="213"/>
        <v>3.1471288001649043E-4</v>
      </c>
      <c r="U1168" s="33">
        <f t="shared" si="214"/>
        <v>24.729725837822997</v>
      </c>
      <c r="V1168" s="18" t="e">
        <f>VLOOKUP(B1168,'[2]APO e PPM_CD'!$D$2:$J$565,7,FALSE)</f>
        <v>#N/A</v>
      </c>
    </row>
    <row r="1169" spans="1:24" hidden="1">
      <c r="A1169">
        <v>48516031187</v>
      </c>
      <c r="B1169">
        <f>VLOOKUP(A1169,Cadastro!$A$3:$B$3577,2,FALSE)</f>
        <v>199891</v>
      </c>
      <c r="C1169" s="5">
        <v>7588.0399999999991</v>
      </c>
      <c r="D1169">
        <v>0</v>
      </c>
      <c r="E1169">
        <v>4374.07</v>
      </c>
      <c r="F1169">
        <v>0</v>
      </c>
      <c r="G1169">
        <v>3213.97</v>
      </c>
      <c r="H1169">
        <v>0</v>
      </c>
      <c r="I1169" s="14">
        <f>VLOOKUP(A1169,Cadastro!$A$3:$H$3577,7,FALSE)</f>
        <v>1</v>
      </c>
      <c r="J1169" s="14">
        <f>VLOOKUP(A1169,Cadastro!$A$3:$H$3577,8,FALSE)</f>
        <v>1</v>
      </c>
      <c r="K1169">
        <f>VLOOKUP(A1169,Cadastro!$A$3:$J$3577,10,FALSE)</f>
        <v>1</v>
      </c>
      <c r="L1169" s="13">
        <v>15873.88</v>
      </c>
      <c r="M1169" s="23" t="e">
        <f t="shared" si="206"/>
        <v>#DIV/0!</v>
      </c>
      <c r="N1169" s="26">
        <f t="shared" si="207"/>
        <v>7588.0399999999991</v>
      </c>
      <c r="O1169" s="27">
        <f t="shared" si="208"/>
        <v>3.1507334829228718E-4</v>
      </c>
      <c r="P1169" s="30" t="e">
        <f t="shared" si="209"/>
        <v>#DIV/0!</v>
      </c>
      <c r="Q1169" s="30" t="e">
        <f t="shared" si="210"/>
        <v>#DIV/0!</v>
      </c>
      <c r="R1169" s="30" t="e">
        <f t="shared" si="211"/>
        <v>#DIV/0!</v>
      </c>
      <c r="S1169" s="30" t="e">
        <f t="shared" si="212"/>
        <v>#DIV/0!</v>
      </c>
      <c r="T1169" s="32">
        <f t="shared" si="213"/>
        <v>3.1505542001563757E-4</v>
      </c>
      <c r="U1169" s="33">
        <f t="shared" si="214"/>
        <v>24.756642182228582</v>
      </c>
      <c r="V1169" s="18" t="e">
        <f>VLOOKUP(B1169,'[2]APO e PPM_CD'!$D$2:$J$565,7,FALSE)</f>
        <v>#N/A</v>
      </c>
    </row>
    <row r="1170" spans="1:24" hidden="1">
      <c r="A1170">
        <v>79990339791</v>
      </c>
      <c r="B1170">
        <f>VLOOKUP(A1170,Cadastro!$A$3:$B$3577,2,FALSE)</f>
        <v>195220</v>
      </c>
      <c r="C1170" s="5">
        <v>7606.8600000000006</v>
      </c>
      <c r="D1170">
        <v>0</v>
      </c>
      <c r="E1170">
        <v>3289.01</v>
      </c>
      <c r="F1170">
        <v>0</v>
      </c>
      <c r="G1170">
        <v>4317.8500000000004</v>
      </c>
      <c r="H1170">
        <v>0</v>
      </c>
      <c r="I1170" s="14">
        <f>VLOOKUP(A1170,Cadastro!$A$3:$H$3577,7,FALSE)</f>
        <v>1</v>
      </c>
      <c r="J1170" s="14">
        <f>VLOOKUP(A1170,Cadastro!$A$3:$H$3577,8,FALSE)</f>
        <v>1</v>
      </c>
      <c r="K1170">
        <f>VLOOKUP(A1170,Cadastro!$A$3:$J$3577,10,FALSE)</f>
        <v>1</v>
      </c>
      <c r="L1170" s="13">
        <v>14651.06</v>
      </c>
      <c r="M1170" s="23" t="e">
        <f t="shared" si="206"/>
        <v>#DIV/0!</v>
      </c>
      <c r="N1170" s="26">
        <f t="shared" si="207"/>
        <v>7606.8600000000006</v>
      </c>
      <c r="O1170" s="27">
        <f t="shared" si="208"/>
        <v>3.1585479915639196E-4</v>
      </c>
      <c r="P1170" s="30" t="e">
        <f t="shared" si="209"/>
        <v>#DIV/0!</v>
      </c>
      <c r="Q1170" s="30" t="e">
        <f t="shared" si="210"/>
        <v>#DIV/0!</v>
      </c>
      <c r="R1170" s="30" t="e">
        <f t="shared" si="211"/>
        <v>#DIV/0!</v>
      </c>
      <c r="S1170" s="30" t="e">
        <f t="shared" si="212"/>
        <v>#DIV/0!</v>
      </c>
      <c r="T1170" s="32">
        <f t="shared" si="213"/>
        <v>3.1583682641369226E-4</v>
      </c>
      <c r="U1170" s="33">
        <f t="shared" si="214"/>
        <v>24.818044073345337</v>
      </c>
      <c r="V1170" s="18" t="e">
        <f>VLOOKUP(B1170,'[2]APO e PPM_CD'!$D$2:$J$565,7,FALSE)</f>
        <v>#N/A</v>
      </c>
    </row>
    <row r="1171" spans="1:24" hidden="1">
      <c r="A1171">
        <v>16024842104</v>
      </c>
      <c r="B1171">
        <f>VLOOKUP(A1171,Cadastro!$A$3:$B$3577,2,FALSE)</f>
        <v>220605</v>
      </c>
      <c r="C1171" s="5">
        <v>7618.7000000000007</v>
      </c>
      <c r="D1171">
        <v>0</v>
      </c>
      <c r="E1171">
        <v>3577.86</v>
      </c>
      <c r="F1171">
        <v>0</v>
      </c>
      <c r="G1171">
        <v>4040.84</v>
      </c>
      <c r="H1171">
        <v>0</v>
      </c>
      <c r="I1171" s="14">
        <f>VLOOKUP(A1171,Cadastro!$A$3:$H$3577,7,FALSE)</f>
        <v>1</v>
      </c>
      <c r="J1171" s="14">
        <f>VLOOKUP(A1171,Cadastro!$A$3:$H$3577,8,FALSE)</f>
        <v>1</v>
      </c>
      <c r="K1171">
        <f>VLOOKUP(A1171,Cadastro!$A$3:$J$3577,10,FALSE)</f>
        <v>1</v>
      </c>
      <c r="L1171" s="13">
        <v>33700.910000000003</v>
      </c>
      <c r="M1171" s="23" t="e">
        <f t="shared" si="206"/>
        <v>#DIV/0!</v>
      </c>
      <c r="N1171" s="26">
        <f t="shared" si="207"/>
        <v>7618.7000000000007</v>
      </c>
      <c r="O1171" s="27">
        <f t="shared" si="208"/>
        <v>3.1634642392955873E-4</v>
      </c>
      <c r="P1171" s="30" t="e">
        <f t="shared" si="209"/>
        <v>#DIV/0!</v>
      </c>
      <c r="Q1171" s="30" t="e">
        <f t="shared" si="210"/>
        <v>#DIV/0!</v>
      </c>
      <c r="R1171" s="30" t="e">
        <f t="shared" si="211"/>
        <v>#DIV/0!</v>
      </c>
      <c r="S1171" s="30" t="e">
        <f t="shared" si="212"/>
        <v>#DIV/0!</v>
      </c>
      <c r="T1171" s="32">
        <f t="shared" si="213"/>
        <v>3.1632842321246838E-4</v>
      </c>
      <c r="U1171" s="33">
        <f t="shared" si="214"/>
        <v>24.856673105801356</v>
      </c>
      <c r="V1171" s="18" t="e">
        <f>VLOOKUP(B1171,'[2]APO e PPM_CD'!$D$2:$J$565,7,FALSE)</f>
        <v>#N/A</v>
      </c>
    </row>
    <row r="1172" spans="1:24" hidden="1">
      <c r="A1172">
        <v>1758610727</v>
      </c>
      <c r="B1172">
        <f>VLOOKUP(A1172,Cadastro!$A$3:$B$3577,2,FALSE)</f>
        <v>187219</v>
      </c>
      <c r="C1172" s="5">
        <v>7628.82</v>
      </c>
      <c r="D1172">
        <v>0</v>
      </c>
      <c r="E1172">
        <v>3219.77</v>
      </c>
      <c r="F1172">
        <v>0</v>
      </c>
      <c r="G1172">
        <v>4409.05</v>
      </c>
      <c r="H1172">
        <v>0</v>
      </c>
      <c r="I1172" s="14">
        <f>VLOOKUP(A1172,Cadastro!$A$3:$H$3577,7,FALSE)</f>
        <v>1</v>
      </c>
      <c r="J1172" s="14">
        <f>VLOOKUP(A1172,Cadastro!$A$3:$H$3577,8,FALSE)</f>
        <v>1</v>
      </c>
      <c r="K1172">
        <f>VLOOKUP(A1172,Cadastro!$A$3:$J$3577,10,FALSE)</f>
        <v>1</v>
      </c>
      <c r="L1172" s="13">
        <v>15530.85</v>
      </c>
      <c r="M1172" s="23" t="e">
        <f t="shared" si="206"/>
        <v>#DIV/0!</v>
      </c>
      <c r="N1172" s="26">
        <f t="shared" si="207"/>
        <v>7628.82</v>
      </c>
      <c r="O1172" s="27">
        <f t="shared" si="208"/>
        <v>3.1676663023905599E-4</v>
      </c>
      <c r="P1172" s="30" t="e">
        <f t="shared" si="209"/>
        <v>#DIV/0!</v>
      </c>
      <c r="Q1172" s="30" t="e">
        <f t="shared" si="210"/>
        <v>#DIV/0!</v>
      </c>
      <c r="R1172" s="30" t="e">
        <f t="shared" si="211"/>
        <v>#DIV/0!</v>
      </c>
      <c r="S1172" s="30" t="e">
        <f t="shared" si="212"/>
        <v>#DIV/0!</v>
      </c>
      <c r="T1172" s="32">
        <f t="shared" si="213"/>
        <v>3.1674860561142228E-4</v>
      </c>
      <c r="U1172" s="33">
        <f t="shared" si="214"/>
        <v>24.889690488272212</v>
      </c>
      <c r="V1172" s="18" t="e">
        <f>VLOOKUP(B1172,'[2]APO e PPM_CD'!$D$2:$J$565,7,FALSE)</f>
        <v>#N/A</v>
      </c>
    </row>
    <row r="1173" spans="1:24" hidden="1">
      <c r="A1173">
        <v>51112124772</v>
      </c>
      <c r="B1173">
        <f>VLOOKUP(A1173,Cadastro!$A$3:$B$3577,2,FALSE)</f>
        <v>199196</v>
      </c>
      <c r="C1173" s="5">
        <v>7629.48</v>
      </c>
      <c r="D1173">
        <v>0</v>
      </c>
      <c r="E1173">
        <v>3391.35</v>
      </c>
      <c r="F1173">
        <v>0</v>
      </c>
      <c r="G1173">
        <v>4238.13</v>
      </c>
      <c r="H1173">
        <v>0</v>
      </c>
      <c r="I1173" s="14">
        <f>VLOOKUP(A1173,Cadastro!$A$3:$H$3577,7,FALSE)</f>
        <v>1</v>
      </c>
      <c r="J1173" s="14">
        <f>VLOOKUP(A1173,Cadastro!$A$3:$H$3577,8,FALSE)</f>
        <v>1</v>
      </c>
      <c r="K1173">
        <f>VLOOKUP(A1173,Cadastro!$A$3:$J$3577,10,FALSE)</f>
        <v>1</v>
      </c>
      <c r="M1173" s="23" t="e">
        <f t="shared" si="206"/>
        <v>#DIV/0!</v>
      </c>
      <c r="N1173" s="26">
        <f t="shared" si="207"/>
        <v>7629.48</v>
      </c>
      <c r="O1173" s="27">
        <f t="shared" si="208"/>
        <v>3.1679403499837103E-4</v>
      </c>
      <c r="P1173" s="30" t="e">
        <f t="shared" si="209"/>
        <v>#DIV/0!</v>
      </c>
      <c r="Q1173" s="30" t="e">
        <f t="shared" si="210"/>
        <v>#DIV/0!</v>
      </c>
      <c r="R1173" s="30" t="e">
        <f t="shared" si="211"/>
        <v>#DIV/0!</v>
      </c>
      <c r="S1173" s="30" t="e">
        <f t="shared" si="212"/>
        <v>#DIV/0!</v>
      </c>
      <c r="T1173" s="32">
        <f t="shared" si="213"/>
        <v>3.1677600881135405E-4</v>
      </c>
      <c r="U1173" s="33">
        <f t="shared" si="214"/>
        <v>24.891843795824659</v>
      </c>
      <c r="V1173" s="18" t="e">
        <f>VLOOKUP(B1173,'[2]APO e PPM_CD'!$D$2:$J$565,7,FALSE)</f>
        <v>#N/A</v>
      </c>
    </row>
    <row r="1174" spans="1:24" hidden="1">
      <c r="A1174">
        <v>581543882</v>
      </c>
      <c r="B1174">
        <f>VLOOKUP(A1174,Cadastro!$A$3:$B$3577,2,FALSE)</f>
        <v>188311</v>
      </c>
      <c r="C1174" s="5">
        <v>7639.0399999999991</v>
      </c>
      <c r="D1174">
        <v>0</v>
      </c>
      <c r="E1174">
        <v>3451.6</v>
      </c>
      <c r="F1174">
        <v>0</v>
      </c>
      <c r="G1174">
        <v>4187.4399999999996</v>
      </c>
      <c r="H1174">
        <v>0</v>
      </c>
      <c r="I1174" s="14">
        <f>VLOOKUP(A1174,Cadastro!$A$3:$H$3577,7,FALSE)</f>
        <v>1</v>
      </c>
      <c r="J1174" s="14">
        <f>VLOOKUP(A1174,Cadastro!$A$3:$H$3577,8,FALSE)</f>
        <v>1</v>
      </c>
      <c r="K1174">
        <f>VLOOKUP(A1174,Cadastro!$A$3:$J$3577,10,FALSE)</f>
        <v>1</v>
      </c>
      <c r="L1174" s="13">
        <v>66633.11</v>
      </c>
      <c r="M1174" s="23" t="e">
        <f t="shared" si="206"/>
        <v>#DIV/0!</v>
      </c>
      <c r="N1174" s="26">
        <f t="shared" si="207"/>
        <v>7639.0399999999991</v>
      </c>
      <c r="O1174" s="27">
        <f t="shared" si="208"/>
        <v>3.1719098878481316E-4</v>
      </c>
      <c r="P1174" s="30" t="e">
        <f t="shared" si="209"/>
        <v>#DIV/0!</v>
      </c>
      <c r="Q1174" s="30" t="e">
        <f t="shared" si="210"/>
        <v>#DIV/0!</v>
      </c>
      <c r="R1174" s="30" t="e">
        <f t="shared" si="211"/>
        <v>#DIV/0!</v>
      </c>
      <c r="S1174" s="30" t="e">
        <f t="shared" si="212"/>
        <v>#DIV/0!</v>
      </c>
      <c r="T1174" s="32">
        <f t="shared" si="213"/>
        <v>3.1717294001036583E-4</v>
      </c>
      <c r="U1174" s="33">
        <f t="shared" si="214"/>
        <v>24.923034129463133</v>
      </c>
      <c r="V1174" s="18" t="e">
        <f>VLOOKUP(B1174,'[2]APO e PPM_CD'!$D$2:$J$565,7,FALSE)</f>
        <v>#N/A</v>
      </c>
    </row>
    <row r="1175" spans="1:24" hidden="1">
      <c r="A1175">
        <v>74876198772</v>
      </c>
      <c r="B1175">
        <f>VLOOKUP(A1175,Cadastro!$A$3:$B$3577,2,FALSE)</f>
        <v>193446</v>
      </c>
      <c r="C1175" s="5">
        <v>7641.6900000000005</v>
      </c>
      <c r="D1175">
        <v>0</v>
      </c>
      <c r="E1175">
        <v>3208.73</v>
      </c>
      <c r="F1175">
        <v>0</v>
      </c>
      <c r="G1175">
        <v>4432.96</v>
      </c>
      <c r="H1175">
        <v>0</v>
      </c>
      <c r="I1175" s="14">
        <f>VLOOKUP(A1175,Cadastro!$A$3:$H$3577,7,FALSE)</f>
        <v>1</v>
      </c>
      <c r="J1175" s="14">
        <f>VLOOKUP(A1175,Cadastro!$A$3:$H$3577,8,FALSE)</f>
        <v>1</v>
      </c>
      <c r="K1175">
        <f>VLOOKUP(A1175,Cadastro!$A$3:$J$3577,10,FALSE)</f>
        <v>1</v>
      </c>
      <c r="L1175" s="13">
        <v>12179.67</v>
      </c>
      <c r="M1175" s="23" t="e">
        <f t="shared" si="206"/>
        <v>#DIV/0!</v>
      </c>
      <c r="N1175" s="26">
        <f t="shared" si="207"/>
        <v>7641.6900000000005</v>
      </c>
      <c r="O1175" s="27">
        <f t="shared" si="208"/>
        <v>3.1730102304569939E-4</v>
      </c>
      <c r="P1175" s="30" t="e">
        <f t="shared" si="209"/>
        <v>#DIV/0!</v>
      </c>
      <c r="Q1175" s="30" t="e">
        <f t="shared" si="210"/>
        <v>#DIV/0!</v>
      </c>
      <c r="R1175" s="30" t="e">
        <f t="shared" si="211"/>
        <v>#DIV/0!</v>
      </c>
      <c r="S1175" s="30" t="e">
        <f t="shared" si="212"/>
        <v>#DIV/0!</v>
      </c>
      <c r="T1175" s="32">
        <f t="shared" si="213"/>
        <v>3.1728296801009195E-4</v>
      </c>
      <c r="U1175" s="33">
        <f t="shared" si="214"/>
        <v>24.931679985544932</v>
      </c>
      <c r="V1175" s="18" t="e">
        <f>VLOOKUP(B1175,'[2]APO e PPM_CD'!$D$2:$J$565,7,FALSE)</f>
        <v>#N/A</v>
      </c>
    </row>
    <row r="1176" spans="1:24" hidden="1">
      <c r="A1176">
        <v>58173757615</v>
      </c>
      <c r="B1176">
        <f>VLOOKUP(A1176,Cadastro!$A$3:$B$3577,2,FALSE)</f>
        <v>219041</v>
      </c>
      <c r="C1176" s="5">
        <v>7643.2199999999993</v>
      </c>
      <c r="D1176">
        <v>0</v>
      </c>
      <c r="E1176">
        <v>3175.72</v>
      </c>
      <c r="F1176">
        <v>0</v>
      </c>
      <c r="G1176">
        <v>4467.5</v>
      </c>
      <c r="H1176">
        <v>0</v>
      </c>
      <c r="I1176" s="14">
        <f>VLOOKUP(A1176,Cadastro!$A$3:$H$3577,7,FALSE)</f>
        <v>1</v>
      </c>
      <c r="J1176" s="14">
        <f>VLOOKUP(A1176,Cadastro!$A$3:$H$3577,8,FALSE)</f>
        <v>1</v>
      </c>
      <c r="K1176">
        <f>VLOOKUP(A1176,Cadastro!$A$3:$J$3577,10,FALSE)</f>
        <v>1</v>
      </c>
      <c r="L1176" s="13">
        <v>15143.09</v>
      </c>
      <c r="M1176" s="23" t="e">
        <f t="shared" si="206"/>
        <v>#DIV/0!</v>
      </c>
      <c r="N1176" s="26">
        <f t="shared" si="207"/>
        <v>7643.2199999999993</v>
      </c>
      <c r="O1176" s="27">
        <f t="shared" si="208"/>
        <v>3.1736455226047508E-4</v>
      </c>
      <c r="P1176" s="30" t="e">
        <f t="shared" si="209"/>
        <v>#DIV/0!</v>
      </c>
      <c r="Q1176" s="30" t="e">
        <f t="shared" si="210"/>
        <v>#DIV/0!</v>
      </c>
      <c r="R1176" s="30" t="e">
        <f t="shared" si="211"/>
        <v>#DIV/0!</v>
      </c>
      <c r="S1176" s="30" t="e">
        <f t="shared" si="212"/>
        <v>#DIV/0!</v>
      </c>
      <c r="T1176" s="32">
        <f t="shared" si="213"/>
        <v>3.1734649360993372E-4</v>
      </c>
      <c r="U1176" s="33">
        <f t="shared" si="214"/>
        <v>24.936671743961963</v>
      </c>
      <c r="V1176" s="18" t="e">
        <f>VLOOKUP(B1176,'[2]APO e PPM_CD'!$D$2:$J$565,7,FALSE)</f>
        <v>#N/A</v>
      </c>
    </row>
    <row r="1177" spans="1:24" hidden="1">
      <c r="A1177">
        <v>38693003372</v>
      </c>
      <c r="B1177">
        <f>VLOOKUP(A1177,Cadastro!$A$3:$B$3577,2,FALSE)</f>
        <v>189654</v>
      </c>
      <c r="C1177" s="5">
        <v>7648.42</v>
      </c>
      <c r="D1177">
        <v>0</v>
      </c>
      <c r="E1177">
        <v>3184.7</v>
      </c>
      <c r="F1177">
        <v>0</v>
      </c>
      <c r="G1177">
        <v>4463.72</v>
      </c>
      <c r="H1177">
        <v>0</v>
      </c>
      <c r="I1177" s="14">
        <f>VLOOKUP(A1177,Cadastro!$A$3:$H$3577,7,FALSE)</f>
        <v>1</v>
      </c>
      <c r="J1177" s="14">
        <f>VLOOKUP(A1177,Cadastro!$A$3:$H$3577,8,FALSE)</f>
        <v>1</v>
      </c>
      <c r="K1177">
        <f>VLOOKUP(A1177,Cadastro!$A$3:$J$3577,10,FALSE)</f>
        <v>1</v>
      </c>
      <c r="L1177" s="13">
        <v>14245.76</v>
      </c>
      <c r="M1177" s="23" t="e">
        <f t="shared" si="206"/>
        <v>#DIV/0!</v>
      </c>
      <c r="N1177" s="26">
        <f t="shared" si="207"/>
        <v>7648.42</v>
      </c>
      <c r="O1177" s="27">
        <f t="shared" si="208"/>
        <v>3.1758046854598758E-4</v>
      </c>
      <c r="P1177" s="30" t="e">
        <f t="shared" si="209"/>
        <v>#DIV/0!</v>
      </c>
      <c r="Q1177" s="30" t="e">
        <f t="shared" si="210"/>
        <v>#DIV/0!</v>
      </c>
      <c r="R1177" s="30" t="e">
        <f t="shared" si="211"/>
        <v>#DIV/0!</v>
      </c>
      <c r="S1177" s="30" t="e">
        <f t="shared" si="212"/>
        <v>#DIV/0!</v>
      </c>
      <c r="T1177" s="32">
        <f t="shared" si="213"/>
        <v>3.1756239760939627E-4</v>
      </c>
      <c r="U1177" s="33">
        <f t="shared" si="214"/>
        <v>24.953637197405492</v>
      </c>
      <c r="V1177" s="18" t="e">
        <f>VLOOKUP(B1177,'[2]APO e PPM_CD'!$D$2:$J$565,7,FALSE)</f>
        <v>#N/A</v>
      </c>
    </row>
    <row r="1178" spans="1:24" s="18" customFormat="1">
      <c r="A1178" s="18">
        <v>52159647187</v>
      </c>
      <c r="B1178" s="18">
        <f>VLOOKUP(A1178,Cadastro!$A$3:$B$3577,2,FALSE)</f>
        <v>188506</v>
      </c>
      <c r="C1178" s="19">
        <v>8453.2900000000009</v>
      </c>
      <c r="D1178" s="18">
        <v>0</v>
      </c>
      <c r="E1178" s="18">
        <v>4881.13</v>
      </c>
      <c r="F1178" s="18">
        <v>0</v>
      </c>
      <c r="G1178" s="18">
        <v>3572.16</v>
      </c>
      <c r="H1178" s="18">
        <v>0</v>
      </c>
      <c r="I1178" s="20">
        <f>VLOOKUP(A1178,Cadastro!$A$3:$H$3577,7,FALSE)</f>
        <v>5</v>
      </c>
      <c r="J1178" s="20">
        <f>VLOOKUP(A1178,Cadastro!$A$3:$H$3577,8,FALSE)</f>
        <v>5</v>
      </c>
      <c r="K1178" s="18">
        <f>VLOOKUP(A1178,Cadastro!$A$3:$J$3577,10,FALSE)</f>
        <v>1</v>
      </c>
      <c r="M1178" s="23" t="e">
        <f t="shared" si="206"/>
        <v>#DIV/0!</v>
      </c>
      <c r="N1178" s="26">
        <f t="shared" si="207"/>
        <v>8453.2900000000009</v>
      </c>
      <c r="O1178" s="27">
        <f t="shared" si="208"/>
        <v>3.5100057253068103E-4</v>
      </c>
      <c r="P1178" s="30" t="e">
        <f t="shared" si="209"/>
        <v>#DIV/0!</v>
      </c>
      <c r="Q1178" s="30" t="e">
        <f t="shared" si="210"/>
        <v>#DIV/0!</v>
      </c>
      <c r="R1178" s="30" t="e">
        <f t="shared" si="211"/>
        <v>#DIV/0!</v>
      </c>
      <c r="S1178" s="30" t="e">
        <f t="shared" si="212"/>
        <v>#DIV/0!</v>
      </c>
      <c r="T1178" s="32">
        <f t="shared" si="213"/>
        <v>3.5098059992619827E-4</v>
      </c>
      <c r="U1178" s="33">
        <f t="shared" si="214"/>
        <v>27.579595757614758</v>
      </c>
      <c r="V1178" s="18">
        <f>VLOOKUP(B1178,'[2]APO e PPM_CD'!$D$2:$J$565,7,FALSE)</f>
        <v>3</v>
      </c>
      <c r="W1178" s="18">
        <f>TRUNC(B1178/10,0)</f>
        <v>18850</v>
      </c>
      <c r="X1178" s="18">
        <f ca="1">VLOOKUP(W1178:X1178,[3]Plan1!$B$2:$K$3605,10,FALSE)</f>
        <v>0</v>
      </c>
    </row>
    <row r="1179" spans="1:24" hidden="1">
      <c r="A1179">
        <v>11466834722</v>
      </c>
      <c r="B1179">
        <f>VLOOKUP(A1179,Cadastro!$A$3:$B$3577,2,FALSE)</f>
        <v>225471</v>
      </c>
      <c r="C1179" s="5">
        <v>7680.33</v>
      </c>
      <c r="D1179">
        <v>0</v>
      </c>
      <c r="E1179">
        <v>3632.73</v>
      </c>
      <c r="F1179">
        <v>0</v>
      </c>
      <c r="G1179">
        <v>4047.6</v>
      </c>
      <c r="H1179">
        <v>0</v>
      </c>
      <c r="I1179" s="14">
        <f>VLOOKUP(A1179,Cadastro!$A$3:$H$3577,7,FALSE)</f>
        <v>3</v>
      </c>
      <c r="J1179" s="14">
        <f>VLOOKUP(A1179,Cadastro!$A$3:$H$3577,8,FALSE)</f>
        <v>1</v>
      </c>
      <c r="K1179">
        <f>VLOOKUP(A1179,Cadastro!$A$3:$J$3577,10,FALSE)</f>
        <v>1</v>
      </c>
      <c r="L1179" s="13">
        <v>32606.799999999999</v>
      </c>
      <c r="M1179" s="23" t="e">
        <f t="shared" si="206"/>
        <v>#DIV/0!</v>
      </c>
      <c r="N1179" s="26">
        <f t="shared" si="207"/>
        <v>7680.33</v>
      </c>
      <c r="O1179" s="27">
        <f t="shared" si="208"/>
        <v>3.1890544713650726E-4</v>
      </c>
      <c r="P1179" s="30" t="e">
        <f t="shared" si="209"/>
        <v>#DIV/0!</v>
      </c>
      <c r="Q1179" s="30" t="e">
        <f t="shared" si="210"/>
        <v>#DIV/0!</v>
      </c>
      <c r="R1179" s="30" t="e">
        <f t="shared" si="211"/>
        <v>#DIV/0!</v>
      </c>
      <c r="S1179" s="30" t="e">
        <f t="shared" si="212"/>
        <v>#DIV/0!</v>
      </c>
      <c r="T1179" s="32">
        <f t="shared" si="213"/>
        <v>3.1888730080609776E-4</v>
      </c>
      <c r="U1179" s="33">
        <f t="shared" si="214"/>
        <v>25.057746354979106</v>
      </c>
      <c r="V1179" s="18" t="e">
        <f>VLOOKUP(B1179,'[2]APO e PPM_CD'!$D$2:$J$565,7,FALSE)</f>
        <v>#N/A</v>
      </c>
    </row>
    <row r="1180" spans="1:24" hidden="1">
      <c r="A1180">
        <v>9526880773</v>
      </c>
      <c r="B1180">
        <f>VLOOKUP(A1180,Cadastro!$A$3:$B$3577,2,FALSE)</f>
        <v>225513</v>
      </c>
      <c r="C1180" s="5">
        <v>7688.42</v>
      </c>
      <c r="D1180">
        <v>0</v>
      </c>
      <c r="E1180">
        <v>3622.88</v>
      </c>
      <c r="F1180">
        <v>0</v>
      </c>
      <c r="G1180">
        <v>4065.54</v>
      </c>
      <c r="H1180">
        <v>0</v>
      </c>
      <c r="I1180" s="14">
        <f>VLOOKUP(A1180,Cadastro!$A$3:$H$3577,7,FALSE)</f>
        <v>1</v>
      </c>
      <c r="J1180" s="14">
        <f>VLOOKUP(A1180,Cadastro!$A$3:$H$3577,8,FALSE)</f>
        <v>1</v>
      </c>
      <c r="K1180">
        <f>VLOOKUP(A1180,Cadastro!$A$3:$J$3577,10,FALSE)</f>
        <v>1</v>
      </c>
      <c r="L1180" s="13">
        <v>15144.73</v>
      </c>
      <c r="M1180" s="23" t="e">
        <f t="shared" si="206"/>
        <v>#DIV/0!</v>
      </c>
      <c r="N1180" s="26">
        <f t="shared" si="207"/>
        <v>7688.42</v>
      </c>
      <c r="O1180" s="27">
        <f t="shared" si="208"/>
        <v>3.1924136304992948E-4</v>
      </c>
      <c r="P1180" s="30" t="e">
        <f t="shared" si="209"/>
        <v>#DIV/0!</v>
      </c>
      <c r="Q1180" s="30" t="e">
        <f t="shared" si="210"/>
        <v>#DIV/0!</v>
      </c>
      <c r="R1180" s="30" t="e">
        <f t="shared" si="211"/>
        <v>#DIV/0!</v>
      </c>
      <c r="S1180" s="30" t="e">
        <f t="shared" si="212"/>
        <v>#DIV/0!</v>
      </c>
      <c r="T1180" s="32">
        <f t="shared" si="213"/>
        <v>3.1922319760526152E-4</v>
      </c>
      <c r="U1180" s="33">
        <f t="shared" si="214"/>
        <v>25.084140685432587</v>
      </c>
      <c r="V1180" s="18" t="e">
        <f>VLOOKUP(B1180,'[2]APO e PPM_CD'!$D$2:$J$565,7,FALSE)</f>
        <v>#N/A</v>
      </c>
    </row>
    <row r="1181" spans="1:24" hidden="1">
      <c r="A1181">
        <v>93170777815</v>
      </c>
      <c r="B1181">
        <f>VLOOKUP(A1181,Cadastro!$A$3:$B$3577,2,FALSE)</f>
        <v>193282</v>
      </c>
      <c r="C1181" s="5">
        <v>7697.3600000000006</v>
      </c>
      <c r="D1181">
        <v>0</v>
      </c>
      <c r="E1181">
        <v>3476.73</v>
      </c>
      <c r="F1181">
        <v>0</v>
      </c>
      <c r="G1181">
        <v>4220.63</v>
      </c>
      <c r="H1181">
        <v>0</v>
      </c>
      <c r="I1181" s="14">
        <f>VLOOKUP(A1181,Cadastro!$A$3:$H$3577,7,FALSE)</f>
        <v>1</v>
      </c>
      <c r="J1181" s="14">
        <f>VLOOKUP(A1181,Cadastro!$A$3:$H$3577,8,FALSE)</f>
        <v>1</v>
      </c>
      <c r="K1181">
        <f>VLOOKUP(A1181,Cadastro!$A$3:$J$3577,10,FALSE)</f>
        <v>1</v>
      </c>
      <c r="L1181" s="13">
        <v>33035.21</v>
      </c>
      <c r="M1181" s="23" t="e">
        <f t="shared" si="206"/>
        <v>#DIV/0!</v>
      </c>
      <c r="N1181" s="26">
        <f t="shared" si="207"/>
        <v>7697.3600000000006</v>
      </c>
      <c r="O1181" s="27">
        <f t="shared" si="208"/>
        <v>3.1961257297156054E-4</v>
      </c>
      <c r="P1181" s="30" t="e">
        <f t="shared" si="209"/>
        <v>#DIV/0!</v>
      </c>
      <c r="Q1181" s="30" t="e">
        <f t="shared" si="210"/>
        <v>#DIV/0!</v>
      </c>
      <c r="R1181" s="30" t="e">
        <f t="shared" si="211"/>
        <v>#DIV/0!</v>
      </c>
      <c r="S1181" s="30" t="e">
        <f t="shared" si="212"/>
        <v>#DIV/0!</v>
      </c>
      <c r="T1181" s="32">
        <f t="shared" si="213"/>
        <v>3.1959438640433743E-4</v>
      </c>
      <c r="U1181" s="33">
        <f t="shared" si="214"/>
        <v>25.113308215006647</v>
      </c>
      <c r="V1181" s="18" t="e">
        <f>VLOOKUP(B1181,'[2]APO e PPM_CD'!$D$2:$J$565,7,FALSE)</f>
        <v>#N/A</v>
      </c>
    </row>
    <row r="1182" spans="1:24" hidden="1">
      <c r="A1182">
        <v>95389768000</v>
      </c>
      <c r="B1182">
        <f>VLOOKUP(A1182,Cadastro!$A$3:$B$3577,2,FALSE)</f>
        <v>221657</v>
      </c>
      <c r="C1182" s="5">
        <v>7713.5399999999991</v>
      </c>
      <c r="D1182">
        <v>0</v>
      </c>
      <c r="E1182">
        <v>3565.68</v>
      </c>
      <c r="F1182">
        <v>0</v>
      </c>
      <c r="G1182">
        <v>4147.8599999999997</v>
      </c>
      <c r="H1182">
        <v>0</v>
      </c>
      <c r="I1182" s="14">
        <f>VLOOKUP(A1182,Cadastro!$A$3:$H$3577,7,FALSE)</f>
        <v>1</v>
      </c>
      <c r="J1182" s="14">
        <f>VLOOKUP(A1182,Cadastro!$A$3:$H$3577,8,FALSE)</f>
        <v>1</v>
      </c>
      <c r="K1182">
        <f>VLOOKUP(A1182,Cadastro!$A$3:$J$3577,10,FALSE)</f>
        <v>1</v>
      </c>
      <c r="L1182" s="13">
        <v>18247.849999999999</v>
      </c>
      <c r="M1182" s="23" t="e">
        <f t="shared" si="206"/>
        <v>#DIV/0!</v>
      </c>
      <c r="N1182" s="26">
        <f t="shared" si="207"/>
        <v>7713.5399999999991</v>
      </c>
      <c r="O1182" s="27">
        <f t="shared" si="208"/>
        <v>3.2028440479840497E-4</v>
      </c>
      <c r="P1182" s="30" t="e">
        <f t="shared" si="209"/>
        <v>#DIV/0!</v>
      </c>
      <c r="Q1182" s="30" t="e">
        <f t="shared" si="210"/>
        <v>#DIV/0!</v>
      </c>
      <c r="R1182" s="30" t="e">
        <f t="shared" si="211"/>
        <v>#DIV/0!</v>
      </c>
      <c r="S1182" s="30" t="e">
        <f t="shared" si="212"/>
        <v>#DIV/0!</v>
      </c>
      <c r="T1182" s="32">
        <f t="shared" si="213"/>
        <v>3.2026618000266489E-4</v>
      </c>
      <c r="U1182" s="33">
        <f t="shared" si="214"/>
        <v>25.166096875913603</v>
      </c>
      <c r="V1182" s="18" t="e">
        <f>VLOOKUP(B1182,'[2]APO e PPM_CD'!$D$2:$J$565,7,FALSE)</f>
        <v>#N/A</v>
      </c>
    </row>
    <row r="1183" spans="1:24" hidden="1">
      <c r="A1183">
        <v>3434811621</v>
      </c>
      <c r="B1183">
        <f>VLOOKUP(A1183,Cadastro!$A$3:$B$3577,2,FALSE)</f>
        <v>211240</v>
      </c>
      <c r="C1183" s="5">
        <v>7727.79</v>
      </c>
      <c r="D1183">
        <v>0</v>
      </c>
      <c r="E1183">
        <v>3407.2</v>
      </c>
      <c r="F1183">
        <v>0</v>
      </c>
      <c r="G1183">
        <v>4320.59</v>
      </c>
      <c r="H1183">
        <v>0</v>
      </c>
      <c r="I1183" s="14">
        <f>VLOOKUP(A1183,Cadastro!$A$3:$H$3577,7,FALSE)</f>
        <v>1</v>
      </c>
      <c r="J1183" s="14">
        <f>VLOOKUP(A1183,Cadastro!$A$3:$H$3577,8,FALSE)</f>
        <v>1</v>
      </c>
      <c r="K1183">
        <f>VLOOKUP(A1183,Cadastro!$A$3:$J$3577,10,FALSE)</f>
        <v>1</v>
      </c>
      <c r="L1183" s="13">
        <v>12860.04</v>
      </c>
      <c r="M1183" s="23" t="e">
        <f t="shared" si="206"/>
        <v>#DIV/0!</v>
      </c>
      <c r="N1183" s="26">
        <f t="shared" si="207"/>
        <v>7727.79</v>
      </c>
      <c r="O1183" s="27">
        <f t="shared" si="208"/>
        <v>3.2087609846543432E-4</v>
      </c>
      <c r="P1183" s="30" t="e">
        <f t="shared" si="209"/>
        <v>#DIV/0!</v>
      </c>
      <c r="Q1183" s="30" t="e">
        <f t="shared" si="210"/>
        <v>#DIV/0!</v>
      </c>
      <c r="R1183" s="30" t="e">
        <f t="shared" si="211"/>
        <v>#DIV/0!</v>
      </c>
      <c r="S1183" s="30" t="e">
        <f t="shared" si="212"/>
        <v>#DIV/0!</v>
      </c>
      <c r="T1183" s="32">
        <f t="shared" si="213"/>
        <v>3.2085784000119194E-4</v>
      </c>
      <c r="U1183" s="33">
        <f t="shared" si="214"/>
        <v>25.212588743523263</v>
      </c>
      <c r="V1183" s="18" t="e">
        <f>VLOOKUP(B1183,'[2]APO e PPM_CD'!$D$2:$J$565,7,FALSE)</f>
        <v>#N/A</v>
      </c>
    </row>
    <row r="1184" spans="1:24" hidden="1">
      <c r="A1184">
        <v>4761594748</v>
      </c>
      <c r="B1184">
        <f>VLOOKUP(A1184,Cadastro!$A$3:$B$3577,2,FALSE)</f>
        <v>214755</v>
      </c>
      <c r="C1184" s="5">
        <v>7731.99</v>
      </c>
      <c r="D1184">
        <v>0</v>
      </c>
      <c r="E1184">
        <v>3490.89</v>
      </c>
      <c r="F1184">
        <v>0</v>
      </c>
      <c r="G1184">
        <v>4241.1000000000004</v>
      </c>
      <c r="H1184">
        <v>0</v>
      </c>
      <c r="I1184" s="14">
        <f>VLOOKUP(A1184,Cadastro!$A$3:$H$3577,7,FALSE)</f>
        <v>1</v>
      </c>
      <c r="J1184" s="14">
        <f>VLOOKUP(A1184,Cadastro!$A$3:$H$3577,8,FALSE)</f>
        <v>1</v>
      </c>
      <c r="K1184">
        <f>VLOOKUP(A1184,Cadastro!$A$3:$J$3577,10,FALSE)</f>
        <v>1</v>
      </c>
      <c r="L1184" s="13">
        <v>12561.71</v>
      </c>
      <c r="M1184" s="23" t="e">
        <f t="shared" si="206"/>
        <v>#DIV/0!</v>
      </c>
      <c r="N1184" s="26">
        <f t="shared" si="207"/>
        <v>7731.99</v>
      </c>
      <c r="O1184" s="27">
        <f t="shared" si="208"/>
        <v>3.2105049238834822E-4</v>
      </c>
      <c r="P1184" s="30" t="e">
        <f t="shared" si="209"/>
        <v>#DIV/0!</v>
      </c>
      <c r="Q1184" s="30" t="e">
        <f t="shared" si="210"/>
        <v>#DIV/0!</v>
      </c>
      <c r="R1184" s="30" t="e">
        <f t="shared" si="211"/>
        <v>#DIV/0!</v>
      </c>
      <c r="S1184" s="30" t="e">
        <f t="shared" si="212"/>
        <v>#DIV/0!</v>
      </c>
      <c r="T1184" s="32">
        <f t="shared" si="213"/>
        <v>3.2103222400075779E-4</v>
      </c>
      <c r="U1184" s="33">
        <f t="shared" si="214"/>
        <v>25.226291609766108</v>
      </c>
      <c r="V1184" s="18" t="e">
        <f>VLOOKUP(B1184,'[2]APO e PPM_CD'!$D$2:$J$565,7,FALSE)</f>
        <v>#N/A</v>
      </c>
    </row>
    <row r="1185" spans="1:24" hidden="1">
      <c r="A1185">
        <v>81580070744</v>
      </c>
      <c r="B1185">
        <f>VLOOKUP(A1185,Cadastro!$A$3:$B$3577,2,FALSE)</f>
        <v>199731</v>
      </c>
      <c r="C1185" s="5">
        <v>7733.4599999999991</v>
      </c>
      <c r="D1185">
        <v>0</v>
      </c>
      <c r="E1185">
        <v>3270.6</v>
      </c>
      <c r="F1185">
        <v>0</v>
      </c>
      <c r="G1185">
        <v>4462.8599999999997</v>
      </c>
      <c r="H1185">
        <v>0</v>
      </c>
      <c r="I1185" s="14">
        <f>VLOOKUP(A1185,Cadastro!$A$3:$H$3577,7,FALSE)</f>
        <v>1</v>
      </c>
      <c r="J1185" s="14">
        <f>VLOOKUP(A1185,Cadastro!$A$3:$H$3577,8,FALSE)</f>
        <v>1</v>
      </c>
      <c r="K1185">
        <f>VLOOKUP(A1185,Cadastro!$A$3:$J$3577,10,FALSE)</f>
        <v>1</v>
      </c>
      <c r="L1185" s="13">
        <v>21789.39</v>
      </c>
      <c r="M1185" s="23" t="e">
        <f t="shared" si="206"/>
        <v>#DIV/0!</v>
      </c>
      <c r="N1185" s="26">
        <f t="shared" si="207"/>
        <v>7733.4599999999991</v>
      </c>
      <c r="O1185" s="27">
        <f t="shared" si="208"/>
        <v>3.2111153026136808E-4</v>
      </c>
      <c r="P1185" s="30" t="e">
        <f t="shared" si="209"/>
        <v>#DIV/0!</v>
      </c>
      <c r="Q1185" s="30" t="e">
        <f t="shared" si="210"/>
        <v>#DIV/0!</v>
      </c>
      <c r="R1185" s="30" t="e">
        <f t="shared" si="211"/>
        <v>#DIV/0!</v>
      </c>
      <c r="S1185" s="30" t="e">
        <f t="shared" si="212"/>
        <v>#DIV/0!</v>
      </c>
      <c r="T1185" s="32">
        <f t="shared" si="213"/>
        <v>3.2109325840060576E-4</v>
      </c>
      <c r="U1185" s="33">
        <f t="shared" si="214"/>
        <v>25.231087612951097</v>
      </c>
      <c r="V1185" s="18" t="e">
        <f>VLOOKUP(B1185,'[2]APO e PPM_CD'!$D$2:$J$565,7,FALSE)</f>
        <v>#N/A</v>
      </c>
    </row>
    <row r="1186" spans="1:24" hidden="1">
      <c r="A1186">
        <v>6950851669</v>
      </c>
      <c r="B1186">
        <f>VLOOKUP(A1186,Cadastro!$A$3:$B$3577,2,FALSE)</f>
        <v>215259</v>
      </c>
      <c r="C1186" s="5">
        <v>7742.92</v>
      </c>
      <c r="D1186">
        <v>0</v>
      </c>
      <c r="E1186">
        <v>4628.99</v>
      </c>
      <c r="F1186">
        <v>0</v>
      </c>
      <c r="G1186">
        <v>3113.93</v>
      </c>
      <c r="H1186">
        <v>0</v>
      </c>
      <c r="I1186" s="14">
        <f>VLOOKUP(A1186,Cadastro!$A$3:$H$3577,7,FALSE)</f>
        <v>1</v>
      </c>
      <c r="J1186" s="14">
        <f>VLOOKUP(A1186,Cadastro!$A$3:$H$3577,8,FALSE)</f>
        <v>1</v>
      </c>
      <c r="K1186">
        <f>VLOOKUP(A1186,Cadastro!$A$3:$J$3577,10,FALSE)</f>
        <v>1</v>
      </c>
      <c r="L1186" s="13">
        <v>12610.81</v>
      </c>
      <c r="M1186" s="23" t="e">
        <f t="shared" si="206"/>
        <v>#DIV/0!</v>
      </c>
      <c r="N1186" s="26">
        <f t="shared" si="207"/>
        <v>7742.92</v>
      </c>
      <c r="O1186" s="27">
        <f t="shared" si="208"/>
        <v>3.2150433181155037E-4</v>
      </c>
      <c r="P1186" s="30" t="e">
        <f t="shared" si="209"/>
        <v>#DIV/0!</v>
      </c>
      <c r="Q1186" s="30" t="e">
        <f t="shared" si="210"/>
        <v>#DIV/0!</v>
      </c>
      <c r="R1186" s="30" t="e">
        <f t="shared" si="211"/>
        <v>#DIV/0!</v>
      </c>
      <c r="S1186" s="30" t="e">
        <f t="shared" si="212"/>
        <v>#DIV/0!</v>
      </c>
      <c r="T1186" s="32">
        <f t="shared" si="213"/>
        <v>3.2148603759962795E-4</v>
      </c>
      <c r="U1186" s="33">
        <f t="shared" si="214"/>
        <v>25.261951687869509</v>
      </c>
      <c r="V1186" s="18" t="e">
        <f>VLOOKUP(B1186,'[2]APO e PPM_CD'!$D$2:$J$565,7,FALSE)</f>
        <v>#N/A</v>
      </c>
    </row>
    <row r="1187" spans="1:24" hidden="1">
      <c r="A1187">
        <v>89839072749</v>
      </c>
      <c r="B1187">
        <f>VLOOKUP(A1187,Cadastro!$A$3:$B$3577,2,FALSE)</f>
        <v>218651</v>
      </c>
      <c r="C1187" s="5">
        <v>7743.32</v>
      </c>
      <c r="D1187">
        <v>0</v>
      </c>
      <c r="E1187">
        <v>4457.99</v>
      </c>
      <c r="F1187">
        <v>0</v>
      </c>
      <c r="G1187">
        <v>3285.33</v>
      </c>
      <c r="H1187">
        <v>0</v>
      </c>
      <c r="I1187" s="14">
        <f>VLOOKUP(A1187,Cadastro!$A$3:$H$3577,7,FALSE)</f>
        <v>1</v>
      </c>
      <c r="J1187" s="14">
        <f>VLOOKUP(A1187,Cadastro!$A$3:$H$3577,8,FALSE)</f>
        <v>1</v>
      </c>
      <c r="K1187">
        <f>VLOOKUP(A1187,Cadastro!$A$3:$J$3577,10,FALSE)</f>
        <v>1</v>
      </c>
      <c r="L1187" s="13">
        <v>52454.8</v>
      </c>
      <c r="M1187" s="23" t="e">
        <f t="shared" si="206"/>
        <v>#DIV/0!</v>
      </c>
      <c r="N1187" s="26">
        <f t="shared" si="207"/>
        <v>7743.32</v>
      </c>
      <c r="O1187" s="27">
        <f t="shared" si="208"/>
        <v>3.2152094075658976E-4</v>
      </c>
      <c r="P1187" s="30" t="e">
        <f t="shared" si="209"/>
        <v>#DIV/0!</v>
      </c>
      <c r="Q1187" s="30" t="e">
        <f t="shared" si="210"/>
        <v>#DIV/0!</v>
      </c>
      <c r="R1187" s="30" t="e">
        <f t="shared" si="211"/>
        <v>#DIV/0!</v>
      </c>
      <c r="S1187" s="30" t="e">
        <f t="shared" si="212"/>
        <v>#DIV/0!</v>
      </c>
      <c r="T1187" s="32">
        <f t="shared" si="213"/>
        <v>3.2150264559958658E-4</v>
      </c>
      <c r="U1187" s="33">
        <f t="shared" si="214"/>
        <v>25.26325672274978</v>
      </c>
      <c r="V1187" s="18" t="e">
        <f>VLOOKUP(B1187,'[2]APO e PPM_CD'!$D$2:$J$565,7,FALSE)</f>
        <v>#N/A</v>
      </c>
    </row>
    <row r="1188" spans="1:24" hidden="1">
      <c r="A1188">
        <v>596646658</v>
      </c>
      <c r="B1188">
        <f>VLOOKUP(A1188,Cadastro!$A$3:$B$3577,2,FALSE)</f>
        <v>224176</v>
      </c>
      <c r="C1188" s="5">
        <v>7744.2899999999991</v>
      </c>
      <c r="D1188">
        <v>0</v>
      </c>
      <c r="E1188">
        <v>3515.72</v>
      </c>
      <c r="F1188">
        <v>0</v>
      </c>
      <c r="G1188">
        <v>4228.57</v>
      </c>
      <c r="H1188">
        <v>0</v>
      </c>
      <c r="I1188" s="14">
        <f>VLOOKUP(A1188,Cadastro!$A$3:$H$3577,7,FALSE)</f>
        <v>1</v>
      </c>
      <c r="J1188" s="14">
        <f>VLOOKUP(A1188,Cadastro!$A$3:$H$3577,8,FALSE)</f>
        <v>1</v>
      </c>
      <c r="K1188">
        <f>VLOOKUP(A1188,Cadastro!$A$3:$J$3577,10,FALSE)</f>
        <v>1</v>
      </c>
      <c r="L1188" s="13">
        <v>15184.72</v>
      </c>
      <c r="M1188" s="23" t="e">
        <f t="shared" si="206"/>
        <v>#DIV/0!</v>
      </c>
      <c r="N1188" s="26">
        <f t="shared" si="207"/>
        <v>7744.2899999999991</v>
      </c>
      <c r="O1188" s="27">
        <f t="shared" si="208"/>
        <v>3.2156121744831033E-4</v>
      </c>
      <c r="P1188" s="30" t="e">
        <f t="shared" si="209"/>
        <v>#DIV/0!</v>
      </c>
      <c r="Q1188" s="30" t="e">
        <f t="shared" si="210"/>
        <v>#DIV/0!</v>
      </c>
      <c r="R1188" s="30" t="e">
        <f t="shared" si="211"/>
        <v>#DIV/0!</v>
      </c>
      <c r="S1188" s="30" t="e">
        <f t="shared" si="212"/>
        <v>#DIV/0!</v>
      </c>
      <c r="T1188" s="32">
        <f t="shared" si="213"/>
        <v>3.2154291999948628E-4</v>
      </c>
      <c r="U1188" s="33">
        <f t="shared" si="214"/>
        <v>25.266421432334432</v>
      </c>
      <c r="V1188" s="18" t="e">
        <f>VLOOKUP(B1188,'[2]APO e PPM_CD'!$D$2:$J$565,7,FALSE)</f>
        <v>#N/A</v>
      </c>
    </row>
    <row r="1189" spans="1:24" hidden="1">
      <c r="A1189">
        <v>12918996858</v>
      </c>
      <c r="B1189">
        <f>VLOOKUP(A1189,Cadastro!$A$3:$B$3577,2,FALSE)</f>
        <v>220021</v>
      </c>
      <c r="C1189" s="5">
        <v>7750.27</v>
      </c>
      <c r="D1189">
        <v>0</v>
      </c>
      <c r="E1189">
        <v>3229.27</v>
      </c>
      <c r="F1189">
        <v>0</v>
      </c>
      <c r="G1189">
        <v>4521</v>
      </c>
      <c r="H1189">
        <v>0</v>
      </c>
      <c r="I1189" s="14">
        <f>VLOOKUP(A1189,Cadastro!$A$3:$H$3577,7,FALSE)</f>
        <v>1</v>
      </c>
      <c r="J1189" s="14">
        <f>VLOOKUP(A1189,Cadastro!$A$3:$H$3577,8,FALSE)</f>
        <v>1</v>
      </c>
      <c r="K1189">
        <f>VLOOKUP(A1189,Cadastro!$A$3:$J$3577,10,FALSE)</f>
        <v>1</v>
      </c>
      <c r="L1189" s="13">
        <v>17969.8</v>
      </c>
      <c r="M1189" s="23" t="e">
        <f t="shared" si="206"/>
        <v>#DIV/0!</v>
      </c>
      <c r="N1189" s="26">
        <f t="shared" si="207"/>
        <v>7750.27</v>
      </c>
      <c r="O1189" s="27">
        <f t="shared" si="208"/>
        <v>3.2180952117664974E-4</v>
      </c>
      <c r="P1189" s="30" t="e">
        <f t="shared" si="209"/>
        <v>#DIV/0!</v>
      </c>
      <c r="Q1189" s="30" t="e">
        <f t="shared" si="210"/>
        <v>#DIV/0!</v>
      </c>
      <c r="R1189" s="30" t="e">
        <f t="shared" si="211"/>
        <v>#DIV/0!</v>
      </c>
      <c r="S1189" s="30" t="e">
        <f t="shared" si="212"/>
        <v>#DIV/0!</v>
      </c>
      <c r="T1189" s="32">
        <f t="shared" si="213"/>
        <v>3.2179120959886819E-4</v>
      </c>
      <c r="U1189" s="33">
        <f t="shared" si="214"/>
        <v>25.285931703794489</v>
      </c>
      <c r="V1189" s="18" t="e">
        <f>VLOOKUP(B1189,'[2]APO e PPM_CD'!$D$2:$J$565,7,FALSE)</f>
        <v>#N/A</v>
      </c>
    </row>
    <row r="1190" spans="1:24" hidden="1">
      <c r="A1190">
        <v>709091133</v>
      </c>
      <c r="B1190">
        <f>VLOOKUP(A1190,Cadastro!$A$3:$B$3577,2,FALSE)</f>
        <v>215889</v>
      </c>
      <c r="C1190" s="5">
        <v>7753.32</v>
      </c>
      <c r="D1190">
        <v>0</v>
      </c>
      <c r="E1190">
        <v>3634.78</v>
      </c>
      <c r="F1190">
        <v>0</v>
      </c>
      <c r="G1190">
        <v>4118.54</v>
      </c>
      <c r="H1190">
        <v>0</v>
      </c>
      <c r="I1190" s="14">
        <f>VLOOKUP(A1190,Cadastro!$A$3:$H$3577,7,FALSE)</f>
        <v>1</v>
      </c>
      <c r="J1190" s="14">
        <f>VLOOKUP(A1190,Cadastro!$A$3:$H$3577,8,FALSE)</f>
        <v>1</v>
      </c>
      <c r="K1190">
        <f>VLOOKUP(A1190,Cadastro!$A$3:$J$3577,10,FALSE)</f>
        <v>1</v>
      </c>
      <c r="L1190" s="13">
        <v>15078.28</v>
      </c>
      <c r="M1190" s="23" t="e">
        <f t="shared" si="206"/>
        <v>#DIV/0!</v>
      </c>
      <c r="N1190" s="26">
        <f t="shared" si="207"/>
        <v>7753.32</v>
      </c>
      <c r="O1190" s="27">
        <f t="shared" si="208"/>
        <v>3.2193616438257525E-4</v>
      </c>
      <c r="P1190" s="30" t="e">
        <f t="shared" si="209"/>
        <v>#DIV/0!</v>
      </c>
      <c r="Q1190" s="30" t="e">
        <f t="shared" si="210"/>
        <v>#DIV/0!</v>
      </c>
      <c r="R1190" s="30" t="e">
        <f t="shared" si="211"/>
        <v>#DIV/0!</v>
      </c>
      <c r="S1190" s="30" t="e">
        <f t="shared" si="212"/>
        <v>#DIV/0!</v>
      </c>
      <c r="T1190" s="32">
        <f t="shared" si="213"/>
        <v>3.2191784559855289E-4</v>
      </c>
      <c r="U1190" s="33">
        <f t="shared" si="214"/>
        <v>25.295882594756552</v>
      </c>
      <c r="V1190" s="18" t="e">
        <f>VLOOKUP(B1190,'[2]APO e PPM_CD'!$D$2:$J$565,7,FALSE)</f>
        <v>#N/A</v>
      </c>
    </row>
    <row r="1191" spans="1:24" hidden="1">
      <c r="A1191">
        <v>5638392602</v>
      </c>
      <c r="B1191">
        <f>VLOOKUP(A1191,Cadastro!$A$3:$B$3577,2,FALSE)</f>
        <v>217908</v>
      </c>
      <c r="C1191" s="5">
        <v>7771.77</v>
      </c>
      <c r="D1191">
        <v>0</v>
      </c>
      <c r="E1191">
        <v>4644.2</v>
      </c>
      <c r="F1191">
        <v>0</v>
      </c>
      <c r="G1191">
        <v>3127.57</v>
      </c>
      <c r="H1191">
        <v>0</v>
      </c>
      <c r="I1191" s="14">
        <f>VLOOKUP(A1191,Cadastro!$A$3:$H$3577,7,FALSE)</f>
        <v>1</v>
      </c>
      <c r="J1191" s="14">
        <f>VLOOKUP(A1191,Cadastro!$A$3:$H$3577,8,FALSE)</f>
        <v>1</v>
      </c>
      <c r="K1191">
        <f>VLOOKUP(A1191,Cadastro!$A$3:$J$3577,10,FALSE)</f>
        <v>1</v>
      </c>
      <c r="L1191" s="13">
        <v>9603.58</v>
      </c>
      <c r="M1191" s="23" t="e">
        <f t="shared" si="206"/>
        <v>#DIV/0!</v>
      </c>
      <c r="N1191" s="26">
        <f t="shared" si="207"/>
        <v>7771.77</v>
      </c>
      <c r="O1191" s="27">
        <f t="shared" si="208"/>
        <v>3.2270225197251849E-4</v>
      </c>
      <c r="P1191" s="30" t="e">
        <f t="shared" si="209"/>
        <v>#DIV/0!</v>
      </c>
      <c r="Q1191" s="30" t="e">
        <f t="shared" si="210"/>
        <v>#DIV/0!</v>
      </c>
      <c r="R1191" s="30" t="e">
        <f t="shared" si="211"/>
        <v>#DIV/0!</v>
      </c>
      <c r="S1191" s="30" t="e">
        <f t="shared" si="212"/>
        <v>#DIV/0!</v>
      </c>
      <c r="T1191" s="32">
        <f t="shared" si="213"/>
        <v>3.2268388959664579E-4</v>
      </c>
      <c r="U1191" s="33">
        <f t="shared" si="214"/>
        <v>25.356077328609054</v>
      </c>
      <c r="V1191" s="18" t="e">
        <f>VLOOKUP(B1191,'[2]APO e PPM_CD'!$D$2:$J$565,7,FALSE)</f>
        <v>#N/A</v>
      </c>
    </row>
    <row r="1192" spans="1:24" hidden="1">
      <c r="A1192">
        <v>9685698708</v>
      </c>
      <c r="B1192">
        <f>VLOOKUP(A1192,Cadastro!$A$3:$B$3577,2,FALSE)</f>
        <v>222613</v>
      </c>
      <c r="C1192" s="5">
        <v>7795.1900000000005</v>
      </c>
      <c r="D1192">
        <v>0</v>
      </c>
      <c r="E1192">
        <v>3652.78</v>
      </c>
      <c r="F1192">
        <v>0</v>
      </c>
      <c r="G1192">
        <v>4142.41</v>
      </c>
      <c r="H1192">
        <v>0</v>
      </c>
      <c r="I1192" s="14">
        <f>VLOOKUP(A1192,Cadastro!$A$3:$H$3577,7,FALSE)</f>
        <v>1</v>
      </c>
      <c r="J1192" s="14">
        <f>VLOOKUP(A1192,Cadastro!$A$3:$H$3577,8,FALSE)</f>
        <v>1</v>
      </c>
      <c r="K1192">
        <f>VLOOKUP(A1192,Cadastro!$A$3:$J$3577,10,FALSE)</f>
        <v>1</v>
      </c>
      <c r="L1192" s="13">
        <v>22101.21</v>
      </c>
      <c r="M1192" s="23" t="e">
        <f t="shared" si="206"/>
        <v>#DIV/0!</v>
      </c>
      <c r="N1192" s="26">
        <f t="shared" si="207"/>
        <v>7795.1900000000005</v>
      </c>
      <c r="O1192" s="27">
        <f t="shared" si="208"/>
        <v>3.2367470570457651E-4</v>
      </c>
      <c r="P1192" s="30" t="e">
        <f t="shared" si="209"/>
        <v>#DIV/0!</v>
      </c>
      <c r="Q1192" s="30" t="e">
        <f t="shared" si="210"/>
        <v>#DIV/0!</v>
      </c>
      <c r="R1192" s="30" t="e">
        <f t="shared" si="211"/>
        <v>#DIV/0!</v>
      </c>
      <c r="S1192" s="30" t="e">
        <f t="shared" si="212"/>
        <v>#DIV/0!</v>
      </c>
      <c r="T1192" s="32">
        <f t="shared" si="213"/>
        <v>3.236562879942249E-4</v>
      </c>
      <c r="U1192" s="33">
        <f t="shared" si="214"/>
        <v>25.432487120848922</v>
      </c>
      <c r="V1192" s="18" t="e">
        <f>VLOOKUP(B1192,'[2]APO e PPM_CD'!$D$2:$J$565,7,FALSE)</f>
        <v>#N/A</v>
      </c>
    </row>
    <row r="1193" spans="1:24" hidden="1">
      <c r="A1193">
        <v>38161702187</v>
      </c>
      <c r="B1193">
        <f>VLOOKUP(A1193,Cadastro!$A$3:$B$3577,2,FALSE)</f>
        <v>221792</v>
      </c>
      <c r="C1193" s="5">
        <v>7796.28</v>
      </c>
      <c r="D1193">
        <v>0</v>
      </c>
      <c r="E1193">
        <v>3234.74</v>
      </c>
      <c r="F1193">
        <v>0</v>
      </c>
      <c r="G1193">
        <v>4561.54</v>
      </c>
      <c r="H1193">
        <v>0</v>
      </c>
      <c r="I1193" s="14">
        <f>VLOOKUP(A1193,Cadastro!$A$3:$H$3577,7,FALSE)</f>
        <v>1</v>
      </c>
      <c r="J1193" s="14">
        <f>VLOOKUP(A1193,Cadastro!$A$3:$H$3577,8,FALSE)</f>
        <v>1</v>
      </c>
      <c r="K1193">
        <f>VLOOKUP(A1193,Cadastro!$A$3:$J$3577,10,FALSE)</f>
        <v>1</v>
      </c>
      <c r="L1193" s="13">
        <v>20119.509999999998</v>
      </c>
      <c r="M1193" s="23" t="e">
        <f t="shared" si="206"/>
        <v>#DIV/0!</v>
      </c>
      <c r="N1193" s="26">
        <f t="shared" si="207"/>
        <v>7796.28</v>
      </c>
      <c r="O1193" s="27">
        <f t="shared" si="208"/>
        <v>3.2371996507980891E-4</v>
      </c>
      <c r="P1193" s="30" t="e">
        <f t="shared" si="209"/>
        <v>#DIV/0!</v>
      </c>
      <c r="Q1193" s="30" t="e">
        <f t="shared" si="210"/>
        <v>#DIV/0!</v>
      </c>
      <c r="R1193" s="30" t="e">
        <f t="shared" si="211"/>
        <v>#DIV/0!</v>
      </c>
      <c r="S1193" s="30" t="e">
        <f t="shared" si="212"/>
        <v>#DIV/0!</v>
      </c>
      <c r="T1193" s="32">
        <f t="shared" si="213"/>
        <v>3.2370154479411219E-4</v>
      </c>
      <c r="U1193" s="33">
        <f t="shared" si="214"/>
        <v>25.436043340897655</v>
      </c>
      <c r="V1193" s="18" t="e">
        <f>VLOOKUP(B1193,'[2]APO e PPM_CD'!$D$2:$J$565,7,FALSE)</f>
        <v>#N/A</v>
      </c>
    </row>
    <row r="1194" spans="1:24" hidden="1">
      <c r="A1194">
        <v>41354486668</v>
      </c>
      <c r="B1194">
        <f>VLOOKUP(A1194,Cadastro!$A$3:$B$3577,2,FALSE)</f>
        <v>189437</v>
      </c>
      <c r="C1194" s="5">
        <v>7822.09</v>
      </c>
      <c r="D1194">
        <v>0</v>
      </c>
      <c r="E1194">
        <v>3384.67</v>
      </c>
      <c r="F1194">
        <v>0</v>
      </c>
      <c r="G1194">
        <v>4437.42</v>
      </c>
      <c r="H1194">
        <v>0</v>
      </c>
      <c r="I1194" s="14">
        <f>VLOOKUP(A1194,Cadastro!$A$3:$H$3577,7,FALSE)</f>
        <v>1</v>
      </c>
      <c r="J1194" s="14">
        <f>VLOOKUP(A1194,Cadastro!$A$3:$H$3577,8,FALSE)</f>
        <v>1</v>
      </c>
      <c r="K1194">
        <f>VLOOKUP(A1194,Cadastro!$A$3:$J$3577,10,FALSE)</f>
        <v>1</v>
      </c>
      <c r="L1194" s="13">
        <v>20250.72</v>
      </c>
      <c r="M1194" s="23" t="e">
        <f t="shared" si="206"/>
        <v>#DIV/0!</v>
      </c>
      <c r="N1194" s="26">
        <f t="shared" si="207"/>
        <v>7822.09</v>
      </c>
      <c r="O1194" s="27">
        <f t="shared" si="208"/>
        <v>3.2479165725847741E-4</v>
      </c>
      <c r="P1194" s="30" t="e">
        <f t="shared" si="209"/>
        <v>#DIV/0!</v>
      </c>
      <c r="Q1194" s="30" t="e">
        <f t="shared" si="210"/>
        <v>#DIV/0!</v>
      </c>
      <c r="R1194" s="30" t="e">
        <f t="shared" si="211"/>
        <v>#DIV/0!</v>
      </c>
      <c r="S1194" s="30" t="e">
        <f t="shared" si="212"/>
        <v>#DIV/0!</v>
      </c>
      <c r="T1194" s="32">
        <f t="shared" si="213"/>
        <v>3.2477317599144428E-4</v>
      </c>
      <c r="U1194" s="33">
        <f t="shared" si="214"/>
        <v>25.520250716547142</v>
      </c>
      <c r="V1194" s="18" t="e">
        <f>VLOOKUP(B1194,'[2]APO e PPM_CD'!$D$2:$J$565,7,FALSE)</f>
        <v>#N/A</v>
      </c>
    </row>
    <row r="1195" spans="1:24" hidden="1">
      <c r="A1195">
        <v>83763694749</v>
      </c>
      <c r="B1195">
        <f>VLOOKUP(A1195,Cadastro!$A$3:$B$3577,2,FALSE)</f>
        <v>224646</v>
      </c>
      <c r="C1195" s="5">
        <v>7824.33</v>
      </c>
      <c r="D1195">
        <v>0</v>
      </c>
      <c r="E1195">
        <v>3449.93</v>
      </c>
      <c r="F1195">
        <v>0</v>
      </c>
      <c r="G1195">
        <v>4374.3999999999996</v>
      </c>
      <c r="H1195">
        <v>0</v>
      </c>
      <c r="I1195" s="14">
        <f>VLOOKUP(A1195,Cadastro!$A$3:$H$3577,7,FALSE)</f>
        <v>1</v>
      </c>
      <c r="J1195" s="14">
        <f>VLOOKUP(A1195,Cadastro!$A$3:$H$3577,8,FALSE)</f>
        <v>1</v>
      </c>
      <c r="K1195">
        <f>VLOOKUP(A1195,Cadastro!$A$3:$J$3577,10,FALSE)</f>
        <v>1</v>
      </c>
      <c r="L1195" s="13">
        <v>21742.34</v>
      </c>
      <c r="M1195" s="23" t="e">
        <f t="shared" si="206"/>
        <v>#DIV/0!</v>
      </c>
      <c r="N1195" s="26">
        <f t="shared" si="207"/>
        <v>7824.33</v>
      </c>
      <c r="O1195" s="27">
        <f t="shared" si="208"/>
        <v>3.2488466735069814E-4</v>
      </c>
      <c r="P1195" s="30" t="e">
        <f t="shared" si="209"/>
        <v>#DIV/0!</v>
      </c>
      <c r="Q1195" s="30" t="e">
        <f t="shared" si="210"/>
        <v>#DIV/0!</v>
      </c>
      <c r="R1195" s="30" t="e">
        <f t="shared" si="211"/>
        <v>#DIV/0!</v>
      </c>
      <c r="S1195" s="30" t="e">
        <f t="shared" si="212"/>
        <v>#DIV/0!</v>
      </c>
      <c r="T1195" s="32">
        <f t="shared" si="213"/>
        <v>3.2486618079121272E-4</v>
      </c>
      <c r="U1195" s="33">
        <f t="shared" si="214"/>
        <v>25.52755891187666</v>
      </c>
      <c r="V1195" s="18" t="e">
        <f>VLOOKUP(B1195,'[2]APO e PPM_CD'!$D$2:$J$565,7,FALSE)</f>
        <v>#N/A</v>
      </c>
    </row>
    <row r="1196" spans="1:24" s="18" customFormat="1">
      <c r="A1196" s="18">
        <v>28392069862</v>
      </c>
      <c r="B1196" s="18">
        <f>VLOOKUP(A1196,Cadastro!$A$3:$B$3577,2,FALSE)</f>
        <v>198639</v>
      </c>
      <c r="C1196" s="19">
        <v>8838.92</v>
      </c>
      <c r="D1196" s="18">
        <v>0</v>
      </c>
      <c r="E1196" s="18">
        <v>4057.94</v>
      </c>
      <c r="F1196" s="18">
        <v>0</v>
      </c>
      <c r="G1196" s="18">
        <v>4780.9799999999996</v>
      </c>
      <c r="H1196" s="18">
        <v>0</v>
      </c>
      <c r="I1196" s="20">
        <f>VLOOKUP(A1196,Cadastro!$A$3:$H$3577,7,FALSE)</f>
        <v>5</v>
      </c>
      <c r="J1196" s="20">
        <f>VLOOKUP(A1196,Cadastro!$A$3:$H$3577,8,FALSE)</f>
        <v>5</v>
      </c>
      <c r="K1196" s="18">
        <f>VLOOKUP(A1196,Cadastro!$A$3:$J$3577,10,FALSE)</f>
        <v>1</v>
      </c>
      <c r="M1196" s="23" t="e">
        <f t="shared" si="206"/>
        <v>#DIV/0!</v>
      </c>
      <c r="N1196" s="26">
        <f t="shared" si="207"/>
        <v>8838.92</v>
      </c>
      <c r="O1196" s="27">
        <f t="shared" si="208"/>
        <v>3.6701284121955913E-4</v>
      </c>
      <c r="P1196" s="30" t="e">
        <f t="shared" si="209"/>
        <v>#DIV/0!</v>
      </c>
      <c r="Q1196" s="30" t="e">
        <f t="shared" si="210"/>
        <v>#DIV/0!</v>
      </c>
      <c r="R1196" s="30" t="e">
        <f t="shared" si="211"/>
        <v>#DIV/0!</v>
      </c>
      <c r="S1196" s="30" t="e">
        <f t="shared" si="212"/>
        <v>#DIV/0!</v>
      </c>
      <c r="T1196" s="32">
        <f t="shared" si="213"/>
        <v>3.6699195748633636E-4</v>
      </c>
      <c r="U1196" s="33">
        <f t="shared" si="214"/>
        <v>28.837747259812005</v>
      </c>
      <c r="V1196" s="18">
        <f>VLOOKUP(B1196,'[2]APO e PPM_CD'!$D$2:$J$565,7,FALSE)</f>
        <v>3</v>
      </c>
      <c r="W1196" s="18">
        <f>TRUNC(B1196/10,0)</f>
        <v>19863</v>
      </c>
      <c r="X1196" s="18">
        <f ca="1">VLOOKUP(W1196:X1196,[3]Plan1!$B$2:$K$3605,10,FALSE)</f>
        <v>0</v>
      </c>
    </row>
    <row r="1197" spans="1:24" hidden="1">
      <c r="A1197">
        <v>5172504702</v>
      </c>
      <c r="B1197">
        <f>VLOOKUP(A1197,Cadastro!$A$3:$B$3577,2,FALSE)</f>
        <v>212940</v>
      </c>
      <c r="C1197" s="5">
        <v>7847.82</v>
      </c>
      <c r="D1197">
        <v>0</v>
      </c>
      <c r="E1197">
        <v>3571.33</v>
      </c>
      <c r="F1197">
        <v>0</v>
      </c>
      <c r="G1197">
        <v>4276.49</v>
      </c>
      <c r="H1197">
        <v>0</v>
      </c>
      <c r="I1197" s="14">
        <f>VLOOKUP(A1197,Cadastro!$A$3:$H$3577,7,FALSE)</f>
        <v>1</v>
      </c>
      <c r="J1197" s="14">
        <f>VLOOKUP(A1197,Cadastro!$A$3:$H$3577,8,FALSE)</f>
        <v>1</v>
      </c>
      <c r="K1197">
        <f>VLOOKUP(A1197,Cadastro!$A$3:$J$3577,10,FALSE)</f>
        <v>1</v>
      </c>
      <c r="L1197" s="13">
        <v>15978.24</v>
      </c>
      <c r="M1197" s="23" t="e">
        <f t="shared" si="206"/>
        <v>#DIV/0!</v>
      </c>
      <c r="N1197" s="26">
        <f t="shared" si="207"/>
        <v>7847.82</v>
      </c>
      <c r="O1197" s="27">
        <f t="shared" si="208"/>
        <v>3.2586002764813804E-4</v>
      </c>
      <c r="P1197" s="30" t="e">
        <f t="shared" si="209"/>
        <v>#DIV/0!</v>
      </c>
      <c r="Q1197" s="30" t="e">
        <f t="shared" si="210"/>
        <v>#DIV/0!</v>
      </c>
      <c r="R1197" s="30" t="e">
        <f t="shared" si="211"/>
        <v>#DIV/0!</v>
      </c>
      <c r="S1197" s="30" t="e">
        <f t="shared" si="212"/>
        <v>#DIV/0!</v>
      </c>
      <c r="T1197" s="32">
        <f t="shared" si="213"/>
        <v>3.2584148558878462E-4</v>
      </c>
      <c r="U1197" s="33">
        <f t="shared" si="214"/>
        <v>25.604197085220576</v>
      </c>
      <c r="V1197" s="18" t="e">
        <f>VLOOKUP(B1197,'[2]APO e PPM_CD'!$D$2:$J$565,7,FALSE)</f>
        <v>#N/A</v>
      </c>
    </row>
    <row r="1198" spans="1:24" hidden="1">
      <c r="A1198">
        <v>300972741</v>
      </c>
      <c r="B1198">
        <f>VLOOKUP(A1198,Cadastro!$A$3:$B$3577,2,FALSE)</f>
        <v>194531</v>
      </c>
      <c r="C1198" s="5">
        <v>7860.98</v>
      </c>
      <c r="D1198">
        <v>0</v>
      </c>
      <c r="E1198">
        <v>3265.73</v>
      </c>
      <c r="F1198">
        <v>0</v>
      </c>
      <c r="G1198">
        <v>4595.25</v>
      </c>
      <c r="H1198">
        <v>0</v>
      </c>
      <c r="I1198" s="14">
        <f>VLOOKUP(A1198,Cadastro!$A$3:$H$3577,7,FALSE)</f>
        <v>1</v>
      </c>
      <c r="J1198" s="14">
        <f>VLOOKUP(A1198,Cadastro!$A$3:$H$3577,8,FALSE)</f>
        <v>1</v>
      </c>
      <c r="K1198">
        <f>VLOOKUP(A1198,Cadastro!$A$3:$J$3577,10,FALSE)</f>
        <v>1</v>
      </c>
      <c r="L1198" s="13">
        <v>11912.8</v>
      </c>
      <c r="M1198" s="23" t="e">
        <f t="shared" si="206"/>
        <v>#DIV/0!</v>
      </c>
      <c r="N1198" s="26">
        <f t="shared" si="207"/>
        <v>7860.98</v>
      </c>
      <c r="O1198" s="27">
        <f t="shared" si="208"/>
        <v>3.2640646193993493E-4</v>
      </c>
      <c r="P1198" s="30" t="e">
        <f t="shared" si="209"/>
        <v>#DIV/0!</v>
      </c>
      <c r="Q1198" s="30" t="e">
        <f t="shared" si="210"/>
        <v>#DIV/0!</v>
      </c>
      <c r="R1198" s="30" t="e">
        <f t="shared" si="211"/>
        <v>#DIV/0!</v>
      </c>
      <c r="S1198" s="30" t="e">
        <f t="shared" si="212"/>
        <v>#DIV/0!</v>
      </c>
      <c r="T1198" s="32">
        <f t="shared" si="213"/>
        <v>3.2638788878742428E-4</v>
      </c>
      <c r="U1198" s="33">
        <f t="shared" si="214"/>
        <v>25.64713273278149</v>
      </c>
      <c r="V1198" s="18" t="e">
        <f>VLOOKUP(B1198,'[2]APO e PPM_CD'!$D$2:$J$565,7,FALSE)</f>
        <v>#N/A</v>
      </c>
    </row>
    <row r="1199" spans="1:24" hidden="1">
      <c r="A1199">
        <v>84724706791</v>
      </c>
      <c r="B1199">
        <f>VLOOKUP(A1199,Cadastro!$A$3:$B$3577,2,FALSE)</f>
        <v>194772</v>
      </c>
      <c r="C1199" s="5">
        <v>7877.99</v>
      </c>
      <c r="D1199">
        <v>0</v>
      </c>
      <c r="E1199">
        <v>4575.9399999999996</v>
      </c>
      <c r="F1199">
        <v>0</v>
      </c>
      <c r="G1199">
        <v>3302.05</v>
      </c>
      <c r="H1199">
        <v>0</v>
      </c>
      <c r="I1199" s="14">
        <f>VLOOKUP(A1199,Cadastro!$A$3:$H$3577,7,FALSE)</f>
        <v>1</v>
      </c>
      <c r="J1199" s="14">
        <f>VLOOKUP(A1199,Cadastro!$A$3:$H$3577,8,FALSE)</f>
        <v>1</v>
      </c>
      <c r="K1199">
        <f>VLOOKUP(A1199,Cadastro!$A$3:$J$3577,10,FALSE)</f>
        <v>1</v>
      </c>
      <c r="L1199" s="13">
        <v>41751.01</v>
      </c>
      <c r="M1199" s="23" t="e">
        <f t="shared" si="206"/>
        <v>#DIV/0!</v>
      </c>
      <c r="N1199" s="26">
        <f t="shared" si="207"/>
        <v>7877.99</v>
      </c>
      <c r="O1199" s="27">
        <f t="shared" si="208"/>
        <v>3.2711275732773623E-4</v>
      </c>
      <c r="P1199" s="30" t="e">
        <f t="shared" si="209"/>
        <v>#DIV/0!</v>
      </c>
      <c r="Q1199" s="30" t="e">
        <f t="shared" si="210"/>
        <v>#DIV/0!</v>
      </c>
      <c r="R1199" s="30" t="e">
        <f t="shared" si="211"/>
        <v>#DIV/0!</v>
      </c>
      <c r="S1199" s="30" t="e">
        <f t="shared" si="212"/>
        <v>#DIV/0!</v>
      </c>
      <c r="T1199" s="32">
        <f t="shared" si="213"/>
        <v>3.27094143985666E-4</v>
      </c>
      <c r="U1199" s="33">
        <f t="shared" si="214"/>
        <v>25.702629341065013</v>
      </c>
      <c r="V1199" s="18" t="e">
        <f>VLOOKUP(B1199,'[2]APO e PPM_CD'!$D$2:$J$565,7,FALSE)</f>
        <v>#N/A</v>
      </c>
    </row>
    <row r="1200" spans="1:24" hidden="1">
      <c r="A1200">
        <v>395942110</v>
      </c>
      <c r="B1200">
        <f>VLOOKUP(A1200,Cadastro!$A$3:$B$3577,2,FALSE)</f>
        <v>219290</v>
      </c>
      <c r="C1200" s="5">
        <v>7894.08</v>
      </c>
      <c r="D1200">
        <v>0</v>
      </c>
      <c r="E1200">
        <v>3683.2</v>
      </c>
      <c r="F1200">
        <v>0</v>
      </c>
      <c r="G1200">
        <v>4210.88</v>
      </c>
      <c r="H1200">
        <v>0</v>
      </c>
      <c r="I1200" s="14">
        <f>VLOOKUP(A1200,Cadastro!$A$3:$H$3577,7,FALSE)</f>
        <v>1</v>
      </c>
      <c r="J1200" s="14">
        <f>VLOOKUP(A1200,Cadastro!$A$3:$H$3577,8,FALSE)</f>
        <v>1</v>
      </c>
      <c r="K1200">
        <f>VLOOKUP(A1200,Cadastro!$A$3:$J$3577,10,FALSE)</f>
        <v>1</v>
      </c>
      <c r="L1200" s="13">
        <v>10667.63</v>
      </c>
      <c r="M1200" s="23" t="e">
        <f t="shared" si="206"/>
        <v>#DIV/0!</v>
      </c>
      <c r="N1200" s="26">
        <f t="shared" si="207"/>
        <v>7894.08</v>
      </c>
      <c r="O1200" s="27">
        <f t="shared" si="208"/>
        <v>3.2778085214194691E-4</v>
      </c>
      <c r="P1200" s="30" t="e">
        <f t="shared" si="209"/>
        <v>#DIV/0!</v>
      </c>
      <c r="Q1200" s="30" t="e">
        <f t="shared" si="210"/>
        <v>#DIV/0!</v>
      </c>
      <c r="R1200" s="30" t="e">
        <f t="shared" si="211"/>
        <v>#DIV/0!</v>
      </c>
      <c r="S1200" s="30" t="e">
        <f t="shared" si="212"/>
        <v>#DIV/0!</v>
      </c>
      <c r="T1200" s="32">
        <f t="shared" si="213"/>
        <v>3.2776220078400281E-4</v>
      </c>
      <c r="U1200" s="33">
        <f t="shared" si="214"/>
        <v>25.755124369123916</v>
      </c>
      <c r="V1200" s="18" t="e">
        <f>VLOOKUP(B1200,'[2]APO e PPM_CD'!$D$2:$J$565,7,FALSE)</f>
        <v>#N/A</v>
      </c>
    </row>
    <row r="1201" spans="1:22" hidden="1">
      <c r="A1201">
        <v>49724908968</v>
      </c>
      <c r="B1201">
        <f>VLOOKUP(A1201,Cadastro!$A$3:$B$3577,2,FALSE)</f>
        <v>216180</v>
      </c>
      <c r="C1201" s="5">
        <v>7901.6399999999994</v>
      </c>
      <c r="D1201">
        <v>0</v>
      </c>
      <c r="E1201">
        <v>3298.93</v>
      </c>
      <c r="F1201">
        <v>0</v>
      </c>
      <c r="G1201">
        <v>4602.71</v>
      </c>
      <c r="H1201">
        <v>0</v>
      </c>
      <c r="I1201" s="14">
        <f>VLOOKUP(A1201,Cadastro!$A$3:$H$3577,7,FALSE)</f>
        <v>1</v>
      </c>
      <c r="J1201" s="14">
        <f>VLOOKUP(A1201,Cadastro!$A$3:$H$3577,8,FALSE)</f>
        <v>1</v>
      </c>
      <c r="K1201">
        <f>VLOOKUP(A1201,Cadastro!$A$3:$J$3577,10,FALSE)</f>
        <v>1</v>
      </c>
      <c r="L1201" s="13">
        <v>13430.93</v>
      </c>
      <c r="M1201" s="23" t="e">
        <f t="shared" si="206"/>
        <v>#DIV/0!</v>
      </c>
      <c r="N1201" s="26">
        <f t="shared" si="207"/>
        <v>7901.6399999999994</v>
      </c>
      <c r="O1201" s="27">
        <f t="shared" si="208"/>
        <v>3.2809476120319192E-4</v>
      </c>
      <c r="P1201" s="30" t="e">
        <f t="shared" si="209"/>
        <v>#DIV/0!</v>
      </c>
      <c r="Q1201" s="30" t="e">
        <f t="shared" si="210"/>
        <v>#DIV/0!</v>
      </c>
      <c r="R1201" s="30" t="e">
        <f t="shared" si="211"/>
        <v>#DIV/0!</v>
      </c>
      <c r="S1201" s="30" t="e">
        <f t="shared" si="212"/>
        <v>#DIV/0!</v>
      </c>
      <c r="T1201" s="32">
        <f t="shared" si="213"/>
        <v>3.2807609198322134E-4</v>
      </c>
      <c r="U1201" s="33">
        <f t="shared" si="214"/>
        <v>25.779789528361036</v>
      </c>
      <c r="V1201" s="18" t="e">
        <f>VLOOKUP(B1201,'[2]APO e PPM_CD'!$D$2:$J$565,7,FALSE)</f>
        <v>#N/A</v>
      </c>
    </row>
    <row r="1202" spans="1:22" hidden="1">
      <c r="A1202">
        <v>72257865715</v>
      </c>
      <c r="B1202">
        <f>VLOOKUP(A1202,Cadastro!$A$3:$B$3577,2,FALSE)</f>
        <v>195155</v>
      </c>
      <c r="C1202" s="5">
        <v>7905.98</v>
      </c>
      <c r="D1202">
        <v>0</v>
      </c>
      <c r="E1202">
        <v>3378.89</v>
      </c>
      <c r="F1202">
        <v>0</v>
      </c>
      <c r="G1202">
        <v>4527.09</v>
      </c>
      <c r="H1202">
        <v>0</v>
      </c>
      <c r="I1202" s="14">
        <f>VLOOKUP(A1202,Cadastro!$A$3:$H$3577,7,FALSE)</f>
        <v>1</v>
      </c>
      <c r="J1202" s="14">
        <f>VLOOKUP(A1202,Cadastro!$A$3:$H$3577,8,FALSE)</f>
        <v>1</v>
      </c>
      <c r="K1202">
        <f>VLOOKUP(A1202,Cadastro!$A$3:$J$3577,10,FALSE)</f>
        <v>1</v>
      </c>
      <c r="L1202" s="13">
        <v>19689.59</v>
      </c>
      <c r="M1202" s="23" t="e">
        <f t="shared" si="206"/>
        <v>#DIV/0!</v>
      </c>
      <c r="N1202" s="26">
        <f t="shared" si="207"/>
        <v>7905.98</v>
      </c>
      <c r="O1202" s="27">
        <f t="shared" si="208"/>
        <v>3.2827496825686963E-4</v>
      </c>
      <c r="P1202" s="30" t="e">
        <f t="shared" si="209"/>
        <v>#DIV/0!</v>
      </c>
      <c r="Q1202" s="30" t="e">
        <f t="shared" si="210"/>
        <v>#DIV/0!</v>
      </c>
      <c r="R1202" s="30" t="e">
        <f t="shared" si="211"/>
        <v>#DIV/0!</v>
      </c>
      <c r="S1202" s="30" t="e">
        <f t="shared" si="212"/>
        <v>#DIV/0!</v>
      </c>
      <c r="T1202" s="32">
        <f t="shared" si="213"/>
        <v>3.2825628878277273E-4</v>
      </c>
      <c r="U1202" s="33">
        <f t="shared" si="214"/>
        <v>25.793949156811976</v>
      </c>
      <c r="V1202" s="18" t="e">
        <f>VLOOKUP(B1202,'[2]APO e PPM_CD'!$D$2:$J$565,7,FALSE)</f>
        <v>#N/A</v>
      </c>
    </row>
    <row r="1203" spans="1:22" hidden="1">
      <c r="A1203">
        <v>94202257715</v>
      </c>
      <c r="B1203">
        <f>VLOOKUP(A1203,Cadastro!$A$3:$B$3577,2,FALSE)</f>
        <v>218629</v>
      </c>
      <c r="C1203" s="5">
        <v>7907.1399999999994</v>
      </c>
      <c r="D1203">
        <v>0</v>
      </c>
      <c r="E1203">
        <v>3286.18</v>
      </c>
      <c r="F1203">
        <v>0</v>
      </c>
      <c r="G1203">
        <v>4620.96</v>
      </c>
      <c r="H1203">
        <v>0</v>
      </c>
      <c r="I1203" s="14">
        <f>VLOOKUP(A1203,Cadastro!$A$3:$H$3577,7,FALSE)</f>
        <v>1</v>
      </c>
      <c r="J1203" s="14">
        <f>VLOOKUP(A1203,Cadastro!$A$3:$H$3577,8,FALSE)</f>
        <v>1</v>
      </c>
      <c r="K1203">
        <f>VLOOKUP(A1203,Cadastro!$A$3:$J$3577,10,FALSE)</f>
        <v>1</v>
      </c>
      <c r="L1203" s="13">
        <v>11072.76</v>
      </c>
      <c r="M1203" s="23" t="e">
        <f t="shared" si="206"/>
        <v>#DIV/0!</v>
      </c>
      <c r="N1203" s="26">
        <f t="shared" si="207"/>
        <v>7907.1399999999994</v>
      </c>
      <c r="O1203" s="27">
        <f t="shared" si="208"/>
        <v>3.283231341974839E-4</v>
      </c>
      <c r="P1203" s="30" t="e">
        <f t="shared" si="209"/>
        <v>#DIV/0!</v>
      </c>
      <c r="Q1203" s="30" t="e">
        <f t="shared" si="210"/>
        <v>#DIV/0!</v>
      </c>
      <c r="R1203" s="30" t="e">
        <f t="shared" si="211"/>
        <v>#DIV/0!</v>
      </c>
      <c r="S1203" s="30" t="e">
        <f t="shared" si="212"/>
        <v>#DIV/0!</v>
      </c>
      <c r="T1203" s="32">
        <f t="shared" si="213"/>
        <v>3.2830445198265282E-4</v>
      </c>
      <c r="U1203" s="33">
        <f t="shared" si="214"/>
        <v>25.797733757964764</v>
      </c>
      <c r="V1203" s="18" t="e">
        <f>VLOOKUP(B1203,'[2]APO e PPM_CD'!$D$2:$J$565,7,FALSE)</f>
        <v>#N/A</v>
      </c>
    </row>
    <row r="1204" spans="1:22" hidden="1">
      <c r="A1204">
        <v>9338058700</v>
      </c>
      <c r="B1204">
        <f>VLOOKUP(A1204,Cadastro!$A$3:$B$3577,2,FALSE)</f>
        <v>222766</v>
      </c>
      <c r="C1204" s="5">
        <v>7943.74</v>
      </c>
      <c r="D1204">
        <v>0</v>
      </c>
      <c r="E1204">
        <v>3719.17</v>
      </c>
      <c r="F1204">
        <v>0</v>
      </c>
      <c r="G1204">
        <v>4224.57</v>
      </c>
      <c r="H1204">
        <v>0</v>
      </c>
      <c r="I1204" s="14">
        <f>VLOOKUP(A1204,Cadastro!$A$3:$H$3577,7,FALSE)</f>
        <v>1</v>
      </c>
      <c r="J1204" s="14">
        <f>VLOOKUP(A1204,Cadastro!$A$3:$H$3577,8,FALSE)</f>
        <v>1</v>
      </c>
      <c r="K1204">
        <f>VLOOKUP(A1204,Cadastro!$A$3:$J$3577,10,FALSE)</f>
        <v>1</v>
      </c>
      <c r="L1204" s="13">
        <v>15976.97</v>
      </c>
      <c r="M1204" s="23" t="e">
        <f t="shared" si="206"/>
        <v>#DIV/0!</v>
      </c>
      <c r="N1204" s="26">
        <f t="shared" si="207"/>
        <v>7943.74</v>
      </c>
      <c r="O1204" s="27">
        <f t="shared" si="208"/>
        <v>3.2984285266859079E-4</v>
      </c>
      <c r="P1204" s="30" t="e">
        <f t="shared" si="209"/>
        <v>#DIV/0!</v>
      </c>
      <c r="Q1204" s="30" t="e">
        <f t="shared" si="210"/>
        <v>#DIV/0!</v>
      </c>
      <c r="R1204" s="30" t="e">
        <f t="shared" si="211"/>
        <v>#DIV/0!</v>
      </c>
      <c r="S1204" s="30" t="e">
        <f t="shared" si="212"/>
        <v>#DIV/0!</v>
      </c>
      <c r="T1204" s="32">
        <f t="shared" si="213"/>
        <v>3.2982408397886953E-4</v>
      </c>
      <c r="U1204" s="33">
        <f t="shared" si="214"/>
        <v>25.917144449509557</v>
      </c>
      <c r="V1204" s="18" t="e">
        <f>VLOOKUP(B1204,'[2]APO e PPM_CD'!$D$2:$J$565,7,FALSE)</f>
        <v>#N/A</v>
      </c>
    </row>
    <row r="1205" spans="1:22" hidden="1">
      <c r="A1205">
        <v>3380970743</v>
      </c>
      <c r="B1205">
        <f>VLOOKUP(A1205,Cadastro!$A$3:$B$3577,2,FALSE)</f>
        <v>215273</v>
      </c>
      <c r="C1205" s="5">
        <v>7950.53</v>
      </c>
      <c r="D1205">
        <v>0</v>
      </c>
      <c r="E1205">
        <v>4613.1099999999997</v>
      </c>
      <c r="F1205">
        <v>0</v>
      </c>
      <c r="G1205">
        <v>3337.42</v>
      </c>
      <c r="H1205">
        <v>0</v>
      </c>
      <c r="I1205" s="14">
        <f>VLOOKUP(A1205,Cadastro!$A$3:$H$3577,7,FALSE)</f>
        <v>1</v>
      </c>
      <c r="J1205" s="14">
        <f>VLOOKUP(A1205,Cadastro!$A$3:$H$3577,8,FALSE)</f>
        <v>1</v>
      </c>
      <c r="K1205">
        <f>VLOOKUP(A1205,Cadastro!$A$3:$J$3577,10,FALSE)</f>
        <v>1</v>
      </c>
      <c r="L1205" s="13">
        <v>24470.76</v>
      </c>
      <c r="M1205" s="23" t="e">
        <f t="shared" si="206"/>
        <v>#DIV/0!</v>
      </c>
      <c r="N1205" s="26">
        <f t="shared" si="207"/>
        <v>7950.53</v>
      </c>
      <c r="O1205" s="27">
        <f t="shared" si="208"/>
        <v>3.3012478951063493E-4</v>
      </c>
      <c r="P1205" s="30" t="e">
        <f t="shared" si="209"/>
        <v>#DIV/0!</v>
      </c>
      <c r="Q1205" s="30" t="e">
        <f t="shared" si="210"/>
        <v>#DIV/0!</v>
      </c>
      <c r="R1205" s="30" t="e">
        <f t="shared" si="211"/>
        <v>#DIV/0!</v>
      </c>
      <c r="S1205" s="30" t="e">
        <f t="shared" si="212"/>
        <v>#DIV/0!</v>
      </c>
      <c r="T1205" s="32">
        <f t="shared" si="213"/>
        <v>3.3010600477816765E-4</v>
      </c>
      <c r="U1205" s="33">
        <f t="shared" si="214"/>
        <v>25.939297416602155</v>
      </c>
      <c r="V1205" s="18" t="e">
        <f>VLOOKUP(B1205,'[2]APO e PPM_CD'!$D$2:$J$565,7,FALSE)</f>
        <v>#N/A</v>
      </c>
    </row>
    <row r="1206" spans="1:22" hidden="1">
      <c r="A1206">
        <v>9885758763</v>
      </c>
      <c r="B1206">
        <f>VLOOKUP(A1206,Cadastro!$A$3:$B$3577,2,FALSE)</f>
        <v>224938</v>
      </c>
      <c r="C1206" s="5">
        <v>7957.38</v>
      </c>
      <c r="D1206">
        <v>0</v>
      </c>
      <c r="E1206">
        <v>3748.24</v>
      </c>
      <c r="F1206">
        <v>0</v>
      </c>
      <c r="G1206">
        <v>4209.1400000000003</v>
      </c>
      <c r="H1206">
        <v>0</v>
      </c>
      <c r="I1206" s="14">
        <f>VLOOKUP(A1206,Cadastro!$A$3:$H$3577,7,FALSE)</f>
        <v>1</v>
      </c>
      <c r="J1206" s="14">
        <f>VLOOKUP(A1206,Cadastro!$A$3:$H$3577,8,FALSE)</f>
        <v>1</v>
      </c>
      <c r="K1206">
        <f>VLOOKUP(A1206,Cadastro!$A$3:$J$3577,10,FALSE)</f>
        <v>1</v>
      </c>
      <c r="L1206" s="13">
        <v>20582.95</v>
      </c>
      <c r="M1206" s="23" t="e">
        <f t="shared" si="206"/>
        <v>#DIV/0!</v>
      </c>
      <c r="N1206" s="26">
        <f t="shared" si="207"/>
        <v>7957.38</v>
      </c>
      <c r="O1206" s="27">
        <f t="shared" si="208"/>
        <v>3.30409217694435E-4</v>
      </c>
      <c r="P1206" s="30" t="e">
        <f t="shared" si="209"/>
        <v>#DIV/0!</v>
      </c>
      <c r="Q1206" s="30" t="e">
        <f t="shared" si="210"/>
        <v>#DIV/0!</v>
      </c>
      <c r="R1206" s="30" t="e">
        <f t="shared" si="211"/>
        <v>#DIV/0!</v>
      </c>
      <c r="S1206" s="30" t="e">
        <f t="shared" si="212"/>
        <v>#DIV/0!</v>
      </c>
      <c r="T1206" s="32">
        <f t="shared" si="213"/>
        <v>3.3039041677745962E-4</v>
      </c>
      <c r="U1206" s="33">
        <f t="shared" si="214"/>
        <v>25.961646138926799</v>
      </c>
      <c r="V1206" s="18" t="e">
        <f>VLOOKUP(B1206,'[2]APO e PPM_CD'!$D$2:$J$565,7,FALSE)</f>
        <v>#N/A</v>
      </c>
    </row>
    <row r="1207" spans="1:22" hidden="1">
      <c r="A1207">
        <v>774126728</v>
      </c>
      <c r="B1207">
        <f>VLOOKUP(A1207,Cadastro!$A$3:$B$3577,2,FALSE)</f>
        <v>212035</v>
      </c>
      <c r="C1207" s="5">
        <v>7961.75</v>
      </c>
      <c r="D1207">
        <v>0</v>
      </c>
      <c r="E1207">
        <v>4588.55</v>
      </c>
      <c r="F1207">
        <v>0</v>
      </c>
      <c r="G1207">
        <v>3373.2</v>
      </c>
      <c r="H1207">
        <v>0</v>
      </c>
      <c r="I1207" s="14">
        <f>VLOOKUP(A1207,Cadastro!$A$3:$H$3577,7,FALSE)</f>
        <v>1</v>
      </c>
      <c r="J1207" s="14">
        <f>VLOOKUP(A1207,Cadastro!$A$3:$H$3577,8,FALSE)</f>
        <v>1</v>
      </c>
      <c r="K1207">
        <f>VLOOKUP(A1207,Cadastro!$A$3:$J$3577,10,FALSE)</f>
        <v>1</v>
      </c>
      <c r="L1207" s="13">
        <v>22027.74</v>
      </c>
      <c r="M1207" s="23" t="e">
        <f t="shared" si="206"/>
        <v>#DIV/0!</v>
      </c>
      <c r="N1207" s="26">
        <f t="shared" si="207"/>
        <v>7961.75</v>
      </c>
      <c r="O1207" s="27">
        <f t="shared" si="208"/>
        <v>3.3059067041899063E-4</v>
      </c>
      <c r="P1207" s="30" t="e">
        <f t="shared" si="209"/>
        <v>#DIV/0!</v>
      </c>
      <c r="Q1207" s="30" t="e">
        <f t="shared" si="210"/>
        <v>#DIV/0!</v>
      </c>
      <c r="R1207" s="30" t="e">
        <f t="shared" si="211"/>
        <v>#DIV/0!</v>
      </c>
      <c r="S1207" s="30" t="e">
        <f t="shared" si="212"/>
        <v>#DIV/0!</v>
      </c>
      <c r="T1207" s="32">
        <f t="shared" si="213"/>
        <v>3.305718591770079E-4</v>
      </c>
      <c r="U1207" s="33">
        <f t="shared" si="214"/>
        <v>25.97590364499376</v>
      </c>
      <c r="V1207" s="18" t="e">
        <f>VLOOKUP(B1207,'[2]APO e PPM_CD'!$D$2:$J$565,7,FALSE)</f>
        <v>#N/A</v>
      </c>
    </row>
    <row r="1208" spans="1:22" hidden="1">
      <c r="A1208">
        <v>10578727765</v>
      </c>
      <c r="B1208">
        <f>VLOOKUP(A1208,Cadastro!$A$3:$B$3577,2,FALSE)</f>
        <v>225933</v>
      </c>
      <c r="C1208" s="5">
        <v>7962.12</v>
      </c>
      <c r="D1208">
        <v>0</v>
      </c>
      <c r="E1208">
        <v>3757.3</v>
      </c>
      <c r="F1208">
        <v>0</v>
      </c>
      <c r="G1208">
        <v>4204.82</v>
      </c>
      <c r="H1208">
        <v>0</v>
      </c>
      <c r="I1208" s="14">
        <f>VLOOKUP(A1208,Cadastro!$A$3:$H$3577,7,FALSE)</f>
        <v>1</v>
      </c>
      <c r="J1208" s="14">
        <f>VLOOKUP(A1208,Cadastro!$A$3:$H$3577,8,FALSE)</f>
        <v>1</v>
      </c>
      <c r="K1208">
        <f>VLOOKUP(A1208,Cadastro!$A$3:$J$3577,10,FALSE)</f>
        <v>1</v>
      </c>
      <c r="L1208" s="13">
        <v>19114.68</v>
      </c>
      <c r="M1208" s="23" t="e">
        <f t="shared" si="206"/>
        <v>#DIV/0!</v>
      </c>
      <c r="N1208" s="26">
        <f t="shared" si="207"/>
        <v>7962.12</v>
      </c>
      <c r="O1208" s="27">
        <f t="shared" si="208"/>
        <v>3.3060603369315211E-4</v>
      </c>
      <c r="P1208" s="30" t="e">
        <f t="shared" si="209"/>
        <v>#DIV/0!</v>
      </c>
      <c r="Q1208" s="30" t="e">
        <f t="shared" si="210"/>
        <v>#DIV/0!</v>
      </c>
      <c r="R1208" s="30" t="e">
        <f t="shared" si="211"/>
        <v>#DIV/0!</v>
      </c>
      <c r="S1208" s="30" t="e">
        <f t="shared" si="212"/>
        <v>#DIV/0!</v>
      </c>
      <c r="T1208" s="32">
        <f t="shared" si="213"/>
        <v>3.3058722157696963E-4</v>
      </c>
      <c r="U1208" s="33">
        <f t="shared" si="214"/>
        <v>25.977110802258007</v>
      </c>
      <c r="V1208" s="18" t="e">
        <f>VLOOKUP(B1208,'[2]APO e PPM_CD'!$D$2:$J$565,7,FALSE)</f>
        <v>#N/A</v>
      </c>
    </row>
    <row r="1209" spans="1:22" hidden="1">
      <c r="A1209">
        <v>9066727756</v>
      </c>
      <c r="B1209">
        <f>VLOOKUP(A1209,Cadastro!$A$3:$B$3577,2,FALSE)</f>
        <v>225456</v>
      </c>
      <c r="C1209" s="5">
        <v>7964.5499999999993</v>
      </c>
      <c r="D1209">
        <v>0</v>
      </c>
      <c r="E1209">
        <v>3740.19</v>
      </c>
      <c r="F1209">
        <v>0</v>
      </c>
      <c r="G1209">
        <v>4224.3599999999997</v>
      </c>
      <c r="H1209">
        <v>0</v>
      </c>
      <c r="I1209" s="14">
        <f>VLOOKUP(A1209,Cadastro!$A$3:$H$3577,7,FALSE)</f>
        <v>1</v>
      </c>
      <c r="J1209" s="14">
        <f>VLOOKUP(A1209,Cadastro!$A$3:$H$3577,8,FALSE)</f>
        <v>1</v>
      </c>
      <c r="K1209">
        <f>VLOOKUP(A1209,Cadastro!$A$3:$J$3577,10,FALSE)</f>
        <v>1</v>
      </c>
      <c r="L1209" s="13">
        <v>20582.95</v>
      </c>
      <c r="M1209" s="23" t="e">
        <f t="shared" si="206"/>
        <v>#DIV/0!</v>
      </c>
      <c r="N1209" s="26">
        <f t="shared" si="207"/>
        <v>7964.5499999999993</v>
      </c>
      <c r="O1209" s="27">
        <f t="shared" si="208"/>
        <v>3.3070693303426655E-4</v>
      </c>
      <c r="P1209" s="30" t="e">
        <f t="shared" si="209"/>
        <v>#DIV/0!</v>
      </c>
      <c r="Q1209" s="30" t="e">
        <f t="shared" si="210"/>
        <v>#DIV/0!</v>
      </c>
      <c r="R1209" s="30" t="e">
        <f t="shared" si="211"/>
        <v>#DIV/0!</v>
      </c>
      <c r="S1209" s="30" t="e">
        <f t="shared" si="212"/>
        <v>#DIV/0!</v>
      </c>
      <c r="T1209" s="32">
        <f t="shared" si="213"/>
        <v>3.3068811517671841E-4</v>
      </c>
      <c r="U1209" s="33">
        <f t="shared" si="214"/>
        <v>25.985038889155653</v>
      </c>
      <c r="V1209" s="18" t="e">
        <f>VLOOKUP(B1209,'[2]APO e PPM_CD'!$D$2:$J$565,7,FALSE)</f>
        <v>#N/A</v>
      </c>
    </row>
    <row r="1210" spans="1:22" hidden="1">
      <c r="A1210">
        <v>7573418701</v>
      </c>
      <c r="B1210">
        <f>VLOOKUP(A1210,Cadastro!$A$3:$B$3577,2,FALSE)</f>
        <v>217421</v>
      </c>
      <c r="C1210" s="5">
        <v>7987.75</v>
      </c>
      <c r="D1210">
        <v>0</v>
      </c>
      <c r="E1210">
        <v>3639.99</v>
      </c>
      <c r="F1210">
        <v>0</v>
      </c>
      <c r="G1210">
        <v>4347.76</v>
      </c>
      <c r="H1210">
        <v>0</v>
      </c>
      <c r="I1210" s="14">
        <f>VLOOKUP(A1210,Cadastro!$A$3:$H$3577,7,FALSE)</f>
        <v>1</v>
      </c>
      <c r="J1210" s="14">
        <f>VLOOKUP(A1210,Cadastro!$A$3:$H$3577,8,FALSE)</f>
        <v>1</v>
      </c>
      <c r="K1210">
        <f>VLOOKUP(A1210,Cadastro!$A$3:$J$3577,10,FALSE)</f>
        <v>1</v>
      </c>
      <c r="L1210" s="13">
        <v>15246.66</v>
      </c>
      <c r="M1210" s="23" t="e">
        <f t="shared" si="206"/>
        <v>#DIV/0!</v>
      </c>
      <c r="N1210" s="26">
        <f t="shared" si="207"/>
        <v>7987.75</v>
      </c>
      <c r="O1210" s="27">
        <f t="shared" si="208"/>
        <v>3.3167025184655289E-4</v>
      </c>
      <c r="P1210" s="30" t="e">
        <f t="shared" si="209"/>
        <v>#DIV/0!</v>
      </c>
      <c r="Q1210" s="30" t="e">
        <f t="shared" si="210"/>
        <v>#DIV/0!</v>
      </c>
      <c r="R1210" s="30" t="e">
        <f t="shared" si="211"/>
        <v>#DIV/0!</v>
      </c>
      <c r="S1210" s="30" t="e">
        <f t="shared" si="212"/>
        <v>#DIV/0!</v>
      </c>
      <c r="T1210" s="32">
        <f t="shared" si="213"/>
        <v>3.3165137917432033E-4</v>
      </c>
      <c r="U1210" s="33">
        <f t="shared" si="214"/>
        <v>26.060730912211373</v>
      </c>
      <c r="V1210" s="18" t="e">
        <f>VLOOKUP(B1210,'[2]APO e PPM_CD'!$D$2:$J$565,7,FALSE)</f>
        <v>#N/A</v>
      </c>
    </row>
    <row r="1211" spans="1:22" hidden="1">
      <c r="A1211">
        <v>8880817825</v>
      </c>
      <c r="B1211">
        <f>VLOOKUP(A1211,Cadastro!$A$3:$B$3577,2,FALSE)</f>
        <v>197619</v>
      </c>
      <c r="C1211" s="5">
        <v>7991.9400000000005</v>
      </c>
      <c r="D1211">
        <v>0</v>
      </c>
      <c r="E1211">
        <v>3321.34</v>
      </c>
      <c r="F1211">
        <v>0</v>
      </c>
      <c r="G1211">
        <v>4670.6000000000004</v>
      </c>
      <c r="H1211">
        <v>0</v>
      </c>
      <c r="I1211" s="14">
        <f>VLOOKUP(A1211,Cadastro!$A$3:$H$3577,7,FALSE)</f>
        <v>1</v>
      </c>
      <c r="J1211" s="14">
        <f>VLOOKUP(A1211,Cadastro!$A$3:$H$3577,8,FALSE)</f>
        <v>1</v>
      </c>
      <c r="K1211">
        <f>VLOOKUP(A1211,Cadastro!$A$3:$J$3577,10,FALSE)</f>
        <v>1</v>
      </c>
      <c r="L1211" s="13">
        <v>17081.05</v>
      </c>
      <c r="M1211" s="23" t="e">
        <f t="shared" si="206"/>
        <v>#DIV/0!</v>
      </c>
      <c r="N1211" s="26">
        <f t="shared" si="207"/>
        <v>7991.9400000000005</v>
      </c>
      <c r="O1211" s="27">
        <f t="shared" si="208"/>
        <v>3.3184423054584086E-4</v>
      </c>
      <c r="P1211" s="30" t="e">
        <f t="shared" si="209"/>
        <v>#DIV/0!</v>
      </c>
      <c r="Q1211" s="30" t="e">
        <f t="shared" si="210"/>
        <v>#DIV/0!</v>
      </c>
      <c r="R1211" s="30" t="e">
        <f t="shared" si="211"/>
        <v>#DIV/0!</v>
      </c>
      <c r="S1211" s="30" t="e">
        <f t="shared" si="212"/>
        <v>#DIV/0!</v>
      </c>
      <c r="T1211" s="32">
        <f t="shared" si="213"/>
        <v>3.3182534797388723E-4</v>
      </c>
      <c r="U1211" s="33">
        <f t="shared" si="214"/>
        <v>26.074401152582212</v>
      </c>
      <c r="V1211" s="18" t="e">
        <f>VLOOKUP(B1211,'[2]APO e PPM_CD'!$D$2:$J$565,7,FALSE)</f>
        <v>#N/A</v>
      </c>
    </row>
    <row r="1212" spans="1:22" hidden="1">
      <c r="A1212">
        <v>7117085843</v>
      </c>
      <c r="B1212">
        <f>VLOOKUP(A1212,Cadastro!$A$3:$B$3577,2,FALSE)</f>
        <v>212487</v>
      </c>
      <c r="C1212" s="5">
        <v>7992.25</v>
      </c>
      <c r="D1212">
        <v>0</v>
      </c>
      <c r="E1212">
        <v>3318.46</v>
      </c>
      <c r="F1212">
        <v>0</v>
      </c>
      <c r="G1212">
        <v>4673.79</v>
      </c>
      <c r="H1212">
        <v>0</v>
      </c>
      <c r="I1212" s="14">
        <f>VLOOKUP(A1212,Cadastro!$A$3:$H$3577,7,FALSE)</f>
        <v>1</v>
      </c>
      <c r="J1212" s="14">
        <f>VLOOKUP(A1212,Cadastro!$A$3:$H$3577,8,FALSE)</f>
        <v>1</v>
      </c>
      <c r="K1212">
        <f>VLOOKUP(A1212,Cadastro!$A$3:$J$3577,10,FALSE)</f>
        <v>1</v>
      </c>
      <c r="L1212" s="13">
        <v>18080.990000000002</v>
      </c>
      <c r="M1212" s="23" t="e">
        <f t="shared" si="206"/>
        <v>#DIV/0!</v>
      </c>
      <c r="N1212" s="26">
        <f t="shared" si="207"/>
        <v>7992.25</v>
      </c>
      <c r="O1212" s="27">
        <f t="shared" si="208"/>
        <v>3.3185710247824639E-4</v>
      </c>
      <c r="P1212" s="30" t="e">
        <f t="shared" si="209"/>
        <v>#DIV/0!</v>
      </c>
      <c r="Q1212" s="30" t="e">
        <f t="shared" si="210"/>
        <v>#DIV/0!</v>
      </c>
      <c r="R1212" s="30" t="e">
        <f t="shared" si="211"/>
        <v>#DIV/0!</v>
      </c>
      <c r="S1212" s="30" t="e">
        <f t="shared" si="212"/>
        <v>#DIV/0!</v>
      </c>
      <c r="T1212" s="32">
        <f t="shared" si="213"/>
        <v>3.3183821917385516E-4</v>
      </c>
      <c r="U1212" s="33">
        <f t="shared" si="214"/>
        <v>26.07541255461442</v>
      </c>
      <c r="V1212" s="18" t="e">
        <f>VLOOKUP(B1212,'[2]APO e PPM_CD'!$D$2:$J$565,7,FALSE)</f>
        <v>#N/A</v>
      </c>
    </row>
    <row r="1213" spans="1:22" hidden="1">
      <c r="A1213">
        <v>9996696723</v>
      </c>
      <c r="B1213">
        <f>VLOOKUP(A1213,Cadastro!$A$3:$B$3577,2,FALSE)</f>
        <v>220904</v>
      </c>
      <c r="C1213" s="5">
        <v>8026.1200000000008</v>
      </c>
      <c r="D1213">
        <v>0</v>
      </c>
      <c r="E1213">
        <v>3745.23</v>
      </c>
      <c r="F1213">
        <v>0</v>
      </c>
      <c r="G1213">
        <v>4280.8900000000003</v>
      </c>
      <c r="H1213">
        <v>0</v>
      </c>
      <c r="I1213" s="14">
        <f>VLOOKUP(A1213,Cadastro!$A$3:$H$3577,7,FALSE)</f>
        <v>1</v>
      </c>
      <c r="J1213" s="14">
        <f>VLOOKUP(A1213,Cadastro!$A$3:$H$3577,8,FALSE)</f>
        <v>1</v>
      </c>
      <c r="K1213">
        <f>VLOOKUP(A1213,Cadastro!$A$3:$J$3577,10,FALSE)</f>
        <v>1</v>
      </c>
      <c r="L1213" s="13">
        <v>14534.92</v>
      </c>
      <c r="M1213" s="23" t="e">
        <f t="shared" si="206"/>
        <v>#DIV/0!</v>
      </c>
      <c r="N1213" s="26">
        <f t="shared" si="207"/>
        <v>8026.1200000000008</v>
      </c>
      <c r="O1213" s="27">
        <f t="shared" si="208"/>
        <v>3.3326346489945925E-4</v>
      </c>
      <c r="P1213" s="30" t="e">
        <f t="shared" si="209"/>
        <v>#DIV/0!</v>
      </c>
      <c r="Q1213" s="30" t="e">
        <f t="shared" si="210"/>
        <v>#DIV/0!</v>
      </c>
      <c r="R1213" s="30" t="e">
        <f t="shared" si="211"/>
        <v>#DIV/0!</v>
      </c>
      <c r="S1213" s="30" t="e">
        <f t="shared" si="212"/>
        <v>#DIV/0!</v>
      </c>
      <c r="T1213" s="32">
        <f t="shared" si="213"/>
        <v>3.3324450157035411E-4</v>
      </c>
      <c r="U1213" s="33">
        <f t="shared" si="214"/>
        <v>26.185916383101368</v>
      </c>
      <c r="V1213" s="18" t="e">
        <f>VLOOKUP(B1213,'[2]APO e PPM_CD'!$D$2:$J$565,7,FALSE)</f>
        <v>#N/A</v>
      </c>
    </row>
    <row r="1214" spans="1:22" hidden="1">
      <c r="A1214">
        <v>95190287653</v>
      </c>
      <c r="B1214">
        <f>VLOOKUP(A1214,Cadastro!$A$3:$B$3577,2,FALSE)</f>
        <v>212708</v>
      </c>
      <c r="C1214" s="5">
        <v>8027.98</v>
      </c>
      <c r="D1214">
        <v>0</v>
      </c>
      <c r="E1214">
        <v>3656.41</v>
      </c>
      <c r="F1214">
        <v>0</v>
      </c>
      <c r="G1214">
        <v>4371.57</v>
      </c>
      <c r="H1214">
        <v>0</v>
      </c>
      <c r="I1214" s="14">
        <f>VLOOKUP(A1214,Cadastro!$A$3:$H$3577,7,FALSE)</f>
        <v>1</v>
      </c>
      <c r="J1214" s="14">
        <f>VLOOKUP(A1214,Cadastro!$A$3:$H$3577,8,FALSE)</f>
        <v>1</v>
      </c>
      <c r="K1214">
        <f>VLOOKUP(A1214,Cadastro!$A$3:$J$3577,10,FALSE)</f>
        <v>1</v>
      </c>
      <c r="L1214" s="13">
        <v>14374.37</v>
      </c>
      <c r="M1214" s="23" t="e">
        <f t="shared" si="206"/>
        <v>#DIV/0!</v>
      </c>
      <c r="N1214" s="26">
        <f t="shared" si="207"/>
        <v>8027.98</v>
      </c>
      <c r="O1214" s="27">
        <f t="shared" si="208"/>
        <v>3.3334069649389246E-4</v>
      </c>
      <c r="P1214" s="30" t="e">
        <f t="shared" si="209"/>
        <v>#DIV/0!</v>
      </c>
      <c r="Q1214" s="30" t="e">
        <f t="shared" si="210"/>
        <v>#DIV/0!</v>
      </c>
      <c r="R1214" s="30" t="e">
        <f t="shared" si="211"/>
        <v>#DIV/0!</v>
      </c>
      <c r="S1214" s="30" t="e">
        <f t="shared" si="212"/>
        <v>#DIV/0!</v>
      </c>
      <c r="T1214" s="32">
        <f t="shared" si="213"/>
        <v>3.3332172877016181E-4</v>
      </c>
      <c r="U1214" s="33">
        <f t="shared" si="214"/>
        <v>26.191984795294626</v>
      </c>
      <c r="V1214" s="18" t="e">
        <f>VLOOKUP(B1214,'[2]APO e PPM_CD'!$D$2:$J$565,7,FALSE)</f>
        <v>#N/A</v>
      </c>
    </row>
    <row r="1215" spans="1:22" hidden="1">
      <c r="A1215">
        <v>1194048773</v>
      </c>
      <c r="B1215">
        <f>VLOOKUP(A1215,Cadastro!$A$3:$B$3577,2,FALSE)</f>
        <v>221479</v>
      </c>
      <c r="C1215" s="5">
        <v>8030.18</v>
      </c>
      <c r="D1215">
        <v>0</v>
      </c>
      <c r="E1215">
        <v>3370.62</v>
      </c>
      <c r="F1215">
        <v>0</v>
      </c>
      <c r="G1215">
        <v>4659.5600000000004</v>
      </c>
      <c r="H1215">
        <v>0</v>
      </c>
      <c r="I1215" s="14">
        <f>VLOOKUP(A1215,Cadastro!$A$3:$H$3577,7,FALSE)</f>
        <v>1</v>
      </c>
      <c r="J1215" s="14">
        <f>VLOOKUP(A1215,Cadastro!$A$3:$H$3577,8,FALSE)</f>
        <v>1</v>
      </c>
      <c r="K1215">
        <f>VLOOKUP(A1215,Cadastro!$A$3:$J$3577,10,FALSE)</f>
        <v>1</v>
      </c>
      <c r="L1215" s="13">
        <v>16849.88</v>
      </c>
      <c r="M1215" s="23" t="e">
        <f t="shared" si="206"/>
        <v>#DIV/0!</v>
      </c>
      <c r="N1215" s="26">
        <f t="shared" si="207"/>
        <v>8030.18</v>
      </c>
      <c r="O1215" s="27">
        <f t="shared" si="208"/>
        <v>3.3343204569160934E-4</v>
      </c>
      <c r="P1215" s="30" t="e">
        <f t="shared" si="209"/>
        <v>#DIV/0!</v>
      </c>
      <c r="Q1215" s="30" t="e">
        <f t="shared" si="210"/>
        <v>#DIV/0!</v>
      </c>
      <c r="R1215" s="30" t="e">
        <f t="shared" si="211"/>
        <v>#DIV/0!</v>
      </c>
      <c r="S1215" s="30" t="e">
        <f t="shared" si="212"/>
        <v>#DIV/0!</v>
      </c>
      <c r="T1215" s="32">
        <f t="shared" si="213"/>
        <v>3.3341307276993441E-4</v>
      </c>
      <c r="U1215" s="33">
        <f t="shared" si="214"/>
        <v>26.199162487136118</v>
      </c>
      <c r="V1215" s="18" t="e">
        <f>VLOOKUP(B1215,'[2]APO e PPM_CD'!$D$2:$J$565,7,FALSE)</f>
        <v>#N/A</v>
      </c>
    </row>
    <row r="1216" spans="1:22" hidden="1">
      <c r="A1216">
        <v>10615473709</v>
      </c>
      <c r="B1216">
        <f>VLOOKUP(A1216,Cadastro!$A$3:$B$3577,2,FALSE)</f>
        <v>224621</v>
      </c>
      <c r="C1216" s="5">
        <v>8035.6999999999989</v>
      </c>
      <c r="D1216">
        <v>0</v>
      </c>
      <c r="E1216">
        <v>3786.47</v>
      </c>
      <c r="F1216">
        <v>0</v>
      </c>
      <c r="G1216">
        <v>4249.2299999999996</v>
      </c>
      <c r="H1216">
        <v>0</v>
      </c>
      <c r="I1216" s="14">
        <f>VLOOKUP(A1216,Cadastro!$A$3:$H$3577,7,FALSE)</f>
        <v>1</v>
      </c>
      <c r="J1216" s="14">
        <f>VLOOKUP(A1216,Cadastro!$A$3:$H$3577,8,FALSE)</f>
        <v>1</v>
      </c>
      <c r="K1216">
        <f>VLOOKUP(A1216,Cadastro!$A$3:$J$3577,10,FALSE)</f>
        <v>1</v>
      </c>
      <c r="L1216" s="13">
        <v>24196.51</v>
      </c>
      <c r="M1216" s="23" t="e">
        <f t="shared" si="206"/>
        <v>#DIV/0!</v>
      </c>
      <c r="N1216" s="26">
        <f t="shared" si="207"/>
        <v>8035.6999999999989</v>
      </c>
      <c r="O1216" s="27">
        <f t="shared" si="208"/>
        <v>3.3366124913315325E-4</v>
      </c>
      <c r="P1216" s="30" t="e">
        <f t="shared" si="209"/>
        <v>#DIV/0!</v>
      </c>
      <c r="Q1216" s="30" t="e">
        <f t="shared" si="210"/>
        <v>#DIV/0!</v>
      </c>
      <c r="R1216" s="30" t="e">
        <f t="shared" si="211"/>
        <v>#DIV/0!</v>
      </c>
      <c r="S1216" s="30" t="e">
        <f t="shared" si="212"/>
        <v>#DIV/0!</v>
      </c>
      <c r="T1216" s="32">
        <f t="shared" si="213"/>
        <v>3.3364226316936373E-4</v>
      </c>
      <c r="U1216" s="33">
        <f t="shared" si="214"/>
        <v>26.21717196848385</v>
      </c>
      <c r="V1216" s="18" t="e">
        <f>VLOOKUP(B1216,'[2]APO e PPM_CD'!$D$2:$J$565,7,FALSE)</f>
        <v>#N/A</v>
      </c>
    </row>
    <row r="1217" spans="1:24" hidden="1">
      <c r="A1217">
        <v>90141512091</v>
      </c>
      <c r="B1217">
        <f>VLOOKUP(A1217,Cadastro!$A$3:$B$3577,2,FALSE)</f>
        <v>213404</v>
      </c>
      <c r="C1217" s="5">
        <v>8040.01</v>
      </c>
      <c r="D1217">
        <v>0</v>
      </c>
      <c r="E1217">
        <v>4731.45</v>
      </c>
      <c r="F1217">
        <v>0</v>
      </c>
      <c r="G1217">
        <v>3308.56</v>
      </c>
      <c r="H1217">
        <v>0</v>
      </c>
      <c r="I1217" s="14">
        <f>VLOOKUP(A1217,Cadastro!$A$3:$H$3577,7,FALSE)</f>
        <v>1</v>
      </c>
      <c r="J1217" s="14">
        <f>VLOOKUP(A1217,Cadastro!$A$3:$H$3577,8,FALSE)</f>
        <v>1</v>
      </c>
      <c r="K1217">
        <f>VLOOKUP(A1217,Cadastro!$A$3:$J$3577,10,FALSE)</f>
        <v>1</v>
      </c>
      <c r="L1217" s="13">
        <v>18871.080000000002</v>
      </c>
      <c r="M1217" s="23" t="e">
        <f t="shared" si="206"/>
        <v>#DIV/0!</v>
      </c>
      <c r="N1217" s="26">
        <f t="shared" si="207"/>
        <v>8040.01</v>
      </c>
      <c r="O1217" s="27">
        <f t="shared" si="208"/>
        <v>3.3384021051595305E-4</v>
      </c>
      <c r="P1217" s="30" t="e">
        <f t="shared" si="209"/>
        <v>#DIV/0!</v>
      </c>
      <c r="Q1217" s="30" t="e">
        <f t="shared" si="210"/>
        <v>#DIV/0!</v>
      </c>
      <c r="R1217" s="30" t="e">
        <f t="shared" si="211"/>
        <v>#DIV/0!</v>
      </c>
      <c r="S1217" s="30" t="e">
        <f t="shared" si="212"/>
        <v>#DIV/0!</v>
      </c>
      <c r="T1217" s="32">
        <f t="shared" si="213"/>
        <v>3.3382121436891827E-4</v>
      </c>
      <c r="U1217" s="33">
        <f t="shared" si="214"/>
        <v>26.231233719318777</v>
      </c>
      <c r="V1217" s="18" t="e">
        <f>VLOOKUP(B1217,'[2]APO e PPM_CD'!$D$2:$J$565,7,FALSE)</f>
        <v>#N/A</v>
      </c>
    </row>
    <row r="1218" spans="1:24" s="18" customFormat="1">
      <c r="A1218" s="18">
        <v>46232966953</v>
      </c>
      <c r="B1218" s="18">
        <f>VLOOKUP(A1218,Cadastro!$A$3:$B$3577,2,FALSE)</f>
        <v>192950</v>
      </c>
      <c r="C1218" s="19">
        <v>8956.9000000000015</v>
      </c>
      <c r="D1218" s="18">
        <v>0</v>
      </c>
      <c r="E1218" s="18">
        <v>3872.38</v>
      </c>
      <c r="F1218" s="18">
        <v>0</v>
      </c>
      <c r="G1218" s="18">
        <v>5084.5200000000004</v>
      </c>
      <c r="H1218" s="18">
        <v>0</v>
      </c>
      <c r="I1218" s="20">
        <f>VLOOKUP(A1218,Cadastro!$A$3:$H$3577,7,FALSE)</f>
        <v>5</v>
      </c>
      <c r="J1218" s="20">
        <f>VLOOKUP(A1218,Cadastro!$A$3:$H$3577,8,FALSE)</f>
        <v>5</v>
      </c>
      <c r="K1218" s="18">
        <f>VLOOKUP(A1218,Cadastro!$A$3:$J$3577,10,FALSE)</f>
        <v>1</v>
      </c>
      <c r="M1218" s="23" t="e">
        <f t="shared" si="206"/>
        <v>#DIV/0!</v>
      </c>
      <c r="N1218" s="26">
        <f t="shared" si="207"/>
        <v>8956.9000000000015</v>
      </c>
      <c r="O1218" s="27">
        <f t="shared" si="208"/>
        <v>3.7191164955893588E-4</v>
      </c>
      <c r="P1218" s="30" t="e">
        <f t="shared" si="209"/>
        <v>#DIV/0!</v>
      </c>
      <c r="Q1218" s="30" t="e">
        <f t="shared" si="210"/>
        <v>#DIV/0!</v>
      </c>
      <c r="R1218" s="30" t="e">
        <f t="shared" si="211"/>
        <v>#DIV/0!</v>
      </c>
      <c r="S1218" s="30" t="e">
        <f t="shared" si="212"/>
        <v>#DIV/0!</v>
      </c>
      <c r="T1218" s="32">
        <f t="shared" si="213"/>
        <v>3.7189048707414105E-4</v>
      </c>
      <c r="U1218" s="33">
        <f t="shared" si="214"/>
        <v>29.222667297747936</v>
      </c>
      <c r="V1218" s="18">
        <f>VLOOKUP(B1218,'[2]APO e PPM_CD'!$D$2:$J$565,7,FALSE)</f>
        <v>3</v>
      </c>
      <c r="W1218" s="18">
        <f>TRUNC(B1218/10,0)</f>
        <v>19295</v>
      </c>
      <c r="X1218" s="18">
        <f ca="1">VLOOKUP(W1218:X1218,[3]Plan1!$B$2:$K$3605,10,FALSE)</f>
        <v>0</v>
      </c>
    </row>
    <row r="1219" spans="1:24" hidden="1">
      <c r="A1219">
        <v>5762248801</v>
      </c>
      <c r="B1219">
        <f>VLOOKUP(A1219,Cadastro!$A$3:$B$3577,2,FALSE)</f>
        <v>217121</v>
      </c>
      <c r="C1219" s="5">
        <v>8050.42</v>
      </c>
      <c r="D1219">
        <v>0</v>
      </c>
      <c r="E1219">
        <v>3407.22</v>
      </c>
      <c r="F1219">
        <v>0</v>
      </c>
      <c r="G1219">
        <v>4643.2</v>
      </c>
      <c r="H1219">
        <v>0</v>
      </c>
      <c r="I1219" s="14">
        <f>VLOOKUP(A1219,Cadastro!$A$3:$H$3577,7,FALSE)</f>
        <v>1</v>
      </c>
      <c r="J1219" s="14">
        <f>VLOOKUP(A1219,Cadastro!$A$3:$H$3577,8,FALSE)</f>
        <v>1</v>
      </c>
      <c r="K1219">
        <f>VLOOKUP(A1219,Cadastro!$A$3:$J$3577,10,FALSE)</f>
        <v>1</v>
      </c>
      <c r="L1219" s="13">
        <v>15703.12</v>
      </c>
      <c r="M1219" s="23" t="e">
        <f t="shared" si="206"/>
        <v>#DIV/0!</v>
      </c>
      <c r="N1219" s="26">
        <f t="shared" si="207"/>
        <v>8050.42</v>
      </c>
      <c r="O1219" s="27">
        <f t="shared" si="208"/>
        <v>3.3427245831060392E-4</v>
      </c>
      <c r="P1219" s="30" t="e">
        <f t="shared" si="209"/>
        <v>#DIV/0!</v>
      </c>
      <c r="Q1219" s="30" t="e">
        <f t="shared" si="210"/>
        <v>#DIV/0!</v>
      </c>
      <c r="R1219" s="30" t="e">
        <f t="shared" si="211"/>
        <v>#DIV/0!</v>
      </c>
      <c r="S1219" s="30" t="e">
        <f t="shared" si="212"/>
        <v>#DIV/0!</v>
      </c>
      <c r="T1219" s="32">
        <f t="shared" si="213"/>
        <v>3.3425343756784222E-4</v>
      </c>
      <c r="U1219" s="33">
        <f t="shared" si="214"/>
        <v>26.265197252077829</v>
      </c>
      <c r="V1219" s="18" t="e">
        <f>VLOOKUP(B1219,'[2]APO e PPM_CD'!$D$2:$J$565,7,FALSE)</f>
        <v>#N/A</v>
      </c>
    </row>
    <row r="1220" spans="1:24" hidden="1">
      <c r="A1220">
        <v>3005077985</v>
      </c>
      <c r="B1220">
        <f>VLOOKUP(A1220,Cadastro!$A$3:$B$3577,2,FALSE)</f>
        <v>225463</v>
      </c>
      <c r="C1220" s="5">
        <v>8054.95</v>
      </c>
      <c r="D1220">
        <v>0</v>
      </c>
      <c r="E1220">
        <v>3767.51</v>
      </c>
      <c r="F1220">
        <v>0</v>
      </c>
      <c r="G1220">
        <v>4287.4399999999996</v>
      </c>
      <c r="H1220">
        <v>0</v>
      </c>
      <c r="I1220" s="14">
        <f>VLOOKUP(A1220,Cadastro!$A$3:$H$3577,7,FALSE)</f>
        <v>1</v>
      </c>
      <c r="J1220" s="14">
        <f>VLOOKUP(A1220,Cadastro!$A$3:$H$3577,8,FALSE)</f>
        <v>1</v>
      </c>
      <c r="K1220">
        <f>VLOOKUP(A1220,Cadastro!$A$3:$J$3577,10,FALSE)</f>
        <v>1</v>
      </c>
      <c r="L1220" s="13">
        <v>17844.21</v>
      </c>
      <c r="M1220" s="23" t="e">
        <f t="shared" si="206"/>
        <v>#DIV/0!</v>
      </c>
      <c r="N1220" s="26">
        <f t="shared" si="207"/>
        <v>8054.95</v>
      </c>
      <c r="O1220" s="27">
        <f t="shared" si="208"/>
        <v>3.3446055461317534E-4</v>
      </c>
      <c r="P1220" s="30" t="e">
        <f t="shared" si="209"/>
        <v>#DIV/0!</v>
      </c>
      <c r="Q1220" s="30" t="e">
        <f t="shared" si="210"/>
        <v>#DIV/0!</v>
      </c>
      <c r="R1220" s="30" t="e">
        <f t="shared" si="211"/>
        <v>#DIV/0!</v>
      </c>
      <c r="S1220" s="30" t="e">
        <f t="shared" si="212"/>
        <v>#DIV/0!</v>
      </c>
      <c r="T1220" s="32">
        <f t="shared" si="213"/>
        <v>3.3444152316737394E-4</v>
      </c>
      <c r="U1220" s="33">
        <f t="shared" si="214"/>
        <v>26.279976772096894</v>
      </c>
      <c r="V1220" s="18" t="e">
        <f>VLOOKUP(B1220,'[2]APO e PPM_CD'!$D$2:$J$565,7,FALSE)</f>
        <v>#N/A</v>
      </c>
    </row>
    <row r="1221" spans="1:24" hidden="1">
      <c r="A1221">
        <v>28775524899</v>
      </c>
      <c r="B1221">
        <f>VLOOKUP(A1221,Cadastro!$A$3:$B$3577,2,FALSE)</f>
        <v>223964</v>
      </c>
      <c r="C1221" s="5">
        <v>8057.83</v>
      </c>
      <c r="D1221">
        <v>0</v>
      </c>
      <c r="E1221">
        <v>3768.55</v>
      </c>
      <c r="F1221">
        <v>0</v>
      </c>
      <c r="G1221">
        <v>4289.28</v>
      </c>
      <c r="H1221">
        <v>0</v>
      </c>
      <c r="I1221" s="14">
        <f>VLOOKUP(A1221,Cadastro!$A$3:$H$3577,7,FALSE)</f>
        <v>1</v>
      </c>
      <c r="J1221" s="14">
        <f>VLOOKUP(A1221,Cadastro!$A$3:$H$3577,8,FALSE)</f>
        <v>1</v>
      </c>
      <c r="K1221">
        <f>VLOOKUP(A1221,Cadastro!$A$3:$J$3577,10,FALSE)</f>
        <v>1</v>
      </c>
      <c r="L1221" s="13">
        <v>25810.44</v>
      </c>
      <c r="M1221" s="23" t="e">
        <f t="shared" si="206"/>
        <v>#DIV/0!</v>
      </c>
      <c r="N1221" s="26">
        <f t="shared" si="207"/>
        <v>8057.83</v>
      </c>
      <c r="O1221" s="27">
        <f t="shared" si="208"/>
        <v>3.3458013901745918E-4</v>
      </c>
      <c r="P1221" s="30" t="e">
        <f t="shared" si="209"/>
        <v>#DIV/0!</v>
      </c>
      <c r="Q1221" s="30" t="e">
        <f t="shared" si="210"/>
        <v>#DIV/0!</v>
      </c>
      <c r="R1221" s="30" t="e">
        <f t="shared" si="211"/>
        <v>#DIV/0!</v>
      </c>
      <c r="S1221" s="30" t="e">
        <f t="shared" si="212"/>
        <v>#DIV/0!</v>
      </c>
      <c r="T1221" s="32">
        <f t="shared" si="213"/>
        <v>3.3456110076707625E-4</v>
      </c>
      <c r="U1221" s="33">
        <f t="shared" si="214"/>
        <v>26.289373023234848</v>
      </c>
      <c r="V1221" s="18" t="e">
        <f>VLOOKUP(B1221,'[2]APO e PPM_CD'!$D$2:$J$565,7,FALSE)</f>
        <v>#N/A</v>
      </c>
    </row>
    <row r="1222" spans="1:24" hidden="1">
      <c r="A1222">
        <v>60765445700</v>
      </c>
      <c r="B1222">
        <f>VLOOKUP(A1222,Cadastro!$A$3:$B$3577,2,FALSE)</f>
        <v>214584</v>
      </c>
      <c r="C1222" s="5">
        <v>8077.83</v>
      </c>
      <c r="D1222">
        <v>0</v>
      </c>
      <c r="E1222">
        <v>3542.52</v>
      </c>
      <c r="F1222">
        <v>0</v>
      </c>
      <c r="G1222">
        <v>4535.3100000000004</v>
      </c>
      <c r="H1222">
        <v>0</v>
      </c>
      <c r="I1222" s="14">
        <f>VLOOKUP(A1222,Cadastro!$A$3:$H$3577,7,FALSE)</f>
        <v>1</v>
      </c>
      <c r="J1222" s="14">
        <f>VLOOKUP(A1222,Cadastro!$A$3:$H$3577,8,FALSE)</f>
        <v>1</v>
      </c>
      <c r="K1222">
        <f>VLOOKUP(A1222,Cadastro!$A$3:$J$3577,10,FALSE)</f>
        <v>1</v>
      </c>
      <c r="L1222" s="13">
        <v>27997.37</v>
      </c>
      <c r="M1222" s="23" t="e">
        <f t="shared" si="206"/>
        <v>#DIV/0!</v>
      </c>
      <c r="N1222" s="26">
        <f t="shared" si="207"/>
        <v>8077.83</v>
      </c>
      <c r="O1222" s="27">
        <f t="shared" si="208"/>
        <v>3.354105862694301E-4</v>
      </c>
      <c r="P1222" s="30" t="e">
        <f t="shared" si="209"/>
        <v>#DIV/0!</v>
      </c>
      <c r="Q1222" s="30" t="e">
        <f t="shared" si="210"/>
        <v>#DIV/0!</v>
      </c>
      <c r="R1222" s="30" t="e">
        <f t="shared" si="211"/>
        <v>#DIV/0!</v>
      </c>
      <c r="S1222" s="30" t="e">
        <f t="shared" si="212"/>
        <v>#DIV/0!</v>
      </c>
      <c r="T1222" s="32">
        <f t="shared" si="213"/>
        <v>3.3539150076500887E-4</v>
      </c>
      <c r="U1222" s="33">
        <f t="shared" si="214"/>
        <v>26.354624767248396</v>
      </c>
      <c r="V1222" s="18" t="e">
        <f>VLOOKUP(B1222,'[2]APO e PPM_CD'!$D$2:$J$565,7,FALSE)</f>
        <v>#N/A</v>
      </c>
    </row>
    <row r="1223" spans="1:24" s="18" customFormat="1">
      <c r="A1223" s="18">
        <v>71312960744</v>
      </c>
      <c r="B1223" s="18">
        <f>VLOOKUP(A1223,Cadastro!$A$3:$B$3577,2,FALSE)</f>
        <v>190539</v>
      </c>
      <c r="C1223" s="19">
        <v>9050.89</v>
      </c>
      <c r="D1223" s="18">
        <v>0</v>
      </c>
      <c r="E1223" s="18">
        <v>5311.56</v>
      </c>
      <c r="F1223" s="18">
        <v>0</v>
      </c>
      <c r="G1223" s="18">
        <v>3739.33</v>
      </c>
      <c r="H1223" s="18">
        <v>0</v>
      </c>
      <c r="I1223" s="20">
        <f>VLOOKUP(A1223,Cadastro!$A$3:$H$3577,7,FALSE)</f>
        <v>5</v>
      </c>
      <c r="J1223" s="20">
        <f>VLOOKUP(A1223,Cadastro!$A$3:$H$3577,8,FALSE)</f>
        <v>5</v>
      </c>
      <c r="K1223" s="18">
        <f>VLOOKUP(A1223,Cadastro!$A$3:$J$3577,10,FALSE)</f>
        <v>1</v>
      </c>
      <c r="M1223" s="23" t="e">
        <f t="shared" si="206"/>
        <v>#DIV/0!</v>
      </c>
      <c r="N1223" s="26">
        <f t="shared" si="207"/>
        <v>9050.89</v>
      </c>
      <c r="O1223" s="27">
        <f t="shared" si="208"/>
        <v>3.7581433641957333E-4</v>
      </c>
      <c r="P1223" s="30" t="e">
        <f t="shared" si="209"/>
        <v>#DIV/0!</v>
      </c>
      <c r="Q1223" s="30" t="e">
        <f t="shared" si="210"/>
        <v>#DIV/0!</v>
      </c>
      <c r="R1223" s="30" t="e">
        <f t="shared" si="211"/>
        <v>#DIV/0!</v>
      </c>
      <c r="S1223" s="30" t="e">
        <f t="shared" si="212"/>
        <v>#DIV/0!</v>
      </c>
      <c r="T1223" s="32">
        <f t="shared" si="213"/>
        <v>3.757929518644254E-4</v>
      </c>
      <c r="U1223" s="33">
        <f t="shared" si="214"/>
        <v>29.529317868739607</v>
      </c>
      <c r="V1223" s="18">
        <f>VLOOKUP(B1223,'[2]APO e PPM_CD'!$D$2:$J$565,7,FALSE)</f>
        <v>3</v>
      </c>
      <c r="W1223" s="18">
        <f>TRUNC(B1223/10,0)</f>
        <v>19053</v>
      </c>
      <c r="X1223" s="18">
        <f ca="1">VLOOKUP(W1223:X1223,[3]Plan1!$B$2:$K$3605,10,FALSE)</f>
        <v>0</v>
      </c>
    </row>
    <row r="1224" spans="1:24" hidden="1">
      <c r="A1224">
        <v>4748262796</v>
      </c>
      <c r="B1224">
        <f>VLOOKUP(A1224,Cadastro!$A$3:$B$3577,2,FALSE)</f>
        <v>213621</v>
      </c>
      <c r="C1224" s="5">
        <v>8098.95</v>
      </c>
      <c r="D1224">
        <v>0</v>
      </c>
      <c r="E1224">
        <v>4748.6899999999996</v>
      </c>
      <c r="F1224">
        <v>0</v>
      </c>
      <c r="G1224">
        <v>3350.26</v>
      </c>
      <c r="H1224">
        <v>0</v>
      </c>
      <c r="I1224" s="14">
        <f>VLOOKUP(A1224,Cadastro!$A$3:$H$3577,7,FALSE)</f>
        <v>1</v>
      </c>
      <c r="J1224" s="14">
        <f>VLOOKUP(A1224,Cadastro!$A$3:$H$3577,8,FALSE)</f>
        <v>1</v>
      </c>
      <c r="K1224">
        <f>VLOOKUP(A1224,Cadastro!$A$3:$J$3577,10,FALSE)</f>
        <v>1</v>
      </c>
      <c r="L1224" s="13">
        <v>30563.45</v>
      </c>
      <c r="M1224" s="23" t="e">
        <f t="shared" si="206"/>
        <v>#DIV/0!</v>
      </c>
      <c r="N1224" s="26">
        <f t="shared" si="207"/>
        <v>8098.95</v>
      </c>
      <c r="O1224" s="27">
        <f t="shared" si="208"/>
        <v>3.3628753856751144E-4</v>
      </c>
      <c r="P1224" s="30" t="e">
        <f t="shared" si="209"/>
        <v>#DIV/0!</v>
      </c>
      <c r="Q1224" s="30" t="e">
        <f t="shared" si="210"/>
        <v>#DIV/0!</v>
      </c>
      <c r="R1224" s="30" t="e">
        <f t="shared" si="211"/>
        <v>#DIV/0!</v>
      </c>
      <c r="S1224" s="30" t="e">
        <f t="shared" si="212"/>
        <v>#DIV/0!</v>
      </c>
      <c r="T1224" s="32">
        <f t="shared" si="213"/>
        <v>3.3626840316282574E-4</v>
      </c>
      <c r="U1224" s="33">
        <f t="shared" si="214"/>
        <v>26.423530608926704</v>
      </c>
      <c r="V1224" s="18" t="e">
        <f>VLOOKUP(B1224,'[2]APO e PPM_CD'!$D$2:$J$565,7,FALSE)</f>
        <v>#N/A</v>
      </c>
    </row>
    <row r="1225" spans="1:24" hidden="1">
      <c r="A1225">
        <v>3920872940</v>
      </c>
      <c r="B1225">
        <f>VLOOKUP(A1225,Cadastro!$A$3:$B$3577,2,FALSE)</f>
        <v>224952</v>
      </c>
      <c r="C1225" s="5">
        <v>8111.0599999999995</v>
      </c>
      <c r="D1225">
        <v>0</v>
      </c>
      <c r="E1225">
        <v>3819.41</v>
      </c>
      <c r="F1225">
        <v>0</v>
      </c>
      <c r="G1225">
        <v>4291.6499999999996</v>
      </c>
      <c r="H1225">
        <v>0</v>
      </c>
      <c r="I1225" s="14">
        <f>VLOOKUP(A1225,Cadastro!$A$3:$H$3577,7,FALSE)</f>
        <v>1</v>
      </c>
      <c r="J1225" s="14">
        <f>VLOOKUP(A1225,Cadastro!$A$3:$H$3577,8,FALSE)</f>
        <v>1</v>
      </c>
      <c r="K1225">
        <f>VLOOKUP(A1225,Cadastro!$A$3:$J$3577,10,FALSE)</f>
        <v>1</v>
      </c>
      <c r="L1225" s="13">
        <v>20516.259999999998</v>
      </c>
      <c r="M1225" s="23" t="e">
        <f t="shared" si="206"/>
        <v>#DIV/0!</v>
      </c>
      <c r="N1225" s="26">
        <f t="shared" si="207"/>
        <v>8111.0599999999995</v>
      </c>
      <c r="O1225" s="27">
        <f t="shared" si="208"/>
        <v>3.3679037437857985E-4</v>
      </c>
      <c r="P1225" s="30" t="e">
        <f t="shared" si="209"/>
        <v>#DIV/0!</v>
      </c>
      <c r="Q1225" s="30" t="e">
        <f t="shared" si="210"/>
        <v>#DIV/0!</v>
      </c>
      <c r="R1225" s="30" t="e">
        <f t="shared" si="211"/>
        <v>#DIV/0!</v>
      </c>
      <c r="S1225" s="30" t="e">
        <f t="shared" si="212"/>
        <v>#DIV/0!</v>
      </c>
      <c r="T1225" s="32">
        <f t="shared" si="213"/>
        <v>3.3677121036157395E-4</v>
      </c>
      <c r="U1225" s="33">
        <f t="shared" si="214"/>
        <v>26.463040539926908</v>
      </c>
      <c r="V1225" s="18" t="e">
        <f>VLOOKUP(B1225,'[2]APO e PPM_CD'!$D$2:$J$565,7,FALSE)</f>
        <v>#N/A</v>
      </c>
    </row>
    <row r="1226" spans="1:24" hidden="1">
      <c r="A1226">
        <v>4705914716</v>
      </c>
      <c r="B1226">
        <f>VLOOKUP(A1226,Cadastro!$A$3:$B$3577,2,FALSE)</f>
        <v>199787</v>
      </c>
      <c r="C1226" s="5">
        <v>8114.3899999999994</v>
      </c>
      <c r="D1226">
        <v>0</v>
      </c>
      <c r="E1226">
        <v>4792.07</v>
      </c>
      <c r="F1226">
        <v>0</v>
      </c>
      <c r="G1226">
        <v>3322.32</v>
      </c>
      <c r="H1226">
        <v>0</v>
      </c>
      <c r="I1226" s="14">
        <f>VLOOKUP(A1226,Cadastro!$A$3:$H$3577,7,FALSE)</f>
        <v>1</v>
      </c>
      <c r="J1226" s="14">
        <f>VLOOKUP(A1226,Cadastro!$A$3:$H$3577,8,FALSE)</f>
        <v>1</v>
      </c>
      <c r="K1226">
        <f>VLOOKUP(A1226,Cadastro!$A$3:$J$3577,10,FALSE)</f>
        <v>1</v>
      </c>
      <c r="L1226" s="13">
        <v>19811.240000000002</v>
      </c>
      <c r="M1226" s="23" t="e">
        <f t="shared" si="206"/>
        <v>#DIV/0!</v>
      </c>
      <c r="N1226" s="26">
        <f t="shared" si="207"/>
        <v>8114.3899999999994</v>
      </c>
      <c r="O1226" s="27">
        <f t="shared" si="208"/>
        <v>3.3692864384603303E-4</v>
      </c>
      <c r="P1226" s="30" t="e">
        <f t="shared" si="209"/>
        <v>#DIV/0!</v>
      </c>
      <c r="Q1226" s="30" t="e">
        <f t="shared" si="210"/>
        <v>#DIV/0!</v>
      </c>
      <c r="R1226" s="30" t="e">
        <f t="shared" si="211"/>
        <v>#DIV/0!</v>
      </c>
      <c r="S1226" s="30" t="e">
        <f t="shared" si="212"/>
        <v>#DIV/0!</v>
      </c>
      <c r="T1226" s="32">
        <f t="shared" si="213"/>
        <v>3.3690947196122974E-4</v>
      </c>
      <c r="U1226" s="33">
        <f t="shared" si="214"/>
        <v>26.473904955305166</v>
      </c>
      <c r="V1226" s="18" t="e">
        <f>VLOOKUP(B1226,'[2]APO e PPM_CD'!$D$2:$J$565,7,FALSE)</f>
        <v>#N/A</v>
      </c>
    </row>
    <row r="1227" spans="1:24" hidden="1">
      <c r="A1227">
        <v>93040342649</v>
      </c>
      <c r="B1227">
        <f>VLOOKUP(A1227,Cadastro!$A$3:$B$3577,2,FALSE)</f>
        <v>217484</v>
      </c>
      <c r="C1227" s="5">
        <v>8121.4699999999993</v>
      </c>
      <c r="D1227">
        <v>0</v>
      </c>
      <c r="E1227">
        <v>3586.53</v>
      </c>
      <c r="F1227">
        <v>0</v>
      </c>
      <c r="G1227">
        <v>4534.9399999999996</v>
      </c>
      <c r="H1227">
        <v>0</v>
      </c>
      <c r="I1227" s="14">
        <f>VLOOKUP(A1227,Cadastro!$A$3:$H$3577,7,FALSE)</f>
        <v>1</v>
      </c>
      <c r="J1227" s="14">
        <f>VLOOKUP(A1227,Cadastro!$A$3:$H$3577,8,FALSE)</f>
        <v>1</v>
      </c>
      <c r="K1227">
        <f>VLOOKUP(A1227,Cadastro!$A$3:$J$3577,10,FALSE)</f>
        <v>1</v>
      </c>
      <c r="L1227" s="13">
        <v>20499.73</v>
      </c>
      <c r="M1227" s="23" t="e">
        <f t="shared" ref="M1227:M1290" si="215">L1227/$L$9</f>
        <v>#DIV/0!</v>
      </c>
      <c r="N1227" s="26">
        <f t="shared" ref="N1227:N1290" si="216">G1227+F1227+E1227</f>
        <v>8121.4699999999993</v>
      </c>
      <c r="O1227" s="27">
        <f t="shared" ref="O1227:O1290" si="217">N1227/$N$9</f>
        <v>3.3722262217323072E-4</v>
      </c>
      <c r="P1227" s="30" t="e">
        <f t="shared" ref="P1227:P1290" si="218">$K$7*L1227</f>
        <v>#DIV/0!</v>
      </c>
      <c r="Q1227" s="30" t="e">
        <f t="shared" ref="Q1227:Q1290" si="219">P1227/$R$1</f>
        <v>#DIV/0!</v>
      </c>
      <c r="R1227" s="30" t="e">
        <f t="shared" ref="R1227:R1290" si="220">$K$8*L1227</f>
        <v>#DIV/0!</v>
      </c>
      <c r="S1227" s="30" t="e">
        <f t="shared" ref="S1227:S1290" si="221">R1227*1.01</f>
        <v>#DIV/0!</v>
      </c>
      <c r="T1227" s="32">
        <f t="shared" ref="T1227:T1290" si="222">C1227/$C$2359</f>
        <v>3.3720343356049789E-4</v>
      </c>
      <c r="U1227" s="33">
        <f t="shared" ref="U1227:U1290" si="223">$T$5*T1227</f>
        <v>26.497004072685961</v>
      </c>
      <c r="V1227" s="18" t="e">
        <f>VLOOKUP(B1227,'[2]APO e PPM_CD'!$D$2:$J$565,7,FALSE)</f>
        <v>#N/A</v>
      </c>
    </row>
    <row r="1228" spans="1:24" hidden="1">
      <c r="A1228">
        <v>1755037708</v>
      </c>
      <c r="B1228">
        <f>VLOOKUP(A1228,Cadastro!$A$3:$B$3577,2,FALSE)</f>
        <v>218668</v>
      </c>
      <c r="C1228" s="5">
        <v>8121.9</v>
      </c>
      <c r="D1228">
        <v>0</v>
      </c>
      <c r="E1228">
        <v>3384.5</v>
      </c>
      <c r="F1228">
        <v>0</v>
      </c>
      <c r="G1228">
        <v>4737.3999999999996</v>
      </c>
      <c r="H1228">
        <v>0</v>
      </c>
      <c r="I1228" s="14">
        <f>VLOOKUP(A1228,Cadastro!$A$3:$H$3577,7,FALSE)</f>
        <v>1</v>
      </c>
      <c r="J1228" s="14">
        <f>VLOOKUP(A1228,Cadastro!$A$3:$H$3577,8,FALSE)</f>
        <v>1</v>
      </c>
      <c r="K1228">
        <f>VLOOKUP(A1228,Cadastro!$A$3:$J$3577,10,FALSE)</f>
        <v>1</v>
      </c>
      <c r="L1228" s="13">
        <v>10188.39</v>
      </c>
      <c r="M1228" s="23" t="e">
        <f t="shared" si="215"/>
        <v>#DIV/0!</v>
      </c>
      <c r="N1228" s="26">
        <f t="shared" si="216"/>
        <v>8121.9</v>
      </c>
      <c r="O1228" s="27">
        <f t="shared" si="217"/>
        <v>3.3724047678914814E-4</v>
      </c>
      <c r="P1228" s="30" t="e">
        <f t="shared" si="218"/>
        <v>#DIV/0!</v>
      </c>
      <c r="Q1228" s="30" t="e">
        <f t="shared" si="219"/>
        <v>#DIV/0!</v>
      </c>
      <c r="R1228" s="30" t="e">
        <f t="shared" si="220"/>
        <v>#DIV/0!</v>
      </c>
      <c r="S1228" s="30" t="e">
        <f t="shared" si="221"/>
        <v>#DIV/0!</v>
      </c>
      <c r="T1228" s="32">
        <f t="shared" si="222"/>
        <v>3.3722128716045342E-4</v>
      </c>
      <c r="U1228" s="33">
        <f t="shared" si="223"/>
        <v>26.49840698518225</v>
      </c>
      <c r="V1228" s="18" t="e">
        <f>VLOOKUP(B1228,'[2]APO e PPM_CD'!$D$2:$J$565,7,FALSE)</f>
        <v>#N/A</v>
      </c>
    </row>
    <row r="1229" spans="1:24" hidden="1">
      <c r="A1229">
        <v>59517336772</v>
      </c>
      <c r="B1229">
        <f>VLOOKUP(A1229,Cadastro!$A$3:$B$3577,2,FALSE)</f>
        <v>225157</v>
      </c>
      <c r="C1229" s="5">
        <v>8150.95</v>
      </c>
      <c r="D1229">
        <v>0</v>
      </c>
      <c r="E1229">
        <v>4046.49</v>
      </c>
      <c r="F1229">
        <v>0</v>
      </c>
      <c r="G1229">
        <v>4104.46</v>
      </c>
      <c r="H1229">
        <v>0</v>
      </c>
      <c r="I1229" s="14">
        <f>VLOOKUP(A1229,Cadastro!$A$3:$H$3577,7,FALSE)</f>
        <v>1</v>
      </c>
      <c r="J1229" s="14">
        <f>VLOOKUP(A1229,Cadastro!$A$3:$H$3577,8,FALSE)</f>
        <v>1</v>
      </c>
      <c r="K1229">
        <f>VLOOKUP(A1229,Cadastro!$A$3:$J$3577,10,FALSE)</f>
        <v>1</v>
      </c>
      <c r="L1229" s="13">
        <v>13455.94</v>
      </c>
      <c r="M1229" s="23" t="e">
        <f t="shared" si="215"/>
        <v>#DIV/0!</v>
      </c>
      <c r="N1229" s="26">
        <f t="shared" si="216"/>
        <v>8150.95</v>
      </c>
      <c r="O1229" s="27">
        <f t="shared" si="217"/>
        <v>3.3844670142263596E-4</v>
      </c>
      <c r="P1229" s="30" t="e">
        <f t="shared" si="218"/>
        <v>#DIV/0!</v>
      </c>
      <c r="Q1229" s="30" t="e">
        <f t="shared" si="219"/>
        <v>#DIV/0!</v>
      </c>
      <c r="R1229" s="30" t="e">
        <f t="shared" si="220"/>
        <v>#DIV/0!</v>
      </c>
      <c r="S1229" s="30" t="e">
        <f t="shared" si="221"/>
        <v>#DIV/0!</v>
      </c>
      <c r="T1229" s="32">
        <f t="shared" si="222"/>
        <v>3.384274431574506E-4</v>
      </c>
      <c r="U1229" s="33">
        <f t="shared" si="223"/>
        <v>26.593185143361932</v>
      </c>
      <c r="V1229" s="18" t="e">
        <f>VLOOKUP(B1229,'[2]APO e PPM_CD'!$D$2:$J$565,7,FALSE)</f>
        <v>#N/A</v>
      </c>
    </row>
    <row r="1230" spans="1:24" hidden="1">
      <c r="A1230">
        <v>5316728831</v>
      </c>
      <c r="B1230">
        <f>VLOOKUP(A1230,Cadastro!$A$3:$B$3577,2,FALSE)</f>
        <v>210131</v>
      </c>
      <c r="C1230" s="5">
        <v>8165.1</v>
      </c>
      <c r="D1230">
        <v>0</v>
      </c>
      <c r="E1230">
        <v>3454.34</v>
      </c>
      <c r="F1230">
        <v>0</v>
      </c>
      <c r="G1230">
        <v>4710.76</v>
      </c>
      <c r="H1230">
        <v>0</v>
      </c>
      <c r="I1230" s="14">
        <f>VLOOKUP(A1230,Cadastro!$A$3:$H$3577,7,FALSE)</f>
        <v>1</v>
      </c>
      <c r="J1230" s="14">
        <f>VLOOKUP(A1230,Cadastro!$A$3:$H$3577,8,FALSE)</f>
        <v>1</v>
      </c>
      <c r="K1230">
        <f>VLOOKUP(A1230,Cadastro!$A$3:$J$3577,10,FALSE)</f>
        <v>1</v>
      </c>
      <c r="L1230" s="13">
        <v>13688.48</v>
      </c>
      <c r="M1230" s="23" t="e">
        <f t="shared" si="215"/>
        <v>#DIV/0!</v>
      </c>
      <c r="N1230" s="26">
        <f t="shared" si="216"/>
        <v>8165.1</v>
      </c>
      <c r="O1230" s="27">
        <f t="shared" si="217"/>
        <v>3.3903424285340546E-4</v>
      </c>
      <c r="P1230" s="30" t="e">
        <f t="shared" si="218"/>
        <v>#DIV/0!</v>
      </c>
      <c r="Q1230" s="30" t="e">
        <f t="shared" si="219"/>
        <v>#DIV/0!</v>
      </c>
      <c r="R1230" s="30" t="e">
        <f t="shared" si="220"/>
        <v>#DIV/0!</v>
      </c>
      <c r="S1230" s="30" t="e">
        <f t="shared" si="221"/>
        <v>#DIV/0!</v>
      </c>
      <c r="T1230" s="32">
        <f t="shared" si="222"/>
        <v>3.3901495115598796E-4</v>
      </c>
      <c r="U1230" s="33">
        <f t="shared" si="223"/>
        <v>26.63935075225152</v>
      </c>
      <c r="V1230" s="18" t="e">
        <f>VLOOKUP(B1230,'[2]APO e PPM_CD'!$D$2:$J$565,7,FALSE)</f>
        <v>#N/A</v>
      </c>
    </row>
    <row r="1231" spans="1:24" hidden="1">
      <c r="A1231">
        <v>94400679772</v>
      </c>
      <c r="B1231">
        <f>VLOOKUP(A1231,Cadastro!$A$3:$B$3577,2,FALSE)</f>
        <v>191872</v>
      </c>
      <c r="C1231" s="5">
        <v>8173.49</v>
      </c>
      <c r="D1231">
        <v>0</v>
      </c>
      <c r="E1231">
        <v>3401.67</v>
      </c>
      <c r="F1231">
        <v>0</v>
      </c>
      <c r="G1231">
        <v>4771.82</v>
      </c>
      <c r="H1231">
        <v>0</v>
      </c>
      <c r="I1231" s="14">
        <f>VLOOKUP(A1231,Cadastro!$A$3:$H$3577,7,FALSE)</f>
        <v>1</v>
      </c>
      <c r="J1231" s="14">
        <f>VLOOKUP(A1231,Cadastro!$A$3:$H$3577,8,FALSE)</f>
        <v>1</v>
      </c>
      <c r="K1231">
        <f>VLOOKUP(A1231,Cadastro!$A$3:$J$3577,10,FALSE)</f>
        <v>1</v>
      </c>
      <c r="L1231" s="13">
        <v>42479.51</v>
      </c>
      <c r="M1231" s="23" t="e">
        <f t="shared" si="215"/>
        <v>#DIV/0!</v>
      </c>
      <c r="N1231" s="26">
        <f t="shared" si="216"/>
        <v>8173.49</v>
      </c>
      <c r="O1231" s="27">
        <f t="shared" si="217"/>
        <v>3.3938261547560722E-4</v>
      </c>
      <c r="P1231" s="30" t="e">
        <f t="shared" si="218"/>
        <v>#DIV/0!</v>
      </c>
      <c r="Q1231" s="30" t="e">
        <f t="shared" si="219"/>
        <v>#DIV/0!</v>
      </c>
      <c r="R1231" s="30" t="e">
        <f t="shared" si="220"/>
        <v>#DIV/0!</v>
      </c>
      <c r="S1231" s="30" t="e">
        <f t="shared" si="221"/>
        <v>#DIV/0!</v>
      </c>
      <c r="T1231" s="32">
        <f t="shared" si="222"/>
        <v>3.393633039551207E-4</v>
      </c>
      <c r="U1231" s="33">
        <f t="shared" si="223"/>
        <v>26.666723858865204</v>
      </c>
      <c r="V1231" s="18" t="e">
        <f>VLOOKUP(B1231,'[2]APO e PPM_CD'!$D$2:$J$565,7,FALSE)</f>
        <v>#N/A</v>
      </c>
    </row>
    <row r="1232" spans="1:24" hidden="1">
      <c r="A1232">
        <v>10857415751</v>
      </c>
      <c r="B1232">
        <f>VLOOKUP(A1232,Cadastro!$A$3:$B$3577,2,FALSE)</f>
        <v>224831</v>
      </c>
      <c r="C1232" s="5">
        <v>8176.96</v>
      </c>
      <c r="D1232">
        <v>0</v>
      </c>
      <c r="E1232">
        <v>3851.92</v>
      </c>
      <c r="F1232">
        <v>0</v>
      </c>
      <c r="G1232">
        <v>4325.04</v>
      </c>
      <c r="H1232">
        <v>0</v>
      </c>
      <c r="I1232" s="14">
        <f>VLOOKUP(A1232,Cadastro!$A$3:$H$3577,7,FALSE)</f>
        <v>1</v>
      </c>
      <c r="J1232" s="14">
        <f>VLOOKUP(A1232,Cadastro!$A$3:$H$3577,8,FALSE)</f>
        <v>1</v>
      </c>
      <c r="K1232">
        <f>VLOOKUP(A1232,Cadastro!$A$3:$J$3577,10,FALSE)</f>
        <v>1</v>
      </c>
      <c r="L1232" s="13">
        <v>21416.25</v>
      </c>
      <c r="M1232" s="23" t="e">
        <f t="shared" si="215"/>
        <v>#DIV/0!</v>
      </c>
      <c r="N1232" s="26">
        <f t="shared" si="216"/>
        <v>8176.96</v>
      </c>
      <c r="O1232" s="27">
        <f t="shared" si="217"/>
        <v>3.3952669807382421E-4</v>
      </c>
      <c r="P1232" s="30" t="e">
        <f t="shared" si="218"/>
        <v>#DIV/0!</v>
      </c>
      <c r="Q1232" s="30" t="e">
        <f t="shared" si="219"/>
        <v>#DIV/0!</v>
      </c>
      <c r="R1232" s="30" t="e">
        <f t="shared" si="220"/>
        <v>#DIV/0!</v>
      </c>
      <c r="S1232" s="30" t="e">
        <f t="shared" si="221"/>
        <v>#DIV/0!</v>
      </c>
      <c r="T1232" s="32">
        <f t="shared" si="222"/>
        <v>3.3950737835476203E-4</v>
      </c>
      <c r="U1232" s="33">
        <f t="shared" si="223"/>
        <v>26.678045036451557</v>
      </c>
      <c r="V1232" s="18" t="e">
        <f>VLOOKUP(B1232,'[2]APO e PPM_CD'!$D$2:$J$565,7,FALSE)</f>
        <v>#N/A</v>
      </c>
    </row>
    <row r="1233" spans="1:24" hidden="1">
      <c r="A1233">
        <v>63403170730</v>
      </c>
      <c r="B1233">
        <f>VLOOKUP(A1233,Cadastro!$A$3:$B$3577,2,FALSE)</f>
        <v>190763</v>
      </c>
      <c r="C1233" s="5">
        <v>8184.51</v>
      </c>
      <c r="D1233">
        <v>0</v>
      </c>
      <c r="E1233">
        <v>3697.97</v>
      </c>
      <c r="F1233">
        <v>0</v>
      </c>
      <c r="G1233">
        <v>4486.54</v>
      </c>
      <c r="H1233">
        <v>0</v>
      </c>
      <c r="I1233" s="14">
        <f>VLOOKUP(A1233,Cadastro!$A$3:$H$3577,7,FALSE)</f>
        <v>1</v>
      </c>
      <c r="J1233" s="14">
        <f>VLOOKUP(A1233,Cadastro!$A$3:$H$3577,8,FALSE)</f>
        <v>1</v>
      </c>
      <c r="K1233">
        <f>VLOOKUP(A1233,Cadastro!$A$3:$J$3577,10,FALSE)</f>
        <v>1</v>
      </c>
      <c r="L1233" s="13">
        <v>25272.17</v>
      </c>
      <c r="M1233" s="23" t="e">
        <f t="shared" si="215"/>
        <v>#DIV/0!</v>
      </c>
      <c r="N1233" s="26">
        <f t="shared" si="216"/>
        <v>8184.51</v>
      </c>
      <c r="O1233" s="27">
        <f t="shared" si="217"/>
        <v>3.3984019191144322E-4</v>
      </c>
      <c r="P1233" s="30" t="e">
        <f t="shared" si="218"/>
        <v>#DIV/0!</v>
      </c>
      <c r="Q1233" s="30" t="e">
        <f t="shared" si="219"/>
        <v>#DIV/0!</v>
      </c>
      <c r="R1233" s="30" t="e">
        <f t="shared" si="220"/>
        <v>#DIV/0!</v>
      </c>
      <c r="S1233" s="30" t="e">
        <f t="shared" si="221"/>
        <v>#DIV/0!</v>
      </c>
      <c r="T1233" s="32">
        <f t="shared" si="222"/>
        <v>3.3982085435398156E-4</v>
      </c>
      <c r="U1233" s="33">
        <f t="shared" si="223"/>
        <v>26.702677569816668</v>
      </c>
      <c r="V1233" s="18" t="e">
        <f>VLOOKUP(B1233,'[2]APO e PPM_CD'!$D$2:$J$565,7,FALSE)</f>
        <v>#N/A</v>
      </c>
    </row>
    <row r="1234" spans="1:24" hidden="1">
      <c r="A1234">
        <v>257449760</v>
      </c>
      <c r="B1234">
        <f>VLOOKUP(A1234,Cadastro!$A$3:$B$3577,2,FALSE)</f>
        <v>191897</v>
      </c>
      <c r="C1234" s="5">
        <v>8186.48</v>
      </c>
      <c r="D1234">
        <v>0</v>
      </c>
      <c r="E1234">
        <v>3418.33</v>
      </c>
      <c r="F1234">
        <v>0</v>
      </c>
      <c r="G1234">
        <v>4768.1499999999996</v>
      </c>
      <c r="H1234">
        <v>0</v>
      </c>
      <c r="I1234" s="14">
        <f>VLOOKUP(A1234,Cadastro!$A$3:$H$3577,7,FALSE)</f>
        <v>1</v>
      </c>
      <c r="J1234" s="14">
        <f>VLOOKUP(A1234,Cadastro!$A$3:$H$3577,8,FALSE)</f>
        <v>1</v>
      </c>
      <c r="K1234">
        <f>VLOOKUP(A1234,Cadastro!$A$3:$J$3577,10,FALSE)</f>
        <v>1</v>
      </c>
      <c r="L1234" s="13">
        <v>9976.89</v>
      </c>
      <c r="M1234" s="23" t="e">
        <f t="shared" si="215"/>
        <v>#DIV/0!</v>
      </c>
      <c r="N1234" s="26">
        <f t="shared" si="216"/>
        <v>8186.48</v>
      </c>
      <c r="O1234" s="27">
        <f t="shared" si="217"/>
        <v>3.3992199096576238E-4</v>
      </c>
      <c r="P1234" s="30" t="e">
        <f t="shared" si="218"/>
        <v>#DIV/0!</v>
      </c>
      <c r="Q1234" s="30" t="e">
        <f t="shared" si="219"/>
        <v>#DIV/0!</v>
      </c>
      <c r="R1234" s="30" t="e">
        <f t="shared" si="220"/>
        <v>#DIV/0!</v>
      </c>
      <c r="S1234" s="30" t="e">
        <f t="shared" si="221"/>
        <v>#DIV/0!</v>
      </c>
      <c r="T1234" s="32">
        <f t="shared" si="222"/>
        <v>3.3990264875377791E-4</v>
      </c>
      <c r="U1234" s="33">
        <f t="shared" si="223"/>
        <v>26.709104866602001</v>
      </c>
      <c r="V1234" s="18" t="e">
        <f>VLOOKUP(B1234,'[2]APO e PPM_CD'!$D$2:$J$565,7,FALSE)</f>
        <v>#N/A</v>
      </c>
    </row>
    <row r="1235" spans="1:24" s="18" customFormat="1">
      <c r="A1235" s="18">
        <v>5839102890</v>
      </c>
      <c r="B1235" s="18">
        <f>VLOOKUP(A1235,Cadastro!$A$3:$B$3577,2,FALSE)</f>
        <v>212455</v>
      </c>
      <c r="C1235" s="19">
        <v>9139.8700000000008</v>
      </c>
      <c r="D1235" s="18">
        <v>0</v>
      </c>
      <c r="E1235" s="18">
        <v>3815.27</v>
      </c>
      <c r="F1235" s="18">
        <v>0</v>
      </c>
      <c r="G1235" s="18">
        <v>5324.6</v>
      </c>
      <c r="H1235" s="18">
        <v>0</v>
      </c>
      <c r="I1235" s="20">
        <f>VLOOKUP(A1235,Cadastro!$A$3:$H$3577,7,FALSE)</f>
        <v>5</v>
      </c>
      <c r="J1235" s="20">
        <f>VLOOKUP(A1235,Cadastro!$A$3:$H$3577,8,FALSE)</f>
        <v>5</v>
      </c>
      <c r="K1235" s="18">
        <f>VLOOKUP(A1235,Cadastro!$A$3:$J$3577,10,FALSE)</f>
        <v>1</v>
      </c>
      <c r="M1235" s="23" t="e">
        <f t="shared" si="215"/>
        <v>#DIV/0!</v>
      </c>
      <c r="N1235" s="26">
        <f t="shared" si="216"/>
        <v>9139.8700000000008</v>
      </c>
      <c r="O1235" s="27">
        <f t="shared" si="217"/>
        <v>3.7950899624359221E-4</v>
      </c>
      <c r="P1235" s="30" t="e">
        <f t="shared" si="218"/>
        <v>#DIV/0!</v>
      </c>
      <c r="Q1235" s="30" t="e">
        <f t="shared" si="219"/>
        <v>#DIV/0!</v>
      </c>
      <c r="R1235" s="30" t="e">
        <f t="shared" si="220"/>
        <v>#DIV/0!</v>
      </c>
      <c r="S1235" s="30" t="e">
        <f t="shared" si="221"/>
        <v>#DIV/0!</v>
      </c>
      <c r="T1235" s="32">
        <f t="shared" si="222"/>
        <v>3.794874014552277E-4</v>
      </c>
      <c r="U1235" s="33">
        <f t="shared" si="223"/>
        <v>29.819622877855888</v>
      </c>
      <c r="V1235" s="18">
        <f>VLOOKUP(B1235,'[2]APO e PPM_CD'!$D$2:$J$565,7,FALSE)</f>
        <v>3</v>
      </c>
      <c r="W1235" s="18">
        <f>TRUNC(B1235/10,0)</f>
        <v>21245</v>
      </c>
      <c r="X1235" s="18">
        <f ca="1">VLOOKUP(W1235:X1235,[3]Plan1!$B$2:$K$3605,10,FALSE)</f>
        <v>0</v>
      </c>
    </row>
    <row r="1236" spans="1:24" hidden="1">
      <c r="A1236">
        <v>66404886715</v>
      </c>
      <c r="B1236">
        <f>VLOOKUP(A1236,Cadastro!$A$3:$B$3577,2,FALSE)</f>
        <v>197583</v>
      </c>
      <c r="C1236" s="5">
        <v>8198.15</v>
      </c>
      <c r="D1236">
        <v>0</v>
      </c>
      <c r="E1236">
        <v>3644.39</v>
      </c>
      <c r="F1236">
        <v>0</v>
      </c>
      <c r="G1236">
        <v>4553.76</v>
      </c>
      <c r="H1236">
        <v>0</v>
      </c>
      <c r="I1236" s="14">
        <f>VLOOKUP(A1236,Cadastro!$A$3:$H$3577,7,FALSE)</f>
        <v>1</v>
      </c>
      <c r="J1236" s="14">
        <f>VLOOKUP(A1236,Cadastro!$A$3:$H$3577,8,FALSE)</f>
        <v>1</v>
      </c>
      <c r="K1236">
        <f>VLOOKUP(A1236,Cadastro!$A$3:$J$3577,10,FALSE)</f>
        <v>1</v>
      </c>
      <c r="L1236" s="13">
        <v>26852.06</v>
      </c>
      <c r="M1236" s="23" t="e">
        <f t="shared" si="215"/>
        <v>#DIV/0!</v>
      </c>
      <c r="N1236" s="26">
        <f t="shared" si="216"/>
        <v>8198.15</v>
      </c>
      <c r="O1236" s="27">
        <f t="shared" si="217"/>
        <v>3.4040655693728743E-4</v>
      </c>
      <c r="P1236" s="30" t="e">
        <f t="shared" si="218"/>
        <v>#DIV/0!</v>
      </c>
      <c r="Q1236" s="30" t="e">
        <f t="shared" si="219"/>
        <v>#DIV/0!</v>
      </c>
      <c r="R1236" s="30" t="e">
        <f t="shared" si="220"/>
        <v>#DIV/0!</v>
      </c>
      <c r="S1236" s="30" t="e">
        <f t="shared" si="221"/>
        <v>#DIV/0!</v>
      </c>
      <c r="T1236" s="32">
        <f t="shared" si="222"/>
        <v>3.4038718715257159E-4</v>
      </c>
      <c r="U1236" s="33">
        <f t="shared" si="223"/>
        <v>26.747179259233906</v>
      </c>
      <c r="V1236" s="18" t="e">
        <f>VLOOKUP(B1236,'[2]APO e PPM_CD'!$D$2:$J$565,7,FALSE)</f>
        <v>#N/A</v>
      </c>
    </row>
    <row r="1237" spans="1:24" hidden="1">
      <c r="A1237">
        <v>79616550772</v>
      </c>
      <c r="B1237">
        <f>VLOOKUP(A1237,Cadastro!$A$3:$B$3577,2,FALSE)</f>
        <v>211969</v>
      </c>
      <c r="C1237" s="5">
        <v>8201.33</v>
      </c>
      <c r="D1237">
        <v>0</v>
      </c>
      <c r="E1237">
        <v>3411.7</v>
      </c>
      <c r="F1237">
        <v>0</v>
      </c>
      <c r="G1237">
        <v>4789.63</v>
      </c>
      <c r="H1237">
        <v>0</v>
      </c>
      <c r="I1237" s="14">
        <f>VLOOKUP(A1237,Cadastro!$A$3:$H$3577,7,FALSE)</f>
        <v>1</v>
      </c>
      <c r="J1237" s="14">
        <f>VLOOKUP(A1237,Cadastro!$A$3:$H$3577,8,FALSE)</f>
        <v>1</v>
      </c>
      <c r="K1237">
        <f>VLOOKUP(A1237,Cadastro!$A$3:$J$3577,10,FALSE)</f>
        <v>1</v>
      </c>
      <c r="L1237" s="13">
        <v>24642.79</v>
      </c>
      <c r="M1237" s="23" t="e">
        <f t="shared" si="215"/>
        <v>#DIV/0!</v>
      </c>
      <c r="N1237" s="26">
        <f t="shared" si="216"/>
        <v>8201.33</v>
      </c>
      <c r="O1237" s="27">
        <f t="shared" si="217"/>
        <v>3.4053859805035082E-4</v>
      </c>
      <c r="P1237" s="30" t="e">
        <f t="shared" si="218"/>
        <v>#DIV/0!</v>
      </c>
      <c r="Q1237" s="30" t="e">
        <f t="shared" si="219"/>
        <v>#DIV/0!</v>
      </c>
      <c r="R1237" s="30" t="e">
        <f t="shared" si="220"/>
        <v>#DIV/0!</v>
      </c>
      <c r="S1237" s="30" t="e">
        <f t="shared" si="221"/>
        <v>#DIV/0!</v>
      </c>
      <c r="T1237" s="32">
        <f t="shared" si="222"/>
        <v>3.4051922075224294E-4</v>
      </c>
      <c r="U1237" s="33">
        <f t="shared" si="223"/>
        <v>26.757554286532066</v>
      </c>
      <c r="V1237" s="18" t="e">
        <f>VLOOKUP(B1237,'[2]APO e PPM_CD'!$D$2:$J$565,7,FALSE)</f>
        <v>#N/A</v>
      </c>
    </row>
    <row r="1238" spans="1:24" hidden="1">
      <c r="A1238">
        <v>6236153639</v>
      </c>
      <c r="B1238">
        <f>VLOOKUP(A1238,Cadastro!$A$3:$B$3577,2,FALSE)</f>
        <v>224921</v>
      </c>
      <c r="C1238" s="5">
        <v>8205.76</v>
      </c>
      <c r="D1238">
        <v>0</v>
      </c>
      <c r="E1238">
        <v>3915.52</v>
      </c>
      <c r="F1238">
        <v>0</v>
      </c>
      <c r="G1238">
        <v>4290.24</v>
      </c>
      <c r="H1238">
        <v>0</v>
      </c>
      <c r="I1238" s="14">
        <f>VLOOKUP(A1238,Cadastro!$A$3:$H$3577,7,FALSE)</f>
        <v>1</v>
      </c>
      <c r="J1238" s="14">
        <f>VLOOKUP(A1238,Cadastro!$A$3:$H$3577,8,FALSE)</f>
        <v>1</v>
      </c>
      <c r="K1238">
        <f>VLOOKUP(A1238,Cadastro!$A$3:$J$3577,10,FALSE)</f>
        <v>1</v>
      </c>
      <c r="L1238" s="13">
        <v>24043.61</v>
      </c>
      <c r="M1238" s="23" t="e">
        <f t="shared" si="215"/>
        <v>#DIV/0!</v>
      </c>
      <c r="N1238" s="26">
        <f t="shared" si="216"/>
        <v>8205.76</v>
      </c>
      <c r="O1238" s="27">
        <f t="shared" si="217"/>
        <v>3.4072254211666239E-4</v>
      </c>
      <c r="P1238" s="30" t="e">
        <f t="shared" si="218"/>
        <v>#DIV/0!</v>
      </c>
      <c r="Q1238" s="30" t="e">
        <f t="shared" si="219"/>
        <v>#DIV/0!</v>
      </c>
      <c r="R1238" s="30" t="e">
        <f t="shared" si="220"/>
        <v>#DIV/0!</v>
      </c>
      <c r="S1238" s="30" t="e">
        <f t="shared" si="221"/>
        <v>#DIV/0!</v>
      </c>
      <c r="T1238" s="32">
        <f t="shared" si="222"/>
        <v>3.4070315435178502E-4</v>
      </c>
      <c r="U1238" s="33">
        <f t="shared" si="223"/>
        <v>26.772007547831066</v>
      </c>
      <c r="V1238" s="18" t="e">
        <f>VLOOKUP(B1238,'[2]APO e PPM_CD'!$D$2:$J$565,7,FALSE)</f>
        <v>#N/A</v>
      </c>
    </row>
    <row r="1239" spans="1:24" hidden="1">
      <c r="A1239">
        <v>12427679755</v>
      </c>
      <c r="B1239">
        <f>VLOOKUP(A1239,Cadastro!$A$3:$B$3577,2,FALSE)</f>
        <v>222894</v>
      </c>
      <c r="C1239" s="5">
        <v>8219.7999999999993</v>
      </c>
      <c r="D1239">
        <v>0</v>
      </c>
      <c r="E1239">
        <v>4996.63</v>
      </c>
      <c r="F1239">
        <v>0</v>
      </c>
      <c r="G1239">
        <v>3223.17</v>
      </c>
      <c r="H1239">
        <v>0</v>
      </c>
      <c r="I1239" s="14">
        <f>VLOOKUP(A1239,Cadastro!$A$3:$H$3577,7,FALSE)</f>
        <v>1</v>
      </c>
      <c r="J1239" s="14">
        <f>VLOOKUP(A1239,Cadastro!$A$3:$H$3577,8,FALSE)</f>
        <v>1</v>
      </c>
      <c r="K1239">
        <f>VLOOKUP(A1239,Cadastro!$A$3:$J$3577,10,FALSE)</f>
        <v>1</v>
      </c>
      <c r="L1239" s="13">
        <v>21852.78</v>
      </c>
      <c r="M1239" s="23" t="e">
        <f t="shared" si="215"/>
        <v>#DIV/0!</v>
      </c>
      <c r="N1239" s="26">
        <f t="shared" si="216"/>
        <v>8219.7999999999993</v>
      </c>
      <c r="O1239" s="27">
        <f t="shared" si="217"/>
        <v>3.4130551608754599E-4</v>
      </c>
      <c r="P1239" s="30" t="e">
        <f t="shared" si="218"/>
        <v>#DIV/0!</v>
      </c>
      <c r="Q1239" s="30" t="e">
        <f t="shared" si="219"/>
        <v>#DIV/0!</v>
      </c>
      <c r="R1239" s="30" t="e">
        <f t="shared" si="220"/>
        <v>#DIV/0!</v>
      </c>
      <c r="S1239" s="30" t="e">
        <f t="shared" si="221"/>
        <v>#DIV/0!</v>
      </c>
      <c r="T1239" s="32">
        <f t="shared" si="222"/>
        <v>3.4128609515033368E-4</v>
      </c>
      <c r="U1239" s="33">
        <f t="shared" si="223"/>
        <v>26.817814272128576</v>
      </c>
      <c r="V1239" s="18" t="e">
        <f>VLOOKUP(B1239,'[2]APO e PPM_CD'!$D$2:$J$565,7,FALSE)</f>
        <v>#N/A</v>
      </c>
    </row>
    <row r="1240" spans="1:24" hidden="1">
      <c r="A1240">
        <v>2365344755</v>
      </c>
      <c r="B1240">
        <f>VLOOKUP(A1240,Cadastro!$A$3:$B$3577,2,FALSE)</f>
        <v>218718</v>
      </c>
      <c r="C1240" s="5">
        <v>8233.11</v>
      </c>
      <c r="D1240">
        <v>0</v>
      </c>
      <c r="E1240">
        <v>3479.96</v>
      </c>
      <c r="F1240">
        <v>0</v>
      </c>
      <c r="G1240">
        <v>4753.1499999999996</v>
      </c>
      <c r="H1240">
        <v>0</v>
      </c>
      <c r="I1240" s="14">
        <f>VLOOKUP(A1240,Cadastro!$A$3:$H$3577,7,FALSE)</f>
        <v>1</v>
      </c>
      <c r="J1240" s="14">
        <f>VLOOKUP(A1240,Cadastro!$A$3:$H$3577,8,FALSE)</f>
        <v>1</v>
      </c>
      <c r="K1240">
        <f>VLOOKUP(A1240,Cadastro!$A$3:$J$3577,10,FALSE)</f>
        <v>1</v>
      </c>
      <c r="L1240" s="13">
        <v>12576.1</v>
      </c>
      <c r="M1240" s="23" t="e">
        <f t="shared" si="215"/>
        <v>#DIV/0!</v>
      </c>
      <c r="N1240" s="26">
        <f t="shared" si="216"/>
        <v>8233.11</v>
      </c>
      <c r="O1240" s="27">
        <f t="shared" si="217"/>
        <v>3.4185817873373268E-4</v>
      </c>
      <c r="P1240" s="30" t="e">
        <f t="shared" si="218"/>
        <v>#DIV/0!</v>
      </c>
      <c r="Q1240" s="30" t="e">
        <f t="shared" si="219"/>
        <v>#DIV/0!</v>
      </c>
      <c r="R1240" s="30" t="e">
        <f t="shared" si="220"/>
        <v>#DIV/0!</v>
      </c>
      <c r="S1240" s="30" t="e">
        <f t="shared" si="221"/>
        <v>#DIV/0!</v>
      </c>
      <c r="T1240" s="32">
        <f t="shared" si="222"/>
        <v>3.4183872634895788E-4</v>
      </c>
      <c r="U1240" s="33">
        <f t="shared" si="223"/>
        <v>26.861239307769594</v>
      </c>
      <c r="V1240" s="18" t="e">
        <f>VLOOKUP(B1240,'[2]APO e PPM_CD'!$D$2:$J$565,7,FALSE)</f>
        <v>#N/A</v>
      </c>
    </row>
    <row r="1241" spans="1:24" hidden="1">
      <c r="A1241">
        <v>91311608753</v>
      </c>
      <c r="B1241">
        <f>VLOOKUP(A1241,Cadastro!$A$3:$B$3577,2,FALSE)</f>
        <v>210867</v>
      </c>
      <c r="C1241" s="5">
        <v>8243.7799999999988</v>
      </c>
      <c r="D1241">
        <v>0</v>
      </c>
      <c r="E1241">
        <v>3463.34</v>
      </c>
      <c r="F1241">
        <v>0</v>
      </c>
      <c r="G1241">
        <v>4780.4399999999996</v>
      </c>
      <c r="H1241">
        <v>0</v>
      </c>
      <c r="I1241" s="14">
        <f>VLOOKUP(A1241,Cadastro!$A$3:$H$3577,7,FALSE)</f>
        <v>1</v>
      </c>
      <c r="J1241" s="14">
        <f>VLOOKUP(A1241,Cadastro!$A$3:$H$3577,8,FALSE)</f>
        <v>1</v>
      </c>
      <c r="K1241">
        <f>VLOOKUP(A1241,Cadastro!$A$3:$J$3577,10,FALSE)</f>
        <v>1</v>
      </c>
      <c r="L1241" s="13">
        <v>12121.82</v>
      </c>
      <c r="M1241" s="23" t="e">
        <f t="shared" si="215"/>
        <v>#DIV/0!</v>
      </c>
      <c r="N1241" s="26">
        <f t="shared" si="216"/>
        <v>8243.7799999999988</v>
      </c>
      <c r="O1241" s="27">
        <f t="shared" si="217"/>
        <v>3.4230122234265914E-4</v>
      </c>
      <c r="P1241" s="30" t="e">
        <f t="shared" si="218"/>
        <v>#DIV/0!</v>
      </c>
      <c r="Q1241" s="30" t="e">
        <f t="shared" si="219"/>
        <v>#DIV/0!</v>
      </c>
      <c r="R1241" s="30" t="e">
        <f t="shared" si="220"/>
        <v>#DIV/0!</v>
      </c>
      <c r="S1241" s="30" t="e">
        <f t="shared" si="221"/>
        <v>#DIV/0!</v>
      </c>
      <c r="T1241" s="32">
        <f t="shared" si="222"/>
        <v>3.4228174474785491E-4</v>
      </c>
      <c r="U1241" s="33">
        <f t="shared" si="223"/>
        <v>26.896051113200819</v>
      </c>
      <c r="V1241" s="18" t="e">
        <f>VLOOKUP(B1241,'[2]APO e PPM_CD'!$D$2:$J$565,7,FALSE)</f>
        <v>#N/A</v>
      </c>
    </row>
    <row r="1242" spans="1:24" hidden="1">
      <c r="A1242">
        <v>89350944715</v>
      </c>
      <c r="B1242">
        <f>VLOOKUP(A1242,Cadastro!$A$3:$B$3577,2,FALSE)</f>
        <v>213895</v>
      </c>
      <c r="C1242" s="5">
        <v>8245.83</v>
      </c>
      <c r="D1242">
        <v>0</v>
      </c>
      <c r="E1242">
        <v>3441.7</v>
      </c>
      <c r="F1242">
        <v>0</v>
      </c>
      <c r="G1242">
        <v>4804.13</v>
      </c>
      <c r="H1242">
        <v>0</v>
      </c>
      <c r="I1242" s="14">
        <f>VLOOKUP(A1242,Cadastro!$A$3:$H$3577,7,FALSE)</f>
        <v>1</v>
      </c>
      <c r="J1242" s="14">
        <f>VLOOKUP(A1242,Cadastro!$A$3:$H$3577,8,FALSE)</f>
        <v>1</v>
      </c>
      <c r="K1242">
        <f>VLOOKUP(A1242,Cadastro!$A$3:$J$3577,10,FALSE)</f>
        <v>1</v>
      </c>
      <c r="L1242" s="13">
        <v>14146.05</v>
      </c>
      <c r="M1242" s="23" t="e">
        <f t="shared" si="215"/>
        <v>#DIV/0!</v>
      </c>
      <c r="N1242" s="26">
        <f t="shared" si="216"/>
        <v>8245.83</v>
      </c>
      <c r="O1242" s="27">
        <f t="shared" si="217"/>
        <v>3.4238634318598622E-4</v>
      </c>
      <c r="P1242" s="30" t="e">
        <f t="shared" si="218"/>
        <v>#DIV/0!</v>
      </c>
      <c r="Q1242" s="30" t="e">
        <f t="shared" si="219"/>
        <v>#DIV/0!</v>
      </c>
      <c r="R1242" s="30" t="e">
        <f t="shared" si="220"/>
        <v>#DIV/0!</v>
      </c>
      <c r="S1242" s="30" t="e">
        <f t="shared" si="221"/>
        <v>#DIV/0!</v>
      </c>
      <c r="T1242" s="32">
        <f t="shared" si="222"/>
        <v>3.4236686074764301E-4</v>
      </c>
      <c r="U1242" s="33">
        <f t="shared" si="223"/>
        <v>26.902739416962209</v>
      </c>
      <c r="V1242" s="18" t="e">
        <f>VLOOKUP(B1242,'[2]APO e PPM_CD'!$D$2:$J$565,7,FALSE)</f>
        <v>#N/A</v>
      </c>
    </row>
    <row r="1243" spans="1:24" hidden="1">
      <c r="A1243">
        <v>83717765787</v>
      </c>
      <c r="B1243">
        <f>VLOOKUP(A1243,Cadastro!$A$3:$B$3577,2,FALSE)</f>
        <v>213863</v>
      </c>
      <c r="C1243" s="5">
        <v>8250.69</v>
      </c>
      <c r="D1243">
        <v>0</v>
      </c>
      <c r="E1243">
        <v>3443.73</v>
      </c>
      <c r="F1243">
        <v>0</v>
      </c>
      <c r="G1243">
        <v>4806.96</v>
      </c>
      <c r="H1243">
        <v>0</v>
      </c>
      <c r="I1243" s="14">
        <f>VLOOKUP(A1243,Cadastro!$A$3:$H$3577,7,FALSE)</f>
        <v>1</v>
      </c>
      <c r="J1243" s="14">
        <f>VLOOKUP(A1243,Cadastro!$A$3:$H$3577,8,FALSE)</f>
        <v>1</v>
      </c>
      <c r="K1243">
        <f>VLOOKUP(A1243,Cadastro!$A$3:$J$3577,10,FALSE)</f>
        <v>1</v>
      </c>
      <c r="L1243" s="13">
        <v>14031.34</v>
      </c>
      <c r="M1243" s="23" t="e">
        <f t="shared" si="215"/>
        <v>#DIV/0!</v>
      </c>
      <c r="N1243" s="26">
        <f t="shared" si="216"/>
        <v>8250.69</v>
      </c>
      <c r="O1243" s="27">
        <f t="shared" si="217"/>
        <v>3.4258814186821515E-4</v>
      </c>
      <c r="P1243" s="30" t="e">
        <f t="shared" si="218"/>
        <v>#DIV/0!</v>
      </c>
      <c r="Q1243" s="30" t="e">
        <f t="shared" si="219"/>
        <v>#DIV/0!</v>
      </c>
      <c r="R1243" s="30" t="e">
        <f t="shared" si="220"/>
        <v>#DIV/0!</v>
      </c>
      <c r="S1243" s="30" t="e">
        <f t="shared" si="221"/>
        <v>#DIV/0!</v>
      </c>
      <c r="T1243" s="32">
        <f t="shared" si="222"/>
        <v>3.4256864794714067E-4</v>
      </c>
      <c r="U1243" s="33">
        <f t="shared" si="223"/>
        <v>26.918595590757505</v>
      </c>
      <c r="V1243" s="18" t="e">
        <f>VLOOKUP(B1243,'[2]APO e PPM_CD'!$D$2:$J$565,7,FALSE)</f>
        <v>#N/A</v>
      </c>
    </row>
    <row r="1244" spans="1:24" hidden="1">
      <c r="A1244">
        <v>85171468753</v>
      </c>
      <c r="B1244">
        <f>VLOOKUP(A1244,Cadastro!$A$3:$B$3577,2,FALSE)</f>
        <v>196314</v>
      </c>
      <c r="C1244" s="5">
        <v>8259.5400000000009</v>
      </c>
      <c r="D1244">
        <v>0</v>
      </c>
      <c r="E1244">
        <v>3495.21</v>
      </c>
      <c r="F1244">
        <v>0</v>
      </c>
      <c r="G1244">
        <v>4764.33</v>
      </c>
      <c r="H1244">
        <v>0</v>
      </c>
      <c r="I1244" s="14">
        <f>VLOOKUP(A1244,Cadastro!$A$3:$H$3577,7,FALSE)</f>
        <v>1</v>
      </c>
      <c r="J1244" s="14">
        <f>VLOOKUP(A1244,Cadastro!$A$3:$H$3577,8,FALSE)</f>
        <v>1</v>
      </c>
      <c r="K1244">
        <f>VLOOKUP(A1244,Cadastro!$A$3:$J$3577,10,FALSE)</f>
        <v>1</v>
      </c>
      <c r="L1244" s="13">
        <v>18285.09</v>
      </c>
      <c r="M1244" s="23" t="e">
        <f t="shared" si="215"/>
        <v>#DIV/0!</v>
      </c>
      <c r="N1244" s="26">
        <f t="shared" si="216"/>
        <v>8259.5400000000009</v>
      </c>
      <c r="O1244" s="27">
        <f t="shared" si="217"/>
        <v>3.4295561477721236E-4</v>
      </c>
      <c r="P1244" s="30" t="e">
        <f t="shared" si="218"/>
        <v>#DIV/0!</v>
      </c>
      <c r="Q1244" s="30" t="e">
        <f t="shared" si="219"/>
        <v>#DIV/0!</v>
      </c>
      <c r="R1244" s="30" t="e">
        <f t="shared" si="220"/>
        <v>#DIV/0!</v>
      </c>
      <c r="S1244" s="30" t="e">
        <f t="shared" si="221"/>
        <v>#DIV/0!</v>
      </c>
      <c r="T1244" s="32">
        <f t="shared" si="222"/>
        <v>3.4293609994622589E-4</v>
      </c>
      <c r="U1244" s="33">
        <f t="shared" si="223"/>
        <v>26.947469487483502</v>
      </c>
      <c r="V1244" s="18" t="e">
        <f>VLOOKUP(B1244,'[2]APO e PPM_CD'!$D$2:$J$565,7,FALSE)</f>
        <v>#N/A</v>
      </c>
    </row>
    <row r="1245" spans="1:24" hidden="1">
      <c r="A1245">
        <v>3083629699</v>
      </c>
      <c r="B1245">
        <f>VLOOKUP(A1245,Cadastro!$A$3:$B$3577,2,FALSE)</f>
        <v>218134</v>
      </c>
      <c r="C1245" s="5">
        <v>8264.61</v>
      </c>
      <c r="D1245">
        <v>0</v>
      </c>
      <c r="E1245">
        <v>3735.06</v>
      </c>
      <c r="F1245">
        <v>0</v>
      </c>
      <c r="G1245">
        <v>4529.55</v>
      </c>
      <c r="H1245">
        <v>0</v>
      </c>
      <c r="I1245" s="14">
        <f>VLOOKUP(A1245,Cadastro!$A$3:$H$3577,7,FALSE)</f>
        <v>1</v>
      </c>
      <c r="J1245" s="14">
        <f>VLOOKUP(A1245,Cadastro!$A$3:$H$3577,8,FALSE)</f>
        <v>1</v>
      </c>
      <c r="K1245">
        <f>VLOOKUP(A1245,Cadastro!$A$3:$J$3577,10,FALSE)</f>
        <v>1</v>
      </c>
      <c r="L1245" s="13">
        <v>12530.3</v>
      </c>
      <c r="M1245" s="23" t="e">
        <f t="shared" si="215"/>
        <v>#DIV/0!</v>
      </c>
      <c r="N1245" s="26">
        <f t="shared" si="216"/>
        <v>8264.61</v>
      </c>
      <c r="O1245" s="27">
        <f t="shared" si="217"/>
        <v>3.4316613315558698E-4</v>
      </c>
      <c r="P1245" s="30" t="e">
        <f t="shared" si="218"/>
        <v>#DIV/0!</v>
      </c>
      <c r="Q1245" s="30" t="e">
        <f t="shared" si="219"/>
        <v>#DIV/0!</v>
      </c>
      <c r="R1245" s="30" t="e">
        <f t="shared" si="220"/>
        <v>#DIV/0!</v>
      </c>
      <c r="S1245" s="30" t="e">
        <f t="shared" si="221"/>
        <v>#DIV/0!</v>
      </c>
      <c r="T1245" s="32">
        <f t="shared" si="222"/>
        <v>3.4314660634570179E-4</v>
      </c>
      <c r="U1245" s="33">
        <f t="shared" si="223"/>
        <v>26.964010804590934</v>
      </c>
      <c r="V1245" s="18" t="e">
        <f>VLOOKUP(B1245,'[2]APO e PPM_CD'!$D$2:$J$565,7,FALSE)</f>
        <v>#N/A</v>
      </c>
    </row>
    <row r="1246" spans="1:24" hidden="1">
      <c r="A1246">
        <v>8710776710</v>
      </c>
      <c r="B1246">
        <f>VLOOKUP(A1246,Cadastro!$A$3:$B$3577,2,FALSE)</f>
        <v>214488</v>
      </c>
      <c r="C1246" s="5">
        <v>8299.2800000000007</v>
      </c>
      <c r="D1246">
        <v>0</v>
      </c>
      <c r="E1246">
        <v>3841.03</v>
      </c>
      <c r="F1246">
        <v>0</v>
      </c>
      <c r="G1246">
        <v>4458.25</v>
      </c>
      <c r="H1246">
        <v>0</v>
      </c>
      <c r="I1246" s="14">
        <f>VLOOKUP(A1246,Cadastro!$A$3:$H$3577,7,FALSE)</f>
        <v>1</v>
      </c>
      <c r="J1246" s="14">
        <f>VLOOKUP(A1246,Cadastro!$A$3:$H$3577,8,FALSE)</f>
        <v>1</v>
      </c>
      <c r="K1246">
        <f>VLOOKUP(A1246,Cadastro!$A$3:$J$3577,10,FALSE)</f>
        <v>1</v>
      </c>
      <c r="L1246" s="13">
        <v>16350.13</v>
      </c>
      <c r="M1246" s="23" t="e">
        <f t="shared" si="215"/>
        <v>#DIV/0!</v>
      </c>
      <c r="N1246" s="26">
        <f t="shared" si="216"/>
        <v>8299.2800000000007</v>
      </c>
      <c r="O1246" s="27">
        <f t="shared" si="217"/>
        <v>3.4460571346687862E-4</v>
      </c>
      <c r="P1246" s="30" t="e">
        <f t="shared" si="218"/>
        <v>#DIV/0!</v>
      </c>
      <c r="Q1246" s="30" t="e">
        <f t="shared" si="219"/>
        <v>#DIV/0!</v>
      </c>
      <c r="R1246" s="30" t="e">
        <f t="shared" si="220"/>
        <v>#DIV/0!</v>
      </c>
      <c r="S1246" s="30" t="e">
        <f t="shared" si="221"/>
        <v>#DIV/0!</v>
      </c>
      <c r="T1246" s="32">
        <f t="shared" si="222"/>
        <v>3.4458610474211805E-4</v>
      </c>
      <c r="U1246" s="33">
        <f t="shared" si="223"/>
        <v>27.077124702838425</v>
      </c>
      <c r="V1246" s="18" t="e">
        <f>VLOOKUP(B1246,'[2]APO e PPM_CD'!$D$2:$J$565,7,FALSE)</f>
        <v>#N/A</v>
      </c>
    </row>
    <row r="1247" spans="1:24" hidden="1">
      <c r="A1247">
        <v>125228724</v>
      </c>
      <c r="B1247">
        <f>VLOOKUP(A1247,Cadastro!$A$3:$B$3577,2,FALSE)</f>
        <v>215483</v>
      </c>
      <c r="C1247" s="5">
        <v>8306.92</v>
      </c>
      <c r="D1247">
        <v>0</v>
      </c>
      <c r="E1247">
        <v>3448.17</v>
      </c>
      <c r="F1247">
        <v>0</v>
      </c>
      <c r="G1247">
        <v>4858.75</v>
      </c>
      <c r="H1247">
        <v>0</v>
      </c>
      <c r="I1247" s="14">
        <f>VLOOKUP(A1247,Cadastro!$A$3:$H$3577,7,FALSE)</f>
        <v>1</v>
      </c>
      <c r="J1247" s="14">
        <f>VLOOKUP(A1247,Cadastro!$A$3:$H$3577,8,FALSE)</f>
        <v>1</v>
      </c>
      <c r="K1247">
        <f>VLOOKUP(A1247,Cadastro!$A$3:$J$3577,10,FALSE)</f>
        <v>1</v>
      </c>
      <c r="L1247" s="13">
        <v>29537.52</v>
      </c>
      <c r="M1247" s="23" t="e">
        <f t="shared" si="215"/>
        <v>#DIV/0!</v>
      </c>
      <c r="N1247" s="26">
        <f t="shared" si="216"/>
        <v>8306.92</v>
      </c>
      <c r="O1247" s="27">
        <f t="shared" si="217"/>
        <v>3.4492294431713155E-4</v>
      </c>
      <c r="P1247" s="30" t="e">
        <f t="shared" si="218"/>
        <v>#DIV/0!</v>
      </c>
      <c r="Q1247" s="30" t="e">
        <f t="shared" si="219"/>
        <v>#DIV/0!</v>
      </c>
      <c r="R1247" s="30" t="e">
        <f t="shared" si="220"/>
        <v>#DIV/0!</v>
      </c>
      <c r="S1247" s="30" t="e">
        <f t="shared" si="221"/>
        <v>#DIV/0!</v>
      </c>
      <c r="T1247" s="32">
        <f t="shared" si="222"/>
        <v>3.4490331754132828E-4</v>
      </c>
      <c r="U1247" s="33">
        <f t="shared" si="223"/>
        <v>27.102050869051599</v>
      </c>
      <c r="V1247" s="18" t="e">
        <f>VLOOKUP(B1247,'[2]APO e PPM_CD'!$D$2:$J$565,7,FALSE)</f>
        <v>#N/A</v>
      </c>
    </row>
    <row r="1248" spans="1:24" hidden="1">
      <c r="A1248">
        <v>22831762715</v>
      </c>
      <c r="B1248">
        <f>VLOOKUP(A1248,Cadastro!$A$3:$B$3577,2,FALSE)</f>
        <v>218472</v>
      </c>
      <c r="C1248" s="5">
        <v>8310.93</v>
      </c>
      <c r="D1248">
        <v>0</v>
      </c>
      <c r="E1248">
        <v>4507.43</v>
      </c>
      <c r="F1248">
        <v>0</v>
      </c>
      <c r="G1248">
        <v>3803.5</v>
      </c>
      <c r="H1248">
        <v>0</v>
      </c>
      <c r="I1248" s="14">
        <f>VLOOKUP(A1248,Cadastro!$A$3:$H$3577,7,FALSE)</f>
        <v>1</v>
      </c>
      <c r="J1248" s="14">
        <f>VLOOKUP(A1248,Cadastro!$A$3:$H$3577,8,FALSE)</f>
        <v>1</v>
      </c>
      <c r="K1248">
        <f>VLOOKUP(A1248,Cadastro!$A$3:$J$3577,10,FALSE)</f>
        <v>1</v>
      </c>
      <c r="L1248" s="13">
        <v>27934.42</v>
      </c>
      <c r="M1248" s="23" t="e">
        <f t="shared" si="215"/>
        <v>#DIV/0!</v>
      </c>
      <c r="N1248" s="26">
        <f t="shared" si="216"/>
        <v>8310.93</v>
      </c>
      <c r="O1248" s="27">
        <f t="shared" si="217"/>
        <v>3.4508944899115169E-4</v>
      </c>
      <c r="P1248" s="30" t="e">
        <f t="shared" si="218"/>
        <v>#DIV/0!</v>
      </c>
      <c r="Q1248" s="30" t="e">
        <f t="shared" si="219"/>
        <v>#DIV/0!</v>
      </c>
      <c r="R1248" s="30" t="e">
        <f t="shared" si="220"/>
        <v>#DIV/0!</v>
      </c>
      <c r="S1248" s="30" t="e">
        <f t="shared" si="221"/>
        <v>#DIV/0!</v>
      </c>
      <c r="T1248" s="32">
        <f t="shared" si="222"/>
        <v>3.4506981274091378E-4</v>
      </c>
      <c r="U1248" s="33">
        <f t="shared" si="223"/>
        <v>27.115133843726316</v>
      </c>
      <c r="V1248" s="18" t="e">
        <f>VLOOKUP(B1248,'[2]APO e PPM_CD'!$D$2:$J$565,7,FALSE)</f>
        <v>#N/A</v>
      </c>
    </row>
    <row r="1249" spans="1:24" hidden="1">
      <c r="A1249">
        <v>121548732</v>
      </c>
      <c r="B1249">
        <f>VLOOKUP(A1249,Cadastro!$A$3:$B$3577,2,FALSE)</f>
        <v>194982</v>
      </c>
      <c r="C1249" s="5">
        <v>8329.4599999999991</v>
      </c>
      <c r="D1249">
        <v>0</v>
      </c>
      <c r="E1249">
        <v>3466.51</v>
      </c>
      <c r="F1249">
        <v>0</v>
      </c>
      <c r="G1249">
        <v>4862.95</v>
      </c>
      <c r="H1249">
        <v>0</v>
      </c>
      <c r="I1249" s="14">
        <f>VLOOKUP(A1249,Cadastro!$A$3:$H$3577,7,FALSE)</f>
        <v>1</v>
      </c>
      <c r="J1249" s="14">
        <f>VLOOKUP(A1249,Cadastro!$A$3:$H$3577,8,FALSE)</f>
        <v>1</v>
      </c>
      <c r="K1249">
        <f>VLOOKUP(A1249,Cadastro!$A$3:$J$3577,10,FALSE)</f>
        <v>1</v>
      </c>
      <c r="L1249" s="13">
        <v>13074.5</v>
      </c>
      <c r="M1249" s="23" t="e">
        <f t="shared" si="215"/>
        <v>#DIV/0!</v>
      </c>
      <c r="N1249" s="26">
        <f t="shared" si="216"/>
        <v>8329.4599999999991</v>
      </c>
      <c r="O1249" s="27">
        <f t="shared" si="217"/>
        <v>3.4585885837010275E-4</v>
      </c>
      <c r="P1249" s="30" t="e">
        <f t="shared" si="218"/>
        <v>#DIV/0!</v>
      </c>
      <c r="Q1249" s="30" t="e">
        <f t="shared" si="219"/>
        <v>#DIV/0!</v>
      </c>
      <c r="R1249" s="30" t="e">
        <f t="shared" si="220"/>
        <v>#DIV/0!</v>
      </c>
      <c r="S1249" s="30" t="e">
        <f t="shared" si="221"/>
        <v>#DIV/0!</v>
      </c>
      <c r="T1249" s="32">
        <f t="shared" si="222"/>
        <v>3.4583917833899832E-4</v>
      </c>
      <c r="U1249" s="33">
        <f t="shared" si="223"/>
        <v>27.175589584554864</v>
      </c>
      <c r="V1249" s="18" t="e">
        <f>VLOOKUP(B1249,'[2]APO e PPM_CD'!$D$2:$J$565,7,FALSE)</f>
        <v>#N/A</v>
      </c>
    </row>
    <row r="1250" spans="1:24" hidden="1">
      <c r="A1250">
        <v>2861227745</v>
      </c>
      <c r="B1250">
        <f>VLOOKUP(A1250,Cadastro!$A$3:$B$3577,2,FALSE)</f>
        <v>218530</v>
      </c>
      <c r="C1250" s="5">
        <v>8335.82</v>
      </c>
      <c r="D1250">
        <v>0</v>
      </c>
      <c r="E1250">
        <v>4838.46</v>
      </c>
      <c r="F1250">
        <v>0</v>
      </c>
      <c r="G1250">
        <v>3497.36</v>
      </c>
      <c r="H1250">
        <v>0</v>
      </c>
      <c r="I1250" s="14">
        <f>VLOOKUP(A1250,Cadastro!$A$3:$H$3577,7,FALSE)</f>
        <v>1</v>
      </c>
      <c r="J1250" s="14">
        <f>VLOOKUP(A1250,Cadastro!$A$3:$H$3577,8,FALSE)</f>
        <v>1</v>
      </c>
      <c r="K1250">
        <f>VLOOKUP(A1250,Cadastro!$A$3:$J$3577,10,FALSE)</f>
        <v>1</v>
      </c>
      <c r="L1250" s="13">
        <v>13539.08</v>
      </c>
      <c r="M1250" s="23" t="e">
        <f t="shared" si="215"/>
        <v>#DIV/0!</v>
      </c>
      <c r="N1250" s="26">
        <f t="shared" si="216"/>
        <v>8335.82</v>
      </c>
      <c r="O1250" s="27">
        <f t="shared" si="217"/>
        <v>3.4612294059622957E-4</v>
      </c>
      <c r="P1250" s="30" t="e">
        <f t="shared" si="218"/>
        <v>#DIV/0!</v>
      </c>
      <c r="Q1250" s="30" t="e">
        <f t="shared" si="219"/>
        <v>#DIV/0!</v>
      </c>
      <c r="R1250" s="30" t="e">
        <f t="shared" si="220"/>
        <v>#DIV/0!</v>
      </c>
      <c r="S1250" s="30" t="e">
        <f t="shared" si="221"/>
        <v>#DIV/0!</v>
      </c>
      <c r="T1250" s="32">
        <f t="shared" si="222"/>
        <v>3.4610324553834091E-4</v>
      </c>
      <c r="U1250" s="33">
        <f t="shared" si="223"/>
        <v>27.196339639151173</v>
      </c>
      <c r="V1250" s="18" t="e">
        <f>VLOOKUP(B1250,'[2]APO e PPM_CD'!$D$2:$J$565,7,FALSE)</f>
        <v>#N/A</v>
      </c>
    </row>
    <row r="1251" spans="1:24" hidden="1">
      <c r="A1251">
        <v>91841534749</v>
      </c>
      <c r="B1251">
        <f>VLOOKUP(A1251,Cadastro!$A$3:$B$3577,2,FALSE)</f>
        <v>213393</v>
      </c>
      <c r="C1251" s="5">
        <v>8338.7900000000009</v>
      </c>
      <c r="D1251">
        <v>0</v>
      </c>
      <c r="E1251">
        <v>4845.01</v>
      </c>
      <c r="F1251">
        <v>0</v>
      </c>
      <c r="G1251">
        <v>3493.78</v>
      </c>
      <c r="H1251">
        <v>0</v>
      </c>
      <c r="I1251" s="14">
        <f>VLOOKUP(A1251,Cadastro!$A$3:$H$3577,7,FALSE)</f>
        <v>1</v>
      </c>
      <c r="J1251" s="14">
        <f>VLOOKUP(A1251,Cadastro!$A$3:$H$3577,8,FALSE)</f>
        <v>1</v>
      </c>
      <c r="K1251">
        <f>VLOOKUP(A1251,Cadastro!$A$3:$J$3577,10,FALSE)</f>
        <v>1</v>
      </c>
      <c r="L1251" s="13">
        <v>20405.5</v>
      </c>
      <c r="M1251" s="23" t="e">
        <f t="shared" si="215"/>
        <v>#DIV/0!</v>
      </c>
      <c r="N1251" s="26">
        <f t="shared" si="216"/>
        <v>8338.7900000000009</v>
      </c>
      <c r="O1251" s="27">
        <f t="shared" si="217"/>
        <v>3.4624626201314727E-4</v>
      </c>
      <c r="P1251" s="30" t="e">
        <f t="shared" si="218"/>
        <v>#DIV/0!</v>
      </c>
      <c r="Q1251" s="30" t="e">
        <f t="shared" si="219"/>
        <v>#DIV/0!</v>
      </c>
      <c r="R1251" s="30" t="e">
        <f t="shared" si="220"/>
        <v>#DIV/0!</v>
      </c>
      <c r="S1251" s="30" t="e">
        <f t="shared" si="221"/>
        <v>#DIV/0!</v>
      </c>
      <c r="T1251" s="32">
        <f t="shared" si="222"/>
        <v>3.4622655993803397E-4</v>
      </c>
      <c r="U1251" s="33">
        <f t="shared" si="223"/>
        <v>27.20602952313719</v>
      </c>
      <c r="V1251" s="18" t="e">
        <f>VLOOKUP(B1251,'[2]APO e PPM_CD'!$D$2:$J$565,7,FALSE)</f>
        <v>#N/A</v>
      </c>
    </row>
    <row r="1252" spans="1:24" hidden="1">
      <c r="A1252">
        <v>41229428100</v>
      </c>
      <c r="B1252">
        <f>VLOOKUP(A1252,Cadastro!$A$3:$B$3577,2,FALSE)</f>
        <v>187429</v>
      </c>
      <c r="C1252" s="5">
        <v>8351.43</v>
      </c>
      <c r="D1252">
        <v>0</v>
      </c>
      <c r="E1252">
        <v>3476.9</v>
      </c>
      <c r="F1252">
        <v>0</v>
      </c>
      <c r="G1252">
        <v>4874.53</v>
      </c>
      <c r="H1252">
        <v>0</v>
      </c>
      <c r="I1252" s="14">
        <f>VLOOKUP(A1252,Cadastro!$A$3:$H$3577,7,FALSE)</f>
        <v>1</v>
      </c>
      <c r="J1252" s="14">
        <f>VLOOKUP(A1252,Cadastro!$A$3:$H$3577,8,FALSE)</f>
        <v>1</v>
      </c>
      <c r="K1252">
        <f>VLOOKUP(A1252,Cadastro!$A$3:$J$3577,10,FALSE)</f>
        <v>1</v>
      </c>
      <c r="L1252" s="13">
        <v>13830.84</v>
      </c>
      <c r="M1252" s="23" t="e">
        <f t="shared" si="215"/>
        <v>#DIV/0!</v>
      </c>
      <c r="N1252" s="26">
        <f t="shared" si="216"/>
        <v>8351.43</v>
      </c>
      <c r="O1252" s="27">
        <f t="shared" si="217"/>
        <v>3.4677110467639288E-4</v>
      </c>
      <c r="P1252" s="30" t="e">
        <f t="shared" si="218"/>
        <v>#DIV/0!</v>
      </c>
      <c r="Q1252" s="30" t="e">
        <f t="shared" si="219"/>
        <v>#DIV/0!</v>
      </c>
      <c r="R1252" s="30" t="e">
        <f t="shared" si="220"/>
        <v>#DIV/0!</v>
      </c>
      <c r="S1252" s="30" t="e">
        <f t="shared" si="221"/>
        <v>#DIV/0!</v>
      </c>
      <c r="T1252" s="32">
        <f t="shared" si="222"/>
        <v>3.4675137273672735E-4</v>
      </c>
      <c r="U1252" s="33">
        <f t="shared" si="223"/>
        <v>27.247268625353751</v>
      </c>
      <c r="V1252" s="18" t="e">
        <f>VLOOKUP(B1252,'[2]APO e PPM_CD'!$D$2:$J$565,7,FALSE)</f>
        <v>#N/A</v>
      </c>
    </row>
    <row r="1253" spans="1:24" hidden="1">
      <c r="A1253">
        <v>66963354120</v>
      </c>
      <c r="B1253">
        <f>VLOOKUP(A1253,Cadastro!$A$3:$B$3577,2,FALSE)</f>
        <v>188762</v>
      </c>
      <c r="C1253" s="5">
        <v>8355.18</v>
      </c>
      <c r="D1253">
        <v>0</v>
      </c>
      <c r="E1253">
        <v>3786.12</v>
      </c>
      <c r="F1253">
        <v>0</v>
      </c>
      <c r="G1253">
        <v>4569.0600000000004</v>
      </c>
      <c r="H1253">
        <v>0</v>
      </c>
      <c r="I1253" s="14">
        <f>VLOOKUP(A1253,Cadastro!$A$3:$H$3577,7,FALSE)</f>
        <v>1</v>
      </c>
      <c r="J1253" s="14">
        <f>VLOOKUP(A1253,Cadastro!$A$3:$H$3577,8,FALSE)</f>
        <v>1</v>
      </c>
      <c r="K1253">
        <f>VLOOKUP(A1253,Cadastro!$A$3:$J$3577,10,FALSE)</f>
        <v>1</v>
      </c>
      <c r="L1253" s="13">
        <v>12409.33</v>
      </c>
      <c r="M1253" s="23" t="e">
        <f t="shared" si="215"/>
        <v>#DIV/0!</v>
      </c>
      <c r="N1253" s="26">
        <f t="shared" si="216"/>
        <v>8355.18</v>
      </c>
      <c r="O1253" s="27">
        <f t="shared" si="217"/>
        <v>3.4692681353613744E-4</v>
      </c>
      <c r="P1253" s="30" t="e">
        <f t="shared" si="218"/>
        <v>#DIV/0!</v>
      </c>
      <c r="Q1253" s="30" t="e">
        <f t="shared" si="219"/>
        <v>#DIV/0!</v>
      </c>
      <c r="R1253" s="30" t="e">
        <f t="shared" si="220"/>
        <v>#DIV/0!</v>
      </c>
      <c r="S1253" s="30" t="e">
        <f t="shared" si="221"/>
        <v>#DIV/0!</v>
      </c>
      <c r="T1253" s="32">
        <f t="shared" si="222"/>
        <v>3.4690707273633971E-4</v>
      </c>
      <c r="U1253" s="33">
        <f t="shared" si="223"/>
        <v>27.259503327356292</v>
      </c>
      <c r="V1253" s="18" t="e">
        <f>VLOOKUP(B1253,'[2]APO e PPM_CD'!$D$2:$J$565,7,FALSE)</f>
        <v>#N/A</v>
      </c>
    </row>
    <row r="1254" spans="1:24" hidden="1">
      <c r="A1254">
        <v>1299342752</v>
      </c>
      <c r="B1254">
        <f>VLOOKUP(A1254,Cadastro!$A$3:$B$3577,2,FALSE)</f>
        <v>210291</v>
      </c>
      <c r="C1254" s="5">
        <v>8381.08</v>
      </c>
      <c r="D1254">
        <v>0</v>
      </c>
      <c r="E1254">
        <v>3517.63</v>
      </c>
      <c r="F1254">
        <v>0</v>
      </c>
      <c r="G1254">
        <v>4863.45</v>
      </c>
      <c r="H1254">
        <v>0</v>
      </c>
      <c r="I1254" s="14">
        <f>VLOOKUP(A1254,Cadastro!$A$3:$H$3577,7,FALSE)</f>
        <v>1</v>
      </c>
      <c r="J1254" s="14">
        <f>VLOOKUP(A1254,Cadastro!$A$3:$H$3577,8,FALSE)</f>
        <v>1</v>
      </c>
      <c r="K1254">
        <f>VLOOKUP(A1254,Cadastro!$A$3:$J$3577,10,FALSE)</f>
        <v>1</v>
      </c>
      <c r="L1254" s="13">
        <v>18081.64</v>
      </c>
      <c r="M1254" s="23" t="e">
        <f t="shared" si="215"/>
        <v>#DIV/0!</v>
      </c>
      <c r="N1254" s="26">
        <f t="shared" si="216"/>
        <v>8381.08</v>
      </c>
      <c r="O1254" s="27">
        <f t="shared" si="217"/>
        <v>3.4800224272743985E-4</v>
      </c>
      <c r="P1254" s="30" t="e">
        <f t="shared" si="218"/>
        <v>#DIV/0!</v>
      </c>
      <c r="Q1254" s="30" t="e">
        <f t="shared" si="219"/>
        <v>#DIV/0!</v>
      </c>
      <c r="R1254" s="30" t="e">
        <f t="shared" si="220"/>
        <v>#DIV/0!</v>
      </c>
      <c r="S1254" s="30" t="e">
        <f t="shared" si="221"/>
        <v>#DIV/0!</v>
      </c>
      <c r="T1254" s="32">
        <f t="shared" si="222"/>
        <v>3.479824407336625E-4</v>
      </c>
      <c r="U1254" s="33">
        <f t="shared" si="223"/>
        <v>27.344004335853839</v>
      </c>
      <c r="V1254" s="18" t="e">
        <f>VLOOKUP(B1254,'[2]APO e PPM_CD'!$D$2:$J$565,7,FALSE)</f>
        <v>#N/A</v>
      </c>
    </row>
    <row r="1255" spans="1:24" hidden="1">
      <c r="A1255">
        <v>10592198839</v>
      </c>
      <c r="B1255">
        <f>VLOOKUP(A1255,Cadastro!$A$3:$B$3577,2,FALSE)</f>
        <v>197925</v>
      </c>
      <c r="C1255" s="5">
        <v>8408.75</v>
      </c>
      <c r="D1255">
        <v>0</v>
      </c>
      <c r="E1255">
        <v>3556.23</v>
      </c>
      <c r="F1255">
        <v>0</v>
      </c>
      <c r="G1255">
        <v>4852.5200000000004</v>
      </c>
      <c r="H1255">
        <v>0</v>
      </c>
      <c r="I1255" s="14">
        <f>VLOOKUP(A1255,Cadastro!$A$3:$H$3577,7,FALSE)</f>
        <v>1</v>
      </c>
      <c r="J1255" s="14">
        <f>VLOOKUP(A1255,Cadastro!$A$3:$H$3577,8,FALSE)</f>
        <v>1</v>
      </c>
      <c r="K1255">
        <f>VLOOKUP(A1255,Cadastro!$A$3:$J$3577,10,FALSE)</f>
        <v>1</v>
      </c>
      <c r="L1255" s="13">
        <v>14597.7</v>
      </c>
      <c r="M1255" s="23" t="e">
        <f t="shared" si="215"/>
        <v>#DIV/0!</v>
      </c>
      <c r="N1255" s="26">
        <f t="shared" si="216"/>
        <v>8408.75</v>
      </c>
      <c r="O1255" s="27">
        <f t="shared" si="217"/>
        <v>3.4915116650054167E-4</v>
      </c>
      <c r="P1255" s="30" t="e">
        <f t="shared" si="218"/>
        <v>#DIV/0!</v>
      </c>
      <c r="Q1255" s="30" t="e">
        <f t="shared" si="219"/>
        <v>#DIV/0!</v>
      </c>
      <c r="R1255" s="30" t="e">
        <f t="shared" si="220"/>
        <v>#DIV/0!</v>
      </c>
      <c r="S1255" s="30" t="e">
        <f t="shared" si="221"/>
        <v>#DIV/0!</v>
      </c>
      <c r="T1255" s="32">
        <f t="shared" si="222"/>
        <v>3.491312991308023E-4</v>
      </c>
      <c r="U1255" s="33">
        <f t="shared" si="223"/>
        <v>27.434280123696585</v>
      </c>
      <c r="V1255" s="18" t="e">
        <f>VLOOKUP(B1255,'[2]APO e PPM_CD'!$D$2:$J$565,7,FALSE)</f>
        <v>#N/A</v>
      </c>
    </row>
    <row r="1256" spans="1:24" hidden="1">
      <c r="A1256">
        <v>9827431730</v>
      </c>
      <c r="B1256">
        <f>VLOOKUP(A1256,Cadastro!$A$3:$B$3577,2,FALSE)</f>
        <v>222531</v>
      </c>
      <c r="C1256" s="5">
        <v>8420.73</v>
      </c>
      <c r="D1256">
        <v>0</v>
      </c>
      <c r="E1256">
        <v>3941.5</v>
      </c>
      <c r="F1256">
        <v>0</v>
      </c>
      <c r="G1256">
        <v>4479.2299999999996</v>
      </c>
      <c r="H1256">
        <v>0</v>
      </c>
      <c r="I1256" s="14">
        <f>VLOOKUP(A1256,Cadastro!$A$3:$H$3577,7,FALSE)</f>
        <v>1</v>
      </c>
      <c r="J1256" s="14">
        <f>VLOOKUP(A1256,Cadastro!$A$3:$H$3577,8,FALSE)</f>
        <v>1</v>
      </c>
      <c r="K1256">
        <f>VLOOKUP(A1256,Cadastro!$A$3:$J$3577,10,FALSE)</f>
        <v>1</v>
      </c>
      <c r="L1256" s="13">
        <v>15976.97</v>
      </c>
      <c r="M1256" s="23" t="e">
        <f t="shared" si="215"/>
        <v>#DIV/0!</v>
      </c>
      <c r="N1256" s="26">
        <f t="shared" si="216"/>
        <v>8420.73</v>
      </c>
      <c r="O1256" s="27">
        <f t="shared" si="217"/>
        <v>3.4964860440447226E-4</v>
      </c>
      <c r="P1256" s="30" t="e">
        <f t="shared" si="218"/>
        <v>#DIV/0!</v>
      </c>
      <c r="Q1256" s="30" t="e">
        <f t="shared" si="219"/>
        <v>#DIV/0!</v>
      </c>
      <c r="R1256" s="30" t="e">
        <f t="shared" si="220"/>
        <v>#DIV/0!</v>
      </c>
      <c r="S1256" s="30" t="e">
        <f t="shared" si="221"/>
        <v>#DIV/0!</v>
      </c>
      <c r="T1256" s="32">
        <f t="shared" si="222"/>
        <v>3.4962870872956391E-4</v>
      </c>
      <c r="U1256" s="33">
        <f t="shared" si="223"/>
        <v>27.473365918360695</v>
      </c>
      <c r="V1256" s="18" t="e">
        <f>VLOOKUP(B1256,'[2]APO e PPM_CD'!$D$2:$J$565,7,FALSE)</f>
        <v>#N/A</v>
      </c>
    </row>
    <row r="1257" spans="1:24" hidden="1">
      <c r="A1257">
        <v>24978138841</v>
      </c>
      <c r="B1257">
        <f>VLOOKUP(A1257,Cadastro!$A$3:$B$3577,2,FALSE)</f>
        <v>222022</v>
      </c>
      <c r="C1257" s="5">
        <v>8445.82</v>
      </c>
      <c r="D1257">
        <v>0</v>
      </c>
      <c r="E1257">
        <v>4927.53</v>
      </c>
      <c r="F1257">
        <v>0</v>
      </c>
      <c r="G1257">
        <v>3518.29</v>
      </c>
      <c r="H1257">
        <v>0</v>
      </c>
      <c r="I1257" s="14">
        <f>VLOOKUP(A1257,Cadastro!$A$3:$H$3577,7,FALSE)</f>
        <v>1</v>
      </c>
      <c r="J1257" s="14">
        <f>VLOOKUP(A1257,Cadastro!$A$3:$H$3577,8,FALSE)</f>
        <v>1</v>
      </c>
      <c r="K1257">
        <f>VLOOKUP(A1257,Cadastro!$A$3:$J$3577,10,FALSE)</f>
        <v>1</v>
      </c>
      <c r="L1257" s="13">
        <v>2037.65</v>
      </c>
      <c r="M1257" s="23" t="e">
        <f t="shared" si="215"/>
        <v>#DIV/0!</v>
      </c>
      <c r="N1257" s="26">
        <f t="shared" si="216"/>
        <v>8445.82</v>
      </c>
      <c r="O1257" s="27">
        <f t="shared" si="217"/>
        <v>3.5069040048206983E-4</v>
      </c>
      <c r="P1257" s="30" t="e">
        <f t="shared" si="218"/>
        <v>#DIV/0!</v>
      </c>
      <c r="Q1257" s="30" t="e">
        <f t="shared" si="219"/>
        <v>#DIV/0!</v>
      </c>
      <c r="R1257" s="30" t="e">
        <f t="shared" si="220"/>
        <v>#DIV/0!</v>
      </c>
      <c r="S1257" s="30" t="e">
        <f t="shared" si="221"/>
        <v>#DIV/0!</v>
      </c>
      <c r="T1257" s="32">
        <f t="shared" si="222"/>
        <v>3.5067044552697038E-4</v>
      </c>
      <c r="U1257" s="33">
        <f t="shared" si="223"/>
        <v>27.555224231225694</v>
      </c>
      <c r="V1257" s="18" t="e">
        <f>VLOOKUP(B1257,'[2]APO e PPM_CD'!$D$2:$J$565,7,FALSE)</f>
        <v>#N/A</v>
      </c>
    </row>
    <row r="1258" spans="1:24" s="18" customFormat="1">
      <c r="A1258" s="18">
        <v>8811828775</v>
      </c>
      <c r="B1258" s="18">
        <f>VLOOKUP(A1258,Cadastro!$A$3:$B$3577,2,FALSE)</f>
        <v>216821</v>
      </c>
      <c r="C1258" s="19">
        <v>9407.0600000000013</v>
      </c>
      <c r="D1258" s="18">
        <v>0</v>
      </c>
      <c r="E1258" s="18">
        <v>4319.46</v>
      </c>
      <c r="F1258" s="18">
        <v>0</v>
      </c>
      <c r="G1258" s="18">
        <v>5087.6000000000004</v>
      </c>
      <c r="H1258" s="18">
        <v>0</v>
      </c>
      <c r="I1258" s="20">
        <f>VLOOKUP(A1258,Cadastro!$A$3:$H$3577,7,FALSE)</f>
        <v>5</v>
      </c>
      <c r="J1258" s="20">
        <f>VLOOKUP(A1258,Cadastro!$A$3:$H$3577,8,FALSE)</f>
        <v>5</v>
      </c>
      <c r="K1258" s="18">
        <f>VLOOKUP(A1258,Cadastro!$A$3:$J$3577,10,FALSE)</f>
        <v>1</v>
      </c>
      <c r="M1258" s="23" t="e">
        <f t="shared" si="215"/>
        <v>#DIV/0!</v>
      </c>
      <c r="N1258" s="26">
        <f t="shared" si="216"/>
        <v>9407.0600000000013</v>
      </c>
      <c r="O1258" s="27">
        <f t="shared" si="217"/>
        <v>3.9060335630629832E-4</v>
      </c>
      <c r="P1258" s="30" t="e">
        <f t="shared" si="218"/>
        <v>#DIV/0!</v>
      </c>
      <c r="Q1258" s="30" t="e">
        <f t="shared" si="219"/>
        <v>#DIV/0!</v>
      </c>
      <c r="R1258" s="30" t="e">
        <f t="shared" si="220"/>
        <v>#DIV/0!</v>
      </c>
      <c r="S1258" s="30" t="e">
        <f t="shared" si="221"/>
        <v>#DIV/0!</v>
      </c>
      <c r="T1258" s="32">
        <f t="shared" si="222"/>
        <v>3.9058113022760879E-4</v>
      </c>
      <c r="U1258" s="33">
        <f t="shared" si="223"/>
        <v>30.691353552004902</v>
      </c>
      <c r="V1258" s="18">
        <f>VLOOKUP(B1258,'[2]APO e PPM_CD'!$D$2:$J$565,7,FALSE)</f>
        <v>3</v>
      </c>
      <c r="W1258" s="18">
        <f>TRUNC(B1258/10,0)</f>
        <v>21682</v>
      </c>
      <c r="X1258" s="18">
        <f ca="1">VLOOKUP(W1258:X1258,[3]Plan1!$B$2:$K$3605,10,FALSE)</f>
        <v>0</v>
      </c>
    </row>
    <row r="1259" spans="1:24" hidden="1">
      <c r="A1259">
        <v>12186138743</v>
      </c>
      <c r="B1259">
        <f>VLOOKUP(A1259,Cadastro!$A$3:$B$3577,2,FALSE)</f>
        <v>225374</v>
      </c>
      <c r="C1259" s="5">
        <v>8457.3799999999992</v>
      </c>
      <c r="D1259">
        <v>0</v>
      </c>
      <c r="E1259">
        <v>3983.65</v>
      </c>
      <c r="F1259">
        <v>0</v>
      </c>
      <c r="G1259">
        <v>4473.7299999999996</v>
      </c>
      <c r="H1259">
        <v>0</v>
      </c>
      <c r="I1259" s="14">
        <f>VLOOKUP(A1259,Cadastro!$A$3:$H$3577,7,FALSE)</f>
        <v>1</v>
      </c>
      <c r="J1259" s="14">
        <f>VLOOKUP(A1259,Cadastro!$A$3:$H$3577,8,FALSE)</f>
        <v>1</v>
      </c>
      <c r="K1259">
        <f>VLOOKUP(A1259,Cadastro!$A$3:$J$3577,10,FALSE)</f>
        <v>1</v>
      </c>
      <c r="L1259" s="13">
        <v>31983.21</v>
      </c>
      <c r="M1259" s="23" t="e">
        <f t="shared" si="215"/>
        <v>#DIV/0!</v>
      </c>
      <c r="N1259" s="26">
        <f t="shared" si="216"/>
        <v>8457.3799999999992</v>
      </c>
      <c r="O1259" s="27">
        <f t="shared" si="217"/>
        <v>3.5117039899370904E-4</v>
      </c>
      <c r="P1259" s="30" t="e">
        <f t="shared" si="218"/>
        <v>#DIV/0!</v>
      </c>
      <c r="Q1259" s="30" t="e">
        <f t="shared" si="219"/>
        <v>#DIV/0!</v>
      </c>
      <c r="R1259" s="30" t="e">
        <f t="shared" si="220"/>
        <v>#DIV/0!</v>
      </c>
      <c r="S1259" s="30" t="e">
        <f t="shared" si="221"/>
        <v>#DIV/0!</v>
      </c>
      <c r="T1259" s="32">
        <f t="shared" si="222"/>
        <v>3.5115041672577547E-4</v>
      </c>
      <c r="U1259" s="33">
        <f t="shared" si="223"/>
        <v>27.592939739265525</v>
      </c>
      <c r="V1259" s="18" t="e">
        <f>VLOOKUP(B1259,'[2]APO e PPM_CD'!$D$2:$J$565,7,FALSE)</f>
        <v>#N/A</v>
      </c>
    </row>
    <row r="1260" spans="1:24" hidden="1">
      <c r="A1260">
        <v>83700340125</v>
      </c>
      <c r="B1260">
        <f>VLOOKUP(A1260,Cadastro!$A$3:$B$3577,2,FALSE)</f>
        <v>217662</v>
      </c>
      <c r="C1260" s="5">
        <v>8460.56</v>
      </c>
      <c r="D1260">
        <v>0</v>
      </c>
      <c r="E1260">
        <v>3740.82</v>
      </c>
      <c r="F1260">
        <v>0</v>
      </c>
      <c r="G1260">
        <v>4719.74</v>
      </c>
      <c r="H1260">
        <v>0</v>
      </c>
      <c r="I1260" s="14">
        <f>VLOOKUP(A1260,Cadastro!$A$3:$H$3577,7,FALSE)</f>
        <v>1</v>
      </c>
      <c r="J1260" s="14">
        <f>VLOOKUP(A1260,Cadastro!$A$3:$H$3577,8,FALSE)</f>
        <v>1</v>
      </c>
      <c r="K1260">
        <f>VLOOKUP(A1260,Cadastro!$A$3:$J$3577,10,FALSE)</f>
        <v>1</v>
      </c>
      <c r="L1260" s="13">
        <v>30063.88</v>
      </c>
      <c r="M1260" s="23" t="e">
        <f t="shared" si="215"/>
        <v>#DIV/0!</v>
      </c>
      <c r="N1260" s="26">
        <f t="shared" si="216"/>
        <v>8460.56</v>
      </c>
      <c r="O1260" s="27">
        <f t="shared" si="217"/>
        <v>3.5130244010677243E-4</v>
      </c>
      <c r="P1260" s="30" t="e">
        <f t="shared" si="218"/>
        <v>#DIV/0!</v>
      </c>
      <c r="Q1260" s="30" t="e">
        <f t="shared" si="219"/>
        <v>#DIV/0!</v>
      </c>
      <c r="R1260" s="30" t="e">
        <f t="shared" si="220"/>
        <v>#DIV/0!</v>
      </c>
      <c r="S1260" s="30" t="e">
        <f t="shared" si="221"/>
        <v>#DIV/0!</v>
      </c>
      <c r="T1260" s="32">
        <f t="shared" si="222"/>
        <v>3.5128245032544676E-4</v>
      </c>
      <c r="U1260" s="33">
        <f t="shared" si="223"/>
        <v>27.603314766563681</v>
      </c>
      <c r="V1260" s="18" t="e">
        <f>VLOOKUP(B1260,'[2]APO e PPM_CD'!$D$2:$J$565,7,FALSE)</f>
        <v>#N/A</v>
      </c>
    </row>
    <row r="1261" spans="1:24" hidden="1">
      <c r="A1261">
        <v>87890151772</v>
      </c>
      <c r="B1261">
        <f>VLOOKUP(A1261,Cadastro!$A$3:$B$3577,2,FALSE)</f>
        <v>215184</v>
      </c>
      <c r="C1261" s="5">
        <v>8473.27</v>
      </c>
      <c r="D1261">
        <v>0</v>
      </c>
      <c r="E1261">
        <v>3537.75</v>
      </c>
      <c r="F1261">
        <v>0</v>
      </c>
      <c r="G1261">
        <v>4935.5200000000004</v>
      </c>
      <c r="H1261">
        <v>0</v>
      </c>
      <c r="I1261" s="14">
        <f>VLOOKUP(A1261,Cadastro!$A$3:$H$3577,7,FALSE)</f>
        <v>1</v>
      </c>
      <c r="J1261" s="14">
        <f>VLOOKUP(A1261,Cadastro!$A$3:$H$3577,8,FALSE)</f>
        <v>1</v>
      </c>
      <c r="K1261">
        <f>VLOOKUP(A1261,Cadastro!$A$3:$J$3577,10,FALSE)</f>
        <v>1</v>
      </c>
      <c r="L1261" s="13">
        <v>15738.21</v>
      </c>
      <c r="M1261" s="23" t="e">
        <f t="shared" si="215"/>
        <v>#DIV/0!</v>
      </c>
      <c r="N1261" s="26">
        <f t="shared" si="216"/>
        <v>8473.27</v>
      </c>
      <c r="O1261" s="27">
        <f t="shared" si="217"/>
        <v>3.5183018933540003E-4</v>
      </c>
      <c r="P1261" s="30" t="e">
        <f t="shared" si="218"/>
        <v>#DIV/0!</v>
      </c>
      <c r="Q1261" s="30" t="e">
        <f t="shared" si="219"/>
        <v>#DIV/0!</v>
      </c>
      <c r="R1261" s="30" t="e">
        <f t="shared" si="220"/>
        <v>#DIV/0!</v>
      </c>
      <c r="S1261" s="30" t="e">
        <f t="shared" si="221"/>
        <v>#DIV/0!</v>
      </c>
      <c r="T1261" s="32">
        <f t="shared" si="222"/>
        <v>3.5181016952413299E-4</v>
      </c>
      <c r="U1261" s="33">
        <f t="shared" si="223"/>
        <v>27.644782249884294</v>
      </c>
      <c r="V1261" s="18" t="e">
        <f>VLOOKUP(B1261,'[2]APO e PPM_CD'!$D$2:$J$565,7,FALSE)</f>
        <v>#N/A</v>
      </c>
    </row>
    <row r="1262" spans="1:24" hidden="1">
      <c r="A1262">
        <v>2477520105</v>
      </c>
      <c r="B1262">
        <f>VLOOKUP(A1262,Cadastro!$A$3:$B$3577,2,FALSE)</f>
        <v>224120</v>
      </c>
      <c r="C1262" s="5">
        <v>8487.42</v>
      </c>
      <c r="D1262">
        <v>0</v>
      </c>
      <c r="E1262">
        <v>4005</v>
      </c>
      <c r="F1262">
        <v>0</v>
      </c>
      <c r="G1262">
        <v>4482.42</v>
      </c>
      <c r="H1262">
        <v>0</v>
      </c>
      <c r="I1262" s="14">
        <f>VLOOKUP(A1262,Cadastro!$A$3:$H$3577,7,FALSE)</f>
        <v>1</v>
      </c>
      <c r="J1262" s="14">
        <f>VLOOKUP(A1262,Cadastro!$A$3:$H$3577,8,FALSE)</f>
        <v>1</v>
      </c>
      <c r="K1262">
        <f>VLOOKUP(A1262,Cadastro!$A$3:$J$3577,10,FALSE)</f>
        <v>1</v>
      </c>
      <c r="L1262" s="13">
        <v>24824.9</v>
      </c>
      <c r="M1262" s="23" t="e">
        <f t="shared" si="215"/>
        <v>#DIV/0!</v>
      </c>
      <c r="N1262" s="26">
        <f t="shared" si="216"/>
        <v>8487.42</v>
      </c>
      <c r="O1262" s="27">
        <f t="shared" si="217"/>
        <v>3.5241773076616947E-4</v>
      </c>
      <c r="P1262" s="30" t="e">
        <f t="shared" si="218"/>
        <v>#DIV/0!</v>
      </c>
      <c r="Q1262" s="30" t="e">
        <f t="shared" si="219"/>
        <v>#DIV/0!</v>
      </c>
      <c r="R1262" s="30" t="e">
        <f t="shared" si="220"/>
        <v>#DIV/0!</v>
      </c>
      <c r="S1262" s="30" t="e">
        <f t="shared" si="221"/>
        <v>#DIV/0!</v>
      </c>
      <c r="T1262" s="32">
        <f t="shared" si="222"/>
        <v>3.523976775226703E-4</v>
      </c>
      <c r="U1262" s="33">
        <f t="shared" si="223"/>
        <v>27.690947858773878</v>
      </c>
      <c r="V1262" s="18" t="e">
        <f>VLOOKUP(B1262,'[2]APO e PPM_CD'!$D$2:$J$565,7,FALSE)</f>
        <v>#N/A</v>
      </c>
    </row>
    <row r="1263" spans="1:24" hidden="1">
      <c r="A1263">
        <v>89411986749</v>
      </c>
      <c r="B1263">
        <f>VLOOKUP(A1263,Cadastro!$A$3:$B$3577,2,FALSE)</f>
        <v>212042</v>
      </c>
      <c r="C1263" s="5">
        <v>8487.7900000000009</v>
      </c>
      <c r="D1263">
        <v>0</v>
      </c>
      <c r="E1263">
        <v>3543.62</v>
      </c>
      <c r="F1263">
        <v>0</v>
      </c>
      <c r="G1263">
        <v>4944.17</v>
      </c>
      <c r="H1263">
        <v>0</v>
      </c>
      <c r="I1263" s="14">
        <f>VLOOKUP(A1263,Cadastro!$A$3:$H$3577,7,FALSE)</f>
        <v>1</v>
      </c>
      <c r="J1263" s="14">
        <f>VLOOKUP(A1263,Cadastro!$A$3:$H$3577,8,FALSE)</f>
        <v>1</v>
      </c>
      <c r="K1263">
        <f>VLOOKUP(A1263,Cadastro!$A$3:$J$3577,10,FALSE)</f>
        <v>1</v>
      </c>
      <c r="L1263" s="13">
        <v>20035.04</v>
      </c>
      <c r="M1263" s="23" t="e">
        <f t="shared" si="215"/>
        <v>#DIV/0!</v>
      </c>
      <c r="N1263" s="26">
        <f t="shared" si="216"/>
        <v>8487.7900000000009</v>
      </c>
      <c r="O1263" s="27">
        <f t="shared" si="217"/>
        <v>3.5243309404033095E-4</v>
      </c>
      <c r="P1263" s="30" t="e">
        <f t="shared" si="218"/>
        <v>#DIV/0!</v>
      </c>
      <c r="Q1263" s="30" t="e">
        <f t="shared" si="219"/>
        <v>#DIV/0!</v>
      </c>
      <c r="R1263" s="30" t="e">
        <f t="shared" si="220"/>
        <v>#DIV/0!</v>
      </c>
      <c r="S1263" s="30" t="e">
        <f t="shared" si="221"/>
        <v>#DIV/0!</v>
      </c>
      <c r="T1263" s="32">
        <f t="shared" si="222"/>
        <v>3.5241303992263208E-4</v>
      </c>
      <c r="U1263" s="33">
        <f t="shared" si="223"/>
        <v>27.692155016038132</v>
      </c>
      <c r="V1263" s="18" t="e">
        <f>VLOOKUP(B1263,'[2]APO e PPM_CD'!$D$2:$J$565,7,FALSE)</f>
        <v>#N/A</v>
      </c>
    </row>
    <row r="1264" spans="1:24" hidden="1">
      <c r="A1264">
        <v>99188503704</v>
      </c>
      <c r="B1264">
        <f>VLOOKUP(A1264,Cadastro!$A$3:$B$3577,2,FALSE)</f>
        <v>212932</v>
      </c>
      <c r="C1264" s="5">
        <v>8490.42</v>
      </c>
      <c r="D1264">
        <v>0</v>
      </c>
      <c r="E1264">
        <v>3530.22</v>
      </c>
      <c r="F1264">
        <v>0</v>
      </c>
      <c r="G1264">
        <v>4960.2</v>
      </c>
      <c r="H1264">
        <v>0</v>
      </c>
      <c r="I1264" s="14">
        <f>VLOOKUP(A1264,Cadastro!$A$3:$H$3577,7,FALSE)</f>
        <v>1</v>
      </c>
      <c r="J1264" s="14">
        <f>VLOOKUP(A1264,Cadastro!$A$3:$H$3577,8,FALSE)</f>
        <v>1</v>
      </c>
      <c r="K1264">
        <f>VLOOKUP(A1264,Cadastro!$A$3:$J$3577,10,FALSE)</f>
        <v>1</v>
      </c>
      <c r="L1264" s="13">
        <v>10820.13</v>
      </c>
      <c r="M1264" s="23" t="e">
        <f t="shared" si="215"/>
        <v>#DIV/0!</v>
      </c>
      <c r="N1264" s="26">
        <f t="shared" si="216"/>
        <v>8490.42</v>
      </c>
      <c r="O1264" s="27">
        <f t="shared" si="217"/>
        <v>3.5254229785396508E-4</v>
      </c>
      <c r="P1264" s="30" t="e">
        <f t="shared" si="218"/>
        <v>#DIV/0!</v>
      </c>
      <c r="Q1264" s="30" t="e">
        <f t="shared" si="219"/>
        <v>#DIV/0!</v>
      </c>
      <c r="R1264" s="30" t="e">
        <f t="shared" si="220"/>
        <v>#DIV/0!</v>
      </c>
      <c r="S1264" s="30" t="e">
        <f t="shared" si="221"/>
        <v>#DIV/0!</v>
      </c>
      <c r="T1264" s="32">
        <f t="shared" si="222"/>
        <v>3.525222375223602E-4</v>
      </c>
      <c r="U1264" s="33">
        <f t="shared" si="223"/>
        <v>27.700735620375912</v>
      </c>
      <c r="V1264" s="18" t="e">
        <f>VLOOKUP(B1264,'[2]APO e PPM_CD'!$D$2:$J$565,7,FALSE)</f>
        <v>#N/A</v>
      </c>
    </row>
    <row r="1265" spans="1:22" hidden="1">
      <c r="A1265">
        <v>53051203653</v>
      </c>
      <c r="B1265">
        <f>VLOOKUP(A1265,Cadastro!$A$3:$B$3577,2,FALSE)</f>
        <v>221963</v>
      </c>
      <c r="C1265" s="5">
        <v>8517.93</v>
      </c>
      <c r="D1265">
        <v>0</v>
      </c>
      <c r="E1265">
        <v>3541.03</v>
      </c>
      <c r="F1265">
        <v>0</v>
      </c>
      <c r="G1265">
        <v>4976.8999999999996</v>
      </c>
      <c r="H1265">
        <v>0</v>
      </c>
      <c r="I1265" s="14">
        <f>VLOOKUP(A1265,Cadastro!$A$3:$H$3577,7,FALSE)</f>
        <v>1</v>
      </c>
      <c r="J1265" s="14">
        <f>VLOOKUP(A1265,Cadastro!$A$3:$H$3577,8,FALSE)</f>
        <v>1</v>
      </c>
      <c r="K1265">
        <f>VLOOKUP(A1265,Cadastro!$A$3:$J$3577,10,FALSE)</f>
        <v>1</v>
      </c>
      <c r="L1265" s="13">
        <v>17810.77</v>
      </c>
      <c r="M1265" s="23" t="e">
        <f t="shared" si="215"/>
        <v>#DIV/0!</v>
      </c>
      <c r="N1265" s="26">
        <f t="shared" si="216"/>
        <v>8517.93</v>
      </c>
      <c r="O1265" s="27">
        <f t="shared" si="217"/>
        <v>3.5368457804905117E-4</v>
      </c>
      <c r="P1265" s="30" t="e">
        <f t="shared" si="218"/>
        <v>#DIV/0!</v>
      </c>
      <c r="Q1265" s="30" t="e">
        <f t="shared" si="219"/>
        <v>#DIV/0!</v>
      </c>
      <c r="R1265" s="30" t="e">
        <f t="shared" si="220"/>
        <v>#DIV/0!</v>
      </c>
      <c r="S1265" s="30" t="e">
        <f t="shared" si="221"/>
        <v>#DIV/0!</v>
      </c>
      <c r="T1265" s="32">
        <f t="shared" si="222"/>
        <v>3.5366445271951656E-4</v>
      </c>
      <c r="U1265" s="33">
        <f t="shared" si="223"/>
        <v>27.790489394266551</v>
      </c>
      <c r="V1265" s="18" t="e">
        <f>VLOOKUP(B1265,'[2]APO e PPM_CD'!$D$2:$J$565,7,FALSE)</f>
        <v>#N/A</v>
      </c>
    </row>
    <row r="1266" spans="1:22" hidden="1">
      <c r="A1266">
        <v>9708363766</v>
      </c>
      <c r="B1266">
        <f>VLOOKUP(A1266,Cadastro!$A$3:$B$3577,2,FALSE)</f>
        <v>223697</v>
      </c>
      <c r="C1266" s="5">
        <v>8524.24</v>
      </c>
      <c r="D1266">
        <v>0</v>
      </c>
      <c r="E1266">
        <v>5117.3599999999997</v>
      </c>
      <c r="F1266">
        <v>0</v>
      </c>
      <c r="G1266">
        <v>3406.88</v>
      </c>
      <c r="H1266">
        <v>0</v>
      </c>
      <c r="I1266" s="14">
        <f>VLOOKUP(A1266,Cadastro!$A$3:$H$3577,7,FALSE)</f>
        <v>1</v>
      </c>
      <c r="J1266" s="14">
        <f>VLOOKUP(A1266,Cadastro!$A$3:$H$3577,8,FALSE)</f>
        <v>1</v>
      </c>
      <c r="K1266">
        <f>VLOOKUP(A1266,Cadastro!$A$3:$J$3577,10,FALSE)</f>
        <v>1</v>
      </c>
      <c r="L1266" s="13">
        <v>32778.29</v>
      </c>
      <c r="M1266" s="23" t="e">
        <f t="shared" si="215"/>
        <v>#DIV/0!</v>
      </c>
      <c r="N1266" s="26">
        <f t="shared" si="216"/>
        <v>8524.24</v>
      </c>
      <c r="O1266" s="27">
        <f t="shared" si="217"/>
        <v>3.5394658415704799E-4</v>
      </c>
      <c r="P1266" s="30" t="e">
        <f t="shared" si="218"/>
        <v>#DIV/0!</v>
      </c>
      <c r="Q1266" s="30" t="e">
        <f t="shared" si="219"/>
        <v>#DIV/0!</v>
      </c>
      <c r="R1266" s="30" t="e">
        <f t="shared" si="220"/>
        <v>#DIV/0!</v>
      </c>
      <c r="S1266" s="30" t="e">
        <f t="shared" si="221"/>
        <v>#DIV/0!</v>
      </c>
      <c r="T1266" s="32">
        <f t="shared" si="222"/>
        <v>3.5392644391886425E-4</v>
      </c>
      <c r="U1266" s="33">
        <f t="shared" si="223"/>
        <v>27.811076319502821</v>
      </c>
      <c r="V1266" s="18" t="e">
        <f>VLOOKUP(B1266,'[2]APO e PPM_CD'!$D$2:$J$565,7,FALSE)</f>
        <v>#N/A</v>
      </c>
    </row>
    <row r="1267" spans="1:22" hidden="1">
      <c r="A1267">
        <v>12810340889</v>
      </c>
      <c r="B1267">
        <f>VLOOKUP(A1267,Cadastro!$A$3:$B$3577,2,FALSE)</f>
        <v>215572</v>
      </c>
      <c r="C1267" s="5">
        <v>8527.08</v>
      </c>
      <c r="D1267">
        <v>0</v>
      </c>
      <c r="E1267">
        <v>3602.12</v>
      </c>
      <c r="F1267">
        <v>0</v>
      </c>
      <c r="G1267">
        <v>4924.96</v>
      </c>
      <c r="H1267">
        <v>0</v>
      </c>
      <c r="I1267" s="14">
        <f>VLOOKUP(A1267,Cadastro!$A$3:$H$3577,7,FALSE)</f>
        <v>1</v>
      </c>
      <c r="J1267" s="14">
        <f>VLOOKUP(A1267,Cadastro!$A$3:$H$3577,8,FALSE)</f>
        <v>1</v>
      </c>
      <c r="K1267">
        <f>VLOOKUP(A1267,Cadastro!$A$3:$J$3577,10,FALSE)</f>
        <v>1</v>
      </c>
      <c r="L1267" s="13">
        <v>11234.31</v>
      </c>
      <c r="M1267" s="23" t="e">
        <f t="shared" si="215"/>
        <v>#DIV/0!</v>
      </c>
      <c r="N1267" s="26">
        <f t="shared" si="216"/>
        <v>8527.08</v>
      </c>
      <c r="O1267" s="27">
        <f t="shared" si="217"/>
        <v>3.5406450766682786E-4</v>
      </c>
      <c r="P1267" s="30" t="e">
        <f t="shared" si="218"/>
        <v>#DIV/0!</v>
      </c>
      <c r="Q1267" s="30" t="e">
        <f t="shared" si="219"/>
        <v>#DIV/0!</v>
      </c>
      <c r="R1267" s="30" t="e">
        <f t="shared" si="220"/>
        <v>#DIV/0!</v>
      </c>
      <c r="S1267" s="30" t="e">
        <f t="shared" si="221"/>
        <v>#DIV/0!</v>
      </c>
      <c r="T1267" s="32">
        <f t="shared" si="222"/>
        <v>3.5404436071857071E-4</v>
      </c>
      <c r="U1267" s="33">
        <f t="shared" si="223"/>
        <v>27.820342067152747</v>
      </c>
      <c r="V1267" s="18" t="e">
        <f>VLOOKUP(B1267,'[2]APO e PPM_CD'!$D$2:$J$565,7,FALSE)</f>
        <v>#N/A</v>
      </c>
    </row>
    <row r="1268" spans="1:22" hidden="1">
      <c r="A1268">
        <v>97114774753</v>
      </c>
      <c r="B1268">
        <f>VLOOKUP(A1268,Cadastro!$A$3:$B$3577,2,FALSE)</f>
        <v>192052</v>
      </c>
      <c r="C1268" s="5">
        <v>8527.61</v>
      </c>
      <c r="D1268">
        <v>0</v>
      </c>
      <c r="E1268">
        <v>3544.56</v>
      </c>
      <c r="F1268">
        <v>0</v>
      </c>
      <c r="G1268">
        <v>4983.05</v>
      </c>
      <c r="H1268">
        <v>0</v>
      </c>
      <c r="I1268" s="14">
        <f>VLOOKUP(A1268,Cadastro!$A$3:$H$3577,7,FALSE)</f>
        <v>1</v>
      </c>
      <c r="J1268" s="14">
        <f>VLOOKUP(A1268,Cadastro!$A$3:$H$3577,8,FALSE)</f>
        <v>1</v>
      </c>
      <c r="K1268">
        <f>VLOOKUP(A1268,Cadastro!$A$3:$J$3577,10,FALSE)</f>
        <v>1</v>
      </c>
      <c r="L1268" s="13">
        <v>6793.97</v>
      </c>
      <c r="M1268" s="23" t="e">
        <f t="shared" si="215"/>
        <v>#DIV/0!</v>
      </c>
      <c r="N1268" s="26">
        <f t="shared" si="216"/>
        <v>8527.61</v>
      </c>
      <c r="O1268" s="27">
        <f t="shared" si="217"/>
        <v>3.5408651451900513E-4</v>
      </c>
      <c r="P1268" s="30" t="e">
        <f t="shared" si="218"/>
        <v>#DIV/0!</v>
      </c>
      <c r="Q1268" s="30" t="e">
        <f t="shared" si="219"/>
        <v>#DIV/0!</v>
      </c>
      <c r="R1268" s="30" t="e">
        <f t="shared" si="220"/>
        <v>#DIV/0!</v>
      </c>
      <c r="S1268" s="30" t="e">
        <f t="shared" si="221"/>
        <v>#DIV/0!</v>
      </c>
      <c r="T1268" s="32">
        <f t="shared" si="222"/>
        <v>3.5406636631851593E-4</v>
      </c>
      <c r="U1268" s="33">
        <f t="shared" si="223"/>
        <v>27.822071238369105</v>
      </c>
      <c r="V1268" s="18" t="e">
        <f>VLOOKUP(B1268,'[2]APO e PPM_CD'!$D$2:$J$565,7,FALSE)</f>
        <v>#N/A</v>
      </c>
    </row>
    <row r="1269" spans="1:22" hidden="1">
      <c r="A1269">
        <v>90262441772</v>
      </c>
      <c r="B1269">
        <f>VLOOKUP(A1269,Cadastro!$A$3:$B$3577,2,FALSE)</f>
        <v>194975</v>
      </c>
      <c r="C1269" s="5">
        <v>8531.51</v>
      </c>
      <c r="D1269">
        <v>0</v>
      </c>
      <c r="E1269">
        <v>4908.8900000000003</v>
      </c>
      <c r="F1269">
        <v>0</v>
      </c>
      <c r="G1269">
        <v>3622.62</v>
      </c>
      <c r="H1269">
        <v>0</v>
      </c>
      <c r="I1269" s="14">
        <f>VLOOKUP(A1269,Cadastro!$A$3:$H$3577,7,FALSE)</f>
        <v>1</v>
      </c>
      <c r="J1269" s="14">
        <f>VLOOKUP(A1269,Cadastro!$A$3:$H$3577,8,FALSE)</f>
        <v>1</v>
      </c>
      <c r="K1269">
        <f>VLOOKUP(A1269,Cadastro!$A$3:$J$3577,10,FALSE)</f>
        <v>1</v>
      </c>
      <c r="L1269" s="13">
        <v>18833.63</v>
      </c>
      <c r="M1269" s="23" t="e">
        <f t="shared" si="215"/>
        <v>#DIV/0!</v>
      </c>
      <c r="N1269" s="26">
        <f t="shared" si="216"/>
        <v>8531.51</v>
      </c>
      <c r="O1269" s="27">
        <f t="shared" si="217"/>
        <v>3.5424845173313943E-4</v>
      </c>
      <c r="P1269" s="30" t="e">
        <f t="shared" si="218"/>
        <v>#DIV/0!</v>
      </c>
      <c r="Q1269" s="30" t="e">
        <f t="shared" si="219"/>
        <v>#DIV/0!</v>
      </c>
      <c r="R1269" s="30" t="e">
        <f t="shared" si="220"/>
        <v>#DIV/0!</v>
      </c>
      <c r="S1269" s="30" t="e">
        <f t="shared" si="221"/>
        <v>#DIV/0!</v>
      </c>
      <c r="T1269" s="32">
        <f t="shared" si="222"/>
        <v>3.5422829431811279E-4</v>
      </c>
      <c r="U1269" s="33">
        <f t="shared" si="223"/>
        <v>27.834795328451747</v>
      </c>
      <c r="V1269" s="18" t="e">
        <f>VLOOKUP(B1269,'[2]APO e PPM_CD'!$D$2:$J$565,7,FALSE)</f>
        <v>#N/A</v>
      </c>
    </row>
    <row r="1270" spans="1:22" s="18" customFormat="1" hidden="1">
      <c r="A1270" s="18">
        <v>35210407802</v>
      </c>
      <c r="B1270" s="18">
        <f>VLOOKUP(A1270,Cadastro!$A$3:$B$3577,2,FALSE)</f>
        <v>225560</v>
      </c>
      <c r="C1270" s="19">
        <v>8547.75</v>
      </c>
      <c r="D1270" s="18">
        <v>0</v>
      </c>
      <c r="E1270" s="18">
        <v>4028.75</v>
      </c>
      <c r="F1270" s="18">
        <v>0</v>
      </c>
      <c r="G1270" s="18">
        <v>4519</v>
      </c>
      <c r="H1270" s="18">
        <v>0</v>
      </c>
      <c r="I1270" s="20">
        <f>VLOOKUP(A1270,Cadastro!$A$3:$H$3577,7,FALSE)</f>
        <v>1</v>
      </c>
      <c r="J1270" s="20">
        <f>VLOOKUP(A1270,Cadastro!$A$3:$H$3577,8,FALSE)</f>
        <v>2</v>
      </c>
      <c r="K1270" s="18">
        <f>VLOOKUP(A1270,Cadastro!$A$3:$J$3577,10,FALSE)</f>
        <v>1</v>
      </c>
      <c r="M1270" s="23" t="e">
        <f t="shared" si="215"/>
        <v>#DIV/0!</v>
      </c>
      <c r="N1270" s="26">
        <f t="shared" si="216"/>
        <v>8547.75</v>
      </c>
      <c r="O1270" s="27">
        <f t="shared" si="217"/>
        <v>3.5492277490173986E-4</v>
      </c>
      <c r="P1270" s="30" t="e">
        <f t="shared" si="218"/>
        <v>#DIV/0!</v>
      </c>
      <c r="Q1270" s="30" t="e">
        <f t="shared" si="219"/>
        <v>#DIV/0!</v>
      </c>
      <c r="R1270" s="30" t="e">
        <f t="shared" si="220"/>
        <v>#DIV/0!</v>
      </c>
      <c r="S1270" s="30" t="e">
        <f t="shared" si="221"/>
        <v>#DIV/0!</v>
      </c>
      <c r="T1270" s="32">
        <f t="shared" si="222"/>
        <v>3.549025791164341E-4</v>
      </c>
      <c r="U1270" s="33">
        <f t="shared" si="223"/>
        <v>27.887779744590748</v>
      </c>
      <c r="V1270" s="18" t="e">
        <f>VLOOKUP(B1270,'[2]APO e PPM_CD'!$D$2:$J$565,7,FALSE)</f>
        <v>#N/A</v>
      </c>
    </row>
    <row r="1271" spans="1:22" hidden="1">
      <c r="A1271">
        <v>3432252714</v>
      </c>
      <c r="B1271">
        <f>VLOOKUP(A1271,Cadastro!$A$3:$B$3577,2,FALSE)</f>
        <v>217598</v>
      </c>
      <c r="C1271" s="5">
        <v>8552.85</v>
      </c>
      <c r="D1271">
        <v>0</v>
      </c>
      <c r="E1271">
        <v>3718.97</v>
      </c>
      <c r="F1271">
        <v>0</v>
      </c>
      <c r="G1271">
        <v>4833.88</v>
      </c>
      <c r="H1271">
        <v>0</v>
      </c>
      <c r="I1271" s="14">
        <f>VLOOKUP(A1271,Cadastro!$A$3:$H$3577,7,FALSE)</f>
        <v>1</v>
      </c>
      <c r="J1271" s="14">
        <f>VLOOKUP(A1271,Cadastro!$A$3:$H$3577,8,FALSE)</f>
        <v>1</v>
      </c>
      <c r="K1271">
        <f>VLOOKUP(A1271,Cadastro!$A$3:$J$3577,10,FALSE)</f>
        <v>1</v>
      </c>
      <c r="L1271" s="13">
        <v>12014.65</v>
      </c>
      <c r="M1271" s="23" t="e">
        <f t="shared" si="215"/>
        <v>#DIV/0!</v>
      </c>
      <c r="N1271" s="26">
        <f t="shared" si="216"/>
        <v>8552.85</v>
      </c>
      <c r="O1271" s="27">
        <f t="shared" si="217"/>
        <v>3.5513453895099246E-4</v>
      </c>
      <c r="P1271" s="30" t="e">
        <f t="shared" si="218"/>
        <v>#DIV/0!</v>
      </c>
      <c r="Q1271" s="30" t="e">
        <f t="shared" si="219"/>
        <v>#DIV/0!</v>
      </c>
      <c r="R1271" s="30" t="e">
        <f t="shared" si="220"/>
        <v>#DIV/0!</v>
      </c>
      <c r="S1271" s="30" t="e">
        <f t="shared" si="221"/>
        <v>#DIV/0!</v>
      </c>
      <c r="T1271" s="32">
        <f t="shared" si="222"/>
        <v>3.5511433111590695E-4</v>
      </c>
      <c r="U1271" s="33">
        <f t="shared" si="223"/>
        <v>27.904418939314208</v>
      </c>
      <c r="V1271" s="18" t="e">
        <f>VLOOKUP(B1271,'[2]APO e PPM_CD'!$D$2:$J$565,7,FALSE)</f>
        <v>#N/A</v>
      </c>
    </row>
    <row r="1272" spans="1:22" hidden="1">
      <c r="A1272">
        <v>196687756</v>
      </c>
      <c r="B1272">
        <f>VLOOKUP(A1272,Cadastro!$A$3:$B$3577,2,FALSE)</f>
        <v>215615</v>
      </c>
      <c r="C1272" s="5">
        <v>8557.36</v>
      </c>
      <c r="D1272">
        <v>0</v>
      </c>
      <c r="E1272">
        <v>3572.7</v>
      </c>
      <c r="F1272">
        <v>0</v>
      </c>
      <c r="G1272">
        <v>4984.66</v>
      </c>
      <c r="H1272">
        <v>0</v>
      </c>
      <c r="I1272" s="14">
        <f>VLOOKUP(A1272,Cadastro!$A$3:$H$3577,7,FALSE)</f>
        <v>1</v>
      </c>
      <c r="J1272" s="14">
        <f>VLOOKUP(A1272,Cadastro!$A$3:$H$3577,8,FALSE)</f>
        <v>1</v>
      </c>
      <c r="K1272">
        <f>VLOOKUP(A1272,Cadastro!$A$3:$J$3577,10,FALSE)</f>
        <v>1</v>
      </c>
      <c r="L1272" s="13">
        <v>14448.58</v>
      </c>
      <c r="M1272" s="23" t="e">
        <f t="shared" si="215"/>
        <v>#DIV/0!</v>
      </c>
      <c r="N1272" s="26">
        <f t="shared" si="216"/>
        <v>8557.36</v>
      </c>
      <c r="O1272" s="27">
        <f t="shared" si="217"/>
        <v>3.5532180480631195E-4</v>
      </c>
      <c r="P1272" s="30" t="e">
        <f t="shared" si="218"/>
        <v>#DIV/0!</v>
      </c>
      <c r="Q1272" s="30" t="e">
        <f t="shared" si="219"/>
        <v>#DIV/0!</v>
      </c>
      <c r="R1272" s="30" t="e">
        <f t="shared" si="220"/>
        <v>#DIV/0!</v>
      </c>
      <c r="S1272" s="30" t="e">
        <f t="shared" si="221"/>
        <v>#DIV/0!</v>
      </c>
      <c r="T1272" s="32">
        <f t="shared" si="222"/>
        <v>3.5530158631544073E-4</v>
      </c>
      <c r="U1272" s="33">
        <f t="shared" si="223"/>
        <v>27.919133207589262</v>
      </c>
      <c r="V1272" s="18" t="e">
        <f>VLOOKUP(B1272,'[2]APO e PPM_CD'!$D$2:$J$565,7,FALSE)</f>
        <v>#N/A</v>
      </c>
    </row>
    <row r="1273" spans="1:22" hidden="1">
      <c r="A1273">
        <v>28781872100</v>
      </c>
      <c r="B1273">
        <f>VLOOKUP(A1273,Cadastro!$A$3:$B$3577,2,FALSE)</f>
        <v>194951</v>
      </c>
      <c r="C1273" s="5">
        <v>8566.6500000000015</v>
      </c>
      <c r="D1273">
        <v>0</v>
      </c>
      <c r="E1273">
        <v>3625.3</v>
      </c>
      <c r="F1273">
        <v>0</v>
      </c>
      <c r="G1273">
        <v>4941.3500000000004</v>
      </c>
      <c r="H1273">
        <v>0</v>
      </c>
      <c r="I1273" s="14">
        <f>VLOOKUP(A1273,Cadastro!$A$3:$H$3577,7,FALSE)</f>
        <v>1</v>
      </c>
      <c r="J1273" s="14">
        <f>VLOOKUP(A1273,Cadastro!$A$3:$H$3577,8,FALSE)</f>
        <v>1</v>
      </c>
      <c r="K1273">
        <f>VLOOKUP(A1273,Cadastro!$A$3:$J$3577,10,FALSE)</f>
        <v>1</v>
      </c>
      <c r="L1273" s="13">
        <v>17018.25</v>
      </c>
      <c r="M1273" s="23" t="e">
        <f t="shared" si="215"/>
        <v>#DIV/0!</v>
      </c>
      <c r="N1273" s="26">
        <f t="shared" si="216"/>
        <v>8566.6500000000015</v>
      </c>
      <c r="O1273" s="27">
        <f t="shared" si="217"/>
        <v>3.5570754755485251E-4</v>
      </c>
      <c r="P1273" s="30" t="e">
        <f t="shared" si="218"/>
        <v>#DIV/0!</v>
      </c>
      <c r="Q1273" s="30" t="e">
        <f t="shared" si="219"/>
        <v>#DIV/0!</v>
      </c>
      <c r="R1273" s="30" t="e">
        <f t="shared" si="220"/>
        <v>#DIV/0!</v>
      </c>
      <c r="S1273" s="30" t="e">
        <f t="shared" si="221"/>
        <v>#DIV/0!</v>
      </c>
      <c r="T1273" s="32">
        <f t="shared" si="222"/>
        <v>3.5568730711448048E-4</v>
      </c>
      <c r="U1273" s="33">
        <f t="shared" si="223"/>
        <v>27.949442642683557</v>
      </c>
      <c r="V1273" s="18" t="e">
        <f>VLOOKUP(B1273,'[2]APO e PPM_CD'!$D$2:$J$565,7,FALSE)</f>
        <v>#N/A</v>
      </c>
    </row>
    <row r="1274" spans="1:22" hidden="1">
      <c r="A1274">
        <v>71313818704</v>
      </c>
      <c r="B1274">
        <f>VLOOKUP(A1274,Cadastro!$A$3:$B$3577,2,FALSE)</f>
        <v>214666</v>
      </c>
      <c r="C1274" s="5">
        <v>8567.34</v>
      </c>
      <c r="D1274">
        <v>0</v>
      </c>
      <c r="E1274">
        <v>3706.93</v>
      </c>
      <c r="F1274">
        <v>0</v>
      </c>
      <c r="G1274">
        <v>4860.41</v>
      </c>
      <c r="H1274">
        <v>0</v>
      </c>
      <c r="I1274" s="14">
        <f>VLOOKUP(A1274,Cadastro!$A$3:$H$3577,7,FALSE)</f>
        <v>1</v>
      </c>
      <c r="J1274" s="14">
        <f>VLOOKUP(A1274,Cadastro!$A$3:$H$3577,8,FALSE)</f>
        <v>1</v>
      </c>
      <c r="K1274">
        <f>VLOOKUP(A1274,Cadastro!$A$3:$J$3577,10,FALSE)</f>
        <v>1</v>
      </c>
      <c r="L1274" s="13">
        <v>28363.279999999999</v>
      </c>
      <c r="M1274" s="23" t="e">
        <f t="shared" si="215"/>
        <v>#DIV/0!</v>
      </c>
      <c r="N1274" s="26">
        <f t="shared" si="216"/>
        <v>8567.34</v>
      </c>
      <c r="O1274" s="27">
        <f t="shared" si="217"/>
        <v>3.5573619798504546E-4</v>
      </c>
      <c r="P1274" s="30" t="e">
        <f t="shared" si="218"/>
        <v>#DIV/0!</v>
      </c>
      <c r="Q1274" s="30" t="e">
        <f t="shared" si="219"/>
        <v>#DIV/0!</v>
      </c>
      <c r="R1274" s="30" t="e">
        <f t="shared" si="220"/>
        <v>#DIV/0!</v>
      </c>
      <c r="S1274" s="30" t="e">
        <f t="shared" si="221"/>
        <v>#DIV/0!</v>
      </c>
      <c r="T1274" s="32">
        <f t="shared" si="222"/>
        <v>3.5571595591440909E-4</v>
      </c>
      <c r="U1274" s="33">
        <f t="shared" si="223"/>
        <v>27.951693827852019</v>
      </c>
      <c r="V1274" s="18" t="e">
        <f>VLOOKUP(B1274,'[2]APO e PPM_CD'!$D$2:$J$565,7,FALSE)</f>
        <v>#N/A</v>
      </c>
    </row>
    <row r="1275" spans="1:22" hidden="1">
      <c r="A1275">
        <v>8352479610</v>
      </c>
      <c r="B1275">
        <f>VLOOKUP(A1275,Cadastro!$A$3:$B$3577,2,FALSE)</f>
        <v>225350</v>
      </c>
      <c r="C1275" s="5">
        <v>8572.31</v>
      </c>
      <c r="D1275">
        <v>0</v>
      </c>
      <c r="E1275">
        <v>4043.53</v>
      </c>
      <c r="F1275">
        <v>0</v>
      </c>
      <c r="G1275">
        <v>4528.78</v>
      </c>
      <c r="H1275">
        <v>0</v>
      </c>
      <c r="I1275" s="14">
        <f>VLOOKUP(A1275,Cadastro!$A$3:$H$3577,7,FALSE)</f>
        <v>1</v>
      </c>
      <c r="J1275" s="14">
        <f>VLOOKUP(A1275,Cadastro!$A$3:$H$3577,8,FALSE)</f>
        <v>1</v>
      </c>
      <c r="K1275">
        <f>VLOOKUP(A1275,Cadastro!$A$3:$J$3577,10,FALSE)</f>
        <v>1</v>
      </c>
      <c r="L1275" s="13">
        <v>25330.59</v>
      </c>
      <c r="M1275" s="23" t="e">
        <f t="shared" si="215"/>
        <v>#DIV/0!</v>
      </c>
      <c r="N1275" s="26">
        <f t="shared" si="216"/>
        <v>8572.31</v>
      </c>
      <c r="O1275" s="27">
        <f t="shared" si="217"/>
        <v>3.5594256412716018E-4</v>
      </c>
      <c r="P1275" s="30" t="e">
        <f t="shared" si="218"/>
        <v>#DIV/0!</v>
      </c>
      <c r="Q1275" s="30" t="e">
        <f t="shared" si="219"/>
        <v>#DIV/0!</v>
      </c>
      <c r="R1275" s="30" t="e">
        <f t="shared" si="220"/>
        <v>#DIV/0!</v>
      </c>
      <c r="S1275" s="30" t="e">
        <f t="shared" si="221"/>
        <v>#DIV/0!</v>
      </c>
      <c r="T1275" s="32">
        <f t="shared" si="222"/>
        <v>3.5592231031389535E-4</v>
      </c>
      <c r="U1275" s="33">
        <f t="shared" si="223"/>
        <v>27.967908886239385</v>
      </c>
      <c r="V1275" s="18" t="e">
        <f>VLOOKUP(B1275,'[2]APO e PPM_CD'!$D$2:$J$565,7,FALSE)</f>
        <v>#N/A</v>
      </c>
    </row>
    <row r="1276" spans="1:22" hidden="1">
      <c r="A1276">
        <v>9545616784</v>
      </c>
      <c r="B1276">
        <f>VLOOKUP(A1276,Cadastro!$A$3:$B$3577,2,FALSE)</f>
        <v>225036</v>
      </c>
      <c r="C1276" s="5">
        <v>8579.25</v>
      </c>
      <c r="D1276">
        <v>0</v>
      </c>
      <c r="E1276">
        <v>4034.6</v>
      </c>
      <c r="F1276">
        <v>0</v>
      </c>
      <c r="G1276">
        <v>4544.6499999999996</v>
      </c>
      <c r="H1276">
        <v>0</v>
      </c>
      <c r="I1276" s="14">
        <f>VLOOKUP(A1276,Cadastro!$A$3:$H$3577,7,FALSE)</f>
        <v>1</v>
      </c>
      <c r="J1276" s="14">
        <f>VLOOKUP(A1276,Cadastro!$A$3:$H$3577,8,FALSE)</f>
        <v>1</v>
      </c>
      <c r="K1276">
        <f>VLOOKUP(A1276,Cadastro!$A$3:$J$3577,10,FALSE)</f>
        <v>1</v>
      </c>
      <c r="L1276" s="13">
        <v>37158.18</v>
      </c>
      <c r="M1276" s="23" t="e">
        <f t="shared" si="215"/>
        <v>#DIV/0!</v>
      </c>
      <c r="N1276" s="26">
        <f t="shared" si="216"/>
        <v>8579.25</v>
      </c>
      <c r="O1276" s="27">
        <f t="shared" si="217"/>
        <v>3.5623072932359411E-4</v>
      </c>
      <c r="P1276" s="30" t="e">
        <f t="shared" si="218"/>
        <v>#DIV/0!</v>
      </c>
      <c r="Q1276" s="30" t="e">
        <f t="shared" si="219"/>
        <v>#DIV/0!</v>
      </c>
      <c r="R1276" s="30" t="e">
        <f t="shared" si="220"/>
        <v>#DIV/0!</v>
      </c>
      <c r="S1276" s="30" t="e">
        <f t="shared" si="221"/>
        <v>#DIV/0!</v>
      </c>
      <c r="T1276" s="32">
        <f t="shared" si="222"/>
        <v>3.5621045911317801E-4</v>
      </c>
      <c r="U1276" s="33">
        <f t="shared" si="223"/>
        <v>27.990551241412092</v>
      </c>
      <c r="V1276" s="18" t="e">
        <f>VLOOKUP(B1276,'[2]APO e PPM_CD'!$D$2:$J$565,7,FALSE)</f>
        <v>#N/A</v>
      </c>
    </row>
    <row r="1277" spans="1:22" hidden="1">
      <c r="A1277">
        <v>8316574721</v>
      </c>
      <c r="B1277">
        <f>VLOOKUP(A1277,Cadastro!$A$3:$B$3577,2,FALSE)</f>
        <v>221543</v>
      </c>
      <c r="C1277" s="5">
        <v>8594.0399999999991</v>
      </c>
      <c r="D1277">
        <v>0</v>
      </c>
      <c r="E1277">
        <v>3877.47</v>
      </c>
      <c r="F1277">
        <v>0</v>
      </c>
      <c r="G1277">
        <v>4716.57</v>
      </c>
      <c r="H1277">
        <v>0</v>
      </c>
      <c r="I1277" s="14">
        <f>VLOOKUP(A1277,Cadastro!$A$3:$H$3577,7,FALSE)</f>
        <v>1</v>
      </c>
      <c r="J1277" s="14">
        <f>VLOOKUP(A1277,Cadastro!$A$3:$H$3577,8,FALSE)</f>
        <v>1</v>
      </c>
      <c r="K1277">
        <f>VLOOKUP(A1277,Cadastro!$A$3:$J$3577,10,FALSE)</f>
        <v>1</v>
      </c>
      <c r="L1277" s="13">
        <v>14166.05</v>
      </c>
      <c r="M1277" s="23" t="e">
        <f t="shared" si="215"/>
        <v>#DIV/0!</v>
      </c>
      <c r="N1277" s="26">
        <f t="shared" si="216"/>
        <v>8594.0399999999991</v>
      </c>
      <c r="O1277" s="27">
        <f t="shared" si="217"/>
        <v>3.568448450664266E-4</v>
      </c>
      <c r="P1277" s="30" t="e">
        <f t="shared" si="218"/>
        <v>#DIV/0!</v>
      </c>
      <c r="Q1277" s="30" t="e">
        <f t="shared" si="219"/>
        <v>#DIV/0!</v>
      </c>
      <c r="R1277" s="30" t="e">
        <f t="shared" si="220"/>
        <v>#DIV/0!</v>
      </c>
      <c r="S1277" s="30" t="e">
        <f t="shared" si="221"/>
        <v>#DIV/0!</v>
      </c>
      <c r="T1277" s="32">
        <f t="shared" si="222"/>
        <v>3.5682453991164913E-4</v>
      </c>
      <c r="U1277" s="33">
        <f t="shared" si="223"/>
        <v>28.038804906110105</v>
      </c>
      <c r="V1277" s="18" t="e">
        <f>VLOOKUP(B1277,'[2]APO e PPM_CD'!$D$2:$J$565,7,FALSE)</f>
        <v>#N/A</v>
      </c>
    </row>
    <row r="1278" spans="1:22" hidden="1">
      <c r="A1278">
        <v>97819344172</v>
      </c>
      <c r="B1278">
        <f>VLOOKUP(A1278,Cadastro!$A$3:$B$3577,2,FALSE)</f>
        <v>225221</v>
      </c>
      <c r="C1278" s="5">
        <v>8603</v>
      </c>
      <c r="D1278">
        <v>0</v>
      </c>
      <c r="E1278">
        <v>5173.62</v>
      </c>
      <c r="F1278">
        <v>0</v>
      </c>
      <c r="G1278">
        <v>3429.38</v>
      </c>
      <c r="H1278">
        <v>0</v>
      </c>
      <c r="I1278" s="14">
        <f>VLOOKUP(A1278,Cadastro!$A$3:$H$3577,7,FALSE)</f>
        <v>1</v>
      </c>
      <c r="J1278" s="14">
        <f>VLOOKUP(A1278,Cadastro!$A$3:$H$3577,8,FALSE)</f>
        <v>1</v>
      </c>
      <c r="K1278">
        <f>VLOOKUP(A1278,Cadastro!$A$3:$J$3577,10,FALSE)</f>
        <v>1</v>
      </c>
      <c r="L1278" s="13">
        <v>20278.77</v>
      </c>
      <c r="M1278" s="23" t="e">
        <f t="shared" si="215"/>
        <v>#DIV/0!</v>
      </c>
      <c r="N1278" s="26">
        <f t="shared" si="216"/>
        <v>8603</v>
      </c>
      <c r="O1278" s="27">
        <f t="shared" si="217"/>
        <v>3.5721688543530964E-4</v>
      </c>
      <c r="P1278" s="30" t="e">
        <f t="shared" si="218"/>
        <v>#DIV/0!</v>
      </c>
      <c r="Q1278" s="30" t="e">
        <f t="shared" si="219"/>
        <v>#DIV/0!</v>
      </c>
      <c r="R1278" s="30" t="e">
        <f t="shared" si="220"/>
        <v>#DIV/0!</v>
      </c>
      <c r="S1278" s="30" t="e">
        <f t="shared" si="221"/>
        <v>#DIV/0!</v>
      </c>
      <c r="T1278" s="32">
        <f t="shared" si="222"/>
        <v>3.57196559110723E-4</v>
      </c>
      <c r="U1278" s="33">
        <f t="shared" si="223"/>
        <v>28.068037687428181</v>
      </c>
      <c r="V1278" s="18" t="e">
        <f>VLOOKUP(B1278,'[2]APO e PPM_CD'!$D$2:$J$565,7,FALSE)</f>
        <v>#N/A</v>
      </c>
    </row>
    <row r="1279" spans="1:22" hidden="1">
      <c r="A1279">
        <v>3556367785</v>
      </c>
      <c r="B1279">
        <f>VLOOKUP(A1279,Cadastro!$A$3:$B$3577,2,FALSE)</f>
        <v>220434</v>
      </c>
      <c r="C1279" s="5">
        <v>8616.68</v>
      </c>
      <c r="D1279">
        <v>0</v>
      </c>
      <c r="E1279">
        <v>3571.29</v>
      </c>
      <c r="F1279">
        <v>0</v>
      </c>
      <c r="G1279">
        <v>5045.3900000000003</v>
      </c>
      <c r="H1279">
        <v>0</v>
      </c>
      <c r="I1279" s="14">
        <f>VLOOKUP(A1279,Cadastro!$A$3:$H$3577,7,FALSE)</f>
        <v>1</v>
      </c>
      <c r="J1279" s="14">
        <f>VLOOKUP(A1279,Cadastro!$A$3:$H$3577,8,FALSE)</f>
        <v>1</v>
      </c>
      <c r="K1279">
        <f>VLOOKUP(A1279,Cadastro!$A$3:$J$3577,10,FALSE)</f>
        <v>1</v>
      </c>
      <c r="L1279" s="13">
        <v>43908.6</v>
      </c>
      <c r="M1279" s="23" t="e">
        <f t="shared" si="215"/>
        <v>#DIV/0!</v>
      </c>
      <c r="N1279" s="26">
        <f t="shared" si="216"/>
        <v>8616.68</v>
      </c>
      <c r="O1279" s="27">
        <f t="shared" si="217"/>
        <v>3.5778491135565781E-4</v>
      </c>
      <c r="P1279" s="30" t="e">
        <f t="shared" si="218"/>
        <v>#DIV/0!</v>
      </c>
      <c r="Q1279" s="30" t="e">
        <f t="shared" si="219"/>
        <v>#DIV/0!</v>
      </c>
      <c r="R1279" s="30" t="e">
        <f t="shared" si="220"/>
        <v>#DIV/0!</v>
      </c>
      <c r="S1279" s="30" t="e">
        <f t="shared" si="221"/>
        <v>#DIV/0!</v>
      </c>
      <c r="T1279" s="32">
        <f t="shared" si="222"/>
        <v>3.5776455270930893E-4</v>
      </c>
      <c r="U1279" s="33">
        <f t="shared" si="223"/>
        <v>28.112669880333446</v>
      </c>
      <c r="V1279" s="18" t="e">
        <f>VLOOKUP(B1279,'[2]APO e PPM_CD'!$D$2:$J$565,7,FALSE)</f>
        <v>#N/A</v>
      </c>
    </row>
    <row r="1280" spans="1:22" hidden="1">
      <c r="A1280">
        <v>24863351291</v>
      </c>
      <c r="B1280">
        <f>VLOOKUP(A1280,Cadastro!$A$3:$B$3577,2,FALSE)</f>
        <v>198048</v>
      </c>
      <c r="C1280" s="5">
        <v>8638.81</v>
      </c>
      <c r="D1280">
        <v>0</v>
      </c>
      <c r="E1280">
        <v>3606.4</v>
      </c>
      <c r="F1280">
        <v>0</v>
      </c>
      <c r="G1280">
        <v>5032.41</v>
      </c>
      <c r="H1280">
        <v>0</v>
      </c>
      <c r="I1280" s="14">
        <f>VLOOKUP(A1280,Cadastro!$A$3:$H$3577,7,FALSE)</f>
        <v>1</v>
      </c>
      <c r="J1280" s="14">
        <f>VLOOKUP(A1280,Cadastro!$A$3:$H$3577,8,FALSE)</f>
        <v>1</v>
      </c>
      <c r="K1280">
        <f>VLOOKUP(A1280,Cadastro!$A$3:$J$3577,10,FALSE)</f>
        <v>1</v>
      </c>
      <c r="L1280" s="13">
        <v>8995.34</v>
      </c>
      <c r="M1280" s="23" t="e">
        <f t="shared" si="215"/>
        <v>#DIV/0!</v>
      </c>
      <c r="N1280" s="26">
        <f t="shared" si="216"/>
        <v>8638.81</v>
      </c>
      <c r="O1280" s="27">
        <f t="shared" si="217"/>
        <v>3.5870380123996363E-4</v>
      </c>
      <c r="P1280" s="30" t="e">
        <f t="shared" si="218"/>
        <v>#DIV/0!</v>
      </c>
      <c r="Q1280" s="30" t="e">
        <f t="shared" si="219"/>
        <v>#DIV/0!</v>
      </c>
      <c r="R1280" s="30" t="e">
        <f t="shared" si="220"/>
        <v>#DIV/0!</v>
      </c>
      <c r="S1280" s="30" t="e">
        <f t="shared" si="221"/>
        <v>#DIV/0!</v>
      </c>
      <c r="T1280" s="32">
        <f t="shared" si="222"/>
        <v>3.5868339030702134E-4</v>
      </c>
      <c r="U1280" s="33">
        <f t="shared" si="223"/>
        <v>28.184870935084437</v>
      </c>
      <c r="V1280" s="18" t="e">
        <f>VLOOKUP(B1280,'[2]APO e PPM_CD'!$D$2:$J$565,7,FALSE)</f>
        <v>#N/A</v>
      </c>
    </row>
    <row r="1281" spans="1:24" hidden="1">
      <c r="A1281">
        <v>2051146799</v>
      </c>
      <c r="B1281">
        <f>VLOOKUP(A1281,Cadastro!$A$3:$B$3577,2,FALSE)</f>
        <v>199495</v>
      </c>
      <c r="C1281" s="5">
        <v>8641.82</v>
      </c>
      <c r="D1281">
        <v>0</v>
      </c>
      <c r="E1281">
        <v>5001.8900000000003</v>
      </c>
      <c r="F1281">
        <v>0</v>
      </c>
      <c r="G1281">
        <v>3639.93</v>
      </c>
      <c r="H1281">
        <v>0</v>
      </c>
      <c r="I1281" s="14">
        <f>VLOOKUP(A1281,Cadastro!$A$3:$H$3577,7,FALSE)</f>
        <v>1</v>
      </c>
      <c r="J1281" s="14">
        <f>VLOOKUP(A1281,Cadastro!$A$3:$H$3577,8,FALSE)</f>
        <v>1</v>
      </c>
      <c r="K1281">
        <f>VLOOKUP(A1281,Cadastro!$A$3:$J$3577,10,FALSE)</f>
        <v>1</v>
      </c>
      <c r="L1281" s="13">
        <v>22798.58</v>
      </c>
      <c r="M1281" s="23" t="e">
        <f t="shared" si="215"/>
        <v>#DIV/0!</v>
      </c>
      <c r="N1281" s="26">
        <f t="shared" si="216"/>
        <v>8641.82</v>
      </c>
      <c r="O1281" s="27">
        <f t="shared" si="217"/>
        <v>3.5882878355138529E-4</v>
      </c>
      <c r="P1281" s="30" t="e">
        <f t="shared" si="218"/>
        <v>#DIV/0!</v>
      </c>
      <c r="Q1281" s="30" t="e">
        <f t="shared" si="219"/>
        <v>#DIV/0!</v>
      </c>
      <c r="R1281" s="30" t="e">
        <f t="shared" si="220"/>
        <v>#DIV/0!</v>
      </c>
      <c r="S1281" s="30" t="e">
        <f t="shared" si="221"/>
        <v>#DIV/0!</v>
      </c>
      <c r="T1281" s="32">
        <f t="shared" si="222"/>
        <v>3.5880836550671025E-4</v>
      </c>
      <c r="U1281" s="33">
        <f t="shared" si="223"/>
        <v>28.19469132255848</v>
      </c>
      <c r="V1281" s="18" t="e">
        <f>VLOOKUP(B1281,'[2]APO e PPM_CD'!$D$2:$J$565,7,FALSE)</f>
        <v>#N/A</v>
      </c>
    </row>
    <row r="1282" spans="1:24" hidden="1">
      <c r="A1282">
        <v>71442413620</v>
      </c>
      <c r="B1282">
        <f>VLOOKUP(A1282,Cadastro!$A$3:$B$3577,2,FALSE)</f>
        <v>211061</v>
      </c>
      <c r="C1282" s="5">
        <v>8672.17</v>
      </c>
      <c r="D1282">
        <v>0</v>
      </c>
      <c r="E1282">
        <v>3605.65</v>
      </c>
      <c r="F1282">
        <v>0</v>
      </c>
      <c r="G1282">
        <v>5066.5200000000004</v>
      </c>
      <c r="H1282">
        <v>0</v>
      </c>
      <c r="I1282" s="14">
        <f>VLOOKUP(A1282,Cadastro!$A$3:$H$3577,7,FALSE)</f>
        <v>1</v>
      </c>
      <c r="J1282" s="14">
        <f>VLOOKUP(A1282,Cadastro!$A$3:$H$3577,8,FALSE)</f>
        <v>1</v>
      </c>
      <c r="K1282">
        <f>VLOOKUP(A1282,Cadastro!$A$3:$J$3577,10,FALSE)</f>
        <v>1</v>
      </c>
      <c r="L1282" s="13">
        <v>12860.04</v>
      </c>
      <c r="M1282" s="23" t="e">
        <f t="shared" si="215"/>
        <v>#DIV/0!</v>
      </c>
      <c r="N1282" s="26">
        <f t="shared" si="216"/>
        <v>8672.17</v>
      </c>
      <c r="O1282" s="27">
        <f t="shared" si="217"/>
        <v>3.6008898725625125E-4</v>
      </c>
      <c r="P1282" s="30" t="e">
        <f t="shared" si="218"/>
        <v>#DIV/0!</v>
      </c>
      <c r="Q1282" s="30" t="e">
        <f t="shared" si="219"/>
        <v>#DIV/0!</v>
      </c>
      <c r="R1282" s="30" t="e">
        <f t="shared" si="220"/>
        <v>#DIV/0!</v>
      </c>
      <c r="S1282" s="30" t="e">
        <f t="shared" si="221"/>
        <v>#DIV/0!</v>
      </c>
      <c r="T1282" s="32">
        <f t="shared" si="222"/>
        <v>3.6006849750357302E-4</v>
      </c>
      <c r="U1282" s="33">
        <f t="shared" si="223"/>
        <v>28.293710844099039</v>
      </c>
      <c r="V1282" s="18" t="e">
        <f>VLOOKUP(B1282,'[2]APO e PPM_CD'!$D$2:$J$565,7,FALSE)</f>
        <v>#N/A</v>
      </c>
    </row>
    <row r="1283" spans="1:24" s="18" customFormat="1" hidden="1">
      <c r="A1283" s="18">
        <v>2867482747</v>
      </c>
      <c r="B1283" s="18">
        <f>VLOOKUP(A1283,Cadastro!$A$3:$B$3577,2,FALSE)</f>
        <v>216496</v>
      </c>
      <c r="C1283" s="19">
        <v>8673.6</v>
      </c>
      <c r="D1283" s="18">
        <v>0</v>
      </c>
      <c r="E1283" s="18">
        <v>3743.55</v>
      </c>
      <c r="F1283" s="18">
        <v>0</v>
      </c>
      <c r="G1283" s="18">
        <v>4930.05</v>
      </c>
      <c r="H1283" s="18">
        <v>0</v>
      </c>
      <c r="I1283" s="20">
        <f>VLOOKUP(A1283,Cadastro!$A$3:$H$3577,7,FALSE)</f>
        <v>5</v>
      </c>
      <c r="J1283" s="20">
        <f>VLOOKUP(A1283,Cadastro!$A$3:$H$3577,8,FALSE)</f>
        <v>13</v>
      </c>
      <c r="K1283" s="18">
        <f>VLOOKUP(A1283,Cadastro!$A$3:$J$3577,10,FALSE)</f>
        <v>1</v>
      </c>
      <c r="M1283" s="23" t="e">
        <f t="shared" si="215"/>
        <v>#DIV/0!</v>
      </c>
      <c r="N1283" s="26">
        <f t="shared" si="216"/>
        <v>8673.6</v>
      </c>
      <c r="O1283" s="27">
        <f t="shared" si="217"/>
        <v>3.6014836423476715E-4</v>
      </c>
      <c r="P1283" s="30" t="e">
        <f t="shared" si="218"/>
        <v>#DIV/0!</v>
      </c>
      <c r="Q1283" s="30" t="e">
        <f t="shared" si="219"/>
        <v>#DIV/0!</v>
      </c>
      <c r="R1283" s="30" t="e">
        <f t="shared" si="220"/>
        <v>#DIV/0!</v>
      </c>
      <c r="S1283" s="30" t="e">
        <f t="shared" si="221"/>
        <v>#DIV/0!</v>
      </c>
      <c r="T1283" s="32">
        <f t="shared" si="222"/>
        <v>3.601278711034252E-4</v>
      </c>
      <c r="U1283" s="33">
        <f t="shared" si="223"/>
        <v>28.298376343796008</v>
      </c>
      <c r="V1283" s="18" t="e">
        <f>VLOOKUP(B1283,'[2]APO e PPM_CD'!$D$2:$J$565,7,FALSE)</f>
        <v>#N/A</v>
      </c>
    </row>
    <row r="1284" spans="1:24" hidden="1">
      <c r="A1284">
        <v>70084386720</v>
      </c>
      <c r="B1284">
        <f>VLOOKUP(A1284,Cadastro!$A$3:$B$3577,2,FALSE)</f>
        <v>196339</v>
      </c>
      <c r="C1284" s="5">
        <v>8678.65</v>
      </c>
      <c r="D1284">
        <v>0</v>
      </c>
      <c r="E1284">
        <v>3708.61</v>
      </c>
      <c r="F1284">
        <v>0</v>
      </c>
      <c r="G1284">
        <v>4970.04</v>
      </c>
      <c r="H1284">
        <v>0</v>
      </c>
      <c r="I1284" s="14">
        <f>VLOOKUP(A1284,Cadastro!$A$3:$H$3577,7,FALSE)</f>
        <v>1</v>
      </c>
      <c r="J1284" s="14">
        <f>VLOOKUP(A1284,Cadastro!$A$3:$H$3577,8,FALSE)</f>
        <v>1</v>
      </c>
      <c r="K1284">
        <f>VLOOKUP(A1284,Cadastro!$A$3:$J$3577,10,FALSE)</f>
        <v>1</v>
      </c>
      <c r="L1284" s="13">
        <v>38846.94</v>
      </c>
      <c r="M1284" s="23" t="e">
        <f t="shared" si="215"/>
        <v>#DIV/0!</v>
      </c>
      <c r="N1284" s="26">
        <f t="shared" si="216"/>
        <v>8678.65</v>
      </c>
      <c r="O1284" s="27">
        <f t="shared" si="217"/>
        <v>3.6035805216588979E-4</v>
      </c>
      <c r="P1284" s="30" t="e">
        <f t="shared" si="218"/>
        <v>#DIV/0!</v>
      </c>
      <c r="Q1284" s="30" t="e">
        <f t="shared" si="219"/>
        <v>#DIV/0!</v>
      </c>
      <c r="R1284" s="30" t="e">
        <f t="shared" si="220"/>
        <v>#DIV/0!</v>
      </c>
      <c r="S1284" s="30" t="e">
        <f t="shared" si="221"/>
        <v>#DIV/0!</v>
      </c>
      <c r="T1284" s="32">
        <f t="shared" si="222"/>
        <v>3.603375471029032E-4</v>
      </c>
      <c r="U1284" s="33">
        <f t="shared" si="223"/>
        <v>28.314852409159428</v>
      </c>
      <c r="V1284" s="18" t="e">
        <f>VLOOKUP(B1284,'[2]APO e PPM_CD'!$D$2:$J$565,7,FALSE)</f>
        <v>#N/A</v>
      </c>
    </row>
    <row r="1285" spans="1:24" hidden="1">
      <c r="A1285">
        <v>10610591894</v>
      </c>
      <c r="B1285">
        <f>VLOOKUP(A1285,Cadastro!$A$3:$B$3577,2,FALSE)</f>
        <v>191018</v>
      </c>
      <c r="C1285" s="5">
        <v>8683.64</v>
      </c>
      <c r="D1285">
        <v>0</v>
      </c>
      <c r="E1285">
        <v>3612.8</v>
      </c>
      <c r="F1285">
        <v>0</v>
      </c>
      <c r="G1285">
        <v>5070.84</v>
      </c>
      <c r="H1285">
        <v>0</v>
      </c>
      <c r="I1285" s="14">
        <f>VLOOKUP(A1285,Cadastro!$A$3:$H$3577,7,FALSE)</f>
        <v>1</v>
      </c>
      <c r="J1285" s="14">
        <f>VLOOKUP(A1285,Cadastro!$A$3:$H$3577,8,FALSE)</f>
        <v>1</v>
      </c>
      <c r="K1285">
        <f>VLOOKUP(A1285,Cadastro!$A$3:$J$3577,10,FALSE)</f>
        <v>1</v>
      </c>
      <c r="L1285" s="13">
        <v>18060.04</v>
      </c>
      <c r="M1285" s="23" t="e">
        <f t="shared" si="215"/>
        <v>#DIV/0!</v>
      </c>
      <c r="N1285" s="26">
        <f t="shared" si="216"/>
        <v>8683.64</v>
      </c>
      <c r="O1285" s="27">
        <f t="shared" si="217"/>
        <v>3.6056524875525655E-4</v>
      </c>
      <c r="P1285" s="30" t="e">
        <f t="shared" si="218"/>
        <v>#DIV/0!</v>
      </c>
      <c r="Q1285" s="30" t="e">
        <f t="shared" si="219"/>
        <v>#DIV/0!</v>
      </c>
      <c r="R1285" s="30" t="e">
        <f t="shared" si="220"/>
        <v>#DIV/0!</v>
      </c>
      <c r="S1285" s="30" t="e">
        <f t="shared" si="221"/>
        <v>#DIV/0!</v>
      </c>
      <c r="T1285" s="32">
        <f t="shared" si="222"/>
        <v>3.6054473190238735E-4</v>
      </c>
      <c r="U1285" s="33">
        <f t="shared" si="223"/>
        <v>28.331132719290807</v>
      </c>
      <c r="V1285" s="18" t="e">
        <f>VLOOKUP(B1285,'[2]APO e PPM_CD'!$D$2:$J$565,7,FALSE)</f>
        <v>#N/A</v>
      </c>
    </row>
    <row r="1286" spans="1:24" hidden="1">
      <c r="A1286">
        <v>2121076743</v>
      </c>
      <c r="B1286">
        <f>VLOOKUP(A1286,Cadastro!$A$3:$B$3577,2,FALSE)</f>
        <v>213742</v>
      </c>
      <c r="C1286" s="5">
        <v>8686.65</v>
      </c>
      <c r="D1286">
        <v>0</v>
      </c>
      <c r="E1286">
        <v>3703.97</v>
      </c>
      <c r="F1286">
        <v>0</v>
      </c>
      <c r="G1286">
        <v>4982.68</v>
      </c>
      <c r="H1286">
        <v>0</v>
      </c>
      <c r="I1286" s="14">
        <f>VLOOKUP(A1286,Cadastro!$A$3:$H$3577,7,FALSE)</f>
        <v>1</v>
      </c>
      <c r="J1286" s="14">
        <f>VLOOKUP(A1286,Cadastro!$A$3:$H$3577,8,FALSE)</f>
        <v>1</v>
      </c>
      <c r="K1286">
        <f>VLOOKUP(A1286,Cadastro!$A$3:$J$3577,10,FALSE)</f>
        <v>1</v>
      </c>
      <c r="L1286" s="13">
        <v>13262.16</v>
      </c>
      <c r="M1286" s="23" t="e">
        <f t="shared" si="215"/>
        <v>#DIV/0!</v>
      </c>
      <c r="N1286" s="26">
        <f t="shared" si="216"/>
        <v>8686.65</v>
      </c>
      <c r="O1286" s="27">
        <f t="shared" si="217"/>
        <v>3.6069023106667821E-4</v>
      </c>
      <c r="P1286" s="30" t="e">
        <f t="shared" si="218"/>
        <v>#DIV/0!</v>
      </c>
      <c r="Q1286" s="30" t="e">
        <f t="shared" si="219"/>
        <v>#DIV/0!</v>
      </c>
      <c r="R1286" s="30" t="e">
        <f t="shared" si="220"/>
        <v>#DIV/0!</v>
      </c>
      <c r="S1286" s="30" t="e">
        <f t="shared" si="221"/>
        <v>#DIV/0!</v>
      </c>
      <c r="T1286" s="32">
        <f t="shared" si="222"/>
        <v>3.606697071020762E-4</v>
      </c>
      <c r="U1286" s="33">
        <f t="shared" si="223"/>
        <v>28.340953106764847</v>
      </c>
      <c r="V1286" s="18" t="e">
        <f>VLOOKUP(B1286,'[2]APO e PPM_CD'!$D$2:$J$565,7,FALSE)</f>
        <v>#N/A</v>
      </c>
    </row>
    <row r="1287" spans="1:24" hidden="1">
      <c r="A1287">
        <v>16383457837</v>
      </c>
      <c r="B1287">
        <f>VLOOKUP(A1287,Cadastro!$A$3:$B$3577,2,FALSE)</f>
        <v>215491</v>
      </c>
      <c r="C1287" s="5">
        <v>8690.18</v>
      </c>
      <c r="D1287">
        <v>0</v>
      </c>
      <c r="E1287">
        <v>5016.55</v>
      </c>
      <c r="F1287">
        <v>0</v>
      </c>
      <c r="G1287">
        <v>3673.63</v>
      </c>
      <c r="H1287">
        <v>0</v>
      </c>
      <c r="I1287" s="14">
        <f>VLOOKUP(A1287,Cadastro!$A$3:$H$3577,7,FALSE)</f>
        <v>1</v>
      </c>
      <c r="J1287" s="14">
        <f>VLOOKUP(A1287,Cadastro!$A$3:$H$3577,8,FALSE)</f>
        <v>1</v>
      </c>
      <c r="K1287">
        <f>VLOOKUP(A1287,Cadastro!$A$3:$J$3577,10,FALSE)</f>
        <v>1</v>
      </c>
      <c r="L1287" s="13">
        <v>15970.81</v>
      </c>
      <c r="M1287" s="23" t="e">
        <f t="shared" si="215"/>
        <v>#DIV/0!</v>
      </c>
      <c r="N1287" s="26">
        <f t="shared" si="216"/>
        <v>8690.18</v>
      </c>
      <c r="O1287" s="27">
        <f t="shared" si="217"/>
        <v>3.6083680500665109E-4</v>
      </c>
      <c r="P1287" s="30" t="e">
        <f t="shared" si="218"/>
        <v>#DIV/0!</v>
      </c>
      <c r="Q1287" s="30" t="e">
        <f t="shared" si="219"/>
        <v>#DIV/0!</v>
      </c>
      <c r="R1287" s="30" t="e">
        <f t="shared" si="220"/>
        <v>#DIV/0!</v>
      </c>
      <c r="S1287" s="30" t="e">
        <f t="shared" si="221"/>
        <v>#DIV/0!</v>
      </c>
      <c r="T1287" s="32">
        <f t="shared" si="222"/>
        <v>3.6081627270171139E-4</v>
      </c>
      <c r="U1287" s="33">
        <f t="shared" si="223"/>
        <v>28.352470039583242</v>
      </c>
      <c r="V1287" s="18" t="e">
        <f>VLOOKUP(B1287,'[2]APO e PPM_CD'!$D$2:$J$565,7,FALSE)</f>
        <v>#N/A</v>
      </c>
    </row>
    <row r="1288" spans="1:24" hidden="1">
      <c r="A1288">
        <v>5170244703</v>
      </c>
      <c r="B1288">
        <f>VLOOKUP(A1288,Cadastro!$A$3:$B$3577,2,FALSE)</f>
        <v>217776</v>
      </c>
      <c r="C1288" s="5">
        <v>8693.9599999999991</v>
      </c>
      <c r="D1288">
        <v>0</v>
      </c>
      <c r="E1288">
        <v>3802.23</v>
      </c>
      <c r="F1288">
        <v>0</v>
      </c>
      <c r="G1288">
        <v>4891.7299999999996</v>
      </c>
      <c r="H1288">
        <v>0</v>
      </c>
      <c r="I1288" s="14">
        <f>VLOOKUP(A1288,Cadastro!$A$3:$H$3577,7,FALSE)</f>
        <v>1</v>
      </c>
      <c r="J1288" s="14">
        <f>VLOOKUP(A1288,Cadastro!$A$3:$H$3577,8,FALSE)</f>
        <v>1</v>
      </c>
      <c r="K1288">
        <f>VLOOKUP(A1288,Cadastro!$A$3:$J$3577,10,FALSE)</f>
        <v>1</v>
      </c>
      <c r="L1288" s="13">
        <v>21331.41</v>
      </c>
      <c r="M1288" s="23" t="e">
        <f t="shared" si="215"/>
        <v>#DIV/0!</v>
      </c>
      <c r="N1288" s="26">
        <f t="shared" si="216"/>
        <v>8693.9599999999991</v>
      </c>
      <c r="O1288" s="27">
        <f t="shared" si="217"/>
        <v>3.6099375953727356E-4</v>
      </c>
      <c r="P1288" s="30" t="e">
        <f t="shared" si="218"/>
        <v>#DIV/0!</v>
      </c>
      <c r="Q1288" s="30" t="e">
        <f t="shared" si="219"/>
        <v>#DIV/0!</v>
      </c>
      <c r="R1288" s="30" t="e">
        <f t="shared" si="220"/>
        <v>#DIV/0!</v>
      </c>
      <c r="S1288" s="30" t="e">
        <f t="shared" si="221"/>
        <v>#DIV/0!</v>
      </c>
      <c r="T1288" s="32">
        <f t="shared" si="222"/>
        <v>3.609732183013206E-4</v>
      </c>
      <c r="U1288" s="33">
        <f t="shared" si="223"/>
        <v>28.3648026192018</v>
      </c>
      <c r="V1288" s="18" t="e">
        <f>VLOOKUP(B1288,'[2]APO e PPM_CD'!$D$2:$J$565,7,FALSE)</f>
        <v>#N/A</v>
      </c>
    </row>
    <row r="1289" spans="1:24" hidden="1">
      <c r="A1289">
        <v>10620468890</v>
      </c>
      <c r="B1289">
        <f>VLOOKUP(A1289,Cadastro!$A$3:$B$3577,2,FALSE)</f>
        <v>217235</v>
      </c>
      <c r="C1289" s="5">
        <v>8706.83</v>
      </c>
      <c r="D1289">
        <v>0</v>
      </c>
      <c r="E1289">
        <v>3628.54</v>
      </c>
      <c r="F1289">
        <v>0</v>
      </c>
      <c r="G1289">
        <v>5078.29</v>
      </c>
      <c r="H1289">
        <v>0</v>
      </c>
      <c r="I1289" s="14">
        <f>VLOOKUP(A1289,Cadastro!$A$3:$H$3577,7,FALSE)</f>
        <v>1</v>
      </c>
      <c r="J1289" s="14">
        <f>VLOOKUP(A1289,Cadastro!$A$3:$H$3577,8,FALSE)</f>
        <v>1</v>
      </c>
      <c r="K1289">
        <f>VLOOKUP(A1289,Cadastro!$A$3:$J$3577,10,FALSE)</f>
        <v>1</v>
      </c>
      <c r="L1289" s="13">
        <v>7837.22</v>
      </c>
      <c r="M1289" s="23" t="e">
        <f t="shared" si="215"/>
        <v>#DIV/0!</v>
      </c>
      <c r="N1289" s="26">
        <f t="shared" si="216"/>
        <v>8706.83</v>
      </c>
      <c r="O1289" s="27">
        <f t="shared" si="217"/>
        <v>3.615281523439169E-4</v>
      </c>
      <c r="P1289" s="30" t="e">
        <f t="shared" si="218"/>
        <v>#DIV/0!</v>
      </c>
      <c r="Q1289" s="30" t="e">
        <f t="shared" si="219"/>
        <v>#DIV/0!</v>
      </c>
      <c r="R1289" s="30" t="e">
        <f t="shared" si="220"/>
        <v>#DIV/0!</v>
      </c>
      <c r="S1289" s="30" t="e">
        <f t="shared" si="221"/>
        <v>#DIV/0!</v>
      </c>
      <c r="T1289" s="32">
        <f t="shared" si="222"/>
        <v>3.6150758069999027E-4</v>
      </c>
      <c r="U1289" s="33">
        <f t="shared" si="223"/>
        <v>28.40679211647452</v>
      </c>
      <c r="V1289" s="18" t="e">
        <f>VLOOKUP(B1289,'[2]APO e PPM_CD'!$D$2:$J$565,7,FALSE)</f>
        <v>#N/A</v>
      </c>
    </row>
    <row r="1290" spans="1:24" hidden="1">
      <c r="A1290">
        <v>96915684972</v>
      </c>
      <c r="B1290">
        <f>VLOOKUP(A1290,Cadastro!$A$3:$B$3577,2,FALSE)</f>
        <v>190628</v>
      </c>
      <c r="C1290" s="5">
        <v>8713.48</v>
      </c>
      <c r="D1290">
        <v>0</v>
      </c>
      <c r="E1290">
        <v>3830.26</v>
      </c>
      <c r="F1290">
        <v>0</v>
      </c>
      <c r="G1290">
        <v>4883.22</v>
      </c>
      <c r="H1290">
        <v>0</v>
      </c>
      <c r="I1290" s="14">
        <f>VLOOKUP(A1290,Cadastro!$A$3:$H$3577,7,FALSE)</f>
        <v>1</v>
      </c>
      <c r="J1290" s="14">
        <f>VLOOKUP(A1290,Cadastro!$A$3:$H$3577,8,FALSE)</f>
        <v>1</v>
      </c>
      <c r="K1290">
        <f>VLOOKUP(A1290,Cadastro!$A$3:$J$3577,10,FALSE)</f>
        <v>1</v>
      </c>
      <c r="L1290" s="13">
        <v>13585.48</v>
      </c>
      <c r="M1290" s="23" t="e">
        <f t="shared" si="215"/>
        <v>#DIV/0!</v>
      </c>
      <c r="N1290" s="26">
        <f t="shared" si="216"/>
        <v>8713.48</v>
      </c>
      <c r="O1290" s="27">
        <f t="shared" si="217"/>
        <v>3.6180427605519722E-4</v>
      </c>
      <c r="P1290" s="30" t="e">
        <f t="shared" si="218"/>
        <v>#DIV/0!</v>
      </c>
      <c r="Q1290" s="30" t="e">
        <f t="shared" si="219"/>
        <v>#DIV/0!</v>
      </c>
      <c r="R1290" s="30" t="e">
        <f t="shared" si="220"/>
        <v>#DIV/0!</v>
      </c>
      <c r="S1290" s="30" t="e">
        <f t="shared" si="221"/>
        <v>#DIV/0!</v>
      </c>
      <c r="T1290" s="32">
        <f t="shared" si="222"/>
        <v>3.6178368869930284E-4</v>
      </c>
      <c r="U1290" s="33">
        <f t="shared" si="223"/>
        <v>28.428488321359023</v>
      </c>
      <c r="V1290" s="18" t="e">
        <f>VLOOKUP(B1290,'[2]APO e PPM_CD'!$D$2:$J$565,7,FALSE)</f>
        <v>#N/A</v>
      </c>
    </row>
    <row r="1291" spans="1:24" s="18" customFormat="1">
      <c r="A1291" s="18">
        <v>78387159700</v>
      </c>
      <c r="B1291" s="18">
        <f>VLOOKUP(A1291,Cadastro!$A$3:$B$3577,2,FALSE)</f>
        <v>218181</v>
      </c>
      <c r="C1291" s="19">
        <v>9451.48</v>
      </c>
      <c r="D1291" s="18">
        <v>0</v>
      </c>
      <c r="E1291" s="18">
        <v>3996.99</v>
      </c>
      <c r="F1291" s="18">
        <v>0</v>
      </c>
      <c r="G1291" s="18">
        <v>5454.49</v>
      </c>
      <c r="H1291" s="18">
        <v>0</v>
      </c>
      <c r="I1291" s="20">
        <f>VLOOKUP(A1291,Cadastro!$A$3:$H$3577,7,FALSE)</f>
        <v>5</v>
      </c>
      <c r="J1291" s="20">
        <f>VLOOKUP(A1291,Cadastro!$A$3:$H$3577,8,FALSE)</f>
        <v>5</v>
      </c>
      <c r="K1291" s="18">
        <f>VLOOKUP(A1291,Cadastro!$A$3:$J$3577,10,FALSE)</f>
        <v>1</v>
      </c>
      <c r="M1291" s="23" t="e">
        <f t="shared" ref="M1291:M1354" si="224">L1291/$L$9</f>
        <v>#DIV/0!</v>
      </c>
      <c r="N1291" s="26">
        <f t="shared" ref="N1291:N1354" si="225">G1291+F1291+E1291</f>
        <v>9451.48</v>
      </c>
      <c r="O1291" s="27">
        <f t="shared" ref="O1291:O1354" si="226">N1291/$N$9</f>
        <v>3.9244777965292575E-4</v>
      </c>
      <c r="P1291" s="30" t="e">
        <f t="shared" ref="P1291:P1354" si="227">$K$7*L1291</f>
        <v>#DIV/0!</v>
      </c>
      <c r="Q1291" s="30" t="e">
        <f t="shared" ref="Q1291:Q1354" si="228">P1291/$R$1</f>
        <v>#DIV/0!</v>
      </c>
      <c r="R1291" s="30" t="e">
        <f t="shared" ref="R1291:R1354" si="229">$K$8*L1291</f>
        <v>#DIV/0!</v>
      </c>
      <c r="S1291" s="30" t="e">
        <f t="shared" ref="S1291:S1354" si="230">R1291*1.01</f>
        <v>#DIV/0!</v>
      </c>
      <c r="T1291" s="32">
        <f t="shared" ref="T1291:T1354" si="231">C1291/$C$2359</f>
        <v>3.9242544862301711E-4</v>
      </c>
      <c r="U1291" s="33">
        <f t="shared" ref="U1291:U1354" si="232">$T$5*T1291</f>
        <v>30.836277675458991</v>
      </c>
      <c r="V1291" s="18">
        <f>VLOOKUP(B1291,'[2]APO e PPM_CD'!$D$2:$J$565,7,FALSE)</f>
        <v>3</v>
      </c>
      <c r="W1291" s="18">
        <f>TRUNC(B1291/10,0)</f>
        <v>21818</v>
      </c>
      <c r="X1291" s="18">
        <f ca="1">VLOOKUP(W1291:X1291,[3]Plan1!$B$2:$K$3605,10,FALSE)</f>
        <v>0</v>
      </c>
    </row>
    <row r="1292" spans="1:24" hidden="1">
      <c r="A1292">
        <v>93766637134</v>
      </c>
      <c r="B1292">
        <f>VLOOKUP(A1292,Cadastro!$A$3:$B$3577,2,FALSE)</f>
        <v>217865</v>
      </c>
      <c r="C1292" s="5">
        <v>8725.81</v>
      </c>
      <c r="D1292">
        <v>0</v>
      </c>
      <c r="E1292">
        <v>3910.56</v>
      </c>
      <c r="F1292">
        <v>0</v>
      </c>
      <c r="G1292">
        <v>4815.25</v>
      </c>
      <c r="H1292">
        <v>0</v>
      </c>
      <c r="I1292" s="14">
        <f>VLOOKUP(A1292,Cadastro!$A$3:$H$3577,7,FALSE)</f>
        <v>1</v>
      </c>
      <c r="J1292" s="14">
        <f>VLOOKUP(A1292,Cadastro!$A$3:$H$3577,8,FALSE)</f>
        <v>1</v>
      </c>
      <c r="K1292">
        <f>VLOOKUP(A1292,Cadastro!$A$3:$J$3577,10,FALSE)</f>
        <v>1</v>
      </c>
      <c r="L1292" s="13">
        <v>24222.22</v>
      </c>
      <c r="M1292" s="23" t="e">
        <f t="shared" si="224"/>
        <v>#DIV/0!</v>
      </c>
      <c r="N1292" s="26">
        <f t="shared" si="225"/>
        <v>8725.81</v>
      </c>
      <c r="O1292" s="27">
        <f t="shared" si="226"/>
        <v>3.623162467860373E-4</v>
      </c>
      <c r="P1292" s="30" t="e">
        <f t="shared" si="227"/>
        <v>#DIV/0!</v>
      </c>
      <c r="Q1292" s="30" t="e">
        <f t="shared" si="228"/>
        <v>#DIV/0!</v>
      </c>
      <c r="R1292" s="30" t="e">
        <f t="shared" si="229"/>
        <v>#DIV/0!</v>
      </c>
      <c r="S1292" s="30" t="e">
        <f t="shared" si="230"/>
        <v>#DIV/0!</v>
      </c>
      <c r="T1292" s="32">
        <f t="shared" si="231"/>
        <v>3.6229563029802834E-4</v>
      </c>
      <c r="U1292" s="33">
        <f t="shared" si="232"/>
        <v>28.468716021543379</v>
      </c>
      <c r="V1292" s="18" t="e">
        <f>VLOOKUP(B1292,'[2]APO e PPM_CD'!$D$2:$J$565,7,FALSE)</f>
        <v>#N/A</v>
      </c>
    </row>
    <row r="1293" spans="1:24" hidden="1">
      <c r="A1293">
        <v>2294932706</v>
      </c>
      <c r="B1293">
        <f>VLOOKUP(A1293,Cadastro!$A$3:$B$3577,2,FALSE)</f>
        <v>217769</v>
      </c>
      <c r="C1293" s="5">
        <v>8736</v>
      </c>
      <c r="D1293">
        <v>0</v>
      </c>
      <c r="E1293">
        <v>5089.07</v>
      </c>
      <c r="F1293">
        <v>0</v>
      </c>
      <c r="G1293">
        <v>3646.93</v>
      </c>
      <c r="H1293">
        <v>0</v>
      </c>
      <c r="I1293" s="14">
        <f>VLOOKUP(A1293,Cadastro!$A$3:$H$3577,7,FALSE)</f>
        <v>1</v>
      </c>
      <c r="J1293" s="14">
        <f>VLOOKUP(A1293,Cadastro!$A$3:$H$3577,8,FALSE)</f>
        <v>1</v>
      </c>
      <c r="K1293">
        <f>VLOOKUP(A1293,Cadastro!$A$3:$J$3577,10,FALSE)</f>
        <v>1</v>
      </c>
      <c r="L1293" s="13">
        <v>25900.33</v>
      </c>
      <c r="M1293" s="23" t="e">
        <f t="shared" si="224"/>
        <v>#DIV/0!</v>
      </c>
      <c r="N1293" s="26">
        <f t="shared" si="225"/>
        <v>8736</v>
      </c>
      <c r="O1293" s="27">
        <f t="shared" si="226"/>
        <v>3.6273935966091655E-4</v>
      </c>
      <c r="P1293" s="30" t="e">
        <f t="shared" si="227"/>
        <v>#DIV/0!</v>
      </c>
      <c r="Q1293" s="30" t="e">
        <f t="shared" si="228"/>
        <v>#DIV/0!</v>
      </c>
      <c r="R1293" s="30" t="e">
        <f t="shared" si="229"/>
        <v>#DIV/0!</v>
      </c>
      <c r="S1293" s="30" t="e">
        <f t="shared" si="230"/>
        <v>#DIV/0!</v>
      </c>
      <c r="T1293" s="32">
        <f t="shared" si="231"/>
        <v>3.6271871909697505E-4</v>
      </c>
      <c r="U1293" s="33">
        <f t="shared" si="232"/>
        <v>28.501961785118283</v>
      </c>
      <c r="V1293" s="18" t="e">
        <f>VLOOKUP(B1293,'[2]APO e PPM_CD'!$D$2:$J$565,7,FALSE)</f>
        <v>#N/A</v>
      </c>
    </row>
    <row r="1294" spans="1:24" hidden="1">
      <c r="A1294">
        <v>99601974768</v>
      </c>
      <c r="B1294">
        <f>VLOOKUP(A1294,Cadastro!$A$3:$B$3577,2,FALSE)</f>
        <v>213280</v>
      </c>
      <c r="C1294" s="5">
        <v>8746.44</v>
      </c>
      <c r="D1294">
        <v>0</v>
      </c>
      <c r="E1294">
        <v>3637.53</v>
      </c>
      <c r="F1294">
        <v>0</v>
      </c>
      <c r="G1294">
        <v>5108.91</v>
      </c>
      <c r="H1294">
        <v>0</v>
      </c>
      <c r="I1294" s="14">
        <f>VLOOKUP(A1294,Cadastro!$A$3:$H$3577,7,FALSE)</f>
        <v>1</v>
      </c>
      <c r="J1294" s="14">
        <f>VLOOKUP(A1294,Cadastro!$A$3:$H$3577,8,FALSE)</f>
        <v>1</v>
      </c>
      <c r="K1294">
        <f>VLOOKUP(A1294,Cadastro!$A$3:$J$3577,10,FALSE)</f>
        <v>1</v>
      </c>
      <c r="L1294" s="13">
        <v>11383.29</v>
      </c>
      <c r="M1294" s="23" t="e">
        <f t="shared" si="224"/>
        <v>#DIV/0!</v>
      </c>
      <c r="N1294" s="26">
        <f t="shared" si="225"/>
        <v>8746.44</v>
      </c>
      <c r="O1294" s="27">
        <f t="shared" si="226"/>
        <v>3.631728531264454E-4</v>
      </c>
      <c r="P1294" s="30" t="e">
        <f t="shared" si="227"/>
        <v>#DIV/0!</v>
      </c>
      <c r="Q1294" s="30" t="e">
        <f t="shared" si="228"/>
        <v>#DIV/0!</v>
      </c>
      <c r="R1294" s="30" t="e">
        <f t="shared" si="229"/>
        <v>#DIV/0!</v>
      </c>
      <c r="S1294" s="30" t="e">
        <f t="shared" si="230"/>
        <v>#DIV/0!</v>
      </c>
      <c r="T1294" s="32">
        <f t="shared" si="231"/>
        <v>3.6315218789589589E-4</v>
      </c>
      <c r="U1294" s="33">
        <f t="shared" si="232"/>
        <v>28.536023195493357</v>
      </c>
      <c r="V1294" s="18" t="e">
        <f>VLOOKUP(B1294,'[2]APO e PPM_CD'!$D$2:$J$565,7,FALSE)</f>
        <v>#N/A</v>
      </c>
    </row>
    <row r="1295" spans="1:24" hidden="1">
      <c r="A1295">
        <v>15660401830</v>
      </c>
      <c r="B1295">
        <f>VLOOKUP(A1295,Cadastro!$A$3:$B$3577,2,FALSE)</f>
        <v>218547</v>
      </c>
      <c r="C1295" s="5">
        <v>8746.57</v>
      </c>
      <c r="D1295">
        <v>0</v>
      </c>
      <c r="E1295">
        <v>3819.87</v>
      </c>
      <c r="F1295">
        <v>0</v>
      </c>
      <c r="G1295">
        <v>4926.7</v>
      </c>
      <c r="H1295">
        <v>0</v>
      </c>
      <c r="I1295" s="14">
        <f>VLOOKUP(A1295,Cadastro!$A$3:$H$3577,7,FALSE)</f>
        <v>1</v>
      </c>
      <c r="J1295" s="14">
        <f>VLOOKUP(A1295,Cadastro!$A$3:$H$3577,8,FALSE)</f>
        <v>1</v>
      </c>
      <c r="K1295">
        <f>VLOOKUP(A1295,Cadastro!$A$3:$J$3577,10,FALSE)</f>
        <v>1</v>
      </c>
      <c r="L1295" s="13">
        <v>13742.2</v>
      </c>
      <c r="M1295" s="23" t="e">
        <f t="shared" si="224"/>
        <v>#DIV/0!</v>
      </c>
      <c r="N1295" s="26">
        <f t="shared" si="225"/>
        <v>8746.57</v>
      </c>
      <c r="O1295" s="27">
        <f t="shared" si="226"/>
        <v>3.6317825103358321E-4</v>
      </c>
      <c r="P1295" s="30" t="e">
        <f t="shared" si="227"/>
        <v>#DIV/0!</v>
      </c>
      <c r="Q1295" s="30" t="e">
        <f t="shared" si="228"/>
        <v>#DIV/0!</v>
      </c>
      <c r="R1295" s="30" t="e">
        <f t="shared" si="229"/>
        <v>#DIV/0!</v>
      </c>
      <c r="S1295" s="30" t="e">
        <f t="shared" si="230"/>
        <v>#DIV/0!</v>
      </c>
      <c r="T1295" s="32">
        <f t="shared" si="231"/>
        <v>3.6315758549588243E-4</v>
      </c>
      <c r="U1295" s="33">
        <f t="shared" si="232"/>
        <v>28.536447331829443</v>
      </c>
      <c r="V1295" s="18" t="e">
        <f>VLOOKUP(B1295,'[2]APO e PPM_CD'!$D$2:$J$565,7,FALSE)</f>
        <v>#N/A</v>
      </c>
    </row>
    <row r="1296" spans="1:24" hidden="1">
      <c r="A1296">
        <v>3430525632</v>
      </c>
      <c r="B1296">
        <f>VLOOKUP(A1296,Cadastro!$A$3:$B$3577,2,FALSE)</f>
        <v>217460</v>
      </c>
      <c r="C1296" s="5">
        <v>8759.77</v>
      </c>
      <c r="D1296">
        <v>0</v>
      </c>
      <c r="E1296">
        <v>3955.43</v>
      </c>
      <c r="F1296">
        <v>0</v>
      </c>
      <c r="G1296">
        <v>4804.34</v>
      </c>
      <c r="H1296">
        <v>0</v>
      </c>
      <c r="I1296" s="14">
        <f>VLOOKUP(A1296,Cadastro!$A$3:$H$3577,7,FALSE)</f>
        <v>1</v>
      </c>
      <c r="J1296" s="14">
        <f>VLOOKUP(A1296,Cadastro!$A$3:$H$3577,8,FALSE)</f>
        <v>1</v>
      </c>
      <c r="K1296">
        <f>VLOOKUP(A1296,Cadastro!$A$3:$J$3577,10,FALSE)</f>
        <v>1</v>
      </c>
      <c r="L1296" s="13">
        <v>11854.27</v>
      </c>
      <c r="M1296" s="23" t="e">
        <f t="shared" si="224"/>
        <v>#DIV/0!</v>
      </c>
      <c r="N1296" s="26">
        <f t="shared" si="225"/>
        <v>8759.77</v>
      </c>
      <c r="O1296" s="27">
        <f t="shared" si="226"/>
        <v>3.6372634621988407E-4</v>
      </c>
      <c r="P1296" s="30" t="e">
        <f t="shared" si="227"/>
        <v>#DIV/0!</v>
      </c>
      <c r="Q1296" s="30" t="e">
        <f t="shared" si="228"/>
        <v>#DIV/0!</v>
      </c>
      <c r="R1296" s="30" t="e">
        <f t="shared" si="229"/>
        <v>#DIV/0!</v>
      </c>
      <c r="S1296" s="30" t="e">
        <f t="shared" si="230"/>
        <v>#DIV/0!</v>
      </c>
      <c r="T1296" s="32">
        <f t="shared" si="231"/>
        <v>3.6370564949451798E-4</v>
      </c>
      <c r="U1296" s="33">
        <f t="shared" si="232"/>
        <v>28.579513482878387</v>
      </c>
      <c r="V1296" s="18" t="e">
        <f>VLOOKUP(B1296,'[2]APO e PPM_CD'!$D$2:$J$565,7,FALSE)</f>
        <v>#N/A</v>
      </c>
    </row>
    <row r="1297" spans="1:24" hidden="1">
      <c r="A1297">
        <v>8484124789</v>
      </c>
      <c r="B1297">
        <f>VLOOKUP(A1297,Cadastro!$A$3:$B$3577,2,FALSE)</f>
        <v>219909</v>
      </c>
      <c r="C1297" s="5">
        <v>8778.31</v>
      </c>
      <c r="D1297">
        <v>0</v>
      </c>
      <c r="E1297">
        <v>4056.93</v>
      </c>
      <c r="F1297">
        <v>0</v>
      </c>
      <c r="G1297">
        <v>4721.38</v>
      </c>
      <c r="H1297">
        <v>0</v>
      </c>
      <c r="I1297" s="14">
        <f>VLOOKUP(A1297,Cadastro!$A$3:$H$3577,7,FALSE)</f>
        <v>1</v>
      </c>
      <c r="J1297" s="14">
        <f>VLOOKUP(A1297,Cadastro!$A$3:$H$3577,8,FALSE)</f>
        <v>1</v>
      </c>
      <c r="K1297">
        <f>VLOOKUP(A1297,Cadastro!$A$3:$J$3577,10,FALSE)</f>
        <v>1</v>
      </c>
      <c r="L1297" s="13">
        <v>56832.39</v>
      </c>
      <c r="M1297" s="23" t="e">
        <f t="shared" si="224"/>
        <v>#DIV/0!</v>
      </c>
      <c r="N1297" s="26">
        <f t="shared" si="225"/>
        <v>8778.31</v>
      </c>
      <c r="O1297" s="27">
        <f t="shared" si="226"/>
        <v>3.6449617082246112E-4</v>
      </c>
      <c r="P1297" s="30" t="e">
        <f t="shared" si="227"/>
        <v>#DIV/0!</v>
      </c>
      <c r="Q1297" s="30" t="e">
        <f t="shared" si="228"/>
        <v>#DIV/0!</v>
      </c>
      <c r="R1297" s="30" t="e">
        <f t="shared" si="229"/>
        <v>#DIV/0!</v>
      </c>
      <c r="S1297" s="30" t="e">
        <f t="shared" si="230"/>
        <v>#DIV/0!</v>
      </c>
      <c r="T1297" s="32">
        <f t="shared" si="231"/>
        <v>3.6447543029260147E-4</v>
      </c>
      <c r="U1297" s="33">
        <f t="shared" si="232"/>
        <v>28.64000184957894</v>
      </c>
      <c r="V1297" s="18" t="e">
        <f>VLOOKUP(B1297,'[2]APO e PPM_CD'!$D$2:$J$565,7,FALSE)</f>
        <v>#N/A</v>
      </c>
    </row>
    <row r="1298" spans="1:24" hidden="1">
      <c r="A1298">
        <v>71721878734</v>
      </c>
      <c r="B1298">
        <f>VLOOKUP(A1298,Cadastro!$A$3:$B$3577,2,FALSE)</f>
        <v>191096</v>
      </c>
      <c r="C1298" s="5">
        <v>8791.369999999999</v>
      </c>
      <c r="D1298">
        <v>0</v>
      </c>
      <c r="E1298">
        <v>3803.68</v>
      </c>
      <c r="F1298">
        <v>0</v>
      </c>
      <c r="G1298">
        <v>4987.6899999999996</v>
      </c>
      <c r="H1298">
        <v>0</v>
      </c>
      <c r="I1298" s="14">
        <f>VLOOKUP(A1298,Cadastro!$A$3:$H$3577,7,FALSE)</f>
        <v>1</v>
      </c>
      <c r="J1298" s="14">
        <f>VLOOKUP(A1298,Cadastro!$A$3:$H$3577,8,FALSE)</f>
        <v>1</v>
      </c>
      <c r="K1298">
        <f>VLOOKUP(A1298,Cadastro!$A$3:$J$3577,10,FALSE)</f>
        <v>1</v>
      </c>
      <c r="L1298" s="13">
        <v>20928.72</v>
      </c>
      <c r="M1298" s="23" t="e">
        <f t="shared" si="224"/>
        <v>#DIV/0!</v>
      </c>
      <c r="N1298" s="26">
        <f t="shared" si="225"/>
        <v>8791.369999999999</v>
      </c>
      <c r="O1298" s="27">
        <f t="shared" si="226"/>
        <v>3.6503845287799811E-4</v>
      </c>
      <c r="P1298" s="30" t="e">
        <f t="shared" si="227"/>
        <v>#DIV/0!</v>
      </c>
      <c r="Q1298" s="30" t="e">
        <f t="shared" si="228"/>
        <v>#DIV/0!</v>
      </c>
      <c r="R1298" s="30" t="e">
        <f t="shared" si="229"/>
        <v>#DIV/0!</v>
      </c>
      <c r="S1298" s="30" t="e">
        <f t="shared" si="230"/>
        <v>#DIV/0!</v>
      </c>
      <c r="T1298" s="32">
        <f t="shared" si="231"/>
        <v>3.6501768149125148E-4</v>
      </c>
      <c r="U1298" s="33">
        <f t="shared" si="232"/>
        <v>28.682611238419788</v>
      </c>
      <c r="V1298" s="18" t="e">
        <f>VLOOKUP(B1298,'[2]APO e PPM_CD'!$D$2:$J$565,7,FALSE)</f>
        <v>#N/A</v>
      </c>
    </row>
    <row r="1299" spans="1:24" hidden="1">
      <c r="A1299">
        <v>3951246626</v>
      </c>
      <c r="B1299">
        <f>VLOOKUP(A1299,Cadastro!$A$3:$B$3577,2,FALSE)</f>
        <v>213653</v>
      </c>
      <c r="C1299" s="5">
        <v>8803.44</v>
      </c>
      <c r="D1299">
        <v>0</v>
      </c>
      <c r="E1299">
        <v>4013.15</v>
      </c>
      <c r="F1299">
        <v>0</v>
      </c>
      <c r="G1299">
        <v>4790.29</v>
      </c>
      <c r="H1299">
        <v>0</v>
      </c>
      <c r="I1299" s="14">
        <f>VLOOKUP(A1299,Cadastro!$A$3:$H$3577,7,FALSE)</f>
        <v>1</v>
      </c>
      <c r="J1299" s="14">
        <f>VLOOKUP(A1299,Cadastro!$A$3:$H$3577,8,FALSE)</f>
        <v>1</v>
      </c>
      <c r="K1299">
        <f>VLOOKUP(A1299,Cadastro!$A$3:$J$3577,10,FALSE)</f>
        <v>1</v>
      </c>
      <c r="L1299" s="13">
        <v>17884.490000000002</v>
      </c>
      <c r="M1299" s="23" t="e">
        <f t="shared" si="224"/>
        <v>#DIV/0!</v>
      </c>
      <c r="N1299" s="26">
        <f t="shared" si="225"/>
        <v>8803.44</v>
      </c>
      <c r="O1299" s="27">
        <f t="shared" si="226"/>
        <v>3.6553962779456266E-4</v>
      </c>
      <c r="P1299" s="30" t="e">
        <f t="shared" si="227"/>
        <v>#DIV/0!</v>
      </c>
      <c r="Q1299" s="30" t="e">
        <f t="shared" si="228"/>
        <v>#DIV/0!</v>
      </c>
      <c r="R1299" s="30" t="e">
        <f t="shared" si="229"/>
        <v>#DIV/0!</v>
      </c>
      <c r="S1299" s="30" t="e">
        <f t="shared" si="230"/>
        <v>#DIV/0!</v>
      </c>
      <c r="T1299" s="32">
        <f t="shared" si="231"/>
        <v>3.655188278900039E-4</v>
      </c>
      <c r="U1299" s="33">
        <f t="shared" si="232"/>
        <v>28.721990665931973</v>
      </c>
      <c r="V1299" s="18" t="e">
        <f>VLOOKUP(B1299,'[2]APO e PPM_CD'!$D$2:$J$565,7,FALSE)</f>
        <v>#N/A</v>
      </c>
    </row>
    <row r="1300" spans="1:24" hidden="1">
      <c r="A1300">
        <v>6860887788</v>
      </c>
      <c r="B1300">
        <f>VLOOKUP(A1300,Cadastro!$A$3:$B$3577,2,FALSE)</f>
        <v>220943</v>
      </c>
      <c r="C1300" s="5">
        <v>8823.0400000000009</v>
      </c>
      <c r="D1300">
        <v>0</v>
      </c>
      <c r="E1300">
        <v>3882.87</v>
      </c>
      <c r="F1300">
        <v>0</v>
      </c>
      <c r="G1300">
        <v>4940.17</v>
      </c>
      <c r="H1300">
        <v>0</v>
      </c>
      <c r="I1300" s="14">
        <f>VLOOKUP(A1300,Cadastro!$A$3:$H$3577,7,FALSE)</f>
        <v>1</v>
      </c>
      <c r="J1300" s="14">
        <f>VLOOKUP(A1300,Cadastro!$A$3:$H$3577,8,FALSE)</f>
        <v>1</v>
      </c>
      <c r="K1300">
        <f>VLOOKUP(A1300,Cadastro!$A$3:$J$3577,10,FALSE)</f>
        <v>1</v>
      </c>
      <c r="L1300" s="13">
        <v>17615.7</v>
      </c>
      <c r="M1300" s="23" t="e">
        <f t="shared" si="224"/>
        <v>#DIV/0!</v>
      </c>
      <c r="N1300" s="26">
        <f t="shared" si="225"/>
        <v>8823.0400000000009</v>
      </c>
      <c r="O1300" s="27">
        <f t="shared" si="226"/>
        <v>3.6635346610149424E-4</v>
      </c>
      <c r="P1300" s="30" t="e">
        <f t="shared" si="227"/>
        <v>#DIV/0!</v>
      </c>
      <c r="Q1300" s="30" t="e">
        <f t="shared" si="228"/>
        <v>#DIV/0!</v>
      </c>
      <c r="R1300" s="30" t="e">
        <f t="shared" si="229"/>
        <v>#DIV/0!</v>
      </c>
      <c r="S1300" s="30" t="e">
        <f t="shared" si="230"/>
        <v>#DIV/0!</v>
      </c>
      <c r="T1300" s="32">
        <f t="shared" si="231"/>
        <v>3.6633261988797789E-4</v>
      </c>
      <c r="U1300" s="33">
        <f t="shared" si="232"/>
        <v>28.785937375065249</v>
      </c>
      <c r="V1300" s="18" t="e">
        <f>VLOOKUP(B1300,'[2]APO e PPM_CD'!$D$2:$J$565,7,FALSE)</f>
        <v>#N/A</v>
      </c>
    </row>
    <row r="1301" spans="1:24" hidden="1">
      <c r="A1301">
        <v>8280648739</v>
      </c>
      <c r="B1301">
        <f>VLOOKUP(A1301,Cadastro!$A$3:$B$3577,2,FALSE)</f>
        <v>212591</v>
      </c>
      <c r="C1301" s="5">
        <v>8829.75</v>
      </c>
      <c r="D1301">
        <v>0</v>
      </c>
      <c r="E1301">
        <v>5241.75</v>
      </c>
      <c r="F1301">
        <v>0</v>
      </c>
      <c r="G1301">
        <v>3588</v>
      </c>
      <c r="H1301">
        <v>0</v>
      </c>
      <c r="I1301" s="14">
        <f>VLOOKUP(A1301,Cadastro!$A$3:$H$3577,7,FALSE)</f>
        <v>1</v>
      </c>
      <c r="J1301" s="14">
        <f>VLOOKUP(A1301,Cadastro!$A$3:$H$3577,8,FALSE)</f>
        <v>1</v>
      </c>
      <c r="K1301">
        <f>VLOOKUP(A1301,Cadastro!$A$3:$J$3577,10,FALSE)</f>
        <v>1</v>
      </c>
      <c r="L1301" s="13">
        <v>16108.49</v>
      </c>
      <c r="M1301" s="23" t="e">
        <f t="shared" si="224"/>
        <v>#DIV/0!</v>
      </c>
      <c r="N1301" s="26">
        <f t="shared" si="225"/>
        <v>8829.75</v>
      </c>
      <c r="O1301" s="27">
        <f t="shared" si="226"/>
        <v>3.6663208115453045E-4</v>
      </c>
      <c r="P1301" s="30" t="e">
        <f t="shared" si="227"/>
        <v>#DIV/0!</v>
      </c>
      <c r="Q1301" s="30" t="e">
        <f t="shared" si="228"/>
        <v>#DIV/0!</v>
      </c>
      <c r="R1301" s="30" t="e">
        <f t="shared" si="229"/>
        <v>#DIV/0!</v>
      </c>
      <c r="S1301" s="30" t="e">
        <f t="shared" si="230"/>
        <v>#DIV/0!</v>
      </c>
      <c r="T1301" s="32">
        <f t="shared" si="231"/>
        <v>3.6661121908728426E-4</v>
      </c>
      <c r="U1301" s="33">
        <f t="shared" si="232"/>
        <v>28.807829335181793</v>
      </c>
      <c r="V1301" s="18" t="e">
        <f>VLOOKUP(B1301,'[2]APO e PPM_CD'!$D$2:$J$565,7,FALSE)</f>
        <v>#N/A</v>
      </c>
    </row>
    <row r="1302" spans="1:24" hidden="1">
      <c r="A1302">
        <v>57024405600</v>
      </c>
      <c r="B1302">
        <f>VLOOKUP(A1302,Cadastro!$A$3:$B$3577,2,FALSE)</f>
        <v>199029</v>
      </c>
      <c r="C1302" s="5">
        <v>8833.59</v>
      </c>
      <c r="D1302">
        <v>0</v>
      </c>
      <c r="E1302">
        <v>3706.42</v>
      </c>
      <c r="F1302">
        <v>0</v>
      </c>
      <c r="G1302">
        <v>5127.17</v>
      </c>
      <c r="H1302">
        <v>0</v>
      </c>
      <c r="I1302" s="14">
        <f>VLOOKUP(A1302,Cadastro!$A$3:$H$3577,7,FALSE)</f>
        <v>1</v>
      </c>
      <c r="J1302" s="14">
        <f>VLOOKUP(A1302,Cadastro!$A$3:$H$3577,8,FALSE)</f>
        <v>1</v>
      </c>
      <c r="K1302">
        <f>VLOOKUP(A1302,Cadastro!$A$3:$J$3577,10,FALSE)</f>
        <v>1</v>
      </c>
      <c r="L1302" s="13">
        <v>18854.240000000002</v>
      </c>
      <c r="M1302" s="23" t="e">
        <f t="shared" si="224"/>
        <v>#DIV/0!</v>
      </c>
      <c r="N1302" s="26">
        <f t="shared" si="225"/>
        <v>8833.59</v>
      </c>
      <c r="O1302" s="27">
        <f t="shared" si="226"/>
        <v>3.6679152702690887E-4</v>
      </c>
      <c r="P1302" s="30" t="e">
        <f t="shared" si="227"/>
        <v>#DIV/0!</v>
      </c>
      <c r="Q1302" s="30" t="e">
        <f t="shared" si="228"/>
        <v>#DIV/0!</v>
      </c>
      <c r="R1302" s="30" t="e">
        <f t="shared" si="229"/>
        <v>#DIV/0!</v>
      </c>
      <c r="S1302" s="30" t="e">
        <f t="shared" si="230"/>
        <v>#DIV/0!</v>
      </c>
      <c r="T1302" s="32">
        <f t="shared" si="231"/>
        <v>3.6677065588688732E-4</v>
      </c>
      <c r="U1302" s="33">
        <f t="shared" si="232"/>
        <v>28.820357670032394</v>
      </c>
      <c r="V1302" s="18" t="e">
        <f>VLOOKUP(B1302,'[2]APO e PPM_CD'!$D$2:$J$565,7,FALSE)</f>
        <v>#N/A</v>
      </c>
    </row>
    <row r="1303" spans="1:24" s="18" customFormat="1">
      <c r="A1303" s="18">
        <v>95836985715</v>
      </c>
      <c r="B1303" s="18">
        <f>VLOOKUP(A1303,Cadastro!$A$3:$B$3577,2,FALSE)</f>
        <v>197003</v>
      </c>
      <c r="C1303" s="19">
        <v>9642.4699999999993</v>
      </c>
      <c r="D1303" s="18">
        <v>0</v>
      </c>
      <c r="E1303" s="18">
        <v>4024.14</v>
      </c>
      <c r="F1303" s="18">
        <v>0</v>
      </c>
      <c r="G1303" s="18">
        <v>5618.33</v>
      </c>
      <c r="H1303" s="18">
        <v>0</v>
      </c>
      <c r="I1303" s="20">
        <f>VLOOKUP(A1303,Cadastro!$A$3:$H$3577,7,FALSE)</f>
        <v>5</v>
      </c>
      <c r="J1303" s="20">
        <f>VLOOKUP(A1303,Cadastro!$A$3:$H$3577,8,FALSE)</f>
        <v>5</v>
      </c>
      <c r="K1303" s="18">
        <f>VLOOKUP(A1303,Cadastro!$A$3:$J$3577,10,FALSE)</f>
        <v>1</v>
      </c>
      <c r="M1303" s="23" t="e">
        <f t="shared" si="224"/>
        <v>#DIV/0!</v>
      </c>
      <c r="N1303" s="26">
        <f t="shared" si="225"/>
        <v>9642.4699999999993</v>
      </c>
      <c r="O1303" s="27">
        <f t="shared" si="226"/>
        <v>4.0037813568562247E-4</v>
      </c>
      <c r="P1303" s="30" t="e">
        <f t="shared" si="227"/>
        <v>#DIV/0!</v>
      </c>
      <c r="Q1303" s="30" t="e">
        <f t="shared" si="228"/>
        <v>#DIV/0!</v>
      </c>
      <c r="R1303" s="30" t="e">
        <f t="shared" si="229"/>
        <v>#DIV/0!</v>
      </c>
      <c r="S1303" s="30" t="e">
        <f t="shared" si="230"/>
        <v>#DIV/0!</v>
      </c>
      <c r="T1303" s="32">
        <f t="shared" si="231"/>
        <v>4.0035535340327477E-4</v>
      </c>
      <c r="U1303" s="33">
        <f t="shared" si="232"/>
        <v>31.459399204916373</v>
      </c>
      <c r="V1303" s="18">
        <f>VLOOKUP(B1303,'[2]APO e PPM_CD'!$D$2:$J$565,7,FALSE)</f>
        <v>3</v>
      </c>
      <c r="W1303" s="18">
        <f>TRUNC(B1303/10,0)</f>
        <v>19700</v>
      </c>
      <c r="X1303" s="18">
        <f ca="1">VLOOKUP(W1303:X1303,[3]Plan1!$B$2:$K$3605,10,FALSE)</f>
        <v>0</v>
      </c>
    </row>
    <row r="1304" spans="1:24" hidden="1">
      <c r="A1304">
        <v>1443024708</v>
      </c>
      <c r="B1304">
        <f>VLOOKUP(A1304,Cadastro!$A$3:$B$3577,2,FALSE)</f>
        <v>218522</v>
      </c>
      <c r="C1304" s="5">
        <v>8841.4399999999987</v>
      </c>
      <c r="D1304">
        <v>0</v>
      </c>
      <c r="E1304">
        <v>3908.08</v>
      </c>
      <c r="F1304">
        <v>0</v>
      </c>
      <c r="G1304">
        <v>4933.3599999999997</v>
      </c>
      <c r="H1304">
        <v>0</v>
      </c>
      <c r="I1304" s="14">
        <f>VLOOKUP(A1304,Cadastro!$A$3:$H$3577,7,FALSE)</f>
        <v>1</v>
      </c>
      <c r="J1304" s="14">
        <f>VLOOKUP(A1304,Cadastro!$A$3:$H$3577,8,FALSE)</f>
        <v>1</v>
      </c>
      <c r="K1304">
        <f>VLOOKUP(A1304,Cadastro!$A$3:$J$3577,10,FALSE)</f>
        <v>1</v>
      </c>
      <c r="L1304" s="13">
        <v>12953.4</v>
      </c>
      <c r="M1304" s="23" t="e">
        <f t="shared" si="224"/>
        <v>#DIV/0!</v>
      </c>
      <c r="N1304" s="26">
        <f t="shared" si="225"/>
        <v>8841.4399999999987</v>
      </c>
      <c r="O1304" s="27">
        <f t="shared" si="226"/>
        <v>3.6711747757330743E-4</v>
      </c>
      <c r="P1304" s="30" t="e">
        <f t="shared" si="227"/>
        <v>#DIV/0!</v>
      </c>
      <c r="Q1304" s="30" t="e">
        <f t="shared" si="228"/>
        <v>#DIV/0!</v>
      </c>
      <c r="R1304" s="30" t="e">
        <f t="shared" si="229"/>
        <v>#DIV/0!</v>
      </c>
      <c r="S1304" s="30" t="e">
        <f t="shared" si="230"/>
        <v>#DIV/0!</v>
      </c>
      <c r="T1304" s="32">
        <f t="shared" si="231"/>
        <v>3.6709658788607584E-4</v>
      </c>
      <c r="U1304" s="33">
        <f t="shared" si="232"/>
        <v>28.845968979557711</v>
      </c>
      <c r="V1304" s="18" t="e">
        <f>VLOOKUP(B1304,'[2]APO e PPM_CD'!$D$2:$J$565,7,FALSE)</f>
        <v>#N/A</v>
      </c>
    </row>
    <row r="1305" spans="1:24" hidden="1">
      <c r="A1305">
        <v>81470657104</v>
      </c>
      <c r="B1305">
        <f>VLOOKUP(A1305,Cadastro!$A$3:$B$3577,2,FALSE)</f>
        <v>190514</v>
      </c>
      <c r="C1305" s="5">
        <v>8853.18</v>
      </c>
      <c r="D1305">
        <v>0</v>
      </c>
      <c r="E1305">
        <v>5164.26</v>
      </c>
      <c r="F1305">
        <v>0</v>
      </c>
      <c r="G1305">
        <v>3688.92</v>
      </c>
      <c r="H1305">
        <v>0</v>
      </c>
      <c r="I1305" s="14">
        <f>VLOOKUP(A1305,Cadastro!$A$3:$H$3577,7,FALSE)</f>
        <v>1</v>
      </c>
      <c r="J1305" s="14">
        <f>VLOOKUP(A1305,Cadastro!$A$3:$H$3577,8,FALSE)</f>
        <v>1</v>
      </c>
      <c r="K1305">
        <f>VLOOKUP(A1305,Cadastro!$A$3:$J$3577,10,FALSE)</f>
        <v>1</v>
      </c>
      <c r="L1305" s="13">
        <v>14679.2</v>
      </c>
      <c r="M1305" s="23" t="e">
        <f t="shared" si="224"/>
        <v>#DIV/0!</v>
      </c>
      <c r="N1305" s="26">
        <f t="shared" si="225"/>
        <v>8853.18</v>
      </c>
      <c r="O1305" s="27">
        <f t="shared" si="226"/>
        <v>3.6760495011021446E-4</v>
      </c>
      <c r="P1305" s="30" t="e">
        <f t="shared" si="227"/>
        <v>#DIV/0!</v>
      </c>
      <c r="Q1305" s="30" t="e">
        <f t="shared" si="228"/>
        <v>#DIV/0!</v>
      </c>
      <c r="R1305" s="30" t="e">
        <f t="shared" si="229"/>
        <v>#DIV/0!</v>
      </c>
      <c r="S1305" s="30" t="e">
        <f t="shared" si="230"/>
        <v>#DIV/0!</v>
      </c>
      <c r="T1305" s="32">
        <f t="shared" si="231"/>
        <v>3.6758403268486237E-4</v>
      </c>
      <c r="U1305" s="33">
        <f t="shared" si="232"/>
        <v>28.884271753293667</v>
      </c>
      <c r="V1305" s="18" t="e">
        <f>VLOOKUP(B1305,'[2]APO e PPM_CD'!$D$2:$J$565,7,FALSE)</f>
        <v>#N/A</v>
      </c>
    </row>
    <row r="1306" spans="1:24" hidden="1">
      <c r="A1306">
        <v>87781190734</v>
      </c>
      <c r="B1306">
        <f>VLOOKUP(A1306,Cadastro!$A$3:$B$3577,2,FALSE)</f>
        <v>196500</v>
      </c>
      <c r="C1306" s="5">
        <v>8857.119999999999</v>
      </c>
      <c r="D1306">
        <v>0</v>
      </c>
      <c r="E1306">
        <v>3697.64</v>
      </c>
      <c r="F1306">
        <v>0</v>
      </c>
      <c r="G1306">
        <v>5159.4799999999996</v>
      </c>
      <c r="H1306">
        <v>0</v>
      </c>
      <c r="I1306" s="14">
        <f>VLOOKUP(A1306,Cadastro!$A$3:$H$3577,7,FALSE)</f>
        <v>1</v>
      </c>
      <c r="J1306" s="14">
        <f>VLOOKUP(A1306,Cadastro!$A$3:$H$3577,8,FALSE)</f>
        <v>1</v>
      </c>
      <c r="K1306">
        <f>VLOOKUP(A1306,Cadastro!$A$3:$J$3577,10,FALSE)</f>
        <v>1</v>
      </c>
      <c r="L1306" s="13">
        <v>15772.95</v>
      </c>
      <c r="M1306" s="23" t="e">
        <f t="shared" si="224"/>
        <v>#DIV/0!</v>
      </c>
      <c r="N1306" s="26">
        <f t="shared" si="225"/>
        <v>8857.119999999999</v>
      </c>
      <c r="O1306" s="27">
        <f t="shared" si="226"/>
        <v>3.6776854821885267E-4</v>
      </c>
      <c r="P1306" s="30" t="e">
        <f t="shared" si="227"/>
        <v>#DIV/0!</v>
      </c>
      <c r="Q1306" s="30" t="e">
        <f t="shared" si="228"/>
        <v>#DIV/0!</v>
      </c>
      <c r="R1306" s="30" t="e">
        <f t="shared" si="229"/>
        <v>#DIV/0!</v>
      </c>
      <c r="S1306" s="30" t="e">
        <f t="shared" si="230"/>
        <v>#DIV/0!</v>
      </c>
      <c r="T1306" s="32">
        <f t="shared" si="231"/>
        <v>3.6774762148445502E-4</v>
      </c>
      <c r="U1306" s="33">
        <f t="shared" si="232"/>
        <v>28.897126346864333</v>
      </c>
      <c r="V1306" s="18" t="e">
        <f>VLOOKUP(B1306,'[2]APO e PPM_CD'!$D$2:$J$565,7,FALSE)</f>
        <v>#N/A</v>
      </c>
    </row>
    <row r="1307" spans="1:24" hidden="1">
      <c r="A1307">
        <v>3679056630</v>
      </c>
      <c r="B1307">
        <f>VLOOKUP(A1307,Cadastro!$A$3:$B$3577,2,FALSE)</f>
        <v>218419</v>
      </c>
      <c r="C1307" s="5">
        <v>8883.0600000000013</v>
      </c>
      <c r="D1307">
        <v>0</v>
      </c>
      <c r="E1307">
        <v>3983.3</v>
      </c>
      <c r="F1307">
        <v>0</v>
      </c>
      <c r="G1307">
        <v>4899.76</v>
      </c>
      <c r="H1307">
        <v>0</v>
      </c>
      <c r="I1307" s="14">
        <f>VLOOKUP(A1307,Cadastro!$A$3:$H$3577,7,FALSE)</f>
        <v>1</v>
      </c>
      <c r="J1307" s="14">
        <f>VLOOKUP(A1307,Cadastro!$A$3:$H$3577,8,FALSE)</f>
        <v>1</v>
      </c>
      <c r="K1307">
        <f>VLOOKUP(A1307,Cadastro!$A$3:$J$3577,10,FALSE)</f>
        <v>1</v>
      </c>
      <c r="L1307" s="13">
        <v>37365.39</v>
      </c>
      <c r="M1307" s="23" t="e">
        <f t="shared" si="224"/>
        <v>#DIV/0!</v>
      </c>
      <c r="N1307" s="26">
        <f t="shared" si="225"/>
        <v>8883.0600000000013</v>
      </c>
      <c r="O1307" s="27">
        <f t="shared" si="226"/>
        <v>3.688456383046591E-4</v>
      </c>
      <c r="P1307" s="30" t="e">
        <f t="shared" si="227"/>
        <v>#DIV/0!</v>
      </c>
      <c r="Q1307" s="30" t="e">
        <f t="shared" si="228"/>
        <v>#DIV/0!</v>
      </c>
      <c r="R1307" s="30" t="e">
        <f t="shared" si="229"/>
        <v>#DIV/0!</v>
      </c>
      <c r="S1307" s="30" t="e">
        <f t="shared" si="230"/>
        <v>#DIV/0!</v>
      </c>
      <c r="T1307" s="32">
        <f t="shared" si="231"/>
        <v>3.6882465028177376E-4</v>
      </c>
      <c r="U1307" s="33">
        <f t="shared" si="232"/>
        <v>28.981757858849914</v>
      </c>
      <c r="V1307" s="18" t="e">
        <f>VLOOKUP(B1307,'[2]APO e PPM_CD'!$D$2:$J$565,7,FALSE)</f>
        <v>#N/A</v>
      </c>
    </row>
    <row r="1308" spans="1:24" hidden="1">
      <c r="A1308">
        <v>6447914893</v>
      </c>
      <c r="B1308">
        <f>VLOOKUP(A1308,Cadastro!$A$3:$B$3577,2,FALSE)</f>
        <v>211232</v>
      </c>
      <c r="C1308" s="5">
        <v>8892.86</v>
      </c>
      <c r="D1308">
        <v>0</v>
      </c>
      <c r="E1308">
        <v>3699.35</v>
      </c>
      <c r="F1308">
        <v>0</v>
      </c>
      <c r="G1308">
        <v>5193.51</v>
      </c>
      <c r="H1308">
        <v>0</v>
      </c>
      <c r="I1308" s="14">
        <f>VLOOKUP(A1308,Cadastro!$A$3:$H$3577,7,FALSE)</f>
        <v>1</v>
      </c>
      <c r="J1308" s="14">
        <f>VLOOKUP(A1308,Cadastro!$A$3:$H$3577,8,FALSE)</f>
        <v>1</v>
      </c>
      <c r="K1308">
        <f>VLOOKUP(A1308,Cadastro!$A$3:$J$3577,10,FALSE)</f>
        <v>1</v>
      </c>
      <c r="L1308" s="13">
        <v>13050.08</v>
      </c>
      <c r="M1308" s="23" t="e">
        <f t="shared" si="224"/>
        <v>#DIV/0!</v>
      </c>
      <c r="N1308" s="26">
        <f t="shared" si="225"/>
        <v>8892.86</v>
      </c>
      <c r="O1308" s="27">
        <f t="shared" si="226"/>
        <v>3.6925255745812484E-4</v>
      </c>
      <c r="P1308" s="30" t="e">
        <f t="shared" si="227"/>
        <v>#DIV/0!</v>
      </c>
      <c r="Q1308" s="30" t="e">
        <f t="shared" si="228"/>
        <v>#DIV/0!</v>
      </c>
      <c r="R1308" s="30" t="e">
        <f t="shared" si="229"/>
        <v>#DIV/0!</v>
      </c>
      <c r="S1308" s="30" t="e">
        <f t="shared" si="230"/>
        <v>#DIV/0!</v>
      </c>
      <c r="T1308" s="32">
        <f t="shared" si="231"/>
        <v>3.6923154628076073E-4</v>
      </c>
      <c r="U1308" s="33">
        <f t="shared" si="232"/>
        <v>29.013731213416552</v>
      </c>
      <c r="V1308" s="18" t="e">
        <f>VLOOKUP(B1308,'[2]APO e PPM_CD'!$D$2:$J$565,7,FALSE)</f>
        <v>#N/A</v>
      </c>
    </row>
    <row r="1309" spans="1:24" hidden="1">
      <c r="A1309">
        <v>3076634771</v>
      </c>
      <c r="B1309">
        <f>VLOOKUP(A1309,Cadastro!$A$3:$B$3577,2,FALSE)</f>
        <v>215348</v>
      </c>
      <c r="C1309" s="5">
        <v>8894.89</v>
      </c>
      <c r="D1309">
        <v>0</v>
      </c>
      <c r="E1309">
        <v>3797.52</v>
      </c>
      <c r="F1309">
        <v>0</v>
      </c>
      <c r="G1309">
        <v>5097.37</v>
      </c>
      <c r="H1309">
        <v>0</v>
      </c>
      <c r="I1309" s="14">
        <f>VLOOKUP(A1309,Cadastro!$A$3:$H$3577,7,FALSE)</f>
        <v>1</v>
      </c>
      <c r="J1309" s="14">
        <f>VLOOKUP(A1309,Cadastro!$A$3:$H$3577,8,FALSE)</f>
        <v>1</v>
      </c>
      <c r="K1309">
        <f>VLOOKUP(A1309,Cadastro!$A$3:$J$3577,10,FALSE)</f>
        <v>1</v>
      </c>
      <c r="L1309" s="13">
        <v>12121.82</v>
      </c>
      <c r="M1309" s="23" t="e">
        <f t="shared" si="224"/>
        <v>#DIV/0!</v>
      </c>
      <c r="N1309" s="26">
        <f t="shared" si="225"/>
        <v>8894.89</v>
      </c>
      <c r="O1309" s="27">
        <f t="shared" si="226"/>
        <v>3.6933684785419983E-4</v>
      </c>
      <c r="P1309" s="30" t="e">
        <f t="shared" si="227"/>
        <v>#DIV/0!</v>
      </c>
      <c r="Q1309" s="30" t="e">
        <f t="shared" si="228"/>
        <v>#DIV/0!</v>
      </c>
      <c r="R1309" s="30" t="e">
        <f t="shared" si="229"/>
        <v>#DIV/0!</v>
      </c>
      <c r="S1309" s="30" t="e">
        <f t="shared" si="230"/>
        <v>#DIV/0!</v>
      </c>
      <c r="T1309" s="32">
        <f t="shared" si="231"/>
        <v>3.6931583188055082E-4</v>
      </c>
      <c r="U1309" s="33">
        <f t="shared" si="232"/>
        <v>29.020354265433919</v>
      </c>
      <c r="V1309" s="18" t="e">
        <f>VLOOKUP(B1309,'[2]APO e PPM_CD'!$D$2:$J$565,7,FALSE)</f>
        <v>#N/A</v>
      </c>
    </row>
    <row r="1310" spans="1:24" hidden="1">
      <c r="A1310">
        <v>26719642855</v>
      </c>
      <c r="B1310">
        <f>VLOOKUP(A1310,Cadastro!$A$3:$B$3577,2,FALSE)</f>
        <v>213201</v>
      </c>
      <c r="C1310" s="5">
        <v>8927.9</v>
      </c>
      <c r="D1310">
        <v>0</v>
      </c>
      <c r="E1310">
        <v>4008.93</v>
      </c>
      <c r="F1310">
        <v>0</v>
      </c>
      <c r="G1310">
        <v>4918.97</v>
      </c>
      <c r="H1310">
        <v>0</v>
      </c>
      <c r="I1310" s="14">
        <f>VLOOKUP(A1310,Cadastro!$A$3:$H$3577,7,FALSE)</f>
        <v>1</v>
      </c>
      <c r="J1310" s="14">
        <f>VLOOKUP(A1310,Cadastro!$A$3:$H$3577,8,FALSE)</f>
        <v>1</v>
      </c>
      <c r="K1310">
        <f>VLOOKUP(A1310,Cadastro!$A$3:$J$3577,10,FALSE)</f>
        <v>1</v>
      </c>
      <c r="L1310" s="13">
        <v>19164.080000000002</v>
      </c>
      <c r="M1310" s="23" t="e">
        <f t="shared" si="224"/>
        <v>#DIV/0!</v>
      </c>
      <c r="N1310" s="26">
        <f t="shared" si="225"/>
        <v>8927.9</v>
      </c>
      <c r="O1310" s="27">
        <f t="shared" si="226"/>
        <v>3.7070750104357795E-4</v>
      </c>
      <c r="P1310" s="30" t="e">
        <f t="shared" si="227"/>
        <v>#DIV/0!</v>
      </c>
      <c r="Q1310" s="30" t="e">
        <f t="shared" si="228"/>
        <v>#DIV/0!</v>
      </c>
      <c r="R1310" s="30" t="e">
        <f t="shared" si="229"/>
        <v>#DIV/0!</v>
      </c>
      <c r="S1310" s="30" t="e">
        <f t="shared" si="230"/>
        <v>#DIV/0!</v>
      </c>
      <c r="T1310" s="32">
        <f t="shared" si="231"/>
        <v>3.7068640707713866E-4</v>
      </c>
      <c r="U1310" s="33">
        <f t="shared" si="232"/>
        <v>29.128052268928286</v>
      </c>
      <c r="V1310" s="18" t="e">
        <f>VLOOKUP(B1310,'[2]APO e PPM_CD'!$D$2:$J$565,7,FALSE)</f>
        <v>#N/A</v>
      </c>
    </row>
    <row r="1311" spans="1:24" hidden="1">
      <c r="A1311">
        <v>91940087791</v>
      </c>
      <c r="B1311">
        <f>VLOOKUP(A1311,Cadastro!$A$3:$B$3577,2,FALSE)</f>
        <v>216910</v>
      </c>
      <c r="C1311" s="5">
        <v>8932.6</v>
      </c>
      <c r="D1311">
        <v>0</v>
      </c>
      <c r="E1311">
        <v>5153.38</v>
      </c>
      <c r="F1311">
        <v>0</v>
      </c>
      <c r="G1311">
        <v>3779.22</v>
      </c>
      <c r="H1311">
        <v>0</v>
      </c>
      <c r="I1311" s="14">
        <f>VLOOKUP(A1311,Cadastro!$A$3:$H$3577,7,FALSE)</f>
        <v>1</v>
      </c>
      <c r="J1311" s="14">
        <f>VLOOKUP(A1311,Cadastro!$A$3:$H$3577,8,FALSE)</f>
        <v>1</v>
      </c>
      <c r="K1311">
        <f>VLOOKUP(A1311,Cadastro!$A$3:$J$3577,10,FALSE)</f>
        <v>1</v>
      </c>
      <c r="L1311" s="13">
        <v>26377.63</v>
      </c>
      <c r="M1311" s="23" t="e">
        <f t="shared" si="224"/>
        <v>#DIV/0!</v>
      </c>
      <c r="N1311" s="26">
        <f t="shared" si="225"/>
        <v>8932.6</v>
      </c>
      <c r="O1311" s="27">
        <f t="shared" si="226"/>
        <v>3.7090265614779115E-4</v>
      </c>
      <c r="P1311" s="30" t="e">
        <f t="shared" si="227"/>
        <v>#DIV/0!</v>
      </c>
      <c r="Q1311" s="30" t="e">
        <f t="shared" si="228"/>
        <v>#DIV/0!</v>
      </c>
      <c r="R1311" s="30" t="e">
        <f t="shared" si="229"/>
        <v>#DIV/0!</v>
      </c>
      <c r="S1311" s="30" t="e">
        <f t="shared" si="230"/>
        <v>#DIV/0!</v>
      </c>
      <c r="T1311" s="32">
        <f t="shared" si="231"/>
        <v>3.7088155107665283E-4</v>
      </c>
      <c r="U1311" s="33">
        <f t="shared" si="232"/>
        <v>29.143386428771471</v>
      </c>
      <c r="V1311" s="18" t="e">
        <f>VLOOKUP(B1311,'[2]APO e PPM_CD'!$D$2:$J$565,7,FALSE)</f>
        <v>#N/A</v>
      </c>
    </row>
    <row r="1312" spans="1:24" hidden="1">
      <c r="A1312">
        <v>9584933752</v>
      </c>
      <c r="B1312">
        <f>VLOOKUP(A1312,Cadastro!$A$3:$B$3577,2,FALSE)</f>
        <v>224653</v>
      </c>
      <c r="C1312" s="5">
        <v>8933.35</v>
      </c>
      <c r="D1312">
        <v>0</v>
      </c>
      <c r="E1312">
        <v>4206.51</v>
      </c>
      <c r="F1312">
        <v>0</v>
      </c>
      <c r="G1312">
        <v>4726.84</v>
      </c>
      <c r="H1312">
        <v>0</v>
      </c>
      <c r="I1312" s="14">
        <f>VLOOKUP(A1312,Cadastro!$A$3:$H$3577,7,FALSE)</f>
        <v>1</v>
      </c>
      <c r="J1312" s="14">
        <f>VLOOKUP(A1312,Cadastro!$A$3:$H$3577,8,FALSE)</f>
        <v>1</v>
      </c>
      <c r="K1312">
        <f>VLOOKUP(A1312,Cadastro!$A$3:$J$3577,10,FALSE)</f>
        <v>1</v>
      </c>
      <c r="L1312" s="13">
        <v>16548.990000000002</v>
      </c>
      <c r="M1312" s="23" t="e">
        <f t="shared" si="224"/>
        <v>#DIV/0!</v>
      </c>
      <c r="N1312" s="26">
        <f t="shared" si="225"/>
        <v>8933.35</v>
      </c>
      <c r="O1312" s="27">
        <f t="shared" si="226"/>
        <v>3.7093379791974004E-4</v>
      </c>
      <c r="P1312" s="30" t="e">
        <f t="shared" si="227"/>
        <v>#DIV/0!</v>
      </c>
      <c r="Q1312" s="30" t="e">
        <f t="shared" si="228"/>
        <v>#DIV/0!</v>
      </c>
      <c r="R1312" s="30" t="e">
        <f t="shared" si="229"/>
        <v>#DIV/0!</v>
      </c>
      <c r="S1312" s="30" t="e">
        <f t="shared" si="230"/>
        <v>#DIV/0!</v>
      </c>
      <c r="T1312" s="32">
        <f t="shared" si="231"/>
        <v>3.7091269107657529E-4</v>
      </c>
      <c r="U1312" s="33">
        <f t="shared" si="232"/>
        <v>29.145833369171978</v>
      </c>
      <c r="V1312" s="18" t="e">
        <f>VLOOKUP(B1312,'[2]APO e PPM_CD'!$D$2:$J$565,7,FALSE)</f>
        <v>#N/A</v>
      </c>
    </row>
    <row r="1313" spans="1:24" hidden="1">
      <c r="A1313">
        <v>56054050559</v>
      </c>
      <c r="B1313">
        <f>VLOOKUP(A1313,Cadastro!$A$3:$B$3577,2,FALSE)</f>
        <v>212028</v>
      </c>
      <c r="C1313" s="5">
        <v>8933.4500000000007</v>
      </c>
      <c r="D1313">
        <v>0</v>
      </c>
      <c r="E1313">
        <v>3727</v>
      </c>
      <c r="F1313">
        <v>0</v>
      </c>
      <c r="G1313">
        <v>5206.45</v>
      </c>
      <c r="H1313">
        <v>0</v>
      </c>
      <c r="I1313" s="14">
        <f>VLOOKUP(A1313,Cadastro!$A$3:$H$3577,7,FALSE)</f>
        <v>1</v>
      </c>
      <c r="J1313" s="14">
        <f>VLOOKUP(A1313,Cadastro!$A$3:$H$3577,8,FALSE)</f>
        <v>1</v>
      </c>
      <c r="K1313">
        <f>VLOOKUP(A1313,Cadastro!$A$3:$J$3577,10,FALSE)</f>
        <v>1</v>
      </c>
      <c r="L1313" s="13">
        <v>12062.24</v>
      </c>
      <c r="M1313" s="23" t="e">
        <f t="shared" si="224"/>
        <v>#DIV/0!</v>
      </c>
      <c r="N1313" s="26">
        <f t="shared" si="225"/>
        <v>8933.4500000000007</v>
      </c>
      <c r="O1313" s="27">
        <f t="shared" si="226"/>
        <v>3.7093795015599989E-4</v>
      </c>
      <c r="P1313" s="30" t="e">
        <f t="shared" si="227"/>
        <v>#DIV/0!</v>
      </c>
      <c r="Q1313" s="30" t="e">
        <f t="shared" si="228"/>
        <v>#DIV/0!</v>
      </c>
      <c r="R1313" s="30" t="e">
        <f t="shared" si="229"/>
        <v>#DIV/0!</v>
      </c>
      <c r="S1313" s="30" t="e">
        <f t="shared" si="230"/>
        <v>#DIV/0!</v>
      </c>
      <c r="T1313" s="32">
        <f t="shared" si="231"/>
        <v>3.7091684307656499E-4</v>
      </c>
      <c r="U1313" s="33">
        <f t="shared" si="232"/>
        <v>29.146159627892047</v>
      </c>
      <c r="V1313" s="18" t="e">
        <f>VLOOKUP(B1313,'[2]APO e PPM_CD'!$D$2:$J$565,7,FALSE)</f>
        <v>#N/A</v>
      </c>
    </row>
    <row r="1314" spans="1:24" s="18" customFormat="1">
      <c r="A1314" s="18">
        <v>4043354622</v>
      </c>
      <c r="B1314" s="18">
        <f>VLOOKUP(A1314,Cadastro!$A$3:$B$3577,2,FALSE)</f>
        <v>218942</v>
      </c>
      <c r="C1314" s="19">
        <v>9919.66</v>
      </c>
      <c r="D1314" s="18">
        <v>0</v>
      </c>
      <c r="E1314" s="18">
        <v>4501.25</v>
      </c>
      <c r="F1314" s="18">
        <v>0</v>
      </c>
      <c r="G1314" s="18">
        <v>5418.41</v>
      </c>
      <c r="H1314" s="18">
        <v>0</v>
      </c>
      <c r="I1314" s="20">
        <f>VLOOKUP(A1314,Cadastro!$A$3:$H$3577,7,FALSE)</f>
        <v>5</v>
      </c>
      <c r="J1314" s="20">
        <f>VLOOKUP(A1314,Cadastro!$A$3:$H$3577,8,FALSE)</f>
        <v>5</v>
      </c>
      <c r="K1314" s="18">
        <f>VLOOKUP(A1314,Cadastro!$A$3:$J$3577,10,FALSE)</f>
        <v>1</v>
      </c>
      <c r="M1314" s="23" t="e">
        <f t="shared" si="224"/>
        <v>#DIV/0!</v>
      </c>
      <c r="N1314" s="26">
        <f t="shared" si="225"/>
        <v>9919.66</v>
      </c>
      <c r="O1314" s="27">
        <f t="shared" si="226"/>
        <v>4.1188771937431402E-4</v>
      </c>
      <c r="P1314" s="30" t="e">
        <f t="shared" si="227"/>
        <v>#DIV/0!</v>
      </c>
      <c r="Q1314" s="30" t="e">
        <f t="shared" si="228"/>
        <v>#DIV/0!</v>
      </c>
      <c r="R1314" s="30" t="e">
        <f t="shared" si="229"/>
        <v>#DIV/0!</v>
      </c>
      <c r="S1314" s="30" t="e">
        <f t="shared" si="230"/>
        <v>#DIV/0!</v>
      </c>
      <c r="T1314" s="32">
        <f t="shared" si="231"/>
        <v>4.1186428217462217E-4</v>
      </c>
      <c r="U1314" s="33">
        <f t="shared" si="232"/>
        <v>32.363755751072162</v>
      </c>
      <c r="V1314" s="18">
        <f>VLOOKUP(B1314,'[2]APO e PPM_CD'!$D$2:$J$565,7,FALSE)</f>
        <v>3</v>
      </c>
      <c r="W1314" s="18">
        <f>TRUNC(B1314/10,0)</f>
        <v>21894</v>
      </c>
      <c r="X1314" s="18">
        <f ca="1">VLOOKUP(W1314:X1314,[3]Plan1!$B$2:$K$3605,10,FALSE)</f>
        <v>0</v>
      </c>
    </row>
    <row r="1315" spans="1:24" hidden="1">
      <c r="A1315">
        <v>27097924861</v>
      </c>
      <c r="B1315">
        <f>VLOOKUP(A1315,Cadastro!$A$3:$B$3577,2,FALSE)</f>
        <v>198952</v>
      </c>
      <c r="C1315" s="5">
        <v>8961.39</v>
      </c>
      <c r="D1315">
        <v>0</v>
      </c>
      <c r="E1315">
        <v>4019.27</v>
      </c>
      <c r="F1315">
        <v>0</v>
      </c>
      <c r="G1315">
        <v>4942.12</v>
      </c>
      <c r="H1315">
        <v>0</v>
      </c>
      <c r="I1315" s="14">
        <f>VLOOKUP(A1315,Cadastro!$A$3:$H$3577,7,FALSE)</f>
        <v>1</v>
      </c>
      <c r="J1315" s="14">
        <f>VLOOKUP(A1315,Cadastro!$A$3:$H$3577,8,FALSE)</f>
        <v>1</v>
      </c>
      <c r="K1315">
        <f>VLOOKUP(A1315,Cadastro!$A$3:$J$3577,10,FALSE)</f>
        <v>1</v>
      </c>
      <c r="L1315" s="13">
        <v>28425.19</v>
      </c>
      <c r="M1315" s="23" t="e">
        <f t="shared" si="224"/>
        <v>#DIV/0!</v>
      </c>
      <c r="N1315" s="26">
        <f t="shared" si="225"/>
        <v>8961.39</v>
      </c>
      <c r="O1315" s="27">
        <f t="shared" si="226"/>
        <v>3.7209808496700328E-4</v>
      </c>
      <c r="P1315" s="30" t="e">
        <f t="shared" si="227"/>
        <v>#DIV/0!</v>
      </c>
      <c r="Q1315" s="30" t="e">
        <f t="shared" si="228"/>
        <v>#DIV/0!</v>
      </c>
      <c r="R1315" s="30" t="e">
        <f t="shared" si="229"/>
        <v>#DIV/0!</v>
      </c>
      <c r="S1315" s="30" t="e">
        <f t="shared" si="230"/>
        <v>#DIV/0!</v>
      </c>
      <c r="T1315" s="32">
        <f t="shared" si="231"/>
        <v>3.7207691187367682E-4</v>
      </c>
      <c r="U1315" s="33">
        <f t="shared" si="232"/>
        <v>29.237316314278971</v>
      </c>
      <c r="V1315" s="18" t="e">
        <f>VLOOKUP(B1315,'[2]APO e PPM_CD'!$D$2:$J$565,7,FALSE)</f>
        <v>#N/A</v>
      </c>
    </row>
    <row r="1316" spans="1:24" hidden="1">
      <c r="A1316">
        <v>4762692964</v>
      </c>
      <c r="B1316">
        <f>VLOOKUP(A1316,Cadastro!$A$3:$B$3577,2,FALSE)</f>
        <v>225246</v>
      </c>
      <c r="C1316" s="5">
        <v>8987.64</v>
      </c>
      <c r="D1316">
        <v>0</v>
      </c>
      <c r="E1316">
        <v>4232.7700000000004</v>
      </c>
      <c r="F1316">
        <v>0</v>
      </c>
      <c r="G1316">
        <v>4754.87</v>
      </c>
      <c r="H1316">
        <v>0</v>
      </c>
      <c r="I1316" s="14">
        <f>VLOOKUP(A1316,Cadastro!$A$3:$H$3577,7,FALSE)</f>
        <v>1</v>
      </c>
      <c r="J1316" s="14">
        <f>VLOOKUP(A1316,Cadastro!$A$3:$H$3577,8,FALSE)</f>
        <v>1</v>
      </c>
      <c r="K1316">
        <f>VLOOKUP(A1316,Cadastro!$A$3:$J$3577,10,FALSE)</f>
        <v>1</v>
      </c>
      <c r="L1316" s="13">
        <v>19114.68</v>
      </c>
      <c r="M1316" s="23" t="e">
        <f t="shared" si="224"/>
        <v>#DIV/0!</v>
      </c>
      <c r="N1316" s="26">
        <f t="shared" si="225"/>
        <v>8987.64</v>
      </c>
      <c r="O1316" s="27">
        <f t="shared" si="226"/>
        <v>3.7318804698521519E-4</v>
      </c>
      <c r="P1316" s="30" t="e">
        <f t="shared" si="227"/>
        <v>#DIV/0!</v>
      </c>
      <c r="Q1316" s="30" t="e">
        <f t="shared" si="228"/>
        <v>#DIV/0!</v>
      </c>
      <c r="R1316" s="30" t="e">
        <f t="shared" si="229"/>
        <v>#DIV/0!</v>
      </c>
      <c r="S1316" s="30" t="e">
        <f t="shared" si="230"/>
        <v>#DIV/0!</v>
      </c>
      <c r="T1316" s="32">
        <f t="shared" si="231"/>
        <v>3.7316681187096339E-4</v>
      </c>
      <c r="U1316" s="33">
        <f t="shared" si="232"/>
        <v>29.322959228296753</v>
      </c>
      <c r="V1316" s="18" t="e">
        <f>VLOOKUP(B1316,'[2]APO e PPM_CD'!$D$2:$J$565,7,FALSE)</f>
        <v>#N/A</v>
      </c>
    </row>
    <row r="1317" spans="1:24" hidden="1">
      <c r="A1317">
        <v>57887861187</v>
      </c>
      <c r="B1317">
        <f>VLOOKUP(A1317,Cadastro!$A$3:$B$3577,2,FALSE)</f>
        <v>187354</v>
      </c>
      <c r="C1317" s="5">
        <v>8989.7099999999991</v>
      </c>
      <c r="D1317">
        <v>0</v>
      </c>
      <c r="E1317">
        <v>3944.18</v>
      </c>
      <c r="F1317">
        <v>0</v>
      </c>
      <c r="G1317">
        <v>5045.53</v>
      </c>
      <c r="H1317">
        <v>0</v>
      </c>
      <c r="I1317" s="14">
        <f>VLOOKUP(A1317,Cadastro!$A$3:$H$3577,7,FALSE)</f>
        <v>1</v>
      </c>
      <c r="J1317" s="14">
        <f>VLOOKUP(A1317,Cadastro!$A$3:$H$3577,8,FALSE)</f>
        <v>1</v>
      </c>
      <c r="K1317">
        <f>VLOOKUP(A1317,Cadastro!$A$3:$J$3577,10,FALSE)</f>
        <v>1</v>
      </c>
      <c r="L1317" s="13">
        <v>26105.439999999999</v>
      </c>
      <c r="M1317" s="23" t="e">
        <f t="shared" si="224"/>
        <v>#DIV/0!</v>
      </c>
      <c r="N1317" s="26">
        <f t="shared" si="225"/>
        <v>8989.7099999999991</v>
      </c>
      <c r="O1317" s="27">
        <f t="shared" si="226"/>
        <v>3.7327399827579414E-4</v>
      </c>
      <c r="P1317" s="30" t="e">
        <f t="shared" si="227"/>
        <v>#DIV/0!</v>
      </c>
      <c r="Q1317" s="30" t="e">
        <f t="shared" si="228"/>
        <v>#DIV/0!</v>
      </c>
      <c r="R1317" s="30" t="e">
        <f t="shared" si="229"/>
        <v>#DIV/0!</v>
      </c>
      <c r="S1317" s="30" t="e">
        <f t="shared" si="230"/>
        <v>#DIV/0!</v>
      </c>
      <c r="T1317" s="32">
        <f t="shared" si="231"/>
        <v>3.7325275827074944E-4</v>
      </c>
      <c r="U1317" s="33">
        <f t="shared" si="232"/>
        <v>29.329712783802158</v>
      </c>
      <c r="V1317" s="18" t="e">
        <f>VLOOKUP(B1317,'[2]APO e PPM_CD'!$D$2:$J$565,7,FALSE)</f>
        <v>#N/A</v>
      </c>
    </row>
    <row r="1318" spans="1:24" hidden="1">
      <c r="A1318">
        <v>5000201671</v>
      </c>
      <c r="B1318">
        <f>VLOOKUP(A1318,Cadastro!$A$3:$B$3577,2,FALSE)</f>
        <v>220570</v>
      </c>
      <c r="C1318" s="5">
        <v>8998.4</v>
      </c>
      <c r="D1318">
        <v>0</v>
      </c>
      <c r="E1318">
        <v>4174.1099999999997</v>
      </c>
      <c r="F1318">
        <v>0</v>
      </c>
      <c r="G1318">
        <v>4824.29</v>
      </c>
      <c r="H1318">
        <v>0</v>
      </c>
      <c r="I1318" s="14">
        <f>VLOOKUP(A1318,Cadastro!$A$3:$H$3577,7,FALSE)</f>
        <v>1</v>
      </c>
      <c r="J1318" s="14">
        <f>VLOOKUP(A1318,Cadastro!$A$3:$H$3577,8,FALSE)</f>
        <v>1</v>
      </c>
      <c r="K1318">
        <f>VLOOKUP(A1318,Cadastro!$A$3:$J$3577,10,FALSE)</f>
        <v>1</v>
      </c>
      <c r="L1318" s="13">
        <v>13923.59</v>
      </c>
      <c r="M1318" s="23" t="e">
        <f t="shared" si="224"/>
        <v>#DIV/0!</v>
      </c>
      <c r="N1318" s="26">
        <f t="shared" si="225"/>
        <v>8998.4</v>
      </c>
      <c r="O1318" s="27">
        <f t="shared" si="226"/>
        <v>3.7363482760677556E-4</v>
      </c>
      <c r="P1318" s="30" t="e">
        <f t="shared" si="227"/>
        <v>#DIV/0!</v>
      </c>
      <c r="Q1318" s="30" t="e">
        <f t="shared" si="228"/>
        <v>#DIV/0!</v>
      </c>
      <c r="R1318" s="30" t="e">
        <f t="shared" si="229"/>
        <v>#DIV/0!</v>
      </c>
      <c r="S1318" s="30" t="e">
        <f t="shared" si="230"/>
        <v>#DIV/0!</v>
      </c>
      <c r="T1318" s="32">
        <f t="shared" si="231"/>
        <v>3.7361356706985116E-4</v>
      </c>
      <c r="U1318" s="33">
        <f t="shared" si="232"/>
        <v>29.358064666576045</v>
      </c>
      <c r="V1318" s="18" t="e">
        <f>VLOOKUP(B1318,'[2]APO e PPM_CD'!$D$2:$J$565,7,FALSE)</f>
        <v>#N/A</v>
      </c>
    </row>
    <row r="1319" spans="1:24" hidden="1">
      <c r="A1319">
        <v>82050945604</v>
      </c>
      <c r="B1319">
        <f>VLOOKUP(A1319,Cadastro!$A$3:$B$3577,2,FALSE)</f>
        <v>197843</v>
      </c>
      <c r="C1319" s="5">
        <v>9001.02</v>
      </c>
      <c r="D1319">
        <v>0</v>
      </c>
      <c r="E1319">
        <v>3745.43</v>
      </c>
      <c r="F1319">
        <v>0</v>
      </c>
      <c r="G1319">
        <v>5255.59</v>
      </c>
      <c r="H1319">
        <v>0</v>
      </c>
      <c r="I1319" s="14">
        <f>VLOOKUP(A1319,Cadastro!$A$3:$H$3577,7,FALSE)</f>
        <v>1</v>
      </c>
      <c r="J1319" s="14">
        <f>VLOOKUP(A1319,Cadastro!$A$3:$H$3577,8,FALSE)</f>
        <v>1</v>
      </c>
      <c r="K1319">
        <f>VLOOKUP(A1319,Cadastro!$A$3:$J$3577,10,FALSE)</f>
        <v>1</v>
      </c>
      <c r="L1319" s="13">
        <v>13963.07</v>
      </c>
      <c r="M1319" s="23" t="e">
        <f t="shared" si="224"/>
        <v>#DIV/0!</v>
      </c>
      <c r="N1319" s="26">
        <f t="shared" si="225"/>
        <v>9001.02</v>
      </c>
      <c r="O1319" s="27">
        <f t="shared" si="226"/>
        <v>3.7374361619678381E-4</v>
      </c>
      <c r="P1319" s="30" t="e">
        <f t="shared" si="227"/>
        <v>#DIV/0!</v>
      </c>
      <c r="Q1319" s="30" t="e">
        <f t="shared" si="228"/>
        <v>#DIV/0!</v>
      </c>
      <c r="R1319" s="30" t="e">
        <f t="shared" si="229"/>
        <v>#DIV/0!</v>
      </c>
      <c r="S1319" s="30" t="e">
        <f t="shared" si="230"/>
        <v>#DIV/0!</v>
      </c>
      <c r="T1319" s="32">
        <f t="shared" si="231"/>
        <v>3.7372234946958039E-4</v>
      </c>
      <c r="U1319" s="33">
        <f t="shared" si="232"/>
        <v>29.366612645041823</v>
      </c>
      <c r="V1319" s="18" t="e">
        <f>VLOOKUP(B1319,'[2]APO e PPM_CD'!$D$2:$J$565,7,FALSE)</f>
        <v>#N/A</v>
      </c>
    </row>
    <row r="1320" spans="1:24" hidden="1">
      <c r="A1320">
        <v>6726561679</v>
      </c>
      <c r="B1320">
        <f>VLOOKUP(A1320,Cadastro!$A$3:$B$3577,2,FALSE)</f>
        <v>223188</v>
      </c>
      <c r="C1320" s="5">
        <v>9008.1</v>
      </c>
      <c r="D1320">
        <v>0</v>
      </c>
      <c r="E1320">
        <v>4219.63</v>
      </c>
      <c r="F1320">
        <v>0</v>
      </c>
      <c r="G1320">
        <v>4788.47</v>
      </c>
      <c r="H1320">
        <v>0</v>
      </c>
      <c r="I1320" s="14">
        <f>VLOOKUP(A1320,Cadastro!$A$3:$H$3577,7,FALSE)</f>
        <v>1</v>
      </c>
      <c r="J1320" s="14">
        <f>VLOOKUP(A1320,Cadastro!$A$3:$H$3577,8,FALSE)</f>
        <v>1</v>
      </c>
      <c r="K1320">
        <f>VLOOKUP(A1320,Cadastro!$A$3:$J$3577,10,FALSE)</f>
        <v>1</v>
      </c>
      <c r="L1320" s="13">
        <v>33832.93</v>
      </c>
      <c r="M1320" s="23" t="e">
        <f t="shared" si="224"/>
        <v>#DIV/0!</v>
      </c>
      <c r="N1320" s="26">
        <f t="shared" si="225"/>
        <v>9008.1</v>
      </c>
      <c r="O1320" s="27">
        <f t="shared" si="226"/>
        <v>3.740375945239815E-4</v>
      </c>
      <c r="P1320" s="30" t="e">
        <f t="shared" si="227"/>
        <v>#DIV/0!</v>
      </c>
      <c r="Q1320" s="30" t="e">
        <f t="shared" si="228"/>
        <v>#DIV/0!</v>
      </c>
      <c r="R1320" s="30" t="e">
        <f t="shared" si="229"/>
        <v>#DIV/0!</v>
      </c>
      <c r="S1320" s="30" t="e">
        <f t="shared" si="230"/>
        <v>#DIV/0!</v>
      </c>
      <c r="T1320" s="32">
        <f t="shared" si="231"/>
        <v>3.7401631106884854E-4</v>
      </c>
      <c r="U1320" s="33">
        <f t="shared" si="232"/>
        <v>29.389711762422618</v>
      </c>
      <c r="V1320" s="18" t="e">
        <f>VLOOKUP(B1320,'[2]APO e PPM_CD'!$D$2:$J$565,7,FALSE)</f>
        <v>#N/A</v>
      </c>
    </row>
    <row r="1321" spans="1:24" hidden="1">
      <c r="A1321">
        <v>2586623797</v>
      </c>
      <c r="B1321">
        <f>VLOOKUP(A1321,Cadastro!$A$3:$B$3577,2,FALSE)</f>
        <v>218911</v>
      </c>
      <c r="C1321" s="5">
        <v>9012.31</v>
      </c>
      <c r="D1321">
        <v>0</v>
      </c>
      <c r="E1321">
        <v>4154.7299999999996</v>
      </c>
      <c r="F1321">
        <v>0</v>
      </c>
      <c r="G1321">
        <v>4857.58</v>
      </c>
      <c r="H1321">
        <v>0</v>
      </c>
      <c r="I1321" s="14">
        <f>VLOOKUP(A1321,Cadastro!$A$3:$H$3577,7,FALSE)</f>
        <v>4</v>
      </c>
      <c r="J1321" s="14">
        <f>VLOOKUP(A1321,Cadastro!$A$3:$H$3577,8,FALSE)</f>
        <v>1</v>
      </c>
      <c r="K1321">
        <f>VLOOKUP(A1321,Cadastro!$A$3:$J$3577,10,FALSE)</f>
        <v>1</v>
      </c>
      <c r="L1321" s="13">
        <v>10088.040000000001</v>
      </c>
      <c r="M1321" s="23" t="e">
        <f t="shared" si="224"/>
        <v>#DIV/0!</v>
      </c>
      <c r="N1321" s="26">
        <f t="shared" si="225"/>
        <v>9012.31</v>
      </c>
      <c r="O1321" s="27">
        <f t="shared" si="226"/>
        <v>3.7421240367052139E-4</v>
      </c>
      <c r="P1321" s="30" t="e">
        <f t="shared" si="227"/>
        <v>#DIV/0!</v>
      </c>
      <c r="Q1321" s="30" t="e">
        <f t="shared" si="228"/>
        <v>#DIV/0!</v>
      </c>
      <c r="R1321" s="30" t="e">
        <f t="shared" si="229"/>
        <v>#DIV/0!</v>
      </c>
      <c r="S1321" s="30" t="e">
        <f t="shared" si="230"/>
        <v>#DIV/0!</v>
      </c>
      <c r="T1321" s="32">
        <f t="shared" si="231"/>
        <v>3.7419111026841333E-4</v>
      </c>
      <c r="U1321" s="33">
        <f t="shared" si="232"/>
        <v>29.403447254537468</v>
      </c>
      <c r="V1321" s="18" t="e">
        <f>VLOOKUP(B1321,'[2]APO e PPM_CD'!$D$2:$J$565,7,FALSE)</f>
        <v>#N/A</v>
      </c>
    </row>
    <row r="1322" spans="1:24" hidden="1">
      <c r="A1322">
        <v>36414581100</v>
      </c>
      <c r="B1322">
        <f>VLOOKUP(A1322,Cadastro!$A$3:$B$3577,2,FALSE)</f>
        <v>195582</v>
      </c>
      <c r="C1322" s="5">
        <v>9016.19</v>
      </c>
      <c r="D1322">
        <v>0</v>
      </c>
      <c r="E1322">
        <v>3785.14</v>
      </c>
      <c r="F1322">
        <v>0</v>
      </c>
      <c r="G1322">
        <v>5231.05</v>
      </c>
      <c r="H1322">
        <v>0</v>
      </c>
      <c r="I1322" s="14">
        <f>VLOOKUP(A1322,Cadastro!$A$3:$H$3577,7,FALSE)</f>
        <v>1</v>
      </c>
      <c r="J1322" s="14">
        <f>VLOOKUP(A1322,Cadastro!$A$3:$H$3577,8,FALSE)</f>
        <v>1</v>
      </c>
      <c r="K1322">
        <f>VLOOKUP(A1322,Cadastro!$A$3:$J$3577,10,FALSE)</f>
        <v>1</v>
      </c>
      <c r="L1322" s="13">
        <v>33193.769999999997</v>
      </c>
      <c r="M1322" s="23" t="e">
        <f t="shared" si="224"/>
        <v>#DIV/0!</v>
      </c>
      <c r="N1322" s="26">
        <f t="shared" si="225"/>
        <v>9016.19</v>
      </c>
      <c r="O1322" s="27">
        <f t="shared" si="226"/>
        <v>3.7437351043740377E-4</v>
      </c>
      <c r="P1322" s="30" t="e">
        <f t="shared" si="227"/>
        <v>#DIV/0!</v>
      </c>
      <c r="Q1322" s="30" t="e">
        <f t="shared" si="228"/>
        <v>#DIV/0!</v>
      </c>
      <c r="R1322" s="30" t="e">
        <f t="shared" si="229"/>
        <v>#DIV/0!</v>
      </c>
      <c r="S1322" s="30" t="e">
        <f t="shared" si="230"/>
        <v>#DIV/0!</v>
      </c>
      <c r="T1322" s="32">
        <f t="shared" si="231"/>
        <v>3.743522078680123E-4</v>
      </c>
      <c r="U1322" s="33">
        <f t="shared" si="232"/>
        <v>29.416106092876099</v>
      </c>
      <c r="V1322" s="18" t="e">
        <f>VLOOKUP(B1322,'[2]APO e PPM_CD'!$D$2:$J$565,7,FALSE)</f>
        <v>#N/A</v>
      </c>
    </row>
    <row r="1323" spans="1:24" hidden="1">
      <c r="A1323">
        <v>55943748687</v>
      </c>
      <c r="B1323">
        <f>VLOOKUP(A1323,Cadastro!$A$3:$B$3577,2,FALSE)</f>
        <v>192320</v>
      </c>
      <c r="C1323" s="5">
        <v>9018.4700000000012</v>
      </c>
      <c r="D1323">
        <v>0</v>
      </c>
      <c r="E1323">
        <v>3898</v>
      </c>
      <c r="F1323">
        <v>0</v>
      </c>
      <c r="G1323">
        <v>5120.47</v>
      </c>
      <c r="H1323">
        <v>0</v>
      </c>
      <c r="I1323" s="14">
        <f>VLOOKUP(A1323,Cadastro!$A$3:$H$3577,7,FALSE)</f>
        <v>1</v>
      </c>
      <c r="J1323" s="14">
        <f>VLOOKUP(A1323,Cadastro!$A$3:$H$3577,8,FALSE)</f>
        <v>1</v>
      </c>
      <c r="K1323">
        <f>VLOOKUP(A1323,Cadastro!$A$3:$J$3577,10,FALSE)</f>
        <v>1</v>
      </c>
      <c r="L1323" s="13">
        <v>31878.880000000001</v>
      </c>
      <c r="M1323" s="23" t="e">
        <f t="shared" si="224"/>
        <v>#DIV/0!</v>
      </c>
      <c r="N1323" s="26">
        <f t="shared" si="225"/>
        <v>9018.4700000000012</v>
      </c>
      <c r="O1323" s="27">
        <f t="shared" si="226"/>
        <v>3.7446818142412852E-4</v>
      </c>
      <c r="P1323" s="30" t="e">
        <f t="shared" si="227"/>
        <v>#DIV/0!</v>
      </c>
      <c r="Q1323" s="30" t="e">
        <f t="shared" si="228"/>
        <v>#DIV/0!</v>
      </c>
      <c r="R1323" s="30" t="e">
        <f t="shared" si="229"/>
        <v>#DIV/0!</v>
      </c>
      <c r="S1323" s="30" t="e">
        <f t="shared" si="230"/>
        <v>#DIV/0!</v>
      </c>
      <c r="T1323" s="32">
        <f t="shared" si="231"/>
        <v>3.7444687346777664E-4</v>
      </c>
      <c r="U1323" s="33">
        <f t="shared" si="232"/>
        <v>29.423544791693647</v>
      </c>
      <c r="V1323" s="18" t="e">
        <f>VLOOKUP(B1323,'[2]APO e PPM_CD'!$D$2:$J$565,7,FALSE)</f>
        <v>#N/A</v>
      </c>
    </row>
    <row r="1324" spans="1:24" hidden="1">
      <c r="A1324">
        <v>88181820991</v>
      </c>
      <c r="B1324">
        <f>VLOOKUP(A1324,Cadastro!$A$3:$B$3577,2,FALSE)</f>
        <v>215323</v>
      </c>
      <c r="C1324" s="5">
        <v>9018.73</v>
      </c>
      <c r="D1324">
        <v>0</v>
      </c>
      <c r="E1324">
        <v>3972.65</v>
      </c>
      <c r="F1324">
        <v>0</v>
      </c>
      <c r="G1324">
        <v>5046.08</v>
      </c>
      <c r="H1324">
        <v>0</v>
      </c>
      <c r="I1324" s="14">
        <f>VLOOKUP(A1324,Cadastro!$A$3:$H$3577,7,FALSE)</f>
        <v>1</v>
      </c>
      <c r="J1324" s="14">
        <f>VLOOKUP(A1324,Cadastro!$A$3:$H$3577,8,FALSE)</f>
        <v>1</v>
      </c>
      <c r="K1324">
        <f>VLOOKUP(A1324,Cadastro!$A$3:$J$3577,10,FALSE)</f>
        <v>1</v>
      </c>
      <c r="L1324" s="13">
        <v>12224.41</v>
      </c>
      <c r="M1324" s="23" t="e">
        <f t="shared" si="224"/>
        <v>#DIV/0!</v>
      </c>
      <c r="N1324" s="26">
        <f t="shared" si="225"/>
        <v>9018.73</v>
      </c>
      <c r="O1324" s="27">
        <f t="shared" si="226"/>
        <v>3.7447897723840405E-4</v>
      </c>
      <c r="P1324" s="30" t="e">
        <f t="shared" si="227"/>
        <v>#DIV/0!</v>
      </c>
      <c r="Q1324" s="30" t="e">
        <f t="shared" si="228"/>
        <v>#DIV/0!</v>
      </c>
      <c r="R1324" s="30" t="e">
        <f t="shared" si="229"/>
        <v>#DIV/0!</v>
      </c>
      <c r="S1324" s="30" t="e">
        <f t="shared" si="230"/>
        <v>#DIV/0!</v>
      </c>
      <c r="T1324" s="32">
        <f t="shared" si="231"/>
        <v>3.7445766866774972E-4</v>
      </c>
      <c r="U1324" s="33">
        <f t="shared" si="232"/>
        <v>29.42439306436582</v>
      </c>
      <c r="V1324" s="18" t="e">
        <f>VLOOKUP(B1324,'[2]APO e PPM_CD'!$D$2:$J$565,7,FALSE)</f>
        <v>#N/A</v>
      </c>
    </row>
    <row r="1325" spans="1:24" hidden="1">
      <c r="A1325">
        <v>93526849749</v>
      </c>
      <c r="B1325">
        <f>VLOOKUP(A1325,Cadastro!$A$3:$B$3577,2,FALSE)</f>
        <v>217406</v>
      </c>
      <c r="C1325" s="5">
        <v>9025.02</v>
      </c>
      <c r="D1325">
        <v>0</v>
      </c>
      <c r="E1325">
        <v>3749.03</v>
      </c>
      <c r="F1325">
        <v>0</v>
      </c>
      <c r="G1325">
        <v>5275.99</v>
      </c>
      <c r="H1325">
        <v>0</v>
      </c>
      <c r="I1325" s="14">
        <f>VLOOKUP(A1325,Cadastro!$A$3:$H$3577,7,FALSE)</f>
        <v>1</v>
      </c>
      <c r="J1325" s="14">
        <f>VLOOKUP(A1325,Cadastro!$A$3:$H$3577,8,FALSE)</f>
        <v>1</v>
      </c>
      <c r="K1325">
        <f>VLOOKUP(A1325,Cadastro!$A$3:$J$3577,10,FALSE)</f>
        <v>1</v>
      </c>
      <c r="L1325" s="13">
        <v>12345.13</v>
      </c>
      <c r="M1325" s="23" t="e">
        <f t="shared" si="224"/>
        <v>#DIV/0!</v>
      </c>
      <c r="N1325" s="26">
        <f t="shared" si="225"/>
        <v>9025.02</v>
      </c>
      <c r="O1325" s="27">
        <f t="shared" si="226"/>
        <v>3.7474015289914894E-4</v>
      </c>
      <c r="P1325" s="30" t="e">
        <f t="shared" si="227"/>
        <v>#DIV/0!</v>
      </c>
      <c r="Q1325" s="30" t="e">
        <f t="shared" si="228"/>
        <v>#DIV/0!</v>
      </c>
      <c r="R1325" s="30" t="e">
        <f t="shared" si="229"/>
        <v>#DIV/0!</v>
      </c>
      <c r="S1325" s="30" t="e">
        <f t="shared" si="230"/>
        <v>#DIV/0!</v>
      </c>
      <c r="T1325" s="32">
        <f t="shared" si="231"/>
        <v>3.7471882946709956E-4</v>
      </c>
      <c r="U1325" s="33">
        <f t="shared" si="232"/>
        <v>29.444914737858081</v>
      </c>
      <c r="V1325" s="18" t="e">
        <f>VLOOKUP(B1325,'[2]APO e PPM_CD'!$D$2:$J$565,7,FALSE)</f>
        <v>#N/A</v>
      </c>
    </row>
    <row r="1326" spans="1:24" hidden="1">
      <c r="A1326">
        <v>6852768724</v>
      </c>
      <c r="B1326">
        <f>VLOOKUP(A1326,Cadastro!$A$3:$B$3577,2,FALSE)</f>
        <v>219777</v>
      </c>
      <c r="C1326" s="5">
        <v>9031.7200000000012</v>
      </c>
      <c r="D1326">
        <v>0</v>
      </c>
      <c r="E1326">
        <v>3998.88</v>
      </c>
      <c r="F1326">
        <v>0</v>
      </c>
      <c r="G1326">
        <v>5032.84</v>
      </c>
      <c r="H1326">
        <v>0</v>
      </c>
      <c r="I1326" s="14">
        <f>VLOOKUP(A1326,Cadastro!$A$3:$H$3577,7,FALSE)</f>
        <v>1</v>
      </c>
      <c r="J1326" s="14">
        <f>VLOOKUP(A1326,Cadastro!$A$3:$H$3577,8,FALSE)</f>
        <v>1</v>
      </c>
      <c r="K1326">
        <f>VLOOKUP(A1326,Cadastro!$A$3:$J$3577,10,FALSE)</f>
        <v>1</v>
      </c>
      <c r="L1326" s="13">
        <v>13814.81</v>
      </c>
      <c r="M1326" s="23" t="e">
        <f t="shared" si="224"/>
        <v>#DIV/0!</v>
      </c>
      <c r="N1326" s="26">
        <f t="shared" si="225"/>
        <v>9031.7200000000012</v>
      </c>
      <c r="O1326" s="27">
        <f t="shared" si="226"/>
        <v>3.7501835272855927E-4</v>
      </c>
      <c r="P1326" s="30" t="e">
        <f t="shared" si="227"/>
        <v>#DIV/0!</v>
      </c>
      <c r="Q1326" s="30" t="e">
        <f t="shared" si="228"/>
        <v>#DIV/0!</v>
      </c>
      <c r="R1326" s="30" t="e">
        <f t="shared" si="229"/>
        <v>#DIV/0!</v>
      </c>
      <c r="S1326" s="30" t="e">
        <f t="shared" si="230"/>
        <v>#DIV/0!</v>
      </c>
      <c r="T1326" s="32">
        <f t="shared" si="231"/>
        <v>3.7499701346640699E-4</v>
      </c>
      <c r="U1326" s="33">
        <f t="shared" si="232"/>
        <v>29.46677407210262</v>
      </c>
      <c r="V1326" s="18" t="e">
        <f>VLOOKUP(B1326,'[2]APO e PPM_CD'!$D$2:$J$565,7,FALSE)</f>
        <v>#N/A</v>
      </c>
    </row>
    <row r="1327" spans="1:24" hidden="1">
      <c r="A1327">
        <v>5978427607</v>
      </c>
      <c r="B1327">
        <f>VLOOKUP(A1327,Cadastro!$A$3:$B$3577,2,FALSE)</f>
        <v>217559</v>
      </c>
      <c r="C1327" s="5">
        <v>9041.5</v>
      </c>
      <c r="D1327">
        <v>0</v>
      </c>
      <c r="E1327">
        <v>4195.78</v>
      </c>
      <c r="F1327">
        <v>0</v>
      </c>
      <c r="G1327">
        <v>4845.72</v>
      </c>
      <c r="H1327">
        <v>0</v>
      </c>
      <c r="I1327" s="14">
        <f>VLOOKUP(A1327,Cadastro!$A$3:$H$3577,7,FALSE)</f>
        <v>1</v>
      </c>
      <c r="J1327" s="14">
        <f>VLOOKUP(A1327,Cadastro!$A$3:$H$3577,8,FALSE)</f>
        <v>1</v>
      </c>
      <c r="K1327">
        <f>VLOOKUP(A1327,Cadastro!$A$3:$J$3577,10,FALSE)</f>
        <v>1</v>
      </c>
      <c r="L1327" s="13">
        <v>13904.01</v>
      </c>
      <c r="M1327" s="23" t="e">
        <f t="shared" si="224"/>
        <v>#DIV/0!</v>
      </c>
      <c r="N1327" s="26">
        <f t="shared" si="225"/>
        <v>9041.5</v>
      </c>
      <c r="O1327" s="27">
        <f t="shared" si="226"/>
        <v>3.7542444143477303E-4</v>
      </c>
      <c r="P1327" s="30" t="e">
        <f t="shared" si="227"/>
        <v>#DIV/0!</v>
      </c>
      <c r="Q1327" s="30" t="e">
        <f t="shared" si="228"/>
        <v>#DIV/0!</v>
      </c>
      <c r="R1327" s="30" t="e">
        <f t="shared" si="229"/>
        <v>#DIV/0!</v>
      </c>
      <c r="S1327" s="30" t="e">
        <f t="shared" si="230"/>
        <v>#DIV/0!</v>
      </c>
      <c r="T1327" s="32">
        <f t="shared" si="231"/>
        <v>3.7540307906539601E-4</v>
      </c>
      <c r="U1327" s="33">
        <f t="shared" si="232"/>
        <v>29.498682174925243</v>
      </c>
      <c r="V1327" s="18" t="e">
        <f>VLOOKUP(B1327,'[2]APO e PPM_CD'!$D$2:$J$565,7,FALSE)</f>
        <v>#N/A</v>
      </c>
    </row>
    <row r="1328" spans="1:24" hidden="1">
      <c r="A1328">
        <v>8574872806</v>
      </c>
      <c r="B1328">
        <f>VLOOKUP(A1328,Cadastro!$A$3:$B$3577,2,FALSE)</f>
        <v>217267</v>
      </c>
      <c r="C1328" s="5">
        <v>9047.5</v>
      </c>
      <c r="D1328">
        <v>0</v>
      </c>
      <c r="E1328">
        <v>3828.79</v>
      </c>
      <c r="F1328">
        <v>0</v>
      </c>
      <c r="G1328">
        <v>5218.71</v>
      </c>
      <c r="H1328">
        <v>0</v>
      </c>
      <c r="I1328" s="14">
        <f>VLOOKUP(A1328,Cadastro!$A$3:$H$3577,7,FALSE)</f>
        <v>1</v>
      </c>
      <c r="J1328" s="14">
        <f>VLOOKUP(A1328,Cadastro!$A$3:$H$3577,8,FALSE)</f>
        <v>1</v>
      </c>
      <c r="K1328">
        <f>VLOOKUP(A1328,Cadastro!$A$3:$J$3577,10,FALSE)</f>
        <v>1</v>
      </c>
      <c r="L1328" s="13">
        <v>12434.63</v>
      </c>
      <c r="M1328" s="23" t="e">
        <f t="shared" si="224"/>
        <v>#DIV/0!</v>
      </c>
      <c r="N1328" s="26">
        <f t="shared" si="225"/>
        <v>9047.5</v>
      </c>
      <c r="O1328" s="27">
        <f t="shared" si="226"/>
        <v>3.7567357561036431E-4</v>
      </c>
      <c r="P1328" s="30" t="e">
        <f t="shared" si="227"/>
        <v>#DIV/0!</v>
      </c>
      <c r="Q1328" s="30" t="e">
        <f t="shared" si="228"/>
        <v>#DIV/0!</v>
      </c>
      <c r="R1328" s="30" t="e">
        <f t="shared" si="229"/>
        <v>#DIV/0!</v>
      </c>
      <c r="S1328" s="30" t="e">
        <f t="shared" si="230"/>
        <v>#DIV/0!</v>
      </c>
      <c r="T1328" s="32">
        <f t="shared" si="231"/>
        <v>3.7565219906477581E-4</v>
      </c>
      <c r="U1328" s="33">
        <f t="shared" si="232"/>
        <v>29.518257698129311</v>
      </c>
      <c r="V1328" s="18" t="e">
        <f>VLOOKUP(B1328,'[2]APO e PPM_CD'!$D$2:$J$565,7,FALSE)</f>
        <v>#N/A</v>
      </c>
    </row>
    <row r="1329" spans="1:24" hidden="1">
      <c r="A1329">
        <v>1646803736</v>
      </c>
      <c r="B1329">
        <f>VLOOKUP(A1329,Cadastro!$A$3:$B$3577,2,FALSE)</f>
        <v>218060</v>
      </c>
      <c r="C1329" s="5">
        <v>9048.98</v>
      </c>
      <c r="D1329">
        <v>0</v>
      </c>
      <c r="E1329">
        <v>3824.67</v>
      </c>
      <c r="F1329">
        <v>0</v>
      </c>
      <c r="G1329">
        <v>5224.3100000000004</v>
      </c>
      <c r="H1329">
        <v>0</v>
      </c>
      <c r="I1329" s="14">
        <f>VLOOKUP(A1329,Cadastro!$A$3:$H$3577,7,FALSE)</f>
        <v>1</v>
      </c>
      <c r="J1329" s="14">
        <f>VLOOKUP(A1329,Cadastro!$A$3:$H$3577,8,FALSE)</f>
        <v>1</v>
      </c>
      <c r="K1329">
        <f>VLOOKUP(A1329,Cadastro!$A$3:$J$3577,10,FALSE)</f>
        <v>1</v>
      </c>
      <c r="L1329" s="13">
        <v>15016.4</v>
      </c>
      <c r="M1329" s="23" t="e">
        <f t="shared" si="224"/>
        <v>#DIV/0!</v>
      </c>
      <c r="N1329" s="26">
        <f t="shared" si="225"/>
        <v>9048.98</v>
      </c>
      <c r="O1329" s="27">
        <f t="shared" si="226"/>
        <v>3.7573502870701011E-4</v>
      </c>
      <c r="P1329" s="30" t="e">
        <f t="shared" si="227"/>
        <v>#DIV/0!</v>
      </c>
      <c r="Q1329" s="30" t="e">
        <f t="shared" si="228"/>
        <v>#DIV/0!</v>
      </c>
      <c r="R1329" s="30" t="e">
        <f t="shared" si="229"/>
        <v>#DIV/0!</v>
      </c>
      <c r="S1329" s="30" t="e">
        <f t="shared" si="230"/>
        <v>#DIV/0!</v>
      </c>
      <c r="T1329" s="32">
        <f t="shared" si="231"/>
        <v>3.7571364866462279E-4</v>
      </c>
      <c r="U1329" s="33">
        <f t="shared" si="232"/>
        <v>29.523086327186309</v>
      </c>
      <c r="V1329" s="18" t="e">
        <f>VLOOKUP(B1329,'[2]APO e PPM_CD'!$D$2:$J$565,7,FALSE)</f>
        <v>#N/A</v>
      </c>
    </row>
    <row r="1330" spans="1:24" hidden="1">
      <c r="A1330">
        <v>93015810197</v>
      </c>
      <c r="B1330">
        <f>VLOOKUP(A1330,Cadastro!$A$3:$B$3577,2,FALSE)</f>
        <v>212163</v>
      </c>
      <c r="C1330" s="5">
        <v>9050.4500000000007</v>
      </c>
      <c r="D1330">
        <v>0</v>
      </c>
      <c r="E1330">
        <v>4185.2</v>
      </c>
      <c r="F1330">
        <v>0</v>
      </c>
      <c r="G1330">
        <v>4865.25</v>
      </c>
      <c r="H1330">
        <v>0</v>
      </c>
      <c r="I1330" s="14">
        <f>VLOOKUP(A1330,Cadastro!$A$3:$H$3577,7,FALSE)</f>
        <v>1</v>
      </c>
      <c r="J1330" s="14">
        <f>VLOOKUP(A1330,Cadastro!$A$3:$H$3577,8,FALSE)</f>
        <v>1</v>
      </c>
      <c r="K1330">
        <f>VLOOKUP(A1330,Cadastro!$A$3:$J$3577,10,FALSE)</f>
        <v>1</v>
      </c>
      <c r="L1330" s="13">
        <v>17588.52</v>
      </c>
      <c r="M1330" s="23" t="e">
        <f t="shared" si="224"/>
        <v>#DIV/0!</v>
      </c>
      <c r="N1330" s="26">
        <f t="shared" si="225"/>
        <v>9050.4500000000007</v>
      </c>
      <c r="O1330" s="27">
        <f t="shared" si="226"/>
        <v>3.7579606658003003E-4</v>
      </c>
      <c r="P1330" s="30" t="e">
        <f t="shared" si="227"/>
        <v>#DIV/0!</v>
      </c>
      <c r="Q1330" s="30" t="e">
        <f t="shared" si="228"/>
        <v>#DIV/0!</v>
      </c>
      <c r="R1330" s="30" t="e">
        <f t="shared" si="229"/>
        <v>#DIV/0!</v>
      </c>
      <c r="S1330" s="30" t="e">
        <f t="shared" si="230"/>
        <v>#DIV/0!</v>
      </c>
      <c r="T1330" s="32">
        <f t="shared" si="231"/>
        <v>3.7577468306447092E-4</v>
      </c>
      <c r="U1330" s="33">
        <f t="shared" si="232"/>
        <v>29.527882330371312</v>
      </c>
      <c r="V1330" s="18" t="e">
        <f>VLOOKUP(B1330,'[2]APO e PPM_CD'!$D$2:$J$565,7,FALSE)</f>
        <v>#N/A</v>
      </c>
    </row>
    <row r="1331" spans="1:24" s="18" customFormat="1">
      <c r="A1331" s="18">
        <v>3415707709</v>
      </c>
      <c r="B1331" s="18">
        <f>VLOOKUP(A1331,Cadastro!$A$3:$B$3577,2,FALSE)</f>
        <v>212925</v>
      </c>
      <c r="C1331" s="19">
        <v>10003.759999999998</v>
      </c>
      <c r="D1331" s="18">
        <v>0</v>
      </c>
      <c r="E1331" s="18">
        <v>4403.9799999999996</v>
      </c>
      <c r="F1331" s="18">
        <v>0</v>
      </c>
      <c r="G1331" s="18">
        <v>5599.78</v>
      </c>
      <c r="H1331" s="18">
        <v>0</v>
      </c>
      <c r="I1331" s="20">
        <f>VLOOKUP(A1331,Cadastro!$A$3:$H$3577,7,FALSE)</f>
        <v>5</v>
      </c>
      <c r="J1331" s="20">
        <f>VLOOKUP(A1331,Cadastro!$A$3:$H$3577,8,FALSE)</f>
        <v>5</v>
      </c>
      <c r="K1331" s="18">
        <f>VLOOKUP(A1331,Cadastro!$A$3:$J$3577,10,FALSE)</f>
        <v>1</v>
      </c>
      <c r="M1331" s="23" t="e">
        <f t="shared" si="224"/>
        <v>#DIV/0!</v>
      </c>
      <c r="N1331" s="26">
        <f t="shared" si="225"/>
        <v>10003.759999999998</v>
      </c>
      <c r="O1331" s="27">
        <f t="shared" si="226"/>
        <v>4.1537975006885187E-4</v>
      </c>
      <c r="P1331" s="30" t="e">
        <f t="shared" si="227"/>
        <v>#DIV/0!</v>
      </c>
      <c r="Q1331" s="30" t="e">
        <f t="shared" si="228"/>
        <v>#DIV/0!</v>
      </c>
      <c r="R1331" s="30" t="e">
        <f t="shared" si="229"/>
        <v>#DIV/0!</v>
      </c>
      <c r="S1331" s="30" t="e">
        <f t="shared" si="230"/>
        <v>#DIV/0!</v>
      </c>
      <c r="T1331" s="32">
        <f t="shared" si="231"/>
        <v>4.1535611416592885E-4</v>
      </c>
      <c r="U1331" s="33">
        <f t="shared" si="232"/>
        <v>32.638139334649132</v>
      </c>
      <c r="V1331" s="18">
        <f>VLOOKUP(B1331,'[2]APO e PPM_CD'!$D$2:$J$565,7,FALSE)</f>
        <v>3</v>
      </c>
      <c r="W1331" s="18">
        <f>TRUNC(B1331/10,0)</f>
        <v>21292</v>
      </c>
      <c r="X1331" s="18">
        <f ca="1">VLOOKUP(W1331:X1331,[3]Plan1!$B$2:$K$3605,10,FALSE)</f>
        <v>0</v>
      </c>
    </row>
    <row r="1332" spans="1:24" hidden="1">
      <c r="A1332">
        <v>7317503738</v>
      </c>
      <c r="B1332">
        <f>VLOOKUP(A1332,Cadastro!$A$3:$B$3577,2,FALSE)</f>
        <v>218999</v>
      </c>
      <c r="C1332" s="5">
        <v>9058.91</v>
      </c>
      <c r="D1332">
        <v>0</v>
      </c>
      <c r="E1332">
        <v>4054.61</v>
      </c>
      <c r="F1332">
        <v>0</v>
      </c>
      <c r="G1332">
        <v>5004.3</v>
      </c>
      <c r="H1332">
        <v>0</v>
      </c>
      <c r="I1332" s="14">
        <f>VLOOKUP(A1332,Cadastro!$A$3:$H$3577,7,FALSE)</f>
        <v>1</v>
      </c>
      <c r="J1332" s="14">
        <f>VLOOKUP(A1332,Cadastro!$A$3:$H$3577,8,FALSE)</f>
        <v>1</v>
      </c>
      <c r="K1332">
        <f>VLOOKUP(A1332,Cadastro!$A$3:$J$3577,10,FALSE)</f>
        <v>1</v>
      </c>
      <c r="L1332" s="13">
        <v>20542.11</v>
      </c>
      <c r="M1332" s="23" t="e">
        <f t="shared" si="224"/>
        <v>#DIV/0!</v>
      </c>
      <c r="N1332" s="26">
        <f t="shared" si="225"/>
        <v>9058.91</v>
      </c>
      <c r="O1332" s="27">
        <f t="shared" si="226"/>
        <v>3.7614734576761372E-4</v>
      </c>
      <c r="P1332" s="30" t="e">
        <f t="shared" si="227"/>
        <v>#DIV/0!</v>
      </c>
      <c r="Q1332" s="30" t="e">
        <f t="shared" si="228"/>
        <v>#DIV/0!</v>
      </c>
      <c r="R1332" s="30" t="e">
        <f t="shared" si="229"/>
        <v>#DIV/0!</v>
      </c>
      <c r="S1332" s="30" t="e">
        <f t="shared" si="230"/>
        <v>#DIV/0!</v>
      </c>
      <c r="T1332" s="32">
        <f t="shared" si="231"/>
        <v>3.7612594226359635E-4</v>
      </c>
      <c r="U1332" s="33">
        <f t="shared" si="232"/>
        <v>29.555483818089037</v>
      </c>
      <c r="V1332" s="18" t="e">
        <f>VLOOKUP(B1332,'[2]APO e PPM_CD'!$D$2:$J$565,7,FALSE)</f>
        <v>#N/A</v>
      </c>
    </row>
    <row r="1333" spans="1:24" hidden="1">
      <c r="A1333">
        <v>82090912120</v>
      </c>
      <c r="B1333">
        <f>VLOOKUP(A1333,Cadastro!$A$3:$B$3577,2,FALSE)</f>
        <v>219827</v>
      </c>
      <c r="C1333" s="5">
        <v>9084.6</v>
      </c>
      <c r="D1333">
        <v>0</v>
      </c>
      <c r="E1333">
        <v>5383.33</v>
      </c>
      <c r="F1333">
        <v>0</v>
      </c>
      <c r="G1333">
        <v>3701.27</v>
      </c>
      <c r="H1333">
        <v>0</v>
      </c>
      <c r="I1333" s="14">
        <f>VLOOKUP(A1333,Cadastro!$A$3:$H$3577,7,FALSE)</f>
        <v>1</v>
      </c>
      <c r="J1333" s="14">
        <f>VLOOKUP(A1333,Cadastro!$A$3:$H$3577,8,FALSE)</f>
        <v>1</v>
      </c>
      <c r="K1333">
        <f>VLOOKUP(A1333,Cadastro!$A$3:$J$3577,10,FALSE)</f>
        <v>1</v>
      </c>
      <c r="L1333" s="13">
        <v>19707.88</v>
      </c>
      <c r="M1333" s="23" t="e">
        <f t="shared" si="224"/>
        <v>#DIV/0!</v>
      </c>
      <c r="N1333" s="26">
        <f t="shared" si="225"/>
        <v>9084.6</v>
      </c>
      <c r="O1333" s="27">
        <f t="shared" si="226"/>
        <v>3.7721405526277044E-4</v>
      </c>
      <c r="P1333" s="30" t="e">
        <f t="shared" si="227"/>
        <v>#DIV/0!</v>
      </c>
      <c r="Q1333" s="30" t="e">
        <f t="shared" si="228"/>
        <v>#DIV/0!</v>
      </c>
      <c r="R1333" s="30" t="e">
        <f t="shared" si="229"/>
        <v>#DIV/0!</v>
      </c>
      <c r="S1333" s="30" t="e">
        <f t="shared" si="230"/>
        <v>#DIV/0!</v>
      </c>
      <c r="T1333" s="32">
        <f t="shared" si="231"/>
        <v>3.7719259106094085E-4</v>
      </c>
      <c r="U1333" s="33">
        <f t="shared" si="232"/>
        <v>29.639299683274444</v>
      </c>
      <c r="V1333" s="18" t="e">
        <f>VLOOKUP(B1333,'[2]APO e PPM_CD'!$D$2:$J$565,7,FALSE)</f>
        <v>#N/A</v>
      </c>
    </row>
    <row r="1334" spans="1:24" hidden="1">
      <c r="A1334">
        <v>2230651706</v>
      </c>
      <c r="B1334">
        <f>VLOOKUP(A1334,Cadastro!$A$3:$B$3577,2,FALSE)</f>
        <v>215519</v>
      </c>
      <c r="C1334" s="5">
        <v>9087.9699999999993</v>
      </c>
      <c r="D1334">
        <v>0</v>
      </c>
      <c r="E1334">
        <v>3774.47</v>
      </c>
      <c r="F1334">
        <v>0</v>
      </c>
      <c r="G1334">
        <v>5313.5</v>
      </c>
      <c r="H1334">
        <v>0</v>
      </c>
      <c r="I1334" s="14">
        <f>VLOOKUP(A1334,Cadastro!$A$3:$H$3577,7,FALSE)</f>
        <v>1</v>
      </c>
      <c r="J1334" s="14">
        <f>VLOOKUP(A1334,Cadastro!$A$3:$H$3577,8,FALSE)</f>
        <v>1</v>
      </c>
      <c r="K1334">
        <f>VLOOKUP(A1334,Cadastro!$A$3:$J$3577,10,FALSE)</f>
        <v>1</v>
      </c>
      <c r="L1334" s="13">
        <v>20966.919999999998</v>
      </c>
      <c r="M1334" s="23" t="e">
        <f t="shared" si="224"/>
        <v>#DIV/0!</v>
      </c>
      <c r="N1334" s="26">
        <f t="shared" si="225"/>
        <v>9087.9699999999993</v>
      </c>
      <c r="O1334" s="27">
        <f t="shared" si="226"/>
        <v>3.7735398562472754E-4</v>
      </c>
      <c r="P1334" s="30" t="e">
        <f t="shared" si="227"/>
        <v>#DIV/0!</v>
      </c>
      <c r="Q1334" s="30" t="e">
        <f t="shared" si="228"/>
        <v>#DIV/0!</v>
      </c>
      <c r="R1334" s="30" t="e">
        <f t="shared" si="229"/>
        <v>#DIV/0!</v>
      </c>
      <c r="S1334" s="30" t="e">
        <f t="shared" si="230"/>
        <v>#DIV/0!</v>
      </c>
      <c r="T1334" s="32">
        <f t="shared" si="231"/>
        <v>3.7733251346059248E-4</v>
      </c>
      <c r="U1334" s="33">
        <f t="shared" si="232"/>
        <v>29.650294602140725</v>
      </c>
      <c r="V1334" s="18" t="e">
        <f>VLOOKUP(B1334,'[2]APO e PPM_CD'!$D$2:$J$565,7,FALSE)</f>
        <v>#N/A</v>
      </c>
    </row>
    <row r="1335" spans="1:24" hidden="1">
      <c r="A1335">
        <v>2697005790</v>
      </c>
      <c r="B1335">
        <f>VLOOKUP(A1335,Cadastro!$A$3:$B$3577,2,FALSE)</f>
        <v>198564</v>
      </c>
      <c r="C1335" s="5">
        <v>9092.7899999999991</v>
      </c>
      <c r="D1335">
        <v>0</v>
      </c>
      <c r="E1335">
        <v>3816.35</v>
      </c>
      <c r="F1335">
        <v>0</v>
      </c>
      <c r="G1335">
        <v>5276.44</v>
      </c>
      <c r="H1335">
        <v>0</v>
      </c>
      <c r="I1335" s="14">
        <f>VLOOKUP(A1335,Cadastro!$A$3:$H$3577,7,FALSE)</f>
        <v>1</v>
      </c>
      <c r="J1335" s="14">
        <f>VLOOKUP(A1335,Cadastro!$A$3:$H$3577,8,FALSE)</f>
        <v>1</v>
      </c>
      <c r="K1335">
        <f>VLOOKUP(A1335,Cadastro!$A$3:$J$3577,10,FALSE)</f>
        <v>1</v>
      </c>
      <c r="L1335" s="13">
        <v>15300.34</v>
      </c>
      <c r="M1335" s="23" t="e">
        <f t="shared" si="224"/>
        <v>#DIV/0!</v>
      </c>
      <c r="N1335" s="26">
        <f t="shared" si="225"/>
        <v>9092.7899999999991</v>
      </c>
      <c r="O1335" s="27">
        <f t="shared" si="226"/>
        <v>3.7755412341245251E-4</v>
      </c>
      <c r="P1335" s="30" t="e">
        <f t="shared" si="227"/>
        <v>#DIV/0!</v>
      </c>
      <c r="Q1335" s="30" t="e">
        <f t="shared" si="228"/>
        <v>#DIV/0!</v>
      </c>
      <c r="R1335" s="30" t="e">
        <f t="shared" si="229"/>
        <v>#DIV/0!</v>
      </c>
      <c r="S1335" s="30" t="e">
        <f t="shared" si="230"/>
        <v>#DIV/0!</v>
      </c>
      <c r="T1335" s="32">
        <f t="shared" si="231"/>
        <v>3.7753263986009425E-4</v>
      </c>
      <c r="U1335" s="33">
        <f t="shared" si="232"/>
        <v>29.666020272447991</v>
      </c>
      <c r="V1335" s="18" t="e">
        <f>VLOOKUP(B1335,'[2]APO e PPM_CD'!$D$2:$J$565,7,FALSE)</f>
        <v>#N/A</v>
      </c>
    </row>
    <row r="1336" spans="1:24" hidden="1">
      <c r="A1336">
        <v>13899909828</v>
      </c>
      <c r="B1336">
        <f>VLOOKUP(A1336,Cadastro!$A$3:$B$3577,2,FALSE)</f>
        <v>210034</v>
      </c>
      <c r="C1336" s="5">
        <v>9095.74</v>
      </c>
      <c r="D1336">
        <v>0</v>
      </c>
      <c r="E1336">
        <v>3797.13</v>
      </c>
      <c r="F1336">
        <v>0</v>
      </c>
      <c r="G1336">
        <v>5298.61</v>
      </c>
      <c r="H1336">
        <v>0</v>
      </c>
      <c r="I1336" s="14">
        <f>VLOOKUP(A1336,Cadastro!$A$3:$H$3577,7,FALSE)</f>
        <v>1</v>
      </c>
      <c r="J1336" s="14">
        <f>VLOOKUP(A1336,Cadastro!$A$3:$H$3577,8,FALSE)</f>
        <v>1</v>
      </c>
      <c r="K1336">
        <f>VLOOKUP(A1336,Cadastro!$A$3:$J$3577,10,FALSE)</f>
        <v>1</v>
      </c>
      <c r="L1336" s="13">
        <v>13050.08</v>
      </c>
      <c r="M1336" s="23" t="e">
        <f t="shared" si="224"/>
        <v>#DIV/0!</v>
      </c>
      <c r="N1336" s="26">
        <f t="shared" si="225"/>
        <v>9095.74</v>
      </c>
      <c r="O1336" s="27">
        <f t="shared" si="226"/>
        <v>3.7767661438211823E-4</v>
      </c>
      <c r="P1336" s="30" t="e">
        <f t="shared" si="227"/>
        <v>#DIV/0!</v>
      </c>
      <c r="Q1336" s="30" t="e">
        <f t="shared" si="228"/>
        <v>#DIV/0!</v>
      </c>
      <c r="R1336" s="30" t="e">
        <f t="shared" si="229"/>
        <v>#DIV/0!</v>
      </c>
      <c r="S1336" s="30" t="e">
        <f t="shared" si="230"/>
        <v>#DIV/0!</v>
      </c>
      <c r="T1336" s="32">
        <f t="shared" si="231"/>
        <v>3.776551238597893E-4</v>
      </c>
      <c r="U1336" s="33">
        <f t="shared" si="232"/>
        <v>29.675644904689989</v>
      </c>
      <c r="V1336" s="18" t="e">
        <f>VLOOKUP(B1336,'[2]APO e PPM_CD'!$D$2:$J$565,7,FALSE)</f>
        <v>#N/A</v>
      </c>
    </row>
    <row r="1337" spans="1:24" hidden="1">
      <c r="A1337">
        <v>92739962991</v>
      </c>
      <c r="B1337">
        <f>VLOOKUP(A1337,Cadastro!$A$3:$B$3577,2,FALSE)</f>
        <v>215580</v>
      </c>
      <c r="C1337" s="5">
        <v>9105.73</v>
      </c>
      <c r="D1337">
        <v>0</v>
      </c>
      <c r="E1337">
        <v>3846.98</v>
      </c>
      <c r="F1337">
        <v>0</v>
      </c>
      <c r="G1337">
        <v>5258.75</v>
      </c>
      <c r="H1337">
        <v>0</v>
      </c>
      <c r="I1337" s="14">
        <f>VLOOKUP(A1337,Cadastro!$A$3:$H$3577,7,FALSE)</f>
        <v>1</v>
      </c>
      <c r="J1337" s="14">
        <f>VLOOKUP(A1337,Cadastro!$A$3:$H$3577,8,FALSE)</f>
        <v>1</v>
      </c>
      <c r="K1337">
        <f>VLOOKUP(A1337,Cadastro!$A$3:$J$3577,10,FALSE)</f>
        <v>1</v>
      </c>
      <c r="L1337" s="13">
        <v>11159.81</v>
      </c>
      <c r="M1337" s="23" t="e">
        <f t="shared" si="224"/>
        <v>#DIV/0!</v>
      </c>
      <c r="N1337" s="26">
        <f t="shared" si="225"/>
        <v>9105.73</v>
      </c>
      <c r="O1337" s="27">
        <f t="shared" si="226"/>
        <v>3.7809142278447772E-4</v>
      </c>
      <c r="P1337" s="30" t="e">
        <f t="shared" si="227"/>
        <v>#DIV/0!</v>
      </c>
      <c r="Q1337" s="30" t="e">
        <f t="shared" si="228"/>
        <v>#DIV/0!</v>
      </c>
      <c r="R1337" s="30" t="e">
        <f t="shared" si="229"/>
        <v>#DIV/0!</v>
      </c>
      <c r="S1337" s="30" t="e">
        <f t="shared" si="230"/>
        <v>#DIV/0!</v>
      </c>
      <c r="T1337" s="32">
        <f t="shared" si="231"/>
        <v>3.7806990865875666E-4</v>
      </c>
      <c r="U1337" s="33">
        <f t="shared" si="232"/>
        <v>29.708238150824755</v>
      </c>
      <c r="V1337" s="18" t="e">
        <f>VLOOKUP(B1337,'[2]APO e PPM_CD'!$D$2:$J$565,7,FALSE)</f>
        <v>#N/A</v>
      </c>
    </row>
    <row r="1338" spans="1:24" hidden="1">
      <c r="A1338">
        <v>57703850063</v>
      </c>
      <c r="B1338">
        <f>VLOOKUP(A1338,Cadastro!$A$3:$B$3577,2,FALSE)</f>
        <v>214538</v>
      </c>
      <c r="C1338" s="5">
        <v>9134.2900000000009</v>
      </c>
      <c r="D1338">
        <v>0</v>
      </c>
      <c r="E1338">
        <v>3831.33</v>
      </c>
      <c r="F1338">
        <v>0</v>
      </c>
      <c r="G1338">
        <v>5302.96</v>
      </c>
      <c r="H1338">
        <v>0</v>
      </c>
      <c r="I1338" s="14">
        <f>VLOOKUP(A1338,Cadastro!$A$3:$H$3577,7,FALSE)</f>
        <v>1</v>
      </c>
      <c r="J1338" s="14">
        <f>VLOOKUP(A1338,Cadastro!$A$3:$H$3577,8,FALSE)</f>
        <v>1</v>
      </c>
      <c r="K1338">
        <f>VLOOKUP(A1338,Cadastro!$A$3:$J$3577,10,FALSE)</f>
        <v>1</v>
      </c>
      <c r="L1338" s="13">
        <v>21031.87</v>
      </c>
      <c r="M1338" s="23" t="e">
        <f t="shared" si="224"/>
        <v>#DIV/0!</v>
      </c>
      <c r="N1338" s="26">
        <f t="shared" si="225"/>
        <v>9134.2900000000009</v>
      </c>
      <c r="O1338" s="27">
        <f t="shared" si="226"/>
        <v>3.7927730146029235E-4</v>
      </c>
      <c r="P1338" s="30" t="e">
        <f t="shared" si="227"/>
        <v>#DIV/0!</v>
      </c>
      <c r="Q1338" s="30" t="e">
        <f t="shared" si="228"/>
        <v>#DIV/0!</v>
      </c>
      <c r="R1338" s="30" t="e">
        <f t="shared" si="229"/>
        <v>#DIV/0!</v>
      </c>
      <c r="S1338" s="30" t="e">
        <f t="shared" si="230"/>
        <v>#DIV/0!</v>
      </c>
      <c r="T1338" s="32">
        <f t="shared" si="231"/>
        <v>3.7925571985580452E-4</v>
      </c>
      <c r="U1338" s="33">
        <f t="shared" si="232"/>
        <v>29.80141764127611</v>
      </c>
      <c r="V1338" s="18" t="e">
        <f>VLOOKUP(B1338,'[2]APO e PPM_CD'!$D$2:$J$565,7,FALSE)</f>
        <v>#N/A</v>
      </c>
    </row>
    <row r="1339" spans="1:24" s="18" customFormat="1">
      <c r="A1339" s="18">
        <v>42624665900</v>
      </c>
      <c r="B1339" s="18">
        <f>VLOOKUP(A1339,Cadastro!$A$3:$B$3577,2,FALSE)</f>
        <v>193115</v>
      </c>
      <c r="C1339" s="19">
        <v>10014.189999999999</v>
      </c>
      <c r="D1339" s="18">
        <v>0</v>
      </c>
      <c r="E1339" s="18">
        <v>4329.28</v>
      </c>
      <c r="F1339" s="18">
        <v>0</v>
      </c>
      <c r="G1339" s="18">
        <v>5684.91</v>
      </c>
      <c r="H1339" s="18">
        <v>0</v>
      </c>
      <c r="I1339" s="20">
        <f>VLOOKUP(A1339,Cadastro!$A$3:$H$3577,7,FALSE)</f>
        <v>5</v>
      </c>
      <c r="J1339" s="20">
        <f>VLOOKUP(A1339,Cadastro!$A$3:$H$3577,8,FALSE)</f>
        <v>5</v>
      </c>
      <c r="K1339" s="18">
        <f>VLOOKUP(A1339,Cadastro!$A$3:$J$3577,10,FALSE)</f>
        <v>1</v>
      </c>
      <c r="M1339" s="23" t="e">
        <f t="shared" si="224"/>
        <v>#DIV/0!</v>
      </c>
      <c r="N1339" s="26">
        <f t="shared" si="225"/>
        <v>10014.189999999999</v>
      </c>
      <c r="O1339" s="27">
        <f t="shared" si="226"/>
        <v>4.1581282831075473E-4</v>
      </c>
      <c r="P1339" s="30" t="e">
        <f t="shared" si="227"/>
        <v>#DIV/0!</v>
      </c>
      <c r="Q1339" s="30" t="e">
        <f t="shared" si="228"/>
        <v>#DIV/0!</v>
      </c>
      <c r="R1339" s="30" t="e">
        <f t="shared" si="229"/>
        <v>#DIV/0!</v>
      </c>
      <c r="S1339" s="30" t="e">
        <f t="shared" si="230"/>
        <v>#DIV/0!</v>
      </c>
      <c r="T1339" s="32">
        <f t="shared" si="231"/>
        <v>4.1578916776485069E-4</v>
      </c>
      <c r="U1339" s="33">
        <f t="shared" si="232"/>
        <v>32.672168119152197</v>
      </c>
      <c r="V1339" s="18">
        <f>VLOOKUP(B1339,'[2]APO e PPM_CD'!$D$2:$J$565,7,FALSE)</f>
        <v>3</v>
      </c>
      <c r="W1339" s="18">
        <f>TRUNC(B1339/10,0)</f>
        <v>19311</v>
      </c>
      <c r="X1339" s="18">
        <f ca="1">VLOOKUP(W1339:X1339,[3]Plan1!$B$2:$K$3605,10,FALSE)</f>
        <v>0</v>
      </c>
    </row>
    <row r="1340" spans="1:24" hidden="1">
      <c r="A1340">
        <v>22704185816</v>
      </c>
      <c r="B1340">
        <f>VLOOKUP(A1340,Cadastro!$A$3:$B$3577,2,FALSE)</f>
        <v>216304</v>
      </c>
      <c r="C1340" s="5">
        <v>9147.7099999999991</v>
      </c>
      <c r="D1340">
        <v>0</v>
      </c>
      <c r="E1340">
        <v>4270.75</v>
      </c>
      <c r="F1340">
        <v>0</v>
      </c>
      <c r="G1340">
        <v>4876.96</v>
      </c>
      <c r="H1340">
        <v>0</v>
      </c>
      <c r="I1340" s="14">
        <f>VLOOKUP(A1340,Cadastro!$A$3:$H$3577,7,FALSE)</f>
        <v>1</v>
      </c>
      <c r="J1340" s="14">
        <f>VLOOKUP(A1340,Cadastro!$A$3:$H$3577,8,FALSE)</f>
        <v>1</v>
      </c>
      <c r="K1340">
        <f>VLOOKUP(A1340,Cadastro!$A$3:$J$3577,10,FALSE)</f>
        <v>1</v>
      </c>
      <c r="L1340" s="13">
        <v>15924.3</v>
      </c>
      <c r="M1340" s="23" t="e">
        <f t="shared" si="224"/>
        <v>#DIV/0!</v>
      </c>
      <c r="N1340" s="26">
        <f t="shared" si="225"/>
        <v>9147.7099999999991</v>
      </c>
      <c r="O1340" s="27">
        <f t="shared" si="226"/>
        <v>3.7983453156636477E-4</v>
      </c>
      <c r="P1340" s="30" t="e">
        <f t="shared" si="227"/>
        <v>#DIV/0!</v>
      </c>
      <c r="Q1340" s="30" t="e">
        <f t="shared" si="228"/>
        <v>#DIV/0!</v>
      </c>
      <c r="R1340" s="30" t="e">
        <f t="shared" si="229"/>
        <v>#DIV/0!</v>
      </c>
      <c r="S1340" s="30" t="e">
        <f t="shared" si="230"/>
        <v>#DIV/0!</v>
      </c>
      <c r="T1340" s="32">
        <f t="shared" si="231"/>
        <v>3.7981291825441726E-4</v>
      </c>
      <c r="U1340" s="33">
        <f t="shared" si="232"/>
        <v>29.845201561509196</v>
      </c>
      <c r="V1340" s="18" t="e">
        <f>VLOOKUP(B1340,'[2]APO e PPM_CD'!$D$2:$J$565,7,FALSE)</f>
        <v>#N/A</v>
      </c>
    </row>
    <row r="1341" spans="1:24" hidden="1">
      <c r="A1341">
        <v>8147852711</v>
      </c>
      <c r="B1341">
        <f>VLOOKUP(A1341,Cadastro!$A$3:$B$3577,2,FALSE)</f>
        <v>225431</v>
      </c>
      <c r="C1341" s="5">
        <v>9152.14</v>
      </c>
      <c r="D1341">
        <v>0</v>
      </c>
      <c r="E1341">
        <v>4250.8100000000004</v>
      </c>
      <c r="F1341">
        <v>0</v>
      </c>
      <c r="G1341">
        <v>4901.33</v>
      </c>
      <c r="H1341">
        <v>0</v>
      </c>
      <c r="I1341" s="14">
        <f>VLOOKUP(A1341,Cadastro!$A$3:$H$3577,7,FALSE)</f>
        <v>1</v>
      </c>
      <c r="J1341" s="14">
        <f>VLOOKUP(A1341,Cadastro!$A$3:$H$3577,8,FALSE)</f>
        <v>1</v>
      </c>
      <c r="K1341">
        <f>VLOOKUP(A1341,Cadastro!$A$3:$J$3577,10,FALSE)</f>
        <v>1</v>
      </c>
      <c r="L1341" s="13">
        <v>22071.360000000001</v>
      </c>
      <c r="M1341" s="23" t="e">
        <f t="shared" si="224"/>
        <v>#DIV/0!</v>
      </c>
      <c r="N1341" s="26">
        <f t="shared" si="225"/>
        <v>9152.14</v>
      </c>
      <c r="O1341" s="27">
        <f t="shared" si="226"/>
        <v>3.8001847563267634E-4</v>
      </c>
      <c r="P1341" s="30" t="e">
        <f t="shared" si="227"/>
        <v>#DIV/0!</v>
      </c>
      <c r="Q1341" s="30" t="e">
        <f t="shared" si="228"/>
        <v>#DIV/0!</v>
      </c>
      <c r="R1341" s="30" t="e">
        <f t="shared" si="229"/>
        <v>#DIV/0!</v>
      </c>
      <c r="S1341" s="30" t="e">
        <f t="shared" si="230"/>
        <v>#DIV/0!</v>
      </c>
      <c r="T1341" s="32">
        <f t="shared" si="231"/>
        <v>3.7999685185395935E-4</v>
      </c>
      <c r="U1341" s="33">
        <f t="shared" si="232"/>
        <v>29.859654822808199</v>
      </c>
      <c r="V1341" s="18" t="e">
        <f>VLOOKUP(B1341,'[2]APO e PPM_CD'!$D$2:$J$565,7,FALSE)</f>
        <v>#N/A</v>
      </c>
    </row>
    <row r="1342" spans="1:24" hidden="1">
      <c r="A1342">
        <v>6221341833</v>
      </c>
      <c r="B1342">
        <f>VLOOKUP(A1342,Cadastro!$A$3:$B$3577,2,FALSE)</f>
        <v>210244</v>
      </c>
      <c r="C1342" s="5">
        <v>9154.57</v>
      </c>
      <c r="D1342">
        <v>0</v>
      </c>
      <c r="E1342">
        <v>3820.56</v>
      </c>
      <c r="F1342">
        <v>0</v>
      </c>
      <c r="G1342">
        <v>5334.01</v>
      </c>
      <c r="H1342">
        <v>0</v>
      </c>
      <c r="I1342" s="14">
        <f>VLOOKUP(A1342,Cadastro!$A$3:$H$3577,7,FALSE)</f>
        <v>1</v>
      </c>
      <c r="J1342" s="14">
        <f>VLOOKUP(A1342,Cadastro!$A$3:$H$3577,8,FALSE)</f>
        <v>1</v>
      </c>
      <c r="K1342">
        <f>VLOOKUP(A1342,Cadastro!$A$3:$J$3577,10,FALSE)</f>
        <v>1</v>
      </c>
      <c r="L1342" s="13">
        <v>12930.58</v>
      </c>
      <c r="M1342" s="23" t="e">
        <f t="shared" si="224"/>
        <v>#DIV/0!</v>
      </c>
      <c r="N1342" s="26">
        <f t="shared" si="225"/>
        <v>9154.57</v>
      </c>
      <c r="O1342" s="27">
        <f t="shared" si="226"/>
        <v>3.8011937497379084E-4</v>
      </c>
      <c r="P1342" s="30" t="e">
        <f t="shared" si="227"/>
        <v>#DIV/0!</v>
      </c>
      <c r="Q1342" s="30" t="e">
        <f t="shared" si="228"/>
        <v>#DIV/0!</v>
      </c>
      <c r="R1342" s="30" t="e">
        <f t="shared" si="229"/>
        <v>#DIV/0!</v>
      </c>
      <c r="S1342" s="30" t="e">
        <f t="shared" si="230"/>
        <v>#DIV/0!</v>
      </c>
      <c r="T1342" s="32">
        <f t="shared" si="231"/>
        <v>3.8009774545370818E-4</v>
      </c>
      <c r="U1342" s="33">
        <f t="shared" si="232"/>
        <v>29.867582909705845</v>
      </c>
      <c r="V1342" s="18" t="e">
        <f>VLOOKUP(B1342,'[2]APO e PPM_CD'!$D$2:$J$565,7,FALSE)</f>
        <v>#N/A</v>
      </c>
    </row>
    <row r="1343" spans="1:24" hidden="1">
      <c r="A1343">
        <v>83560203104</v>
      </c>
      <c r="B1343">
        <f>VLOOKUP(A1343,Cadastro!$A$3:$B$3577,2,FALSE)</f>
        <v>212890</v>
      </c>
      <c r="C1343" s="5">
        <v>9169.11</v>
      </c>
      <c r="D1343">
        <v>0</v>
      </c>
      <c r="E1343">
        <v>4176.8100000000004</v>
      </c>
      <c r="F1343">
        <v>0</v>
      </c>
      <c r="G1343">
        <v>4992.3</v>
      </c>
      <c r="H1343">
        <v>0</v>
      </c>
      <c r="I1343" s="14">
        <f>VLOOKUP(A1343,Cadastro!$A$3:$H$3577,7,FALSE)</f>
        <v>1</v>
      </c>
      <c r="J1343" s="14">
        <f>VLOOKUP(A1343,Cadastro!$A$3:$H$3577,8,FALSE)</f>
        <v>1</v>
      </c>
      <c r="K1343">
        <f>VLOOKUP(A1343,Cadastro!$A$3:$J$3577,10,FALSE)</f>
        <v>1</v>
      </c>
      <c r="L1343" s="13">
        <v>14201.46</v>
      </c>
      <c r="M1343" s="23" t="e">
        <f t="shared" si="224"/>
        <v>#DIV/0!</v>
      </c>
      <c r="N1343" s="26">
        <f t="shared" si="225"/>
        <v>9169.11</v>
      </c>
      <c r="O1343" s="27">
        <f t="shared" si="226"/>
        <v>3.8072311012597374E-4</v>
      </c>
      <c r="P1343" s="30" t="e">
        <f t="shared" si="227"/>
        <v>#DIV/0!</v>
      </c>
      <c r="Q1343" s="30" t="e">
        <f t="shared" si="228"/>
        <v>#DIV/0!</v>
      </c>
      <c r="R1343" s="30" t="e">
        <f t="shared" si="229"/>
        <v>#DIV/0!</v>
      </c>
      <c r="S1343" s="30" t="e">
        <f t="shared" si="230"/>
        <v>#DIV/0!</v>
      </c>
      <c r="T1343" s="32">
        <f t="shared" si="231"/>
        <v>3.8070144625220522E-4</v>
      </c>
      <c r="U1343" s="33">
        <f t="shared" si="232"/>
        <v>29.915020927603695</v>
      </c>
      <c r="V1343" s="18" t="e">
        <f>VLOOKUP(B1343,'[2]APO e PPM_CD'!$D$2:$J$565,7,FALSE)</f>
        <v>#N/A</v>
      </c>
    </row>
    <row r="1344" spans="1:24" hidden="1">
      <c r="A1344">
        <v>82914095791</v>
      </c>
      <c r="B1344">
        <f>VLOOKUP(A1344,Cadastro!$A$3:$B$3577,2,FALSE)</f>
        <v>211638</v>
      </c>
      <c r="C1344" s="5">
        <v>9205.2200000000012</v>
      </c>
      <c r="D1344">
        <v>0</v>
      </c>
      <c r="E1344">
        <v>3983.54</v>
      </c>
      <c r="F1344">
        <v>0</v>
      </c>
      <c r="G1344">
        <v>5221.68</v>
      </c>
      <c r="H1344">
        <v>0</v>
      </c>
      <c r="I1344" s="14">
        <f>VLOOKUP(A1344,Cadastro!$A$3:$H$3577,7,FALSE)</f>
        <v>1</v>
      </c>
      <c r="J1344" s="14">
        <f>VLOOKUP(A1344,Cadastro!$A$3:$H$3577,8,FALSE)</f>
        <v>1</v>
      </c>
      <c r="K1344">
        <f>VLOOKUP(A1344,Cadastro!$A$3:$J$3577,10,FALSE)</f>
        <v>1</v>
      </c>
      <c r="L1344" s="13">
        <v>25849</v>
      </c>
      <c r="M1344" s="23" t="e">
        <f t="shared" si="224"/>
        <v>#DIV/0!</v>
      </c>
      <c r="N1344" s="26">
        <f t="shared" si="225"/>
        <v>9205.2200000000012</v>
      </c>
      <c r="O1344" s="27">
        <f t="shared" si="226"/>
        <v>3.8222248263940738E-4</v>
      </c>
      <c r="P1344" s="30" t="e">
        <f t="shared" si="227"/>
        <v>#DIV/0!</v>
      </c>
      <c r="Q1344" s="30" t="e">
        <f t="shared" si="228"/>
        <v>#DIV/0!</v>
      </c>
      <c r="R1344" s="30" t="e">
        <f t="shared" si="229"/>
        <v>#DIV/0!</v>
      </c>
      <c r="S1344" s="30" t="e">
        <f t="shared" si="230"/>
        <v>#DIV/0!</v>
      </c>
      <c r="T1344" s="32">
        <f t="shared" si="231"/>
        <v>3.822007334484726E-4</v>
      </c>
      <c r="U1344" s="33">
        <f t="shared" si="232"/>
        <v>30.032832951420161</v>
      </c>
      <c r="V1344" s="18" t="e">
        <f>VLOOKUP(B1344,'[2]APO e PPM_CD'!$D$2:$J$565,7,FALSE)</f>
        <v>#N/A</v>
      </c>
    </row>
    <row r="1345" spans="1:22" hidden="1">
      <c r="A1345">
        <v>8620819712</v>
      </c>
      <c r="B1345">
        <f>VLOOKUP(A1345,Cadastro!$A$3:$B$3577,2,FALSE)</f>
        <v>225004</v>
      </c>
      <c r="C1345" s="5">
        <v>9208.68</v>
      </c>
      <c r="D1345">
        <v>0</v>
      </c>
      <c r="E1345">
        <v>4301.91</v>
      </c>
      <c r="F1345">
        <v>0</v>
      </c>
      <c r="G1345">
        <v>4906.7700000000004</v>
      </c>
      <c r="H1345">
        <v>0</v>
      </c>
      <c r="I1345" s="14">
        <f>VLOOKUP(A1345,Cadastro!$A$3:$H$3577,7,FALSE)</f>
        <v>1</v>
      </c>
      <c r="J1345" s="14">
        <f>VLOOKUP(A1345,Cadastro!$A$3:$H$3577,8,FALSE)</f>
        <v>1</v>
      </c>
      <c r="K1345">
        <f>VLOOKUP(A1345,Cadastro!$A$3:$J$3577,10,FALSE)</f>
        <v>1</v>
      </c>
      <c r="L1345" s="13">
        <v>19688.150000000001</v>
      </c>
      <c r="M1345" s="23" t="e">
        <f t="shared" si="224"/>
        <v>#DIV/0!</v>
      </c>
      <c r="N1345" s="26">
        <f t="shared" si="225"/>
        <v>9208.68</v>
      </c>
      <c r="O1345" s="27">
        <f t="shared" si="226"/>
        <v>3.8236615001399833E-4</v>
      </c>
      <c r="P1345" s="30" t="e">
        <f t="shared" si="227"/>
        <v>#DIV/0!</v>
      </c>
      <c r="Q1345" s="30" t="e">
        <f t="shared" si="228"/>
        <v>#DIV/0!</v>
      </c>
      <c r="R1345" s="30" t="e">
        <f t="shared" si="229"/>
        <v>#DIV/0!</v>
      </c>
      <c r="S1345" s="30" t="e">
        <f t="shared" si="230"/>
        <v>#DIV/0!</v>
      </c>
      <c r="T1345" s="32">
        <f t="shared" si="231"/>
        <v>3.8234439264811493E-4</v>
      </c>
      <c r="U1345" s="33">
        <f t="shared" si="232"/>
        <v>30.044121503134502</v>
      </c>
      <c r="V1345" s="18" t="e">
        <f>VLOOKUP(B1345,'[2]APO e PPM_CD'!$D$2:$J$565,7,FALSE)</f>
        <v>#N/A</v>
      </c>
    </row>
    <row r="1346" spans="1:22" hidden="1">
      <c r="A1346">
        <v>72328533191</v>
      </c>
      <c r="B1346">
        <f>VLOOKUP(A1346,Cadastro!$A$3:$B$3577,2,FALSE)</f>
        <v>212680</v>
      </c>
      <c r="C1346" s="5">
        <v>9217.4700000000012</v>
      </c>
      <c r="D1346">
        <v>0</v>
      </c>
      <c r="E1346">
        <v>5523.43</v>
      </c>
      <c r="F1346">
        <v>0</v>
      </c>
      <c r="G1346">
        <v>3694.04</v>
      </c>
      <c r="H1346">
        <v>0</v>
      </c>
      <c r="I1346" s="14">
        <f>VLOOKUP(A1346,Cadastro!$A$3:$H$3577,7,FALSE)</f>
        <v>1</v>
      </c>
      <c r="J1346" s="14">
        <f>VLOOKUP(A1346,Cadastro!$A$3:$H$3577,8,FALSE)</f>
        <v>1</v>
      </c>
      <c r="K1346">
        <f>VLOOKUP(A1346,Cadastro!$A$3:$J$3577,10,FALSE)</f>
        <v>1</v>
      </c>
      <c r="L1346" s="13">
        <v>18674.11</v>
      </c>
      <c r="M1346" s="23" t="e">
        <f t="shared" si="224"/>
        <v>#DIV/0!</v>
      </c>
      <c r="N1346" s="26">
        <f t="shared" si="225"/>
        <v>9217.4700000000012</v>
      </c>
      <c r="O1346" s="27">
        <f t="shared" si="226"/>
        <v>3.8273113158123959E-4</v>
      </c>
      <c r="P1346" s="30" t="e">
        <f t="shared" si="227"/>
        <v>#DIV/0!</v>
      </c>
      <c r="Q1346" s="30" t="e">
        <f t="shared" si="228"/>
        <v>#DIV/0!</v>
      </c>
      <c r="R1346" s="30" t="e">
        <f t="shared" si="229"/>
        <v>#DIV/0!</v>
      </c>
      <c r="S1346" s="30" t="e">
        <f t="shared" si="230"/>
        <v>#DIV/0!</v>
      </c>
      <c r="T1346" s="32">
        <f t="shared" si="231"/>
        <v>3.8270935344720636E-4</v>
      </c>
      <c r="U1346" s="33">
        <f t="shared" si="232"/>
        <v>30.072799644628461</v>
      </c>
      <c r="V1346" s="18" t="e">
        <f>VLOOKUP(B1346,'[2]APO e PPM_CD'!$D$2:$J$565,7,FALSE)</f>
        <v>#N/A</v>
      </c>
    </row>
    <row r="1347" spans="1:22" hidden="1">
      <c r="A1347">
        <v>7579971712</v>
      </c>
      <c r="B1347">
        <f>VLOOKUP(A1347,Cadastro!$A$3:$B$3577,2,FALSE)</f>
        <v>214207</v>
      </c>
      <c r="C1347" s="5">
        <v>9225.1899999999987</v>
      </c>
      <c r="D1347">
        <v>0</v>
      </c>
      <c r="E1347">
        <v>4205.29</v>
      </c>
      <c r="F1347">
        <v>0</v>
      </c>
      <c r="G1347">
        <v>5019.8999999999996</v>
      </c>
      <c r="H1347">
        <v>0</v>
      </c>
      <c r="I1347" s="14">
        <f>VLOOKUP(A1347,Cadastro!$A$3:$H$3577,7,FALSE)</f>
        <v>1</v>
      </c>
      <c r="J1347" s="14">
        <f>VLOOKUP(A1347,Cadastro!$A$3:$H$3577,8,FALSE)</f>
        <v>1</v>
      </c>
      <c r="K1347">
        <f>VLOOKUP(A1347,Cadastro!$A$3:$J$3577,10,FALSE)</f>
        <v>1</v>
      </c>
      <c r="L1347" s="13">
        <v>12936.87</v>
      </c>
      <c r="M1347" s="23" t="e">
        <f t="shared" si="224"/>
        <v>#DIV/0!</v>
      </c>
      <c r="N1347" s="26">
        <f t="shared" si="225"/>
        <v>9225.1899999999987</v>
      </c>
      <c r="O1347" s="27">
        <f t="shared" si="226"/>
        <v>3.8305168422050027E-4</v>
      </c>
      <c r="P1347" s="30" t="e">
        <f t="shared" si="227"/>
        <v>#DIV/0!</v>
      </c>
      <c r="Q1347" s="30" t="e">
        <f t="shared" si="228"/>
        <v>#DIV/0!</v>
      </c>
      <c r="R1347" s="30" t="e">
        <f t="shared" si="229"/>
        <v>#DIV/0!</v>
      </c>
      <c r="S1347" s="30" t="e">
        <f t="shared" si="230"/>
        <v>#DIV/0!</v>
      </c>
      <c r="T1347" s="32">
        <f t="shared" si="231"/>
        <v>3.8302988784640827E-4</v>
      </c>
      <c r="U1347" s="33">
        <f t="shared" si="232"/>
        <v>30.097986817817684</v>
      </c>
      <c r="V1347" s="18" t="e">
        <f>VLOOKUP(B1347,'[2]APO e PPM_CD'!$D$2:$J$565,7,FALSE)</f>
        <v>#N/A</v>
      </c>
    </row>
    <row r="1348" spans="1:22" hidden="1">
      <c r="A1348">
        <v>69727805787</v>
      </c>
      <c r="B1348">
        <f>VLOOKUP(A1348,Cadastro!$A$3:$B$3577,2,FALSE)</f>
        <v>197455</v>
      </c>
      <c r="C1348" s="5">
        <v>9235.31</v>
      </c>
      <c r="D1348">
        <v>0</v>
      </c>
      <c r="E1348">
        <v>3992.43</v>
      </c>
      <c r="F1348">
        <v>0</v>
      </c>
      <c r="G1348">
        <v>5242.88</v>
      </c>
      <c r="H1348">
        <v>0</v>
      </c>
      <c r="I1348" s="14">
        <f>VLOOKUP(A1348,Cadastro!$A$3:$H$3577,7,FALSE)</f>
        <v>1</v>
      </c>
      <c r="J1348" s="14">
        <f>VLOOKUP(A1348,Cadastro!$A$3:$H$3577,8,FALSE)</f>
        <v>1</v>
      </c>
      <c r="K1348">
        <f>VLOOKUP(A1348,Cadastro!$A$3:$J$3577,10,FALSE)</f>
        <v>1</v>
      </c>
      <c r="L1348" s="13">
        <v>20405.5</v>
      </c>
      <c r="M1348" s="23" t="e">
        <f t="shared" si="224"/>
        <v>#DIV/0!</v>
      </c>
      <c r="N1348" s="26">
        <f t="shared" si="225"/>
        <v>9235.31</v>
      </c>
      <c r="O1348" s="27">
        <f t="shared" si="226"/>
        <v>3.8347189052999759E-4</v>
      </c>
      <c r="P1348" s="30" t="e">
        <f t="shared" si="227"/>
        <v>#DIV/0!</v>
      </c>
      <c r="Q1348" s="30" t="e">
        <f t="shared" si="228"/>
        <v>#DIV/0!</v>
      </c>
      <c r="R1348" s="30" t="e">
        <f t="shared" si="229"/>
        <v>#DIV/0!</v>
      </c>
      <c r="S1348" s="30" t="e">
        <f t="shared" si="230"/>
        <v>#DIV/0!</v>
      </c>
      <c r="T1348" s="32">
        <f t="shared" si="231"/>
        <v>3.8345007024536218E-4</v>
      </c>
      <c r="U1348" s="33">
        <f t="shared" si="232"/>
        <v>30.13100420028854</v>
      </c>
      <c r="V1348" s="18" t="e">
        <f>VLOOKUP(B1348,'[2]APO e PPM_CD'!$D$2:$J$565,7,FALSE)</f>
        <v>#N/A</v>
      </c>
    </row>
    <row r="1349" spans="1:22" hidden="1">
      <c r="A1349">
        <v>7079793661</v>
      </c>
      <c r="B1349">
        <f>VLOOKUP(A1349,Cadastro!$A$3:$B$3577,2,FALSE)</f>
        <v>217250</v>
      </c>
      <c r="C1349" s="5">
        <v>9252.85</v>
      </c>
      <c r="D1349">
        <v>0</v>
      </c>
      <c r="E1349">
        <v>4307.79</v>
      </c>
      <c r="F1349">
        <v>0</v>
      </c>
      <c r="G1349">
        <v>4945.0600000000004</v>
      </c>
      <c r="H1349">
        <v>0</v>
      </c>
      <c r="I1349" s="14">
        <f>VLOOKUP(A1349,Cadastro!$A$3:$H$3577,7,FALSE)</f>
        <v>1</v>
      </c>
      <c r="J1349" s="14">
        <f>VLOOKUP(A1349,Cadastro!$A$3:$H$3577,8,FALSE)</f>
        <v>1</v>
      </c>
      <c r="K1349">
        <f>VLOOKUP(A1349,Cadastro!$A$3:$J$3577,10,FALSE)</f>
        <v>1</v>
      </c>
      <c r="L1349" s="13">
        <v>27176.61</v>
      </c>
      <c r="M1349" s="23" t="e">
        <f t="shared" si="224"/>
        <v>#DIV/0!</v>
      </c>
      <c r="N1349" s="26">
        <f t="shared" si="225"/>
        <v>9252.85</v>
      </c>
      <c r="O1349" s="27">
        <f t="shared" si="226"/>
        <v>3.8420019276997616E-4</v>
      </c>
      <c r="P1349" s="30" t="e">
        <f t="shared" si="227"/>
        <v>#DIV/0!</v>
      </c>
      <c r="Q1349" s="30" t="e">
        <f t="shared" si="228"/>
        <v>#DIV/0!</v>
      </c>
      <c r="R1349" s="30" t="e">
        <f t="shared" si="229"/>
        <v>#DIV/0!</v>
      </c>
      <c r="S1349" s="30" t="e">
        <f t="shared" si="230"/>
        <v>#DIV/0!</v>
      </c>
      <c r="T1349" s="32">
        <f t="shared" si="231"/>
        <v>3.8417833104354917E-4</v>
      </c>
      <c r="U1349" s="33">
        <f t="shared" si="232"/>
        <v>30.188229979788428</v>
      </c>
      <c r="V1349" s="18" t="e">
        <f>VLOOKUP(B1349,'[2]APO e PPM_CD'!$D$2:$J$565,7,FALSE)</f>
        <v>#N/A</v>
      </c>
    </row>
    <row r="1350" spans="1:22" hidden="1">
      <c r="A1350">
        <v>4748434759</v>
      </c>
      <c r="B1350">
        <f>VLOOKUP(A1350,Cadastro!$A$3:$B$3577,2,FALSE)</f>
        <v>219080</v>
      </c>
      <c r="C1350" s="5">
        <v>9264.5299999999988</v>
      </c>
      <c r="D1350">
        <v>0</v>
      </c>
      <c r="E1350">
        <v>4001.41</v>
      </c>
      <c r="F1350">
        <v>0</v>
      </c>
      <c r="G1350">
        <v>5263.12</v>
      </c>
      <c r="H1350">
        <v>0</v>
      </c>
      <c r="I1350" s="14">
        <f>VLOOKUP(A1350,Cadastro!$A$3:$H$3577,7,FALSE)</f>
        <v>1</v>
      </c>
      <c r="J1350" s="14">
        <f>VLOOKUP(A1350,Cadastro!$A$3:$H$3577,8,FALSE)</f>
        <v>1</v>
      </c>
      <c r="K1350">
        <f>VLOOKUP(A1350,Cadastro!$A$3:$J$3577,10,FALSE)</f>
        <v>1</v>
      </c>
      <c r="L1350" s="13">
        <v>10931.67</v>
      </c>
      <c r="M1350" s="23" t="e">
        <f t="shared" si="224"/>
        <v>#DIV/0!</v>
      </c>
      <c r="N1350" s="26">
        <f t="shared" si="225"/>
        <v>9264.5299999999988</v>
      </c>
      <c r="O1350" s="27">
        <f t="shared" si="226"/>
        <v>3.8468517396512714E-4</v>
      </c>
      <c r="P1350" s="30" t="e">
        <f t="shared" si="227"/>
        <v>#DIV/0!</v>
      </c>
      <c r="Q1350" s="30" t="e">
        <f t="shared" si="228"/>
        <v>#DIV/0!</v>
      </c>
      <c r="R1350" s="30" t="e">
        <f t="shared" si="229"/>
        <v>#DIV/0!</v>
      </c>
      <c r="S1350" s="30" t="e">
        <f t="shared" si="230"/>
        <v>#DIV/0!</v>
      </c>
      <c r="T1350" s="32">
        <f t="shared" si="231"/>
        <v>3.8466328464234175E-4</v>
      </c>
      <c r="U1350" s="33">
        <f t="shared" si="232"/>
        <v>30.226336998292332</v>
      </c>
      <c r="V1350" s="18" t="e">
        <f>VLOOKUP(B1350,'[2]APO e PPM_CD'!$D$2:$J$565,7,FALSE)</f>
        <v>#N/A</v>
      </c>
    </row>
    <row r="1351" spans="1:22" hidden="1">
      <c r="A1351">
        <v>11223123855</v>
      </c>
      <c r="B1351">
        <f>VLOOKUP(A1351,Cadastro!$A$3:$B$3577,2,FALSE)</f>
        <v>217491</v>
      </c>
      <c r="C1351" s="5">
        <v>9274.2800000000007</v>
      </c>
      <c r="D1351">
        <v>0</v>
      </c>
      <c r="E1351">
        <v>3887.72</v>
      </c>
      <c r="F1351">
        <v>0</v>
      </c>
      <c r="G1351">
        <v>5386.56</v>
      </c>
      <c r="H1351">
        <v>0</v>
      </c>
      <c r="I1351" s="14">
        <f>VLOOKUP(A1351,Cadastro!$A$3:$H$3577,7,FALSE)</f>
        <v>1</v>
      </c>
      <c r="J1351" s="14">
        <f>VLOOKUP(A1351,Cadastro!$A$3:$H$3577,8,FALSE)</f>
        <v>1</v>
      </c>
      <c r="K1351">
        <f>VLOOKUP(A1351,Cadastro!$A$3:$J$3577,10,FALSE)</f>
        <v>1</v>
      </c>
      <c r="L1351" s="13">
        <v>42720.800000000003</v>
      </c>
      <c r="M1351" s="23" t="e">
        <f t="shared" si="224"/>
        <v>#DIV/0!</v>
      </c>
      <c r="N1351" s="26">
        <f t="shared" si="225"/>
        <v>9274.2800000000007</v>
      </c>
      <c r="O1351" s="27">
        <f t="shared" si="226"/>
        <v>3.8509001700046309E-4</v>
      </c>
      <c r="P1351" s="30" t="e">
        <f t="shared" si="227"/>
        <v>#DIV/0!</v>
      </c>
      <c r="Q1351" s="30" t="e">
        <f t="shared" si="228"/>
        <v>#DIV/0!</v>
      </c>
      <c r="R1351" s="30" t="e">
        <f t="shared" si="229"/>
        <v>#DIV/0!</v>
      </c>
      <c r="S1351" s="30" t="e">
        <f t="shared" si="230"/>
        <v>#DIV/0!</v>
      </c>
      <c r="T1351" s="32">
        <f t="shared" si="231"/>
        <v>3.8506810464133398E-4</v>
      </c>
      <c r="U1351" s="33">
        <f t="shared" si="232"/>
        <v>30.258147223498945</v>
      </c>
      <c r="V1351" s="18" t="e">
        <f>VLOOKUP(B1351,'[2]APO e PPM_CD'!$D$2:$J$565,7,FALSE)</f>
        <v>#N/A</v>
      </c>
    </row>
    <row r="1352" spans="1:22" hidden="1">
      <c r="A1352">
        <v>11025203739</v>
      </c>
      <c r="B1352">
        <f>VLOOKUP(A1352,Cadastro!$A$3:$B$3577,2,FALSE)</f>
        <v>222571</v>
      </c>
      <c r="C1352" s="5">
        <v>9274.73</v>
      </c>
      <c r="D1352">
        <v>0</v>
      </c>
      <c r="E1352">
        <v>4392.25</v>
      </c>
      <c r="F1352">
        <v>0</v>
      </c>
      <c r="G1352">
        <v>4882.4799999999996</v>
      </c>
      <c r="H1352">
        <v>0</v>
      </c>
      <c r="I1352" s="14">
        <f>VLOOKUP(A1352,Cadastro!$A$3:$H$3577,7,FALSE)</f>
        <v>1</v>
      </c>
      <c r="J1352" s="14">
        <f>VLOOKUP(A1352,Cadastro!$A$3:$H$3577,8,FALSE)</f>
        <v>1</v>
      </c>
      <c r="K1352">
        <f>VLOOKUP(A1352,Cadastro!$A$3:$J$3577,10,FALSE)</f>
        <v>1</v>
      </c>
      <c r="L1352" s="13">
        <v>28882.69</v>
      </c>
      <c r="M1352" s="23" t="e">
        <f t="shared" si="224"/>
        <v>#DIV/0!</v>
      </c>
      <c r="N1352" s="26">
        <f t="shared" si="225"/>
        <v>9274.73</v>
      </c>
      <c r="O1352" s="27">
        <f t="shared" si="226"/>
        <v>3.8510870206363238E-4</v>
      </c>
      <c r="P1352" s="30" t="e">
        <f t="shared" si="227"/>
        <v>#DIV/0!</v>
      </c>
      <c r="Q1352" s="30" t="e">
        <f t="shared" si="228"/>
        <v>#DIV/0!</v>
      </c>
      <c r="R1352" s="30" t="e">
        <f t="shared" si="229"/>
        <v>#DIV/0!</v>
      </c>
      <c r="S1352" s="30" t="e">
        <f t="shared" si="230"/>
        <v>#DIV/0!</v>
      </c>
      <c r="T1352" s="32">
        <f t="shared" si="231"/>
        <v>3.8508678864128745E-4</v>
      </c>
      <c r="U1352" s="33">
        <f t="shared" si="232"/>
        <v>30.259615387739249</v>
      </c>
      <c r="V1352" s="18" t="e">
        <f>VLOOKUP(B1352,'[2]APO e PPM_CD'!$D$2:$J$565,7,FALSE)</f>
        <v>#N/A</v>
      </c>
    </row>
    <row r="1353" spans="1:22" hidden="1">
      <c r="A1353">
        <v>25538337847</v>
      </c>
      <c r="B1353">
        <f>VLOOKUP(A1353,Cadastro!$A$3:$B$3577,2,FALSE)</f>
        <v>198468</v>
      </c>
      <c r="C1353" s="5">
        <v>9275.56</v>
      </c>
      <c r="D1353">
        <v>0</v>
      </c>
      <c r="E1353">
        <v>4138.9399999999996</v>
      </c>
      <c r="F1353">
        <v>0</v>
      </c>
      <c r="G1353">
        <v>5136.62</v>
      </c>
      <c r="H1353">
        <v>0</v>
      </c>
      <c r="I1353" s="14">
        <f>VLOOKUP(A1353,Cadastro!$A$3:$H$3577,7,FALSE)</f>
        <v>1</v>
      </c>
      <c r="J1353" s="14">
        <f>VLOOKUP(A1353,Cadastro!$A$3:$H$3577,8,FALSE)</f>
        <v>1</v>
      </c>
      <c r="K1353">
        <f>VLOOKUP(A1353,Cadastro!$A$3:$J$3577,10,FALSE)</f>
        <v>1</v>
      </c>
      <c r="L1353" s="13">
        <v>14605.55</v>
      </c>
      <c r="M1353" s="23" t="e">
        <f t="shared" si="224"/>
        <v>#DIV/0!</v>
      </c>
      <c r="N1353" s="26">
        <f t="shared" si="225"/>
        <v>9275.56</v>
      </c>
      <c r="O1353" s="27">
        <f t="shared" si="226"/>
        <v>3.8514316562458919E-4</v>
      </c>
      <c r="P1353" s="30" t="e">
        <f t="shared" si="227"/>
        <v>#DIV/0!</v>
      </c>
      <c r="Q1353" s="30" t="e">
        <f t="shared" si="228"/>
        <v>#DIV/0!</v>
      </c>
      <c r="R1353" s="30" t="e">
        <f t="shared" si="229"/>
        <v>#DIV/0!</v>
      </c>
      <c r="S1353" s="30" t="e">
        <f t="shared" si="230"/>
        <v>#DIV/0!</v>
      </c>
      <c r="T1353" s="32">
        <f t="shared" si="231"/>
        <v>3.8512125024120161E-4</v>
      </c>
      <c r="U1353" s="33">
        <f t="shared" si="232"/>
        <v>30.262323335115806</v>
      </c>
      <c r="V1353" s="18" t="e">
        <f>VLOOKUP(B1353,'[2]APO e PPM_CD'!$D$2:$J$565,7,FALSE)</f>
        <v>#N/A</v>
      </c>
    </row>
    <row r="1354" spans="1:22" hidden="1">
      <c r="A1354">
        <v>11180695798</v>
      </c>
      <c r="B1354">
        <f>VLOOKUP(A1354,Cadastro!$A$3:$B$3577,2,FALSE)</f>
        <v>222920</v>
      </c>
      <c r="C1354" s="5">
        <v>9278.83</v>
      </c>
      <c r="D1354">
        <v>0</v>
      </c>
      <c r="E1354">
        <v>4358.8</v>
      </c>
      <c r="F1354">
        <v>0</v>
      </c>
      <c r="G1354">
        <v>4920.03</v>
      </c>
      <c r="H1354">
        <v>0</v>
      </c>
      <c r="I1354" s="14">
        <f>VLOOKUP(A1354,Cadastro!$A$3:$H$3577,7,FALSE)</f>
        <v>1</v>
      </c>
      <c r="J1354" s="14">
        <f>VLOOKUP(A1354,Cadastro!$A$3:$H$3577,8,FALSE)</f>
        <v>1</v>
      </c>
      <c r="K1354">
        <f>VLOOKUP(A1354,Cadastro!$A$3:$J$3577,10,FALSE)</f>
        <v>1</v>
      </c>
      <c r="L1354" s="13">
        <v>25057.41</v>
      </c>
      <c r="M1354" s="23" t="e">
        <f t="shared" si="224"/>
        <v>#DIV/0!</v>
      </c>
      <c r="N1354" s="26">
        <f t="shared" si="225"/>
        <v>9278.83</v>
      </c>
      <c r="O1354" s="27">
        <f t="shared" si="226"/>
        <v>3.8527894375028644E-4</v>
      </c>
      <c r="P1354" s="30" t="e">
        <f t="shared" si="227"/>
        <v>#DIV/0!</v>
      </c>
      <c r="Q1354" s="30" t="e">
        <f t="shared" si="228"/>
        <v>#DIV/0!</v>
      </c>
      <c r="R1354" s="30" t="e">
        <f t="shared" si="229"/>
        <v>#DIV/0!</v>
      </c>
      <c r="S1354" s="30" t="e">
        <f t="shared" si="230"/>
        <v>#DIV/0!</v>
      </c>
      <c r="T1354" s="32">
        <f t="shared" si="231"/>
        <v>3.8525702064086365E-4</v>
      </c>
      <c r="U1354" s="33">
        <f t="shared" si="232"/>
        <v>30.272991995262029</v>
      </c>
      <c r="V1354" s="18" t="e">
        <f>VLOOKUP(B1354,'[2]APO e PPM_CD'!$D$2:$J$565,7,FALSE)</f>
        <v>#N/A</v>
      </c>
    </row>
    <row r="1355" spans="1:22" hidden="1">
      <c r="A1355">
        <v>494825723</v>
      </c>
      <c r="B1355">
        <f>VLOOKUP(A1355,Cadastro!$A$3:$B$3577,2,FALSE)</f>
        <v>190180</v>
      </c>
      <c r="C1355" s="5">
        <v>9296.82</v>
      </c>
      <c r="D1355">
        <v>0</v>
      </c>
      <c r="E1355">
        <v>3868.89</v>
      </c>
      <c r="F1355">
        <v>0</v>
      </c>
      <c r="G1355">
        <v>5427.93</v>
      </c>
      <c r="H1355">
        <v>0</v>
      </c>
      <c r="I1355" s="14">
        <f>VLOOKUP(A1355,Cadastro!$A$3:$H$3577,7,FALSE)</f>
        <v>1</v>
      </c>
      <c r="J1355" s="14">
        <f>VLOOKUP(A1355,Cadastro!$A$3:$H$3577,8,FALSE)</f>
        <v>1</v>
      </c>
      <c r="K1355">
        <f>VLOOKUP(A1355,Cadastro!$A$3:$J$3577,10,FALSE)</f>
        <v>1</v>
      </c>
      <c r="L1355" s="13">
        <v>14352.62</v>
      </c>
      <c r="M1355" s="23" t="e">
        <f t="shared" ref="M1355:M1418" si="233">L1355/$L$9</f>
        <v>#DIV/0!</v>
      </c>
      <c r="N1355" s="26">
        <f t="shared" ref="N1355:N1418" si="234">G1355+F1355+E1355</f>
        <v>9296.82</v>
      </c>
      <c r="O1355" s="27">
        <f t="shared" ref="O1355:O1418" si="235">N1355/$N$9</f>
        <v>3.8602593105343429E-4</v>
      </c>
      <c r="P1355" s="30" t="e">
        <f t="shared" ref="P1355:P1418" si="236">$K$7*L1355</f>
        <v>#DIV/0!</v>
      </c>
      <c r="Q1355" s="30" t="e">
        <f t="shared" ref="Q1355:Q1418" si="237">P1355/$R$1</f>
        <v>#DIV/0!</v>
      </c>
      <c r="R1355" s="30" t="e">
        <f t="shared" ref="R1355:R1418" si="238">$K$8*L1355</f>
        <v>#DIV/0!</v>
      </c>
      <c r="S1355" s="30" t="e">
        <f t="shared" ref="S1355:S1418" si="239">R1355*1.01</f>
        <v>#DIV/0!</v>
      </c>
      <c r="T1355" s="32">
        <f t="shared" ref="T1355:T1418" si="240">C1355/$C$2359</f>
        <v>3.8600396543900402E-4</v>
      </c>
      <c r="U1355" s="33">
        <f t="shared" ref="U1355:U1418" si="241">$T$5*T1355</f>
        <v>30.331685939002213</v>
      </c>
      <c r="V1355" s="18" t="e">
        <f>VLOOKUP(B1355,'[2]APO e PPM_CD'!$D$2:$J$565,7,FALSE)</f>
        <v>#N/A</v>
      </c>
    </row>
    <row r="1356" spans="1:22" hidden="1">
      <c r="A1356">
        <v>69000662168</v>
      </c>
      <c r="B1356">
        <f>VLOOKUP(A1356,Cadastro!$A$3:$B$3577,2,FALSE)</f>
        <v>187984</v>
      </c>
      <c r="C1356" s="5">
        <v>9302.1</v>
      </c>
      <c r="D1356">
        <v>0</v>
      </c>
      <c r="E1356">
        <v>4216.76</v>
      </c>
      <c r="F1356">
        <v>0</v>
      </c>
      <c r="G1356">
        <v>5085.34</v>
      </c>
      <c r="H1356">
        <v>0</v>
      </c>
      <c r="I1356" s="14">
        <f>VLOOKUP(A1356,Cadastro!$A$3:$H$3577,7,FALSE)</f>
        <v>1</v>
      </c>
      <c r="J1356" s="14">
        <f>VLOOKUP(A1356,Cadastro!$A$3:$H$3577,8,FALSE)</f>
        <v>1</v>
      </c>
      <c r="K1356">
        <f>VLOOKUP(A1356,Cadastro!$A$3:$J$3577,10,FALSE)</f>
        <v>1</v>
      </c>
      <c r="L1356" s="13">
        <v>14806.92</v>
      </c>
      <c r="M1356" s="23" t="e">
        <f t="shared" si="233"/>
        <v>#DIV/0!</v>
      </c>
      <c r="N1356" s="26">
        <f t="shared" si="234"/>
        <v>9302.1</v>
      </c>
      <c r="O1356" s="27">
        <f t="shared" si="235"/>
        <v>3.8624516912795466E-4</v>
      </c>
      <c r="P1356" s="30" t="e">
        <f t="shared" si="236"/>
        <v>#DIV/0!</v>
      </c>
      <c r="Q1356" s="30" t="e">
        <f t="shared" si="237"/>
        <v>#DIV/0!</v>
      </c>
      <c r="R1356" s="30" t="e">
        <f t="shared" si="238"/>
        <v>#DIV/0!</v>
      </c>
      <c r="S1356" s="30" t="e">
        <f t="shared" si="239"/>
        <v>#DIV/0!</v>
      </c>
      <c r="T1356" s="32">
        <f t="shared" si="240"/>
        <v>3.8622319103845826E-4</v>
      </c>
      <c r="U1356" s="33">
        <f t="shared" si="241"/>
        <v>30.348912399421792</v>
      </c>
      <c r="V1356" s="18" t="e">
        <f>VLOOKUP(B1356,'[2]APO e PPM_CD'!$D$2:$J$565,7,FALSE)</f>
        <v>#N/A</v>
      </c>
    </row>
    <row r="1357" spans="1:22" hidden="1">
      <c r="A1357">
        <v>1758601736</v>
      </c>
      <c r="B1357">
        <f>VLOOKUP(A1357,Cadastro!$A$3:$B$3577,2,FALSE)</f>
        <v>216293</v>
      </c>
      <c r="C1357" s="5">
        <v>9311.2900000000009</v>
      </c>
      <c r="D1357">
        <v>0</v>
      </c>
      <c r="E1357">
        <v>3938.46</v>
      </c>
      <c r="F1357">
        <v>0</v>
      </c>
      <c r="G1357">
        <v>5372.83</v>
      </c>
      <c r="H1357">
        <v>0</v>
      </c>
      <c r="I1357" s="14">
        <f>VLOOKUP(A1357,Cadastro!$A$3:$H$3577,7,FALSE)</f>
        <v>1</v>
      </c>
      <c r="J1357" s="14">
        <f>VLOOKUP(A1357,Cadastro!$A$3:$H$3577,8,FALSE)</f>
        <v>1</v>
      </c>
      <c r="K1357">
        <f>VLOOKUP(A1357,Cadastro!$A$3:$J$3577,10,FALSE)</f>
        <v>1</v>
      </c>
      <c r="L1357" s="13">
        <v>14236.6</v>
      </c>
      <c r="M1357" s="23" t="e">
        <f t="shared" si="233"/>
        <v>#DIV/0!</v>
      </c>
      <c r="N1357" s="26">
        <f t="shared" si="234"/>
        <v>9311.2900000000009</v>
      </c>
      <c r="O1357" s="27">
        <f t="shared" si="235"/>
        <v>3.8662675964023537E-4</v>
      </c>
      <c r="P1357" s="30" t="e">
        <f t="shared" si="236"/>
        <v>#DIV/0!</v>
      </c>
      <c r="Q1357" s="30" t="e">
        <f t="shared" si="237"/>
        <v>#DIV/0!</v>
      </c>
      <c r="R1357" s="30" t="e">
        <f t="shared" si="238"/>
        <v>#DIV/0!</v>
      </c>
      <c r="S1357" s="30" t="e">
        <f t="shared" si="239"/>
        <v>#DIV/0!</v>
      </c>
      <c r="T1357" s="32">
        <f t="shared" si="240"/>
        <v>3.8660475983750832E-4</v>
      </c>
      <c r="U1357" s="33">
        <f t="shared" si="241"/>
        <v>30.378895575796019</v>
      </c>
      <c r="V1357" s="18" t="e">
        <f>VLOOKUP(B1357,'[2]APO e PPM_CD'!$D$2:$J$565,7,FALSE)</f>
        <v>#N/A</v>
      </c>
    </row>
    <row r="1358" spans="1:22" hidden="1">
      <c r="A1358">
        <v>11110855796</v>
      </c>
      <c r="B1358">
        <f>VLOOKUP(A1358,Cadastro!$A$3:$B$3577,2,FALSE)</f>
        <v>224557</v>
      </c>
      <c r="C1358" s="5">
        <v>9318.4700000000012</v>
      </c>
      <c r="D1358">
        <v>0</v>
      </c>
      <c r="E1358">
        <v>4386.04</v>
      </c>
      <c r="F1358">
        <v>0</v>
      </c>
      <c r="G1358">
        <v>4932.43</v>
      </c>
      <c r="H1358">
        <v>0</v>
      </c>
      <c r="I1358" s="14">
        <f>VLOOKUP(A1358,Cadastro!$A$3:$H$3577,7,FALSE)</f>
        <v>1</v>
      </c>
      <c r="J1358" s="14">
        <f>VLOOKUP(A1358,Cadastro!$A$3:$H$3577,8,FALSE)</f>
        <v>1</v>
      </c>
      <c r="K1358">
        <f>VLOOKUP(A1358,Cadastro!$A$3:$J$3577,10,FALSE)</f>
        <v>1</v>
      </c>
      <c r="L1358" s="13">
        <v>23467.32</v>
      </c>
      <c r="M1358" s="23" t="e">
        <f t="shared" si="233"/>
        <v>#DIV/0!</v>
      </c>
      <c r="N1358" s="26">
        <f t="shared" si="234"/>
        <v>9318.4700000000012</v>
      </c>
      <c r="O1358" s="27">
        <f t="shared" si="235"/>
        <v>3.8692489020369296E-4</v>
      </c>
      <c r="P1358" s="30" t="e">
        <f t="shared" si="236"/>
        <v>#DIV/0!</v>
      </c>
      <c r="Q1358" s="30" t="e">
        <f t="shared" si="237"/>
        <v>#DIV/0!</v>
      </c>
      <c r="R1358" s="30" t="e">
        <f t="shared" si="238"/>
        <v>#DIV/0!</v>
      </c>
      <c r="S1358" s="30" t="e">
        <f t="shared" si="239"/>
        <v>#DIV/0!</v>
      </c>
      <c r="T1358" s="32">
        <f t="shared" si="240"/>
        <v>3.8690287343676617E-4</v>
      </c>
      <c r="U1358" s="33">
        <f t="shared" si="241"/>
        <v>30.402320951896883</v>
      </c>
      <c r="V1358" s="18" t="e">
        <f>VLOOKUP(B1358,'[2]APO e PPM_CD'!$D$2:$J$565,7,FALSE)</f>
        <v>#N/A</v>
      </c>
    </row>
    <row r="1359" spans="1:22" hidden="1">
      <c r="A1359">
        <v>7119315854</v>
      </c>
      <c r="B1359">
        <f>VLOOKUP(A1359,Cadastro!$A$3:$B$3577,2,FALSE)</f>
        <v>198596</v>
      </c>
      <c r="C1359" s="5">
        <v>9322.7900000000009</v>
      </c>
      <c r="D1359">
        <v>0</v>
      </c>
      <c r="E1359">
        <v>5383.85</v>
      </c>
      <c r="F1359">
        <v>0</v>
      </c>
      <c r="G1359">
        <v>3938.94</v>
      </c>
      <c r="H1359">
        <v>0</v>
      </c>
      <c r="I1359" s="14">
        <f>VLOOKUP(A1359,Cadastro!$A$3:$H$3577,7,FALSE)</f>
        <v>1</v>
      </c>
      <c r="J1359" s="14">
        <f>VLOOKUP(A1359,Cadastro!$A$3:$H$3577,8,FALSE)</f>
        <v>1</v>
      </c>
      <c r="K1359">
        <f>VLOOKUP(A1359,Cadastro!$A$3:$J$3577,10,FALSE)</f>
        <v>1</v>
      </c>
      <c r="L1359" s="13">
        <v>29722.93</v>
      </c>
      <c r="M1359" s="23" t="e">
        <f t="shared" si="233"/>
        <v>#DIV/0!</v>
      </c>
      <c r="N1359" s="26">
        <f t="shared" si="234"/>
        <v>9322.7900000000009</v>
      </c>
      <c r="O1359" s="27">
        <f t="shared" si="235"/>
        <v>3.8710426681011863E-4</v>
      </c>
      <c r="P1359" s="30" t="e">
        <f t="shared" si="236"/>
        <v>#DIV/0!</v>
      </c>
      <c r="Q1359" s="30" t="e">
        <f t="shared" si="237"/>
        <v>#DIV/0!</v>
      </c>
      <c r="R1359" s="30" t="e">
        <f t="shared" si="238"/>
        <v>#DIV/0!</v>
      </c>
      <c r="S1359" s="30" t="e">
        <f t="shared" si="239"/>
        <v>#DIV/0!</v>
      </c>
      <c r="T1359" s="32">
        <f t="shared" si="240"/>
        <v>3.8708223983631961E-4</v>
      </c>
      <c r="U1359" s="33">
        <f t="shared" si="241"/>
        <v>30.416415328603811</v>
      </c>
      <c r="V1359" s="18" t="e">
        <f>VLOOKUP(B1359,'[2]APO e PPM_CD'!$D$2:$J$565,7,FALSE)</f>
        <v>#N/A</v>
      </c>
    </row>
    <row r="1360" spans="1:22" hidden="1">
      <c r="A1360">
        <v>84593512700</v>
      </c>
      <c r="B1360">
        <f>VLOOKUP(A1360,Cadastro!$A$3:$B$3577,2,FALSE)</f>
        <v>194780</v>
      </c>
      <c r="C1360" s="5">
        <v>9324.0400000000009</v>
      </c>
      <c r="D1360">
        <v>0</v>
      </c>
      <c r="E1360">
        <v>5364.72</v>
      </c>
      <c r="F1360">
        <v>0</v>
      </c>
      <c r="G1360">
        <v>3959.32</v>
      </c>
      <c r="H1360">
        <v>0</v>
      </c>
      <c r="I1360" s="14">
        <f>VLOOKUP(A1360,Cadastro!$A$3:$H$3577,7,FALSE)</f>
        <v>1</v>
      </c>
      <c r="J1360" s="14">
        <f>VLOOKUP(A1360,Cadastro!$A$3:$H$3577,8,FALSE)</f>
        <v>1</v>
      </c>
      <c r="K1360">
        <f>VLOOKUP(A1360,Cadastro!$A$3:$J$3577,10,FALSE)</f>
        <v>1</v>
      </c>
      <c r="L1360" s="13">
        <v>19398.61</v>
      </c>
      <c r="M1360" s="23" t="e">
        <f t="shared" si="233"/>
        <v>#DIV/0!</v>
      </c>
      <c r="N1360" s="26">
        <f t="shared" si="234"/>
        <v>9324.0400000000009</v>
      </c>
      <c r="O1360" s="27">
        <f t="shared" si="235"/>
        <v>3.8715616976336682E-4</v>
      </c>
      <c r="P1360" s="30" t="e">
        <f t="shared" si="236"/>
        <v>#DIV/0!</v>
      </c>
      <c r="Q1360" s="30" t="e">
        <f t="shared" si="237"/>
        <v>#DIV/0!</v>
      </c>
      <c r="R1360" s="30" t="e">
        <f t="shared" si="238"/>
        <v>#DIV/0!</v>
      </c>
      <c r="S1360" s="30" t="e">
        <f t="shared" si="239"/>
        <v>#DIV/0!</v>
      </c>
      <c r="T1360" s="32">
        <f t="shared" si="240"/>
        <v>3.8713413983619039E-4</v>
      </c>
      <c r="U1360" s="33">
        <f t="shared" si="241"/>
        <v>30.420493562604658</v>
      </c>
      <c r="V1360" s="18" t="e">
        <f>VLOOKUP(B1360,'[2]APO e PPM_CD'!$D$2:$J$565,7,FALSE)</f>
        <v>#N/A</v>
      </c>
    </row>
    <row r="1361" spans="1:24" hidden="1">
      <c r="A1361">
        <v>2193238790</v>
      </c>
      <c r="B1361">
        <f>VLOOKUP(A1361,Cadastro!$A$3:$B$3577,2,FALSE)</f>
        <v>216368</v>
      </c>
      <c r="C1361" s="5">
        <v>9333.59</v>
      </c>
      <c r="D1361">
        <v>0</v>
      </c>
      <c r="E1361">
        <v>5433.58</v>
      </c>
      <c r="F1361">
        <v>0</v>
      </c>
      <c r="G1361">
        <v>3900.01</v>
      </c>
      <c r="H1361">
        <v>0</v>
      </c>
      <c r="I1361" s="14">
        <f>VLOOKUP(A1361,Cadastro!$A$3:$H$3577,7,FALSE)</f>
        <v>1</v>
      </c>
      <c r="J1361" s="14">
        <f>VLOOKUP(A1361,Cadastro!$A$3:$H$3577,8,FALSE)</f>
        <v>1</v>
      </c>
      <c r="K1361">
        <f>VLOOKUP(A1361,Cadastro!$A$3:$J$3577,10,FALSE)</f>
        <v>1</v>
      </c>
      <c r="L1361" s="13">
        <v>18087.55</v>
      </c>
      <c r="M1361" s="23" t="e">
        <f t="shared" si="233"/>
        <v>#DIV/0!</v>
      </c>
      <c r="N1361" s="26">
        <f t="shared" si="234"/>
        <v>9333.59</v>
      </c>
      <c r="O1361" s="27">
        <f t="shared" si="235"/>
        <v>3.8755270832618296E-4</v>
      </c>
      <c r="P1361" s="30" t="e">
        <f t="shared" si="236"/>
        <v>#DIV/0!</v>
      </c>
      <c r="Q1361" s="30" t="e">
        <f t="shared" si="237"/>
        <v>#DIV/0!</v>
      </c>
      <c r="R1361" s="30" t="e">
        <f t="shared" si="238"/>
        <v>#DIV/0!</v>
      </c>
      <c r="S1361" s="30" t="e">
        <f t="shared" si="239"/>
        <v>#DIV/0!</v>
      </c>
      <c r="T1361" s="32">
        <f t="shared" si="240"/>
        <v>3.8753065583520317E-4</v>
      </c>
      <c r="U1361" s="33">
        <f t="shared" si="241"/>
        <v>30.451651270371123</v>
      </c>
      <c r="V1361" s="18" t="e">
        <f>VLOOKUP(B1361,'[2]APO e PPM_CD'!$D$2:$J$565,7,FALSE)</f>
        <v>#N/A</v>
      </c>
    </row>
    <row r="1362" spans="1:24" hidden="1">
      <c r="A1362">
        <v>81443170763</v>
      </c>
      <c r="B1362">
        <f>VLOOKUP(A1362,Cadastro!$A$3:$B$3577,2,FALSE)</f>
        <v>197416</v>
      </c>
      <c r="C1362" s="5">
        <v>9336.9599999999991</v>
      </c>
      <c r="D1362">
        <v>0</v>
      </c>
      <c r="E1362">
        <v>3919.33</v>
      </c>
      <c r="F1362">
        <v>0</v>
      </c>
      <c r="G1362">
        <v>5417.63</v>
      </c>
      <c r="H1362">
        <v>0</v>
      </c>
      <c r="I1362" s="14">
        <f>VLOOKUP(A1362,Cadastro!$A$3:$H$3577,7,FALSE)</f>
        <v>1</v>
      </c>
      <c r="J1362" s="14">
        <f>VLOOKUP(A1362,Cadastro!$A$3:$H$3577,8,FALSE)</f>
        <v>1</v>
      </c>
      <c r="K1362">
        <f>VLOOKUP(A1362,Cadastro!$A$3:$J$3577,10,FALSE)</f>
        <v>1</v>
      </c>
      <c r="L1362" s="13">
        <v>16215.97</v>
      </c>
      <c r="M1362" s="23" t="e">
        <f t="shared" si="233"/>
        <v>#DIV/0!</v>
      </c>
      <c r="N1362" s="26">
        <f t="shared" si="234"/>
        <v>9336.9599999999991</v>
      </c>
      <c r="O1362" s="27">
        <f t="shared" si="235"/>
        <v>3.8769263868814E-4</v>
      </c>
      <c r="P1362" s="30" t="e">
        <f t="shared" si="236"/>
        <v>#DIV/0!</v>
      </c>
      <c r="Q1362" s="30" t="e">
        <f t="shared" si="237"/>
        <v>#DIV/0!</v>
      </c>
      <c r="R1362" s="30" t="e">
        <f t="shared" si="238"/>
        <v>#DIV/0!</v>
      </c>
      <c r="S1362" s="30" t="e">
        <f t="shared" si="239"/>
        <v>#DIV/0!</v>
      </c>
      <c r="T1362" s="32">
        <f t="shared" si="240"/>
        <v>3.8767057823485481E-4</v>
      </c>
      <c r="U1362" s="33">
        <f t="shared" si="241"/>
        <v>30.462646189237404</v>
      </c>
      <c r="V1362" s="18" t="e">
        <f>VLOOKUP(B1362,'[2]APO e PPM_CD'!$D$2:$J$565,7,FALSE)</f>
        <v>#N/A</v>
      </c>
    </row>
    <row r="1363" spans="1:24" hidden="1">
      <c r="A1363">
        <v>7860085712</v>
      </c>
      <c r="B1363">
        <f>VLOOKUP(A1363,Cadastro!$A$3:$B$3577,2,FALSE)</f>
        <v>217510</v>
      </c>
      <c r="C1363" s="5">
        <v>9376.43</v>
      </c>
      <c r="D1363">
        <v>0</v>
      </c>
      <c r="E1363">
        <v>5563.06</v>
      </c>
      <c r="F1363">
        <v>0</v>
      </c>
      <c r="G1363">
        <v>3813.37</v>
      </c>
      <c r="H1363">
        <v>0</v>
      </c>
      <c r="I1363" s="14">
        <f>VLOOKUP(A1363,Cadastro!$A$3:$H$3577,7,FALSE)</f>
        <v>1</v>
      </c>
      <c r="J1363" s="14">
        <f>VLOOKUP(A1363,Cadastro!$A$3:$H$3577,8,FALSE)</f>
        <v>1</v>
      </c>
      <c r="K1363">
        <f>VLOOKUP(A1363,Cadastro!$A$3:$J$3577,10,FALSE)</f>
        <v>1</v>
      </c>
      <c r="L1363" s="13">
        <v>21331.41</v>
      </c>
      <c r="M1363" s="23" t="e">
        <f t="shared" si="233"/>
        <v>#DIV/0!</v>
      </c>
      <c r="N1363" s="26">
        <f t="shared" si="234"/>
        <v>9376.43</v>
      </c>
      <c r="O1363" s="27">
        <f t="shared" si="235"/>
        <v>3.8933152633990474E-4</v>
      </c>
      <c r="P1363" s="30" t="e">
        <f t="shared" si="236"/>
        <v>#DIV/0!</v>
      </c>
      <c r="Q1363" s="30" t="e">
        <f t="shared" si="237"/>
        <v>#DIV/0!</v>
      </c>
      <c r="R1363" s="30" t="e">
        <f t="shared" si="238"/>
        <v>#DIV/0!</v>
      </c>
      <c r="S1363" s="30" t="e">
        <f t="shared" si="239"/>
        <v>#DIV/0!</v>
      </c>
      <c r="T1363" s="32">
        <f t="shared" si="240"/>
        <v>3.8930937263077493E-4</v>
      </c>
      <c r="U1363" s="33">
        <f t="shared" si="241"/>
        <v>30.591420506048149</v>
      </c>
      <c r="V1363" s="18" t="e">
        <f>VLOOKUP(B1363,'[2]APO e PPM_CD'!$D$2:$J$565,7,FALSE)</f>
        <v>#N/A</v>
      </c>
    </row>
    <row r="1364" spans="1:24" s="18" customFormat="1" hidden="1">
      <c r="A1364" s="18">
        <v>95815686700</v>
      </c>
      <c r="B1364" s="18">
        <f>VLOOKUP(A1364,Cadastro!$A$3:$B$3577,2,FALSE)</f>
        <v>213607</v>
      </c>
      <c r="C1364" s="19">
        <v>9397.76</v>
      </c>
      <c r="D1364" s="18">
        <v>0</v>
      </c>
      <c r="E1364" s="18">
        <v>5405.13</v>
      </c>
      <c r="F1364" s="18">
        <v>0</v>
      </c>
      <c r="G1364" s="18">
        <v>3992.63</v>
      </c>
      <c r="H1364" s="18">
        <v>0</v>
      </c>
      <c r="I1364" s="20">
        <f>VLOOKUP(A1364,Cadastro!$A$3:$H$3577,7,FALSE)</f>
        <v>1</v>
      </c>
      <c r="J1364" s="20">
        <f>VLOOKUP(A1364,Cadastro!$A$3:$H$3577,8,FALSE)</f>
        <v>6</v>
      </c>
      <c r="K1364" s="18">
        <f>VLOOKUP(A1364,Cadastro!$A$3:$J$3577,10,FALSE)</f>
        <v>1</v>
      </c>
      <c r="M1364" s="23" t="e">
        <f t="shared" si="233"/>
        <v>#DIV/0!</v>
      </c>
      <c r="N1364" s="26">
        <f t="shared" si="234"/>
        <v>9397.76</v>
      </c>
      <c r="O1364" s="27">
        <f t="shared" si="235"/>
        <v>3.9021719833413177E-4</v>
      </c>
      <c r="P1364" s="30" t="e">
        <f t="shared" si="236"/>
        <v>#DIV/0!</v>
      </c>
      <c r="Q1364" s="30" t="e">
        <f t="shared" si="237"/>
        <v>#DIV/0!</v>
      </c>
      <c r="R1364" s="30" t="e">
        <f t="shared" si="238"/>
        <v>#DIV/0!</v>
      </c>
      <c r="S1364" s="30" t="e">
        <f t="shared" si="239"/>
        <v>#DIV/0!</v>
      </c>
      <c r="T1364" s="32">
        <f t="shared" si="240"/>
        <v>3.9019499422857004E-4</v>
      </c>
      <c r="U1364" s="33">
        <f t="shared" si="241"/>
        <v>30.661011491038593</v>
      </c>
      <c r="V1364" s="18" t="e">
        <f>VLOOKUP(B1364,'[2]APO e PPM_CD'!$D$2:$J$565,7,FALSE)</f>
        <v>#N/A</v>
      </c>
    </row>
    <row r="1365" spans="1:24" hidden="1">
      <c r="A1365">
        <v>2212156707</v>
      </c>
      <c r="B1365">
        <f>VLOOKUP(A1365,Cadastro!$A$3:$B$3577,2,FALSE)</f>
        <v>198137</v>
      </c>
      <c r="C1365" s="5">
        <v>9404.0300000000007</v>
      </c>
      <c r="D1365">
        <v>0</v>
      </c>
      <c r="E1365">
        <v>4057.18</v>
      </c>
      <c r="F1365">
        <v>0</v>
      </c>
      <c r="G1365">
        <v>5346.85</v>
      </c>
      <c r="H1365">
        <v>0</v>
      </c>
      <c r="I1365" s="14">
        <f>VLOOKUP(A1365,Cadastro!$A$3:$H$3577,7,FALSE)</f>
        <v>1</v>
      </c>
      <c r="J1365" s="14">
        <f>VLOOKUP(A1365,Cadastro!$A$3:$H$3577,8,FALSE)</f>
        <v>1</v>
      </c>
      <c r="K1365">
        <f>VLOOKUP(A1365,Cadastro!$A$3:$J$3577,10,FALSE)</f>
        <v>1</v>
      </c>
      <c r="L1365" s="13">
        <v>16066.19</v>
      </c>
      <c r="M1365" s="23" t="e">
        <f t="shared" si="233"/>
        <v>#DIV/0!</v>
      </c>
      <c r="N1365" s="26">
        <f t="shared" si="234"/>
        <v>9404.0300000000007</v>
      </c>
      <c r="O1365" s="27">
        <f t="shared" si="235"/>
        <v>3.9047754354762468E-4</v>
      </c>
      <c r="P1365" s="30" t="e">
        <f t="shared" si="236"/>
        <v>#DIV/0!</v>
      </c>
      <c r="Q1365" s="30" t="e">
        <f t="shared" si="237"/>
        <v>#DIV/0!</v>
      </c>
      <c r="R1365" s="30" t="e">
        <f t="shared" si="238"/>
        <v>#DIV/0!</v>
      </c>
      <c r="S1365" s="30" t="e">
        <f t="shared" si="239"/>
        <v>#DIV/0!</v>
      </c>
      <c r="T1365" s="32">
        <f t="shared" si="240"/>
        <v>3.9045532462792198E-4</v>
      </c>
      <c r="U1365" s="33">
        <f t="shared" si="241"/>
        <v>30.681467912786847</v>
      </c>
      <c r="V1365" s="18" t="e">
        <f>VLOOKUP(B1365,'[2]APO e PPM_CD'!$D$2:$J$565,7,FALSE)</f>
        <v>#N/A</v>
      </c>
    </row>
    <row r="1366" spans="1:24" s="18" customFormat="1">
      <c r="A1366" s="18">
        <v>4217638841</v>
      </c>
      <c r="B1366" s="18">
        <f>VLOOKUP(A1366,Cadastro!$A$3:$B$3577,2,FALSE)</f>
        <v>190966</v>
      </c>
      <c r="C1366" s="19">
        <v>10119.33</v>
      </c>
      <c r="D1366" s="18">
        <v>0</v>
      </c>
      <c r="E1366" s="18">
        <v>4287.62</v>
      </c>
      <c r="F1366" s="18">
        <v>0</v>
      </c>
      <c r="G1366" s="18">
        <v>5831.71</v>
      </c>
      <c r="H1366" s="18">
        <v>0</v>
      </c>
      <c r="I1366" s="20">
        <f>VLOOKUP(A1366,Cadastro!$A$3:$H$3577,7,FALSE)</f>
        <v>5</v>
      </c>
      <c r="J1366" s="20">
        <f>VLOOKUP(A1366,Cadastro!$A$3:$H$3577,8,FALSE)</f>
        <v>5</v>
      </c>
      <c r="K1366" s="18">
        <f>VLOOKUP(A1366,Cadastro!$A$3:$J$3577,10,FALSE)</f>
        <v>1</v>
      </c>
      <c r="M1366" s="23" t="e">
        <f t="shared" si="233"/>
        <v>#DIV/0!</v>
      </c>
      <c r="N1366" s="26">
        <f t="shared" si="234"/>
        <v>10119.33</v>
      </c>
      <c r="O1366" s="27">
        <f t="shared" si="235"/>
        <v>4.2017848951436616E-4</v>
      </c>
      <c r="P1366" s="30" t="e">
        <f t="shared" si="236"/>
        <v>#DIV/0!</v>
      </c>
      <c r="Q1366" s="30" t="e">
        <f t="shared" si="237"/>
        <v>#DIV/0!</v>
      </c>
      <c r="R1366" s="30" t="e">
        <f t="shared" si="238"/>
        <v>#DIV/0!</v>
      </c>
      <c r="S1366" s="30" t="e">
        <f t="shared" si="239"/>
        <v>#DIV/0!</v>
      </c>
      <c r="T1366" s="32">
        <f t="shared" si="240"/>
        <v>4.201545805539826E-4</v>
      </c>
      <c r="U1366" s="33">
        <f t="shared" si="241"/>
        <v>33.015196537431429</v>
      </c>
      <c r="V1366" s="18">
        <f>VLOOKUP(B1366,'[2]APO e PPM_CD'!$D$2:$J$565,7,FALSE)</f>
        <v>3</v>
      </c>
      <c r="W1366" s="18">
        <f>TRUNC(B1366/10,0)</f>
        <v>19096</v>
      </c>
      <c r="X1366" s="18">
        <f ca="1">VLOOKUP(W1366:X1366,[3]Plan1!$B$2:$K$3605,10,FALSE)</f>
        <v>0</v>
      </c>
    </row>
    <row r="1367" spans="1:24" hidden="1">
      <c r="A1367">
        <v>3587383774</v>
      </c>
      <c r="B1367">
        <f>VLOOKUP(A1367,Cadastro!$A$3:$B$3577,2,FALSE)</f>
        <v>221536</v>
      </c>
      <c r="C1367" s="5">
        <v>9414.23</v>
      </c>
      <c r="D1367">
        <v>0</v>
      </c>
      <c r="E1367">
        <v>3951.93</v>
      </c>
      <c r="F1367">
        <v>0</v>
      </c>
      <c r="G1367">
        <v>5462.3</v>
      </c>
      <c r="H1367">
        <v>0</v>
      </c>
      <c r="I1367" s="14">
        <f>VLOOKUP(A1367,Cadastro!$A$3:$H$3577,7,FALSE)</f>
        <v>1</v>
      </c>
      <c r="J1367" s="14">
        <f>VLOOKUP(A1367,Cadastro!$A$3:$H$3577,8,FALSE)</f>
        <v>1</v>
      </c>
      <c r="K1367">
        <f>VLOOKUP(A1367,Cadastro!$A$3:$J$3577,10,FALSE)</f>
        <v>1</v>
      </c>
      <c r="L1367" s="13">
        <v>18964.599999999999</v>
      </c>
      <c r="M1367" s="23" t="e">
        <f t="shared" si="233"/>
        <v>#DIV/0!</v>
      </c>
      <c r="N1367" s="26">
        <f t="shared" si="234"/>
        <v>9414.23</v>
      </c>
      <c r="O1367" s="27">
        <f t="shared" si="235"/>
        <v>3.9090107164612981E-4</v>
      </c>
      <c r="P1367" s="30" t="e">
        <f t="shared" si="236"/>
        <v>#DIV/0!</v>
      </c>
      <c r="Q1367" s="30" t="e">
        <f t="shared" si="237"/>
        <v>#DIV/0!</v>
      </c>
      <c r="R1367" s="30" t="e">
        <f t="shared" si="238"/>
        <v>#DIV/0!</v>
      </c>
      <c r="S1367" s="30" t="e">
        <f t="shared" si="239"/>
        <v>#DIV/0!</v>
      </c>
      <c r="T1367" s="32">
        <f t="shared" si="240"/>
        <v>3.9087882862686758E-4</v>
      </c>
      <c r="U1367" s="33">
        <f t="shared" si="241"/>
        <v>30.714746302233753</v>
      </c>
      <c r="V1367" s="18" t="e">
        <f>VLOOKUP(B1367,'[2]APO e PPM_CD'!$D$2:$J$565,7,FALSE)</f>
        <v>#N/A</v>
      </c>
    </row>
    <row r="1368" spans="1:24" hidden="1">
      <c r="A1368">
        <v>3535333784</v>
      </c>
      <c r="B1368">
        <f>VLOOKUP(A1368,Cadastro!$A$3:$B$3577,2,FALSE)</f>
        <v>217712</v>
      </c>
      <c r="C1368" s="5">
        <v>9420.74</v>
      </c>
      <c r="D1368">
        <v>0</v>
      </c>
      <c r="E1368">
        <v>5506.4</v>
      </c>
      <c r="F1368">
        <v>0</v>
      </c>
      <c r="G1368">
        <v>3914.34</v>
      </c>
      <c r="H1368">
        <v>0</v>
      </c>
      <c r="I1368" s="14">
        <f>VLOOKUP(A1368,Cadastro!$A$3:$H$3577,7,FALSE)</f>
        <v>1</v>
      </c>
      <c r="J1368" s="14">
        <f>VLOOKUP(A1368,Cadastro!$A$3:$H$3577,8,FALSE)</f>
        <v>1</v>
      </c>
      <c r="K1368">
        <f>VLOOKUP(A1368,Cadastro!$A$3:$J$3577,10,FALSE)</f>
        <v>1</v>
      </c>
      <c r="L1368" s="13">
        <v>24008.57</v>
      </c>
      <c r="M1368" s="23" t="e">
        <f t="shared" si="233"/>
        <v>#DIV/0!</v>
      </c>
      <c r="N1368" s="26">
        <f t="shared" si="234"/>
        <v>9420.74</v>
      </c>
      <c r="O1368" s="27">
        <f t="shared" si="235"/>
        <v>3.9117138222664638E-4</v>
      </c>
      <c r="P1368" s="30" t="e">
        <f t="shared" si="236"/>
        <v>#DIV/0!</v>
      </c>
      <c r="Q1368" s="30" t="e">
        <f t="shared" si="237"/>
        <v>#DIV/0!</v>
      </c>
      <c r="R1368" s="30" t="e">
        <f t="shared" si="238"/>
        <v>#DIV/0!</v>
      </c>
      <c r="S1368" s="30" t="e">
        <f t="shared" si="239"/>
        <v>#DIV/0!</v>
      </c>
      <c r="T1368" s="32">
        <f t="shared" si="240"/>
        <v>3.9114912382619466E-4</v>
      </c>
      <c r="U1368" s="33">
        <f t="shared" si="241"/>
        <v>30.735985744910167</v>
      </c>
      <c r="V1368" s="18" t="e">
        <f>VLOOKUP(B1368,'[2]APO e PPM_CD'!$D$2:$J$565,7,FALSE)</f>
        <v>#N/A</v>
      </c>
    </row>
    <row r="1369" spans="1:24" hidden="1">
      <c r="A1369">
        <v>7488646797</v>
      </c>
      <c r="B1369">
        <f>VLOOKUP(A1369,Cadastro!$A$3:$B$3577,2,FALSE)</f>
        <v>197462</v>
      </c>
      <c r="C1369" s="5">
        <v>9423.65</v>
      </c>
      <c r="D1369">
        <v>0</v>
      </c>
      <c r="E1369">
        <v>4246.16</v>
      </c>
      <c r="F1369">
        <v>0</v>
      </c>
      <c r="G1369">
        <v>5177.49</v>
      </c>
      <c r="H1369">
        <v>0</v>
      </c>
      <c r="I1369" s="14">
        <f>VLOOKUP(A1369,Cadastro!$A$3:$H$3577,7,FALSE)</f>
        <v>1</v>
      </c>
      <c r="J1369" s="14">
        <f>VLOOKUP(A1369,Cadastro!$A$3:$H$3577,8,FALSE)</f>
        <v>1</v>
      </c>
      <c r="K1369">
        <f>VLOOKUP(A1369,Cadastro!$A$3:$J$3577,10,FALSE)</f>
        <v>1</v>
      </c>
      <c r="L1369" s="13">
        <v>28916.71</v>
      </c>
      <c r="M1369" s="23" t="e">
        <f t="shared" si="233"/>
        <v>#DIV/0!</v>
      </c>
      <c r="N1369" s="26">
        <f t="shared" si="234"/>
        <v>9423.65</v>
      </c>
      <c r="O1369" s="27">
        <f t="shared" si="235"/>
        <v>3.9129221230180819E-4</v>
      </c>
      <c r="P1369" s="30" t="e">
        <f t="shared" si="236"/>
        <v>#DIV/0!</v>
      </c>
      <c r="Q1369" s="30" t="e">
        <f t="shared" si="237"/>
        <v>#DIV/0!</v>
      </c>
      <c r="R1369" s="30" t="e">
        <f t="shared" si="238"/>
        <v>#DIV/0!</v>
      </c>
      <c r="S1369" s="30" t="e">
        <f t="shared" si="239"/>
        <v>#DIV/0!</v>
      </c>
      <c r="T1369" s="32">
        <f t="shared" si="240"/>
        <v>3.9126994702589382E-4</v>
      </c>
      <c r="U1369" s="33">
        <f t="shared" si="241"/>
        <v>30.745479873664134</v>
      </c>
      <c r="V1369" s="18" t="e">
        <f>VLOOKUP(B1369,'[2]APO e PPM_CD'!$D$2:$J$565,7,FALSE)</f>
        <v>#N/A</v>
      </c>
    </row>
    <row r="1370" spans="1:24" hidden="1">
      <c r="A1370">
        <v>91255562749</v>
      </c>
      <c r="B1370">
        <f>VLOOKUP(A1370,Cadastro!$A$3:$B$3577,2,FALSE)</f>
        <v>210792</v>
      </c>
      <c r="C1370" s="5">
        <v>9424.34</v>
      </c>
      <c r="D1370">
        <v>0</v>
      </c>
      <c r="E1370">
        <v>3916.66</v>
      </c>
      <c r="F1370">
        <v>0</v>
      </c>
      <c r="G1370">
        <v>5507.68</v>
      </c>
      <c r="H1370">
        <v>0</v>
      </c>
      <c r="I1370" s="14">
        <f>VLOOKUP(A1370,Cadastro!$A$3:$H$3577,7,FALSE)</f>
        <v>1</v>
      </c>
      <c r="J1370" s="14">
        <f>VLOOKUP(A1370,Cadastro!$A$3:$H$3577,8,FALSE)</f>
        <v>1</v>
      </c>
      <c r="K1370">
        <f>VLOOKUP(A1370,Cadastro!$A$3:$J$3577,10,FALSE)</f>
        <v>1</v>
      </c>
      <c r="L1370" s="13">
        <v>21271.35</v>
      </c>
      <c r="M1370" s="23" t="e">
        <f t="shared" si="233"/>
        <v>#DIV/0!</v>
      </c>
      <c r="N1370" s="26">
        <f t="shared" si="234"/>
        <v>9424.34</v>
      </c>
      <c r="O1370" s="27">
        <f t="shared" si="235"/>
        <v>3.913208627320012E-4</v>
      </c>
      <c r="P1370" s="30" t="e">
        <f t="shared" si="236"/>
        <v>#DIV/0!</v>
      </c>
      <c r="Q1370" s="30" t="e">
        <f t="shared" si="237"/>
        <v>#DIV/0!</v>
      </c>
      <c r="R1370" s="30" t="e">
        <f t="shared" si="238"/>
        <v>#DIV/0!</v>
      </c>
      <c r="S1370" s="30" t="e">
        <f t="shared" si="239"/>
        <v>#DIV/0!</v>
      </c>
      <c r="T1370" s="32">
        <f t="shared" si="240"/>
        <v>3.9129859582582254E-4</v>
      </c>
      <c r="U1370" s="33">
        <f t="shared" si="241"/>
        <v>30.747731058832603</v>
      </c>
      <c r="V1370" s="18" t="e">
        <f>VLOOKUP(B1370,'[2]APO e PPM_CD'!$D$2:$J$565,7,FALSE)</f>
        <v>#N/A</v>
      </c>
    </row>
    <row r="1371" spans="1:24" hidden="1">
      <c r="A1371">
        <v>53215940663</v>
      </c>
      <c r="B1371">
        <f>VLOOKUP(A1371,Cadastro!$A$3:$B$3577,2,FALSE)</f>
        <v>210098</v>
      </c>
      <c r="C1371" s="5">
        <v>9424.67</v>
      </c>
      <c r="D1371">
        <v>0</v>
      </c>
      <c r="E1371">
        <v>3934.77</v>
      </c>
      <c r="F1371">
        <v>0</v>
      </c>
      <c r="G1371">
        <v>5489.9</v>
      </c>
      <c r="H1371">
        <v>0</v>
      </c>
      <c r="I1371" s="14">
        <f>VLOOKUP(A1371,Cadastro!$A$3:$H$3577,7,FALSE)</f>
        <v>1</v>
      </c>
      <c r="J1371" s="14">
        <f>VLOOKUP(A1371,Cadastro!$A$3:$H$3577,8,FALSE)</f>
        <v>1</v>
      </c>
      <c r="K1371">
        <f>VLOOKUP(A1371,Cadastro!$A$3:$J$3577,10,FALSE)</f>
        <v>1</v>
      </c>
      <c r="L1371" s="13">
        <v>14239.28</v>
      </c>
      <c r="M1371" s="23" t="e">
        <f t="shared" si="233"/>
        <v>#DIV/0!</v>
      </c>
      <c r="N1371" s="26">
        <f t="shared" si="234"/>
        <v>9424.67</v>
      </c>
      <c r="O1371" s="27">
        <f t="shared" si="235"/>
        <v>3.9133456511165871E-4</v>
      </c>
      <c r="P1371" s="30" t="e">
        <f t="shared" si="236"/>
        <v>#DIV/0!</v>
      </c>
      <c r="Q1371" s="30" t="e">
        <f t="shared" si="237"/>
        <v>#DIV/0!</v>
      </c>
      <c r="R1371" s="30" t="e">
        <f t="shared" si="238"/>
        <v>#DIV/0!</v>
      </c>
      <c r="S1371" s="30" t="e">
        <f t="shared" si="239"/>
        <v>#DIV/0!</v>
      </c>
      <c r="T1371" s="32">
        <f t="shared" si="240"/>
        <v>3.9131229742578842E-4</v>
      </c>
      <c r="U1371" s="33">
        <f t="shared" si="241"/>
        <v>30.748807712608826</v>
      </c>
      <c r="V1371" s="18" t="e">
        <f>VLOOKUP(B1371,'[2]APO e PPM_CD'!$D$2:$J$565,7,FALSE)</f>
        <v>#N/A</v>
      </c>
    </row>
    <row r="1372" spans="1:24" hidden="1">
      <c r="A1372">
        <v>6592501600</v>
      </c>
      <c r="B1372">
        <f>VLOOKUP(A1372,Cadastro!$A$3:$B$3577,2,FALSE)</f>
        <v>218223</v>
      </c>
      <c r="C1372" s="5">
        <v>9429.91</v>
      </c>
      <c r="D1372">
        <v>0</v>
      </c>
      <c r="E1372">
        <v>4438.78</v>
      </c>
      <c r="F1372">
        <v>0</v>
      </c>
      <c r="G1372">
        <v>4991.13</v>
      </c>
      <c r="H1372">
        <v>0</v>
      </c>
      <c r="I1372" s="14">
        <f>VLOOKUP(A1372,Cadastro!$A$3:$H$3577,7,FALSE)</f>
        <v>1</v>
      </c>
      <c r="J1372" s="14">
        <f>VLOOKUP(A1372,Cadastro!$A$3:$H$3577,8,FALSE)</f>
        <v>1</v>
      </c>
      <c r="K1372">
        <f>VLOOKUP(A1372,Cadastro!$A$3:$J$3577,10,FALSE)</f>
        <v>1</v>
      </c>
      <c r="L1372" s="13">
        <v>13874.17</v>
      </c>
      <c r="M1372" s="23" t="e">
        <f t="shared" si="233"/>
        <v>#DIV/0!</v>
      </c>
      <c r="N1372" s="26">
        <f t="shared" si="234"/>
        <v>9429.91</v>
      </c>
      <c r="O1372" s="27">
        <f t="shared" si="235"/>
        <v>3.9155214229167511E-4</v>
      </c>
      <c r="P1372" s="30" t="e">
        <f t="shared" si="236"/>
        <v>#DIV/0!</v>
      </c>
      <c r="Q1372" s="30" t="e">
        <f t="shared" si="237"/>
        <v>#DIV/0!</v>
      </c>
      <c r="R1372" s="30" t="e">
        <f t="shared" si="238"/>
        <v>#DIV/0!</v>
      </c>
      <c r="S1372" s="30" t="e">
        <f t="shared" si="239"/>
        <v>#DIV/0!</v>
      </c>
      <c r="T1372" s="32">
        <f t="shared" si="240"/>
        <v>3.9152986222524677E-4</v>
      </c>
      <c r="U1372" s="33">
        <f t="shared" si="241"/>
        <v>30.765903669540375</v>
      </c>
      <c r="V1372" s="18" t="e">
        <f>VLOOKUP(B1372,'[2]APO e PPM_CD'!$D$2:$J$565,7,FALSE)</f>
        <v>#N/A</v>
      </c>
    </row>
    <row r="1373" spans="1:24" hidden="1">
      <c r="A1373">
        <v>6423020655</v>
      </c>
      <c r="B1373">
        <f>VLOOKUP(A1373,Cadastro!$A$3:$B$3577,2,FALSE)</f>
        <v>214328</v>
      </c>
      <c r="C1373" s="5">
        <v>9432.6</v>
      </c>
      <c r="D1373">
        <v>0</v>
      </c>
      <c r="E1373">
        <v>5635.66</v>
      </c>
      <c r="F1373">
        <v>0</v>
      </c>
      <c r="G1373">
        <v>3796.94</v>
      </c>
      <c r="H1373">
        <v>0</v>
      </c>
      <c r="I1373" s="14">
        <f>VLOOKUP(A1373,Cadastro!$A$3:$H$3577,7,FALSE)</f>
        <v>1</v>
      </c>
      <c r="J1373" s="14">
        <f>VLOOKUP(A1373,Cadastro!$A$3:$H$3577,8,FALSE)</f>
        <v>1</v>
      </c>
      <c r="K1373">
        <f>VLOOKUP(A1373,Cadastro!$A$3:$J$3577,10,FALSE)</f>
        <v>1</v>
      </c>
      <c r="L1373" s="13">
        <v>13712.1</v>
      </c>
      <c r="M1373" s="23" t="e">
        <f t="shared" si="233"/>
        <v>#DIV/0!</v>
      </c>
      <c r="N1373" s="26">
        <f t="shared" si="234"/>
        <v>9432.6</v>
      </c>
      <c r="O1373" s="27">
        <f t="shared" si="235"/>
        <v>3.9166383744706519E-4</v>
      </c>
      <c r="P1373" s="30" t="e">
        <f t="shared" si="236"/>
        <v>#DIV/0!</v>
      </c>
      <c r="Q1373" s="30" t="e">
        <f t="shared" si="237"/>
        <v>#DIV/0!</v>
      </c>
      <c r="R1373" s="30" t="e">
        <f t="shared" si="238"/>
        <v>#DIV/0!</v>
      </c>
      <c r="S1373" s="30" t="e">
        <f t="shared" si="239"/>
        <v>#DIV/0!</v>
      </c>
      <c r="T1373" s="32">
        <f t="shared" si="240"/>
        <v>3.9164155102496874E-4</v>
      </c>
      <c r="U1373" s="33">
        <f t="shared" si="241"/>
        <v>30.774680029110201</v>
      </c>
      <c r="V1373" s="18" t="e">
        <f>VLOOKUP(B1373,'[2]APO e PPM_CD'!$D$2:$J$565,7,FALSE)</f>
        <v>#N/A</v>
      </c>
    </row>
    <row r="1374" spans="1:24" hidden="1">
      <c r="A1374">
        <v>2497398798</v>
      </c>
      <c r="B1374">
        <f>VLOOKUP(A1374,Cadastro!$A$3:$B$3577,2,FALSE)</f>
        <v>211652</v>
      </c>
      <c r="C1374" s="5">
        <v>9436.58</v>
      </c>
      <c r="D1374">
        <v>0</v>
      </c>
      <c r="E1374">
        <v>5460.96</v>
      </c>
      <c r="F1374">
        <v>0</v>
      </c>
      <c r="G1374">
        <v>3975.62</v>
      </c>
      <c r="H1374">
        <v>0</v>
      </c>
      <c r="I1374" s="14">
        <f>VLOOKUP(A1374,Cadastro!$A$3:$H$3577,7,FALSE)</f>
        <v>1</v>
      </c>
      <c r="J1374" s="14">
        <f>VLOOKUP(A1374,Cadastro!$A$3:$H$3577,8,FALSE)</f>
        <v>1</v>
      </c>
      <c r="K1374">
        <f>VLOOKUP(A1374,Cadastro!$A$3:$J$3577,10,FALSE)</f>
        <v>1</v>
      </c>
      <c r="L1374" s="13">
        <v>29093.24</v>
      </c>
      <c r="M1374" s="23" t="e">
        <f t="shared" si="233"/>
        <v>#DIV/0!</v>
      </c>
      <c r="N1374" s="26">
        <f t="shared" si="234"/>
        <v>9436.58</v>
      </c>
      <c r="O1374" s="27">
        <f t="shared" si="235"/>
        <v>3.9182909645020742E-4</v>
      </c>
      <c r="P1374" s="30" t="e">
        <f t="shared" si="236"/>
        <v>#DIV/0!</v>
      </c>
      <c r="Q1374" s="30" t="e">
        <f t="shared" si="237"/>
        <v>#DIV/0!</v>
      </c>
      <c r="R1374" s="30" t="e">
        <f t="shared" si="238"/>
        <v>#DIV/0!</v>
      </c>
      <c r="S1374" s="30" t="e">
        <f t="shared" si="239"/>
        <v>#DIV/0!</v>
      </c>
      <c r="T1374" s="32">
        <f t="shared" si="240"/>
        <v>3.9180680062455729E-4</v>
      </c>
      <c r="U1374" s="33">
        <f t="shared" si="241"/>
        <v>30.787665126168893</v>
      </c>
      <c r="V1374" s="18" t="e">
        <f>VLOOKUP(B1374,'[2]APO e PPM_CD'!$D$2:$J$565,7,FALSE)</f>
        <v>#N/A</v>
      </c>
    </row>
    <row r="1375" spans="1:24" hidden="1">
      <c r="A1375">
        <v>5172439625</v>
      </c>
      <c r="B1375">
        <f>VLOOKUP(A1375,Cadastro!$A$3:$B$3577,2,FALSE)</f>
        <v>217018</v>
      </c>
      <c r="C1375" s="5">
        <v>9440.6899999999987</v>
      </c>
      <c r="D1375">
        <v>0</v>
      </c>
      <c r="E1375">
        <v>4368.74</v>
      </c>
      <c r="F1375">
        <v>0</v>
      </c>
      <c r="G1375">
        <v>5071.95</v>
      </c>
      <c r="H1375">
        <v>0</v>
      </c>
      <c r="I1375" s="14">
        <f>VLOOKUP(A1375,Cadastro!$A$3:$H$3577,7,FALSE)</f>
        <v>1</v>
      </c>
      <c r="J1375" s="14">
        <f>VLOOKUP(A1375,Cadastro!$A$3:$H$3577,8,FALSE)</f>
        <v>1</v>
      </c>
      <c r="K1375">
        <f>VLOOKUP(A1375,Cadastro!$A$3:$J$3577,10,FALSE)</f>
        <v>1</v>
      </c>
      <c r="L1375" s="13">
        <v>20009.88</v>
      </c>
      <c r="M1375" s="23" t="e">
        <f t="shared" si="233"/>
        <v>#DIV/0!</v>
      </c>
      <c r="N1375" s="26">
        <f t="shared" si="234"/>
        <v>9440.6899999999987</v>
      </c>
      <c r="O1375" s="27">
        <f t="shared" si="235"/>
        <v>3.9199975336048741E-4</v>
      </c>
      <c r="P1375" s="30" t="e">
        <f t="shared" si="236"/>
        <v>#DIV/0!</v>
      </c>
      <c r="Q1375" s="30" t="e">
        <f t="shared" si="237"/>
        <v>#DIV/0!</v>
      </c>
      <c r="R1375" s="30" t="e">
        <f t="shared" si="238"/>
        <v>#DIV/0!</v>
      </c>
      <c r="S1375" s="30" t="e">
        <f t="shared" si="239"/>
        <v>#DIV/0!</v>
      </c>
      <c r="T1375" s="32">
        <f t="shared" si="240"/>
        <v>3.9197744782413238E-4</v>
      </c>
      <c r="U1375" s="33">
        <f t="shared" si="241"/>
        <v>30.801074359563675</v>
      </c>
      <c r="V1375" s="18" t="e">
        <f>VLOOKUP(B1375,'[2]APO e PPM_CD'!$D$2:$J$565,7,FALSE)</f>
        <v>#N/A</v>
      </c>
    </row>
    <row r="1376" spans="1:24" hidden="1">
      <c r="A1376">
        <v>45711330144</v>
      </c>
      <c r="B1376">
        <f>VLOOKUP(A1376,Cadastro!$A$3:$B$3577,2,FALSE)</f>
        <v>187411</v>
      </c>
      <c r="C1376" s="5">
        <v>9449.69</v>
      </c>
      <c r="D1376">
        <v>0</v>
      </c>
      <c r="E1376">
        <v>3934.84</v>
      </c>
      <c r="F1376">
        <v>0</v>
      </c>
      <c r="G1376">
        <v>5514.85</v>
      </c>
      <c r="H1376">
        <v>0</v>
      </c>
      <c r="I1376" s="14">
        <f>VLOOKUP(A1376,Cadastro!$A$3:$H$3577,7,FALSE)</f>
        <v>1</v>
      </c>
      <c r="J1376" s="14">
        <f>VLOOKUP(A1376,Cadastro!$A$3:$H$3577,8,FALSE)</f>
        <v>1</v>
      </c>
      <c r="K1376">
        <f>VLOOKUP(A1376,Cadastro!$A$3:$J$3577,10,FALSE)</f>
        <v>1</v>
      </c>
      <c r="L1376" s="13">
        <v>19098.96</v>
      </c>
      <c r="M1376" s="23" t="e">
        <f t="shared" si="233"/>
        <v>#DIV/0!</v>
      </c>
      <c r="N1376" s="26">
        <f t="shared" si="234"/>
        <v>9449.69</v>
      </c>
      <c r="O1376" s="27">
        <f t="shared" si="235"/>
        <v>3.9237345462387441E-4</v>
      </c>
      <c r="P1376" s="30" t="e">
        <f t="shared" si="236"/>
        <v>#DIV/0!</v>
      </c>
      <c r="Q1376" s="30" t="e">
        <f t="shared" si="237"/>
        <v>#DIV/0!</v>
      </c>
      <c r="R1376" s="30" t="e">
        <f t="shared" si="238"/>
        <v>#DIV/0!</v>
      </c>
      <c r="S1376" s="30" t="e">
        <f t="shared" si="239"/>
        <v>#DIV/0!</v>
      </c>
      <c r="T1376" s="32">
        <f t="shared" si="240"/>
        <v>3.9235112782320215E-4</v>
      </c>
      <c r="U1376" s="33">
        <f t="shared" si="241"/>
        <v>30.830437644369777</v>
      </c>
      <c r="V1376" s="18" t="e">
        <f>VLOOKUP(B1376,'[2]APO e PPM_CD'!$D$2:$J$565,7,FALSE)</f>
        <v>#N/A</v>
      </c>
    </row>
    <row r="1377" spans="1:24" s="18" customFormat="1">
      <c r="A1377" s="18">
        <v>45954658900</v>
      </c>
      <c r="B1377" s="18">
        <f>VLOOKUP(A1377,Cadastro!$A$3:$B$3577,2,FALSE)</f>
        <v>197366</v>
      </c>
      <c r="C1377" s="19">
        <v>10394.620000000001</v>
      </c>
      <c r="D1377" s="18">
        <v>0</v>
      </c>
      <c r="E1377" s="18">
        <v>4493.3500000000004</v>
      </c>
      <c r="F1377" s="18">
        <v>0</v>
      </c>
      <c r="G1377" s="18">
        <v>5901.27</v>
      </c>
      <c r="H1377" s="18">
        <v>0</v>
      </c>
      <c r="I1377" s="20">
        <f>VLOOKUP(A1377,Cadastro!$A$3:$H$3577,7,FALSE)</f>
        <v>5</v>
      </c>
      <c r="J1377" s="20">
        <f>VLOOKUP(A1377,Cadastro!$A$3:$H$3577,8,FALSE)</f>
        <v>5</v>
      </c>
      <c r="K1377" s="18">
        <f>VLOOKUP(A1377,Cadastro!$A$3:$J$3577,10,FALSE)</f>
        <v>1</v>
      </c>
      <c r="M1377" s="23" t="e">
        <f t="shared" si="233"/>
        <v>#DIV/0!</v>
      </c>
      <c r="N1377" s="26">
        <f t="shared" si="234"/>
        <v>10394.620000000001</v>
      </c>
      <c r="O1377" s="27">
        <f t="shared" si="235"/>
        <v>4.3160918071412049E-4</v>
      </c>
      <c r="P1377" s="30" t="e">
        <f t="shared" si="236"/>
        <v>#DIV/0!</v>
      </c>
      <c r="Q1377" s="30" t="e">
        <f t="shared" si="237"/>
        <v>#DIV/0!</v>
      </c>
      <c r="R1377" s="30" t="e">
        <f t="shared" si="238"/>
        <v>#DIV/0!</v>
      </c>
      <c r="S1377" s="30" t="e">
        <f t="shared" si="239"/>
        <v>#DIV/0!</v>
      </c>
      <c r="T1377" s="32">
        <f t="shared" si="240"/>
        <v>4.315846213255264E-4</v>
      </c>
      <c r="U1377" s="33">
        <f t="shared" si="241"/>
        <v>33.913354167905929</v>
      </c>
      <c r="V1377" s="18">
        <f>VLOOKUP(B1377,'[2]APO e PPM_CD'!$D$2:$J$565,7,FALSE)</f>
        <v>3</v>
      </c>
      <c r="W1377" s="18">
        <f>TRUNC(B1377/10,0)</f>
        <v>19736</v>
      </c>
      <c r="X1377" s="18">
        <f ca="1">VLOOKUP(W1377:X1377,[3]Plan1!$B$2:$K$3605,10,FALSE)</f>
        <v>0</v>
      </c>
    </row>
    <row r="1378" spans="1:24" hidden="1">
      <c r="A1378">
        <v>7863426766</v>
      </c>
      <c r="B1378">
        <f>VLOOKUP(A1378,Cadastro!$A$3:$B$3577,2,FALSE)</f>
        <v>190546</v>
      </c>
      <c r="C1378" s="5">
        <v>9461.92</v>
      </c>
      <c r="D1378">
        <v>0</v>
      </c>
      <c r="E1378">
        <v>4204.32</v>
      </c>
      <c r="F1378">
        <v>0</v>
      </c>
      <c r="G1378">
        <v>5257.6</v>
      </c>
      <c r="H1378">
        <v>0</v>
      </c>
      <c r="I1378" s="14">
        <f>VLOOKUP(A1378,Cadastro!$A$3:$H$3577,7,FALSE)</f>
        <v>1</v>
      </c>
      <c r="J1378" s="14">
        <f>VLOOKUP(A1378,Cadastro!$A$3:$H$3577,8,FALSE)</f>
        <v>1</v>
      </c>
      <c r="K1378">
        <f>VLOOKUP(A1378,Cadastro!$A$3:$J$3577,10,FALSE)</f>
        <v>1</v>
      </c>
      <c r="L1378" s="13">
        <v>13384.7</v>
      </c>
      <c r="M1378" s="23" t="e">
        <f t="shared" si="233"/>
        <v>#DIV/0!</v>
      </c>
      <c r="N1378" s="26">
        <f t="shared" si="234"/>
        <v>9461.92</v>
      </c>
      <c r="O1378" s="27">
        <f t="shared" si="235"/>
        <v>3.9288127311845465E-4</v>
      </c>
      <c r="P1378" s="30" t="e">
        <f t="shared" si="236"/>
        <v>#DIV/0!</v>
      </c>
      <c r="Q1378" s="30" t="e">
        <f t="shared" si="237"/>
        <v>#DIV/0!</v>
      </c>
      <c r="R1378" s="30" t="e">
        <f t="shared" si="238"/>
        <v>#DIV/0!</v>
      </c>
      <c r="S1378" s="30" t="e">
        <f t="shared" si="239"/>
        <v>#DIV/0!</v>
      </c>
      <c r="T1378" s="32">
        <f t="shared" si="240"/>
        <v>3.9285891742193795E-4</v>
      </c>
      <c r="U1378" s="33">
        <f t="shared" si="241"/>
        <v>30.870339085834061</v>
      </c>
      <c r="V1378" s="18" t="e">
        <f>VLOOKUP(B1378,'[2]APO e PPM_CD'!$D$2:$J$565,7,FALSE)</f>
        <v>#N/A</v>
      </c>
    </row>
    <row r="1379" spans="1:24" hidden="1">
      <c r="A1379">
        <v>7047871721</v>
      </c>
      <c r="B1379">
        <f>VLOOKUP(A1379,Cadastro!$A$3:$B$3577,2,FALSE)</f>
        <v>190051</v>
      </c>
      <c r="C1379" s="5">
        <v>9462.64</v>
      </c>
      <c r="D1379">
        <v>0</v>
      </c>
      <c r="E1379">
        <v>4160.17</v>
      </c>
      <c r="F1379">
        <v>0</v>
      </c>
      <c r="G1379">
        <v>5302.47</v>
      </c>
      <c r="H1379">
        <v>0</v>
      </c>
      <c r="I1379" s="14">
        <f>VLOOKUP(A1379,Cadastro!$A$3:$H$3577,7,FALSE)</f>
        <v>1</v>
      </c>
      <c r="J1379" s="14">
        <f>VLOOKUP(A1379,Cadastro!$A$3:$H$3577,8,FALSE)</f>
        <v>1</v>
      </c>
      <c r="K1379">
        <f>VLOOKUP(A1379,Cadastro!$A$3:$J$3577,10,FALSE)</f>
        <v>1</v>
      </c>
      <c r="L1379" s="13">
        <v>17972.78</v>
      </c>
      <c r="M1379" s="23" t="e">
        <f t="shared" si="233"/>
        <v>#DIV/0!</v>
      </c>
      <c r="N1379" s="26">
        <f t="shared" si="234"/>
        <v>9462.64</v>
      </c>
      <c r="O1379" s="27">
        <f t="shared" si="235"/>
        <v>3.9291116921952556E-4</v>
      </c>
      <c r="P1379" s="30" t="e">
        <f t="shared" si="236"/>
        <v>#DIV/0!</v>
      </c>
      <c r="Q1379" s="30" t="e">
        <f t="shared" si="237"/>
        <v>#DIV/0!</v>
      </c>
      <c r="R1379" s="30" t="e">
        <f t="shared" si="238"/>
        <v>#DIV/0!</v>
      </c>
      <c r="S1379" s="30" t="e">
        <f t="shared" si="239"/>
        <v>#DIV/0!</v>
      </c>
      <c r="T1379" s="32">
        <f t="shared" si="240"/>
        <v>3.9288881182186351E-4</v>
      </c>
      <c r="U1379" s="33">
        <f t="shared" si="241"/>
        <v>30.87268814861855</v>
      </c>
      <c r="V1379" s="18" t="e">
        <f>VLOOKUP(B1379,'[2]APO e PPM_CD'!$D$2:$J$565,7,FALSE)</f>
        <v>#N/A</v>
      </c>
    </row>
    <row r="1380" spans="1:24" hidden="1">
      <c r="A1380">
        <v>12105101704</v>
      </c>
      <c r="B1380">
        <f>VLOOKUP(A1380,Cadastro!$A$3:$B$3577,2,FALSE)</f>
        <v>222773</v>
      </c>
      <c r="C1380" s="5">
        <v>9468.73</v>
      </c>
      <c r="D1380">
        <v>0</v>
      </c>
      <c r="E1380">
        <v>4447.45</v>
      </c>
      <c r="F1380">
        <v>0</v>
      </c>
      <c r="G1380">
        <v>5021.28</v>
      </c>
      <c r="H1380">
        <v>0</v>
      </c>
      <c r="I1380" s="14">
        <f>VLOOKUP(A1380,Cadastro!$A$3:$H$3577,7,FALSE)</f>
        <v>1</v>
      </c>
      <c r="J1380" s="14">
        <f>VLOOKUP(A1380,Cadastro!$A$3:$H$3577,8,FALSE)</f>
        <v>1</v>
      </c>
      <c r="K1380">
        <f>VLOOKUP(A1380,Cadastro!$A$3:$J$3577,10,FALSE)</f>
        <v>1</v>
      </c>
      <c r="L1380" s="13">
        <v>23745.55</v>
      </c>
      <c r="M1380" s="23" t="e">
        <f t="shared" si="233"/>
        <v>#DIV/0!</v>
      </c>
      <c r="N1380" s="26">
        <f t="shared" si="234"/>
        <v>9468.73</v>
      </c>
      <c r="O1380" s="27">
        <f t="shared" si="235"/>
        <v>3.931640404077507E-4</v>
      </c>
      <c r="P1380" s="30" t="e">
        <f t="shared" si="236"/>
        <v>#DIV/0!</v>
      </c>
      <c r="Q1380" s="30" t="e">
        <f t="shared" si="237"/>
        <v>#DIV/0!</v>
      </c>
      <c r="R1380" s="30" t="e">
        <f t="shared" si="238"/>
        <v>#DIV/0!</v>
      </c>
      <c r="S1380" s="30" t="e">
        <f t="shared" si="239"/>
        <v>#DIV/0!</v>
      </c>
      <c r="T1380" s="32">
        <f t="shared" si="240"/>
        <v>3.9314166862123396E-4</v>
      </c>
      <c r="U1380" s="33">
        <f t="shared" si="241"/>
        <v>30.892557304670671</v>
      </c>
      <c r="V1380" s="18" t="e">
        <f>VLOOKUP(B1380,'[2]APO e PPM_CD'!$D$2:$J$565,7,FALSE)</f>
        <v>#N/A</v>
      </c>
    </row>
    <row r="1381" spans="1:24" hidden="1">
      <c r="A1381">
        <v>12047879809</v>
      </c>
      <c r="B1381">
        <f>VLOOKUP(A1381,Cadastro!$A$3:$B$3577,2,FALSE)</f>
        <v>215451</v>
      </c>
      <c r="C1381" s="5">
        <v>9470.74</v>
      </c>
      <c r="D1381">
        <v>0</v>
      </c>
      <c r="E1381">
        <v>4082.51</v>
      </c>
      <c r="F1381">
        <v>0</v>
      </c>
      <c r="G1381">
        <v>5388.23</v>
      </c>
      <c r="H1381">
        <v>0</v>
      </c>
      <c r="I1381" s="14">
        <f>VLOOKUP(A1381,Cadastro!$A$3:$H$3577,7,FALSE)</f>
        <v>1</v>
      </c>
      <c r="J1381" s="14">
        <f>VLOOKUP(A1381,Cadastro!$A$3:$H$3577,8,FALSE)</f>
        <v>1</v>
      </c>
      <c r="K1381">
        <f>VLOOKUP(A1381,Cadastro!$A$3:$J$3577,10,FALSE)</f>
        <v>1</v>
      </c>
      <c r="L1381" s="13">
        <v>17137.23</v>
      </c>
      <c r="M1381" s="23" t="e">
        <f t="shared" si="233"/>
        <v>#DIV/0!</v>
      </c>
      <c r="N1381" s="26">
        <f t="shared" si="234"/>
        <v>9470.74</v>
      </c>
      <c r="O1381" s="27">
        <f t="shared" si="235"/>
        <v>3.9324750035657383E-4</v>
      </c>
      <c r="P1381" s="30" t="e">
        <f t="shared" si="236"/>
        <v>#DIV/0!</v>
      </c>
      <c r="Q1381" s="30" t="e">
        <f t="shared" si="237"/>
        <v>#DIV/0!</v>
      </c>
      <c r="R1381" s="30" t="e">
        <f t="shared" si="238"/>
        <v>#DIV/0!</v>
      </c>
      <c r="S1381" s="30" t="e">
        <f t="shared" si="239"/>
        <v>#DIV/0!</v>
      </c>
      <c r="T1381" s="32">
        <f t="shared" si="240"/>
        <v>3.9322512382102622E-4</v>
      </c>
      <c r="U1381" s="33">
        <f t="shared" si="241"/>
        <v>30.899115104944034</v>
      </c>
      <c r="V1381" s="18" t="e">
        <f>VLOOKUP(B1381,'[2]APO e PPM_CD'!$D$2:$J$565,7,FALSE)</f>
        <v>#N/A</v>
      </c>
    </row>
    <row r="1382" spans="1:24" hidden="1">
      <c r="A1382">
        <v>93517700606</v>
      </c>
      <c r="B1382">
        <f>VLOOKUP(A1382,Cadastro!$A$3:$B$3577,2,FALSE)</f>
        <v>222499</v>
      </c>
      <c r="C1382" s="5">
        <v>9477.39</v>
      </c>
      <c r="D1382">
        <v>0</v>
      </c>
      <c r="E1382">
        <v>4121.62</v>
      </c>
      <c r="F1382">
        <v>0</v>
      </c>
      <c r="G1382">
        <v>5355.77</v>
      </c>
      <c r="H1382">
        <v>0</v>
      </c>
      <c r="I1382" s="14">
        <f>VLOOKUP(A1382,Cadastro!$A$3:$H$3577,7,FALSE)</f>
        <v>1</v>
      </c>
      <c r="J1382" s="14">
        <f>VLOOKUP(A1382,Cadastro!$A$3:$H$3577,8,FALSE)</f>
        <v>1</v>
      </c>
      <c r="K1382">
        <f>VLOOKUP(A1382,Cadastro!$A$3:$J$3577,10,FALSE)</f>
        <v>1</v>
      </c>
      <c r="L1382" s="13">
        <v>19368.88</v>
      </c>
      <c r="M1382" s="23" t="e">
        <f t="shared" si="233"/>
        <v>#DIV/0!</v>
      </c>
      <c r="N1382" s="26">
        <f t="shared" si="234"/>
        <v>9477.39</v>
      </c>
      <c r="O1382" s="27">
        <f t="shared" si="235"/>
        <v>3.9352362406785415E-4</v>
      </c>
      <c r="P1382" s="30" t="e">
        <f t="shared" si="236"/>
        <v>#DIV/0!</v>
      </c>
      <c r="Q1382" s="30" t="e">
        <f t="shared" si="237"/>
        <v>#DIV/0!</v>
      </c>
      <c r="R1382" s="30" t="e">
        <f t="shared" si="238"/>
        <v>#DIV/0!</v>
      </c>
      <c r="S1382" s="30" t="e">
        <f t="shared" si="239"/>
        <v>#DIV/0!</v>
      </c>
      <c r="T1382" s="32">
        <f t="shared" si="240"/>
        <v>3.9350123182033879E-4</v>
      </c>
      <c r="U1382" s="33">
        <f t="shared" si="241"/>
        <v>30.920811309828537</v>
      </c>
      <c r="V1382" s="18" t="e">
        <f>VLOOKUP(B1382,'[2]APO e PPM_CD'!$D$2:$J$565,7,FALSE)</f>
        <v>#N/A</v>
      </c>
    </row>
    <row r="1383" spans="1:24" hidden="1">
      <c r="A1383">
        <v>51358239991</v>
      </c>
      <c r="B1383">
        <f>VLOOKUP(A1383,Cadastro!$A$3:$B$3577,2,FALSE)</f>
        <v>211862</v>
      </c>
      <c r="C1383" s="5">
        <v>9491.6</v>
      </c>
      <c r="D1383">
        <v>0</v>
      </c>
      <c r="E1383">
        <v>4019.3</v>
      </c>
      <c r="F1383">
        <v>0</v>
      </c>
      <c r="G1383">
        <v>5472.3</v>
      </c>
      <c r="H1383">
        <v>0</v>
      </c>
      <c r="I1383" s="14">
        <f>VLOOKUP(A1383,Cadastro!$A$3:$H$3577,7,FALSE)</f>
        <v>1</v>
      </c>
      <c r="J1383" s="14">
        <f>VLOOKUP(A1383,Cadastro!$A$3:$H$3577,8,FALSE)</f>
        <v>1</v>
      </c>
      <c r="K1383">
        <f>VLOOKUP(A1383,Cadastro!$A$3:$J$3577,10,FALSE)</f>
        <v>1</v>
      </c>
      <c r="L1383" s="13">
        <v>17698.810000000001</v>
      </c>
      <c r="M1383" s="23" t="e">
        <f t="shared" si="233"/>
        <v>#DIV/0!</v>
      </c>
      <c r="N1383" s="26">
        <f t="shared" si="234"/>
        <v>9491.6</v>
      </c>
      <c r="O1383" s="27">
        <f t="shared" si="235"/>
        <v>3.9411365684037953E-4</v>
      </c>
      <c r="P1383" s="30" t="e">
        <f t="shared" si="236"/>
        <v>#DIV/0!</v>
      </c>
      <c r="Q1383" s="30" t="e">
        <f t="shared" si="237"/>
        <v>#DIV/0!</v>
      </c>
      <c r="R1383" s="30" t="e">
        <f t="shared" si="238"/>
        <v>#DIV/0!</v>
      </c>
      <c r="S1383" s="30" t="e">
        <f t="shared" si="239"/>
        <v>#DIV/0!</v>
      </c>
      <c r="T1383" s="32">
        <f t="shared" si="240"/>
        <v>3.9409123101887E-4</v>
      </c>
      <c r="U1383" s="33">
        <f t="shared" si="241"/>
        <v>30.96717267395017</v>
      </c>
      <c r="V1383" s="18" t="e">
        <f>VLOOKUP(B1383,'[2]APO e PPM_CD'!$D$2:$J$565,7,FALSE)</f>
        <v>#N/A</v>
      </c>
    </row>
    <row r="1384" spans="1:24" hidden="1">
      <c r="A1384">
        <v>33623103896</v>
      </c>
      <c r="B1384">
        <f>VLOOKUP(A1384,Cadastro!$A$3:$B$3577,2,FALSE)</f>
        <v>221205</v>
      </c>
      <c r="C1384" s="5">
        <v>9499.48</v>
      </c>
      <c r="D1384">
        <v>0</v>
      </c>
      <c r="E1384">
        <v>4511.5200000000004</v>
      </c>
      <c r="F1384">
        <v>0</v>
      </c>
      <c r="G1384">
        <v>4987.96</v>
      </c>
      <c r="H1384">
        <v>0</v>
      </c>
      <c r="I1384" s="14">
        <f>VLOOKUP(A1384,Cadastro!$A$3:$H$3577,7,FALSE)</f>
        <v>1</v>
      </c>
      <c r="J1384" s="14">
        <f>VLOOKUP(A1384,Cadastro!$A$3:$H$3577,8,FALSE)</f>
        <v>1</v>
      </c>
      <c r="K1384">
        <f>VLOOKUP(A1384,Cadastro!$A$3:$J$3577,10,FALSE)</f>
        <v>1</v>
      </c>
      <c r="L1384" s="13">
        <v>26123.9</v>
      </c>
      <c r="M1384" s="23" t="e">
        <f t="shared" si="233"/>
        <v>#DIV/0!</v>
      </c>
      <c r="N1384" s="26">
        <f t="shared" si="234"/>
        <v>9499.48</v>
      </c>
      <c r="O1384" s="27">
        <f t="shared" si="235"/>
        <v>3.9444085305765606E-4</v>
      </c>
      <c r="P1384" s="30" t="e">
        <f t="shared" si="236"/>
        <v>#DIV/0!</v>
      </c>
      <c r="Q1384" s="30" t="e">
        <f t="shared" si="237"/>
        <v>#DIV/0!</v>
      </c>
      <c r="R1384" s="30" t="e">
        <f t="shared" si="238"/>
        <v>#DIV/0!</v>
      </c>
      <c r="S1384" s="30" t="e">
        <f t="shared" si="239"/>
        <v>#DIV/0!</v>
      </c>
      <c r="T1384" s="32">
        <f t="shared" si="240"/>
        <v>3.9441840861805541E-4</v>
      </c>
      <c r="U1384" s="33">
        <f t="shared" si="241"/>
        <v>30.992881861091504</v>
      </c>
      <c r="V1384" s="18" t="e">
        <f>VLOOKUP(B1384,'[2]APO e PPM_CD'!$D$2:$J$565,7,FALSE)</f>
        <v>#N/A</v>
      </c>
    </row>
    <row r="1385" spans="1:24" s="18" customFormat="1">
      <c r="A1385" s="18">
        <v>33088870106</v>
      </c>
      <c r="B1385" s="18">
        <f>VLOOKUP(A1385,Cadastro!$A$3:$B$3577,2,FALSE)</f>
        <v>197149</v>
      </c>
      <c r="C1385" s="19">
        <v>10541.9</v>
      </c>
      <c r="D1385" s="18">
        <v>0</v>
      </c>
      <c r="E1385" s="18">
        <v>4424.78</v>
      </c>
      <c r="F1385" s="18">
        <v>0</v>
      </c>
      <c r="G1385" s="18">
        <v>6117.12</v>
      </c>
      <c r="H1385" s="18">
        <v>0</v>
      </c>
      <c r="I1385" s="20">
        <f>VLOOKUP(A1385,Cadastro!$A$3:$H$3577,7,FALSE)</f>
        <v>5</v>
      </c>
      <c r="J1385" s="20">
        <f>VLOOKUP(A1385,Cadastro!$A$3:$H$3577,8,FALSE)</f>
        <v>5</v>
      </c>
      <c r="K1385" s="18">
        <f>VLOOKUP(A1385,Cadastro!$A$3:$J$3577,10,FALSE)</f>
        <v>1</v>
      </c>
      <c r="M1385" s="23" t="e">
        <f t="shared" si="233"/>
        <v>#DIV/0!</v>
      </c>
      <c r="N1385" s="26">
        <f t="shared" si="234"/>
        <v>10541.9</v>
      </c>
      <c r="O1385" s="27">
        <f t="shared" si="235"/>
        <v>4.377245942776346E-4</v>
      </c>
      <c r="P1385" s="30" t="e">
        <f t="shared" si="236"/>
        <v>#DIV/0!</v>
      </c>
      <c r="Q1385" s="30" t="e">
        <f t="shared" si="237"/>
        <v>#DIV/0!</v>
      </c>
      <c r="R1385" s="30" t="e">
        <f t="shared" si="238"/>
        <v>#DIV/0!</v>
      </c>
      <c r="S1385" s="30" t="e">
        <f t="shared" si="239"/>
        <v>#DIV/0!</v>
      </c>
      <c r="T1385" s="32">
        <f t="shared" si="240"/>
        <v>4.3769968691030229E-4</v>
      </c>
      <c r="U1385" s="33">
        <f t="shared" si="241"/>
        <v>34.393868010821706</v>
      </c>
      <c r="V1385" s="18">
        <f>VLOOKUP(B1385,'[2]APO e PPM_CD'!$D$2:$J$565,7,FALSE)</f>
        <v>3</v>
      </c>
      <c r="W1385" s="18">
        <f t="shared" ref="W1385:W1386" si="242">TRUNC(B1385/10,0)</f>
        <v>19714</v>
      </c>
      <c r="X1385" s="18">
        <f ca="1">VLOOKUP(W1385:X1385,[3]Plan1!$B$2:$K$3605,10,FALSE)</f>
        <v>0</v>
      </c>
    </row>
    <row r="1386" spans="1:24" s="18" customFormat="1">
      <c r="A1386" s="18">
        <v>33572780144</v>
      </c>
      <c r="B1386" s="18">
        <f>VLOOKUP(A1386,Cadastro!$A$3:$B$3577,2,FALSE)</f>
        <v>190293</v>
      </c>
      <c r="C1386" s="19">
        <v>10661.11</v>
      </c>
      <c r="D1386" s="18">
        <v>0</v>
      </c>
      <c r="E1386" s="18">
        <v>6194.35</v>
      </c>
      <c r="F1386" s="18">
        <v>0</v>
      </c>
      <c r="G1386" s="18">
        <v>4466.76</v>
      </c>
      <c r="H1386" s="18">
        <v>0</v>
      </c>
      <c r="I1386" s="20">
        <f>VLOOKUP(A1386,Cadastro!$A$3:$H$3577,7,FALSE)</f>
        <v>5</v>
      </c>
      <c r="J1386" s="20">
        <f>VLOOKUP(A1386,Cadastro!$A$3:$H$3577,8,FALSE)</f>
        <v>5</v>
      </c>
      <c r="K1386" s="18">
        <f>VLOOKUP(A1386,Cadastro!$A$3:$J$3577,10,FALSE)</f>
        <v>1</v>
      </c>
      <c r="M1386" s="23" t="e">
        <f t="shared" si="233"/>
        <v>#DIV/0!</v>
      </c>
      <c r="N1386" s="26">
        <f t="shared" si="234"/>
        <v>10661.11</v>
      </c>
      <c r="O1386" s="27">
        <f t="shared" si="235"/>
        <v>4.4267447512300761E-4</v>
      </c>
      <c r="P1386" s="30" t="e">
        <f t="shared" si="236"/>
        <v>#DIV/0!</v>
      </c>
      <c r="Q1386" s="30" t="e">
        <f t="shared" si="237"/>
        <v>#DIV/0!</v>
      </c>
      <c r="R1386" s="30" t="e">
        <f t="shared" si="238"/>
        <v>#DIV/0!</v>
      </c>
      <c r="S1386" s="30" t="e">
        <f t="shared" si="239"/>
        <v>#DIV/0!</v>
      </c>
      <c r="T1386" s="32">
        <f t="shared" si="240"/>
        <v>4.4264928609797982E-4</v>
      </c>
      <c r="U1386" s="33">
        <f t="shared" si="241"/>
        <v>34.782801031014465</v>
      </c>
      <c r="V1386" s="18">
        <f>VLOOKUP(B1386,'[2]APO e PPM_CD'!$D$2:$J$565,7,FALSE)</f>
        <v>3</v>
      </c>
      <c r="W1386" s="18">
        <f t="shared" si="242"/>
        <v>19029</v>
      </c>
      <c r="X1386" s="18">
        <f ca="1">VLOOKUP(W1386:X1386,[3]Plan1!$B$2:$K$3605,10,FALSE)</f>
        <v>0</v>
      </c>
    </row>
    <row r="1387" spans="1:24" hidden="1">
      <c r="A1387">
        <v>76986390700</v>
      </c>
      <c r="B1387">
        <f>VLOOKUP(A1387,Cadastro!$A$3:$B$3577,2,FALSE)</f>
        <v>212260</v>
      </c>
      <c r="C1387" s="5">
        <v>9546.02</v>
      </c>
      <c r="D1387">
        <v>0</v>
      </c>
      <c r="E1387">
        <v>4042.23</v>
      </c>
      <c r="F1387">
        <v>0</v>
      </c>
      <c r="G1387">
        <v>5503.79</v>
      </c>
      <c r="H1387">
        <v>0</v>
      </c>
      <c r="I1387" s="14">
        <f>VLOOKUP(A1387,Cadastro!$A$3:$H$3577,7,FALSE)</f>
        <v>1</v>
      </c>
      <c r="J1387" s="14">
        <f>VLOOKUP(A1387,Cadastro!$A$3:$H$3577,8,FALSE)</f>
        <v>1</v>
      </c>
      <c r="K1387">
        <f>VLOOKUP(A1387,Cadastro!$A$3:$J$3577,10,FALSE)</f>
        <v>1</v>
      </c>
      <c r="L1387" s="13">
        <v>13535.42</v>
      </c>
      <c r="M1387" s="23" t="e">
        <f t="shared" si="233"/>
        <v>#DIV/0!</v>
      </c>
      <c r="N1387" s="26">
        <f t="shared" si="234"/>
        <v>9546.02</v>
      </c>
      <c r="O1387" s="27">
        <f t="shared" si="235"/>
        <v>3.9637330381299255E-4</v>
      </c>
      <c r="P1387" s="30" t="e">
        <f t="shared" si="236"/>
        <v>#DIV/0!</v>
      </c>
      <c r="Q1387" s="30" t="e">
        <f t="shared" si="237"/>
        <v>#DIV/0!</v>
      </c>
      <c r="R1387" s="30" t="e">
        <f t="shared" si="238"/>
        <v>#DIV/0!</v>
      </c>
      <c r="S1387" s="30" t="e">
        <f t="shared" si="239"/>
        <v>#DIV/0!</v>
      </c>
      <c r="T1387" s="32">
        <f t="shared" si="240"/>
        <v>3.9635074941324469E-4</v>
      </c>
      <c r="U1387" s="33">
        <f t="shared" si="241"/>
        <v>31.144722669411038</v>
      </c>
      <c r="V1387" s="18" t="e">
        <f>VLOOKUP(B1387,'[2]APO e PPM_CD'!$D$2:$J$565,7,FALSE)</f>
        <v>#N/A</v>
      </c>
    </row>
    <row r="1388" spans="1:24" hidden="1">
      <c r="A1388">
        <v>14495028812</v>
      </c>
      <c r="B1388">
        <f>VLOOKUP(A1388,Cadastro!$A$3:$B$3577,2,FALSE)</f>
        <v>189362</v>
      </c>
      <c r="C1388" s="5">
        <v>9563.630000000001</v>
      </c>
      <c r="D1388">
        <v>0</v>
      </c>
      <c r="E1388">
        <v>4040.8</v>
      </c>
      <c r="F1388">
        <v>0</v>
      </c>
      <c r="G1388">
        <v>5522.83</v>
      </c>
      <c r="H1388">
        <v>0</v>
      </c>
      <c r="I1388" s="14">
        <f>VLOOKUP(A1388,Cadastro!$A$3:$H$3577,7,FALSE)</f>
        <v>1</v>
      </c>
      <c r="J1388" s="14">
        <f>VLOOKUP(A1388,Cadastro!$A$3:$H$3577,8,FALSE)</f>
        <v>1</v>
      </c>
      <c r="K1388">
        <f>VLOOKUP(A1388,Cadastro!$A$3:$J$3577,10,FALSE)</f>
        <v>1</v>
      </c>
      <c r="L1388" s="13">
        <v>16778.05</v>
      </c>
      <c r="M1388" s="23" t="e">
        <f t="shared" si="233"/>
        <v>#DIV/0!</v>
      </c>
      <c r="N1388" s="26">
        <f t="shared" si="234"/>
        <v>9563.630000000001</v>
      </c>
      <c r="O1388" s="27">
        <f t="shared" si="235"/>
        <v>3.97104512618353E-4</v>
      </c>
      <c r="P1388" s="30" t="e">
        <f t="shared" si="236"/>
        <v>#DIV/0!</v>
      </c>
      <c r="Q1388" s="30" t="e">
        <f t="shared" si="237"/>
        <v>#DIV/0!</v>
      </c>
      <c r="R1388" s="30" t="e">
        <f t="shared" si="238"/>
        <v>#DIV/0!</v>
      </c>
      <c r="S1388" s="30" t="e">
        <f t="shared" si="239"/>
        <v>#DIV/0!</v>
      </c>
      <c r="T1388" s="32">
        <f t="shared" si="240"/>
        <v>3.9708191661142438E-4</v>
      </c>
      <c r="U1388" s="33">
        <f t="shared" si="241"/>
        <v>31.202176830014967</v>
      </c>
      <c r="V1388" s="18" t="e">
        <f>VLOOKUP(B1388,'[2]APO e PPM_CD'!$D$2:$J$565,7,FALSE)</f>
        <v>#N/A</v>
      </c>
    </row>
    <row r="1389" spans="1:24" hidden="1">
      <c r="A1389">
        <v>8360773777</v>
      </c>
      <c r="B1389">
        <f>VLOOKUP(A1389,Cadastro!$A$3:$B$3577,2,FALSE)</f>
        <v>214748</v>
      </c>
      <c r="C1389" s="5">
        <v>9564.01</v>
      </c>
      <c r="D1389">
        <v>0</v>
      </c>
      <c r="E1389">
        <v>4428.46</v>
      </c>
      <c r="F1389">
        <v>0</v>
      </c>
      <c r="G1389">
        <v>5135.55</v>
      </c>
      <c r="H1389">
        <v>0</v>
      </c>
      <c r="I1389" s="14">
        <f>VLOOKUP(A1389,Cadastro!$A$3:$H$3577,7,FALSE)</f>
        <v>1</v>
      </c>
      <c r="J1389" s="14">
        <f>VLOOKUP(A1389,Cadastro!$A$3:$H$3577,8,FALSE)</f>
        <v>1</v>
      </c>
      <c r="K1389">
        <f>VLOOKUP(A1389,Cadastro!$A$3:$J$3577,10,FALSE)</f>
        <v>1</v>
      </c>
      <c r="L1389" s="13">
        <v>9978.08</v>
      </c>
      <c r="M1389" s="23" t="e">
        <f t="shared" si="233"/>
        <v>#DIV/0!</v>
      </c>
      <c r="N1389" s="26">
        <f t="shared" si="234"/>
        <v>9564.01</v>
      </c>
      <c r="O1389" s="27">
        <f t="shared" si="235"/>
        <v>3.9712029111614041E-4</v>
      </c>
      <c r="P1389" s="30" t="e">
        <f t="shared" si="236"/>
        <v>#DIV/0!</v>
      </c>
      <c r="Q1389" s="30" t="e">
        <f t="shared" si="237"/>
        <v>#DIV/0!</v>
      </c>
      <c r="R1389" s="30" t="e">
        <f t="shared" si="238"/>
        <v>#DIV/0!</v>
      </c>
      <c r="S1389" s="30" t="e">
        <f t="shared" si="239"/>
        <v>#DIV/0!</v>
      </c>
      <c r="T1389" s="32">
        <f t="shared" si="240"/>
        <v>3.9709769421138511E-4</v>
      </c>
      <c r="U1389" s="33">
        <f t="shared" si="241"/>
        <v>31.203416613151226</v>
      </c>
      <c r="V1389" s="18" t="e">
        <f>VLOOKUP(B1389,'[2]APO e PPM_CD'!$D$2:$J$565,7,FALSE)</f>
        <v>#N/A</v>
      </c>
    </row>
    <row r="1390" spans="1:24" hidden="1">
      <c r="A1390">
        <v>4495430645</v>
      </c>
      <c r="B1390">
        <f>VLOOKUP(A1390,Cadastro!$A$3:$B$3577,2,FALSE)</f>
        <v>217609</v>
      </c>
      <c r="C1390" s="5">
        <v>9577.31</v>
      </c>
      <c r="D1390">
        <v>0</v>
      </c>
      <c r="E1390">
        <v>5679.23</v>
      </c>
      <c r="F1390">
        <v>0</v>
      </c>
      <c r="G1390">
        <v>3898.08</v>
      </c>
      <c r="H1390">
        <v>0</v>
      </c>
      <c r="I1390" s="14">
        <f>VLOOKUP(A1390,Cadastro!$A$3:$H$3577,7,FALSE)</f>
        <v>1</v>
      </c>
      <c r="J1390" s="14">
        <f>VLOOKUP(A1390,Cadastro!$A$3:$H$3577,8,FALSE)</f>
        <v>1</v>
      </c>
      <c r="K1390">
        <f>VLOOKUP(A1390,Cadastro!$A$3:$J$3577,10,FALSE)</f>
        <v>1</v>
      </c>
      <c r="L1390" s="13">
        <v>30638.89</v>
      </c>
      <c r="M1390" s="23" t="e">
        <f t="shared" si="233"/>
        <v>#DIV/0!</v>
      </c>
      <c r="N1390" s="26">
        <f t="shared" si="234"/>
        <v>9577.31</v>
      </c>
      <c r="O1390" s="27">
        <f t="shared" si="235"/>
        <v>3.9767253853870106E-4</v>
      </c>
      <c r="P1390" s="30" t="e">
        <f t="shared" si="236"/>
        <v>#DIV/0!</v>
      </c>
      <c r="Q1390" s="30" t="e">
        <f t="shared" si="237"/>
        <v>#DIV/0!</v>
      </c>
      <c r="R1390" s="30" t="e">
        <f t="shared" si="238"/>
        <v>#DIV/0!</v>
      </c>
      <c r="S1390" s="30" t="e">
        <f t="shared" si="239"/>
        <v>#DIV/0!</v>
      </c>
      <c r="T1390" s="32">
        <f t="shared" si="240"/>
        <v>3.9764991021001026E-4</v>
      </c>
      <c r="U1390" s="33">
        <f t="shared" si="241"/>
        <v>31.246809022920232</v>
      </c>
      <c r="V1390" s="18" t="e">
        <f>VLOOKUP(B1390,'[2]APO e PPM_CD'!$D$2:$J$565,7,FALSE)</f>
        <v>#N/A</v>
      </c>
    </row>
    <row r="1391" spans="1:24" hidden="1">
      <c r="A1391">
        <v>98753231791</v>
      </c>
      <c r="B1391">
        <f>VLOOKUP(A1391,Cadastro!$A$3:$B$3577,2,FALSE)</f>
        <v>195988</v>
      </c>
      <c r="C1391" s="5">
        <v>9582.73</v>
      </c>
      <c r="D1391">
        <v>0</v>
      </c>
      <c r="E1391">
        <v>5518.13</v>
      </c>
      <c r="F1391">
        <v>0</v>
      </c>
      <c r="G1391">
        <v>4064.6</v>
      </c>
      <c r="H1391">
        <v>0</v>
      </c>
      <c r="I1391" s="14">
        <f>VLOOKUP(A1391,Cadastro!$A$3:$H$3577,7,FALSE)</f>
        <v>1</v>
      </c>
      <c r="J1391" s="14">
        <f>VLOOKUP(A1391,Cadastro!$A$3:$H$3577,8,FALSE)</f>
        <v>1</v>
      </c>
      <c r="K1391">
        <f>VLOOKUP(A1391,Cadastro!$A$3:$J$3577,10,FALSE)</f>
        <v>1</v>
      </c>
      <c r="L1391" s="13">
        <v>21150.63</v>
      </c>
      <c r="M1391" s="23" t="e">
        <f t="shared" si="233"/>
        <v>#DIV/0!</v>
      </c>
      <c r="N1391" s="26">
        <f t="shared" si="234"/>
        <v>9582.73</v>
      </c>
      <c r="O1391" s="27">
        <f t="shared" si="235"/>
        <v>3.9789758974398518E-4</v>
      </c>
      <c r="P1391" s="30" t="e">
        <f t="shared" si="236"/>
        <v>#DIV/0!</v>
      </c>
      <c r="Q1391" s="30" t="e">
        <f t="shared" si="237"/>
        <v>#DIV/0!</v>
      </c>
      <c r="R1391" s="30" t="e">
        <f t="shared" si="238"/>
        <v>#DIV/0!</v>
      </c>
      <c r="S1391" s="30" t="e">
        <f t="shared" si="239"/>
        <v>#DIV/0!</v>
      </c>
      <c r="T1391" s="32">
        <f t="shared" si="240"/>
        <v>3.9787494860944999E-4</v>
      </c>
      <c r="U1391" s="33">
        <f t="shared" si="241"/>
        <v>31.264492245547903</v>
      </c>
      <c r="V1391" s="18" t="e">
        <f>VLOOKUP(B1391,'[2]APO e PPM_CD'!$D$2:$J$565,7,FALSE)</f>
        <v>#N/A</v>
      </c>
    </row>
    <row r="1392" spans="1:24" hidden="1">
      <c r="A1392">
        <v>38250195191</v>
      </c>
      <c r="B1392">
        <f>VLOOKUP(A1392,Cadastro!$A$3:$B$3577,2,FALSE)</f>
        <v>217623</v>
      </c>
      <c r="C1392" s="5">
        <v>9586.19</v>
      </c>
      <c r="D1392">
        <v>0</v>
      </c>
      <c r="E1392">
        <v>3984.01</v>
      </c>
      <c r="F1392">
        <v>0</v>
      </c>
      <c r="G1392">
        <v>5602.18</v>
      </c>
      <c r="H1392">
        <v>0</v>
      </c>
      <c r="I1392" s="14">
        <f>VLOOKUP(A1392,Cadastro!$A$3:$H$3577,7,FALSE)</f>
        <v>1</v>
      </c>
      <c r="J1392" s="14">
        <f>VLOOKUP(A1392,Cadastro!$A$3:$H$3577,8,FALSE)</f>
        <v>1</v>
      </c>
      <c r="K1392">
        <f>VLOOKUP(A1392,Cadastro!$A$3:$J$3577,10,FALSE)</f>
        <v>1</v>
      </c>
      <c r="L1392" s="13">
        <v>15725.37</v>
      </c>
      <c r="M1392" s="23" t="e">
        <f t="shared" si="233"/>
        <v>#DIV/0!</v>
      </c>
      <c r="N1392" s="26">
        <f t="shared" si="234"/>
        <v>9586.19</v>
      </c>
      <c r="O1392" s="27">
        <f t="shared" si="235"/>
        <v>3.9804125711857623E-4</v>
      </c>
      <c r="P1392" s="30" t="e">
        <f t="shared" si="236"/>
        <v>#DIV/0!</v>
      </c>
      <c r="Q1392" s="30" t="e">
        <f t="shared" si="237"/>
        <v>#DIV/0!</v>
      </c>
      <c r="R1392" s="30" t="e">
        <f t="shared" si="238"/>
        <v>#DIV/0!</v>
      </c>
      <c r="S1392" s="30" t="e">
        <f t="shared" si="239"/>
        <v>#DIV/0!</v>
      </c>
      <c r="T1392" s="32">
        <f t="shared" si="240"/>
        <v>3.9801860780909237E-4</v>
      </c>
      <c r="U1392" s="33">
        <f t="shared" si="241"/>
        <v>31.27578079726225</v>
      </c>
      <c r="V1392" s="18" t="e">
        <f>VLOOKUP(B1392,'[2]APO e PPM_CD'!$D$2:$J$565,7,FALSE)</f>
        <v>#N/A</v>
      </c>
    </row>
    <row r="1393" spans="1:24" hidden="1">
      <c r="A1393">
        <v>4544199611</v>
      </c>
      <c r="B1393">
        <f>VLOOKUP(A1393,Cadastro!$A$3:$B$3577,2,FALSE)</f>
        <v>198183</v>
      </c>
      <c r="C1393" s="5">
        <v>9587.09</v>
      </c>
      <c r="D1393">
        <v>0</v>
      </c>
      <c r="E1393">
        <v>4380.53</v>
      </c>
      <c r="F1393">
        <v>0</v>
      </c>
      <c r="G1393">
        <v>5206.5600000000004</v>
      </c>
      <c r="H1393">
        <v>0</v>
      </c>
      <c r="I1393" s="14">
        <f>VLOOKUP(A1393,Cadastro!$A$3:$H$3577,7,FALSE)</f>
        <v>2</v>
      </c>
      <c r="J1393" s="14">
        <f>VLOOKUP(A1393,Cadastro!$A$3:$H$3577,8,FALSE)</f>
        <v>1</v>
      </c>
      <c r="K1393">
        <f>VLOOKUP(A1393,Cadastro!$A$3:$J$3577,10,FALSE)</f>
        <v>1</v>
      </c>
      <c r="M1393" s="23" t="e">
        <f t="shared" si="233"/>
        <v>#DIV/0!</v>
      </c>
      <c r="N1393" s="26">
        <f t="shared" si="234"/>
        <v>9587.09</v>
      </c>
      <c r="O1393" s="27">
        <f t="shared" si="235"/>
        <v>3.9807862724491492E-4</v>
      </c>
      <c r="P1393" s="30" t="e">
        <f t="shared" si="236"/>
        <v>#DIV/0!</v>
      </c>
      <c r="Q1393" s="30" t="e">
        <f t="shared" si="237"/>
        <v>#DIV/0!</v>
      </c>
      <c r="R1393" s="30" t="e">
        <f t="shared" si="238"/>
        <v>#DIV/0!</v>
      </c>
      <c r="S1393" s="30" t="e">
        <f t="shared" si="239"/>
        <v>#DIV/0!</v>
      </c>
      <c r="T1393" s="32">
        <f t="shared" si="240"/>
        <v>3.9805597580899933E-4</v>
      </c>
      <c r="U1393" s="33">
        <f t="shared" si="241"/>
        <v>31.278717125742858</v>
      </c>
      <c r="V1393" s="18" t="e">
        <f>VLOOKUP(B1393,'[2]APO e PPM_CD'!$D$2:$J$565,7,FALSE)</f>
        <v>#N/A</v>
      </c>
    </row>
    <row r="1394" spans="1:24" hidden="1">
      <c r="A1394">
        <v>86205781972</v>
      </c>
      <c r="B1394">
        <f>VLOOKUP(A1394,Cadastro!$A$3:$B$3577,2,FALSE)</f>
        <v>213501</v>
      </c>
      <c r="C1394" s="5">
        <v>9590.73</v>
      </c>
      <c r="D1394">
        <v>0</v>
      </c>
      <c r="E1394">
        <v>4182.54</v>
      </c>
      <c r="F1394">
        <v>0</v>
      </c>
      <c r="G1394">
        <v>5408.19</v>
      </c>
      <c r="H1394">
        <v>0</v>
      </c>
      <c r="I1394" s="14">
        <f>VLOOKUP(A1394,Cadastro!$A$3:$H$3577,7,FALSE)</f>
        <v>1</v>
      </c>
      <c r="J1394" s="14">
        <f>VLOOKUP(A1394,Cadastro!$A$3:$H$3577,8,FALSE)</f>
        <v>1</v>
      </c>
      <c r="K1394">
        <f>VLOOKUP(A1394,Cadastro!$A$3:$J$3577,10,FALSE)</f>
        <v>1</v>
      </c>
      <c r="L1394" s="13">
        <v>17231.62</v>
      </c>
      <c r="M1394" s="23" t="e">
        <f t="shared" si="233"/>
        <v>#DIV/0!</v>
      </c>
      <c r="N1394" s="26">
        <f t="shared" si="234"/>
        <v>9590.73</v>
      </c>
      <c r="O1394" s="27">
        <f t="shared" si="235"/>
        <v>3.9822976864477359E-4</v>
      </c>
      <c r="P1394" s="30" t="e">
        <f t="shared" si="236"/>
        <v>#DIV/0!</v>
      </c>
      <c r="Q1394" s="30" t="e">
        <f t="shared" si="237"/>
        <v>#DIV/0!</v>
      </c>
      <c r="R1394" s="30" t="e">
        <f t="shared" si="238"/>
        <v>#DIV/0!</v>
      </c>
      <c r="S1394" s="30" t="e">
        <f t="shared" si="239"/>
        <v>#DIV/0!</v>
      </c>
      <c r="T1394" s="32">
        <f t="shared" si="240"/>
        <v>3.9820710860862305E-4</v>
      </c>
      <c r="U1394" s="33">
        <f t="shared" si="241"/>
        <v>31.290592943153325</v>
      </c>
      <c r="V1394" s="18" t="e">
        <f>VLOOKUP(B1394,'[2]APO e PPM_CD'!$D$2:$J$565,7,FALSE)</f>
        <v>#N/A</v>
      </c>
    </row>
    <row r="1395" spans="1:24" hidden="1">
      <c r="A1395">
        <v>18444642886</v>
      </c>
      <c r="B1395">
        <f>VLOOKUP(A1395,Cadastro!$A$3:$B$3577,2,FALSE)</f>
        <v>189071</v>
      </c>
      <c r="C1395" s="5">
        <v>9590.82</v>
      </c>
      <c r="D1395">
        <v>0</v>
      </c>
      <c r="E1395">
        <v>4126.96</v>
      </c>
      <c r="F1395">
        <v>0</v>
      </c>
      <c r="G1395">
        <v>5463.86</v>
      </c>
      <c r="H1395">
        <v>0</v>
      </c>
      <c r="I1395" s="14">
        <f>VLOOKUP(A1395,Cadastro!$A$3:$H$3577,7,FALSE)</f>
        <v>1</v>
      </c>
      <c r="J1395" s="14">
        <f>VLOOKUP(A1395,Cadastro!$A$3:$H$3577,8,FALSE)</f>
        <v>1</v>
      </c>
      <c r="K1395">
        <f>VLOOKUP(A1395,Cadastro!$A$3:$J$3577,10,FALSE)</f>
        <v>1</v>
      </c>
      <c r="L1395" s="13">
        <v>16872.73</v>
      </c>
      <c r="M1395" s="23" t="e">
        <f t="shared" si="233"/>
        <v>#DIV/0!</v>
      </c>
      <c r="N1395" s="26">
        <f t="shared" si="234"/>
        <v>9590.82</v>
      </c>
      <c r="O1395" s="27">
        <f t="shared" si="235"/>
        <v>3.9823350565740745E-4</v>
      </c>
      <c r="P1395" s="30" t="e">
        <f t="shared" si="236"/>
        <v>#DIV/0!</v>
      </c>
      <c r="Q1395" s="30" t="e">
        <f t="shared" si="237"/>
        <v>#DIV/0!</v>
      </c>
      <c r="R1395" s="30" t="e">
        <f t="shared" si="238"/>
        <v>#DIV/0!</v>
      </c>
      <c r="S1395" s="30" t="e">
        <f t="shared" si="239"/>
        <v>#DIV/0!</v>
      </c>
      <c r="T1395" s="32">
        <f t="shared" si="240"/>
        <v>3.9821084540861374E-4</v>
      </c>
      <c r="U1395" s="33">
        <f t="shared" si="241"/>
        <v>31.290886576001384</v>
      </c>
      <c r="V1395" s="18" t="e">
        <f>VLOOKUP(B1395,'[2]APO e PPM_CD'!$D$2:$J$565,7,FALSE)</f>
        <v>#N/A</v>
      </c>
    </row>
    <row r="1396" spans="1:24" hidden="1">
      <c r="A1396">
        <v>264163605</v>
      </c>
      <c r="B1396">
        <f>VLOOKUP(A1396,Cadastro!$A$3:$B$3577,2,FALSE)</f>
        <v>211912</v>
      </c>
      <c r="C1396" s="5">
        <v>9590.83</v>
      </c>
      <c r="D1396">
        <v>0</v>
      </c>
      <c r="E1396">
        <v>4000.17</v>
      </c>
      <c r="F1396">
        <v>0</v>
      </c>
      <c r="G1396">
        <v>5590.66</v>
      </c>
      <c r="H1396">
        <v>0</v>
      </c>
      <c r="I1396" s="14">
        <f>VLOOKUP(A1396,Cadastro!$A$3:$H$3577,7,FALSE)</f>
        <v>1</v>
      </c>
      <c r="J1396" s="14">
        <f>VLOOKUP(A1396,Cadastro!$A$3:$H$3577,8,FALSE)</f>
        <v>1</v>
      </c>
      <c r="K1396">
        <f>VLOOKUP(A1396,Cadastro!$A$3:$J$3577,10,FALSE)</f>
        <v>1</v>
      </c>
      <c r="L1396" s="13">
        <v>17866.16</v>
      </c>
      <c r="M1396" s="23" t="e">
        <f t="shared" si="233"/>
        <v>#DIV/0!</v>
      </c>
      <c r="N1396" s="26">
        <f t="shared" si="234"/>
        <v>9590.83</v>
      </c>
      <c r="O1396" s="27">
        <f t="shared" si="235"/>
        <v>3.9823392088103344E-4</v>
      </c>
      <c r="P1396" s="30" t="e">
        <f t="shared" si="236"/>
        <v>#DIV/0!</v>
      </c>
      <c r="Q1396" s="30" t="e">
        <f t="shared" si="237"/>
        <v>#DIV/0!</v>
      </c>
      <c r="R1396" s="30" t="e">
        <f t="shared" si="238"/>
        <v>#DIV/0!</v>
      </c>
      <c r="S1396" s="30" t="e">
        <f t="shared" si="239"/>
        <v>#DIV/0!</v>
      </c>
      <c r="T1396" s="32">
        <f t="shared" si="240"/>
        <v>3.9821126060861275E-4</v>
      </c>
      <c r="U1396" s="33">
        <f t="shared" si="241"/>
        <v>31.290919201873393</v>
      </c>
      <c r="V1396" s="18" t="e">
        <f>VLOOKUP(B1396,'[2]APO e PPM_CD'!$D$2:$J$565,7,FALSE)</f>
        <v>#N/A</v>
      </c>
    </row>
    <row r="1397" spans="1:24" hidden="1">
      <c r="A1397">
        <v>8186997873</v>
      </c>
      <c r="B1397">
        <f>VLOOKUP(A1397,Cadastro!$A$3:$B$3577,2,FALSE)</f>
        <v>199278</v>
      </c>
      <c r="C1397" s="5">
        <v>9606</v>
      </c>
      <c r="D1397">
        <v>0</v>
      </c>
      <c r="E1397">
        <v>3995.8</v>
      </c>
      <c r="F1397">
        <v>0</v>
      </c>
      <c r="G1397">
        <v>5610.2</v>
      </c>
      <c r="H1397">
        <v>0</v>
      </c>
      <c r="I1397" s="14">
        <f>VLOOKUP(A1397,Cadastro!$A$3:$H$3577,7,FALSE)</f>
        <v>1</v>
      </c>
      <c r="J1397" s="14">
        <f>VLOOKUP(A1397,Cadastro!$A$3:$H$3577,8,FALSE)</f>
        <v>1</v>
      </c>
      <c r="K1397">
        <f>VLOOKUP(A1397,Cadastro!$A$3:$J$3577,10,FALSE)</f>
        <v>1</v>
      </c>
      <c r="L1397" s="13">
        <v>15183.8</v>
      </c>
      <c r="M1397" s="23" t="e">
        <f t="shared" si="233"/>
        <v>#DIV/0!</v>
      </c>
      <c r="N1397" s="26">
        <f t="shared" si="234"/>
        <v>9606</v>
      </c>
      <c r="O1397" s="27">
        <f t="shared" si="235"/>
        <v>3.9886381512165345E-4</v>
      </c>
      <c r="P1397" s="30" t="e">
        <f t="shared" si="236"/>
        <v>#DIV/0!</v>
      </c>
      <c r="Q1397" s="30" t="e">
        <f t="shared" si="237"/>
        <v>#DIV/0!</v>
      </c>
      <c r="R1397" s="30" t="e">
        <f t="shared" si="238"/>
        <v>#DIV/0!</v>
      </c>
      <c r="S1397" s="30" t="e">
        <f t="shared" si="239"/>
        <v>#DIV/0!</v>
      </c>
      <c r="T1397" s="32">
        <f t="shared" si="240"/>
        <v>3.9884111900704466E-4</v>
      </c>
      <c r="U1397" s="33">
        <f t="shared" si="241"/>
        <v>31.34041264970767</v>
      </c>
      <c r="V1397" s="18" t="e">
        <f>VLOOKUP(B1397,'[2]APO e PPM_CD'!$D$2:$J$565,7,FALSE)</f>
        <v>#N/A</v>
      </c>
    </row>
    <row r="1398" spans="1:24" hidden="1">
      <c r="A1398">
        <v>1664408762</v>
      </c>
      <c r="B1398">
        <f>VLOOKUP(A1398,Cadastro!$A$3:$B$3577,2,FALSE)</f>
        <v>196378</v>
      </c>
      <c r="C1398" s="5">
        <v>9610.57</v>
      </c>
      <c r="D1398">
        <v>0</v>
      </c>
      <c r="E1398">
        <v>5577.34</v>
      </c>
      <c r="F1398">
        <v>0</v>
      </c>
      <c r="G1398">
        <v>4033.23</v>
      </c>
      <c r="H1398">
        <v>0</v>
      </c>
      <c r="I1398" s="14">
        <f>VLOOKUP(A1398,Cadastro!$A$3:$H$3577,7,FALSE)</f>
        <v>1</v>
      </c>
      <c r="J1398" s="14">
        <f>VLOOKUP(A1398,Cadastro!$A$3:$H$3577,8,FALSE)</f>
        <v>1</v>
      </c>
      <c r="K1398">
        <f>VLOOKUP(A1398,Cadastro!$A$3:$J$3577,10,FALSE)</f>
        <v>1</v>
      </c>
      <c r="L1398" s="13">
        <v>15543.29</v>
      </c>
      <c r="M1398" s="23" t="e">
        <f t="shared" si="233"/>
        <v>#DIV/0!</v>
      </c>
      <c r="N1398" s="26">
        <f t="shared" si="234"/>
        <v>9610.57</v>
      </c>
      <c r="O1398" s="27">
        <f t="shared" si="235"/>
        <v>3.9905357231872877E-4</v>
      </c>
      <c r="P1398" s="30" t="e">
        <f t="shared" si="236"/>
        <v>#DIV/0!</v>
      </c>
      <c r="Q1398" s="30" t="e">
        <f t="shared" si="237"/>
        <v>#DIV/0!</v>
      </c>
      <c r="R1398" s="30" t="e">
        <f t="shared" si="238"/>
        <v>#DIV/0!</v>
      </c>
      <c r="S1398" s="30" t="e">
        <f t="shared" si="239"/>
        <v>#DIV/0!</v>
      </c>
      <c r="T1398" s="32">
        <f t="shared" si="240"/>
        <v>3.9903086540657223E-4</v>
      </c>
      <c r="U1398" s="33">
        <f t="shared" si="241"/>
        <v>31.355322673214765</v>
      </c>
      <c r="V1398" s="18" t="e">
        <f>VLOOKUP(B1398,'[2]APO e PPM_CD'!$D$2:$J$565,7,FALSE)</f>
        <v>#N/A</v>
      </c>
    </row>
    <row r="1399" spans="1:24" hidden="1">
      <c r="A1399">
        <v>8502831836</v>
      </c>
      <c r="B1399">
        <f>VLOOKUP(A1399,Cadastro!$A$3:$B$3577,2,FALSE)</f>
        <v>217631</v>
      </c>
      <c r="C1399" s="5">
        <v>9623.52</v>
      </c>
      <c r="D1399">
        <v>0</v>
      </c>
      <c r="E1399">
        <v>3993.03</v>
      </c>
      <c r="F1399">
        <v>0</v>
      </c>
      <c r="G1399">
        <v>5630.49</v>
      </c>
      <c r="H1399">
        <v>0</v>
      </c>
      <c r="I1399" s="14">
        <f>VLOOKUP(A1399,Cadastro!$A$3:$H$3577,7,FALSE)</f>
        <v>1</v>
      </c>
      <c r="J1399" s="14">
        <f>VLOOKUP(A1399,Cadastro!$A$3:$H$3577,8,FALSE)</f>
        <v>1</v>
      </c>
      <c r="K1399">
        <f>VLOOKUP(A1399,Cadastro!$A$3:$J$3577,10,FALSE)</f>
        <v>1</v>
      </c>
      <c r="L1399" s="13">
        <v>15270.55</v>
      </c>
      <c r="M1399" s="23" t="e">
        <f t="shared" si="233"/>
        <v>#DIV/0!</v>
      </c>
      <c r="N1399" s="26">
        <f t="shared" si="234"/>
        <v>9623.52</v>
      </c>
      <c r="O1399" s="27">
        <f t="shared" si="235"/>
        <v>3.9959128691438003E-4</v>
      </c>
      <c r="P1399" s="30" t="e">
        <f t="shared" si="236"/>
        <v>#DIV/0!</v>
      </c>
      <c r="Q1399" s="30" t="e">
        <f t="shared" si="237"/>
        <v>#DIV/0!</v>
      </c>
      <c r="R1399" s="30" t="e">
        <f t="shared" si="238"/>
        <v>#DIV/0!</v>
      </c>
      <c r="S1399" s="30" t="e">
        <f t="shared" si="239"/>
        <v>#DIV/0!</v>
      </c>
      <c r="T1399" s="32">
        <f t="shared" si="240"/>
        <v>3.9956854940523365E-4</v>
      </c>
      <c r="U1399" s="33">
        <f t="shared" si="241"/>
        <v>31.397573177463538</v>
      </c>
      <c r="V1399" s="18" t="e">
        <f>VLOOKUP(B1399,'[2]APO e PPM_CD'!$D$2:$J$565,7,FALSE)</f>
        <v>#N/A</v>
      </c>
    </row>
    <row r="1400" spans="1:24" hidden="1">
      <c r="A1400">
        <v>83587837104</v>
      </c>
      <c r="B1400">
        <f>VLOOKUP(A1400,Cadastro!$A$3:$B$3577,2,FALSE)</f>
        <v>212672</v>
      </c>
      <c r="C1400" s="5">
        <v>9624.61</v>
      </c>
      <c r="D1400">
        <v>0</v>
      </c>
      <c r="E1400">
        <v>5682.34</v>
      </c>
      <c r="F1400">
        <v>0</v>
      </c>
      <c r="G1400">
        <v>3942.27</v>
      </c>
      <c r="H1400">
        <v>0</v>
      </c>
      <c r="I1400" s="14">
        <f>VLOOKUP(A1400,Cadastro!$A$3:$H$3577,7,FALSE)</f>
        <v>1</v>
      </c>
      <c r="J1400" s="14">
        <f>VLOOKUP(A1400,Cadastro!$A$3:$H$3577,8,FALSE)</f>
        <v>1</v>
      </c>
      <c r="K1400">
        <f>VLOOKUP(A1400,Cadastro!$A$3:$J$3577,10,FALSE)</f>
        <v>1</v>
      </c>
      <c r="L1400" s="13">
        <v>21402.2</v>
      </c>
      <c r="M1400" s="23" t="e">
        <f t="shared" si="233"/>
        <v>#DIV/0!</v>
      </c>
      <c r="N1400" s="26">
        <f t="shared" si="234"/>
        <v>9624.61</v>
      </c>
      <c r="O1400" s="27">
        <f t="shared" si="235"/>
        <v>3.9963654628961243E-4</v>
      </c>
      <c r="P1400" s="30" t="e">
        <f t="shared" si="236"/>
        <v>#DIV/0!</v>
      </c>
      <c r="Q1400" s="30" t="e">
        <f t="shared" si="237"/>
        <v>#DIV/0!</v>
      </c>
      <c r="R1400" s="30" t="e">
        <f t="shared" si="238"/>
        <v>#DIV/0!</v>
      </c>
      <c r="S1400" s="30" t="e">
        <f t="shared" si="239"/>
        <v>#DIV/0!</v>
      </c>
      <c r="T1400" s="32">
        <f t="shared" si="240"/>
        <v>3.99613806205121E-4</v>
      </c>
      <c r="U1400" s="33">
        <f t="shared" si="241"/>
        <v>31.401129397512282</v>
      </c>
      <c r="V1400" s="18" t="e">
        <f>VLOOKUP(B1400,'[2]APO e PPM_CD'!$D$2:$J$565,7,FALSE)</f>
        <v>#N/A</v>
      </c>
    </row>
    <row r="1401" spans="1:24" hidden="1">
      <c r="A1401">
        <v>2388179629</v>
      </c>
      <c r="B1401">
        <f>VLOOKUP(A1401,Cadastro!$A$3:$B$3577,2,FALSE)</f>
        <v>199641</v>
      </c>
      <c r="C1401" s="5">
        <v>9641.86</v>
      </c>
      <c r="D1401">
        <v>0</v>
      </c>
      <c r="E1401">
        <v>5646.19</v>
      </c>
      <c r="F1401">
        <v>0</v>
      </c>
      <c r="G1401">
        <v>3995.67</v>
      </c>
      <c r="H1401">
        <v>0</v>
      </c>
      <c r="I1401" s="14">
        <f>VLOOKUP(A1401,Cadastro!$A$3:$H$3577,7,FALSE)</f>
        <v>1</v>
      </c>
      <c r="J1401" s="14">
        <f>VLOOKUP(A1401,Cadastro!$A$3:$H$3577,8,FALSE)</f>
        <v>1</v>
      </c>
      <c r="K1401">
        <f>VLOOKUP(A1401,Cadastro!$A$3:$J$3577,10,FALSE)</f>
        <v>1</v>
      </c>
      <c r="L1401" s="13">
        <v>14526.9</v>
      </c>
      <c r="M1401" s="23" t="e">
        <f t="shared" si="233"/>
        <v>#DIV/0!</v>
      </c>
      <c r="N1401" s="26">
        <f t="shared" si="234"/>
        <v>9641.86</v>
      </c>
      <c r="O1401" s="27">
        <f t="shared" si="235"/>
        <v>4.0035280704443739E-4</v>
      </c>
      <c r="P1401" s="30" t="e">
        <f t="shared" si="236"/>
        <v>#DIV/0!</v>
      </c>
      <c r="Q1401" s="30" t="e">
        <f t="shared" si="237"/>
        <v>#DIV/0!</v>
      </c>
      <c r="R1401" s="30" t="e">
        <f t="shared" si="238"/>
        <v>#DIV/0!</v>
      </c>
      <c r="S1401" s="30" t="e">
        <f t="shared" si="239"/>
        <v>#DIV/0!</v>
      </c>
      <c r="T1401" s="32">
        <f t="shared" si="240"/>
        <v>4.003300262033379E-4</v>
      </c>
      <c r="U1401" s="33">
        <f t="shared" si="241"/>
        <v>31.457409026723965</v>
      </c>
      <c r="V1401" s="18" t="e">
        <f>VLOOKUP(B1401,'[2]APO e PPM_CD'!$D$2:$J$565,7,FALSE)</f>
        <v>#N/A</v>
      </c>
    </row>
    <row r="1402" spans="1:24" s="18" customFormat="1">
      <c r="A1402" s="18">
        <v>81933312734</v>
      </c>
      <c r="B1402" s="18">
        <f>VLOOKUP(A1402,Cadastro!$A$3:$B$3577,2,FALSE)</f>
        <v>191228</v>
      </c>
      <c r="C1402" s="19">
        <v>10754.45</v>
      </c>
      <c r="D1402" s="18">
        <v>0</v>
      </c>
      <c r="E1402" s="18">
        <v>4597.8999999999996</v>
      </c>
      <c r="F1402" s="18">
        <v>0</v>
      </c>
      <c r="G1402" s="18">
        <v>6156.55</v>
      </c>
      <c r="H1402" s="18">
        <v>0</v>
      </c>
      <c r="I1402" s="20">
        <f>VLOOKUP(A1402,Cadastro!$A$3:$H$3577,7,FALSE)</f>
        <v>5</v>
      </c>
      <c r="J1402" s="20">
        <f>VLOOKUP(A1402,Cadastro!$A$3:$H$3577,8,FALSE)</f>
        <v>5</v>
      </c>
      <c r="K1402" s="18">
        <f>VLOOKUP(A1402,Cadastro!$A$3:$J$3577,10,FALSE)</f>
        <v>1</v>
      </c>
      <c r="M1402" s="23" t="e">
        <f t="shared" si="233"/>
        <v>#DIV/0!</v>
      </c>
      <c r="N1402" s="26">
        <f t="shared" si="234"/>
        <v>10754.45</v>
      </c>
      <c r="O1402" s="27">
        <f t="shared" si="235"/>
        <v>4.4655017244795607E-4</v>
      </c>
      <c r="P1402" s="30" t="e">
        <f t="shared" si="236"/>
        <v>#DIV/0!</v>
      </c>
      <c r="Q1402" s="30" t="e">
        <f t="shared" si="237"/>
        <v>#DIV/0!</v>
      </c>
      <c r="R1402" s="30" t="e">
        <f t="shared" si="238"/>
        <v>#DIV/0!</v>
      </c>
      <c r="S1402" s="30" t="e">
        <f t="shared" si="239"/>
        <v>#DIV/0!</v>
      </c>
      <c r="T1402" s="32">
        <f t="shared" si="240"/>
        <v>4.465247628883314E-4</v>
      </c>
      <c r="U1402" s="33">
        <f t="shared" si="241"/>
        <v>35.087330920325698</v>
      </c>
      <c r="V1402" s="18">
        <f>VLOOKUP(B1402,'[2]APO e PPM_CD'!$D$2:$J$565,7,FALSE)</f>
        <v>3</v>
      </c>
      <c r="W1402" s="18">
        <f>TRUNC(B1402/10,0)</f>
        <v>19122</v>
      </c>
      <c r="X1402" s="18">
        <f ca="1">VLOOKUP(W1402:X1402,[3]Plan1!$B$2:$K$3605,10,FALSE)</f>
        <v>0</v>
      </c>
    </row>
    <row r="1403" spans="1:24" hidden="1">
      <c r="A1403">
        <v>7242958792</v>
      </c>
      <c r="B1403">
        <f>VLOOKUP(A1403,Cadastro!$A$3:$B$3577,2,FALSE)</f>
        <v>217897</v>
      </c>
      <c r="C1403" s="5">
        <v>9646.85</v>
      </c>
      <c r="D1403">
        <v>0</v>
      </c>
      <c r="E1403">
        <v>4315.05</v>
      </c>
      <c r="F1403">
        <v>0</v>
      </c>
      <c r="G1403">
        <v>5331.8</v>
      </c>
      <c r="H1403">
        <v>0</v>
      </c>
      <c r="I1403" s="14">
        <f>VLOOKUP(A1403,Cadastro!$A$3:$H$3577,7,FALSE)</f>
        <v>1</v>
      </c>
      <c r="J1403" s="14">
        <f>VLOOKUP(A1403,Cadastro!$A$3:$H$3577,8,FALSE)</f>
        <v>1</v>
      </c>
      <c r="K1403">
        <f>VLOOKUP(A1403,Cadastro!$A$3:$J$3577,10,FALSE)</f>
        <v>1</v>
      </c>
      <c r="L1403" s="13">
        <v>12125.32</v>
      </c>
      <c r="M1403" s="23" t="e">
        <f t="shared" si="233"/>
        <v>#DIV/0!</v>
      </c>
      <c r="N1403" s="26">
        <f t="shared" si="234"/>
        <v>9646.85</v>
      </c>
      <c r="O1403" s="27">
        <f t="shared" si="235"/>
        <v>4.0056000363380414E-4</v>
      </c>
      <c r="P1403" s="30" t="e">
        <f t="shared" si="236"/>
        <v>#DIV/0!</v>
      </c>
      <c r="Q1403" s="30" t="e">
        <f t="shared" si="237"/>
        <v>#DIV/0!</v>
      </c>
      <c r="R1403" s="30" t="e">
        <f t="shared" si="238"/>
        <v>#DIV/0!</v>
      </c>
      <c r="S1403" s="30" t="e">
        <f t="shared" si="239"/>
        <v>#DIV/0!</v>
      </c>
      <c r="T1403" s="32">
        <f t="shared" si="240"/>
        <v>4.0053721100282206E-4</v>
      </c>
      <c r="U1403" s="33">
        <f t="shared" si="241"/>
        <v>31.473689336855344</v>
      </c>
      <c r="V1403" s="18" t="e">
        <f>VLOOKUP(B1403,'[2]APO e PPM_CD'!$D$2:$J$565,7,FALSE)</f>
        <v>#N/A</v>
      </c>
    </row>
    <row r="1404" spans="1:24" hidden="1">
      <c r="A1404">
        <v>7706696707</v>
      </c>
      <c r="B1404">
        <f>VLOOKUP(A1404,Cadastro!$A$3:$B$3577,2,FALSE)</f>
        <v>218198</v>
      </c>
      <c r="C1404" s="5">
        <v>9660.06</v>
      </c>
      <c r="D1404">
        <v>0</v>
      </c>
      <c r="E1404">
        <v>4321.2</v>
      </c>
      <c r="F1404">
        <v>0</v>
      </c>
      <c r="G1404">
        <v>5338.86</v>
      </c>
      <c r="H1404">
        <v>0</v>
      </c>
      <c r="I1404" s="14">
        <f>VLOOKUP(A1404,Cadastro!$A$3:$H$3577,7,FALSE)</f>
        <v>1</v>
      </c>
      <c r="J1404" s="14">
        <f>VLOOKUP(A1404,Cadastro!$A$3:$H$3577,8,FALSE)</f>
        <v>1</v>
      </c>
      <c r="K1404">
        <f>VLOOKUP(A1404,Cadastro!$A$3:$J$3577,10,FALSE)</f>
        <v>1</v>
      </c>
      <c r="L1404" s="13">
        <v>27521.61</v>
      </c>
      <c r="M1404" s="23" t="e">
        <f t="shared" si="233"/>
        <v>#DIV/0!</v>
      </c>
      <c r="N1404" s="26">
        <f t="shared" si="234"/>
        <v>9660.06</v>
      </c>
      <c r="O1404" s="27">
        <f t="shared" si="235"/>
        <v>4.0110851404373093E-4</v>
      </c>
      <c r="P1404" s="30" t="e">
        <f t="shared" si="236"/>
        <v>#DIV/0!</v>
      </c>
      <c r="Q1404" s="30" t="e">
        <f t="shared" si="237"/>
        <v>#DIV/0!</v>
      </c>
      <c r="R1404" s="30" t="e">
        <f t="shared" si="238"/>
        <v>#DIV/0!</v>
      </c>
      <c r="S1404" s="30" t="e">
        <f t="shared" si="239"/>
        <v>#DIV/0!</v>
      </c>
      <c r="T1404" s="32">
        <f t="shared" si="240"/>
        <v>4.0108569020145656E-4</v>
      </c>
      <c r="U1404" s="33">
        <f t="shared" si="241"/>
        <v>31.516788113776293</v>
      </c>
      <c r="V1404" s="18" t="e">
        <f>VLOOKUP(B1404,'[2]APO e PPM_CD'!$D$2:$J$565,7,FALSE)</f>
        <v>#N/A</v>
      </c>
    </row>
    <row r="1405" spans="1:24" hidden="1">
      <c r="A1405">
        <v>76106977100</v>
      </c>
      <c r="B1405">
        <f>VLOOKUP(A1405,Cadastro!$A$3:$B$3577,2,FALSE)</f>
        <v>219866</v>
      </c>
      <c r="C1405" s="5">
        <v>9662.81</v>
      </c>
      <c r="D1405">
        <v>0</v>
      </c>
      <c r="E1405">
        <v>4228.7299999999996</v>
      </c>
      <c r="F1405">
        <v>0</v>
      </c>
      <c r="G1405">
        <v>5434.08</v>
      </c>
      <c r="H1405">
        <v>0</v>
      </c>
      <c r="I1405" s="14">
        <f>VLOOKUP(A1405,Cadastro!$A$3:$H$3577,7,FALSE)</f>
        <v>1</v>
      </c>
      <c r="J1405" s="14">
        <f>VLOOKUP(A1405,Cadastro!$A$3:$H$3577,8,FALSE)</f>
        <v>1</v>
      </c>
      <c r="K1405">
        <f>VLOOKUP(A1405,Cadastro!$A$3:$J$3577,10,FALSE)</f>
        <v>1</v>
      </c>
      <c r="L1405" s="13">
        <v>21436.18</v>
      </c>
      <c r="M1405" s="23" t="e">
        <f t="shared" si="233"/>
        <v>#DIV/0!</v>
      </c>
      <c r="N1405" s="26">
        <f t="shared" si="234"/>
        <v>9662.81</v>
      </c>
      <c r="O1405" s="27">
        <f t="shared" si="235"/>
        <v>4.0122270054087695E-4</v>
      </c>
      <c r="P1405" s="30" t="e">
        <f t="shared" si="236"/>
        <v>#DIV/0!</v>
      </c>
      <c r="Q1405" s="30" t="e">
        <f t="shared" si="237"/>
        <v>#DIV/0!</v>
      </c>
      <c r="R1405" s="30" t="e">
        <f t="shared" si="238"/>
        <v>#DIV/0!</v>
      </c>
      <c r="S1405" s="30" t="e">
        <f t="shared" si="239"/>
        <v>#DIV/0!</v>
      </c>
      <c r="T1405" s="32">
        <f t="shared" si="240"/>
        <v>4.0119987020117228E-4</v>
      </c>
      <c r="U1405" s="33">
        <f t="shared" si="241"/>
        <v>31.525760228578154</v>
      </c>
      <c r="V1405" s="18" t="e">
        <f>VLOOKUP(B1405,'[2]APO e PPM_CD'!$D$2:$J$565,7,FALSE)</f>
        <v>#N/A</v>
      </c>
    </row>
    <row r="1406" spans="1:24" hidden="1">
      <c r="A1406">
        <v>98558110620</v>
      </c>
      <c r="B1406">
        <f>VLOOKUP(A1406,Cadastro!$A$3:$B$3577,2,FALSE)</f>
        <v>217655</v>
      </c>
      <c r="C1406" s="5">
        <v>9684.2200000000012</v>
      </c>
      <c r="D1406">
        <v>0</v>
      </c>
      <c r="E1406">
        <v>4429.3</v>
      </c>
      <c r="F1406">
        <v>0</v>
      </c>
      <c r="G1406">
        <v>5254.92</v>
      </c>
      <c r="H1406">
        <v>0</v>
      </c>
      <c r="I1406" s="14">
        <f>VLOOKUP(A1406,Cadastro!$A$3:$H$3577,7,FALSE)</f>
        <v>1</v>
      </c>
      <c r="J1406" s="14">
        <f>VLOOKUP(A1406,Cadastro!$A$3:$H$3577,8,FALSE)</f>
        <v>1</v>
      </c>
      <c r="K1406">
        <f>VLOOKUP(A1406,Cadastro!$A$3:$J$3577,10,FALSE)</f>
        <v>1</v>
      </c>
      <c r="L1406" s="13">
        <v>14572.94</v>
      </c>
      <c r="M1406" s="23" t="e">
        <f t="shared" si="233"/>
        <v>#DIV/0!</v>
      </c>
      <c r="N1406" s="26">
        <f t="shared" si="234"/>
        <v>9684.2200000000012</v>
      </c>
      <c r="O1406" s="27">
        <f t="shared" si="235"/>
        <v>4.021116943241119E-4</v>
      </c>
      <c r="P1406" s="30" t="e">
        <f t="shared" si="236"/>
        <v>#DIV/0!</v>
      </c>
      <c r="Q1406" s="30" t="e">
        <f t="shared" si="237"/>
        <v>#DIV/0!</v>
      </c>
      <c r="R1406" s="30" t="e">
        <f t="shared" si="238"/>
        <v>#DIV/0!</v>
      </c>
      <c r="S1406" s="30" t="e">
        <f t="shared" si="239"/>
        <v>#DIV/0!</v>
      </c>
      <c r="T1406" s="32">
        <f t="shared" si="240"/>
        <v>4.0208881339895923E-4</v>
      </c>
      <c r="U1406" s="33">
        <f t="shared" si="241"/>
        <v>31.595612220544666</v>
      </c>
      <c r="V1406" s="18" t="e">
        <f>VLOOKUP(B1406,'[2]APO e PPM_CD'!$D$2:$J$565,7,FALSE)</f>
        <v>#N/A</v>
      </c>
    </row>
    <row r="1407" spans="1:24" hidden="1">
      <c r="A1407">
        <v>11410648800</v>
      </c>
      <c r="B1407">
        <f>VLOOKUP(A1407,Cadastro!$A$3:$B$3577,2,FALSE)</f>
        <v>211855</v>
      </c>
      <c r="C1407" s="5">
        <v>9700.25</v>
      </c>
      <c r="D1407">
        <v>0</v>
      </c>
      <c r="E1407">
        <v>4227.1499999999996</v>
      </c>
      <c r="F1407">
        <v>0</v>
      </c>
      <c r="G1407">
        <v>5473.1</v>
      </c>
      <c r="H1407">
        <v>0</v>
      </c>
      <c r="I1407" s="14">
        <f>VLOOKUP(A1407,Cadastro!$A$3:$H$3577,7,FALSE)</f>
        <v>1</v>
      </c>
      <c r="J1407" s="14">
        <f>VLOOKUP(A1407,Cadastro!$A$3:$H$3577,8,FALSE)</f>
        <v>1</v>
      </c>
      <c r="K1407">
        <f>VLOOKUP(A1407,Cadastro!$A$3:$J$3577,10,FALSE)</f>
        <v>1</v>
      </c>
      <c r="L1407" s="13">
        <v>15676.78</v>
      </c>
      <c r="M1407" s="23" t="e">
        <f t="shared" si="233"/>
        <v>#DIV/0!</v>
      </c>
      <c r="N1407" s="26">
        <f t="shared" si="234"/>
        <v>9700.25</v>
      </c>
      <c r="O1407" s="27">
        <f t="shared" si="235"/>
        <v>4.0277729779656659E-4</v>
      </c>
      <c r="P1407" s="30" t="e">
        <f t="shared" si="236"/>
        <v>#DIV/0!</v>
      </c>
      <c r="Q1407" s="30" t="e">
        <f t="shared" si="237"/>
        <v>#DIV/0!</v>
      </c>
      <c r="R1407" s="30" t="e">
        <f t="shared" si="238"/>
        <v>#DIV/0!</v>
      </c>
      <c r="S1407" s="30" t="e">
        <f t="shared" si="239"/>
        <v>#DIV/0!</v>
      </c>
      <c r="T1407" s="32">
        <f t="shared" si="240"/>
        <v>4.027543789973022E-4</v>
      </c>
      <c r="U1407" s="33">
        <f t="shared" si="241"/>
        <v>31.64791149337152</v>
      </c>
      <c r="V1407" s="18" t="e">
        <f>VLOOKUP(B1407,'[2]APO e PPM_CD'!$D$2:$J$565,7,FALSE)</f>
        <v>#N/A</v>
      </c>
    </row>
    <row r="1408" spans="1:24" hidden="1">
      <c r="A1408">
        <v>83126660797</v>
      </c>
      <c r="B1408">
        <f>VLOOKUP(A1408,Cadastro!$A$3:$B$3577,2,FALSE)</f>
        <v>187330</v>
      </c>
      <c r="C1408" s="5">
        <v>9739.33</v>
      </c>
      <c r="D1408">
        <v>0</v>
      </c>
      <c r="E1408">
        <v>4077.29</v>
      </c>
      <c r="F1408">
        <v>0</v>
      </c>
      <c r="G1408">
        <v>5662.04</v>
      </c>
      <c r="H1408">
        <v>0</v>
      </c>
      <c r="I1408" s="14">
        <f>VLOOKUP(A1408,Cadastro!$A$3:$H$3577,7,FALSE)</f>
        <v>1</v>
      </c>
      <c r="J1408" s="14">
        <f>VLOOKUP(A1408,Cadastro!$A$3:$H$3577,8,FALSE)</f>
        <v>1</v>
      </c>
      <c r="K1408">
        <f>VLOOKUP(A1408,Cadastro!$A$3:$J$3577,10,FALSE)</f>
        <v>1</v>
      </c>
      <c r="L1408" s="13">
        <v>15213.48</v>
      </c>
      <c r="M1408" s="23" t="e">
        <f t="shared" si="233"/>
        <v>#DIV/0!</v>
      </c>
      <c r="N1408" s="26">
        <f t="shared" si="234"/>
        <v>9739.33</v>
      </c>
      <c r="O1408" s="27">
        <f t="shared" si="235"/>
        <v>4.0439999172691787E-4</v>
      </c>
      <c r="P1408" s="30" t="e">
        <f t="shared" si="236"/>
        <v>#DIV/0!</v>
      </c>
      <c r="Q1408" s="30" t="e">
        <f t="shared" si="237"/>
        <v>#DIV/0!</v>
      </c>
      <c r="R1408" s="30" t="e">
        <f t="shared" si="238"/>
        <v>#DIV/0!</v>
      </c>
      <c r="S1408" s="30" t="e">
        <f t="shared" si="239"/>
        <v>#DIV/0!</v>
      </c>
      <c r="T1408" s="32">
        <f t="shared" si="240"/>
        <v>4.0437698059326253E-4</v>
      </c>
      <c r="U1408" s="33">
        <f t="shared" si="241"/>
        <v>31.775413401173992</v>
      </c>
      <c r="V1408" s="18" t="e">
        <f>VLOOKUP(B1408,'[2]APO e PPM_CD'!$D$2:$J$565,7,FALSE)</f>
        <v>#N/A</v>
      </c>
    </row>
    <row r="1409" spans="1:24" hidden="1">
      <c r="A1409">
        <v>3385740690</v>
      </c>
      <c r="B1409">
        <f>VLOOKUP(A1409,Cadastro!$A$3:$B$3577,2,FALSE)</f>
        <v>197381</v>
      </c>
      <c r="C1409" s="5">
        <v>9741.7200000000012</v>
      </c>
      <c r="D1409">
        <v>0</v>
      </c>
      <c r="E1409">
        <v>4436.51</v>
      </c>
      <c r="F1409">
        <v>0</v>
      </c>
      <c r="G1409">
        <v>5305.21</v>
      </c>
      <c r="H1409">
        <v>0</v>
      </c>
      <c r="I1409" s="14">
        <f>VLOOKUP(A1409,Cadastro!$A$3:$H$3577,7,FALSE)</f>
        <v>1</v>
      </c>
      <c r="J1409" s="14">
        <f>VLOOKUP(A1409,Cadastro!$A$3:$H$3577,8,FALSE)</f>
        <v>1</v>
      </c>
      <c r="K1409">
        <f>VLOOKUP(A1409,Cadastro!$A$3:$J$3577,10,FALSE)</f>
        <v>1</v>
      </c>
      <c r="L1409" s="13">
        <v>18794.490000000002</v>
      </c>
      <c r="M1409" s="23" t="e">
        <f t="shared" si="233"/>
        <v>#DIV/0!</v>
      </c>
      <c r="N1409" s="26">
        <f t="shared" si="234"/>
        <v>9741.7200000000012</v>
      </c>
      <c r="O1409" s="27">
        <f t="shared" si="235"/>
        <v>4.0449923017352846E-4</v>
      </c>
      <c r="P1409" s="30" t="e">
        <f t="shared" si="236"/>
        <v>#DIV/0!</v>
      </c>
      <c r="Q1409" s="30" t="e">
        <f t="shared" si="237"/>
        <v>#DIV/0!</v>
      </c>
      <c r="R1409" s="30" t="e">
        <f t="shared" si="238"/>
        <v>#DIV/0!</v>
      </c>
      <c r="S1409" s="30" t="e">
        <f t="shared" si="239"/>
        <v>#DIV/0!</v>
      </c>
      <c r="T1409" s="32">
        <f t="shared" si="240"/>
        <v>4.0447621339301557E-4</v>
      </c>
      <c r="U1409" s="33">
        <f t="shared" si="241"/>
        <v>31.783210984583619</v>
      </c>
      <c r="V1409" s="18" t="e">
        <f>VLOOKUP(B1409,'[2]APO e PPM_CD'!$D$2:$J$565,7,FALSE)</f>
        <v>#N/A</v>
      </c>
    </row>
    <row r="1410" spans="1:24" hidden="1">
      <c r="A1410">
        <v>8467995882</v>
      </c>
      <c r="B1410">
        <f>VLOOKUP(A1410,Cadastro!$A$3:$B$3577,2,FALSE)</f>
        <v>210785</v>
      </c>
      <c r="C1410" s="5">
        <v>9742.31</v>
      </c>
      <c r="D1410">
        <v>0</v>
      </c>
      <c r="E1410">
        <v>4066.98</v>
      </c>
      <c r="F1410">
        <v>0</v>
      </c>
      <c r="G1410">
        <v>5675.33</v>
      </c>
      <c r="H1410">
        <v>0</v>
      </c>
      <c r="I1410" s="14">
        <f>VLOOKUP(A1410,Cadastro!$A$3:$H$3577,7,FALSE)</f>
        <v>1</v>
      </c>
      <c r="J1410" s="14">
        <f>VLOOKUP(A1410,Cadastro!$A$3:$H$3577,8,FALSE)</f>
        <v>1</v>
      </c>
      <c r="K1410">
        <f>VLOOKUP(A1410,Cadastro!$A$3:$J$3577,10,FALSE)</f>
        <v>1</v>
      </c>
      <c r="L1410" s="13">
        <v>9091.0400000000009</v>
      </c>
      <c r="M1410" s="23" t="e">
        <f t="shared" si="233"/>
        <v>#DIV/0!</v>
      </c>
      <c r="N1410" s="26">
        <f t="shared" si="234"/>
        <v>9742.31</v>
      </c>
      <c r="O1410" s="27">
        <f t="shared" si="235"/>
        <v>4.0452372836746151E-4</v>
      </c>
      <c r="P1410" s="30" t="e">
        <f t="shared" si="236"/>
        <v>#DIV/0!</v>
      </c>
      <c r="Q1410" s="30" t="e">
        <f t="shared" si="237"/>
        <v>#DIV/0!</v>
      </c>
      <c r="R1410" s="30" t="e">
        <f t="shared" si="238"/>
        <v>#DIV/0!</v>
      </c>
      <c r="S1410" s="30" t="e">
        <f t="shared" si="239"/>
        <v>#DIV/0!</v>
      </c>
      <c r="T1410" s="32">
        <f t="shared" si="240"/>
        <v>4.0450071019295449E-4</v>
      </c>
      <c r="U1410" s="33">
        <f t="shared" si="241"/>
        <v>31.785135911032011</v>
      </c>
      <c r="V1410" s="18" t="e">
        <f>VLOOKUP(B1410,'[2]APO e PPM_CD'!$D$2:$J$565,7,FALSE)</f>
        <v>#N/A</v>
      </c>
    </row>
    <row r="1411" spans="1:24" hidden="1">
      <c r="A1411">
        <v>1795370750</v>
      </c>
      <c r="B1411">
        <f>VLOOKUP(A1411,Cadastro!$A$3:$B$3577,2,FALSE)</f>
        <v>199311</v>
      </c>
      <c r="C1411" s="5">
        <v>9763.0400000000009</v>
      </c>
      <c r="D1411">
        <v>0</v>
      </c>
      <c r="E1411">
        <v>5650.92</v>
      </c>
      <c r="F1411">
        <v>0</v>
      </c>
      <c r="G1411">
        <v>4112.12</v>
      </c>
      <c r="H1411">
        <v>0</v>
      </c>
      <c r="I1411" s="14">
        <f>VLOOKUP(A1411,Cadastro!$A$3:$H$3577,7,FALSE)</f>
        <v>1</v>
      </c>
      <c r="J1411" s="14">
        <f>VLOOKUP(A1411,Cadastro!$A$3:$H$3577,8,FALSE)</f>
        <v>1</v>
      </c>
      <c r="K1411">
        <f>VLOOKUP(A1411,Cadastro!$A$3:$J$3577,10,FALSE)</f>
        <v>1</v>
      </c>
      <c r="L1411" s="13">
        <v>14562.89</v>
      </c>
      <c r="M1411" s="23" t="e">
        <f t="shared" si="233"/>
        <v>#DIV/0!</v>
      </c>
      <c r="N1411" s="26">
        <f t="shared" si="234"/>
        <v>9763.0400000000009</v>
      </c>
      <c r="O1411" s="27">
        <f t="shared" si="235"/>
        <v>4.0538448694412945E-4</v>
      </c>
      <c r="P1411" s="30" t="e">
        <f t="shared" si="236"/>
        <v>#DIV/0!</v>
      </c>
      <c r="Q1411" s="30" t="e">
        <f t="shared" si="237"/>
        <v>#DIV/0!</v>
      </c>
      <c r="R1411" s="30" t="e">
        <f t="shared" si="238"/>
        <v>#DIV/0!</v>
      </c>
      <c r="S1411" s="30" t="e">
        <f t="shared" si="239"/>
        <v>#DIV/0!</v>
      </c>
      <c r="T1411" s="32">
        <f t="shared" si="240"/>
        <v>4.0536141979081173E-4</v>
      </c>
      <c r="U1411" s="33">
        <f t="shared" si="241"/>
        <v>31.852769343702061</v>
      </c>
      <c r="V1411" s="18" t="e">
        <f>VLOOKUP(B1411,'[2]APO e PPM_CD'!$D$2:$J$565,7,FALSE)</f>
        <v>#N/A</v>
      </c>
    </row>
    <row r="1412" spans="1:24" hidden="1">
      <c r="A1412">
        <v>56457820620</v>
      </c>
      <c r="B1412">
        <f>VLOOKUP(A1412,Cadastro!$A$3:$B$3577,2,FALSE)</f>
        <v>216012</v>
      </c>
      <c r="C1412" s="5">
        <v>9779.09</v>
      </c>
      <c r="D1412">
        <v>0</v>
      </c>
      <c r="E1412">
        <v>4065.33</v>
      </c>
      <c r="F1412">
        <v>0</v>
      </c>
      <c r="G1412">
        <v>5713.76</v>
      </c>
      <c r="H1412">
        <v>0</v>
      </c>
      <c r="I1412" s="14">
        <f>VLOOKUP(A1412,Cadastro!$A$3:$H$3577,7,FALSE)</f>
        <v>1</v>
      </c>
      <c r="J1412" s="14">
        <f>VLOOKUP(A1412,Cadastro!$A$3:$H$3577,8,FALSE)</f>
        <v>1</v>
      </c>
      <c r="K1412">
        <f>VLOOKUP(A1412,Cadastro!$A$3:$J$3577,10,FALSE)</f>
        <v>1</v>
      </c>
      <c r="L1412" s="13">
        <v>13526.63</v>
      </c>
      <c r="M1412" s="23" t="e">
        <f t="shared" si="233"/>
        <v>#DIV/0!</v>
      </c>
      <c r="N1412" s="26">
        <f t="shared" si="234"/>
        <v>9779.09</v>
      </c>
      <c r="O1412" s="27">
        <f t="shared" si="235"/>
        <v>4.0605092086383612E-4</v>
      </c>
      <c r="P1412" s="30" t="e">
        <f t="shared" si="236"/>
        <v>#DIV/0!</v>
      </c>
      <c r="Q1412" s="30" t="e">
        <f t="shared" si="237"/>
        <v>#DIV/0!</v>
      </c>
      <c r="R1412" s="30" t="e">
        <f t="shared" si="238"/>
        <v>#DIV/0!</v>
      </c>
      <c r="S1412" s="30" t="e">
        <f t="shared" si="239"/>
        <v>#DIV/0!</v>
      </c>
      <c r="T1412" s="32">
        <f t="shared" si="240"/>
        <v>4.0602781578915264E-4</v>
      </c>
      <c r="U1412" s="33">
        <f t="shared" si="241"/>
        <v>31.90513386827293</v>
      </c>
      <c r="V1412" s="18" t="e">
        <f>VLOOKUP(B1412,'[2]APO e PPM_CD'!$D$2:$J$565,7,FALSE)</f>
        <v>#N/A</v>
      </c>
    </row>
    <row r="1413" spans="1:24" hidden="1">
      <c r="A1413">
        <v>10493564705</v>
      </c>
      <c r="B1413">
        <f>VLOOKUP(A1413,Cadastro!$A$3:$B$3577,2,FALSE)</f>
        <v>197081</v>
      </c>
      <c r="C1413" s="5">
        <v>9779.630000000001</v>
      </c>
      <c r="D1413">
        <v>0</v>
      </c>
      <c r="E1413">
        <v>4592.03</v>
      </c>
      <c r="F1413">
        <v>0</v>
      </c>
      <c r="G1413">
        <v>5187.6000000000004</v>
      </c>
      <c r="H1413">
        <v>0</v>
      </c>
      <c r="I1413" s="14">
        <f>VLOOKUP(A1413,Cadastro!$A$3:$H$3577,7,FALSE)</f>
        <v>1</v>
      </c>
      <c r="J1413" s="14">
        <f>VLOOKUP(A1413,Cadastro!$A$3:$H$3577,8,FALSE)</f>
        <v>1</v>
      </c>
      <c r="K1413">
        <f>VLOOKUP(A1413,Cadastro!$A$3:$J$3577,10,FALSE)</f>
        <v>1</v>
      </c>
      <c r="L1413" s="13">
        <v>15859.43</v>
      </c>
      <c r="M1413" s="23" t="e">
        <f t="shared" si="233"/>
        <v>#DIV/0!</v>
      </c>
      <c r="N1413" s="26">
        <f t="shared" si="234"/>
        <v>9779.630000000001</v>
      </c>
      <c r="O1413" s="27">
        <f t="shared" si="235"/>
        <v>4.0607334293963937E-4</v>
      </c>
      <c r="P1413" s="30" t="e">
        <f t="shared" si="236"/>
        <v>#DIV/0!</v>
      </c>
      <c r="Q1413" s="30" t="e">
        <f t="shared" si="237"/>
        <v>#DIV/0!</v>
      </c>
      <c r="R1413" s="30" t="e">
        <f t="shared" si="238"/>
        <v>#DIV/0!</v>
      </c>
      <c r="S1413" s="30" t="e">
        <f t="shared" si="239"/>
        <v>#DIV/0!</v>
      </c>
      <c r="T1413" s="32">
        <f t="shared" si="240"/>
        <v>4.0605023658909687E-4</v>
      </c>
      <c r="U1413" s="33">
        <f t="shared" si="241"/>
        <v>31.906895665361301</v>
      </c>
      <c r="V1413" s="18" t="e">
        <f>VLOOKUP(B1413,'[2]APO e PPM_CD'!$D$2:$J$565,7,FALSE)</f>
        <v>#N/A</v>
      </c>
    </row>
    <row r="1414" spans="1:24" hidden="1">
      <c r="A1414">
        <v>77271181768</v>
      </c>
      <c r="B1414">
        <f>VLOOKUP(A1414,Cadastro!$A$3:$B$3577,2,FALSE)</f>
        <v>195212</v>
      </c>
      <c r="C1414" s="5">
        <v>9822.4699999999993</v>
      </c>
      <c r="D1414">
        <v>0</v>
      </c>
      <c r="E1414">
        <v>5731.75</v>
      </c>
      <c r="F1414">
        <v>0</v>
      </c>
      <c r="G1414">
        <v>4090.72</v>
      </c>
      <c r="H1414">
        <v>0</v>
      </c>
      <c r="I1414" s="14">
        <f>VLOOKUP(A1414,Cadastro!$A$3:$H$3577,7,FALSE)</f>
        <v>1</v>
      </c>
      <c r="J1414" s="14">
        <f>VLOOKUP(A1414,Cadastro!$A$3:$H$3577,8,FALSE)</f>
        <v>1</v>
      </c>
      <c r="K1414">
        <f>VLOOKUP(A1414,Cadastro!$A$3:$J$3577,10,FALSE)</f>
        <v>1</v>
      </c>
      <c r="L1414" s="13">
        <v>32062.639999999999</v>
      </c>
      <c r="M1414" s="23" t="e">
        <f t="shared" si="233"/>
        <v>#DIV/0!</v>
      </c>
      <c r="N1414" s="26">
        <f t="shared" si="234"/>
        <v>9822.4699999999993</v>
      </c>
      <c r="O1414" s="27">
        <f t="shared" si="235"/>
        <v>4.078521609533611E-4</v>
      </c>
      <c r="P1414" s="30" t="e">
        <f t="shared" si="236"/>
        <v>#DIV/0!</v>
      </c>
      <c r="Q1414" s="30" t="e">
        <f t="shared" si="237"/>
        <v>#DIV/0!</v>
      </c>
      <c r="R1414" s="30" t="e">
        <f t="shared" si="238"/>
        <v>#DIV/0!</v>
      </c>
      <c r="S1414" s="30" t="e">
        <f t="shared" si="239"/>
        <v>#DIV/0!</v>
      </c>
      <c r="T1414" s="32">
        <f t="shared" si="240"/>
        <v>4.0782895338466852E-4</v>
      </c>
      <c r="U1414" s="33">
        <f t="shared" si="241"/>
        <v>32.046664901038319</v>
      </c>
      <c r="V1414" s="18" t="e">
        <f>VLOOKUP(B1414,'[2]APO e PPM_CD'!$D$2:$J$565,7,FALSE)</f>
        <v>#N/A</v>
      </c>
    </row>
    <row r="1415" spans="1:24" hidden="1">
      <c r="A1415">
        <v>80731309715</v>
      </c>
      <c r="B1415">
        <f>VLOOKUP(A1415,Cadastro!$A$3:$B$3577,2,FALSE)</f>
        <v>193108</v>
      </c>
      <c r="C1415" s="5">
        <v>9831.6299999999992</v>
      </c>
      <c r="D1415">
        <v>0</v>
      </c>
      <c r="E1415">
        <v>4160.1499999999996</v>
      </c>
      <c r="F1415">
        <v>0</v>
      </c>
      <c r="G1415">
        <v>5671.48</v>
      </c>
      <c r="H1415">
        <v>0</v>
      </c>
      <c r="I1415" s="14">
        <f>VLOOKUP(A1415,Cadastro!$A$3:$H$3577,7,FALSE)</f>
        <v>1</v>
      </c>
      <c r="J1415" s="14">
        <f>VLOOKUP(A1415,Cadastro!$A$3:$H$3577,8,FALSE)</f>
        <v>1</v>
      </c>
      <c r="K1415">
        <f>VLOOKUP(A1415,Cadastro!$A$3:$J$3577,10,FALSE)</f>
        <v>1</v>
      </c>
      <c r="L1415" s="13">
        <v>17552.48</v>
      </c>
      <c r="M1415" s="23" t="e">
        <f t="shared" si="233"/>
        <v>#DIV/0!</v>
      </c>
      <c r="N1415" s="26">
        <f t="shared" si="234"/>
        <v>9831.6299999999992</v>
      </c>
      <c r="O1415" s="27">
        <f t="shared" si="235"/>
        <v>4.0823250579476384E-4</v>
      </c>
      <c r="P1415" s="30" t="e">
        <f t="shared" si="236"/>
        <v>#DIV/0!</v>
      </c>
      <c r="Q1415" s="30" t="e">
        <f t="shared" si="237"/>
        <v>#DIV/0!</v>
      </c>
      <c r="R1415" s="30" t="e">
        <f t="shared" si="238"/>
        <v>#DIV/0!</v>
      </c>
      <c r="S1415" s="30" t="e">
        <f t="shared" si="239"/>
        <v>#DIV/0!</v>
      </c>
      <c r="T1415" s="32">
        <f t="shared" si="240"/>
        <v>4.0820927658372162E-4</v>
      </c>
      <c r="U1415" s="33">
        <f t="shared" si="241"/>
        <v>32.076550199796522</v>
      </c>
      <c r="V1415" s="18" t="e">
        <f>VLOOKUP(B1415,'[2]APO e PPM_CD'!$D$2:$J$565,7,FALSE)</f>
        <v>#N/A</v>
      </c>
    </row>
    <row r="1416" spans="1:24" hidden="1">
      <c r="A1416">
        <v>83339922772</v>
      </c>
      <c r="B1416">
        <f>VLOOKUP(A1416,Cadastro!$A$3:$B$3577,2,FALSE)</f>
        <v>198774</v>
      </c>
      <c r="C1416" s="5">
        <v>9832.1</v>
      </c>
      <c r="D1416">
        <v>0</v>
      </c>
      <c r="E1416">
        <v>5744.45</v>
      </c>
      <c r="F1416">
        <v>0</v>
      </c>
      <c r="G1416">
        <v>4087.65</v>
      </c>
      <c r="H1416">
        <v>0</v>
      </c>
      <c r="I1416" s="14">
        <f>VLOOKUP(A1416,Cadastro!$A$3:$H$3577,7,FALSE)</f>
        <v>1</v>
      </c>
      <c r="J1416" s="14">
        <f>VLOOKUP(A1416,Cadastro!$A$3:$H$3577,8,FALSE)</f>
        <v>1</v>
      </c>
      <c r="K1416">
        <f>VLOOKUP(A1416,Cadastro!$A$3:$J$3577,10,FALSE)</f>
        <v>1</v>
      </c>
      <c r="L1416" s="13">
        <v>26460.98</v>
      </c>
      <c r="M1416" s="23" t="e">
        <f t="shared" si="233"/>
        <v>#DIV/0!</v>
      </c>
      <c r="N1416" s="26">
        <f t="shared" si="234"/>
        <v>9832.1</v>
      </c>
      <c r="O1416" s="27">
        <f t="shared" si="235"/>
        <v>4.0825202130518516E-4</v>
      </c>
      <c r="P1416" s="30" t="e">
        <f t="shared" si="236"/>
        <v>#DIV/0!</v>
      </c>
      <c r="Q1416" s="30" t="e">
        <f t="shared" si="237"/>
        <v>#DIV/0!</v>
      </c>
      <c r="R1416" s="30" t="e">
        <f t="shared" si="238"/>
        <v>#DIV/0!</v>
      </c>
      <c r="S1416" s="30" t="e">
        <f t="shared" si="239"/>
        <v>#DIV/0!</v>
      </c>
      <c r="T1416" s="32">
        <f t="shared" si="240"/>
        <v>4.082287909836731E-4</v>
      </c>
      <c r="U1416" s="33">
        <f t="shared" si="241"/>
        <v>32.078083615780848</v>
      </c>
      <c r="V1416" s="18" t="e">
        <f>VLOOKUP(B1416,'[2]APO e PPM_CD'!$D$2:$J$565,7,FALSE)</f>
        <v>#N/A</v>
      </c>
    </row>
    <row r="1417" spans="1:24" hidden="1">
      <c r="A1417">
        <v>77169085704</v>
      </c>
      <c r="B1417">
        <f>VLOOKUP(A1417,Cadastro!$A$3:$B$3577,2,FALSE)</f>
        <v>212117</v>
      </c>
      <c r="C1417" s="5">
        <v>9837.7099999999991</v>
      </c>
      <c r="D1417">
        <v>0</v>
      </c>
      <c r="E1417">
        <v>4105.21</v>
      </c>
      <c r="F1417">
        <v>0</v>
      </c>
      <c r="G1417">
        <v>5732.5</v>
      </c>
      <c r="H1417">
        <v>0</v>
      </c>
      <c r="I1417" s="14">
        <f>VLOOKUP(A1417,Cadastro!$A$3:$H$3577,7,FALSE)</f>
        <v>1</v>
      </c>
      <c r="J1417" s="14">
        <f>VLOOKUP(A1417,Cadastro!$A$3:$H$3577,8,FALSE)</f>
        <v>1</v>
      </c>
      <c r="K1417">
        <f>VLOOKUP(A1417,Cadastro!$A$3:$J$3577,10,FALSE)</f>
        <v>1</v>
      </c>
      <c r="L1417" s="13">
        <v>15625.17</v>
      </c>
      <c r="M1417" s="23" t="e">
        <f t="shared" si="233"/>
        <v>#DIV/0!</v>
      </c>
      <c r="N1417" s="26">
        <f t="shared" si="234"/>
        <v>9837.7099999999991</v>
      </c>
      <c r="O1417" s="27">
        <f t="shared" si="235"/>
        <v>4.0848496175936299E-4</v>
      </c>
      <c r="P1417" s="30" t="e">
        <f t="shared" si="236"/>
        <v>#DIV/0!</v>
      </c>
      <c r="Q1417" s="30" t="e">
        <f t="shared" si="237"/>
        <v>#DIV/0!</v>
      </c>
      <c r="R1417" s="30" t="e">
        <f t="shared" si="238"/>
        <v>#DIV/0!</v>
      </c>
      <c r="S1417" s="30" t="e">
        <f t="shared" si="239"/>
        <v>#DIV/0!</v>
      </c>
      <c r="T1417" s="32">
        <f t="shared" si="240"/>
        <v>4.0846171818309317E-4</v>
      </c>
      <c r="U1417" s="33">
        <f t="shared" si="241"/>
        <v>32.096386729976643</v>
      </c>
      <c r="V1417" s="18" t="e">
        <f>VLOOKUP(B1417,'[2]APO e PPM_CD'!$D$2:$J$565,7,FALSE)</f>
        <v>#N/A</v>
      </c>
    </row>
    <row r="1418" spans="1:24" hidden="1">
      <c r="A1418">
        <v>4723213660</v>
      </c>
      <c r="B1418">
        <f>VLOOKUP(A1418,Cadastro!$A$3:$B$3577,2,FALSE)</f>
        <v>210220</v>
      </c>
      <c r="C1418" s="5">
        <v>9862.24</v>
      </c>
      <c r="D1418">
        <v>0</v>
      </c>
      <c r="E1418">
        <v>4507.66</v>
      </c>
      <c r="F1418">
        <v>0</v>
      </c>
      <c r="G1418">
        <v>5354.58</v>
      </c>
      <c r="H1418">
        <v>0</v>
      </c>
      <c r="I1418" s="14">
        <f>VLOOKUP(A1418,Cadastro!$A$3:$H$3577,7,FALSE)</f>
        <v>1</v>
      </c>
      <c r="J1418" s="14">
        <f>VLOOKUP(A1418,Cadastro!$A$3:$H$3577,8,FALSE)</f>
        <v>1</v>
      </c>
      <c r="K1418">
        <f>VLOOKUP(A1418,Cadastro!$A$3:$J$3577,10,FALSE)</f>
        <v>1</v>
      </c>
      <c r="L1418" s="13">
        <v>21849.7</v>
      </c>
      <c r="M1418" s="23" t="e">
        <f t="shared" si="233"/>
        <v>#DIV/0!</v>
      </c>
      <c r="N1418" s="26">
        <f t="shared" si="234"/>
        <v>9862.24</v>
      </c>
      <c r="O1418" s="27">
        <f t="shared" si="235"/>
        <v>4.0950350531390538E-4</v>
      </c>
      <c r="P1418" s="30" t="e">
        <f t="shared" si="236"/>
        <v>#DIV/0!</v>
      </c>
      <c r="Q1418" s="30" t="e">
        <f t="shared" si="237"/>
        <v>#DIV/0!</v>
      </c>
      <c r="R1418" s="30" t="e">
        <f t="shared" si="238"/>
        <v>#DIV/0!</v>
      </c>
      <c r="S1418" s="30" t="e">
        <f t="shared" si="239"/>
        <v>#DIV/0!</v>
      </c>
      <c r="T1418" s="32">
        <f t="shared" si="240"/>
        <v>4.0948020378055758E-4</v>
      </c>
      <c r="U1418" s="33">
        <f t="shared" si="241"/>
        <v>32.176417994009263</v>
      </c>
      <c r="V1418" s="18" t="e">
        <f>VLOOKUP(B1418,'[2]APO e PPM_CD'!$D$2:$J$565,7,FALSE)</f>
        <v>#N/A</v>
      </c>
    </row>
    <row r="1419" spans="1:24" hidden="1">
      <c r="A1419">
        <v>1601125755</v>
      </c>
      <c r="B1419">
        <f>VLOOKUP(A1419,Cadastro!$A$3:$B$3577,2,FALSE)</f>
        <v>215071</v>
      </c>
      <c r="C1419" s="5">
        <v>9866</v>
      </c>
      <c r="D1419">
        <v>0</v>
      </c>
      <c r="E1419">
        <v>4099.66</v>
      </c>
      <c r="F1419">
        <v>0</v>
      </c>
      <c r="G1419">
        <v>5766.34</v>
      </c>
      <c r="H1419">
        <v>0</v>
      </c>
      <c r="I1419" s="14">
        <f>VLOOKUP(A1419,Cadastro!$A$3:$H$3577,7,FALSE)</f>
        <v>1</v>
      </c>
      <c r="J1419" s="14">
        <f>VLOOKUP(A1419,Cadastro!$A$3:$H$3577,8,FALSE)</f>
        <v>1</v>
      </c>
      <c r="K1419">
        <f>VLOOKUP(A1419,Cadastro!$A$3:$J$3577,10,FALSE)</f>
        <v>1</v>
      </c>
      <c r="L1419" s="13">
        <v>11111.75</v>
      </c>
      <c r="M1419" s="23" t="e">
        <f t="shared" ref="M1419:M1482" si="243">L1419/$L$9</f>
        <v>#DIV/0!</v>
      </c>
      <c r="N1419" s="26">
        <f t="shared" ref="N1419:N1482" si="244">G1419+F1419+E1419</f>
        <v>9866</v>
      </c>
      <c r="O1419" s="27">
        <f t="shared" ref="O1419:O1482" si="245">N1419/$N$9</f>
        <v>4.0965962939727593E-4</v>
      </c>
      <c r="P1419" s="30" t="e">
        <f t="shared" ref="P1419:P1482" si="246">$K$7*L1419</f>
        <v>#DIV/0!</v>
      </c>
      <c r="Q1419" s="30" t="e">
        <f t="shared" ref="Q1419:Q1482" si="247">P1419/$R$1</f>
        <v>#DIV/0!</v>
      </c>
      <c r="R1419" s="30" t="e">
        <f t="shared" ref="R1419:R1482" si="248">$K$8*L1419</f>
        <v>#DIV/0!</v>
      </c>
      <c r="S1419" s="30" t="e">
        <f t="shared" ref="S1419:S1482" si="249">R1419*1.01</f>
        <v>#DIV/0!</v>
      </c>
      <c r="T1419" s="32">
        <f t="shared" ref="T1419:T1482" si="250">C1419/$C$2359</f>
        <v>4.0963631898016889E-4</v>
      </c>
      <c r="U1419" s="33">
        <f t="shared" ref="U1419:U1482" si="251">$T$5*T1419</f>
        <v>32.18868532188381</v>
      </c>
      <c r="V1419" s="18" t="e">
        <f>VLOOKUP(B1419,'[2]APO e PPM_CD'!$D$2:$J$565,7,FALSE)</f>
        <v>#N/A</v>
      </c>
    </row>
    <row r="1420" spans="1:24" hidden="1">
      <c r="A1420">
        <v>9190833821</v>
      </c>
      <c r="B1420">
        <f>VLOOKUP(A1420,Cadastro!$A$3:$B$3577,2,FALSE)</f>
        <v>195696</v>
      </c>
      <c r="C1420" s="5">
        <v>9882.61</v>
      </c>
      <c r="D1420">
        <v>0</v>
      </c>
      <c r="E1420">
        <v>4109.42</v>
      </c>
      <c r="F1420">
        <v>0</v>
      </c>
      <c r="G1420">
        <v>5773.19</v>
      </c>
      <c r="H1420">
        <v>0</v>
      </c>
      <c r="I1420" s="14">
        <f>VLOOKUP(A1420,Cadastro!$A$3:$H$3577,7,FALSE)</f>
        <v>1</v>
      </c>
      <c r="J1420" s="14">
        <f>VLOOKUP(A1420,Cadastro!$A$3:$H$3577,8,FALSE)</f>
        <v>1</v>
      </c>
      <c r="K1420">
        <f>VLOOKUP(A1420,Cadastro!$A$3:$J$3577,10,FALSE)</f>
        <v>1</v>
      </c>
      <c r="L1420" s="13">
        <v>33558.629999999997</v>
      </c>
      <c r="M1420" s="23" t="e">
        <f t="shared" si="243"/>
        <v>#DIV/0!</v>
      </c>
      <c r="N1420" s="26">
        <f t="shared" si="244"/>
        <v>9882.61</v>
      </c>
      <c r="O1420" s="27">
        <f t="shared" si="245"/>
        <v>4.1034931584003784E-4</v>
      </c>
      <c r="P1420" s="30" t="e">
        <f t="shared" si="246"/>
        <v>#DIV/0!</v>
      </c>
      <c r="Q1420" s="30" t="e">
        <f t="shared" si="247"/>
        <v>#DIV/0!</v>
      </c>
      <c r="R1420" s="30" t="e">
        <f t="shared" si="248"/>
        <v>#DIV/0!</v>
      </c>
      <c r="S1420" s="30" t="e">
        <f t="shared" si="249"/>
        <v>#DIV/0!</v>
      </c>
      <c r="T1420" s="32">
        <f t="shared" si="250"/>
        <v>4.1032596617845198E-4</v>
      </c>
      <c r="U1420" s="33">
        <f t="shared" si="251"/>
        <v>32.242876895287061</v>
      </c>
      <c r="V1420" s="18" t="e">
        <f>VLOOKUP(B1420,'[2]APO e PPM_CD'!$D$2:$J$565,7,FALSE)</f>
        <v>#N/A</v>
      </c>
    </row>
    <row r="1421" spans="1:24" hidden="1">
      <c r="A1421">
        <v>1249211751</v>
      </c>
      <c r="B1421">
        <f>VLOOKUP(A1421,Cadastro!$A$3:$B$3577,2,FALSE)</f>
        <v>190336</v>
      </c>
      <c r="C1421" s="5">
        <v>9886.86</v>
      </c>
      <c r="D1421">
        <v>0</v>
      </c>
      <c r="E1421">
        <v>4127.97</v>
      </c>
      <c r="F1421">
        <v>0</v>
      </c>
      <c r="G1421">
        <v>5758.89</v>
      </c>
      <c r="H1421">
        <v>0</v>
      </c>
      <c r="I1421" s="14">
        <f>VLOOKUP(A1421,Cadastro!$A$3:$H$3577,7,FALSE)</f>
        <v>1</v>
      </c>
      <c r="J1421" s="14">
        <f>VLOOKUP(A1421,Cadastro!$A$3:$H$3577,8,FALSE)</f>
        <v>1</v>
      </c>
      <c r="K1421">
        <f>VLOOKUP(A1421,Cadastro!$A$3:$J$3577,10,FALSE)</f>
        <v>1</v>
      </c>
      <c r="L1421" s="13">
        <v>4572.25</v>
      </c>
      <c r="M1421" s="23" t="e">
        <f t="shared" si="243"/>
        <v>#DIV/0!</v>
      </c>
      <c r="N1421" s="26">
        <f t="shared" si="244"/>
        <v>9886.86</v>
      </c>
      <c r="O1421" s="27">
        <f t="shared" si="245"/>
        <v>4.1052578588108169E-4</v>
      </c>
      <c r="P1421" s="30" t="e">
        <f t="shared" si="246"/>
        <v>#DIV/0!</v>
      </c>
      <c r="Q1421" s="30" t="e">
        <f t="shared" si="247"/>
        <v>#DIV/0!</v>
      </c>
      <c r="R1421" s="30" t="e">
        <f t="shared" si="248"/>
        <v>#DIV/0!</v>
      </c>
      <c r="S1421" s="30" t="e">
        <f t="shared" si="249"/>
        <v>#DIV/0!</v>
      </c>
      <c r="T1421" s="32">
        <f t="shared" si="250"/>
        <v>4.1050242617801267E-4</v>
      </c>
      <c r="U1421" s="33">
        <f t="shared" si="251"/>
        <v>32.256742890889946</v>
      </c>
      <c r="V1421" s="18" t="e">
        <f>VLOOKUP(B1421,'[2]APO e PPM_CD'!$D$2:$J$565,7,FALSE)</f>
        <v>#N/A</v>
      </c>
    </row>
    <row r="1422" spans="1:24" hidden="1">
      <c r="A1422">
        <v>6178659652</v>
      </c>
      <c r="B1422">
        <f>VLOOKUP(A1422,Cadastro!$A$3:$B$3577,2,FALSE)</f>
        <v>221291</v>
      </c>
      <c r="C1422" s="5">
        <v>9888.82</v>
      </c>
      <c r="D1422">
        <v>0</v>
      </c>
      <c r="E1422">
        <v>4618.28</v>
      </c>
      <c r="F1422">
        <v>0</v>
      </c>
      <c r="G1422">
        <v>5270.54</v>
      </c>
      <c r="H1422">
        <v>0</v>
      </c>
      <c r="I1422" s="14">
        <f>VLOOKUP(A1422,Cadastro!$A$3:$H$3577,7,FALSE)</f>
        <v>1</v>
      </c>
      <c r="J1422" s="14">
        <f>VLOOKUP(A1422,Cadastro!$A$3:$H$3577,8,FALSE)</f>
        <v>1</v>
      </c>
      <c r="K1422">
        <f>VLOOKUP(A1422,Cadastro!$A$3:$J$3577,10,FALSE)</f>
        <v>1</v>
      </c>
      <c r="L1422" s="13">
        <v>34154.050000000003</v>
      </c>
      <c r="M1422" s="23" t="e">
        <f t="shared" si="243"/>
        <v>#DIV/0!</v>
      </c>
      <c r="N1422" s="26">
        <f t="shared" si="244"/>
        <v>9888.82</v>
      </c>
      <c r="O1422" s="27">
        <f t="shared" si="245"/>
        <v>4.1060716971177481E-4</v>
      </c>
      <c r="P1422" s="30" t="e">
        <f t="shared" si="246"/>
        <v>#DIV/0!</v>
      </c>
      <c r="Q1422" s="30" t="e">
        <f t="shared" si="247"/>
        <v>#DIV/0!</v>
      </c>
      <c r="R1422" s="30" t="e">
        <f t="shared" si="248"/>
        <v>#DIV/0!</v>
      </c>
      <c r="S1422" s="30" t="e">
        <f t="shared" si="249"/>
        <v>#DIV/0!</v>
      </c>
      <c r="T1422" s="32">
        <f t="shared" si="250"/>
        <v>4.1058380537781002E-4</v>
      </c>
      <c r="U1422" s="33">
        <f t="shared" si="251"/>
        <v>32.263137561803269</v>
      </c>
      <c r="V1422" s="18" t="e">
        <f>VLOOKUP(B1422,'[2]APO e PPM_CD'!$D$2:$J$565,7,FALSE)</f>
        <v>#N/A</v>
      </c>
    </row>
    <row r="1423" spans="1:24" hidden="1">
      <c r="A1423">
        <v>8788610764</v>
      </c>
      <c r="B1423">
        <f>VLOOKUP(A1423,Cadastro!$A$3:$B$3577,2,FALSE)</f>
        <v>221098</v>
      </c>
      <c r="C1423" s="5">
        <v>9892.42</v>
      </c>
      <c r="D1423">
        <v>0</v>
      </c>
      <c r="E1423">
        <v>4598.3599999999997</v>
      </c>
      <c r="F1423">
        <v>0</v>
      </c>
      <c r="G1423">
        <v>5294.06</v>
      </c>
      <c r="H1423">
        <v>0</v>
      </c>
      <c r="I1423" s="14">
        <f>VLOOKUP(A1423,Cadastro!$A$3:$H$3577,7,FALSE)</f>
        <v>1</v>
      </c>
      <c r="J1423" s="14">
        <f>VLOOKUP(A1423,Cadastro!$A$3:$H$3577,8,FALSE)</f>
        <v>1</v>
      </c>
      <c r="K1423">
        <f>VLOOKUP(A1423,Cadastro!$A$3:$J$3577,10,FALSE)</f>
        <v>1</v>
      </c>
      <c r="L1423" s="13">
        <v>11775.31</v>
      </c>
      <c r="M1423" s="23" t="e">
        <f t="shared" si="243"/>
        <v>#DIV/0!</v>
      </c>
      <c r="N1423" s="26">
        <f t="shared" si="244"/>
        <v>9892.42</v>
      </c>
      <c r="O1423" s="27">
        <f t="shared" si="245"/>
        <v>4.1075665021712962E-4</v>
      </c>
      <c r="P1423" s="30" t="e">
        <f t="shared" si="246"/>
        <v>#DIV/0!</v>
      </c>
      <c r="Q1423" s="30" t="e">
        <f t="shared" si="247"/>
        <v>#DIV/0!</v>
      </c>
      <c r="R1423" s="30" t="e">
        <f t="shared" si="248"/>
        <v>#DIV/0!</v>
      </c>
      <c r="S1423" s="30" t="e">
        <f t="shared" si="249"/>
        <v>#DIV/0!</v>
      </c>
      <c r="T1423" s="32">
        <f t="shared" si="250"/>
        <v>4.107332773774379E-4</v>
      </c>
      <c r="U1423" s="33">
        <f t="shared" si="251"/>
        <v>32.274882875725709</v>
      </c>
      <c r="V1423" s="18" t="e">
        <f>VLOOKUP(B1423,'[2]APO e PPM_CD'!$D$2:$J$565,7,FALSE)</f>
        <v>#N/A</v>
      </c>
    </row>
    <row r="1424" spans="1:24" s="18" customFormat="1">
      <c r="A1424" s="18">
        <v>2410730736</v>
      </c>
      <c r="B1424" s="18">
        <f>VLOOKUP(A1424,Cadastro!$A$3:$B$3577,2,FALSE)</f>
        <v>218928</v>
      </c>
      <c r="C1424" s="19">
        <v>10825.369999999999</v>
      </c>
      <c r="D1424" s="18">
        <v>0</v>
      </c>
      <c r="E1424" s="18">
        <v>6284.45</v>
      </c>
      <c r="F1424" s="18">
        <v>0</v>
      </c>
      <c r="G1424" s="18">
        <v>4540.92</v>
      </c>
      <c r="H1424" s="18">
        <v>0</v>
      </c>
      <c r="I1424" s="20">
        <f>VLOOKUP(A1424,Cadastro!$A$3:$H$3577,7,FALSE)</f>
        <v>5</v>
      </c>
      <c r="J1424" s="20">
        <f>VLOOKUP(A1424,Cadastro!$A$3:$H$3577,8,FALSE)</f>
        <v>5</v>
      </c>
      <c r="K1424" s="18">
        <f>VLOOKUP(A1424,Cadastro!$A$3:$J$3577,10,FALSE)</f>
        <v>1</v>
      </c>
      <c r="M1424" s="23" t="e">
        <f t="shared" si="243"/>
        <v>#DIV/0!</v>
      </c>
      <c r="N1424" s="26">
        <f t="shared" si="244"/>
        <v>10825.369999999999</v>
      </c>
      <c r="O1424" s="27">
        <f t="shared" si="245"/>
        <v>4.4949493840344505E-4</v>
      </c>
      <c r="P1424" s="30" t="e">
        <f t="shared" si="246"/>
        <v>#DIV/0!</v>
      </c>
      <c r="Q1424" s="30" t="e">
        <f t="shared" si="247"/>
        <v>#DIV/0!</v>
      </c>
      <c r="R1424" s="30" t="e">
        <f t="shared" si="248"/>
        <v>#DIV/0!</v>
      </c>
      <c r="S1424" s="30" t="e">
        <f t="shared" si="249"/>
        <v>#DIV/0!</v>
      </c>
      <c r="T1424" s="32">
        <f t="shared" si="250"/>
        <v>4.4946936128100048E-4</v>
      </c>
      <c r="U1424" s="33">
        <f t="shared" si="251"/>
        <v>35.31871360459774</v>
      </c>
      <c r="V1424" s="18">
        <f>VLOOKUP(B1424,'[2]APO e PPM_CD'!$D$2:$J$565,7,FALSE)</f>
        <v>3</v>
      </c>
      <c r="W1424" s="18">
        <f>TRUNC(B1424/10,0)</f>
        <v>21892</v>
      </c>
      <c r="X1424" s="18">
        <f ca="1">VLOOKUP(W1424:X1424,[3]Plan1!$B$2:$K$3605,10,FALSE)</f>
        <v>0</v>
      </c>
    </row>
    <row r="1425" spans="1:24" hidden="1">
      <c r="A1425">
        <v>5653628794</v>
      </c>
      <c r="B1425">
        <f>VLOOKUP(A1425,Cadastro!$A$3:$B$3577,2,FALSE)</f>
        <v>216133</v>
      </c>
      <c r="C1425" s="5">
        <v>9944.2800000000007</v>
      </c>
      <c r="D1425">
        <v>0</v>
      </c>
      <c r="E1425">
        <v>4608.5600000000004</v>
      </c>
      <c r="F1425">
        <v>0</v>
      </c>
      <c r="G1425">
        <v>5335.72</v>
      </c>
      <c r="H1425">
        <v>0</v>
      </c>
      <c r="I1425" s="14">
        <f>VLOOKUP(A1425,Cadastro!$A$3:$H$3577,7,FALSE)</f>
        <v>1</v>
      </c>
      <c r="J1425" s="14">
        <f>VLOOKUP(A1425,Cadastro!$A$3:$H$3577,8,FALSE)</f>
        <v>1</v>
      </c>
      <c r="K1425">
        <f>VLOOKUP(A1425,Cadastro!$A$3:$J$3577,10,FALSE)</f>
        <v>1</v>
      </c>
      <c r="L1425" s="13">
        <v>10405.1</v>
      </c>
      <c r="M1425" s="23" t="e">
        <f t="shared" si="243"/>
        <v>#DIV/0!</v>
      </c>
      <c r="N1425" s="26">
        <f t="shared" si="244"/>
        <v>9944.2800000000007</v>
      </c>
      <c r="O1425" s="27">
        <f t="shared" si="245"/>
        <v>4.1290999994149033E-4</v>
      </c>
      <c r="P1425" s="30" t="e">
        <f t="shared" si="246"/>
        <v>#DIV/0!</v>
      </c>
      <c r="Q1425" s="30" t="e">
        <f t="shared" si="247"/>
        <v>#DIV/0!</v>
      </c>
      <c r="R1425" s="30" t="e">
        <f t="shared" si="248"/>
        <v>#DIV/0!</v>
      </c>
      <c r="S1425" s="30" t="e">
        <f t="shared" si="249"/>
        <v>#DIV/0!</v>
      </c>
      <c r="T1425" s="32">
        <f t="shared" si="250"/>
        <v>4.1288650457207727E-4</v>
      </c>
      <c r="U1425" s="33">
        <f t="shared" si="251"/>
        <v>32.444080647952845</v>
      </c>
      <c r="V1425" s="18" t="e">
        <f>VLOOKUP(B1425,'[2]APO e PPM_CD'!$D$2:$J$565,7,FALSE)</f>
        <v>#N/A</v>
      </c>
    </row>
    <row r="1426" spans="1:24" hidden="1">
      <c r="A1426">
        <v>66424143653</v>
      </c>
      <c r="B1426">
        <f>VLOOKUP(A1426,Cadastro!$A$3:$B$3577,2,FALSE)</f>
        <v>215597</v>
      </c>
      <c r="C1426" s="5">
        <v>9950.2400000000016</v>
      </c>
      <c r="D1426">
        <v>0</v>
      </c>
      <c r="E1426">
        <v>4134.5600000000004</v>
      </c>
      <c r="F1426">
        <v>0</v>
      </c>
      <c r="G1426">
        <v>5815.68</v>
      </c>
      <c r="H1426">
        <v>0</v>
      </c>
      <c r="I1426" s="14">
        <f>VLOOKUP(A1426,Cadastro!$A$3:$H$3577,7,FALSE)</f>
        <v>1</v>
      </c>
      <c r="J1426" s="14">
        <f>VLOOKUP(A1426,Cadastro!$A$3:$H$3577,8,FALSE)</f>
        <v>1</v>
      </c>
      <c r="K1426">
        <f>VLOOKUP(A1426,Cadastro!$A$3:$J$3577,10,FALSE)</f>
        <v>1</v>
      </c>
      <c r="L1426" s="13">
        <v>39827.75</v>
      </c>
      <c r="M1426" s="23" t="e">
        <f t="shared" si="243"/>
        <v>#DIV/0!</v>
      </c>
      <c r="N1426" s="26">
        <f t="shared" si="244"/>
        <v>9950.2400000000016</v>
      </c>
      <c r="O1426" s="27">
        <f t="shared" si="245"/>
        <v>4.131574732225777E-4</v>
      </c>
      <c r="P1426" s="30" t="e">
        <f t="shared" si="246"/>
        <v>#DIV/0!</v>
      </c>
      <c r="Q1426" s="30" t="e">
        <f t="shared" si="247"/>
        <v>#DIV/0!</v>
      </c>
      <c r="R1426" s="30" t="e">
        <f t="shared" si="248"/>
        <v>#DIV/0!</v>
      </c>
      <c r="S1426" s="30" t="e">
        <f t="shared" si="249"/>
        <v>#DIV/0!</v>
      </c>
      <c r="T1426" s="32">
        <f t="shared" si="250"/>
        <v>4.1313396377146123E-4</v>
      </c>
      <c r="U1426" s="33">
        <f t="shared" si="251"/>
        <v>32.463525667668883</v>
      </c>
      <c r="V1426" s="18" t="e">
        <f>VLOOKUP(B1426,'[2]APO e PPM_CD'!$D$2:$J$565,7,FALSE)</f>
        <v>#N/A</v>
      </c>
    </row>
    <row r="1427" spans="1:24" hidden="1">
      <c r="A1427">
        <v>74352229768</v>
      </c>
      <c r="B1427">
        <f>VLOOKUP(A1427,Cadastro!$A$3:$B$3577,2,FALSE)</f>
        <v>217979</v>
      </c>
      <c r="C1427" s="5">
        <v>9960.91</v>
      </c>
      <c r="D1427">
        <v>0</v>
      </c>
      <c r="E1427">
        <v>4214.26</v>
      </c>
      <c r="F1427">
        <v>0</v>
      </c>
      <c r="G1427">
        <v>5746.65</v>
      </c>
      <c r="H1427">
        <v>0</v>
      </c>
      <c r="I1427" s="14">
        <f>VLOOKUP(A1427,Cadastro!$A$3:$H$3577,7,FALSE)</f>
        <v>1</v>
      </c>
      <c r="J1427" s="14">
        <f>VLOOKUP(A1427,Cadastro!$A$3:$H$3577,8,FALSE)</f>
        <v>1</v>
      </c>
      <c r="K1427">
        <f>VLOOKUP(A1427,Cadastro!$A$3:$J$3577,10,FALSE)</f>
        <v>1</v>
      </c>
      <c r="L1427" s="13">
        <v>21056.45</v>
      </c>
      <c r="M1427" s="23" t="e">
        <f t="shared" si="243"/>
        <v>#DIV/0!</v>
      </c>
      <c r="N1427" s="26">
        <f t="shared" si="244"/>
        <v>9960.91</v>
      </c>
      <c r="O1427" s="27">
        <f t="shared" si="245"/>
        <v>4.1360051683150416E-4</v>
      </c>
      <c r="P1427" s="30" t="e">
        <f t="shared" si="246"/>
        <v>#DIV/0!</v>
      </c>
      <c r="Q1427" s="30" t="e">
        <f t="shared" si="247"/>
        <v>#DIV/0!</v>
      </c>
      <c r="R1427" s="30" t="e">
        <f t="shared" si="248"/>
        <v>#DIV/0!</v>
      </c>
      <c r="S1427" s="30" t="e">
        <f t="shared" si="249"/>
        <v>#DIV/0!</v>
      </c>
      <c r="T1427" s="32">
        <f t="shared" si="250"/>
        <v>4.135769821703582E-4</v>
      </c>
      <c r="U1427" s="33">
        <f t="shared" si="251"/>
        <v>32.498337473100108</v>
      </c>
      <c r="V1427" s="18" t="e">
        <f>VLOOKUP(B1427,'[2]APO e PPM_CD'!$D$2:$J$565,7,FALSE)</f>
        <v>#N/A</v>
      </c>
    </row>
    <row r="1428" spans="1:24" hidden="1">
      <c r="A1428">
        <v>3432908717</v>
      </c>
      <c r="B1428">
        <f>VLOOKUP(A1428,Cadastro!$A$3:$B$3577,2,FALSE)</f>
        <v>214958</v>
      </c>
      <c r="C1428" s="5">
        <v>9963.9700000000012</v>
      </c>
      <c r="D1428">
        <v>0</v>
      </c>
      <c r="E1428">
        <v>4343.68</v>
      </c>
      <c r="F1428">
        <v>0</v>
      </c>
      <c r="G1428">
        <v>5620.29</v>
      </c>
      <c r="H1428">
        <v>0</v>
      </c>
      <c r="I1428" s="14">
        <f>VLOOKUP(A1428,Cadastro!$A$3:$H$3577,7,FALSE)</f>
        <v>1</v>
      </c>
      <c r="J1428" s="14">
        <f>VLOOKUP(A1428,Cadastro!$A$3:$H$3577,8,FALSE)</f>
        <v>1</v>
      </c>
      <c r="K1428">
        <f>VLOOKUP(A1428,Cadastro!$A$3:$J$3577,10,FALSE)</f>
        <v>1</v>
      </c>
      <c r="L1428" s="13">
        <v>19355.86</v>
      </c>
      <c r="M1428" s="23" t="e">
        <f t="shared" si="243"/>
        <v>#DIV/0!</v>
      </c>
      <c r="N1428" s="26">
        <f t="shared" si="244"/>
        <v>9963.9700000000012</v>
      </c>
      <c r="O1428" s="27">
        <f t="shared" si="245"/>
        <v>4.1372757526105577E-4</v>
      </c>
      <c r="P1428" s="30" t="e">
        <f t="shared" si="246"/>
        <v>#DIV/0!</v>
      </c>
      <c r="Q1428" s="30" t="e">
        <f t="shared" si="247"/>
        <v>#DIV/0!</v>
      </c>
      <c r="R1428" s="30" t="e">
        <f t="shared" si="248"/>
        <v>#DIV/0!</v>
      </c>
      <c r="S1428" s="30" t="e">
        <f t="shared" si="249"/>
        <v>#DIV/0!</v>
      </c>
      <c r="T1428" s="32">
        <f t="shared" si="250"/>
        <v>4.1370403337004195E-4</v>
      </c>
      <c r="U1428" s="33">
        <f t="shared" si="251"/>
        <v>32.508320989934184</v>
      </c>
      <c r="V1428" s="18" t="e">
        <f>VLOOKUP(B1428,'[2]APO e PPM_CD'!$D$2:$J$565,7,FALSE)</f>
        <v>#N/A</v>
      </c>
    </row>
    <row r="1429" spans="1:24" hidden="1">
      <c r="A1429">
        <v>7054119665</v>
      </c>
      <c r="B1429">
        <f>VLOOKUP(A1429,Cadastro!$A$3:$B$3577,2,FALSE)</f>
        <v>211015</v>
      </c>
      <c r="C1429" s="5">
        <v>9969.2900000000009</v>
      </c>
      <c r="D1429">
        <v>0</v>
      </c>
      <c r="E1429">
        <v>4610.95</v>
      </c>
      <c r="F1429">
        <v>0</v>
      </c>
      <c r="G1429">
        <v>5358.34</v>
      </c>
      <c r="H1429">
        <v>0</v>
      </c>
      <c r="I1429" s="14">
        <f>VLOOKUP(A1429,Cadastro!$A$3:$H$3577,7,FALSE)</f>
        <v>1</v>
      </c>
      <c r="J1429" s="14">
        <f>VLOOKUP(A1429,Cadastro!$A$3:$H$3577,8,FALSE)</f>
        <v>1</v>
      </c>
      <c r="K1429">
        <f>VLOOKUP(A1429,Cadastro!$A$3:$J$3577,10,FALSE)</f>
        <v>1</v>
      </c>
      <c r="L1429" s="13">
        <v>9367.7000000000007</v>
      </c>
      <c r="M1429" s="23" t="e">
        <f t="shared" si="243"/>
        <v>#DIV/0!</v>
      </c>
      <c r="N1429" s="26">
        <f t="shared" si="244"/>
        <v>9969.2900000000009</v>
      </c>
      <c r="O1429" s="27">
        <f t="shared" si="245"/>
        <v>4.1394847423008004E-4</v>
      </c>
      <c r="P1429" s="30" t="e">
        <f t="shared" si="246"/>
        <v>#DIV/0!</v>
      </c>
      <c r="Q1429" s="30" t="e">
        <f t="shared" si="247"/>
        <v>#DIV/0!</v>
      </c>
      <c r="R1429" s="30" t="e">
        <f t="shared" si="248"/>
        <v>#DIV/0!</v>
      </c>
      <c r="S1429" s="30" t="e">
        <f t="shared" si="249"/>
        <v>#DIV/0!</v>
      </c>
      <c r="T1429" s="32">
        <f t="shared" si="250"/>
        <v>4.1392491976949204E-4</v>
      </c>
      <c r="U1429" s="33">
        <f t="shared" si="251"/>
        <v>32.525677953841786</v>
      </c>
      <c r="V1429" s="18" t="e">
        <f>VLOOKUP(B1429,'[2]APO e PPM_CD'!$D$2:$J$565,7,FALSE)</f>
        <v>#N/A</v>
      </c>
    </row>
    <row r="1430" spans="1:24" hidden="1">
      <c r="A1430">
        <v>9012606730</v>
      </c>
      <c r="B1430">
        <f>VLOOKUP(A1430,Cadastro!$A$3:$B$3577,2,FALSE)</f>
        <v>211151</v>
      </c>
      <c r="C1430" s="5">
        <v>9977.07</v>
      </c>
      <c r="D1430">
        <v>0</v>
      </c>
      <c r="E1430">
        <v>4582.03</v>
      </c>
      <c r="F1430">
        <v>0</v>
      </c>
      <c r="G1430">
        <v>5395.04</v>
      </c>
      <c r="H1430">
        <v>0</v>
      </c>
      <c r="I1430" s="14">
        <f>VLOOKUP(A1430,Cadastro!$A$3:$H$3577,7,FALSE)</f>
        <v>1</v>
      </c>
      <c r="J1430" s="14">
        <f>VLOOKUP(A1430,Cadastro!$A$3:$H$3577,8,FALSE)</f>
        <v>1</v>
      </c>
      <c r="K1430">
        <f>VLOOKUP(A1430,Cadastro!$A$3:$J$3577,10,FALSE)</f>
        <v>1</v>
      </c>
      <c r="L1430" s="13">
        <v>15993.52</v>
      </c>
      <c r="M1430" s="23" t="e">
        <f t="shared" si="243"/>
        <v>#DIV/0!</v>
      </c>
      <c r="N1430" s="26">
        <f t="shared" si="244"/>
        <v>9977.07</v>
      </c>
      <c r="O1430" s="27">
        <f t="shared" si="245"/>
        <v>4.1427151821109667E-4</v>
      </c>
      <c r="P1430" s="30" t="e">
        <f t="shared" si="246"/>
        <v>#DIV/0!</v>
      </c>
      <c r="Q1430" s="30" t="e">
        <f t="shared" si="247"/>
        <v>#DIV/0!</v>
      </c>
      <c r="R1430" s="30" t="e">
        <f t="shared" si="248"/>
        <v>#DIV/0!</v>
      </c>
      <c r="S1430" s="30" t="e">
        <f t="shared" si="249"/>
        <v>#DIV/0!</v>
      </c>
      <c r="T1430" s="32">
        <f t="shared" si="250"/>
        <v>4.1424794536868776E-4</v>
      </c>
      <c r="U1430" s="33">
        <f t="shared" si="251"/>
        <v>32.551060882263052</v>
      </c>
      <c r="V1430" s="18" t="e">
        <f>VLOOKUP(B1430,'[2]APO e PPM_CD'!$D$2:$J$565,7,FALSE)</f>
        <v>#N/A</v>
      </c>
    </row>
    <row r="1431" spans="1:24" hidden="1">
      <c r="A1431">
        <v>21862920842</v>
      </c>
      <c r="B1431">
        <f>VLOOKUP(A1431,Cadastro!$A$3:$B$3577,2,FALSE)</f>
        <v>212470</v>
      </c>
      <c r="C1431" s="5">
        <v>9977.25</v>
      </c>
      <c r="D1431">
        <v>0</v>
      </c>
      <c r="E1431">
        <v>4540.1099999999997</v>
      </c>
      <c r="F1431">
        <v>0</v>
      </c>
      <c r="G1431">
        <v>5437.14</v>
      </c>
      <c r="H1431">
        <v>0</v>
      </c>
      <c r="I1431" s="14">
        <f>VLOOKUP(A1431,Cadastro!$A$3:$H$3577,7,FALSE)</f>
        <v>1</v>
      </c>
      <c r="J1431" s="14">
        <f>VLOOKUP(A1431,Cadastro!$A$3:$H$3577,8,FALSE)</f>
        <v>1</v>
      </c>
      <c r="K1431">
        <f>VLOOKUP(A1431,Cadastro!$A$3:$J$3577,10,FALSE)</f>
        <v>1</v>
      </c>
      <c r="L1431" s="13">
        <v>15924.3</v>
      </c>
      <c r="M1431" s="23" t="e">
        <f t="shared" si="243"/>
        <v>#DIV/0!</v>
      </c>
      <c r="N1431" s="26">
        <f t="shared" si="244"/>
        <v>9977.25</v>
      </c>
      <c r="O1431" s="27">
        <f t="shared" si="245"/>
        <v>4.1427899223636444E-4</v>
      </c>
      <c r="P1431" s="30" t="e">
        <f t="shared" si="246"/>
        <v>#DIV/0!</v>
      </c>
      <c r="Q1431" s="30" t="e">
        <f t="shared" si="247"/>
        <v>#DIV/0!</v>
      </c>
      <c r="R1431" s="30" t="e">
        <f t="shared" si="248"/>
        <v>#DIV/0!</v>
      </c>
      <c r="S1431" s="30" t="e">
        <f t="shared" si="249"/>
        <v>#DIV/0!</v>
      </c>
      <c r="T1431" s="32">
        <f t="shared" si="250"/>
        <v>4.142554189686692E-4</v>
      </c>
      <c r="U1431" s="33">
        <f t="shared" si="251"/>
        <v>32.551648147959177</v>
      </c>
      <c r="V1431" s="18" t="e">
        <f>VLOOKUP(B1431,'[2]APO e PPM_CD'!$D$2:$J$565,7,FALSE)</f>
        <v>#N/A</v>
      </c>
    </row>
    <row r="1432" spans="1:24" s="18" customFormat="1">
      <c r="A1432" s="18">
        <v>43530184934</v>
      </c>
      <c r="B1432" s="18">
        <f>VLOOKUP(A1432,Cadastro!$A$3:$B$3577,2,FALSE)</f>
        <v>192942</v>
      </c>
      <c r="C1432" s="19">
        <v>11185.68</v>
      </c>
      <c r="D1432" s="18">
        <v>0</v>
      </c>
      <c r="E1432" s="18">
        <v>4732.58</v>
      </c>
      <c r="F1432" s="18">
        <v>0</v>
      </c>
      <c r="G1432" s="18">
        <v>6453.1</v>
      </c>
      <c r="H1432" s="18">
        <v>0</v>
      </c>
      <c r="I1432" s="20">
        <f>VLOOKUP(A1432,Cadastro!$A$3:$H$3577,7,FALSE)</f>
        <v>5</v>
      </c>
      <c r="J1432" s="20">
        <f>VLOOKUP(A1432,Cadastro!$A$3:$H$3577,8,FALSE)</f>
        <v>5</v>
      </c>
      <c r="K1432" s="18">
        <f>VLOOKUP(A1432,Cadastro!$A$3:$J$3577,10,FALSE)</f>
        <v>1</v>
      </c>
      <c r="M1432" s="23" t="e">
        <f t="shared" si="243"/>
        <v>#DIV/0!</v>
      </c>
      <c r="N1432" s="26">
        <f t="shared" si="244"/>
        <v>11185.68</v>
      </c>
      <c r="O1432" s="27">
        <f t="shared" si="245"/>
        <v>4.6445586087132796E-4</v>
      </c>
      <c r="P1432" s="30" t="e">
        <f t="shared" si="246"/>
        <v>#DIV/0!</v>
      </c>
      <c r="Q1432" s="30" t="e">
        <f t="shared" si="247"/>
        <v>#DIV/0!</v>
      </c>
      <c r="R1432" s="30" t="e">
        <f t="shared" si="248"/>
        <v>#DIV/0!</v>
      </c>
      <c r="S1432" s="30" t="e">
        <f t="shared" si="249"/>
        <v>#DIV/0!</v>
      </c>
      <c r="T1432" s="32">
        <f t="shared" si="250"/>
        <v>4.6442943244375592E-4</v>
      </c>
      <c r="U1432" s="33">
        <f t="shared" si="251"/>
        <v>36.494256398873837</v>
      </c>
      <c r="V1432" s="18">
        <f>VLOOKUP(B1432,'[2]APO e PPM_CD'!$D$2:$J$565,7,FALSE)</f>
        <v>3</v>
      </c>
      <c r="W1432" s="18">
        <f t="shared" ref="W1432:W1433" si="252">TRUNC(B1432/10,0)</f>
        <v>19294</v>
      </c>
      <c r="X1432" s="18">
        <f ca="1">VLOOKUP(W1432:X1432,[3]Plan1!$B$2:$K$3605,10,FALSE)</f>
        <v>0</v>
      </c>
    </row>
    <row r="1433" spans="1:24" s="18" customFormat="1">
      <c r="A1433" s="18">
        <v>91090121687</v>
      </c>
      <c r="B1433" s="18">
        <f>VLOOKUP(A1433,Cadastro!$A$3:$B$3577,2,FALSE)</f>
        <v>198984</v>
      </c>
      <c r="C1433" s="19">
        <v>11328.28</v>
      </c>
      <c r="D1433" s="18">
        <v>0</v>
      </c>
      <c r="E1433" s="18">
        <v>4887.43</v>
      </c>
      <c r="F1433" s="18">
        <v>0</v>
      </c>
      <c r="G1433" s="18">
        <v>6440.85</v>
      </c>
      <c r="H1433" s="18">
        <v>0</v>
      </c>
      <c r="I1433" s="20">
        <f>VLOOKUP(A1433,Cadastro!$A$3:$H$3577,7,FALSE)</f>
        <v>5</v>
      </c>
      <c r="J1433" s="20">
        <f>VLOOKUP(A1433,Cadastro!$A$3:$H$3577,8,FALSE)</f>
        <v>5</v>
      </c>
      <c r="K1433" s="18">
        <f>VLOOKUP(A1433,Cadastro!$A$3:$J$3577,10,FALSE)</f>
        <v>1</v>
      </c>
      <c r="M1433" s="23" t="e">
        <f t="shared" si="243"/>
        <v>#DIV/0!</v>
      </c>
      <c r="N1433" s="26">
        <f t="shared" si="244"/>
        <v>11328.28</v>
      </c>
      <c r="O1433" s="27">
        <f t="shared" si="245"/>
        <v>4.7037694977788096E-4</v>
      </c>
      <c r="P1433" s="30" t="e">
        <f t="shared" si="246"/>
        <v>#DIV/0!</v>
      </c>
      <c r="Q1433" s="30" t="e">
        <f t="shared" si="247"/>
        <v>#DIV/0!</v>
      </c>
      <c r="R1433" s="30" t="e">
        <f t="shared" si="248"/>
        <v>#DIV/0!</v>
      </c>
      <c r="S1433" s="30" t="e">
        <f t="shared" si="249"/>
        <v>#DIV/0!</v>
      </c>
      <c r="T1433" s="32">
        <f t="shared" si="250"/>
        <v>4.7035018442901559E-4</v>
      </c>
      <c r="U1433" s="33">
        <f t="shared" si="251"/>
        <v>36.959501333690447</v>
      </c>
      <c r="V1433" s="18">
        <f>VLOOKUP(B1433,'[2]APO e PPM_CD'!$D$2:$J$565,7,FALSE)</f>
        <v>3</v>
      </c>
      <c r="W1433" s="18">
        <f t="shared" si="252"/>
        <v>19898</v>
      </c>
      <c r="X1433" s="18">
        <f ca="1">VLOOKUP(W1433:X1433,[3]Plan1!$B$2:$K$3605,10,FALSE)</f>
        <v>0</v>
      </c>
    </row>
    <row r="1434" spans="1:24" hidden="1">
      <c r="A1434">
        <v>84782293615</v>
      </c>
      <c r="B1434">
        <f>VLOOKUP(A1434,Cadastro!$A$3:$B$3577,2,FALSE)</f>
        <v>217616</v>
      </c>
      <c r="C1434" s="5">
        <v>10020.1</v>
      </c>
      <c r="D1434">
        <v>0</v>
      </c>
      <c r="E1434">
        <v>4200.5</v>
      </c>
      <c r="F1434">
        <v>0</v>
      </c>
      <c r="G1434">
        <v>5819.6</v>
      </c>
      <c r="H1434">
        <v>0</v>
      </c>
      <c r="I1434" s="14">
        <f>VLOOKUP(A1434,Cadastro!$A$3:$H$3577,7,FALSE)</f>
        <v>1</v>
      </c>
      <c r="J1434" s="14">
        <f>VLOOKUP(A1434,Cadastro!$A$3:$H$3577,8,FALSE)</f>
        <v>1</v>
      </c>
      <c r="K1434">
        <f>VLOOKUP(A1434,Cadastro!$A$3:$J$3577,10,FALSE)</f>
        <v>1</v>
      </c>
      <c r="L1434" s="13">
        <v>26483.69</v>
      </c>
      <c r="M1434" s="23" t="e">
        <f t="shared" si="243"/>
        <v>#DIV/0!</v>
      </c>
      <c r="N1434" s="26">
        <f t="shared" si="244"/>
        <v>10020.1</v>
      </c>
      <c r="O1434" s="27">
        <f t="shared" si="245"/>
        <v>4.1605822547371226E-4</v>
      </c>
      <c r="P1434" s="30" t="e">
        <f t="shared" si="246"/>
        <v>#DIV/0!</v>
      </c>
      <c r="Q1434" s="30" t="e">
        <f t="shared" si="247"/>
        <v>#DIV/0!</v>
      </c>
      <c r="R1434" s="30" t="e">
        <f t="shared" si="248"/>
        <v>#DIV/0!</v>
      </c>
      <c r="S1434" s="30" t="e">
        <f t="shared" si="249"/>
        <v>#DIV/0!</v>
      </c>
      <c r="T1434" s="32">
        <f t="shared" si="250"/>
        <v>4.1603455096423986E-4</v>
      </c>
      <c r="U1434" s="33">
        <f t="shared" si="251"/>
        <v>32.691450009508209</v>
      </c>
      <c r="V1434" s="18" t="e">
        <f>VLOOKUP(B1434,'[2]APO e PPM_CD'!$D$2:$J$565,7,FALSE)</f>
        <v>#N/A</v>
      </c>
    </row>
    <row r="1435" spans="1:24" hidden="1">
      <c r="A1435">
        <v>4397876703</v>
      </c>
      <c r="B1435">
        <f>VLOOKUP(A1435,Cadastro!$A$3:$B$3577,2,FALSE)</f>
        <v>215281</v>
      </c>
      <c r="C1435" s="5">
        <v>10029.11</v>
      </c>
      <c r="D1435">
        <v>0</v>
      </c>
      <c r="E1435">
        <v>4325.45</v>
      </c>
      <c r="F1435">
        <v>0</v>
      </c>
      <c r="G1435">
        <v>5703.66</v>
      </c>
      <c r="H1435">
        <v>0</v>
      </c>
      <c r="I1435" s="14">
        <f>VLOOKUP(A1435,Cadastro!$A$3:$H$3577,7,FALSE)</f>
        <v>1</v>
      </c>
      <c r="J1435" s="14">
        <f>VLOOKUP(A1435,Cadastro!$A$3:$H$3577,8,FALSE)</f>
        <v>1</v>
      </c>
      <c r="K1435">
        <f>VLOOKUP(A1435,Cadastro!$A$3:$J$3577,10,FALSE)</f>
        <v>1</v>
      </c>
      <c r="L1435" s="13">
        <v>16696.66</v>
      </c>
      <c r="M1435" s="23" t="e">
        <f t="shared" si="243"/>
        <v>#DIV/0!</v>
      </c>
      <c r="N1435" s="26">
        <f t="shared" si="244"/>
        <v>10029.11</v>
      </c>
      <c r="O1435" s="27">
        <f t="shared" si="245"/>
        <v>4.1643234196072514E-4</v>
      </c>
      <c r="P1435" s="30" t="e">
        <f t="shared" si="246"/>
        <v>#DIV/0!</v>
      </c>
      <c r="Q1435" s="30" t="e">
        <f t="shared" si="247"/>
        <v>#DIV/0!</v>
      </c>
      <c r="R1435" s="30" t="e">
        <f t="shared" si="248"/>
        <v>#DIV/0!</v>
      </c>
      <c r="S1435" s="30" t="e">
        <f t="shared" si="249"/>
        <v>#DIV/0!</v>
      </c>
      <c r="T1435" s="32">
        <f t="shared" si="250"/>
        <v>4.1640864616330852E-4</v>
      </c>
      <c r="U1435" s="33">
        <f t="shared" si="251"/>
        <v>32.720845920186314</v>
      </c>
      <c r="V1435" s="18" t="e">
        <f>VLOOKUP(B1435,'[2]APO e PPM_CD'!$D$2:$J$565,7,FALSE)</f>
        <v>#N/A</v>
      </c>
    </row>
    <row r="1436" spans="1:24" hidden="1">
      <c r="A1436">
        <v>6840160793</v>
      </c>
      <c r="B1436">
        <f>VLOOKUP(A1436,Cadastro!$A$3:$B$3577,2,FALSE)</f>
        <v>196571</v>
      </c>
      <c r="C1436" s="5">
        <v>10038.65</v>
      </c>
      <c r="D1436">
        <v>0</v>
      </c>
      <c r="E1436">
        <v>4379.6499999999996</v>
      </c>
      <c r="F1436">
        <v>0</v>
      </c>
      <c r="G1436">
        <v>5659</v>
      </c>
      <c r="H1436">
        <v>0</v>
      </c>
      <c r="I1436" s="14">
        <f>VLOOKUP(A1436,Cadastro!$A$3:$H$3577,7,FALSE)</f>
        <v>1</v>
      </c>
      <c r="J1436" s="14">
        <f>VLOOKUP(A1436,Cadastro!$A$3:$H$3577,8,FALSE)</f>
        <v>1</v>
      </c>
      <c r="K1436">
        <f>VLOOKUP(A1436,Cadastro!$A$3:$J$3577,10,FALSE)</f>
        <v>1</v>
      </c>
      <c r="L1436" s="13">
        <v>46985.56</v>
      </c>
      <c r="M1436" s="23" t="e">
        <f t="shared" si="243"/>
        <v>#DIV/0!</v>
      </c>
      <c r="N1436" s="26">
        <f t="shared" si="244"/>
        <v>10038.65</v>
      </c>
      <c r="O1436" s="27">
        <f t="shared" si="245"/>
        <v>4.168284652999153E-4</v>
      </c>
      <c r="P1436" s="30" t="e">
        <f t="shared" si="246"/>
        <v>#DIV/0!</v>
      </c>
      <c r="Q1436" s="30" t="e">
        <f t="shared" si="247"/>
        <v>#DIV/0!</v>
      </c>
      <c r="R1436" s="30" t="e">
        <f t="shared" si="248"/>
        <v>#DIV/0!</v>
      </c>
      <c r="S1436" s="30" t="e">
        <f t="shared" si="249"/>
        <v>#DIV/0!</v>
      </c>
      <c r="T1436" s="32">
        <f t="shared" si="250"/>
        <v>4.1680474696232235E-4</v>
      </c>
      <c r="U1436" s="33">
        <f t="shared" si="251"/>
        <v>32.751971002080772</v>
      </c>
      <c r="V1436" s="18" t="e">
        <f>VLOOKUP(B1436,'[2]APO e PPM_CD'!$D$2:$J$565,7,FALSE)</f>
        <v>#N/A</v>
      </c>
    </row>
    <row r="1437" spans="1:24" hidden="1">
      <c r="A1437">
        <v>27772076827</v>
      </c>
      <c r="B1437">
        <f>VLOOKUP(A1437,Cadastro!$A$3:$B$3577,2,FALSE)</f>
        <v>211321</v>
      </c>
      <c r="C1437" s="5">
        <v>10054.02</v>
      </c>
      <c r="D1437">
        <v>0</v>
      </c>
      <c r="E1437">
        <v>5944.83</v>
      </c>
      <c r="F1437">
        <v>0</v>
      </c>
      <c r="G1437">
        <v>4109.1899999999996</v>
      </c>
      <c r="H1437">
        <v>0</v>
      </c>
      <c r="I1437" s="14">
        <f>VLOOKUP(A1437,Cadastro!$A$3:$H$3577,7,FALSE)</f>
        <v>1</v>
      </c>
      <c r="J1437" s="14">
        <f>VLOOKUP(A1437,Cadastro!$A$3:$H$3577,8,FALSE)</f>
        <v>1</v>
      </c>
      <c r="K1437">
        <f>VLOOKUP(A1437,Cadastro!$A$3:$J$3577,10,FALSE)</f>
        <v>1</v>
      </c>
      <c r="L1437" s="13">
        <v>24761.41</v>
      </c>
      <c r="M1437" s="23" t="e">
        <f t="shared" si="243"/>
        <v>#DIV/0!</v>
      </c>
      <c r="N1437" s="26">
        <f t="shared" si="244"/>
        <v>10054.02</v>
      </c>
      <c r="O1437" s="27">
        <f t="shared" si="245"/>
        <v>4.1746666401305501E-4</v>
      </c>
      <c r="P1437" s="30" t="e">
        <f t="shared" si="246"/>
        <v>#DIV/0!</v>
      </c>
      <c r="Q1437" s="30" t="e">
        <f t="shared" si="247"/>
        <v>#DIV/0!</v>
      </c>
      <c r="R1437" s="30" t="e">
        <f t="shared" si="248"/>
        <v>#DIV/0!</v>
      </c>
      <c r="S1437" s="30" t="e">
        <f t="shared" si="249"/>
        <v>#DIV/0!</v>
      </c>
      <c r="T1437" s="32">
        <f t="shared" si="250"/>
        <v>4.1744290936073365E-4</v>
      </c>
      <c r="U1437" s="33">
        <f t="shared" si="251"/>
        <v>32.80211696735519</v>
      </c>
      <c r="V1437" s="18" t="e">
        <f>VLOOKUP(B1437,'[2]APO e PPM_CD'!$D$2:$J$565,7,FALSE)</f>
        <v>#N/A</v>
      </c>
    </row>
    <row r="1438" spans="1:24" hidden="1">
      <c r="A1438">
        <v>729741923</v>
      </c>
      <c r="B1438">
        <f>VLOOKUP(A1438,Cadastro!$A$3:$B$3577,2,FALSE)</f>
        <v>215679</v>
      </c>
      <c r="C1438" s="5">
        <v>10063.68</v>
      </c>
      <c r="D1438">
        <v>0</v>
      </c>
      <c r="E1438">
        <v>4610.5600000000004</v>
      </c>
      <c r="F1438">
        <v>0</v>
      </c>
      <c r="G1438">
        <v>5453.12</v>
      </c>
      <c r="H1438">
        <v>0</v>
      </c>
      <c r="I1438" s="14">
        <f>VLOOKUP(A1438,Cadastro!$A$3:$H$3577,7,FALSE)</f>
        <v>1</v>
      </c>
      <c r="J1438" s="14">
        <f>VLOOKUP(A1438,Cadastro!$A$3:$H$3577,8,FALSE)</f>
        <v>1</v>
      </c>
      <c r="K1438">
        <f>VLOOKUP(A1438,Cadastro!$A$3:$J$3577,10,FALSE)</f>
        <v>1</v>
      </c>
      <c r="L1438" s="13">
        <v>13555.99</v>
      </c>
      <c r="M1438" s="23" t="e">
        <f t="shared" si="243"/>
        <v>#DIV/0!</v>
      </c>
      <c r="N1438" s="26">
        <f t="shared" si="244"/>
        <v>10063.68</v>
      </c>
      <c r="O1438" s="27">
        <f t="shared" si="245"/>
        <v>4.1786777003575694E-4</v>
      </c>
      <c r="P1438" s="30" t="e">
        <f t="shared" si="246"/>
        <v>#DIV/0!</v>
      </c>
      <c r="Q1438" s="30" t="e">
        <f t="shared" si="247"/>
        <v>#DIV/0!</v>
      </c>
      <c r="R1438" s="30" t="e">
        <f t="shared" si="248"/>
        <v>#DIV/0!</v>
      </c>
      <c r="S1438" s="30" t="e">
        <f t="shared" si="249"/>
        <v>#DIV/0!</v>
      </c>
      <c r="T1438" s="32">
        <f t="shared" si="250"/>
        <v>4.1784399255973508E-4</v>
      </c>
      <c r="U1438" s="33">
        <f t="shared" si="251"/>
        <v>32.833633559713732</v>
      </c>
      <c r="V1438" s="18" t="e">
        <f>VLOOKUP(B1438,'[2]APO e PPM_CD'!$D$2:$J$565,7,FALSE)</f>
        <v>#N/A</v>
      </c>
    </row>
    <row r="1439" spans="1:24" hidden="1">
      <c r="A1439">
        <v>79078591153</v>
      </c>
      <c r="B1439">
        <f>VLOOKUP(A1439,Cadastro!$A$3:$B$3577,2,FALSE)</f>
        <v>217445</v>
      </c>
      <c r="C1439" s="5">
        <v>10098.4</v>
      </c>
      <c r="D1439">
        <v>0</v>
      </c>
      <c r="E1439">
        <v>4409.75</v>
      </c>
      <c r="F1439">
        <v>0</v>
      </c>
      <c r="G1439">
        <v>5688.65</v>
      </c>
      <c r="H1439">
        <v>0</v>
      </c>
      <c r="I1439" s="14">
        <f>VLOOKUP(A1439,Cadastro!$A$3:$H$3577,7,FALSE)</f>
        <v>1</v>
      </c>
      <c r="J1439" s="14">
        <f>VLOOKUP(A1439,Cadastro!$A$3:$H$3577,8,FALSE)</f>
        <v>1</v>
      </c>
      <c r="K1439">
        <f>VLOOKUP(A1439,Cadastro!$A$3:$J$3577,10,FALSE)</f>
        <v>1</v>
      </c>
      <c r="L1439" s="13">
        <v>10847.95</v>
      </c>
      <c r="M1439" s="23" t="e">
        <f t="shared" si="243"/>
        <v>#DIV/0!</v>
      </c>
      <c r="N1439" s="26">
        <f t="shared" si="244"/>
        <v>10098.4</v>
      </c>
      <c r="O1439" s="27">
        <f t="shared" si="245"/>
        <v>4.1930942646517853E-4</v>
      </c>
      <c r="P1439" s="30" t="e">
        <f t="shared" si="246"/>
        <v>#DIV/0!</v>
      </c>
      <c r="Q1439" s="30" t="e">
        <f t="shared" si="247"/>
        <v>#DIV/0!</v>
      </c>
      <c r="R1439" s="30" t="e">
        <f t="shared" si="248"/>
        <v>#DIV/0!</v>
      </c>
      <c r="S1439" s="30" t="e">
        <f t="shared" si="249"/>
        <v>#DIV/0!</v>
      </c>
      <c r="T1439" s="32">
        <f t="shared" si="250"/>
        <v>4.1928556695614613E-4</v>
      </c>
      <c r="U1439" s="33">
        <f t="shared" si="251"/>
        <v>32.946910587321248</v>
      </c>
      <c r="V1439" s="18" t="e">
        <f>VLOOKUP(B1439,'[2]APO e PPM_CD'!$D$2:$J$565,7,FALSE)</f>
        <v>#N/A</v>
      </c>
    </row>
    <row r="1440" spans="1:24" hidden="1">
      <c r="A1440">
        <v>1915237718</v>
      </c>
      <c r="B1440">
        <f>VLOOKUP(A1440,Cadastro!$A$3:$B$3577,2,FALSE)</f>
        <v>213330</v>
      </c>
      <c r="C1440" s="5">
        <v>10099.15</v>
      </c>
      <c r="D1440">
        <v>0</v>
      </c>
      <c r="E1440">
        <v>5808.49</v>
      </c>
      <c r="F1440">
        <v>0</v>
      </c>
      <c r="G1440">
        <v>4290.66</v>
      </c>
      <c r="H1440">
        <v>0</v>
      </c>
      <c r="I1440" s="14">
        <f>VLOOKUP(A1440,Cadastro!$A$3:$H$3577,7,FALSE)</f>
        <v>1</v>
      </c>
      <c r="J1440" s="14">
        <f>VLOOKUP(A1440,Cadastro!$A$3:$H$3577,8,FALSE)</f>
        <v>1</v>
      </c>
      <c r="K1440">
        <f>VLOOKUP(A1440,Cadastro!$A$3:$J$3577,10,FALSE)</f>
        <v>1</v>
      </c>
      <c r="L1440" s="13">
        <v>30257.35</v>
      </c>
      <c r="M1440" s="23" t="e">
        <f t="shared" si="243"/>
        <v>#DIV/0!</v>
      </c>
      <c r="N1440" s="26">
        <f t="shared" si="244"/>
        <v>10099.15</v>
      </c>
      <c r="O1440" s="27">
        <f t="shared" si="245"/>
        <v>4.1934056823712742E-4</v>
      </c>
      <c r="P1440" s="30" t="e">
        <f t="shared" si="246"/>
        <v>#DIV/0!</v>
      </c>
      <c r="Q1440" s="30" t="e">
        <f t="shared" si="247"/>
        <v>#DIV/0!</v>
      </c>
      <c r="R1440" s="30" t="e">
        <f t="shared" si="248"/>
        <v>#DIV/0!</v>
      </c>
      <c r="S1440" s="30" t="e">
        <f t="shared" si="249"/>
        <v>#DIV/0!</v>
      </c>
      <c r="T1440" s="32">
        <f t="shared" si="250"/>
        <v>4.1931670695606859E-4</v>
      </c>
      <c r="U1440" s="33">
        <f t="shared" si="251"/>
        <v>32.949357527721759</v>
      </c>
      <c r="V1440" s="18" t="e">
        <f>VLOOKUP(B1440,'[2]APO e PPM_CD'!$D$2:$J$565,7,FALSE)</f>
        <v>#N/A</v>
      </c>
    </row>
    <row r="1441" spans="1:24" hidden="1">
      <c r="A1441">
        <v>3885295636</v>
      </c>
      <c r="B1441">
        <f>VLOOKUP(A1441,Cadastro!$A$3:$B$3577,2,FALSE)</f>
        <v>198991</v>
      </c>
      <c r="C1441" s="5">
        <v>10117.459999999999</v>
      </c>
      <c r="D1441">
        <v>0</v>
      </c>
      <c r="E1441">
        <v>4649.09</v>
      </c>
      <c r="F1441">
        <v>0</v>
      </c>
      <c r="G1441">
        <v>5468.37</v>
      </c>
      <c r="H1441">
        <v>0</v>
      </c>
      <c r="I1441" s="14">
        <f>VLOOKUP(A1441,Cadastro!$A$3:$H$3577,7,FALSE)</f>
        <v>2</v>
      </c>
      <c r="J1441" s="14">
        <f>VLOOKUP(A1441,Cadastro!$A$3:$H$3577,8,FALSE)</f>
        <v>1</v>
      </c>
      <c r="K1441">
        <f>VLOOKUP(A1441,Cadastro!$A$3:$J$3577,10,FALSE)</f>
        <v>1</v>
      </c>
      <c r="M1441" s="23" t="e">
        <f t="shared" si="243"/>
        <v>#DIV/0!</v>
      </c>
      <c r="N1441" s="26">
        <f t="shared" si="244"/>
        <v>10117.459999999999</v>
      </c>
      <c r="O1441" s="27">
        <f t="shared" si="245"/>
        <v>4.2010084269630685E-4</v>
      </c>
      <c r="P1441" s="30" t="e">
        <f t="shared" si="246"/>
        <v>#DIV/0!</v>
      </c>
      <c r="Q1441" s="30" t="e">
        <f t="shared" si="247"/>
        <v>#DIV/0!</v>
      </c>
      <c r="R1441" s="30" t="e">
        <f t="shared" si="248"/>
        <v>#DIV/0!</v>
      </c>
      <c r="S1441" s="30" t="e">
        <f t="shared" si="249"/>
        <v>#DIV/0!</v>
      </c>
      <c r="T1441" s="32">
        <f t="shared" si="250"/>
        <v>4.2007693815417589E-4</v>
      </c>
      <c r="U1441" s="33">
        <f t="shared" si="251"/>
        <v>33.009095499366161</v>
      </c>
      <c r="V1441" s="18" t="e">
        <f>VLOOKUP(B1441,'[2]APO e PPM_CD'!$D$2:$J$565,7,FALSE)</f>
        <v>#N/A</v>
      </c>
    </row>
    <row r="1442" spans="1:24" s="18" customFormat="1">
      <c r="A1442" s="18">
        <v>50404970672</v>
      </c>
      <c r="B1442" s="18">
        <f>VLOOKUP(A1442,Cadastro!$A$3:$B$3577,2,FALSE)</f>
        <v>193738</v>
      </c>
      <c r="C1442" s="19">
        <v>11488.619999999999</v>
      </c>
      <c r="D1442" s="18">
        <v>0</v>
      </c>
      <c r="E1442" s="18">
        <v>4860.66</v>
      </c>
      <c r="F1442" s="18">
        <v>0</v>
      </c>
      <c r="G1442" s="18">
        <v>6627.96</v>
      </c>
      <c r="H1442" s="18">
        <v>0</v>
      </c>
      <c r="I1442" s="20">
        <f>VLOOKUP(A1442,Cadastro!$A$3:$H$3577,7,FALSE)</f>
        <v>5</v>
      </c>
      <c r="J1442" s="20">
        <f>VLOOKUP(A1442,Cadastro!$A$3:$H$3577,8,FALSE)</f>
        <v>5</v>
      </c>
      <c r="K1442" s="18">
        <f>VLOOKUP(A1442,Cadastro!$A$3:$J$3577,10,FALSE)</f>
        <v>1</v>
      </c>
      <c r="M1442" s="23" t="e">
        <f t="shared" si="243"/>
        <v>#DIV/0!</v>
      </c>
      <c r="N1442" s="26">
        <f t="shared" si="244"/>
        <v>11488.619999999999</v>
      </c>
      <c r="O1442" s="27">
        <f t="shared" si="245"/>
        <v>4.7703464539693212E-4</v>
      </c>
      <c r="P1442" s="30" t="e">
        <f t="shared" si="246"/>
        <v>#DIV/0!</v>
      </c>
      <c r="Q1442" s="30" t="e">
        <f t="shared" si="247"/>
        <v>#DIV/0!</v>
      </c>
      <c r="R1442" s="30" t="e">
        <f t="shared" si="248"/>
        <v>#DIV/0!</v>
      </c>
      <c r="S1442" s="30" t="e">
        <f t="shared" si="249"/>
        <v>#DIV/0!</v>
      </c>
      <c r="T1442" s="32">
        <f t="shared" si="250"/>
        <v>4.770075012124415E-4</v>
      </c>
      <c r="U1442" s="33">
        <f t="shared" si="251"/>
        <v>37.482624565447068</v>
      </c>
      <c r="V1442" s="18">
        <f>VLOOKUP(B1442,'[2]APO e PPM_CD'!$D$2:$J$565,7,FALSE)</f>
        <v>3</v>
      </c>
      <c r="W1442" s="18">
        <f t="shared" ref="W1442:W1443" si="253">TRUNC(B1442/10,0)</f>
        <v>19373</v>
      </c>
      <c r="X1442" s="18">
        <f ca="1">VLOOKUP(W1442:X1442,[3]Plan1!$B$2:$K$3605,10,FALSE)</f>
        <v>0</v>
      </c>
    </row>
    <row r="1443" spans="1:24" s="18" customFormat="1">
      <c r="A1443" s="18">
        <v>70337217904</v>
      </c>
      <c r="B1443" s="18">
        <f>VLOOKUP(A1443,Cadastro!$A$3:$B$3577,2,FALSE)</f>
        <v>192814</v>
      </c>
      <c r="C1443" s="19">
        <v>11601.39</v>
      </c>
      <c r="D1443" s="18">
        <v>0</v>
      </c>
      <c r="E1443" s="18">
        <v>6674.47</v>
      </c>
      <c r="F1443" s="18">
        <v>0</v>
      </c>
      <c r="G1443" s="18">
        <v>4926.92</v>
      </c>
      <c r="H1443" s="18">
        <v>0</v>
      </c>
      <c r="I1443" s="20">
        <f>VLOOKUP(A1443,Cadastro!$A$3:$H$3577,7,FALSE)</f>
        <v>5</v>
      </c>
      <c r="J1443" s="20">
        <f>VLOOKUP(A1443,Cadastro!$A$3:$H$3577,8,FALSE)</f>
        <v>5</v>
      </c>
      <c r="K1443" s="18">
        <f>VLOOKUP(A1443,Cadastro!$A$3:$J$3577,10,FALSE)</f>
        <v>1</v>
      </c>
      <c r="M1443" s="23" t="e">
        <f t="shared" si="243"/>
        <v>#DIV/0!</v>
      </c>
      <c r="N1443" s="26">
        <f t="shared" si="244"/>
        <v>11601.39</v>
      </c>
      <c r="O1443" s="27">
        <f t="shared" si="245"/>
        <v>4.8171712222717038E-4</v>
      </c>
      <c r="P1443" s="30" t="e">
        <f t="shared" si="246"/>
        <v>#DIV/0!</v>
      </c>
      <c r="Q1443" s="30" t="e">
        <f t="shared" si="247"/>
        <v>#DIV/0!</v>
      </c>
      <c r="R1443" s="30" t="e">
        <f t="shared" si="248"/>
        <v>#DIV/0!</v>
      </c>
      <c r="S1443" s="30" t="e">
        <f t="shared" si="249"/>
        <v>#DIV/0!</v>
      </c>
      <c r="T1443" s="32">
        <f t="shared" si="250"/>
        <v>4.8168971160078469E-4</v>
      </c>
      <c r="U1443" s="33">
        <f t="shared" si="251"/>
        <v>37.850546524067468</v>
      </c>
      <c r="V1443" s="18">
        <f>VLOOKUP(B1443,'[2]APO e PPM_CD'!$D$2:$J$565,7,FALSE)</f>
        <v>3</v>
      </c>
      <c r="W1443" s="18">
        <f t="shared" si="253"/>
        <v>19281</v>
      </c>
      <c r="X1443" s="18">
        <f ca="1">VLOOKUP(W1443:X1443,[3]Plan1!$B$2:$K$3605,10,FALSE)</f>
        <v>0</v>
      </c>
    </row>
    <row r="1444" spans="1:24" hidden="1">
      <c r="A1444">
        <v>1320216765</v>
      </c>
      <c r="B1444">
        <f>VLOOKUP(A1444,Cadastro!$A$3:$B$3577,2,FALSE)</f>
        <v>195842</v>
      </c>
      <c r="C1444" s="5">
        <v>10128.86</v>
      </c>
      <c r="D1444">
        <v>0</v>
      </c>
      <c r="E1444">
        <v>4227.05</v>
      </c>
      <c r="F1444">
        <v>0</v>
      </c>
      <c r="G1444">
        <v>5901.81</v>
      </c>
      <c r="H1444">
        <v>0</v>
      </c>
      <c r="I1444" s="14">
        <f>VLOOKUP(A1444,Cadastro!$A$3:$H$3577,7,FALSE)</f>
        <v>1</v>
      </c>
      <c r="J1444" s="14">
        <f>VLOOKUP(A1444,Cadastro!$A$3:$H$3577,8,FALSE)</f>
        <v>1</v>
      </c>
      <c r="K1444">
        <f>VLOOKUP(A1444,Cadastro!$A$3:$J$3577,10,FALSE)</f>
        <v>1</v>
      </c>
      <c r="L1444" s="13">
        <v>21714.31</v>
      </c>
      <c r="M1444" s="23" t="e">
        <f t="shared" si="243"/>
        <v>#DIV/0!</v>
      </c>
      <c r="N1444" s="26">
        <f t="shared" si="244"/>
        <v>10128.86</v>
      </c>
      <c r="O1444" s="27">
        <f t="shared" si="245"/>
        <v>4.2057419762993033E-4</v>
      </c>
      <c r="P1444" s="30" t="e">
        <f t="shared" si="246"/>
        <v>#DIV/0!</v>
      </c>
      <c r="Q1444" s="30" t="e">
        <f t="shared" si="247"/>
        <v>#DIV/0!</v>
      </c>
      <c r="R1444" s="30" t="e">
        <f t="shared" si="248"/>
        <v>#DIV/0!</v>
      </c>
      <c r="S1444" s="30" t="e">
        <f t="shared" si="249"/>
        <v>#DIV/0!</v>
      </c>
      <c r="T1444" s="32">
        <f t="shared" si="250"/>
        <v>4.2055026615299754E-4</v>
      </c>
      <c r="U1444" s="33">
        <f t="shared" si="251"/>
        <v>33.046288993453885</v>
      </c>
      <c r="V1444" s="18" t="e">
        <f>VLOOKUP(B1444,'[2]APO e PPM_CD'!$D$2:$J$565,7,FALSE)</f>
        <v>#N/A</v>
      </c>
    </row>
    <row r="1445" spans="1:24" hidden="1">
      <c r="A1445">
        <v>69074798691</v>
      </c>
      <c r="B1445">
        <f>VLOOKUP(A1445,Cadastro!$A$3:$B$3577,2,FALSE)</f>
        <v>187938</v>
      </c>
      <c r="C1445" s="5">
        <v>10152</v>
      </c>
      <c r="D1445">
        <v>0</v>
      </c>
      <c r="E1445">
        <v>4247.1000000000004</v>
      </c>
      <c r="F1445">
        <v>0</v>
      </c>
      <c r="G1445">
        <v>5904.9</v>
      </c>
      <c r="H1445">
        <v>0</v>
      </c>
      <c r="I1445" s="14">
        <f>VLOOKUP(A1445,Cadastro!$A$3:$H$3577,7,FALSE)</f>
        <v>1</v>
      </c>
      <c r="J1445" s="14">
        <f>VLOOKUP(A1445,Cadastro!$A$3:$H$3577,8,FALSE)</f>
        <v>1</v>
      </c>
      <c r="K1445">
        <f>VLOOKUP(A1445,Cadastro!$A$3:$J$3577,10,FALSE)</f>
        <v>1</v>
      </c>
      <c r="L1445" s="13">
        <v>14498.27</v>
      </c>
      <c r="M1445" s="23" t="e">
        <f t="shared" si="243"/>
        <v>#DIV/0!</v>
      </c>
      <c r="N1445" s="26">
        <f t="shared" si="244"/>
        <v>10152</v>
      </c>
      <c r="O1445" s="27">
        <f t="shared" si="245"/>
        <v>4.2153502510046073E-4</v>
      </c>
      <c r="P1445" s="30" t="e">
        <f t="shared" si="246"/>
        <v>#DIV/0!</v>
      </c>
      <c r="Q1445" s="30" t="e">
        <f t="shared" si="247"/>
        <v>#DIV/0!</v>
      </c>
      <c r="R1445" s="30" t="e">
        <f t="shared" si="248"/>
        <v>#DIV/0!</v>
      </c>
      <c r="S1445" s="30" t="e">
        <f t="shared" si="249"/>
        <v>#DIV/0!</v>
      </c>
      <c r="T1445" s="32">
        <f t="shared" si="250"/>
        <v>4.2151103895060561E-4</v>
      </c>
      <c r="U1445" s="33">
        <f t="shared" si="251"/>
        <v>33.121785261277566</v>
      </c>
      <c r="V1445" s="18" t="e">
        <f>VLOOKUP(B1445,'[2]APO e PPM_CD'!$D$2:$J$565,7,FALSE)</f>
        <v>#N/A</v>
      </c>
    </row>
    <row r="1446" spans="1:24" hidden="1">
      <c r="A1446">
        <v>86161903768</v>
      </c>
      <c r="B1446">
        <f>VLOOKUP(A1446,Cadastro!$A$3:$B$3577,2,FALSE)</f>
        <v>199716</v>
      </c>
      <c r="C1446" s="5">
        <v>10153.419999999998</v>
      </c>
      <c r="D1446">
        <v>0</v>
      </c>
      <c r="E1446">
        <v>4236.9799999999996</v>
      </c>
      <c r="F1446">
        <v>0</v>
      </c>
      <c r="G1446">
        <v>5916.44</v>
      </c>
      <c r="H1446">
        <v>0</v>
      </c>
      <c r="I1446" s="14">
        <f>VLOOKUP(A1446,Cadastro!$A$3:$H$3577,7,FALSE)</f>
        <v>1</v>
      </c>
      <c r="J1446" s="14">
        <f>VLOOKUP(A1446,Cadastro!$A$3:$H$3577,8,FALSE)</f>
        <v>1</v>
      </c>
      <c r="K1446">
        <f>VLOOKUP(A1446,Cadastro!$A$3:$J$3577,10,FALSE)</f>
        <v>1</v>
      </c>
      <c r="L1446" s="13">
        <v>15639.28</v>
      </c>
      <c r="M1446" s="23" t="e">
        <f t="shared" si="243"/>
        <v>#DIV/0!</v>
      </c>
      <c r="N1446" s="26">
        <f t="shared" si="244"/>
        <v>10153.419999999998</v>
      </c>
      <c r="O1446" s="27">
        <f t="shared" si="245"/>
        <v>4.2159398685535058E-4</v>
      </c>
      <c r="P1446" s="30" t="e">
        <f t="shared" si="246"/>
        <v>#DIV/0!</v>
      </c>
      <c r="Q1446" s="30" t="e">
        <f t="shared" si="247"/>
        <v>#DIV/0!</v>
      </c>
      <c r="R1446" s="30" t="e">
        <f t="shared" si="248"/>
        <v>#DIV/0!</v>
      </c>
      <c r="S1446" s="30" t="e">
        <f t="shared" si="249"/>
        <v>#DIV/0!</v>
      </c>
      <c r="T1446" s="32">
        <f t="shared" si="250"/>
        <v>4.2156999735045873E-4</v>
      </c>
      <c r="U1446" s="33">
        <f t="shared" si="251"/>
        <v>33.126418135102519</v>
      </c>
      <c r="V1446" s="18" t="e">
        <f>VLOOKUP(B1446,'[2]APO e PPM_CD'!$D$2:$J$565,7,FALSE)</f>
        <v>#N/A</v>
      </c>
    </row>
    <row r="1447" spans="1:24" hidden="1">
      <c r="A1447">
        <v>1208448773</v>
      </c>
      <c r="B1447">
        <f>VLOOKUP(A1447,Cadastro!$A$3:$B$3577,2,FALSE)</f>
        <v>217371</v>
      </c>
      <c r="C1447" s="5">
        <v>10156.65</v>
      </c>
      <c r="D1447">
        <v>0</v>
      </c>
      <c r="E1447">
        <v>4257.78</v>
      </c>
      <c r="F1447">
        <v>0</v>
      </c>
      <c r="G1447">
        <v>5898.87</v>
      </c>
      <c r="H1447">
        <v>0</v>
      </c>
      <c r="I1447" s="14">
        <f>VLOOKUP(A1447,Cadastro!$A$3:$H$3577,7,FALSE)</f>
        <v>1</v>
      </c>
      <c r="J1447" s="14">
        <f>VLOOKUP(A1447,Cadastro!$A$3:$H$3577,8,FALSE)</f>
        <v>1</v>
      </c>
      <c r="K1447">
        <f>VLOOKUP(A1447,Cadastro!$A$3:$J$3577,10,FALSE)</f>
        <v>1</v>
      </c>
      <c r="L1447" s="13">
        <v>12478.08</v>
      </c>
      <c r="M1447" s="23" t="e">
        <f t="shared" si="243"/>
        <v>#DIV/0!</v>
      </c>
      <c r="N1447" s="26">
        <f t="shared" si="244"/>
        <v>10156.65</v>
      </c>
      <c r="O1447" s="27">
        <f t="shared" si="245"/>
        <v>4.2172810408654397E-4</v>
      </c>
      <c r="P1447" s="30" t="e">
        <f t="shared" si="246"/>
        <v>#DIV/0!</v>
      </c>
      <c r="Q1447" s="30" t="e">
        <f t="shared" si="247"/>
        <v>#DIV/0!</v>
      </c>
      <c r="R1447" s="30" t="e">
        <f t="shared" si="248"/>
        <v>#DIV/0!</v>
      </c>
      <c r="S1447" s="30" t="e">
        <f t="shared" si="249"/>
        <v>#DIV/0!</v>
      </c>
      <c r="T1447" s="32">
        <f t="shared" si="250"/>
        <v>4.2170410695012493E-4</v>
      </c>
      <c r="U1447" s="33">
        <f t="shared" si="251"/>
        <v>33.136956291760711</v>
      </c>
      <c r="V1447" s="18" t="e">
        <f>VLOOKUP(B1447,'[2]APO e PPM_CD'!$D$2:$J$565,7,FALSE)</f>
        <v>#N/A</v>
      </c>
    </row>
    <row r="1448" spans="1:24" hidden="1">
      <c r="A1448">
        <v>90338170987</v>
      </c>
      <c r="B1448">
        <f>VLOOKUP(A1448,Cadastro!$A$3:$B$3577,2,FALSE)</f>
        <v>216172</v>
      </c>
      <c r="C1448" s="5">
        <v>10163.09</v>
      </c>
      <c r="D1448">
        <v>0</v>
      </c>
      <c r="E1448">
        <v>4335.16</v>
      </c>
      <c r="F1448">
        <v>0</v>
      </c>
      <c r="G1448">
        <v>5827.93</v>
      </c>
      <c r="H1448">
        <v>0</v>
      </c>
      <c r="I1448" s="14">
        <f>VLOOKUP(A1448,Cadastro!$A$3:$H$3577,7,FALSE)</f>
        <v>1</v>
      </c>
      <c r="J1448" s="14">
        <f>VLOOKUP(A1448,Cadastro!$A$3:$H$3577,8,FALSE)</f>
        <v>1</v>
      </c>
      <c r="K1448">
        <f>VLOOKUP(A1448,Cadastro!$A$3:$J$3577,10,FALSE)</f>
        <v>1</v>
      </c>
      <c r="L1448" s="13">
        <v>25849.77</v>
      </c>
      <c r="M1448" s="23" t="e">
        <f t="shared" si="243"/>
        <v>#DIV/0!</v>
      </c>
      <c r="N1448" s="26">
        <f t="shared" si="244"/>
        <v>10163.09</v>
      </c>
      <c r="O1448" s="27">
        <f t="shared" si="245"/>
        <v>4.2199550810167861E-4</v>
      </c>
      <c r="P1448" s="30" t="e">
        <f t="shared" si="246"/>
        <v>#DIV/0!</v>
      </c>
      <c r="Q1448" s="30" t="e">
        <f t="shared" si="247"/>
        <v>#DIV/0!</v>
      </c>
      <c r="R1448" s="30" t="e">
        <f t="shared" si="248"/>
        <v>#DIV/0!</v>
      </c>
      <c r="S1448" s="30" t="e">
        <f t="shared" si="249"/>
        <v>#DIV/0!</v>
      </c>
      <c r="T1448" s="32">
        <f t="shared" si="250"/>
        <v>4.2197149574945921E-4</v>
      </c>
      <c r="U1448" s="33">
        <f t="shared" si="251"/>
        <v>33.157967353333078</v>
      </c>
      <c r="V1448" s="18" t="e">
        <f>VLOOKUP(B1448,'[2]APO e PPM_CD'!$D$2:$J$565,7,FALSE)</f>
        <v>#N/A</v>
      </c>
    </row>
    <row r="1449" spans="1:24" hidden="1">
      <c r="A1449">
        <v>4353597701</v>
      </c>
      <c r="B1449">
        <f>VLOOKUP(A1449,Cadastro!$A$3:$B$3577,2,FALSE)</f>
        <v>213540</v>
      </c>
      <c r="C1449" s="5">
        <v>10168.780000000001</v>
      </c>
      <c r="D1449">
        <v>0</v>
      </c>
      <c r="E1449">
        <v>5918.89</v>
      </c>
      <c r="F1449">
        <v>0</v>
      </c>
      <c r="G1449">
        <v>4249.8900000000003</v>
      </c>
      <c r="H1449">
        <v>0</v>
      </c>
      <c r="I1449" s="14">
        <f>VLOOKUP(A1449,Cadastro!$A$3:$H$3577,7,FALSE)</f>
        <v>1</v>
      </c>
      <c r="J1449" s="14">
        <f>VLOOKUP(A1449,Cadastro!$A$3:$H$3577,8,FALSE)</f>
        <v>1</v>
      </c>
      <c r="K1449">
        <f>VLOOKUP(A1449,Cadastro!$A$3:$J$3577,10,FALSE)</f>
        <v>1</v>
      </c>
      <c r="L1449" s="13">
        <v>16108.49</v>
      </c>
      <c r="M1449" s="23" t="e">
        <f t="shared" si="243"/>
        <v>#DIV/0!</v>
      </c>
      <c r="N1449" s="26">
        <f t="shared" si="244"/>
        <v>10168.780000000001</v>
      </c>
      <c r="O1449" s="27">
        <f t="shared" si="245"/>
        <v>4.2223177034486436E-4</v>
      </c>
      <c r="P1449" s="30" t="e">
        <f t="shared" si="246"/>
        <v>#DIV/0!</v>
      </c>
      <c r="Q1449" s="30" t="e">
        <f t="shared" si="247"/>
        <v>#DIV/0!</v>
      </c>
      <c r="R1449" s="30" t="e">
        <f t="shared" si="248"/>
        <v>#DIV/0!</v>
      </c>
      <c r="S1449" s="30" t="e">
        <f t="shared" si="249"/>
        <v>#DIV/0!</v>
      </c>
      <c r="T1449" s="32">
        <f t="shared" si="250"/>
        <v>4.2220774454887109E-4</v>
      </c>
      <c r="U1449" s="33">
        <f t="shared" si="251"/>
        <v>33.176531474504934</v>
      </c>
      <c r="V1449" s="18" t="e">
        <f>VLOOKUP(B1449,'[2]APO e PPM_CD'!$D$2:$J$565,7,FALSE)</f>
        <v>#N/A</v>
      </c>
    </row>
    <row r="1450" spans="1:24" hidden="1">
      <c r="A1450">
        <v>4199281703</v>
      </c>
      <c r="B1450">
        <f>VLOOKUP(A1450,Cadastro!$A$3:$B$3577,2,FALSE)</f>
        <v>198120</v>
      </c>
      <c r="C1450" s="5">
        <v>10176.24</v>
      </c>
      <c r="D1450">
        <v>0</v>
      </c>
      <c r="E1450">
        <v>4542.99</v>
      </c>
      <c r="F1450">
        <v>0</v>
      </c>
      <c r="G1450">
        <v>5633.25</v>
      </c>
      <c r="H1450">
        <v>0</v>
      </c>
      <c r="I1450" s="14">
        <f>VLOOKUP(A1450,Cadastro!$A$3:$H$3577,7,FALSE)</f>
        <v>1</v>
      </c>
      <c r="J1450" s="14">
        <f>VLOOKUP(A1450,Cadastro!$A$3:$H$3577,8,FALSE)</f>
        <v>1</v>
      </c>
      <c r="K1450">
        <f>VLOOKUP(A1450,Cadastro!$A$3:$J$3577,10,FALSE)</f>
        <v>1</v>
      </c>
      <c r="L1450" s="13">
        <v>19970.82</v>
      </c>
      <c r="M1450" s="23" t="e">
        <f t="shared" si="243"/>
        <v>#DIV/0!</v>
      </c>
      <c r="N1450" s="26">
        <f t="shared" si="244"/>
        <v>10176.24</v>
      </c>
      <c r="O1450" s="27">
        <f t="shared" si="245"/>
        <v>4.2254152716984951E-4</v>
      </c>
      <c r="P1450" s="30" t="e">
        <f t="shared" si="246"/>
        <v>#DIV/0!</v>
      </c>
      <c r="Q1450" s="30" t="e">
        <f t="shared" si="247"/>
        <v>#DIV/0!</v>
      </c>
      <c r="R1450" s="30" t="e">
        <f t="shared" si="248"/>
        <v>#DIV/0!</v>
      </c>
      <c r="S1450" s="30" t="e">
        <f t="shared" si="249"/>
        <v>#DIV/0!</v>
      </c>
      <c r="T1450" s="32">
        <f t="shared" si="250"/>
        <v>4.2251748374809992E-4</v>
      </c>
      <c r="U1450" s="33">
        <f t="shared" si="251"/>
        <v>33.200870375021985</v>
      </c>
      <c r="V1450" s="18" t="e">
        <f>VLOOKUP(B1450,'[2]APO e PPM_CD'!$D$2:$J$565,7,FALSE)</f>
        <v>#N/A</v>
      </c>
    </row>
    <row r="1451" spans="1:24" hidden="1">
      <c r="A1451">
        <v>5415114750</v>
      </c>
      <c r="B1451">
        <f>VLOOKUP(A1451,Cadastro!$A$3:$B$3577,2,FALSE)</f>
        <v>199090</v>
      </c>
      <c r="C1451" s="5">
        <v>10196.130000000001</v>
      </c>
      <c r="D1451">
        <v>0</v>
      </c>
      <c r="E1451">
        <v>4741.51</v>
      </c>
      <c r="F1451">
        <v>0</v>
      </c>
      <c r="G1451">
        <v>5454.62</v>
      </c>
      <c r="H1451">
        <v>0</v>
      </c>
      <c r="I1451" s="14">
        <f>VLOOKUP(A1451,Cadastro!$A$3:$H$3577,7,FALSE)</f>
        <v>1</v>
      </c>
      <c r="J1451" s="14">
        <f>VLOOKUP(A1451,Cadastro!$A$3:$H$3577,8,FALSE)</f>
        <v>1</v>
      </c>
      <c r="K1451">
        <f>VLOOKUP(A1451,Cadastro!$A$3:$J$3577,10,FALSE)</f>
        <v>1</v>
      </c>
      <c r="L1451" s="13">
        <v>19121.23</v>
      </c>
      <c r="M1451" s="23" t="e">
        <f t="shared" si="243"/>
        <v>#DIV/0!</v>
      </c>
      <c r="N1451" s="26">
        <f t="shared" si="244"/>
        <v>10196.130000000001</v>
      </c>
      <c r="O1451" s="27">
        <f t="shared" si="245"/>
        <v>4.2336740696193471E-4</v>
      </c>
      <c r="P1451" s="30" t="e">
        <f t="shared" si="246"/>
        <v>#DIV/0!</v>
      </c>
      <c r="Q1451" s="30" t="e">
        <f t="shared" si="247"/>
        <v>#DIV/0!</v>
      </c>
      <c r="R1451" s="30" t="e">
        <f t="shared" si="248"/>
        <v>#DIV/0!</v>
      </c>
      <c r="S1451" s="30" t="e">
        <f t="shared" si="249"/>
        <v>#DIV/0!</v>
      </c>
      <c r="T1451" s="32">
        <f t="shared" si="250"/>
        <v>4.23343316546044E-4</v>
      </c>
      <c r="U1451" s="33">
        <f t="shared" si="251"/>
        <v>33.265763234443462</v>
      </c>
      <c r="V1451" s="18" t="e">
        <f>VLOOKUP(B1451,'[2]APO e PPM_CD'!$D$2:$J$565,7,FALSE)</f>
        <v>#N/A</v>
      </c>
    </row>
    <row r="1452" spans="1:24" hidden="1">
      <c r="A1452">
        <v>64794377649</v>
      </c>
      <c r="B1452">
        <f>VLOOKUP(A1452,Cadastro!$A$3:$B$3577,2,FALSE)</f>
        <v>195575</v>
      </c>
      <c r="C1452" s="5">
        <v>10203.1</v>
      </c>
      <c r="D1452">
        <v>0</v>
      </c>
      <c r="E1452">
        <v>4240.46</v>
      </c>
      <c r="F1452">
        <v>0</v>
      </c>
      <c r="G1452">
        <v>5962.64</v>
      </c>
      <c r="H1452">
        <v>0</v>
      </c>
      <c r="I1452" s="14">
        <f>VLOOKUP(A1452,Cadastro!$A$3:$H$3577,7,FALSE)</f>
        <v>1</v>
      </c>
      <c r="J1452" s="14">
        <f>VLOOKUP(A1452,Cadastro!$A$3:$H$3577,8,FALSE)</f>
        <v>1</v>
      </c>
      <c r="K1452">
        <f>VLOOKUP(A1452,Cadastro!$A$3:$J$3577,10,FALSE)</f>
        <v>1</v>
      </c>
      <c r="L1452" s="13">
        <v>19850.189999999999</v>
      </c>
      <c r="M1452" s="23" t="e">
        <f t="shared" si="243"/>
        <v>#DIV/0!</v>
      </c>
      <c r="N1452" s="26">
        <f t="shared" si="244"/>
        <v>10203.1</v>
      </c>
      <c r="O1452" s="27">
        <f t="shared" si="245"/>
        <v>4.2365681782924656E-4</v>
      </c>
      <c r="P1452" s="30" t="e">
        <f t="shared" si="246"/>
        <v>#DIV/0!</v>
      </c>
      <c r="Q1452" s="30" t="e">
        <f t="shared" si="247"/>
        <v>#DIV/0!</v>
      </c>
      <c r="R1452" s="30" t="e">
        <f t="shared" si="248"/>
        <v>#DIV/0!</v>
      </c>
      <c r="S1452" s="30" t="e">
        <f t="shared" si="249"/>
        <v>#DIV/0!</v>
      </c>
      <c r="T1452" s="32">
        <f t="shared" si="250"/>
        <v>4.2363271094532351E-4</v>
      </c>
      <c r="U1452" s="33">
        <f t="shared" si="251"/>
        <v>33.288503467232182</v>
      </c>
      <c r="V1452" s="18" t="e">
        <f>VLOOKUP(B1452,'[2]APO e PPM_CD'!$D$2:$J$565,7,FALSE)</f>
        <v>#N/A</v>
      </c>
    </row>
    <row r="1453" spans="1:24" hidden="1">
      <c r="A1453">
        <v>2688180703</v>
      </c>
      <c r="B1453">
        <f>VLOOKUP(A1453,Cadastro!$A$3:$B$3577,2,FALSE)</f>
        <v>195828</v>
      </c>
      <c r="C1453" s="5">
        <v>10214.02</v>
      </c>
      <c r="D1453">
        <v>0</v>
      </c>
      <c r="E1453">
        <v>5911.79</v>
      </c>
      <c r="F1453">
        <v>0</v>
      </c>
      <c r="G1453">
        <v>4302.2299999999996</v>
      </c>
      <c r="H1453">
        <v>0</v>
      </c>
      <c r="I1453" s="14">
        <f>VLOOKUP(A1453,Cadastro!$A$3:$H$3577,7,FALSE)</f>
        <v>1</v>
      </c>
      <c r="J1453" s="14">
        <f>VLOOKUP(A1453,Cadastro!$A$3:$H$3577,8,FALSE)</f>
        <v>1</v>
      </c>
      <c r="K1453">
        <f>VLOOKUP(A1453,Cadastro!$A$3:$J$3577,10,FALSE)</f>
        <v>1</v>
      </c>
      <c r="L1453" s="13">
        <v>16840.59</v>
      </c>
      <c r="M1453" s="23" t="e">
        <f t="shared" si="243"/>
        <v>#DIV/0!</v>
      </c>
      <c r="N1453" s="26">
        <f t="shared" si="244"/>
        <v>10214.02</v>
      </c>
      <c r="O1453" s="27">
        <f t="shared" si="245"/>
        <v>4.2411024202882271E-4</v>
      </c>
      <c r="P1453" s="30" t="e">
        <f t="shared" si="246"/>
        <v>#DIV/0!</v>
      </c>
      <c r="Q1453" s="30" t="e">
        <f t="shared" si="247"/>
        <v>#DIV/0!</v>
      </c>
      <c r="R1453" s="30" t="e">
        <f t="shared" si="248"/>
        <v>#DIV/0!</v>
      </c>
      <c r="S1453" s="30" t="e">
        <f t="shared" si="249"/>
        <v>#DIV/0!</v>
      </c>
      <c r="T1453" s="32">
        <f t="shared" si="250"/>
        <v>4.2408610934419473E-4</v>
      </c>
      <c r="U1453" s="33">
        <f t="shared" si="251"/>
        <v>33.324130919463585</v>
      </c>
      <c r="V1453" s="18" t="e">
        <f>VLOOKUP(B1453,'[2]APO e PPM_CD'!$D$2:$J$565,7,FALSE)</f>
        <v>#N/A</v>
      </c>
    </row>
    <row r="1454" spans="1:24" hidden="1">
      <c r="A1454">
        <v>86813749153</v>
      </c>
      <c r="B1454">
        <f>VLOOKUP(A1454,Cadastro!$A$3:$B$3577,2,FALSE)</f>
        <v>218337</v>
      </c>
      <c r="C1454" s="5">
        <v>10215.040000000001</v>
      </c>
      <c r="D1454">
        <v>0</v>
      </c>
      <c r="E1454">
        <v>4523.2</v>
      </c>
      <c r="F1454">
        <v>0</v>
      </c>
      <c r="G1454">
        <v>5691.84</v>
      </c>
      <c r="H1454">
        <v>0</v>
      </c>
      <c r="I1454" s="14">
        <f>VLOOKUP(A1454,Cadastro!$A$3:$H$3577,7,FALSE)</f>
        <v>1</v>
      </c>
      <c r="J1454" s="14">
        <f>VLOOKUP(A1454,Cadastro!$A$3:$H$3577,8,FALSE)</f>
        <v>1</v>
      </c>
      <c r="K1454">
        <f>VLOOKUP(A1454,Cadastro!$A$3:$J$3577,10,FALSE)</f>
        <v>1</v>
      </c>
      <c r="L1454" s="13">
        <v>27945.26</v>
      </c>
      <c r="M1454" s="23" t="e">
        <f t="shared" si="243"/>
        <v>#DIV/0!</v>
      </c>
      <c r="N1454" s="26">
        <f t="shared" si="244"/>
        <v>10215.040000000001</v>
      </c>
      <c r="O1454" s="27">
        <f t="shared" si="245"/>
        <v>4.2415259483867323E-4</v>
      </c>
      <c r="P1454" s="30" t="e">
        <f t="shared" si="246"/>
        <v>#DIV/0!</v>
      </c>
      <c r="Q1454" s="30" t="e">
        <f t="shared" si="247"/>
        <v>#DIV/0!</v>
      </c>
      <c r="R1454" s="30" t="e">
        <f t="shared" si="248"/>
        <v>#DIV/0!</v>
      </c>
      <c r="S1454" s="30" t="e">
        <f t="shared" si="249"/>
        <v>#DIV/0!</v>
      </c>
      <c r="T1454" s="32">
        <f t="shared" si="250"/>
        <v>4.2412845974408928E-4</v>
      </c>
      <c r="U1454" s="33">
        <f t="shared" si="251"/>
        <v>33.32745875840827</v>
      </c>
      <c r="V1454" s="18" t="e">
        <f>VLOOKUP(B1454,'[2]APO e PPM_CD'!$D$2:$J$565,7,FALSE)</f>
        <v>#N/A</v>
      </c>
    </row>
    <row r="1455" spans="1:24" hidden="1">
      <c r="A1455">
        <v>27518198851</v>
      </c>
      <c r="B1455">
        <f>VLOOKUP(A1455,Cadastro!$A$3:$B$3577,2,FALSE)</f>
        <v>214239</v>
      </c>
      <c r="C1455" s="5">
        <v>10216.85</v>
      </c>
      <c r="D1455">
        <v>0</v>
      </c>
      <c r="E1455">
        <v>4698.3500000000004</v>
      </c>
      <c r="F1455">
        <v>0</v>
      </c>
      <c r="G1455">
        <v>5518.5</v>
      </c>
      <c r="H1455">
        <v>0</v>
      </c>
      <c r="I1455" s="14">
        <f>VLOOKUP(A1455,Cadastro!$A$3:$H$3577,7,FALSE)</f>
        <v>1</v>
      </c>
      <c r="J1455" s="14">
        <f>VLOOKUP(A1455,Cadastro!$A$3:$H$3577,8,FALSE)</f>
        <v>1</v>
      </c>
      <c r="K1455">
        <f>VLOOKUP(A1455,Cadastro!$A$3:$J$3577,10,FALSE)</f>
        <v>1</v>
      </c>
      <c r="L1455" s="13">
        <v>14575.32</v>
      </c>
      <c r="M1455" s="23" t="e">
        <f t="shared" si="243"/>
        <v>#DIV/0!</v>
      </c>
      <c r="N1455" s="26">
        <f t="shared" si="244"/>
        <v>10216.85</v>
      </c>
      <c r="O1455" s="27">
        <f t="shared" si="245"/>
        <v>4.242277503149766E-4</v>
      </c>
      <c r="P1455" s="30" t="e">
        <f t="shared" si="246"/>
        <v>#DIV/0!</v>
      </c>
      <c r="Q1455" s="30" t="e">
        <f t="shared" si="247"/>
        <v>#DIV/0!</v>
      </c>
      <c r="R1455" s="30" t="e">
        <f t="shared" si="248"/>
        <v>#DIV/0!</v>
      </c>
      <c r="S1455" s="30" t="e">
        <f t="shared" si="249"/>
        <v>#DIV/0!</v>
      </c>
      <c r="T1455" s="32">
        <f t="shared" si="250"/>
        <v>4.2420361094390219E-4</v>
      </c>
      <c r="U1455" s="33">
        <f t="shared" si="251"/>
        <v>33.333364041241495</v>
      </c>
      <c r="V1455" s="18" t="e">
        <f>VLOOKUP(B1455,'[2]APO e PPM_CD'!$D$2:$J$565,7,FALSE)</f>
        <v>#N/A</v>
      </c>
    </row>
    <row r="1456" spans="1:24" hidden="1">
      <c r="A1456">
        <v>80043542700</v>
      </c>
      <c r="B1456">
        <f>VLOOKUP(A1456,Cadastro!$A$3:$B$3577,2,FALSE)</f>
        <v>195059</v>
      </c>
      <c r="C1456" s="5">
        <v>10217.23</v>
      </c>
      <c r="D1456">
        <v>0</v>
      </c>
      <c r="E1456">
        <v>4265.05</v>
      </c>
      <c r="F1456">
        <v>0</v>
      </c>
      <c r="G1456">
        <v>5952.18</v>
      </c>
      <c r="H1456">
        <v>0</v>
      </c>
      <c r="I1456" s="14">
        <f>VLOOKUP(A1456,Cadastro!$A$3:$H$3577,7,FALSE)</f>
        <v>1</v>
      </c>
      <c r="J1456" s="14">
        <f>VLOOKUP(A1456,Cadastro!$A$3:$H$3577,8,FALSE)</f>
        <v>1</v>
      </c>
      <c r="K1456">
        <f>VLOOKUP(A1456,Cadastro!$A$3:$J$3577,10,FALSE)</f>
        <v>1</v>
      </c>
      <c r="L1456" s="13">
        <v>17494.05</v>
      </c>
      <c r="M1456" s="23" t="e">
        <f t="shared" si="243"/>
        <v>#DIV/0!</v>
      </c>
      <c r="N1456" s="26">
        <f t="shared" si="244"/>
        <v>10217.23</v>
      </c>
      <c r="O1456" s="27">
        <f t="shared" si="245"/>
        <v>4.2424352881276401E-4</v>
      </c>
      <c r="P1456" s="30" t="e">
        <f t="shared" si="246"/>
        <v>#DIV/0!</v>
      </c>
      <c r="Q1456" s="30" t="e">
        <f t="shared" si="247"/>
        <v>#DIV/0!</v>
      </c>
      <c r="R1456" s="30" t="e">
        <f t="shared" si="248"/>
        <v>#DIV/0!</v>
      </c>
      <c r="S1456" s="30" t="e">
        <f t="shared" si="249"/>
        <v>#DIV/0!</v>
      </c>
      <c r="T1456" s="32">
        <f t="shared" si="250"/>
        <v>4.2421938854386287E-4</v>
      </c>
      <c r="U1456" s="33">
        <f t="shared" si="251"/>
        <v>33.334603824377751</v>
      </c>
      <c r="V1456" s="18" t="e">
        <f>VLOOKUP(B1456,'[2]APO e PPM_CD'!$D$2:$J$565,7,FALSE)</f>
        <v>#N/A</v>
      </c>
    </row>
    <row r="1457" spans="1:22" hidden="1">
      <c r="A1457">
        <v>98513796620</v>
      </c>
      <c r="B1457">
        <f>VLOOKUP(A1457,Cadastro!$A$3:$B$3577,2,FALSE)</f>
        <v>211093</v>
      </c>
      <c r="C1457" s="5">
        <v>10238.11</v>
      </c>
      <c r="D1457">
        <v>0</v>
      </c>
      <c r="E1457">
        <v>5958.46</v>
      </c>
      <c r="F1457">
        <v>0</v>
      </c>
      <c r="G1457">
        <v>4279.6499999999996</v>
      </c>
      <c r="H1457">
        <v>0</v>
      </c>
      <c r="I1457" s="14">
        <f>VLOOKUP(A1457,Cadastro!$A$3:$H$3577,7,FALSE)</f>
        <v>1</v>
      </c>
      <c r="J1457" s="14">
        <f>VLOOKUP(A1457,Cadastro!$A$3:$H$3577,8,FALSE)</f>
        <v>1</v>
      </c>
      <c r="K1457">
        <f>VLOOKUP(A1457,Cadastro!$A$3:$J$3577,10,FALSE)</f>
        <v>1</v>
      </c>
      <c r="L1457" s="13">
        <v>14741.6</v>
      </c>
      <c r="M1457" s="23" t="e">
        <f t="shared" si="243"/>
        <v>#DIV/0!</v>
      </c>
      <c r="N1457" s="26">
        <f t="shared" si="244"/>
        <v>10238.11</v>
      </c>
      <c r="O1457" s="27">
        <f t="shared" si="245"/>
        <v>4.251105157438217E-4</v>
      </c>
      <c r="P1457" s="30" t="e">
        <f t="shared" si="246"/>
        <v>#DIV/0!</v>
      </c>
      <c r="Q1457" s="30" t="e">
        <f t="shared" si="247"/>
        <v>#DIV/0!</v>
      </c>
      <c r="R1457" s="30" t="e">
        <f t="shared" si="248"/>
        <v>#DIV/0!</v>
      </c>
      <c r="S1457" s="30" t="e">
        <f t="shared" si="249"/>
        <v>#DIV/0!</v>
      </c>
      <c r="T1457" s="32">
        <f t="shared" si="250"/>
        <v>4.2508632614170455E-4</v>
      </c>
      <c r="U1457" s="33">
        <f t="shared" si="251"/>
        <v>33.402726645127899</v>
      </c>
      <c r="V1457" s="18" t="e">
        <f>VLOOKUP(B1457,'[2]APO e PPM_CD'!$D$2:$J$565,7,FALSE)</f>
        <v>#N/A</v>
      </c>
    </row>
    <row r="1458" spans="1:22" hidden="1">
      <c r="A1458">
        <v>64513068191</v>
      </c>
      <c r="B1458">
        <f>VLOOKUP(A1458,Cadastro!$A$3:$B$3577,2,FALSE)</f>
        <v>219841</v>
      </c>
      <c r="C1458" s="5">
        <v>10238.959999999999</v>
      </c>
      <c r="D1458">
        <v>0</v>
      </c>
      <c r="E1458">
        <v>4480.3100000000004</v>
      </c>
      <c r="F1458">
        <v>0</v>
      </c>
      <c r="G1458">
        <v>5758.65</v>
      </c>
      <c r="H1458">
        <v>0</v>
      </c>
      <c r="I1458" s="14">
        <f>VLOOKUP(A1458,Cadastro!$A$3:$H$3577,7,FALSE)</f>
        <v>1</v>
      </c>
      <c r="J1458" s="14">
        <f>VLOOKUP(A1458,Cadastro!$A$3:$H$3577,8,FALSE)</f>
        <v>1</v>
      </c>
      <c r="K1458">
        <f>VLOOKUP(A1458,Cadastro!$A$3:$J$3577,10,FALSE)</f>
        <v>1</v>
      </c>
      <c r="L1458" s="13">
        <v>19385.849999999999</v>
      </c>
      <c r="M1458" s="23" t="e">
        <f t="shared" si="243"/>
        <v>#DIV/0!</v>
      </c>
      <c r="N1458" s="26">
        <f t="shared" si="244"/>
        <v>10238.959999999999</v>
      </c>
      <c r="O1458" s="27">
        <f t="shared" si="245"/>
        <v>4.2514580975203044E-4</v>
      </c>
      <c r="P1458" s="30" t="e">
        <f t="shared" si="246"/>
        <v>#DIV/0!</v>
      </c>
      <c r="Q1458" s="30" t="e">
        <f t="shared" si="247"/>
        <v>#DIV/0!</v>
      </c>
      <c r="R1458" s="30" t="e">
        <f t="shared" si="248"/>
        <v>#DIV/0!</v>
      </c>
      <c r="S1458" s="30" t="e">
        <f t="shared" si="249"/>
        <v>#DIV/0!</v>
      </c>
      <c r="T1458" s="32">
        <f t="shared" si="250"/>
        <v>4.2512161814161665E-4</v>
      </c>
      <c r="U1458" s="33">
        <f t="shared" si="251"/>
        <v>33.405499844248475</v>
      </c>
      <c r="V1458" s="18" t="e">
        <f>VLOOKUP(B1458,'[2]APO e PPM_CD'!$D$2:$J$565,7,FALSE)</f>
        <v>#N/A</v>
      </c>
    </row>
    <row r="1459" spans="1:22" hidden="1">
      <c r="A1459">
        <v>97817929734</v>
      </c>
      <c r="B1459">
        <f>VLOOKUP(A1459,Cadastro!$A$3:$B$3577,2,FALSE)</f>
        <v>215394</v>
      </c>
      <c r="C1459" s="5">
        <v>10242.33</v>
      </c>
      <c r="D1459">
        <v>0</v>
      </c>
      <c r="E1459">
        <v>4293.99</v>
      </c>
      <c r="F1459">
        <v>0</v>
      </c>
      <c r="G1459">
        <v>5948.34</v>
      </c>
      <c r="H1459">
        <v>0</v>
      </c>
      <c r="I1459" s="14">
        <f>VLOOKUP(A1459,Cadastro!$A$3:$H$3577,7,FALSE)</f>
        <v>1</v>
      </c>
      <c r="J1459" s="14">
        <f>VLOOKUP(A1459,Cadastro!$A$3:$H$3577,8,FALSE)</f>
        <v>1</v>
      </c>
      <c r="K1459">
        <f>VLOOKUP(A1459,Cadastro!$A$3:$J$3577,10,FALSE)</f>
        <v>1</v>
      </c>
      <c r="L1459" s="13">
        <v>22104.720000000001</v>
      </c>
      <c r="M1459" s="23" t="e">
        <f t="shared" si="243"/>
        <v>#DIV/0!</v>
      </c>
      <c r="N1459" s="26">
        <f t="shared" si="244"/>
        <v>10242.33</v>
      </c>
      <c r="O1459" s="27">
        <f t="shared" si="245"/>
        <v>4.2528574011398758E-4</v>
      </c>
      <c r="P1459" s="30" t="e">
        <f t="shared" si="246"/>
        <v>#DIV/0!</v>
      </c>
      <c r="Q1459" s="30" t="e">
        <f t="shared" si="247"/>
        <v>#DIV/0!</v>
      </c>
      <c r="R1459" s="30" t="e">
        <f t="shared" si="248"/>
        <v>#DIV/0!</v>
      </c>
      <c r="S1459" s="30" t="e">
        <f t="shared" si="249"/>
        <v>#DIV/0!</v>
      </c>
      <c r="T1459" s="32">
        <f t="shared" si="250"/>
        <v>4.2526154054126834E-4</v>
      </c>
      <c r="U1459" s="33">
        <f t="shared" si="251"/>
        <v>33.416494763114756</v>
      </c>
      <c r="V1459" s="18" t="e">
        <f>VLOOKUP(B1459,'[2]APO e PPM_CD'!$D$2:$J$565,7,FALSE)</f>
        <v>#N/A</v>
      </c>
    </row>
    <row r="1460" spans="1:22" hidden="1">
      <c r="A1460">
        <v>7930044700</v>
      </c>
      <c r="B1460">
        <f>VLOOKUP(A1460,Cadastro!$A$3:$B$3577,2,FALSE)</f>
        <v>220046</v>
      </c>
      <c r="C1460" s="5">
        <v>10244.310000000001</v>
      </c>
      <c r="D1460">
        <v>0</v>
      </c>
      <c r="E1460">
        <v>4644.34</v>
      </c>
      <c r="F1460">
        <v>0</v>
      </c>
      <c r="G1460">
        <v>5599.97</v>
      </c>
      <c r="H1460">
        <v>0</v>
      </c>
      <c r="I1460" s="14">
        <f>VLOOKUP(A1460,Cadastro!$A$3:$H$3577,7,FALSE)</f>
        <v>1</v>
      </c>
      <c r="J1460" s="14">
        <f>VLOOKUP(A1460,Cadastro!$A$3:$H$3577,8,FALSE)</f>
        <v>1</v>
      </c>
      <c r="K1460">
        <f>VLOOKUP(A1460,Cadastro!$A$3:$J$3577,10,FALSE)</f>
        <v>1</v>
      </c>
      <c r="L1460" s="13">
        <v>31675.119999999999</v>
      </c>
      <c r="M1460" s="23" t="e">
        <f t="shared" si="243"/>
        <v>#DIV/0!</v>
      </c>
      <c r="N1460" s="26">
        <f t="shared" si="244"/>
        <v>10244.310000000001</v>
      </c>
      <c r="O1460" s="27">
        <f t="shared" si="245"/>
        <v>4.2536795439193273E-4</v>
      </c>
      <c r="P1460" s="30" t="e">
        <f t="shared" si="246"/>
        <v>#DIV/0!</v>
      </c>
      <c r="Q1460" s="30" t="e">
        <f t="shared" si="247"/>
        <v>#DIV/0!</v>
      </c>
      <c r="R1460" s="30" t="e">
        <f t="shared" si="248"/>
        <v>#DIV/0!</v>
      </c>
      <c r="S1460" s="30" t="e">
        <f t="shared" si="249"/>
        <v>#DIV/0!</v>
      </c>
      <c r="T1460" s="32">
        <f t="shared" si="250"/>
        <v>4.253437501410637E-4</v>
      </c>
      <c r="U1460" s="33">
        <f t="shared" si="251"/>
        <v>33.422954685772105</v>
      </c>
      <c r="V1460" s="18" t="e">
        <f>VLOOKUP(B1460,'[2]APO e PPM_CD'!$D$2:$J$565,7,FALSE)</f>
        <v>#N/A</v>
      </c>
    </row>
    <row r="1461" spans="1:22" hidden="1">
      <c r="A1461">
        <v>25750612880</v>
      </c>
      <c r="B1461">
        <f>VLOOKUP(A1461,Cadastro!$A$3:$B$3577,2,FALSE)</f>
        <v>215558</v>
      </c>
      <c r="C1461" s="5">
        <v>10246.39</v>
      </c>
      <c r="D1461">
        <v>0</v>
      </c>
      <c r="E1461">
        <v>4469.4799999999996</v>
      </c>
      <c r="F1461">
        <v>0</v>
      </c>
      <c r="G1461">
        <v>5776.91</v>
      </c>
      <c r="H1461">
        <v>0</v>
      </c>
      <c r="I1461" s="14">
        <f>VLOOKUP(A1461,Cadastro!$A$3:$H$3577,7,FALSE)</f>
        <v>1</v>
      </c>
      <c r="J1461" s="14">
        <f>VLOOKUP(A1461,Cadastro!$A$3:$H$3577,8,FALSE)</f>
        <v>1</v>
      </c>
      <c r="K1461">
        <f>VLOOKUP(A1461,Cadastro!$A$3:$J$3577,10,FALSE)</f>
        <v>1</v>
      </c>
      <c r="L1461" s="13">
        <v>22226.98</v>
      </c>
      <c r="M1461" s="23" t="e">
        <f t="shared" si="243"/>
        <v>#DIV/0!</v>
      </c>
      <c r="N1461" s="26">
        <f t="shared" si="244"/>
        <v>10246.39</v>
      </c>
      <c r="O1461" s="27">
        <f t="shared" si="245"/>
        <v>4.2545432090613768E-4</v>
      </c>
      <c r="P1461" s="30" t="e">
        <f t="shared" si="246"/>
        <v>#DIV/0!</v>
      </c>
      <c r="Q1461" s="30" t="e">
        <f t="shared" si="247"/>
        <v>#DIV/0!</v>
      </c>
      <c r="R1461" s="30" t="e">
        <f t="shared" si="248"/>
        <v>#DIV/0!</v>
      </c>
      <c r="S1461" s="30" t="e">
        <f t="shared" si="249"/>
        <v>#DIV/0!</v>
      </c>
      <c r="T1461" s="32">
        <f t="shared" si="250"/>
        <v>4.2543011174084864E-4</v>
      </c>
      <c r="U1461" s="33">
        <f t="shared" si="251"/>
        <v>33.429740867149505</v>
      </c>
      <c r="V1461" s="18" t="e">
        <f>VLOOKUP(B1461,'[2]APO e PPM_CD'!$D$2:$J$565,7,FALSE)</f>
        <v>#N/A</v>
      </c>
    </row>
    <row r="1462" spans="1:22" hidden="1">
      <c r="A1462">
        <v>3432627700</v>
      </c>
      <c r="B1462">
        <f>VLOOKUP(A1462,Cadastro!$A$3:$B$3577,2,FALSE)</f>
        <v>199610</v>
      </c>
      <c r="C1462" s="5">
        <v>10246.67</v>
      </c>
      <c r="D1462">
        <v>0</v>
      </c>
      <c r="E1462">
        <v>5981.75</v>
      </c>
      <c r="F1462">
        <v>0</v>
      </c>
      <c r="G1462">
        <v>4264.92</v>
      </c>
      <c r="H1462">
        <v>0</v>
      </c>
      <c r="I1462" s="14">
        <f>VLOOKUP(A1462,Cadastro!$A$3:$H$3577,7,FALSE)</f>
        <v>1</v>
      </c>
      <c r="J1462" s="14">
        <f>VLOOKUP(A1462,Cadastro!$A$3:$H$3577,8,FALSE)</f>
        <v>1</v>
      </c>
      <c r="K1462">
        <f>VLOOKUP(A1462,Cadastro!$A$3:$J$3577,10,FALSE)</f>
        <v>1</v>
      </c>
      <c r="L1462" s="13">
        <v>24508.47</v>
      </c>
      <c r="M1462" s="23" t="e">
        <f t="shared" si="243"/>
        <v>#DIV/0!</v>
      </c>
      <c r="N1462" s="26">
        <f t="shared" si="244"/>
        <v>10246.67</v>
      </c>
      <c r="O1462" s="27">
        <f t="shared" si="245"/>
        <v>4.254659471676653E-4</v>
      </c>
      <c r="P1462" s="30" t="e">
        <f t="shared" si="246"/>
        <v>#DIV/0!</v>
      </c>
      <c r="Q1462" s="30" t="e">
        <f t="shared" si="247"/>
        <v>#DIV/0!</v>
      </c>
      <c r="R1462" s="30" t="e">
        <f t="shared" si="248"/>
        <v>#DIV/0!</v>
      </c>
      <c r="S1462" s="30" t="e">
        <f t="shared" si="249"/>
        <v>#DIV/0!</v>
      </c>
      <c r="T1462" s="32">
        <f t="shared" si="250"/>
        <v>4.2544173734081973E-4</v>
      </c>
      <c r="U1462" s="33">
        <f t="shared" si="251"/>
        <v>33.430654391565696</v>
      </c>
      <c r="V1462" s="18" t="e">
        <f>VLOOKUP(B1462,'[2]APO e PPM_CD'!$D$2:$J$565,7,FALSE)</f>
        <v>#N/A</v>
      </c>
    </row>
    <row r="1463" spans="1:22" hidden="1">
      <c r="A1463">
        <v>25498086814</v>
      </c>
      <c r="B1463">
        <f>VLOOKUP(A1463,Cadastro!$A$3:$B$3577,2,FALSE)</f>
        <v>219130</v>
      </c>
      <c r="C1463" s="5">
        <v>10250.959999999999</v>
      </c>
      <c r="D1463">
        <v>0</v>
      </c>
      <c r="E1463">
        <v>4591.8500000000004</v>
      </c>
      <c r="F1463">
        <v>0</v>
      </c>
      <c r="G1463">
        <v>5659.11</v>
      </c>
      <c r="H1463">
        <v>0</v>
      </c>
      <c r="I1463" s="14">
        <f>VLOOKUP(A1463,Cadastro!$A$3:$H$3577,7,FALSE)</f>
        <v>1</v>
      </c>
      <c r="J1463" s="14">
        <f>VLOOKUP(A1463,Cadastro!$A$3:$H$3577,8,FALSE)</f>
        <v>1</v>
      </c>
      <c r="K1463">
        <f>VLOOKUP(A1463,Cadastro!$A$3:$J$3577,10,FALSE)</f>
        <v>1</v>
      </c>
      <c r="L1463" s="13">
        <v>11922.52</v>
      </c>
      <c r="M1463" s="23" t="e">
        <f t="shared" si="243"/>
        <v>#DIV/0!</v>
      </c>
      <c r="N1463" s="26">
        <f t="shared" si="244"/>
        <v>10250.959999999999</v>
      </c>
      <c r="O1463" s="27">
        <f t="shared" si="245"/>
        <v>4.25644078103213E-4</v>
      </c>
      <c r="P1463" s="30" t="e">
        <f t="shared" si="246"/>
        <v>#DIV/0!</v>
      </c>
      <c r="Q1463" s="30" t="e">
        <f t="shared" si="247"/>
        <v>#DIV/0!</v>
      </c>
      <c r="R1463" s="30" t="e">
        <f t="shared" si="248"/>
        <v>#DIV/0!</v>
      </c>
      <c r="S1463" s="30" t="e">
        <f t="shared" si="249"/>
        <v>#DIV/0!</v>
      </c>
      <c r="T1463" s="32">
        <f t="shared" si="250"/>
        <v>4.2561985814037621E-4</v>
      </c>
      <c r="U1463" s="33">
        <f t="shared" si="251"/>
        <v>33.444650890656597</v>
      </c>
      <c r="V1463" s="18" t="e">
        <f>VLOOKUP(B1463,'[2]APO e PPM_CD'!$D$2:$J$565,7,FALSE)</f>
        <v>#N/A</v>
      </c>
    </row>
    <row r="1464" spans="1:22" hidden="1">
      <c r="A1464">
        <v>93966300710</v>
      </c>
      <c r="B1464">
        <f>VLOOKUP(A1464,Cadastro!$A$3:$B$3577,2,FALSE)</f>
        <v>195753</v>
      </c>
      <c r="C1464" s="5">
        <v>10262.849999999999</v>
      </c>
      <c r="D1464">
        <v>0</v>
      </c>
      <c r="E1464">
        <v>4269.9399999999996</v>
      </c>
      <c r="F1464">
        <v>0</v>
      </c>
      <c r="G1464">
        <v>5992.91</v>
      </c>
      <c r="H1464">
        <v>0</v>
      </c>
      <c r="I1464" s="14">
        <f>VLOOKUP(A1464,Cadastro!$A$3:$H$3577,7,FALSE)</f>
        <v>1</v>
      </c>
      <c r="J1464" s="14">
        <f>VLOOKUP(A1464,Cadastro!$A$3:$H$3577,8,FALSE)</f>
        <v>1</v>
      </c>
      <c r="K1464">
        <f>VLOOKUP(A1464,Cadastro!$A$3:$J$3577,10,FALSE)</f>
        <v>1</v>
      </c>
      <c r="L1464" s="13">
        <v>10701.78</v>
      </c>
      <c r="M1464" s="23" t="e">
        <f t="shared" si="243"/>
        <v>#DIV/0!</v>
      </c>
      <c r="N1464" s="26">
        <f t="shared" si="244"/>
        <v>10262.849999999999</v>
      </c>
      <c r="O1464" s="27">
        <f t="shared" si="245"/>
        <v>4.2613777899450973E-4</v>
      </c>
      <c r="P1464" s="30" t="e">
        <f t="shared" si="246"/>
        <v>#DIV/0!</v>
      </c>
      <c r="Q1464" s="30" t="e">
        <f t="shared" si="247"/>
        <v>#DIV/0!</v>
      </c>
      <c r="R1464" s="30" t="e">
        <f t="shared" si="248"/>
        <v>#DIV/0!</v>
      </c>
      <c r="S1464" s="30" t="e">
        <f t="shared" si="249"/>
        <v>#DIV/0!</v>
      </c>
      <c r="T1464" s="32">
        <f t="shared" si="250"/>
        <v>4.2611353093914718E-4</v>
      </c>
      <c r="U1464" s="33">
        <f t="shared" si="251"/>
        <v>33.483443052472659</v>
      </c>
      <c r="V1464" s="18" t="e">
        <f>VLOOKUP(B1464,'[2]APO e PPM_CD'!$D$2:$J$565,7,FALSE)</f>
        <v>#N/A</v>
      </c>
    </row>
    <row r="1465" spans="1:22" hidden="1">
      <c r="A1465">
        <v>1787422798</v>
      </c>
      <c r="B1465">
        <f>VLOOKUP(A1465,Cadastro!$A$3:$B$3577,2,FALSE)</f>
        <v>199506</v>
      </c>
      <c r="C1465" s="5">
        <v>10264.209999999999</v>
      </c>
      <c r="D1465">
        <v>0</v>
      </c>
      <c r="E1465">
        <v>4341.7700000000004</v>
      </c>
      <c r="F1465">
        <v>0</v>
      </c>
      <c r="G1465">
        <v>5922.44</v>
      </c>
      <c r="H1465">
        <v>0</v>
      </c>
      <c r="I1465" s="14">
        <f>VLOOKUP(A1465,Cadastro!$A$3:$H$3577,7,FALSE)</f>
        <v>1</v>
      </c>
      <c r="J1465" s="14">
        <f>VLOOKUP(A1465,Cadastro!$A$3:$H$3577,8,FALSE)</f>
        <v>1</v>
      </c>
      <c r="K1465">
        <f>VLOOKUP(A1465,Cadastro!$A$3:$J$3577,10,FALSE)</f>
        <v>1</v>
      </c>
      <c r="L1465" s="13">
        <v>24748.11</v>
      </c>
      <c r="M1465" s="23" t="e">
        <f t="shared" si="243"/>
        <v>#DIV/0!</v>
      </c>
      <c r="N1465" s="26">
        <f t="shared" si="244"/>
        <v>10264.209999999999</v>
      </c>
      <c r="O1465" s="27">
        <f t="shared" si="245"/>
        <v>4.2619424940764375E-4</v>
      </c>
      <c r="P1465" s="30" t="e">
        <f t="shared" si="246"/>
        <v>#DIV/0!</v>
      </c>
      <c r="Q1465" s="30" t="e">
        <f t="shared" si="247"/>
        <v>#DIV/0!</v>
      </c>
      <c r="R1465" s="30" t="e">
        <f t="shared" si="248"/>
        <v>#DIV/0!</v>
      </c>
      <c r="S1465" s="30" t="e">
        <f t="shared" si="249"/>
        <v>#DIV/0!</v>
      </c>
      <c r="T1465" s="32">
        <f t="shared" si="250"/>
        <v>4.2616999813900662E-4</v>
      </c>
      <c r="U1465" s="33">
        <f t="shared" si="251"/>
        <v>33.487880171065576</v>
      </c>
      <c r="V1465" s="18" t="e">
        <f>VLOOKUP(B1465,'[2]APO e PPM_CD'!$D$2:$J$565,7,FALSE)</f>
        <v>#N/A</v>
      </c>
    </row>
    <row r="1466" spans="1:22" s="18" customFormat="1" hidden="1">
      <c r="A1466" s="18">
        <v>4213347621</v>
      </c>
      <c r="B1466" s="18">
        <f>VLOOKUP(A1466,Cadastro!$A$3:$B$3577,2,FALSE)</f>
        <v>214342</v>
      </c>
      <c r="C1466" s="19">
        <v>10306.14</v>
      </c>
      <c r="D1466" s="18">
        <v>0</v>
      </c>
      <c r="E1466" s="18">
        <v>4701.47</v>
      </c>
      <c r="F1466" s="18">
        <v>0</v>
      </c>
      <c r="G1466" s="18">
        <v>5604.67</v>
      </c>
      <c r="H1466" s="18">
        <v>0</v>
      </c>
      <c r="I1466" s="20">
        <f>VLOOKUP(A1466,Cadastro!$A$3:$H$3577,7,FALSE)</f>
        <v>1</v>
      </c>
      <c r="J1466" s="20">
        <f>VLOOKUP(A1466,Cadastro!$A$3:$H$3577,8,FALSE)</f>
        <v>6</v>
      </c>
      <c r="K1466" s="18">
        <f>VLOOKUP(A1466,Cadastro!$A$3:$J$3577,10,FALSE)</f>
        <v>1</v>
      </c>
      <c r="L1466" s="13">
        <v>31067.3</v>
      </c>
      <c r="M1466" s="23" t="e">
        <f t="shared" si="243"/>
        <v>#DIV/0!</v>
      </c>
      <c r="N1466" s="26">
        <f t="shared" si="244"/>
        <v>10306.14</v>
      </c>
      <c r="O1466" s="27">
        <f t="shared" si="245"/>
        <v>4.2793528207140091E-4</v>
      </c>
      <c r="P1466" s="30" t="e">
        <f t="shared" si="246"/>
        <v>#DIV/0!</v>
      </c>
      <c r="Q1466" s="30" t="e">
        <f t="shared" si="247"/>
        <v>#DIV/0!</v>
      </c>
      <c r="R1466" s="30" t="e">
        <f t="shared" si="248"/>
        <v>#DIV/0!</v>
      </c>
      <c r="S1466" s="30" t="e">
        <f t="shared" si="249"/>
        <v>#DIV/0!</v>
      </c>
      <c r="T1466" s="32">
        <f t="shared" si="250"/>
        <v>4.2791093173467237E-4</v>
      </c>
      <c r="U1466" s="33">
        <f t="shared" si="251"/>
        <v>33.624680452389981</v>
      </c>
      <c r="V1466" s="18">
        <f>VLOOKUP(B1466,'[2]APO e PPM_CD'!$D$2:$J$565,7,FALSE)</f>
        <v>5</v>
      </c>
    </row>
    <row r="1467" spans="1:22" hidden="1">
      <c r="A1467">
        <v>1290063788</v>
      </c>
      <c r="B1467">
        <f>VLOOKUP(A1467,Cadastro!$A$3:$B$3577,2,FALSE)</f>
        <v>220313</v>
      </c>
      <c r="C1467" s="5">
        <v>10318.939999999999</v>
      </c>
      <c r="D1467">
        <v>0</v>
      </c>
      <c r="E1467">
        <v>4470.74</v>
      </c>
      <c r="F1467">
        <v>0</v>
      </c>
      <c r="G1467">
        <v>5848.2</v>
      </c>
      <c r="H1467">
        <v>0</v>
      </c>
      <c r="I1467" s="14">
        <f>VLOOKUP(A1467,Cadastro!$A$3:$H$3577,7,FALSE)</f>
        <v>1</v>
      </c>
      <c r="J1467" s="14">
        <f>VLOOKUP(A1467,Cadastro!$A$3:$H$3577,8,FALSE)</f>
        <v>1</v>
      </c>
      <c r="K1467">
        <f>VLOOKUP(A1467,Cadastro!$A$3:$J$3577,10,FALSE)</f>
        <v>1</v>
      </c>
      <c r="L1467" s="13">
        <v>20479.68</v>
      </c>
      <c r="M1467" s="23" t="e">
        <f t="shared" si="243"/>
        <v>#DIV/0!</v>
      </c>
      <c r="N1467" s="26">
        <f t="shared" si="244"/>
        <v>10318.939999999999</v>
      </c>
      <c r="O1467" s="27">
        <f t="shared" si="245"/>
        <v>4.2846676831266231E-4</v>
      </c>
      <c r="P1467" s="30" t="e">
        <f t="shared" si="246"/>
        <v>#DIV/0!</v>
      </c>
      <c r="Q1467" s="30" t="e">
        <f t="shared" si="247"/>
        <v>#DIV/0!</v>
      </c>
      <c r="R1467" s="30" t="e">
        <f t="shared" si="248"/>
        <v>#DIV/0!</v>
      </c>
      <c r="S1467" s="30" t="e">
        <f t="shared" si="249"/>
        <v>#DIV/0!</v>
      </c>
      <c r="T1467" s="32">
        <f t="shared" si="250"/>
        <v>4.2844238773334924E-4</v>
      </c>
      <c r="U1467" s="33">
        <f t="shared" si="251"/>
        <v>33.666441568558653</v>
      </c>
      <c r="V1467" s="18" t="e">
        <f>VLOOKUP(B1467,'[2]APO e PPM_CD'!$D$2:$J$565,7,FALSE)</f>
        <v>#N/A</v>
      </c>
    </row>
    <row r="1468" spans="1:22" hidden="1">
      <c r="A1468">
        <v>59915250649</v>
      </c>
      <c r="B1468">
        <f>VLOOKUP(A1468,Cadastro!$A$3:$B$3577,2,FALSE)</f>
        <v>197811</v>
      </c>
      <c r="C1468" s="5">
        <v>10320.36</v>
      </c>
      <c r="D1468">
        <v>0</v>
      </c>
      <c r="E1468">
        <v>4291</v>
      </c>
      <c r="F1468">
        <v>0</v>
      </c>
      <c r="G1468">
        <v>6029.36</v>
      </c>
      <c r="H1468">
        <v>0</v>
      </c>
      <c r="I1468" s="14">
        <f>VLOOKUP(A1468,Cadastro!$A$3:$H$3577,7,FALSE)</f>
        <v>1</v>
      </c>
      <c r="J1468" s="14">
        <f>VLOOKUP(A1468,Cadastro!$A$3:$H$3577,8,FALSE)</f>
        <v>1</v>
      </c>
      <c r="K1468">
        <f>VLOOKUP(A1468,Cadastro!$A$3:$J$3577,10,FALSE)</f>
        <v>1</v>
      </c>
      <c r="L1468" s="13">
        <v>21230.66</v>
      </c>
      <c r="M1468" s="23" t="e">
        <f t="shared" si="243"/>
        <v>#DIV/0!</v>
      </c>
      <c r="N1468" s="26">
        <f t="shared" si="244"/>
        <v>10320.36</v>
      </c>
      <c r="O1468" s="27">
        <f t="shared" si="245"/>
        <v>4.2852573006755233E-4</v>
      </c>
      <c r="P1468" s="30" t="e">
        <f t="shared" si="246"/>
        <v>#DIV/0!</v>
      </c>
      <c r="Q1468" s="30" t="e">
        <f t="shared" si="247"/>
        <v>#DIV/0!</v>
      </c>
      <c r="R1468" s="30" t="e">
        <f t="shared" si="248"/>
        <v>#DIV/0!</v>
      </c>
      <c r="S1468" s="30" t="e">
        <f t="shared" si="249"/>
        <v>#DIV/0!</v>
      </c>
      <c r="T1468" s="32">
        <f t="shared" si="250"/>
        <v>4.2850134613320253E-4</v>
      </c>
      <c r="U1468" s="33">
        <f t="shared" si="251"/>
        <v>33.67107444238362</v>
      </c>
      <c r="V1468" s="18" t="e">
        <f>VLOOKUP(B1468,'[2]APO e PPM_CD'!$D$2:$J$565,7,FALSE)</f>
        <v>#N/A</v>
      </c>
    </row>
    <row r="1469" spans="1:22" hidden="1">
      <c r="A1469">
        <v>7076152754</v>
      </c>
      <c r="B1469">
        <f>VLOOKUP(A1469,Cadastro!$A$3:$B$3577,2,FALSE)</f>
        <v>196991</v>
      </c>
      <c r="C1469" s="5">
        <v>10334.14</v>
      </c>
      <c r="D1469">
        <v>0</v>
      </c>
      <c r="E1469">
        <v>4559.83</v>
      </c>
      <c r="F1469">
        <v>0</v>
      </c>
      <c r="G1469">
        <v>5774.31</v>
      </c>
      <c r="H1469">
        <v>0</v>
      </c>
      <c r="I1469" s="14">
        <f>VLOOKUP(A1469,Cadastro!$A$3:$H$3577,7,FALSE)</f>
        <v>1</v>
      </c>
      <c r="J1469" s="14">
        <f>VLOOKUP(A1469,Cadastro!$A$3:$H$3577,8,FALSE)</f>
        <v>1</v>
      </c>
      <c r="K1469">
        <f>VLOOKUP(A1469,Cadastro!$A$3:$J$3577,10,FALSE)</f>
        <v>1</v>
      </c>
      <c r="L1469" s="13">
        <v>16060.4</v>
      </c>
      <c r="M1469" s="23" t="e">
        <f t="shared" si="243"/>
        <v>#DIV/0!</v>
      </c>
      <c r="N1469" s="26">
        <f t="shared" si="244"/>
        <v>10334.14</v>
      </c>
      <c r="O1469" s="27">
        <f t="shared" si="245"/>
        <v>4.2909790822416024E-4</v>
      </c>
      <c r="P1469" s="30" t="e">
        <f t="shared" si="246"/>
        <v>#DIV/0!</v>
      </c>
      <c r="Q1469" s="30" t="e">
        <f t="shared" si="247"/>
        <v>#DIV/0!</v>
      </c>
      <c r="R1469" s="30" t="e">
        <f t="shared" si="248"/>
        <v>#DIV/0!</v>
      </c>
      <c r="S1469" s="30" t="e">
        <f t="shared" si="249"/>
        <v>#DIV/0!</v>
      </c>
      <c r="T1469" s="32">
        <f t="shared" si="250"/>
        <v>4.2907349173177805E-4</v>
      </c>
      <c r="U1469" s="33">
        <f t="shared" si="251"/>
        <v>33.716032894008954</v>
      </c>
      <c r="V1469" s="18" t="e">
        <f>VLOOKUP(B1469,'[2]APO e PPM_CD'!$D$2:$J$565,7,FALSE)</f>
        <v>#N/A</v>
      </c>
    </row>
    <row r="1470" spans="1:22" hidden="1">
      <c r="A1470">
        <v>39888339168</v>
      </c>
      <c r="B1470">
        <f>VLOOKUP(A1470,Cadastro!$A$3:$B$3577,2,FALSE)</f>
        <v>192764</v>
      </c>
      <c r="C1470" s="5">
        <v>10338.89</v>
      </c>
      <c r="D1470">
        <v>0</v>
      </c>
      <c r="E1470">
        <v>4339.83</v>
      </c>
      <c r="F1470">
        <v>0</v>
      </c>
      <c r="G1470">
        <v>5999.06</v>
      </c>
      <c r="H1470">
        <v>0</v>
      </c>
      <c r="I1470" s="14">
        <f>VLOOKUP(A1470,Cadastro!$A$3:$H$3577,7,FALSE)</f>
        <v>1</v>
      </c>
      <c r="J1470" s="14">
        <f>VLOOKUP(A1470,Cadastro!$A$3:$H$3577,8,FALSE)</f>
        <v>1</v>
      </c>
      <c r="K1470">
        <f>VLOOKUP(A1470,Cadastro!$A$3:$J$3577,10,FALSE)</f>
        <v>1</v>
      </c>
      <c r="L1470" s="13">
        <v>19717.88</v>
      </c>
      <c r="M1470" s="23" t="e">
        <f t="shared" si="243"/>
        <v>#DIV/0!</v>
      </c>
      <c r="N1470" s="26">
        <f t="shared" si="244"/>
        <v>10338.89</v>
      </c>
      <c r="O1470" s="27">
        <f t="shared" si="245"/>
        <v>4.2929513944650334E-4</v>
      </c>
      <c r="P1470" s="30" t="e">
        <f t="shared" si="246"/>
        <v>#DIV/0!</v>
      </c>
      <c r="Q1470" s="30" t="e">
        <f t="shared" si="247"/>
        <v>#DIV/0!</v>
      </c>
      <c r="R1470" s="30" t="e">
        <f t="shared" si="248"/>
        <v>#DIV/0!</v>
      </c>
      <c r="S1470" s="30" t="e">
        <f t="shared" si="249"/>
        <v>#DIV/0!</v>
      </c>
      <c r="T1470" s="32">
        <f t="shared" si="250"/>
        <v>4.2927071173128707E-4</v>
      </c>
      <c r="U1470" s="33">
        <f t="shared" si="251"/>
        <v>33.731530183212172</v>
      </c>
      <c r="V1470" s="18" t="e">
        <f>VLOOKUP(B1470,'[2]APO e PPM_CD'!$D$2:$J$565,7,FALSE)</f>
        <v>#N/A</v>
      </c>
    </row>
    <row r="1471" spans="1:22" hidden="1">
      <c r="A1471">
        <v>10608936812</v>
      </c>
      <c r="B1471">
        <f>VLOOKUP(A1471,Cadastro!$A$3:$B$3577,2,FALSE)</f>
        <v>216076</v>
      </c>
      <c r="C1471" s="5">
        <v>10360.56</v>
      </c>
      <c r="D1471">
        <v>0</v>
      </c>
      <c r="E1471">
        <v>4319.32</v>
      </c>
      <c r="F1471">
        <v>0</v>
      </c>
      <c r="G1471">
        <v>6041.24</v>
      </c>
      <c r="H1471">
        <v>0</v>
      </c>
      <c r="I1471" s="14">
        <f>VLOOKUP(A1471,Cadastro!$A$3:$H$3577,7,FALSE)</f>
        <v>1</v>
      </c>
      <c r="J1471" s="14">
        <f>VLOOKUP(A1471,Cadastro!$A$3:$H$3577,8,FALSE)</f>
        <v>1</v>
      </c>
      <c r="K1471">
        <f>VLOOKUP(A1471,Cadastro!$A$3:$J$3577,10,FALSE)</f>
        <v>1</v>
      </c>
      <c r="L1471" s="13">
        <v>22512.78</v>
      </c>
      <c r="M1471" s="23" t="e">
        <f t="shared" si="243"/>
        <v>#DIV/0!</v>
      </c>
      <c r="N1471" s="26">
        <f t="shared" si="244"/>
        <v>10360.56</v>
      </c>
      <c r="O1471" s="27">
        <f t="shared" si="245"/>
        <v>4.3019492904401387E-4</v>
      </c>
      <c r="P1471" s="30" t="e">
        <f t="shared" si="246"/>
        <v>#DIV/0!</v>
      </c>
      <c r="Q1471" s="30" t="e">
        <f t="shared" si="247"/>
        <v>#DIV/0!</v>
      </c>
      <c r="R1471" s="30" t="e">
        <f t="shared" si="248"/>
        <v>#DIV/0!</v>
      </c>
      <c r="S1471" s="30" t="e">
        <f t="shared" si="249"/>
        <v>#DIV/0!</v>
      </c>
      <c r="T1471" s="32">
        <f t="shared" si="250"/>
        <v>4.3017045012904711E-4</v>
      </c>
      <c r="U1471" s="33">
        <f t="shared" si="251"/>
        <v>33.802230447850853</v>
      </c>
      <c r="V1471" s="18" t="e">
        <f>VLOOKUP(B1471,'[2]APO e PPM_CD'!$D$2:$J$565,7,FALSE)</f>
        <v>#N/A</v>
      </c>
    </row>
    <row r="1472" spans="1:22" hidden="1">
      <c r="A1472">
        <v>2793103900</v>
      </c>
      <c r="B1472">
        <f>VLOOKUP(A1472,Cadastro!$A$3:$B$3577,2,FALSE)</f>
        <v>215331</v>
      </c>
      <c r="C1472" s="5">
        <v>10362.799999999999</v>
      </c>
      <c r="D1472">
        <v>0</v>
      </c>
      <c r="E1472">
        <v>4693.97</v>
      </c>
      <c r="F1472">
        <v>0</v>
      </c>
      <c r="G1472">
        <v>5668.83</v>
      </c>
      <c r="H1472">
        <v>0</v>
      </c>
      <c r="I1472" s="14">
        <f>VLOOKUP(A1472,Cadastro!$A$3:$H$3577,7,FALSE)</f>
        <v>1</v>
      </c>
      <c r="J1472" s="14">
        <f>VLOOKUP(A1472,Cadastro!$A$3:$H$3577,8,FALSE)</f>
        <v>1</v>
      </c>
      <c r="K1472">
        <f>VLOOKUP(A1472,Cadastro!$A$3:$J$3577,10,FALSE)</f>
        <v>1</v>
      </c>
      <c r="L1472" s="13">
        <v>10835.93</v>
      </c>
      <c r="M1472" s="23" t="e">
        <f t="shared" si="243"/>
        <v>#DIV/0!</v>
      </c>
      <c r="N1472" s="26">
        <f t="shared" si="244"/>
        <v>10362.799999999999</v>
      </c>
      <c r="O1472" s="27">
        <f t="shared" si="245"/>
        <v>4.3028793913623466E-4</v>
      </c>
      <c r="P1472" s="30" t="e">
        <f t="shared" si="246"/>
        <v>#DIV/0!</v>
      </c>
      <c r="Q1472" s="30" t="e">
        <f t="shared" si="247"/>
        <v>#DIV/0!</v>
      </c>
      <c r="R1472" s="30" t="e">
        <f t="shared" si="248"/>
        <v>#DIV/0!</v>
      </c>
      <c r="S1472" s="30" t="e">
        <f t="shared" si="249"/>
        <v>#DIV/0!</v>
      </c>
      <c r="T1472" s="32">
        <f t="shared" si="250"/>
        <v>4.3026345492881555E-4</v>
      </c>
      <c r="U1472" s="33">
        <f t="shared" si="251"/>
        <v>33.809538643180368</v>
      </c>
      <c r="V1472" s="18" t="e">
        <f>VLOOKUP(B1472,'[2]APO e PPM_CD'!$D$2:$J$565,7,FALSE)</f>
        <v>#N/A</v>
      </c>
    </row>
    <row r="1473" spans="1:24" hidden="1">
      <c r="A1473">
        <v>999417754</v>
      </c>
      <c r="B1473">
        <f>VLOOKUP(A1473,Cadastro!$A$3:$B$3577,2,FALSE)</f>
        <v>188261</v>
      </c>
      <c r="C1473" s="5">
        <v>10366.57</v>
      </c>
      <c r="D1473">
        <v>0</v>
      </c>
      <c r="E1473">
        <v>4328.58</v>
      </c>
      <c r="F1473">
        <v>0</v>
      </c>
      <c r="G1473">
        <v>6037.99</v>
      </c>
      <c r="H1473">
        <v>0</v>
      </c>
      <c r="I1473" s="14">
        <f>VLOOKUP(A1473,Cadastro!$A$3:$H$3577,7,FALSE)</f>
        <v>1</v>
      </c>
      <c r="J1473" s="14">
        <f>VLOOKUP(A1473,Cadastro!$A$3:$H$3577,8,FALSE)</f>
        <v>1</v>
      </c>
      <c r="K1473">
        <f>VLOOKUP(A1473,Cadastro!$A$3:$J$3577,10,FALSE)</f>
        <v>1</v>
      </c>
      <c r="L1473" s="13">
        <v>15955.34</v>
      </c>
      <c r="M1473" s="23" t="e">
        <f t="shared" si="243"/>
        <v>#DIV/0!</v>
      </c>
      <c r="N1473" s="26">
        <f t="shared" si="244"/>
        <v>10366.57</v>
      </c>
      <c r="O1473" s="27">
        <f t="shared" si="245"/>
        <v>4.304444784432312E-4</v>
      </c>
      <c r="P1473" s="30" t="e">
        <f t="shared" si="246"/>
        <v>#DIV/0!</v>
      </c>
      <c r="Q1473" s="30" t="e">
        <f t="shared" si="247"/>
        <v>#DIV/0!</v>
      </c>
      <c r="R1473" s="30" t="e">
        <f t="shared" si="248"/>
        <v>#DIV/0!</v>
      </c>
      <c r="S1473" s="30" t="e">
        <f t="shared" si="249"/>
        <v>#DIV/0!</v>
      </c>
      <c r="T1473" s="32">
        <f t="shared" si="250"/>
        <v>4.3041998532842587E-4</v>
      </c>
      <c r="U1473" s="33">
        <f t="shared" si="251"/>
        <v>33.821838596926924</v>
      </c>
      <c r="V1473" s="18" t="e">
        <f>VLOOKUP(B1473,'[2]APO e PPM_CD'!$D$2:$J$565,7,FALSE)</f>
        <v>#N/A</v>
      </c>
    </row>
    <row r="1474" spans="1:24" hidden="1">
      <c r="A1474">
        <v>5073938992</v>
      </c>
      <c r="B1474">
        <f>VLOOKUP(A1474,Cadastro!$A$3:$B$3577,2,FALSE)</f>
        <v>221640</v>
      </c>
      <c r="C1474" s="5">
        <v>10376.82</v>
      </c>
      <c r="D1474">
        <v>0</v>
      </c>
      <c r="E1474">
        <v>4869.26</v>
      </c>
      <c r="F1474">
        <v>0</v>
      </c>
      <c r="G1474">
        <v>5507.56</v>
      </c>
      <c r="H1474">
        <v>0</v>
      </c>
      <c r="I1474" s="14">
        <f>VLOOKUP(A1474,Cadastro!$A$3:$H$3577,7,FALSE)</f>
        <v>1</v>
      </c>
      <c r="J1474" s="14">
        <f>VLOOKUP(A1474,Cadastro!$A$3:$H$3577,8,FALSE)</f>
        <v>1</v>
      </c>
      <c r="K1474">
        <f>VLOOKUP(A1474,Cadastro!$A$3:$J$3577,10,FALSE)</f>
        <v>1</v>
      </c>
      <c r="L1474" s="13">
        <v>21904.84</v>
      </c>
      <c r="M1474" s="23" t="e">
        <f t="shared" si="243"/>
        <v>#DIV/0!</v>
      </c>
      <c r="N1474" s="26">
        <f t="shared" si="244"/>
        <v>10376.82</v>
      </c>
      <c r="O1474" s="27">
        <f t="shared" si="245"/>
        <v>4.3087008265986628E-4</v>
      </c>
      <c r="P1474" s="30" t="e">
        <f t="shared" si="246"/>
        <v>#DIV/0!</v>
      </c>
      <c r="Q1474" s="30" t="e">
        <f t="shared" si="247"/>
        <v>#DIV/0!</v>
      </c>
      <c r="R1474" s="30" t="e">
        <f t="shared" si="248"/>
        <v>#DIV/0!</v>
      </c>
      <c r="S1474" s="30" t="e">
        <f t="shared" si="249"/>
        <v>#DIV/0!</v>
      </c>
      <c r="T1474" s="32">
        <f t="shared" si="250"/>
        <v>4.3084556532736631E-4</v>
      </c>
      <c r="U1474" s="33">
        <f t="shared" si="251"/>
        <v>33.855280115733869</v>
      </c>
      <c r="V1474" s="18" t="e">
        <f>VLOOKUP(B1474,'[2]APO e PPM_CD'!$D$2:$J$565,7,FALSE)</f>
        <v>#N/A</v>
      </c>
    </row>
    <row r="1475" spans="1:24" hidden="1">
      <c r="A1475">
        <v>601211731</v>
      </c>
      <c r="B1475">
        <f>VLOOKUP(A1475,Cadastro!$A$3:$B$3577,2,FALSE)</f>
        <v>216141</v>
      </c>
      <c r="C1475" s="5">
        <v>10381.790000000001</v>
      </c>
      <c r="D1475">
        <v>0</v>
      </c>
      <c r="E1475">
        <v>4328.1400000000003</v>
      </c>
      <c r="F1475">
        <v>0</v>
      </c>
      <c r="G1475">
        <v>6053.65</v>
      </c>
      <c r="H1475">
        <v>0</v>
      </c>
      <c r="I1475" s="14">
        <f>VLOOKUP(A1475,Cadastro!$A$3:$H$3577,7,FALSE)</f>
        <v>1</v>
      </c>
      <c r="J1475" s="14">
        <f>VLOOKUP(A1475,Cadastro!$A$3:$H$3577,8,FALSE)</f>
        <v>1</v>
      </c>
      <c r="K1475">
        <f>VLOOKUP(A1475,Cadastro!$A$3:$J$3577,10,FALSE)</f>
        <v>1</v>
      </c>
      <c r="L1475" s="13">
        <v>16943.400000000001</v>
      </c>
      <c r="M1475" s="23" t="e">
        <f t="shared" si="243"/>
        <v>#DIV/0!</v>
      </c>
      <c r="N1475" s="26">
        <f t="shared" si="244"/>
        <v>10381.790000000001</v>
      </c>
      <c r="O1475" s="27">
        <f t="shared" si="245"/>
        <v>4.3107644880198111E-4</v>
      </c>
      <c r="P1475" s="30" t="e">
        <f t="shared" si="246"/>
        <v>#DIV/0!</v>
      </c>
      <c r="Q1475" s="30" t="e">
        <f t="shared" si="247"/>
        <v>#DIV/0!</v>
      </c>
      <c r="R1475" s="30" t="e">
        <f t="shared" si="248"/>
        <v>#DIV/0!</v>
      </c>
      <c r="S1475" s="30" t="e">
        <f t="shared" si="249"/>
        <v>#DIV/0!</v>
      </c>
      <c r="T1475" s="32">
        <f t="shared" si="250"/>
        <v>4.3105191972685262E-4</v>
      </c>
      <c r="U1475" s="33">
        <f t="shared" si="251"/>
        <v>33.871495174121236</v>
      </c>
      <c r="V1475" s="18" t="e">
        <f>VLOOKUP(B1475,'[2]APO e PPM_CD'!$D$2:$J$565,7,FALSE)</f>
        <v>#N/A</v>
      </c>
    </row>
    <row r="1476" spans="1:24" s="18" customFormat="1">
      <c r="A1476" s="18">
        <v>29918421215</v>
      </c>
      <c r="B1476" s="18">
        <f>VLOOKUP(A1476,Cadastro!$A$3:$B$3577,2,FALSE)</f>
        <v>217791</v>
      </c>
      <c r="C1476" s="19">
        <v>11986.990000000002</v>
      </c>
      <c r="D1476" s="18">
        <v>0</v>
      </c>
      <c r="E1476" s="18">
        <v>6994.31</v>
      </c>
      <c r="F1476" s="18">
        <v>0</v>
      </c>
      <c r="G1476" s="18">
        <v>4992.68</v>
      </c>
      <c r="H1476" s="18">
        <v>0</v>
      </c>
      <c r="I1476" s="20">
        <f>VLOOKUP(A1476,Cadastro!$A$3:$H$3577,7,FALSE)</f>
        <v>5</v>
      </c>
      <c r="J1476" s="20">
        <f>VLOOKUP(A1476,Cadastro!$A$3:$H$3577,8,FALSE)</f>
        <v>5</v>
      </c>
      <c r="K1476" s="18">
        <f>VLOOKUP(A1476,Cadastro!$A$3:$J$3577,10,FALSE)</f>
        <v>1</v>
      </c>
      <c r="M1476" s="23" t="e">
        <f t="shared" si="243"/>
        <v>#DIV/0!</v>
      </c>
      <c r="N1476" s="26">
        <f t="shared" si="244"/>
        <v>11986.990000000002</v>
      </c>
      <c r="O1476" s="27">
        <f t="shared" si="245"/>
        <v>4.9772814524517062E-4</v>
      </c>
      <c r="P1476" s="30" t="e">
        <f t="shared" si="246"/>
        <v>#DIV/0!</v>
      </c>
      <c r="Q1476" s="30" t="e">
        <f t="shared" si="247"/>
        <v>#DIV/0!</v>
      </c>
      <c r="R1476" s="30" t="e">
        <f t="shared" si="248"/>
        <v>#DIV/0!</v>
      </c>
      <c r="S1476" s="30" t="e">
        <f t="shared" si="249"/>
        <v>#DIV/0!</v>
      </c>
      <c r="T1476" s="32">
        <f t="shared" si="250"/>
        <v>4.9769982356092594E-4</v>
      </c>
      <c r="U1476" s="33">
        <f t="shared" si="251"/>
        <v>39.108600148648698</v>
      </c>
      <c r="V1476" s="18">
        <f>VLOOKUP(B1476,'[2]APO e PPM_CD'!$D$2:$J$565,7,FALSE)</f>
        <v>3</v>
      </c>
      <c r="W1476" s="18">
        <f>TRUNC(B1476/10,0)</f>
        <v>21779</v>
      </c>
      <c r="X1476" s="18">
        <f ca="1">VLOOKUP(W1476:X1476,[3]Plan1!$B$2:$K$3605,10,FALSE)</f>
        <v>0</v>
      </c>
    </row>
    <row r="1477" spans="1:24" hidden="1">
      <c r="A1477">
        <v>25835963653</v>
      </c>
      <c r="B1477">
        <f>VLOOKUP(A1477,Cadastro!$A$3:$B$3577,2,FALSE)</f>
        <v>222008</v>
      </c>
      <c r="C1477" s="5">
        <v>10428.59</v>
      </c>
      <c r="D1477">
        <v>0</v>
      </c>
      <c r="E1477">
        <v>5346.03</v>
      </c>
      <c r="F1477">
        <v>0</v>
      </c>
      <c r="G1477">
        <v>5082.5600000000004</v>
      </c>
      <c r="H1477">
        <v>0</v>
      </c>
      <c r="I1477" s="14">
        <f>VLOOKUP(A1477,Cadastro!$A$3:$H$3577,7,FALSE)</f>
        <v>1</v>
      </c>
      <c r="J1477" s="14">
        <f>VLOOKUP(A1477,Cadastro!$A$3:$H$3577,8,FALSE)</f>
        <v>1</v>
      </c>
      <c r="K1477">
        <f>VLOOKUP(A1477,Cadastro!$A$3:$J$3577,10,FALSE)</f>
        <v>1</v>
      </c>
      <c r="L1477" s="13">
        <v>25866.54</v>
      </c>
      <c r="M1477" s="23" t="e">
        <f t="shared" si="243"/>
        <v>#DIV/0!</v>
      </c>
      <c r="N1477" s="26">
        <f t="shared" si="244"/>
        <v>10428.59</v>
      </c>
      <c r="O1477" s="27">
        <f t="shared" si="245"/>
        <v>4.3301969537159313E-4</v>
      </c>
      <c r="P1477" s="30" t="e">
        <f t="shared" si="246"/>
        <v>#DIV/0!</v>
      </c>
      <c r="Q1477" s="30" t="e">
        <f t="shared" si="247"/>
        <v>#DIV/0!</v>
      </c>
      <c r="R1477" s="30" t="e">
        <f t="shared" si="248"/>
        <v>#DIV/0!</v>
      </c>
      <c r="S1477" s="30" t="e">
        <f t="shared" si="249"/>
        <v>#DIV/0!</v>
      </c>
      <c r="T1477" s="32">
        <f t="shared" si="250"/>
        <v>4.3299505572201498E-4</v>
      </c>
      <c r="U1477" s="33">
        <f t="shared" si="251"/>
        <v>34.024184255112942</v>
      </c>
      <c r="V1477" s="18" t="e">
        <f>VLOOKUP(B1477,'[2]APO e PPM_CD'!$D$2:$J$565,7,FALSE)</f>
        <v>#N/A</v>
      </c>
    </row>
    <row r="1478" spans="1:24" hidden="1">
      <c r="A1478">
        <v>84202734734</v>
      </c>
      <c r="B1478">
        <f>VLOOKUP(A1478,Cadastro!$A$3:$B$3577,2,FALSE)</f>
        <v>189145</v>
      </c>
      <c r="C1478" s="5">
        <v>10438.959999999999</v>
      </c>
      <c r="D1478">
        <v>0</v>
      </c>
      <c r="E1478">
        <v>4366.95</v>
      </c>
      <c r="F1478">
        <v>0</v>
      </c>
      <c r="G1478">
        <v>6072.01</v>
      </c>
      <c r="H1478">
        <v>0</v>
      </c>
      <c r="I1478" s="14">
        <f>VLOOKUP(A1478,Cadastro!$A$3:$H$3577,7,FALSE)</f>
        <v>1</v>
      </c>
      <c r="J1478" s="14">
        <f>VLOOKUP(A1478,Cadastro!$A$3:$H$3577,8,FALSE)</f>
        <v>1</v>
      </c>
      <c r="K1478">
        <f>VLOOKUP(A1478,Cadastro!$A$3:$J$3577,10,FALSE)</f>
        <v>1</v>
      </c>
      <c r="L1478" s="13">
        <v>16250.17</v>
      </c>
      <c r="M1478" s="23" t="e">
        <f t="shared" si="243"/>
        <v>#DIV/0!</v>
      </c>
      <c r="N1478" s="26">
        <f t="shared" si="244"/>
        <v>10438.959999999999</v>
      </c>
      <c r="O1478" s="27">
        <f t="shared" si="245"/>
        <v>4.3345028227174005E-4</v>
      </c>
      <c r="P1478" s="30" t="e">
        <f t="shared" si="246"/>
        <v>#DIV/0!</v>
      </c>
      <c r="Q1478" s="30" t="e">
        <f t="shared" si="247"/>
        <v>#DIV/0!</v>
      </c>
      <c r="R1478" s="30" t="e">
        <f t="shared" si="248"/>
        <v>#DIV/0!</v>
      </c>
      <c r="S1478" s="30" t="e">
        <f t="shared" si="249"/>
        <v>#DIV/0!</v>
      </c>
      <c r="T1478" s="32">
        <f t="shared" si="250"/>
        <v>4.3342561812094303E-4</v>
      </c>
      <c r="U1478" s="33">
        <f t="shared" si="251"/>
        <v>34.058017284383965</v>
      </c>
      <c r="V1478" s="18" t="e">
        <f>VLOOKUP(B1478,'[2]APO e PPM_CD'!$D$2:$J$565,7,FALSE)</f>
        <v>#N/A</v>
      </c>
    </row>
    <row r="1479" spans="1:24" hidden="1">
      <c r="A1479">
        <v>43842127120</v>
      </c>
      <c r="B1479">
        <f>VLOOKUP(A1479,Cadastro!$A$3:$B$3577,2,FALSE)</f>
        <v>193318</v>
      </c>
      <c r="C1479" s="5">
        <v>10454.130000000001</v>
      </c>
      <c r="D1479">
        <v>0</v>
      </c>
      <c r="E1479">
        <v>4344.67</v>
      </c>
      <c r="F1479">
        <v>0</v>
      </c>
      <c r="G1479">
        <v>6109.46</v>
      </c>
      <c r="H1479">
        <v>0</v>
      </c>
      <c r="I1479" s="14">
        <f>VLOOKUP(A1479,Cadastro!$A$3:$H$3577,7,FALSE)</f>
        <v>1</v>
      </c>
      <c r="J1479" s="14">
        <f>VLOOKUP(A1479,Cadastro!$A$3:$H$3577,8,FALSE)</f>
        <v>1</v>
      </c>
      <c r="K1479">
        <f>VLOOKUP(A1479,Cadastro!$A$3:$J$3577,10,FALSE)</f>
        <v>1</v>
      </c>
      <c r="L1479" s="13">
        <v>15914.36</v>
      </c>
      <c r="M1479" s="23" t="e">
        <f t="shared" si="243"/>
        <v>#DIV/0!</v>
      </c>
      <c r="N1479" s="26">
        <f t="shared" si="244"/>
        <v>10454.130000000001</v>
      </c>
      <c r="O1479" s="27">
        <f t="shared" si="245"/>
        <v>4.3408017651236011E-4</v>
      </c>
      <c r="P1479" s="30" t="e">
        <f t="shared" si="246"/>
        <v>#DIV/0!</v>
      </c>
      <c r="Q1479" s="30" t="e">
        <f t="shared" si="247"/>
        <v>#DIV/0!</v>
      </c>
      <c r="R1479" s="30" t="e">
        <f t="shared" si="248"/>
        <v>#DIV/0!</v>
      </c>
      <c r="S1479" s="30" t="e">
        <f t="shared" si="249"/>
        <v>#DIV/0!</v>
      </c>
      <c r="T1479" s="32">
        <f t="shared" si="250"/>
        <v>4.3405547651937499E-4</v>
      </c>
      <c r="U1479" s="33">
        <f t="shared" si="251"/>
        <v>34.107510732218245</v>
      </c>
      <c r="V1479" s="18" t="e">
        <f>VLOOKUP(B1479,'[2]APO e PPM_CD'!$D$2:$J$565,7,FALSE)</f>
        <v>#N/A</v>
      </c>
    </row>
    <row r="1480" spans="1:24" hidden="1">
      <c r="A1480">
        <v>5202692684</v>
      </c>
      <c r="B1480">
        <f>VLOOKUP(A1480,Cadastro!$A$3:$B$3577,2,FALSE)</f>
        <v>222093</v>
      </c>
      <c r="C1480" s="5">
        <v>10458.09</v>
      </c>
      <c r="D1480">
        <v>0</v>
      </c>
      <c r="E1480">
        <v>4883.1400000000003</v>
      </c>
      <c r="F1480">
        <v>0</v>
      </c>
      <c r="G1480">
        <v>5574.95</v>
      </c>
      <c r="H1480">
        <v>0</v>
      </c>
      <c r="I1480" s="14">
        <f>VLOOKUP(A1480,Cadastro!$A$3:$H$3577,7,FALSE)</f>
        <v>1</v>
      </c>
      <c r="J1480" s="14">
        <f>VLOOKUP(A1480,Cadastro!$A$3:$H$3577,8,FALSE)</f>
        <v>1</v>
      </c>
      <c r="K1480">
        <f>VLOOKUP(A1480,Cadastro!$A$3:$J$3577,10,FALSE)</f>
        <v>1</v>
      </c>
      <c r="L1480" s="13">
        <v>29154.880000000001</v>
      </c>
      <c r="M1480" s="23" t="e">
        <f t="shared" si="243"/>
        <v>#DIV/0!</v>
      </c>
      <c r="N1480" s="26">
        <f t="shared" si="244"/>
        <v>10458.09</v>
      </c>
      <c r="O1480" s="27">
        <f t="shared" si="245"/>
        <v>4.342446050682503E-4</v>
      </c>
      <c r="P1480" s="30" t="e">
        <f t="shared" si="246"/>
        <v>#DIV/0!</v>
      </c>
      <c r="Q1480" s="30" t="e">
        <f t="shared" si="247"/>
        <v>#DIV/0!</v>
      </c>
      <c r="R1480" s="30" t="e">
        <f t="shared" si="248"/>
        <v>#DIV/0!</v>
      </c>
      <c r="S1480" s="30" t="e">
        <f t="shared" si="249"/>
        <v>#DIV/0!</v>
      </c>
      <c r="T1480" s="32">
        <f t="shared" si="250"/>
        <v>4.3421989571896559E-4</v>
      </c>
      <c r="U1480" s="33">
        <f t="shared" si="251"/>
        <v>34.120430577532922</v>
      </c>
      <c r="V1480" s="18" t="e">
        <f>VLOOKUP(B1480,'[2]APO e PPM_CD'!$D$2:$J$565,7,FALSE)</f>
        <v>#N/A</v>
      </c>
    </row>
    <row r="1481" spans="1:24" hidden="1">
      <c r="A1481">
        <v>35005700110</v>
      </c>
      <c r="B1481">
        <f>VLOOKUP(A1481,Cadastro!$A$3:$B$3577,2,FALSE)</f>
        <v>192401</v>
      </c>
      <c r="C1481" s="5">
        <v>10482.52</v>
      </c>
      <c r="D1481">
        <v>0</v>
      </c>
      <c r="E1481">
        <v>4375.67</v>
      </c>
      <c r="F1481">
        <v>0</v>
      </c>
      <c r="G1481">
        <v>6106.85</v>
      </c>
      <c r="H1481">
        <v>0</v>
      </c>
      <c r="I1481" s="14">
        <f>VLOOKUP(A1481,Cadastro!$A$3:$H$3577,7,FALSE)</f>
        <v>1</v>
      </c>
      <c r="J1481" s="14">
        <f>VLOOKUP(A1481,Cadastro!$A$3:$H$3577,8,FALSE)</f>
        <v>1</v>
      </c>
      <c r="K1481">
        <f>VLOOKUP(A1481,Cadastro!$A$3:$J$3577,10,FALSE)</f>
        <v>1</v>
      </c>
      <c r="L1481" s="13">
        <v>19718.61</v>
      </c>
      <c r="M1481" s="23" t="e">
        <f t="shared" si="243"/>
        <v>#DIV/0!</v>
      </c>
      <c r="N1481" s="26">
        <f t="shared" si="244"/>
        <v>10482.52</v>
      </c>
      <c r="O1481" s="27">
        <f t="shared" si="245"/>
        <v>4.3525899638653285E-4</v>
      </c>
      <c r="P1481" s="30" t="e">
        <f t="shared" si="246"/>
        <v>#DIV/0!</v>
      </c>
      <c r="Q1481" s="30" t="e">
        <f t="shared" si="247"/>
        <v>#DIV/0!</v>
      </c>
      <c r="R1481" s="30" t="e">
        <f t="shared" si="248"/>
        <v>#DIV/0!</v>
      </c>
      <c r="S1481" s="30" t="e">
        <f t="shared" si="249"/>
        <v>#DIV/0!</v>
      </c>
      <c r="T1481" s="32">
        <f t="shared" si="250"/>
        <v>4.3523422931644035E-4</v>
      </c>
      <c r="U1481" s="33">
        <f t="shared" si="251"/>
        <v>34.200135582845476</v>
      </c>
      <c r="V1481" s="18" t="e">
        <f>VLOOKUP(B1481,'[2]APO e PPM_CD'!$D$2:$J$565,7,FALSE)</f>
        <v>#N/A</v>
      </c>
    </row>
    <row r="1482" spans="1:24" hidden="1">
      <c r="A1482">
        <v>5442722774</v>
      </c>
      <c r="B1482">
        <f>VLOOKUP(A1482,Cadastro!$A$3:$B$3577,2,FALSE)</f>
        <v>219649</v>
      </c>
      <c r="C1482" s="5">
        <v>10483.11</v>
      </c>
      <c r="D1482">
        <v>0</v>
      </c>
      <c r="E1482">
        <v>6086.5</v>
      </c>
      <c r="F1482">
        <v>0</v>
      </c>
      <c r="G1482">
        <v>4396.6099999999997</v>
      </c>
      <c r="H1482">
        <v>0</v>
      </c>
      <c r="I1482" s="14">
        <f>VLOOKUP(A1482,Cadastro!$A$3:$H$3577,7,FALSE)</f>
        <v>1</v>
      </c>
      <c r="J1482" s="14">
        <f>VLOOKUP(A1482,Cadastro!$A$3:$H$3577,8,FALSE)</f>
        <v>1</v>
      </c>
      <c r="K1482">
        <f>VLOOKUP(A1482,Cadastro!$A$3:$J$3577,10,FALSE)</f>
        <v>1</v>
      </c>
      <c r="L1482" s="13">
        <v>21192.3</v>
      </c>
      <c r="M1482" s="23" t="e">
        <f t="shared" si="243"/>
        <v>#DIV/0!</v>
      </c>
      <c r="N1482" s="26">
        <f t="shared" si="244"/>
        <v>10483.11</v>
      </c>
      <c r="O1482" s="27">
        <f t="shared" si="245"/>
        <v>4.35283494580466E-4</v>
      </c>
      <c r="P1482" s="30" t="e">
        <f t="shared" si="246"/>
        <v>#DIV/0!</v>
      </c>
      <c r="Q1482" s="30" t="e">
        <f t="shared" si="247"/>
        <v>#DIV/0!</v>
      </c>
      <c r="R1482" s="30" t="e">
        <f t="shared" si="248"/>
        <v>#DIV/0!</v>
      </c>
      <c r="S1482" s="30" t="e">
        <f t="shared" si="249"/>
        <v>#DIV/0!</v>
      </c>
      <c r="T1482" s="32">
        <f t="shared" si="250"/>
        <v>4.3525872611637937E-4</v>
      </c>
      <c r="U1482" s="33">
        <f t="shared" si="251"/>
        <v>34.202060509293879</v>
      </c>
      <c r="V1482" s="18" t="e">
        <f>VLOOKUP(B1482,'[2]APO e PPM_CD'!$D$2:$J$565,7,FALSE)</f>
        <v>#N/A</v>
      </c>
    </row>
    <row r="1483" spans="1:24" hidden="1">
      <c r="A1483">
        <v>5253966757</v>
      </c>
      <c r="B1483">
        <f>VLOOKUP(A1483,Cadastro!$A$3:$B$3577,2,FALSE)</f>
        <v>210123</v>
      </c>
      <c r="C1483" s="5">
        <v>10490.279999999999</v>
      </c>
      <c r="D1483">
        <v>0</v>
      </c>
      <c r="E1483">
        <v>4701.5</v>
      </c>
      <c r="F1483">
        <v>0</v>
      </c>
      <c r="G1483">
        <v>5788.78</v>
      </c>
      <c r="H1483">
        <v>0</v>
      </c>
      <c r="I1483" s="14">
        <f>VLOOKUP(A1483,Cadastro!$A$3:$H$3577,7,FALSE)</f>
        <v>1</v>
      </c>
      <c r="J1483" s="14">
        <f>VLOOKUP(A1483,Cadastro!$A$3:$H$3577,8,FALSE)</f>
        <v>1</v>
      </c>
      <c r="K1483">
        <f>VLOOKUP(A1483,Cadastro!$A$3:$J$3577,10,FALSE)</f>
        <v>1</v>
      </c>
      <c r="L1483" s="13">
        <v>12890.11</v>
      </c>
      <c r="M1483" s="23" t="e">
        <f t="shared" ref="M1483:M1546" si="254">L1483/$L$9</f>
        <v>#DIV/0!</v>
      </c>
      <c r="N1483" s="26">
        <f t="shared" ref="N1483:N1546" si="255">G1483+F1483+E1483</f>
        <v>10490.279999999999</v>
      </c>
      <c r="O1483" s="27">
        <f t="shared" ref="O1483:O1546" si="256">N1483/$N$9</f>
        <v>4.3558120992029755E-4</v>
      </c>
      <c r="P1483" s="30" t="e">
        <f t="shared" ref="P1483:P1546" si="257">$K$7*L1483</f>
        <v>#DIV/0!</v>
      </c>
      <c r="Q1483" s="30" t="e">
        <f t="shared" ref="Q1483:Q1546" si="258">P1483/$R$1</f>
        <v>#DIV/0!</v>
      </c>
      <c r="R1483" s="30" t="e">
        <f t="shared" ref="R1483:R1546" si="259">$K$8*L1483</f>
        <v>#DIV/0!</v>
      </c>
      <c r="S1483" s="30" t="e">
        <f t="shared" ref="S1483:S1546" si="260">R1483*1.01</f>
        <v>#DIV/0!</v>
      </c>
      <c r="T1483" s="32">
        <f t="shared" ref="T1483:T1546" si="261">C1483/$C$2359</f>
        <v>4.3555642451563811E-4</v>
      </c>
      <c r="U1483" s="33">
        <f t="shared" ref="U1483:U1546" si="262">$T$5*T1483</f>
        <v>34.22545325952273</v>
      </c>
      <c r="V1483" s="18" t="e">
        <f>VLOOKUP(B1483,'[2]APO e PPM_CD'!$D$2:$J$565,7,FALSE)</f>
        <v>#N/A</v>
      </c>
    </row>
    <row r="1484" spans="1:24" hidden="1">
      <c r="A1484">
        <v>9906501898</v>
      </c>
      <c r="B1484">
        <f>VLOOKUP(A1484,Cadastro!$A$3:$B$3577,2,FALSE)</f>
        <v>193243</v>
      </c>
      <c r="C1484" s="5">
        <v>10518.41</v>
      </c>
      <c r="D1484">
        <v>0</v>
      </c>
      <c r="E1484">
        <v>4450.47</v>
      </c>
      <c r="F1484">
        <v>0</v>
      </c>
      <c r="G1484">
        <v>6067.94</v>
      </c>
      <c r="H1484">
        <v>0</v>
      </c>
      <c r="I1484" s="14">
        <f>VLOOKUP(A1484,Cadastro!$A$3:$H$3577,7,FALSE)</f>
        <v>1</v>
      </c>
      <c r="J1484" s="14">
        <f>VLOOKUP(A1484,Cadastro!$A$3:$H$3577,8,FALSE)</f>
        <v>1</v>
      </c>
      <c r="K1484">
        <f>VLOOKUP(A1484,Cadastro!$A$3:$J$3577,10,FALSE)</f>
        <v>1</v>
      </c>
      <c r="L1484" s="13">
        <v>15951.27</v>
      </c>
      <c r="M1484" s="23" t="e">
        <f t="shared" si="254"/>
        <v>#DIV/0!</v>
      </c>
      <c r="N1484" s="26">
        <f t="shared" si="255"/>
        <v>10518.41</v>
      </c>
      <c r="O1484" s="27">
        <f t="shared" si="256"/>
        <v>4.3674923398019476E-4</v>
      </c>
      <c r="P1484" s="30" t="e">
        <f t="shared" si="257"/>
        <v>#DIV/0!</v>
      </c>
      <c r="Q1484" s="30" t="e">
        <f t="shared" si="258"/>
        <v>#DIV/0!</v>
      </c>
      <c r="R1484" s="30" t="e">
        <f t="shared" si="259"/>
        <v>#DIV/0!</v>
      </c>
      <c r="S1484" s="30" t="e">
        <f t="shared" si="260"/>
        <v>#DIV/0!</v>
      </c>
      <c r="T1484" s="32">
        <f t="shared" si="261"/>
        <v>4.3672438211273044E-4</v>
      </c>
      <c r="U1484" s="33">
        <f t="shared" si="262"/>
        <v>34.31722983747779</v>
      </c>
      <c r="V1484" s="18" t="e">
        <f>VLOOKUP(B1484,'[2]APO e PPM_CD'!$D$2:$J$565,7,FALSE)</f>
        <v>#N/A</v>
      </c>
    </row>
    <row r="1485" spans="1:24" hidden="1">
      <c r="A1485">
        <v>5353754689</v>
      </c>
      <c r="B1485">
        <f>VLOOKUP(A1485,Cadastro!$A$3:$B$3577,2,FALSE)</f>
        <v>222606</v>
      </c>
      <c r="C1485" s="5">
        <v>10532.5</v>
      </c>
      <c r="D1485">
        <v>0</v>
      </c>
      <c r="E1485">
        <v>4917.43</v>
      </c>
      <c r="F1485">
        <v>0</v>
      </c>
      <c r="G1485">
        <v>5615.07</v>
      </c>
      <c r="H1485">
        <v>0</v>
      </c>
      <c r="I1485" s="14">
        <f>VLOOKUP(A1485,Cadastro!$A$3:$H$3577,7,FALSE)</f>
        <v>1</v>
      </c>
      <c r="J1485" s="14">
        <f>VLOOKUP(A1485,Cadastro!$A$3:$H$3577,8,FALSE)</f>
        <v>1</v>
      </c>
      <c r="K1485">
        <f>VLOOKUP(A1485,Cadastro!$A$3:$J$3577,10,FALSE)</f>
        <v>1</v>
      </c>
      <c r="L1485" s="13">
        <v>20003.78</v>
      </c>
      <c r="M1485" s="23" t="e">
        <f t="shared" si="254"/>
        <v>#DIV/0!</v>
      </c>
      <c r="N1485" s="26">
        <f t="shared" si="255"/>
        <v>10532.5</v>
      </c>
      <c r="O1485" s="27">
        <f t="shared" si="256"/>
        <v>4.3733428406920831E-4</v>
      </c>
      <c r="P1485" s="30" t="e">
        <f t="shared" si="257"/>
        <v>#DIV/0!</v>
      </c>
      <c r="Q1485" s="30" t="e">
        <f t="shared" si="258"/>
        <v>#DIV/0!</v>
      </c>
      <c r="R1485" s="30" t="e">
        <f t="shared" si="259"/>
        <v>#DIV/0!</v>
      </c>
      <c r="S1485" s="30" t="e">
        <f t="shared" si="260"/>
        <v>#DIV/0!</v>
      </c>
      <c r="T1485" s="32">
        <f t="shared" si="261"/>
        <v>4.3730939891127395E-4</v>
      </c>
      <c r="U1485" s="33">
        <f t="shared" si="262"/>
        <v>34.363199691135335</v>
      </c>
      <c r="V1485" s="18" t="e">
        <f>VLOOKUP(B1485,'[2]APO e PPM_CD'!$D$2:$J$565,7,FALSE)</f>
        <v>#N/A</v>
      </c>
    </row>
    <row r="1486" spans="1:24" hidden="1">
      <c r="A1486">
        <v>51090732104</v>
      </c>
      <c r="B1486">
        <f>VLOOKUP(A1486,Cadastro!$A$3:$B$3577,2,FALSE)</f>
        <v>198490</v>
      </c>
      <c r="C1486" s="5">
        <v>10534.25</v>
      </c>
      <c r="D1486">
        <v>0</v>
      </c>
      <c r="E1486">
        <v>4397.51</v>
      </c>
      <c r="F1486">
        <v>0</v>
      </c>
      <c r="G1486">
        <v>6136.74</v>
      </c>
      <c r="H1486">
        <v>0</v>
      </c>
      <c r="I1486" s="14">
        <f>VLOOKUP(A1486,Cadastro!$A$3:$H$3577,7,FALSE)</f>
        <v>1</v>
      </c>
      <c r="J1486" s="14">
        <f>VLOOKUP(A1486,Cadastro!$A$3:$H$3577,8,FALSE)</f>
        <v>1</v>
      </c>
      <c r="K1486">
        <f>VLOOKUP(A1486,Cadastro!$A$3:$J$3577,10,FALSE)</f>
        <v>1</v>
      </c>
      <c r="L1486" s="13">
        <v>14093.18</v>
      </c>
      <c r="M1486" s="23" t="e">
        <f t="shared" si="254"/>
        <v>#DIV/0!</v>
      </c>
      <c r="N1486" s="26">
        <f t="shared" si="255"/>
        <v>10534.25</v>
      </c>
      <c r="O1486" s="27">
        <f t="shared" si="256"/>
        <v>4.3740694820375574E-4</v>
      </c>
      <c r="P1486" s="30" t="e">
        <f t="shared" si="257"/>
        <v>#DIV/0!</v>
      </c>
      <c r="Q1486" s="30" t="e">
        <f t="shared" si="258"/>
        <v>#DIV/0!</v>
      </c>
      <c r="R1486" s="30" t="e">
        <f t="shared" si="259"/>
        <v>#DIV/0!</v>
      </c>
      <c r="S1486" s="30" t="e">
        <f t="shared" si="260"/>
        <v>#DIV/0!</v>
      </c>
      <c r="T1486" s="32">
        <f t="shared" si="261"/>
        <v>4.3738205891109307E-4</v>
      </c>
      <c r="U1486" s="33">
        <f t="shared" si="262"/>
        <v>34.368909218736519</v>
      </c>
      <c r="V1486" s="18" t="e">
        <f>VLOOKUP(B1486,'[2]APO e PPM_CD'!$D$2:$J$565,7,FALSE)</f>
        <v>#N/A</v>
      </c>
    </row>
    <row r="1487" spans="1:24" s="18" customFormat="1">
      <c r="A1487" s="18">
        <v>89289269715</v>
      </c>
      <c r="B1487" s="18">
        <f>VLOOKUP(A1487,Cadastro!$A$3:$B$3577,2,FALSE)</f>
        <v>194516</v>
      </c>
      <c r="C1487" s="19">
        <v>12015.94</v>
      </c>
      <c r="D1487" s="18">
        <v>0</v>
      </c>
      <c r="E1487" s="18">
        <v>6931.59</v>
      </c>
      <c r="F1487" s="18">
        <v>0</v>
      </c>
      <c r="G1487" s="18">
        <v>5084.3500000000004</v>
      </c>
      <c r="H1487" s="18">
        <v>0</v>
      </c>
      <c r="I1487" s="20">
        <f>VLOOKUP(A1487,Cadastro!$A$3:$H$3577,7,FALSE)</f>
        <v>5</v>
      </c>
      <c r="J1487" s="20">
        <f>VLOOKUP(A1487,Cadastro!$A$3:$H$3577,8,FALSE)</f>
        <v>5</v>
      </c>
      <c r="K1487" s="18">
        <f>VLOOKUP(A1487,Cadastro!$A$3:$J$3577,10,FALSE)</f>
        <v>1</v>
      </c>
      <c r="M1487" s="23" t="e">
        <f t="shared" si="254"/>
        <v>#DIV/0!</v>
      </c>
      <c r="N1487" s="26">
        <f t="shared" si="255"/>
        <v>12015.94</v>
      </c>
      <c r="O1487" s="27">
        <f t="shared" si="256"/>
        <v>4.9893021764239854E-4</v>
      </c>
      <c r="P1487" s="30" t="e">
        <f t="shared" si="257"/>
        <v>#DIV/0!</v>
      </c>
      <c r="Q1487" s="30" t="e">
        <f t="shared" si="258"/>
        <v>#DIV/0!</v>
      </c>
      <c r="R1487" s="30" t="e">
        <f t="shared" si="259"/>
        <v>#DIV/0!</v>
      </c>
      <c r="S1487" s="30" t="e">
        <f t="shared" si="260"/>
        <v>#DIV/0!</v>
      </c>
      <c r="T1487" s="32">
        <f t="shared" si="261"/>
        <v>4.9890182755793337E-4</v>
      </c>
      <c r="U1487" s="33">
        <f t="shared" si="262"/>
        <v>39.203052048108304</v>
      </c>
      <c r="V1487" s="18">
        <f>VLOOKUP(B1487,'[2]APO e PPM_CD'!$D$2:$J$565,7,FALSE)</f>
        <v>3</v>
      </c>
      <c r="W1487" s="18">
        <f>TRUNC(B1487/10,0)</f>
        <v>19451</v>
      </c>
      <c r="X1487" s="18">
        <f ca="1">VLOOKUP(W1487:X1487,[3]Plan1!$B$2:$K$3605,10,FALSE)</f>
        <v>0</v>
      </c>
    </row>
    <row r="1488" spans="1:24" hidden="1">
      <c r="A1488">
        <v>2180784716</v>
      </c>
      <c r="B1488">
        <f>VLOOKUP(A1488,Cadastro!$A$3:$B$3577,2,FALSE)</f>
        <v>196151</v>
      </c>
      <c r="C1488" s="5">
        <v>10547.73</v>
      </c>
      <c r="D1488">
        <v>0</v>
      </c>
      <c r="E1488">
        <v>6175.08</v>
      </c>
      <c r="F1488">
        <v>0</v>
      </c>
      <c r="G1488">
        <v>4372.6499999999996</v>
      </c>
      <c r="H1488">
        <v>0</v>
      </c>
      <c r="I1488" s="14">
        <f>VLOOKUP(A1488,Cadastro!$A$3:$H$3577,7,FALSE)</f>
        <v>1</v>
      </c>
      <c r="J1488" s="14">
        <f>VLOOKUP(A1488,Cadastro!$A$3:$H$3577,8,FALSE)</f>
        <v>1</v>
      </c>
      <c r="K1488">
        <f>VLOOKUP(A1488,Cadastro!$A$3:$J$3577,10,FALSE)</f>
        <v>1</v>
      </c>
      <c r="L1488" s="13">
        <v>19116.13</v>
      </c>
      <c r="M1488" s="23" t="e">
        <f t="shared" si="254"/>
        <v>#DIV/0!</v>
      </c>
      <c r="N1488" s="26">
        <f t="shared" si="255"/>
        <v>10547.73</v>
      </c>
      <c r="O1488" s="27">
        <f t="shared" si="256"/>
        <v>4.3796666965158416E-4</v>
      </c>
      <c r="P1488" s="30" t="e">
        <f t="shared" si="257"/>
        <v>#DIV/0!</v>
      </c>
      <c r="Q1488" s="30" t="e">
        <f t="shared" si="258"/>
        <v>#DIV/0!</v>
      </c>
      <c r="R1488" s="30" t="e">
        <f t="shared" si="259"/>
        <v>#DIV/0!</v>
      </c>
      <c r="S1488" s="30" t="e">
        <f t="shared" si="260"/>
        <v>#DIV/0!</v>
      </c>
      <c r="T1488" s="32">
        <f t="shared" si="261"/>
        <v>4.3794174850969966E-4</v>
      </c>
      <c r="U1488" s="33">
        <f t="shared" si="262"/>
        <v>34.41288889420165</v>
      </c>
      <c r="V1488" s="18" t="e">
        <f>VLOOKUP(B1488,'[2]APO e PPM_CD'!$D$2:$J$565,7,FALSE)</f>
        <v>#N/A</v>
      </c>
    </row>
    <row r="1489" spans="1:24" hidden="1">
      <c r="A1489">
        <v>3294658729</v>
      </c>
      <c r="B1489">
        <f>VLOOKUP(A1489,Cadastro!$A$3:$B$3577,2,FALSE)</f>
        <v>215751</v>
      </c>
      <c r="C1489" s="5">
        <v>10555.02</v>
      </c>
      <c r="D1489">
        <v>0</v>
      </c>
      <c r="E1489">
        <v>4548.2700000000004</v>
      </c>
      <c r="F1489">
        <v>0</v>
      </c>
      <c r="G1489">
        <v>6006.75</v>
      </c>
      <c r="H1489">
        <v>0</v>
      </c>
      <c r="I1489" s="14">
        <f>VLOOKUP(A1489,Cadastro!$A$3:$H$3577,7,FALSE)</f>
        <v>1</v>
      </c>
      <c r="J1489" s="14">
        <f>VLOOKUP(A1489,Cadastro!$A$3:$H$3577,8,FALSE)</f>
        <v>1</v>
      </c>
      <c r="K1489">
        <f>VLOOKUP(A1489,Cadastro!$A$3:$J$3577,10,FALSE)</f>
        <v>1</v>
      </c>
      <c r="L1489" s="13">
        <v>2419</v>
      </c>
      <c r="M1489" s="23" t="e">
        <f t="shared" si="254"/>
        <v>#DIV/0!</v>
      </c>
      <c r="N1489" s="26">
        <f t="shared" si="255"/>
        <v>10555.02</v>
      </c>
      <c r="O1489" s="27">
        <f t="shared" si="256"/>
        <v>4.3826936767492759E-4</v>
      </c>
      <c r="P1489" s="30" t="e">
        <f t="shared" si="257"/>
        <v>#DIV/0!</v>
      </c>
      <c r="Q1489" s="30" t="e">
        <f t="shared" si="258"/>
        <v>#DIV/0!</v>
      </c>
      <c r="R1489" s="30" t="e">
        <f t="shared" si="259"/>
        <v>#DIV/0!</v>
      </c>
      <c r="S1489" s="30" t="e">
        <f t="shared" si="260"/>
        <v>#DIV/0!</v>
      </c>
      <c r="T1489" s="32">
        <f t="shared" si="261"/>
        <v>4.3824442930894615E-4</v>
      </c>
      <c r="U1489" s="33">
        <f t="shared" si="262"/>
        <v>34.436673154894592</v>
      </c>
      <c r="V1489" s="18" t="e">
        <f>VLOOKUP(B1489,'[2]APO e PPM_CD'!$D$2:$J$565,7,FALSE)</f>
        <v>#N/A</v>
      </c>
    </row>
    <row r="1490" spans="1:24" hidden="1">
      <c r="A1490">
        <v>6824277134</v>
      </c>
      <c r="B1490">
        <f>VLOOKUP(A1490,Cadastro!$A$3:$B$3577,2,FALSE)</f>
        <v>226871</v>
      </c>
      <c r="C1490" s="5">
        <v>10561.82</v>
      </c>
      <c r="D1490">
        <v>0</v>
      </c>
      <c r="E1490">
        <v>5698.06</v>
      </c>
      <c r="F1490">
        <v>0</v>
      </c>
      <c r="G1490">
        <v>4863.76</v>
      </c>
      <c r="H1490">
        <v>0</v>
      </c>
      <c r="I1490" s="14">
        <f>VLOOKUP(A1490,Cadastro!$A$3:$H$3577,7,FALSE)</f>
        <v>1</v>
      </c>
      <c r="J1490" s="14">
        <f>VLOOKUP(A1490,Cadastro!$A$3:$H$3577,8,FALSE)</f>
        <v>1</v>
      </c>
      <c r="K1490">
        <f>VLOOKUP(A1490,Cadastro!$A$3:$J$3577,10,FALSE)</f>
        <v>1</v>
      </c>
      <c r="L1490" s="13">
        <v>17134.29</v>
      </c>
      <c r="M1490" s="23" t="e">
        <f t="shared" si="254"/>
        <v>#DIV/0!</v>
      </c>
      <c r="N1490" s="26">
        <f t="shared" si="255"/>
        <v>10561.82</v>
      </c>
      <c r="O1490" s="27">
        <f t="shared" si="256"/>
        <v>4.3855171974059771E-4</v>
      </c>
      <c r="P1490" s="30" t="e">
        <f t="shared" si="257"/>
        <v>#DIV/0!</v>
      </c>
      <c r="Q1490" s="30" t="e">
        <f t="shared" si="258"/>
        <v>#DIV/0!</v>
      </c>
      <c r="R1490" s="30" t="e">
        <f t="shared" si="259"/>
        <v>#DIV/0!</v>
      </c>
      <c r="S1490" s="30" t="e">
        <f t="shared" si="260"/>
        <v>#DIV/0!</v>
      </c>
      <c r="T1490" s="32">
        <f t="shared" si="261"/>
        <v>4.3852676530824322E-4</v>
      </c>
      <c r="U1490" s="33">
        <f t="shared" si="262"/>
        <v>34.458858747859196</v>
      </c>
      <c r="V1490" s="18" t="e">
        <f>VLOOKUP(B1490,'[2]APO e PPM_CD'!$D$2:$J$565,7,FALSE)</f>
        <v>#N/A</v>
      </c>
    </row>
    <row r="1491" spans="1:24" hidden="1">
      <c r="A1491">
        <v>8176924792</v>
      </c>
      <c r="B1491">
        <f>VLOOKUP(A1491,Cadastro!$A$3:$B$3577,2,FALSE)</f>
        <v>218839</v>
      </c>
      <c r="C1491" s="5">
        <v>10578.470000000001</v>
      </c>
      <c r="D1491">
        <v>0</v>
      </c>
      <c r="E1491">
        <v>4848.8</v>
      </c>
      <c r="F1491">
        <v>0</v>
      </c>
      <c r="G1491">
        <v>5729.67</v>
      </c>
      <c r="H1491">
        <v>0</v>
      </c>
      <c r="I1491" s="14">
        <f>VLOOKUP(A1491,Cadastro!$A$3:$H$3577,7,FALSE)</f>
        <v>1</v>
      </c>
      <c r="J1491" s="14">
        <f>VLOOKUP(A1491,Cadastro!$A$3:$H$3577,8,FALSE)</f>
        <v>1</v>
      </c>
      <c r="K1491">
        <f>VLOOKUP(A1491,Cadastro!$A$3:$J$3577,10,FALSE)</f>
        <v>1</v>
      </c>
      <c r="L1491" s="13">
        <v>13638.91</v>
      </c>
      <c r="M1491" s="23" t="e">
        <f t="shared" si="254"/>
        <v>#DIV/0!</v>
      </c>
      <c r="N1491" s="26">
        <f t="shared" si="255"/>
        <v>10578.470000000001</v>
      </c>
      <c r="O1491" s="27">
        <f t="shared" si="256"/>
        <v>4.3924306707786358E-4</v>
      </c>
      <c r="P1491" s="30" t="e">
        <f t="shared" si="257"/>
        <v>#DIV/0!</v>
      </c>
      <c r="Q1491" s="30" t="e">
        <f t="shared" si="258"/>
        <v>#DIV/0!</v>
      </c>
      <c r="R1491" s="30" t="e">
        <f t="shared" si="259"/>
        <v>#DIV/0!</v>
      </c>
      <c r="S1491" s="30" t="e">
        <f t="shared" si="260"/>
        <v>#DIV/0!</v>
      </c>
      <c r="T1491" s="32">
        <f t="shared" si="261"/>
        <v>4.3921807330652216E-4</v>
      </c>
      <c r="U1491" s="33">
        <f t="shared" si="262"/>
        <v>34.513180824750478</v>
      </c>
      <c r="V1491" s="18" t="e">
        <f>VLOOKUP(B1491,'[2]APO e PPM_CD'!$D$2:$J$565,7,FALSE)</f>
        <v>#N/A</v>
      </c>
    </row>
    <row r="1492" spans="1:24" hidden="1">
      <c r="A1492">
        <v>65764030110</v>
      </c>
      <c r="B1492">
        <f>VLOOKUP(A1492,Cadastro!$A$3:$B$3577,2,FALSE)</f>
        <v>222588</v>
      </c>
      <c r="C1492" s="5">
        <v>10587.400000000001</v>
      </c>
      <c r="D1492">
        <v>0</v>
      </c>
      <c r="E1492">
        <v>4607.2700000000004</v>
      </c>
      <c r="F1492">
        <v>0</v>
      </c>
      <c r="G1492">
        <v>5980.13</v>
      </c>
      <c r="H1492">
        <v>0</v>
      </c>
      <c r="I1492" s="14">
        <f>VLOOKUP(A1492,Cadastro!$A$3:$H$3577,7,FALSE)</f>
        <v>1</v>
      </c>
      <c r="J1492" s="14">
        <f>VLOOKUP(A1492,Cadastro!$A$3:$H$3577,8,FALSE)</f>
        <v>1</v>
      </c>
      <c r="K1492">
        <f>VLOOKUP(A1492,Cadastro!$A$3:$J$3577,10,FALSE)</f>
        <v>1</v>
      </c>
      <c r="L1492" s="13">
        <v>24825.39</v>
      </c>
      <c r="M1492" s="23" t="e">
        <f t="shared" si="254"/>
        <v>#DIV/0!</v>
      </c>
      <c r="N1492" s="26">
        <f t="shared" si="255"/>
        <v>10587.400000000001</v>
      </c>
      <c r="O1492" s="27">
        <f t="shared" si="256"/>
        <v>4.3961386177586865E-4</v>
      </c>
      <c r="P1492" s="30" t="e">
        <f t="shared" si="257"/>
        <v>#DIV/0!</v>
      </c>
      <c r="Q1492" s="30" t="e">
        <f t="shared" si="258"/>
        <v>#DIV/0!</v>
      </c>
      <c r="R1492" s="30" t="e">
        <f t="shared" si="259"/>
        <v>#DIV/0!</v>
      </c>
      <c r="S1492" s="30" t="e">
        <f t="shared" si="260"/>
        <v>#DIV/0!</v>
      </c>
      <c r="T1492" s="32">
        <f t="shared" si="261"/>
        <v>4.3958884690559912E-4</v>
      </c>
      <c r="U1492" s="33">
        <f t="shared" si="262"/>
        <v>34.542315728452536</v>
      </c>
      <c r="V1492" s="18" t="e">
        <f>VLOOKUP(B1492,'[2]APO e PPM_CD'!$D$2:$J$565,7,FALSE)</f>
        <v>#N/A</v>
      </c>
    </row>
    <row r="1493" spans="1:24" hidden="1">
      <c r="A1493">
        <v>4599913618</v>
      </c>
      <c r="B1493">
        <f>VLOOKUP(A1493,Cadastro!$A$3:$B$3577,2,FALSE)</f>
        <v>218732</v>
      </c>
      <c r="C1493" s="5">
        <v>10621.39</v>
      </c>
      <c r="D1493">
        <v>0</v>
      </c>
      <c r="E1493">
        <v>4906.87</v>
      </c>
      <c r="F1493">
        <v>0</v>
      </c>
      <c r="G1493">
        <v>5714.52</v>
      </c>
      <c r="H1493">
        <v>0</v>
      </c>
      <c r="I1493" s="14">
        <f>VLOOKUP(A1493,Cadastro!$A$3:$H$3577,7,FALSE)</f>
        <v>1</v>
      </c>
      <c r="J1493" s="14">
        <f>VLOOKUP(A1493,Cadastro!$A$3:$H$3577,8,FALSE)</f>
        <v>1</v>
      </c>
      <c r="K1493">
        <f>VLOOKUP(A1493,Cadastro!$A$3:$J$3577,10,FALSE)</f>
        <v>1</v>
      </c>
      <c r="L1493" s="13">
        <v>10160.450000000001</v>
      </c>
      <c r="M1493" s="23" t="e">
        <f t="shared" si="254"/>
        <v>#DIV/0!</v>
      </c>
      <c r="N1493" s="26">
        <f t="shared" si="255"/>
        <v>10621.39</v>
      </c>
      <c r="O1493" s="27">
        <f t="shared" si="256"/>
        <v>4.4102520688059322E-4</v>
      </c>
      <c r="P1493" s="30" t="e">
        <f t="shared" si="257"/>
        <v>#DIV/0!</v>
      </c>
      <c r="Q1493" s="30" t="e">
        <f t="shared" si="258"/>
        <v>#DIV/0!</v>
      </c>
      <c r="R1493" s="30" t="e">
        <f t="shared" si="259"/>
        <v>#DIV/0!</v>
      </c>
      <c r="S1493" s="30" t="e">
        <f t="shared" si="260"/>
        <v>#DIV/0!</v>
      </c>
      <c r="T1493" s="32">
        <f t="shared" si="261"/>
        <v>4.4100011170208556E-4</v>
      </c>
      <c r="U1493" s="33">
        <f t="shared" si="262"/>
        <v>34.653211067403554</v>
      </c>
      <c r="V1493" s="18" t="e">
        <f>VLOOKUP(B1493,'[2]APO e PPM_CD'!$D$2:$J$565,7,FALSE)</f>
        <v>#N/A</v>
      </c>
    </row>
    <row r="1494" spans="1:24" hidden="1">
      <c r="A1494">
        <v>7389363835</v>
      </c>
      <c r="B1494">
        <f>VLOOKUP(A1494,Cadastro!$A$3:$B$3577,2,FALSE)</f>
        <v>195479</v>
      </c>
      <c r="C1494" s="5">
        <v>10634.16</v>
      </c>
      <c r="D1494">
        <v>0</v>
      </c>
      <c r="E1494">
        <v>4437.03</v>
      </c>
      <c r="F1494">
        <v>0</v>
      </c>
      <c r="G1494">
        <v>6197.13</v>
      </c>
      <c r="H1494">
        <v>0</v>
      </c>
      <c r="I1494" s="14">
        <f>VLOOKUP(A1494,Cadastro!$A$3:$H$3577,7,FALSE)</f>
        <v>1</v>
      </c>
      <c r="J1494" s="14">
        <f>VLOOKUP(A1494,Cadastro!$A$3:$H$3577,8,FALSE)</f>
        <v>1</v>
      </c>
      <c r="K1494">
        <f>VLOOKUP(A1494,Cadastro!$A$3:$J$3577,10,FALSE)</f>
        <v>1</v>
      </c>
      <c r="L1494" s="13">
        <v>12088.85</v>
      </c>
      <c r="M1494" s="23" t="e">
        <f t="shared" si="254"/>
        <v>#DIV/0!</v>
      </c>
      <c r="N1494" s="26">
        <f t="shared" si="255"/>
        <v>10634.16</v>
      </c>
      <c r="O1494" s="27">
        <f t="shared" si="256"/>
        <v>4.4155544745097666E-4</v>
      </c>
      <c r="P1494" s="30" t="e">
        <f t="shared" si="257"/>
        <v>#DIV/0!</v>
      </c>
      <c r="Q1494" s="30" t="e">
        <f t="shared" si="258"/>
        <v>#DIV/0!</v>
      </c>
      <c r="R1494" s="30" t="e">
        <f t="shared" si="259"/>
        <v>#DIV/0!</v>
      </c>
      <c r="S1494" s="30" t="e">
        <f t="shared" si="260"/>
        <v>#DIV/0!</v>
      </c>
      <c r="T1494" s="32">
        <f t="shared" si="261"/>
        <v>4.4153032210076553E-4</v>
      </c>
      <c r="U1494" s="33">
        <f t="shared" si="262"/>
        <v>34.694874305956205</v>
      </c>
      <c r="V1494" s="18" t="e">
        <f>VLOOKUP(B1494,'[2]APO e PPM_CD'!$D$2:$J$565,7,FALSE)</f>
        <v>#N/A</v>
      </c>
    </row>
    <row r="1495" spans="1:24" hidden="1">
      <c r="A1495">
        <v>761657797</v>
      </c>
      <c r="B1495">
        <f>VLOOKUP(A1495,Cadastro!$A$3:$B$3577,2,FALSE)</f>
        <v>217581</v>
      </c>
      <c r="C1495" s="5">
        <v>10647.02</v>
      </c>
      <c r="D1495">
        <v>0</v>
      </c>
      <c r="E1495">
        <v>4421.1499999999996</v>
      </c>
      <c r="F1495">
        <v>0</v>
      </c>
      <c r="G1495">
        <v>6225.87</v>
      </c>
      <c r="H1495">
        <v>0</v>
      </c>
      <c r="I1495" s="14">
        <f>VLOOKUP(A1495,Cadastro!$A$3:$H$3577,7,FALSE)</f>
        <v>1</v>
      </c>
      <c r="J1495" s="14">
        <f>VLOOKUP(A1495,Cadastro!$A$3:$H$3577,8,FALSE)</f>
        <v>1</v>
      </c>
      <c r="K1495">
        <f>VLOOKUP(A1495,Cadastro!$A$3:$J$3577,10,FALSE)</f>
        <v>1</v>
      </c>
      <c r="L1495" s="13">
        <v>18195.2</v>
      </c>
      <c r="M1495" s="23" t="e">
        <f t="shared" si="254"/>
        <v>#DIV/0!</v>
      </c>
      <c r="N1495" s="26">
        <f t="shared" si="255"/>
        <v>10647.02</v>
      </c>
      <c r="O1495" s="27">
        <f t="shared" si="256"/>
        <v>4.4208942503399406E-4</v>
      </c>
      <c r="P1495" s="30" t="e">
        <f t="shared" si="257"/>
        <v>#DIV/0!</v>
      </c>
      <c r="Q1495" s="30" t="e">
        <f t="shared" si="258"/>
        <v>#DIV/0!</v>
      </c>
      <c r="R1495" s="30" t="e">
        <f t="shared" si="259"/>
        <v>#DIV/0!</v>
      </c>
      <c r="S1495" s="30" t="e">
        <f t="shared" si="260"/>
        <v>#DIV/0!</v>
      </c>
      <c r="T1495" s="32">
        <f t="shared" si="261"/>
        <v>4.4206426929943625E-4</v>
      </c>
      <c r="U1495" s="33">
        <f t="shared" si="262"/>
        <v>34.736831177356919</v>
      </c>
      <c r="V1495" s="18" t="e">
        <f>VLOOKUP(B1495,'[2]APO e PPM_CD'!$D$2:$J$565,7,FALSE)</f>
        <v>#N/A</v>
      </c>
    </row>
    <row r="1496" spans="1:24" s="18" customFormat="1">
      <c r="A1496" s="18">
        <v>87153416749</v>
      </c>
      <c r="B1496" s="18">
        <f>VLOOKUP(A1496,Cadastro!$A$3:$B$3577,2,FALSE)</f>
        <v>213564</v>
      </c>
      <c r="C1496" s="19">
        <v>12163.75</v>
      </c>
      <c r="D1496" s="18">
        <v>0</v>
      </c>
      <c r="E1496" s="18">
        <v>5075.26</v>
      </c>
      <c r="F1496" s="18">
        <v>0</v>
      </c>
      <c r="G1496" s="18">
        <v>7088.49</v>
      </c>
      <c r="H1496" s="18">
        <v>0</v>
      </c>
      <c r="I1496" s="20">
        <f>VLOOKUP(A1496,Cadastro!$A$3:$H$3577,7,FALSE)</f>
        <v>5</v>
      </c>
      <c r="J1496" s="20">
        <f>VLOOKUP(A1496,Cadastro!$A$3:$H$3577,8,FALSE)</f>
        <v>5</v>
      </c>
      <c r="K1496" s="18">
        <f>VLOOKUP(A1496,Cadastro!$A$3:$J$3577,10,FALSE)</f>
        <v>1</v>
      </c>
      <c r="M1496" s="23" t="e">
        <f t="shared" si="254"/>
        <v>#DIV/0!</v>
      </c>
      <c r="N1496" s="26">
        <f t="shared" si="255"/>
        <v>12163.75</v>
      </c>
      <c r="O1496" s="27">
        <f t="shared" si="256"/>
        <v>5.0506763805808997E-4</v>
      </c>
      <c r="P1496" s="30" t="e">
        <f t="shared" si="257"/>
        <v>#DIV/0!</v>
      </c>
      <c r="Q1496" s="30" t="e">
        <f t="shared" si="258"/>
        <v>#DIV/0!</v>
      </c>
      <c r="R1496" s="30" t="e">
        <f t="shared" si="259"/>
        <v>#DIV/0!</v>
      </c>
      <c r="S1496" s="30" t="e">
        <f t="shared" si="260"/>
        <v>#DIV/0!</v>
      </c>
      <c r="T1496" s="32">
        <f t="shared" si="261"/>
        <v>5.0503889874265449E-4</v>
      </c>
      <c r="U1496" s="33">
        <f t="shared" si="262"/>
        <v>39.685295062240435</v>
      </c>
      <c r="V1496" s="18">
        <f>VLOOKUP(B1496,'[2]APO e PPM_CD'!$D$2:$J$565,7,FALSE)</f>
        <v>3</v>
      </c>
      <c r="W1496" s="18">
        <f>TRUNC(B1496/10,0)</f>
        <v>21356</v>
      </c>
      <c r="X1496" s="18">
        <f ca="1">VLOOKUP(W1496:X1496,[3]Plan1!$B$2:$K$3605,10,FALSE)</f>
        <v>0</v>
      </c>
    </row>
    <row r="1497" spans="1:24" hidden="1">
      <c r="A1497">
        <v>4448768635</v>
      </c>
      <c r="B1497">
        <f>VLOOKUP(A1497,Cadastro!$A$3:$B$3577,2,FALSE)</f>
        <v>211467</v>
      </c>
      <c r="C1497" s="5">
        <v>10681.029999999999</v>
      </c>
      <c r="D1497">
        <v>0</v>
      </c>
      <c r="E1497">
        <v>4911.53</v>
      </c>
      <c r="F1497">
        <v>0</v>
      </c>
      <c r="G1497">
        <v>5769.5</v>
      </c>
      <c r="H1497">
        <v>0</v>
      </c>
      <c r="I1497" s="14">
        <f>VLOOKUP(A1497,Cadastro!$A$3:$H$3577,7,FALSE)</f>
        <v>4</v>
      </c>
      <c r="J1497" s="14">
        <f>VLOOKUP(A1497,Cadastro!$A$3:$H$3577,8,FALSE)</f>
        <v>1</v>
      </c>
      <c r="K1497">
        <f>VLOOKUP(A1497,Cadastro!$A$3:$J$3577,10,FALSE)</f>
        <v>1</v>
      </c>
      <c r="L1497" s="13">
        <v>7359.68</v>
      </c>
      <c r="M1497" s="23" t="e">
        <f t="shared" si="254"/>
        <v>#DIV/0!</v>
      </c>
      <c r="N1497" s="26">
        <f t="shared" si="255"/>
        <v>10681.029999999999</v>
      </c>
      <c r="O1497" s="27">
        <f t="shared" si="256"/>
        <v>4.4350160058597061E-4</v>
      </c>
      <c r="P1497" s="30" t="e">
        <f t="shared" si="257"/>
        <v>#DIV/0!</v>
      </c>
      <c r="Q1497" s="30" t="e">
        <f t="shared" si="258"/>
        <v>#DIV/0!</v>
      </c>
      <c r="R1497" s="30" t="e">
        <f t="shared" si="259"/>
        <v>#DIV/0!</v>
      </c>
      <c r="S1497" s="30" t="e">
        <f t="shared" si="260"/>
        <v>#DIV/0!</v>
      </c>
      <c r="T1497" s="32">
        <f t="shared" si="261"/>
        <v>4.4347636449592064E-4</v>
      </c>
      <c r="U1497" s="33">
        <f t="shared" si="262"/>
        <v>34.847791768051955</v>
      </c>
      <c r="V1497" s="18" t="e">
        <f>VLOOKUP(B1497,'[2]APO e PPM_CD'!$D$2:$J$565,7,FALSE)</f>
        <v>#N/A</v>
      </c>
    </row>
    <row r="1498" spans="1:24" hidden="1">
      <c r="A1498">
        <v>205666701</v>
      </c>
      <c r="B1498">
        <f>VLOOKUP(A1498,Cadastro!$A$3:$B$3577,2,FALSE)</f>
        <v>217694</v>
      </c>
      <c r="C1498" s="5">
        <v>10696.310000000001</v>
      </c>
      <c r="D1498">
        <v>0</v>
      </c>
      <c r="E1498">
        <v>4462.1400000000003</v>
      </c>
      <c r="F1498">
        <v>0</v>
      </c>
      <c r="G1498">
        <v>6234.17</v>
      </c>
      <c r="H1498">
        <v>0</v>
      </c>
      <c r="I1498" s="14">
        <f>VLOOKUP(A1498,Cadastro!$A$3:$H$3577,7,FALSE)</f>
        <v>1</v>
      </c>
      <c r="J1498" s="14">
        <f>VLOOKUP(A1498,Cadastro!$A$3:$H$3577,8,FALSE)</f>
        <v>1</v>
      </c>
      <c r="K1498">
        <f>VLOOKUP(A1498,Cadastro!$A$3:$J$3577,10,FALSE)</f>
        <v>1</v>
      </c>
      <c r="L1498" s="13">
        <v>17958.830000000002</v>
      </c>
      <c r="M1498" s="23" t="e">
        <f t="shared" si="254"/>
        <v>#DIV/0!</v>
      </c>
      <c r="N1498" s="26">
        <f t="shared" si="255"/>
        <v>10696.310000000001</v>
      </c>
      <c r="O1498" s="27">
        <f t="shared" si="256"/>
        <v>4.4413606228647652E-4</v>
      </c>
      <c r="P1498" s="30" t="e">
        <f t="shared" si="257"/>
        <v>#DIV/0!</v>
      </c>
      <c r="Q1498" s="30" t="e">
        <f t="shared" si="258"/>
        <v>#DIV/0!</v>
      </c>
      <c r="R1498" s="30" t="e">
        <f t="shared" si="259"/>
        <v>#DIV/0!</v>
      </c>
      <c r="S1498" s="30" t="e">
        <f t="shared" si="260"/>
        <v>#DIV/0!</v>
      </c>
      <c r="T1498" s="32">
        <f t="shared" si="261"/>
        <v>4.441107900943413E-4</v>
      </c>
      <c r="U1498" s="33">
        <f t="shared" si="262"/>
        <v>34.897644100478317</v>
      </c>
      <c r="V1498" s="18" t="e">
        <f>VLOOKUP(B1498,'[2]APO e PPM_CD'!$D$2:$J$565,7,FALSE)</f>
        <v>#N/A</v>
      </c>
    </row>
    <row r="1499" spans="1:24" hidden="1">
      <c r="A1499">
        <v>80571166768</v>
      </c>
      <c r="B1499">
        <f>VLOOKUP(A1499,Cadastro!$A$3:$B$3577,2,FALSE)</f>
        <v>191744</v>
      </c>
      <c r="C1499" s="5">
        <v>10698.66</v>
      </c>
      <c r="D1499">
        <v>0</v>
      </c>
      <c r="E1499">
        <v>4526.68</v>
      </c>
      <c r="F1499">
        <v>0</v>
      </c>
      <c r="G1499">
        <v>6171.98</v>
      </c>
      <c r="H1499">
        <v>0</v>
      </c>
      <c r="I1499" s="14">
        <f>VLOOKUP(A1499,Cadastro!$A$3:$H$3577,7,FALSE)</f>
        <v>1</v>
      </c>
      <c r="J1499" s="14">
        <f>VLOOKUP(A1499,Cadastro!$A$3:$H$3577,8,FALSE)</f>
        <v>1</v>
      </c>
      <c r="K1499">
        <f>VLOOKUP(A1499,Cadastro!$A$3:$J$3577,10,FALSE)</f>
        <v>1</v>
      </c>
      <c r="L1499" s="13">
        <v>22971.64</v>
      </c>
      <c r="M1499" s="23" t="e">
        <f t="shared" si="254"/>
        <v>#DIV/0!</v>
      </c>
      <c r="N1499" s="26">
        <f t="shared" si="255"/>
        <v>10698.66</v>
      </c>
      <c r="O1499" s="27">
        <f t="shared" si="256"/>
        <v>4.4423363983858304E-4</v>
      </c>
      <c r="P1499" s="30" t="e">
        <f t="shared" si="257"/>
        <v>#DIV/0!</v>
      </c>
      <c r="Q1499" s="30" t="e">
        <f t="shared" si="258"/>
        <v>#DIV/0!</v>
      </c>
      <c r="R1499" s="30" t="e">
        <f t="shared" si="259"/>
        <v>#DIV/0!</v>
      </c>
      <c r="S1499" s="30" t="e">
        <f t="shared" si="260"/>
        <v>#DIV/0!</v>
      </c>
      <c r="T1499" s="32">
        <f t="shared" si="261"/>
        <v>4.4420836209409828E-4</v>
      </c>
      <c r="U1499" s="33">
        <f t="shared" si="262"/>
        <v>34.905311180399899</v>
      </c>
      <c r="V1499" s="18" t="e">
        <f>VLOOKUP(B1499,'[2]APO e PPM_CD'!$D$2:$J$565,7,FALSE)</f>
        <v>#N/A</v>
      </c>
    </row>
    <row r="1500" spans="1:24" hidden="1">
      <c r="A1500">
        <v>7478172784</v>
      </c>
      <c r="B1500">
        <f>VLOOKUP(A1500,Cadastro!$A$3:$B$3577,2,FALSE)</f>
        <v>198800</v>
      </c>
      <c r="C1500" s="5">
        <v>10698.76</v>
      </c>
      <c r="D1500">
        <v>0</v>
      </c>
      <c r="E1500">
        <v>4567.79</v>
      </c>
      <c r="F1500">
        <v>0</v>
      </c>
      <c r="G1500">
        <v>6130.97</v>
      </c>
      <c r="H1500">
        <v>0</v>
      </c>
      <c r="I1500" s="14">
        <f>VLOOKUP(A1500,Cadastro!$A$3:$H$3577,7,FALSE)</f>
        <v>1</v>
      </c>
      <c r="J1500" s="14">
        <f>VLOOKUP(A1500,Cadastro!$A$3:$H$3577,8,FALSE)</f>
        <v>1</v>
      </c>
      <c r="K1500">
        <f>VLOOKUP(A1500,Cadastro!$A$3:$J$3577,10,FALSE)</f>
        <v>1</v>
      </c>
      <c r="L1500" s="13">
        <v>14741.6</v>
      </c>
      <c r="M1500" s="23" t="e">
        <f t="shared" si="254"/>
        <v>#DIV/0!</v>
      </c>
      <c r="N1500" s="26">
        <f t="shared" si="255"/>
        <v>10698.76</v>
      </c>
      <c r="O1500" s="27">
        <f t="shared" si="256"/>
        <v>4.4423779207484288E-4</v>
      </c>
      <c r="P1500" s="30" t="e">
        <f t="shared" si="257"/>
        <v>#DIV/0!</v>
      </c>
      <c r="Q1500" s="30" t="e">
        <f t="shared" si="258"/>
        <v>#DIV/0!</v>
      </c>
      <c r="R1500" s="30" t="e">
        <f t="shared" si="259"/>
        <v>#DIV/0!</v>
      </c>
      <c r="S1500" s="30" t="e">
        <f t="shared" si="260"/>
        <v>#DIV/0!</v>
      </c>
      <c r="T1500" s="32">
        <f t="shared" si="261"/>
        <v>4.4421251409408797E-4</v>
      </c>
      <c r="U1500" s="33">
        <f t="shared" si="262"/>
        <v>34.905637439119971</v>
      </c>
      <c r="V1500" s="18" t="e">
        <f>VLOOKUP(B1500,'[2]APO e PPM_CD'!$D$2:$J$565,7,FALSE)</f>
        <v>#N/A</v>
      </c>
    </row>
    <row r="1501" spans="1:24" hidden="1">
      <c r="A1501">
        <v>92989560700</v>
      </c>
      <c r="B1501">
        <f>VLOOKUP(A1501,Cadastro!$A$3:$B$3577,2,FALSE)</f>
        <v>189152</v>
      </c>
      <c r="C1501" s="5">
        <v>10708.51</v>
      </c>
      <c r="D1501">
        <v>0</v>
      </c>
      <c r="E1501">
        <v>4454.54</v>
      </c>
      <c r="F1501">
        <v>0</v>
      </c>
      <c r="G1501">
        <v>6253.97</v>
      </c>
      <c r="H1501">
        <v>0</v>
      </c>
      <c r="I1501" s="14">
        <f>VLOOKUP(A1501,Cadastro!$A$3:$H$3577,7,FALSE)</f>
        <v>1</v>
      </c>
      <c r="J1501" s="14">
        <f>VLOOKUP(A1501,Cadastro!$A$3:$H$3577,8,FALSE)</f>
        <v>1</v>
      </c>
      <c r="K1501">
        <f>VLOOKUP(A1501,Cadastro!$A$3:$J$3577,10,FALSE)</f>
        <v>1</v>
      </c>
      <c r="L1501" s="13">
        <v>18805.11</v>
      </c>
      <c r="M1501" s="23" t="e">
        <f t="shared" si="254"/>
        <v>#DIV/0!</v>
      </c>
      <c r="N1501" s="26">
        <f t="shared" si="255"/>
        <v>10708.51</v>
      </c>
      <c r="O1501" s="27">
        <f t="shared" si="256"/>
        <v>4.4464263511017878E-4</v>
      </c>
      <c r="P1501" s="30" t="e">
        <f t="shared" si="257"/>
        <v>#DIV/0!</v>
      </c>
      <c r="Q1501" s="30" t="e">
        <f t="shared" si="258"/>
        <v>#DIV/0!</v>
      </c>
      <c r="R1501" s="30" t="e">
        <f t="shared" si="259"/>
        <v>#DIV/0!</v>
      </c>
      <c r="S1501" s="30" t="e">
        <f t="shared" si="260"/>
        <v>#DIV/0!</v>
      </c>
      <c r="T1501" s="32">
        <f t="shared" si="261"/>
        <v>4.4461733409308015E-4</v>
      </c>
      <c r="U1501" s="33">
        <f t="shared" si="262"/>
        <v>34.937447664326577</v>
      </c>
      <c r="V1501" s="18" t="e">
        <f>VLOOKUP(B1501,'[2]APO e PPM_CD'!$D$2:$J$565,7,FALSE)</f>
        <v>#N/A</v>
      </c>
    </row>
    <row r="1502" spans="1:24" hidden="1">
      <c r="A1502">
        <v>8453539774</v>
      </c>
      <c r="B1502">
        <f>VLOOKUP(A1502,Cadastro!$A$3:$B$3577,2,FALSE)</f>
        <v>189946</v>
      </c>
      <c r="C1502" s="5">
        <v>10718.46</v>
      </c>
      <c r="D1502">
        <v>0</v>
      </c>
      <c r="E1502">
        <v>4861.74</v>
      </c>
      <c r="F1502">
        <v>0</v>
      </c>
      <c r="G1502">
        <v>5856.72</v>
      </c>
      <c r="H1502">
        <v>0</v>
      </c>
      <c r="I1502" s="14">
        <f>VLOOKUP(A1502,Cadastro!$A$3:$H$3577,7,FALSE)</f>
        <v>1</v>
      </c>
      <c r="J1502" s="14">
        <f>VLOOKUP(A1502,Cadastro!$A$3:$H$3577,8,FALSE)</f>
        <v>1</v>
      </c>
      <c r="K1502">
        <f>VLOOKUP(A1502,Cadastro!$A$3:$J$3577,10,FALSE)</f>
        <v>1</v>
      </c>
      <c r="L1502" s="13">
        <v>23059.88</v>
      </c>
      <c r="M1502" s="23" t="e">
        <f t="shared" si="254"/>
        <v>#DIV/0!</v>
      </c>
      <c r="N1502" s="26">
        <f t="shared" si="255"/>
        <v>10718.46</v>
      </c>
      <c r="O1502" s="27">
        <f t="shared" si="256"/>
        <v>4.4505578261803426E-4</v>
      </c>
      <c r="P1502" s="30" t="e">
        <f t="shared" si="257"/>
        <v>#DIV/0!</v>
      </c>
      <c r="Q1502" s="30" t="e">
        <f t="shared" si="258"/>
        <v>#DIV/0!</v>
      </c>
      <c r="R1502" s="30" t="e">
        <f t="shared" si="259"/>
        <v>#DIV/0!</v>
      </c>
      <c r="S1502" s="30" t="e">
        <f t="shared" si="260"/>
        <v>#DIV/0!</v>
      </c>
      <c r="T1502" s="32">
        <f t="shared" si="261"/>
        <v>4.4503045809205156E-4</v>
      </c>
      <c r="U1502" s="33">
        <f t="shared" si="262"/>
        <v>34.969910406973312</v>
      </c>
      <c r="V1502" s="18" t="e">
        <f>VLOOKUP(B1502,'[2]APO e PPM_CD'!$D$2:$J$565,7,FALSE)</f>
        <v>#N/A</v>
      </c>
    </row>
    <row r="1503" spans="1:24" hidden="1">
      <c r="A1503">
        <v>317887777</v>
      </c>
      <c r="B1503">
        <f>VLOOKUP(A1503,Cadastro!$A$3:$B$3577,2,FALSE)</f>
        <v>218974</v>
      </c>
      <c r="C1503" s="5">
        <v>10723.01</v>
      </c>
      <c r="D1503">
        <v>0</v>
      </c>
      <c r="E1503">
        <v>4451.63</v>
      </c>
      <c r="F1503">
        <v>0</v>
      </c>
      <c r="G1503">
        <v>6271.38</v>
      </c>
      <c r="H1503">
        <v>0</v>
      </c>
      <c r="I1503" s="14">
        <f>VLOOKUP(A1503,Cadastro!$A$3:$H$3577,7,FALSE)</f>
        <v>1</v>
      </c>
      <c r="J1503" s="14">
        <f>VLOOKUP(A1503,Cadastro!$A$3:$H$3577,8,FALSE)</f>
        <v>1</v>
      </c>
      <c r="K1503">
        <f>VLOOKUP(A1503,Cadastro!$A$3:$J$3577,10,FALSE)</f>
        <v>1</v>
      </c>
      <c r="L1503" s="13">
        <v>14794.48</v>
      </c>
      <c r="M1503" s="23" t="e">
        <f t="shared" si="254"/>
        <v>#DIV/0!</v>
      </c>
      <c r="N1503" s="26">
        <f t="shared" si="255"/>
        <v>10723.01</v>
      </c>
      <c r="O1503" s="27">
        <f t="shared" si="256"/>
        <v>4.4524470936785772E-4</v>
      </c>
      <c r="P1503" s="30" t="e">
        <f t="shared" si="257"/>
        <v>#DIV/0!</v>
      </c>
      <c r="Q1503" s="30" t="e">
        <f t="shared" si="258"/>
        <v>#DIV/0!</v>
      </c>
      <c r="R1503" s="30" t="e">
        <f t="shared" si="259"/>
        <v>#DIV/0!</v>
      </c>
      <c r="S1503" s="30" t="e">
        <f t="shared" si="260"/>
        <v>#DIV/0!</v>
      </c>
      <c r="T1503" s="32">
        <f t="shared" si="261"/>
        <v>4.4521937409158129E-4</v>
      </c>
      <c r="U1503" s="33">
        <f t="shared" si="262"/>
        <v>34.9847551787364</v>
      </c>
      <c r="V1503" s="18" t="e">
        <f>VLOOKUP(B1503,'[2]APO e PPM_CD'!$D$2:$J$565,7,FALSE)</f>
        <v>#N/A</v>
      </c>
    </row>
    <row r="1504" spans="1:24" hidden="1">
      <c r="A1504">
        <v>8443752769</v>
      </c>
      <c r="B1504">
        <f>VLOOKUP(A1504,Cadastro!$A$3:$B$3577,2,FALSE)</f>
        <v>220886</v>
      </c>
      <c r="C1504" s="5">
        <v>10733.13</v>
      </c>
      <c r="D1504">
        <v>0</v>
      </c>
      <c r="E1504">
        <v>4929.9799999999996</v>
      </c>
      <c r="F1504">
        <v>0</v>
      </c>
      <c r="G1504">
        <v>5803.15</v>
      </c>
      <c r="H1504">
        <v>0</v>
      </c>
      <c r="I1504" s="14">
        <f>VLOOKUP(A1504,Cadastro!$A$3:$H$3577,7,FALSE)</f>
        <v>1</v>
      </c>
      <c r="J1504" s="14">
        <f>VLOOKUP(A1504,Cadastro!$A$3:$H$3577,8,FALSE)</f>
        <v>1</v>
      </c>
      <c r="K1504">
        <f>VLOOKUP(A1504,Cadastro!$A$3:$J$3577,10,FALSE)</f>
        <v>1</v>
      </c>
      <c r="L1504" s="13">
        <v>11129.77</v>
      </c>
      <c r="M1504" s="23" t="e">
        <f t="shared" si="254"/>
        <v>#DIV/0!</v>
      </c>
      <c r="N1504" s="26">
        <f t="shared" si="255"/>
        <v>10733.13</v>
      </c>
      <c r="O1504" s="27">
        <f t="shared" si="256"/>
        <v>4.4566491567735498E-4</v>
      </c>
      <c r="P1504" s="30" t="e">
        <f t="shared" si="257"/>
        <v>#DIV/0!</v>
      </c>
      <c r="Q1504" s="30" t="e">
        <f t="shared" si="258"/>
        <v>#DIV/0!</v>
      </c>
      <c r="R1504" s="30" t="e">
        <f t="shared" si="259"/>
        <v>#DIV/0!</v>
      </c>
      <c r="S1504" s="30" t="e">
        <f t="shared" si="260"/>
        <v>#DIV/0!</v>
      </c>
      <c r="T1504" s="32">
        <f t="shared" si="261"/>
        <v>4.4563955649053519E-4</v>
      </c>
      <c r="U1504" s="33">
        <f t="shared" si="262"/>
        <v>35.017772561207252</v>
      </c>
      <c r="V1504" s="18" t="e">
        <f>VLOOKUP(B1504,'[2]APO e PPM_CD'!$D$2:$J$565,7,FALSE)</f>
        <v>#N/A</v>
      </c>
    </row>
    <row r="1505" spans="1:24" hidden="1">
      <c r="A1505">
        <v>10156920794</v>
      </c>
      <c r="B1505">
        <f>VLOOKUP(A1505,Cadastro!$A$3:$B$3577,2,FALSE)</f>
        <v>221568</v>
      </c>
      <c r="C1505" s="5">
        <v>10739.759999999998</v>
      </c>
      <c r="D1505">
        <v>0</v>
      </c>
      <c r="E1505">
        <v>5024.6899999999996</v>
      </c>
      <c r="F1505">
        <v>0</v>
      </c>
      <c r="G1505">
        <v>5715.07</v>
      </c>
      <c r="H1505">
        <v>0</v>
      </c>
      <c r="I1505" s="14">
        <f>VLOOKUP(A1505,Cadastro!$A$3:$H$3577,7,FALSE)</f>
        <v>1</v>
      </c>
      <c r="J1505" s="14">
        <f>VLOOKUP(A1505,Cadastro!$A$3:$H$3577,8,FALSE)</f>
        <v>1</v>
      </c>
      <c r="K1505">
        <f>VLOOKUP(A1505,Cadastro!$A$3:$J$3577,10,FALSE)</f>
        <v>1</v>
      </c>
      <c r="L1505" s="13">
        <v>19754.16</v>
      </c>
      <c r="M1505" s="23" t="e">
        <f t="shared" si="254"/>
        <v>#DIV/0!</v>
      </c>
      <c r="N1505" s="26">
        <f t="shared" si="255"/>
        <v>10739.759999999998</v>
      </c>
      <c r="O1505" s="27">
        <f t="shared" si="256"/>
        <v>4.4594020894138332E-4</v>
      </c>
      <c r="P1505" s="30" t="e">
        <f t="shared" si="257"/>
        <v>#DIV/0!</v>
      </c>
      <c r="Q1505" s="30" t="e">
        <f t="shared" si="258"/>
        <v>#DIV/0!</v>
      </c>
      <c r="R1505" s="30" t="e">
        <f t="shared" si="259"/>
        <v>#DIV/0!</v>
      </c>
      <c r="S1505" s="30" t="e">
        <f t="shared" si="260"/>
        <v>#DIV/0!</v>
      </c>
      <c r="T1505" s="32">
        <f t="shared" si="261"/>
        <v>4.4591483408984981E-4</v>
      </c>
      <c r="U1505" s="33">
        <f t="shared" si="262"/>
        <v>35.03940351434774</v>
      </c>
      <c r="V1505" s="18" t="e">
        <f>VLOOKUP(B1505,'[2]APO e PPM_CD'!$D$2:$J$565,7,FALSE)</f>
        <v>#N/A</v>
      </c>
    </row>
    <row r="1506" spans="1:24" s="18" customFormat="1">
      <c r="A1506" s="18">
        <v>83989390791</v>
      </c>
      <c r="B1506" s="18">
        <f>VLOOKUP(A1506,Cadastro!$A$3:$B$3577,2,FALSE)</f>
        <v>210568</v>
      </c>
      <c r="C1506" s="19">
        <v>12397.23</v>
      </c>
      <c r="D1506" s="18">
        <v>0</v>
      </c>
      <c r="E1506" s="18">
        <v>7203.12</v>
      </c>
      <c r="F1506" s="18">
        <v>0</v>
      </c>
      <c r="G1506" s="18">
        <v>5194.1099999999997</v>
      </c>
      <c r="H1506" s="18">
        <v>0</v>
      </c>
      <c r="I1506" s="20">
        <f>VLOOKUP(A1506,Cadastro!$A$3:$H$3577,7,FALSE)</f>
        <v>5</v>
      </c>
      <c r="J1506" s="20">
        <f>VLOOKUP(A1506,Cadastro!$A$3:$H$3577,8,FALSE)</f>
        <v>5</v>
      </c>
      <c r="K1506" s="18">
        <f>VLOOKUP(A1506,Cadastro!$A$3:$J$3577,10,FALSE)</f>
        <v>1</v>
      </c>
      <c r="M1506" s="23" t="e">
        <f t="shared" si="254"/>
        <v>#DIV/0!</v>
      </c>
      <c r="N1506" s="26">
        <f t="shared" si="255"/>
        <v>12397.23</v>
      </c>
      <c r="O1506" s="27">
        <f t="shared" si="256"/>
        <v>5.1476227927759897E-4</v>
      </c>
      <c r="P1506" s="30" t="e">
        <f t="shared" si="257"/>
        <v>#DIV/0!</v>
      </c>
      <c r="Q1506" s="30" t="e">
        <f t="shared" si="258"/>
        <v>#DIV/0!</v>
      </c>
      <c r="R1506" s="30" t="e">
        <f t="shared" si="259"/>
        <v>#DIV/0!</v>
      </c>
      <c r="S1506" s="30" t="e">
        <f t="shared" si="260"/>
        <v>#DIV/0!</v>
      </c>
      <c r="T1506" s="32">
        <f t="shared" si="261"/>
        <v>5.1473298831852007E-4</v>
      </c>
      <c r="U1506" s="33">
        <f t="shared" si="262"/>
        <v>40.447043921854615</v>
      </c>
      <c r="V1506" s="18">
        <f>VLOOKUP(B1506,'[2]APO e PPM_CD'!$D$2:$J$565,7,FALSE)</f>
        <v>3</v>
      </c>
      <c r="W1506" s="18">
        <f>TRUNC(B1506/10,0)</f>
        <v>21056</v>
      </c>
      <c r="X1506" s="18">
        <f ca="1">VLOOKUP(W1506:X1506,[3]Plan1!$B$2:$K$3605,10,FALSE)</f>
        <v>0</v>
      </c>
    </row>
    <row r="1507" spans="1:24" hidden="1">
      <c r="A1507">
        <v>31100641890</v>
      </c>
      <c r="B1507">
        <f>VLOOKUP(A1507,Cadastro!$A$3:$B$3577,2,FALSE)</f>
        <v>225641</v>
      </c>
      <c r="C1507" s="5">
        <v>10759.27</v>
      </c>
      <c r="D1507">
        <v>0</v>
      </c>
      <c r="E1507">
        <v>5064.99</v>
      </c>
      <c r="F1507">
        <v>0</v>
      </c>
      <c r="G1507">
        <v>5694.28</v>
      </c>
      <c r="H1507">
        <v>0</v>
      </c>
      <c r="I1507" s="14">
        <f>VLOOKUP(A1507,Cadastro!$A$3:$H$3577,7,FALSE)</f>
        <v>1</v>
      </c>
      <c r="J1507" s="14">
        <f>VLOOKUP(A1507,Cadastro!$A$3:$H$3577,8,FALSE)</f>
        <v>1</v>
      </c>
      <c r="K1507">
        <f>VLOOKUP(A1507,Cadastro!$A$3:$J$3577,10,FALSE)</f>
        <v>1</v>
      </c>
      <c r="L1507" s="13">
        <v>28365.55</v>
      </c>
      <c r="M1507" s="23" t="e">
        <f t="shared" si="254"/>
        <v>#DIV/0!</v>
      </c>
      <c r="N1507" s="26">
        <f t="shared" si="255"/>
        <v>10759.27</v>
      </c>
      <c r="O1507" s="27">
        <f t="shared" si="256"/>
        <v>4.4675031023568105E-4</v>
      </c>
      <c r="P1507" s="30" t="e">
        <f t="shared" si="257"/>
        <v>#DIV/0!</v>
      </c>
      <c r="Q1507" s="30" t="e">
        <f t="shared" si="258"/>
        <v>#DIV/0!</v>
      </c>
      <c r="R1507" s="30" t="e">
        <f t="shared" si="259"/>
        <v>#DIV/0!</v>
      </c>
      <c r="S1507" s="30" t="e">
        <f t="shared" si="260"/>
        <v>#DIV/0!</v>
      </c>
      <c r="T1507" s="32">
        <f t="shared" si="261"/>
        <v>4.4672488928783317E-4</v>
      </c>
      <c r="U1507" s="33">
        <f t="shared" si="262"/>
        <v>35.103056590632967</v>
      </c>
      <c r="V1507" s="18" t="e">
        <f>VLOOKUP(B1507,'[2]APO e PPM_CD'!$D$2:$J$565,7,FALSE)</f>
        <v>#N/A</v>
      </c>
    </row>
    <row r="1508" spans="1:24" hidden="1">
      <c r="A1508">
        <v>8642432780</v>
      </c>
      <c r="B1508">
        <f>VLOOKUP(A1508,Cadastro!$A$3:$B$3577,2,FALSE)</f>
        <v>211474</v>
      </c>
      <c r="C1508" s="5">
        <v>10768.8</v>
      </c>
      <c r="D1508">
        <v>0</v>
      </c>
      <c r="E1508">
        <v>5008.03</v>
      </c>
      <c r="F1508">
        <v>0</v>
      </c>
      <c r="G1508">
        <v>5760.77</v>
      </c>
      <c r="H1508">
        <v>0</v>
      </c>
      <c r="I1508" s="14">
        <f>VLOOKUP(A1508,Cadastro!$A$3:$H$3577,7,FALSE)</f>
        <v>1</v>
      </c>
      <c r="J1508" s="14">
        <f>VLOOKUP(A1508,Cadastro!$A$3:$H$3577,8,FALSE)</f>
        <v>1</v>
      </c>
      <c r="K1508">
        <f>VLOOKUP(A1508,Cadastro!$A$3:$J$3577,10,FALSE)</f>
        <v>1</v>
      </c>
      <c r="L1508" s="13">
        <v>15291.91</v>
      </c>
      <c r="M1508" s="23" t="e">
        <f t="shared" si="254"/>
        <v>#DIV/0!</v>
      </c>
      <c r="N1508" s="26">
        <f t="shared" si="255"/>
        <v>10768.8</v>
      </c>
      <c r="O1508" s="27">
        <f t="shared" si="256"/>
        <v>4.4714601835124516E-4</v>
      </c>
      <c r="P1508" s="30" t="e">
        <f t="shared" si="257"/>
        <v>#DIV/0!</v>
      </c>
      <c r="Q1508" s="30" t="e">
        <f t="shared" si="258"/>
        <v>#DIV/0!</v>
      </c>
      <c r="R1508" s="30" t="e">
        <f t="shared" si="259"/>
        <v>#DIV/0!</v>
      </c>
      <c r="S1508" s="30" t="e">
        <f t="shared" si="260"/>
        <v>#DIV/0!</v>
      </c>
      <c r="T1508" s="32">
        <f t="shared" si="261"/>
        <v>4.4712057488684805E-4</v>
      </c>
      <c r="U1508" s="33">
        <f t="shared" si="262"/>
        <v>35.134149046655416</v>
      </c>
      <c r="V1508" s="18" t="e">
        <f>VLOOKUP(B1508,'[2]APO e PPM_CD'!$D$2:$J$565,7,FALSE)</f>
        <v>#N/A</v>
      </c>
    </row>
    <row r="1509" spans="1:24" s="18" customFormat="1" hidden="1">
      <c r="A1509" s="18">
        <v>90369130987</v>
      </c>
      <c r="B1509" s="18">
        <f>VLOOKUP(A1509,Cadastro!$A$3:$B$3577,2,FALSE)</f>
        <v>213991</v>
      </c>
      <c r="C1509" s="19">
        <v>10774.41</v>
      </c>
      <c r="D1509" s="18">
        <v>0</v>
      </c>
      <c r="E1509" s="18">
        <v>4595.51</v>
      </c>
      <c r="F1509" s="18">
        <v>0</v>
      </c>
      <c r="G1509" s="18">
        <v>6178.9</v>
      </c>
      <c r="H1509" s="18">
        <v>0</v>
      </c>
      <c r="I1509" s="20">
        <f>VLOOKUP(A1509,Cadastro!$A$3:$H$3577,7,FALSE)</f>
        <v>1</v>
      </c>
      <c r="J1509" s="20">
        <f>VLOOKUP(A1509,Cadastro!$A$3:$H$3577,8,FALSE)</f>
        <v>2</v>
      </c>
      <c r="K1509" s="18">
        <f>VLOOKUP(A1509,Cadastro!$A$3:$J$3577,10,FALSE)</f>
        <v>1</v>
      </c>
      <c r="M1509" s="23" t="e">
        <f t="shared" si="254"/>
        <v>#DIV/0!</v>
      </c>
      <c r="N1509" s="26">
        <f t="shared" si="255"/>
        <v>10774.41</v>
      </c>
      <c r="O1509" s="27">
        <f t="shared" si="256"/>
        <v>4.4737895880542304E-4</v>
      </c>
      <c r="P1509" s="30" t="e">
        <f t="shared" si="257"/>
        <v>#DIV/0!</v>
      </c>
      <c r="Q1509" s="30" t="e">
        <f t="shared" si="258"/>
        <v>#DIV/0!</v>
      </c>
      <c r="R1509" s="30" t="e">
        <f t="shared" si="259"/>
        <v>#DIV/0!</v>
      </c>
      <c r="S1509" s="30" t="e">
        <f t="shared" si="260"/>
        <v>#DIV/0!</v>
      </c>
      <c r="T1509" s="32">
        <f t="shared" si="261"/>
        <v>4.4735350208626818E-4</v>
      </c>
      <c r="U1509" s="33">
        <f t="shared" si="262"/>
        <v>35.152452160851219</v>
      </c>
      <c r="V1509" s="18" t="e">
        <f>VLOOKUP(B1509,'[2]APO e PPM_CD'!$D$2:$J$565,7,FALSE)</f>
        <v>#N/A</v>
      </c>
    </row>
    <row r="1510" spans="1:24" hidden="1">
      <c r="A1510">
        <v>82170835687</v>
      </c>
      <c r="B1510">
        <f>VLOOKUP(A1510,Cadastro!$A$3:$B$3577,2,FALSE)</f>
        <v>225627</v>
      </c>
      <c r="C1510" s="5">
        <v>10783.04</v>
      </c>
      <c r="D1510">
        <v>0</v>
      </c>
      <c r="E1510">
        <v>4589.55</v>
      </c>
      <c r="F1510">
        <v>0</v>
      </c>
      <c r="G1510">
        <v>6193.49</v>
      </c>
      <c r="H1510">
        <v>0</v>
      </c>
      <c r="I1510" s="14">
        <f>VLOOKUP(A1510,Cadastro!$A$3:$H$3577,7,FALSE)</f>
        <v>1</v>
      </c>
      <c r="J1510" s="14">
        <f>VLOOKUP(A1510,Cadastro!$A$3:$H$3577,8,FALSE)</f>
        <v>1</v>
      </c>
      <c r="K1510">
        <f>VLOOKUP(A1510,Cadastro!$A$3:$J$3577,10,FALSE)</f>
        <v>1</v>
      </c>
      <c r="L1510" s="13">
        <v>20817.490000000002</v>
      </c>
      <c r="M1510" s="23" t="e">
        <f t="shared" si="254"/>
        <v>#DIV/0!</v>
      </c>
      <c r="N1510" s="26">
        <f t="shared" si="255"/>
        <v>10783.04</v>
      </c>
      <c r="O1510" s="27">
        <f t="shared" si="256"/>
        <v>4.4773729679464856E-4</v>
      </c>
      <c r="P1510" s="30" t="e">
        <f t="shared" si="257"/>
        <v>#DIV/0!</v>
      </c>
      <c r="Q1510" s="30" t="e">
        <f t="shared" si="258"/>
        <v>#DIV/0!</v>
      </c>
      <c r="R1510" s="30" t="e">
        <f t="shared" si="259"/>
        <v>#DIV/0!</v>
      </c>
      <c r="S1510" s="30" t="e">
        <f t="shared" si="260"/>
        <v>#DIV/0!</v>
      </c>
      <c r="T1510" s="32">
        <f t="shared" si="261"/>
        <v>4.477118196853761E-4</v>
      </c>
      <c r="U1510" s="33">
        <f t="shared" si="262"/>
        <v>35.180608288393067</v>
      </c>
      <c r="V1510" s="18" t="e">
        <f>VLOOKUP(B1510,'[2]APO e PPM_CD'!$D$2:$J$565,7,FALSE)</f>
        <v>#N/A</v>
      </c>
    </row>
    <row r="1511" spans="1:24" hidden="1">
      <c r="A1511">
        <v>7284518758</v>
      </c>
      <c r="B1511">
        <f>VLOOKUP(A1511,Cadastro!$A$3:$B$3577,2,FALSE)</f>
        <v>215832</v>
      </c>
      <c r="C1511" s="5">
        <v>10797.24</v>
      </c>
      <c r="D1511">
        <v>0</v>
      </c>
      <c r="E1511">
        <v>4878.58</v>
      </c>
      <c r="F1511">
        <v>0</v>
      </c>
      <c r="G1511">
        <v>5918.66</v>
      </c>
      <c r="H1511">
        <v>0</v>
      </c>
      <c r="I1511" s="14">
        <f>VLOOKUP(A1511,Cadastro!$A$3:$H$3577,7,FALSE)</f>
        <v>1</v>
      </c>
      <c r="J1511" s="14">
        <f>VLOOKUP(A1511,Cadastro!$A$3:$H$3577,8,FALSE)</f>
        <v>1</v>
      </c>
      <c r="K1511">
        <f>VLOOKUP(A1511,Cadastro!$A$3:$J$3577,10,FALSE)</f>
        <v>1</v>
      </c>
      <c r="L1511" s="13">
        <v>20157.310000000001</v>
      </c>
      <c r="M1511" s="23" t="e">
        <f t="shared" si="254"/>
        <v>#DIV/0!</v>
      </c>
      <c r="N1511" s="26">
        <f t="shared" si="255"/>
        <v>10797.24</v>
      </c>
      <c r="O1511" s="27">
        <f t="shared" si="256"/>
        <v>4.483269143435479E-4</v>
      </c>
      <c r="P1511" s="30" t="e">
        <f t="shared" si="257"/>
        <v>#DIV/0!</v>
      </c>
      <c r="Q1511" s="30" t="e">
        <f t="shared" si="258"/>
        <v>#DIV/0!</v>
      </c>
      <c r="R1511" s="30" t="e">
        <f t="shared" si="259"/>
        <v>#DIV/0!</v>
      </c>
      <c r="S1511" s="30" t="e">
        <f t="shared" si="260"/>
        <v>#DIV/0!</v>
      </c>
      <c r="T1511" s="32">
        <f t="shared" si="261"/>
        <v>4.4830140368390826E-4</v>
      </c>
      <c r="U1511" s="33">
        <f t="shared" si="262"/>
        <v>35.226937026642688</v>
      </c>
      <c r="V1511" s="18" t="e">
        <f>VLOOKUP(B1511,'[2]APO e PPM_CD'!$D$2:$J$565,7,FALSE)</f>
        <v>#N/A</v>
      </c>
    </row>
    <row r="1512" spans="1:24" hidden="1">
      <c r="A1512">
        <v>8558685703</v>
      </c>
      <c r="B1512">
        <f>VLOOKUP(A1512,Cadastro!$A$3:$B$3577,2,FALSE)</f>
        <v>212124</v>
      </c>
      <c r="C1512" s="5">
        <v>10808.35</v>
      </c>
      <c r="D1512">
        <v>0</v>
      </c>
      <c r="E1512">
        <v>4939.38</v>
      </c>
      <c r="F1512">
        <v>0</v>
      </c>
      <c r="G1512">
        <v>5868.97</v>
      </c>
      <c r="H1512">
        <v>0</v>
      </c>
      <c r="I1512" s="14">
        <f>VLOOKUP(A1512,Cadastro!$A$3:$H$3577,7,FALSE)</f>
        <v>1</v>
      </c>
      <c r="J1512" s="14">
        <f>VLOOKUP(A1512,Cadastro!$A$3:$H$3577,8,FALSE)</f>
        <v>1</v>
      </c>
      <c r="K1512">
        <f>VLOOKUP(A1512,Cadastro!$A$3:$J$3577,10,FALSE)</f>
        <v>1</v>
      </c>
      <c r="L1512" s="13">
        <v>14687.84</v>
      </c>
      <c r="M1512" s="23" t="e">
        <f t="shared" si="254"/>
        <v>#DIV/0!</v>
      </c>
      <c r="N1512" s="26">
        <f t="shared" si="255"/>
        <v>10808.35</v>
      </c>
      <c r="O1512" s="27">
        <f t="shared" si="256"/>
        <v>4.4878822779201782E-4</v>
      </c>
      <c r="P1512" s="30" t="e">
        <f t="shared" si="257"/>
        <v>#DIV/0!</v>
      </c>
      <c r="Q1512" s="30" t="e">
        <f t="shared" si="258"/>
        <v>#DIV/0!</v>
      </c>
      <c r="R1512" s="30" t="e">
        <f t="shared" si="259"/>
        <v>#DIV/0!</v>
      </c>
      <c r="S1512" s="30" t="e">
        <f t="shared" si="260"/>
        <v>#DIV/0!</v>
      </c>
      <c r="T1512" s="32">
        <f t="shared" si="261"/>
        <v>4.4876269088275987E-4</v>
      </c>
      <c r="U1512" s="33">
        <f t="shared" si="262"/>
        <v>35.263184370442218</v>
      </c>
      <c r="V1512" s="18" t="e">
        <f>VLOOKUP(B1512,'[2]APO e PPM_CD'!$D$2:$J$565,7,FALSE)</f>
        <v>#N/A</v>
      </c>
    </row>
    <row r="1513" spans="1:24" hidden="1">
      <c r="A1513">
        <v>8421070703</v>
      </c>
      <c r="B1513">
        <f>VLOOKUP(A1513,Cadastro!$A$3:$B$3577,2,FALSE)</f>
        <v>210899</v>
      </c>
      <c r="C1513" s="5">
        <v>10818.49</v>
      </c>
      <c r="D1513">
        <v>0</v>
      </c>
      <c r="E1513">
        <v>4998.51</v>
      </c>
      <c r="F1513">
        <v>0</v>
      </c>
      <c r="G1513">
        <v>5819.98</v>
      </c>
      <c r="H1513">
        <v>0</v>
      </c>
      <c r="I1513" s="14">
        <f>VLOOKUP(A1513,Cadastro!$A$3:$H$3577,7,FALSE)</f>
        <v>1</v>
      </c>
      <c r="J1513" s="14">
        <f>VLOOKUP(A1513,Cadastro!$A$3:$H$3577,8,FALSE)</f>
        <v>1</v>
      </c>
      <c r="K1513">
        <f>VLOOKUP(A1513,Cadastro!$A$3:$J$3577,10,FALSE)</f>
        <v>1</v>
      </c>
      <c r="L1513" s="13">
        <v>13844.74</v>
      </c>
      <c r="M1513" s="23" t="e">
        <f t="shared" si="254"/>
        <v>#DIV/0!</v>
      </c>
      <c r="N1513" s="26">
        <f t="shared" si="255"/>
        <v>10818.49</v>
      </c>
      <c r="O1513" s="27">
        <f t="shared" si="256"/>
        <v>4.4920926454876706E-4</v>
      </c>
      <c r="P1513" s="30" t="e">
        <f t="shared" si="257"/>
        <v>#DIV/0!</v>
      </c>
      <c r="Q1513" s="30" t="e">
        <f t="shared" si="258"/>
        <v>#DIV/0!</v>
      </c>
      <c r="R1513" s="30" t="e">
        <f t="shared" si="259"/>
        <v>#DIV/0!</v>
      </c>
      <c r="S1513" s="30" t="e">
        <f t="shared" si="260"/>
        <v>#DIV/0!</v>
      </c>
      <c r="T1513" s="32">
        <f t="shared" si="261"/>
        <v>4.4918370368171167E-4</v>
      </c>
      <c r="U1513" s="33">
        <f t="shared" si="262"/>
        <v>35.296267004657082</v>
      </c>
      <c r="V1513" s="18" t="e">
        <f>VLOOKUP(B1513,'[2]APO e PPM_CD'!$D$2:$J$565,7,FALSE)</f>
        <v>#N/A</v>
      </c>
    </row>
    <row r="1514" spans="1:24" hidden="1">
      <c r="A1514">
        <v>9510100773</v>
      </c>
      <c r="B1514">
        <f>VLOOKUP(A1514,Cadastro!$A$3:$B$3577,2,FALSE)</f>
        <v>216311</v>
      </c>
      <c r="C1514" s="5">
        <v>10818.779999999999</v>
      </c>
      <c r="D1514">
        <v>0</v>
      </c>
      <c r="E1514">
        <v>5031.04</v>
      </c>
      <c r="F1514">
        <v>0</v>
      </c>
      <c r="G1514">
        <v>5787.74</v>
      </c>
      <c r="H1514">
        <v>0</v>
      </c>
      <c r="I1514" s="14">
        <f>VLOOKUP(A1514,Cadastro!$A$3:$H$3577,7,FALSE)</f>
        <v>1</v>
      </c>
      <c r="J1514" s="14">
        <f>VLOOKUP(A1514,Cadastro!$A$3:$H$3577,8,FALSE)</f>
        <v>1</v>
      </c>
      <c r="K1514">
        <f>VLOOKUP(A1514,Cadastro!$A$3:$J$3577,10,FALSE)</f>
        <v>1</v>
      </c>
      <c r="L1514" s="13">
        <v>12512.73</v>
      </c>
      <c r="M1514" s="23" t="e">
        <f t="shared" si="254"/>
        <v>#DIV/0!</v>
      </c>
      <c r="N1514" s="26">
        <f t="shared" si="255"/>
        <v>10818.779999999999</v>
      </c>
      <c r="O1514" s="27">
        <f t="shared" si="256"/>
        <v>4.4922130603392062E-4</v>
      </c>
      <c r="P1514" s="30" t="e">
        <f t="shared" si="257"/>
        <v>#DIV/0!</v>
      </c>
      <c r="Q1514" s="30" t="e">
        <f t="shared" si="258"/>
        <v>#DIV/0!</v>
      </c>
      <c r="R1514" s="30" t="e">
        <f t="shared" si="259"/>
        <v>#DIV/0!</v>
      </c>
      <c r="S1514" s="30" t="e">
        <f t="shared" si="260"/>
        <v>#DIV/0!</v>
      </c>
      <c r="T1514" s="32">
        <f t="shared" si="261"/>
        <v>4.4919574448168165E-4</v>
      </c>
      <c r="U1514" s="33">
        <f t="shared" si="262"/>
        <v>35.297213154945275</v>
      </c>
      <c r="V1514" s="18" t="e">
        <f>VLOOKUP(B1514,'[2]APO e PPM_CD'!$D$2:$J$565,7,FALSE)</f>
        <v>#N/A</v>
      </c>
    </row>
    <row r="1515" spans="1:24" s="18" customFormat="1">
      <c r="A1515" s="18">
        <v>78552290782</v>
      </c>
      <c r="B1515" s="18">
        <f>VLOOKUP(A1515,Cadastro!$A$3:$B$3577,2,FALSE)</f>
        <v>196798</v>
      </c>
      <c r="C1515" s="19">
        <v>13237.119999999999</v>
      </c>
      <c r="D1515" s="18">
        <v>0</v>
      </c>
      <c r="E1515" s="18">
        <v>5554.83</v>
      </c>
      <c r="F1515" s="18">
        <v>0</v>
      </c>
      <c r="G1515" s="18">
        <v>7682.29</v>
      </c>
      <c r="H1515" s="18">
        <v>0</v>
      </c>
      <c r="I1515" s="20">
        <f>VLOOKUP(A1515,Cadastro!$A$3:$H$3577,7,FALSE)</f>
        <v>5</v>
      </c>
      <c r="J1515" s="20">
        <f>VLOOKUP(A1515,Cadastro!$A$3:$H$3577,8,FALSE)</f>
        <v>5</v>
      </c>
      <c r="K1515" s="18">
        <f>VLOOKUP(A1515,Cadastro!$A$3:$J$3577,10,FALSE)</f>
        <v>1</v>
      </c>
      <c r="M1515" s="23" t="e">
        <f t="shared" si="254"/>
        <v>#DIV/0!</v>
      </c>
      <c r="N1515" s="26">
        <f t="shared" si="255"/>
        <v>13237.119999999999</v>
      </c>
      <c r="O1515" s="27">
        <f t="shared" si="256"/>
        <v>5.4963649640049357E-4</v>
      </c>
      <c r="P1515" s="30" t="e">
        <f t="shared" si="257"/>
        <v>#DIV/0!</v>
      </c>
      <c r="Q1515" s="30" t="e">
        <f t="shared" si="258"/>
        <v>#DIV/0!</v>
      </c>
      <c r="R1515" s="30" t="e">
        <f t="shared" si="259"/>
        <v>#DIV/0!</v>
      </c>
      <c r="S1515" s="30" t="e">
        <f t="shared" si="260"/>
        <v>#DIV/0!</v>
      </c>
      <c r="T1515" s="32">
        <f t="shared" si="261"/>
        <v>5.4960522103170216E-4</v>
      </c>
      <c r="U1515" s="33">
        <f t="shared" si="262"/>
        <v>43.187258285831604</v>
      </c>
      <c r="V1515" s="18">
        <f>VLOOKUP(B1515,'[2]APO e PPM_CD'!$D$2:$J$565,7,FALSE)</f>
        <v>3</v>
      </c>
      <c r="W1515" s="18">
        <f>TRUNC(B1515/10,0)</f>
        <v>19679</v>
      </c>
      <c r="X1515" s="18">
        <f ca="1">VLOOKUP(W1515:X1515,[3]Plan1!$B$2:$K$3605,10,FALSE)</f>
        <v>0</v>
      </c>
    </row>
    <row r="1516" spans="1:24" hidden="1">
      <c r="A1516">
        <v>15605047817</v>
      </c>
      <c r="B1516">
        <f>VLOOKUP(A1516,Cadastro!$A$3:$B$3577,2,FALSE)</f>
        <v>210081</v>
      </c>
      <c r="C1516" s="5">
        <v>10835.51</v>
      </c>
      <c r="D1516">
        <v>0</v>
      </c>
      <c r="E1516">
        <v>4672.46</v>
      </c>
      <c r="F1516">
        <v>0</v>
      </c>
      <c r="G1516">
        <v>6163.05</v>
      </c>
      <c r="H1516">
        <v>0</v>
      </c>
      <c r="I1516" s="14">
        <f>VLOOKUP(A1516,Cadastro!$A$3:$H$3577,7,FALSE)</f>
        <v>1</v>
      </c>
      <c r="J1516" s="14">
        <f>VLOOKUP(A1516,Cadastro!$A$3:$H$3577,8,FALSE)</f>
        <v>1</v>
      </c>
      <c r="K1516">
        <f>VLOOKUP(A1516,Cadastro!$A$3:$J$3577,10,FALSE)</f>
        <v>1</v>
      </c>
      <c r="L1516" s="13">
        <v>12259.56</v>
      </c>
      <c r="M1516" s="23" t="e">
        <f t="shared" si="254"/>
        <v>#DIV/0!</v>
      </c>
      <c r="N1516" s="26">
        <f t="shared" si="255"/>
        <v>10835.51</v>
      </c>
      <c r="O1516" s="27">
        <f t="shared" si="256"/>
        <v>4.4991597516019435E-4</v>
      </c>
      <c r="P1516" s="30" t="e">
        <f t="shared" si="257"/>
        <v>#DIV/0!</v>
      </c>
      <c r="Q1516" s="30" t="e">
        <f t="shared" si="258"/>
        <v>#DIV/0!</v>
      </c>
      <c r="R1516" s="30" t="e">
        <f t="shared" si="259"/>
        <v>#DIV/0!</v>
      </c>
      <c r="S1516" s="30" t="e">
        <f t="shared" si="260"/>
        <v>#DIV/0!</v>
      </c>
      <c r="T1516" s="32">
        <f t="shared" si="261"/>
        <v>4.4989037407995239E-4</v>
      </c>
      <c r="U1516" s="33">
        <f t="shared" si="262"/>
        <v>35.351796238812618</v>
      </c>
      <c r="V1516" s="18" t="e">
        <f>VLOOKUP(B1516,'[2]APO e PPM_CD'!$D$2:$J$565,7,FALSE)</f>
        <v>#N/A</v>
      </c>
    </row>
    <row r="1517" spans="1:24" hidden="1">
      <c r="A1517">
        <v>86538098134</v>
      </c>
      <c r="B1517">
        <f>VLOOKUP(A1517,Cadastro!$A$3:$B$3577,2,FALSE)</f>
        <v>217744</v>
      </c>
      <c r="C1517" s="5">
        <v>10862.369999999999</v>
      </c>
      <c r="D1517">
        <v>0</v>
      </c>
      <c r="E1517">
        <v>5020.26</v>
      </c>
      <c r="F1517">
        <v>0</v>
      </c>
      <c r="G1517">
        <v>5842.11</v>
      </c>
      <c r="H1517">
        <v>0</v>
      </c>
      <c r="I1517" s="14">
        <f>VLOOKUP(A1517,Cadastro!$A$3:$H$3577,7,FALSE)</f>
        <v>1</v>
      </c>
      <c r="J1517" s="14">
        <f>VLOOKUP(A1517,Cadastro!$A$3:$H$3577,8,FALSE)</f>
        <v>1</v>
      </c>
      <c r="K1517">
        <f>VLOOKUP(A1517,Cadastro!$A$3:$J$3577,10,FALSE)</f>
        <v>1</v>
      </c>
      <c r="L1517" s="13">
        <v>15930.9</v>
      </c>
      <c r="M1517" s="23" t="e">
        <f t="shared" si="254"/>
        <v>#DIV/0!</v>
      </c>
      <c r="N1517" s="26">
        <f t="shared" si="255"/>
        <v>10862.369999999999</v>
      </c>
      <c r="O1517" s="27">
        <f t="shared" si="256"/>
        <v>4.5103126581959134E-4</v>
      </c>
      <c r="P1517" s="30" t="e">
        <f t="shared" si="257"/>
        <v>#DIV/0!</v>
      </c>
      <c r="Q1517" s="30" t="e">
        <f t="shared" si="258"/>
        <v>#DIV/0!</v>
      </c>
      <c r="R1517" s="30" t="e">
        <f t="shared" si="259"/>
        <v>#DIV/0!</v>
      </c>
      <c r="S1517" s="30" t="e">
        <f t="shared" si="260"/>
        <v>#DIV/0!</v>
      </c>
      <c r="T1517" s="32">
        <f t="shared" si="261"/>
        <v>4.5100560127717587E-4</v>
      </c>
      <c r="U1517" s="33">
        <f t="shared" si="262"/>
        <v>35.439429331022808</v>
      </c>
      <c r="V1517" s="18" t="e">
        <f>VLOOKUP(B1517,'[2]APO e PPM_CD'!$D$2:$J$565,7,FALSE)</f>
        <v>#N/A</v>
      </c>
    </row>
    <row r="1518" spans="1:24" hidden="1">
      <c r="A1518">
        <v>272737763</v>
      </c>
      <c r="B1518">
        <f>VLOOKUP(A1518,Cadastro!$A$3:$B$3577,2,FALSE)</f>
        <v>198404</v>
      </c>
      <c r="C1518" s="5">
        <v>10899.92</v>
      </c>
      <c r="D1518">
        <v>0</v>
      </c>
      <c r="E1518">
        <v>4529.12</v>
      </c>
      <c r="F1518">
        <v>0</v>
      </c>
      <c r="G1518">
        <v>6370.8</v>
      </c>
      <c r="H1518">
        <v>0</v>
      </c>
      <c r="I1518" s="14">
        <f>VLOOKUP(A1518,Cadastro!$A$3:$H$3577,7,FALSE)</f>
        <v>1</v>
      </c>
      <c r="J1518" s="14">
        <f>VLOOKUP(A1518,Cadastro!$A$3:$H$3577,8,FALSE)</f>
        <v>1</v>
      </c>
      <c r="K1518">
        <f>VLOOKUP(A1518,Cadastro!$A$3:$J$3577,10,FALSE)</f>
        <v>1</v>
      </c>
      <c r="L1518" s="13">
        <v>12406.13</v>
      </c>
      <c r="M1518" s="23" t="e">
        <f t="shared" si="254"/>
        <v>#DIV/0!</v>
      </c>
      <c r="N1518" s="26">
        <f t="shared" si="255"/>
        <v>10899.92</v>
      </c>
      <c r="O1518" s="27">
        <f t="shared" si="256"/>
        <v>4.5259043053516687E-4</v>
      </c>
      <c r="P1518" s="30" t="e">
        <f t="shared" si="257"/>
        <v>#DIV/0!</v>
      </c>
      <c r="Q1518" s="30" t="e">
        <f t="shared" si="258"/>
        <v>#DIV/0!</v>
      </c>
      <c r="R1518" s="30" t="e">
        <f t="shared" si="259"/>
        <v>#DIV/0!</v>
      </c>
      <c r="S1518" s="30" t="e">
        <f t="shared" si="260"/>
        <v>#DIV/0!</v>
      </c>
      <c r="T1518" s="32">
        <f t="shared" si="261"/>
        <v>4.5256467727329444E-4</v>
      </c>
      <c r="U1518" s="33">
        <f t="shared" si="262"/>
        <v>35.561939480408249</v>
      </c>
      <c r="V1518" s="18" t="e">
        <f>VLOOKUP(B1518,'[2]APO e PPM_CD'!$D$2:$J$565,7,FALSE)</f>
        <v>#N/A</v>
      </c>
    </row>
    <row r="1519" spans="1:24" hidden="1">
      <c r="A1519">
        <v>29540930804</v>
      </c>
      <c r="B1519">
        <f>VLOOKUP(A1519,Cadastro!$A$3:$B$3577,2,FALSE)</f>
        <v>216119</v>
      </c>
      <c r="C1519" s="5">
        <v>10905.9</v>
      </c>
      <c r="D1519">
        <v>0</v>
      </c>
      <c r="E1519">
        <v>5021.7299999999996</v>
      </c>
      <c r="F1519">
        <v>0</v>
      </c>
      <c r="G1519">
        <v>5884.17</v>
      </c>
      <c r="H1519">
        <v>0</v>
      </c>
      <c r="I1519" s="14">
        <f>VLOOKUP(A1519,Cadastro!$A$3:$H$3577,7,FALSE)</f>
        <v>1</v>
      </c>
      <c r="J1519" s="14">
        <f>VLOOKUP(A1519,Cadastro!$A$3:$H$3577,8,FALSE)</f>
        <v>1</v>
      </c>
      <c r="K1519">
        <f>VLOOKUP(A1519,Cadastro!$A$3:$J$3577,10,FALSE)</f>
        <v>1</v>
      </c>
      <c r="L1519" s="13">
        <v>15676.17</v>
      </c>
      <c r="M1519" s="23" t="e">
        <f t="shared" si="254"/>
        <v>#DIV/0!</v>
      </c>
      <c r="N1519" s="26">
        <f t="shared" si="255"/>
        <v>10905.9</v>
      </c>
      <c r="O1519" s="27">
        <f t="shared" si="256"/>
        <v>4.5283873426350612E-4</v>
      </c>
      <c r="P1519" s="30" t="e">
        <f t="shared" si="257"/>
        <v>#DIV/0!</v>
      </c>
      <c r="Q1519" s="30" t="e">
        <f t="shared" si="258"/>
        <v>#DIV/0!</v>
      </c>
      <c r="R1519" s="30" t="e">
        <f t="shared" si="259"/>
        <v>#DIV/0!</v>
      </c>
      <c r="S1519" s="30" t="e">
        <f t="shared" si="260"/>
        <v>#DIV/0!</v>
      </c>
      <c r="T1519" s="32">
        <f t="shared" si="261"/>
        <v>4.5281296687267624E-4</v>
      </c>
      <c r="U1519" s="33">
        <f t="shared" si="262"/>
        <v>35.581449751868298</v>
      </c>
      <c r="V1519" s="18" t="e">
        <f>VLOOKUP(B1519,'[2]APO e PPM_CD'!$D$2:$J$565,7,FALSE)</f>
        <v>#N/A</v>
      </c>
    </row>
    <row r="1520" spans="1:24" hidden="1">
      <c r="A1520">
        <v>92735088715</v>
      </c>
      <c r="B1520">
        <f>VLOOKUP(A1520,Cadastro!$A$3:$B$3577,2,FALSE)</f>
        <v>213347</v>
      </c>
      <c r="C1520" s="5">
        <v>10917.779999999999</v>
      </c>
      <c r="D1520">
        <v>0</v>
      </c>
      <c r="E1520">
        <v>6285.96</v>
      </c>
      <c r="F1520">
        <v>0</v>
      </c>
      <c r="G1520">
        <v>4631.82</v>
      </c>
      <c r="H1520">
        <v>0</v>
      </c>
      <c r="I1520" s="14">
        <f>VLOOKUP(A1520,Cadastro!$A$3:$H$3577,7,FALSE)</f>
        <v>1</v>
      </c>
      <c r="J1520" s="14">
        <f>VLOOKUP(A1520,Cadastro!$A$3:$H$3577,8,FALSE)</f>
        <v>1</v>
      </c>
      <c r="K1520">
        <f>VLOOKUP(A1520,Cadastro!$A$3:$J$3577,10,FALSE)</f>
        <v>1</v>
      </c>
      <c r="L1520" s="13">
        <v>25472.55</v>
      </c>
      <c r="M1520" s="23" t="e">
        <f t="shared" si="254"/>
        <v>#DIV/0!</v>
      </c>
      <c r="N1520" s="26">
        <f t="shared" si="255"/>
        <v>10917.779999999999</v>
      </c>
      <c r="O1520" s="27">
        <f t="shared" si="256"/>
        <v>4.5333201993117686E-4</v>
      </c>
      <c r="P1520" s="30" t="e">
        <f t="shared" si="257"/>
        <v>#DIV/0!</v>
      </c>
      <c r="Q1520" s="30" t="e">
        <f t="shared" si="258"/>
        <v>#DIV/0!</v>
      </c>
      <c r="R1520" s="30" t="e">
        <f t="shared" si="259"/>
        <v>#DIV/0!</v>
      </c>
      <c r="S1520" s="30" t="e">
        <f t="shared" si="260"/>
        <v>#DIV/0!</v>
      </c>
      <c r="T1520" s="32">
        <f t="shared" si="261"/>
        <v>4.5330622447144821E-4</v>
      </c>
      <c r="U1520" s="33">
        <f t="shared" si="262"/>
        <v>35.620209287812344</v>
      </c>
      <c r="V1520" s="18" t="e">
        <f>VLOOKUP(B1520,'[2]APO e PPM_CD'!$D$2:$J$565,7,FALSE)</f>
        <v>#N/A</v>
      </c>
    </row>
    <row r="1521" spans="1:22" hidden="1">
      <c r="A1521">
        <v>6236148635</v>
      </c>
      <c r="B1521">
        <f>VLOOKUP(A1521,Cadastro!$A$3:$B$3577,2,FALSE)</f>
        <v>222030</v>
      </c>
      <c r="C1521" s="5">
        <v>10940.7</v>
      </c>
      <c r="D1521">
        <v>0</v>
      </c>
      <c r="E1521">
        <v>5184.8</v>
      </c>
      <c r="F1521">
        <v>0</v>
      </c>
      <c r="G1521">
        <v>5755.9</v>
      </c>
      <c r="H1521">
        <v>0</v>
      </c>
      <c r="I1521" s="14">
        <f>VLOOKUP(A1521,Cadastro!$A$3:$H$3577,7,FALSE)</f>
        <v>1</v>
      </c>
      <c r="J1521" s="14">
        <f>VLOOKUP(A1521,Cadastro!$A$3:$H$3577,8,FALSE)</f>
        <v>1</v>
      </c>
      <c r="K1521">
        <f>VLOOKUP(A1521,Cadastro!$A$3:$J$3577,10,FALSE)</f>
        <v>1</v>
      </c>
      <c r="L1521" s="13">
        <v>37024.97</v>
      </c>
      <c r="M1521" s="23" t="e">
        <f t="shared" si="254"/>
        <v>#DIV/0!</v>
      </c>
      <c r="N1521" s="26">
        <f t="shared" si="255"/>
        <v>10940.7</v>
      </c>
      <c r="O1521" s="27">
        <f t="shared" si="256"/>
        <v>4.5428371248193569E-4</v>
      </c>
      <c r="P1521" s="30" t="e">
        <f t="shared" si="257"/>
        <v>#DIV/0!</v>
      </c>
      <c r="Q1521" s="30" t="e">
        <f t="shared" si="258"/>
        <v>#DIV/0!</v>
      </c>
      <c r="R1521" s="30" t="e">
        <f t="shared" si="259"/>
        <v>#DIV/0!</v>
      </c>
      <c r="S1521" s="30" t="e">
        <f t="shared" si="260"/>
        <v>#DIV/0!</v>
      </c>
      <c r="T1521" s="32">
        <f t="shared" si="261"/>
        <v>4.542578628690791E-4</v>
      </c>
      <c r="U1521" s="33">
        <f t="shared" si="262"/>
        <v>35.694987786451875</v>
      </c>
      <c r="V1521" s="18" t="e">
        <f>VLOOKUP(B1521,'[2]APO e PPM_CD'!$D$2:$J$565,7,FALSE)</f>
        <v>#N/A</v>
      </c>
    </row>
    <row r="1522" spans="1:22" hidden="1">
      <c r="A1522">
        <v>4452502679</v>
      </c>
      <c r="B1522">
        <f>VLOOKUP(A1522,Cadastro!$A$3:$B$3577,2,FALSE)</f>
        <v>218433</v>
      </c>
      <c r="C1522" s="5">
        <v>10943</v>
      </c>
      <c r="D1522">
        <v>0</v>
      </c>
      <c r="E1522">
        <v>4981.76</v>
      </c>
      <c r="F1522">
        <v>0</v>
      </c>
      <c r="G1522">
        <v>5961.24</v>
      </c>
      <c r="H1522">
        <v>0</v>
      </c>
      <c r="I1522" s="14">
        <f>VLOOKUP(A1522,Cadastro!$A$3:$H$3577,7,FALSE)</f>
        <v>1</v>
      </c>
      <c r="J1522" s="14">
        <f>VLOOKUP(A1522,Cadastro!$A$3:$H$3577,8,FALSE)</f>
        <v>1</v>
      </c>
      <c r="K1522">
        <f>VLOOKUP(A1522,Cadastro!$A$3:$J$3577,10,FALSE)</f>
        <v>1</v>
      </c>
      <c r="L1522" s="13">
        <v>11480.12</v>
      </c>
      <c r="M1522" s="23" t="e">
        <f t="shared" si="254"/>
        <v>#DIV/0!</v>
      </c>
      <c r="N1522" s="26">
        <f t="shared" si="255"/>
        <v>10943</v>
      </c>
      <c r="O1522" s="27">
        <f t="shared" si="256"/>
        <v>4.5437921391591231E-4</v>
      </c>
      <c r="P1522" s="30" t="e">
        <f t="shared" si="257"/>
        <v>#DIV/0!</v>
      </c>
      <c r="Q1522" s="30" t="e">
        <f t="shared" si="258"/>
        <v>#DIV/0!</v>
      </c>
      <c r="R1522" s="30" t="e">
        <f t="shared" si="259"/>
        <v>#DIV/0!</v>
      </c>
      <c r="S1522" s="30" t="e">
        <f t="shared" si="260"/>
        <v>#DIV/0!</v>
      </c>
      <c r="T1522" s="32">
        <f t="shared" si="261"/>
        <v>4.5435335886884133E-4</v>
      </c>
      <c r="U1522" s="33">
        <f t="shared" si="262"/>
        <v>35.702491737013432</v>
      </c>
      <c r="V1522" s="18" t="e">
        <f>VLOOKUP(B1522,'[2]APO e PPM_CD'!$D$2:$J$565,7,FALSE)</f>
        <v>#N/A</v>
      </c>
    </row>
    <row r="1523" spans="1:22" hidden="1">
      <c r="A1523">
        <v>88959368768</v>
      </c>
      <c r="B1523">
        <f>VLOOKUP(A1523,Cadastro!$A$3:$B$3577,2,FALSE)</f>
        <v>198781</v>
      </c>
      <c r="C1523" s="5">
        <v>10953</v>
      </c>
      <c r="D1523">
        <v>0</v>
      </c>
      <c r="E1523">
        <v>4556.3900000000003</v>
      </c>
      <c r="F1523">
        <v>0</v>
      </c>
      <c r="G1523">
        <v>6396.61</v>
      </c>
      <c r="H1523">
        <v>0</v>
      </c>
      <c r="I1523" s="14">
        <f>VLOOKUP(A1523,Cadastro!$A$3:$H$3577,7,FALSE)</f>
        <v>1</v>
      </c>
      <c r="J1523" s="14">
        <f>VLOOKUP(A1523,Cadastro!$A$3:$H$3577,8,FALSE)</f>
        <v>1</v>
      </c>
      <c r="K1523">
        <f>VLOOKUP(A1523,Cadastro!$A$3:$J$3577,10,FALSE)</f>
        <v>1</v>
      </c>
      <c r="L1523" s="13">
        <v>17752.560000000001</v>
      </c>
      <c r="M1523" s="23" t="e">
        <f t="shared" si="254"/>
        <v>#DIV/0!</v>
      </c>
      <c r="N1523" s="26">
        <f t="shared" si="255"/>
        <v>10953</v>
      </c>
      <c r="O1523" s="27">
        <f t="shared" si="256"/>
        <v>4.547944375418978E-4</v>
      </c>
      <c r="P1523" s="30" t="e">
        <f t="shared" si="257"/>
        <v>#DIV/0!</v>
      </c>
      <c r="Q1523" s="30" t="e">
        <f t="shared" si="258"/>
        <v>#DIV/0!</v>
      </c>
      <c r="R1523" s="30" t="e">
        <f t="shared" si="259"/>
        <v>#DIV/0!</v>
      </c>
      <c r="S1523" s="30" t="e">
        <f t="shared" si="260"/>
        <v>#DIV/0!</v>
      </c>
      <c r="T1523" s="32">
        <f t="shared" si="261"/>
        <v>4.5476855886780764E-4</v>
      </c>
      <c r="U1523" s="33">
        <f t="shared" si="262"/>
        <v>35.735117609020207</v>
      </c>
      <c r="V1523" s="18" t="e">
        <f>VLOOKUP(B1523,'[2]APO e PPM_CD'!$D$2:$J$565,7,FALSE)</f>
        <v>#N/A</v>
      </c>
    </row>
    <row r="1524" spans="1:22" hidden="1">
      <c r="A1524">
        <v>4231151628</v>
      </c>
      <c r="B1524">
        <f>VLOOKUP(A1524,Cadastro!$A$3:$B$3577,2,FALSE)</f>
        <v>217438</v>
      </c>
      <c r="C1524" s="5">
        <v>10962.08</v>
      </c>
      <c r="D1524">
        <v>0</v>
      </c>
      <c r="E1524">
        <v>4987.24</v>
      </c>
      <c r="F1524">
        <v>0</v>
      </c>
      <c r="G1524">
        <v>5974.84</v>
      </c>
      <c r="H1524">
        <v>0</v>
      </c>
      <c r="I1524" s="14">
        <f>VLOOKUP(A1524,Cadastro!$A$3:$H$3577,7,FALSE)</f>
        <v>1</v>
      </c>
      <c r="J1524" s="14">
        <f>VLOOKUP(A1524,Cadastro!$A$3:$H$3577,8,FALSE)</f>
        <v>1</v>
      </c>
      <c r="K1524">
        <f>VLOOKUP(A1524,Cadastro!$A$3:$J$3577,10,FALSE)</f>
        <v>1</v>
      </c>
      <c r="L1524" s="13">
        <v>11623.25</v>
      </c>
      <c r="M1524" s="23" t="e">
        <f t="shared" si="254"/>
        <v>#DIV/0!</v>
      </c>
      <c r="N1524" s="26">
        <f t="shared" si="255"/>
        <v>10962.08</v>
      </c>
      <c r="O1524" s="27">
        <f t="shared" si="256"/>
        <v>4.5517146059429262E-4</v>
      </c>
      <c r="P1524" s="30" t="e">
        <f t="shared" si="257"/>
        <v>#DIV/0!</v>
      </c>
      <c r="Q1524" s="30" t="e">
        <f t="shared" si="258"/>
        <v>#DIV/0!</v>
      </c>
      <c r="R1524" s="30" t="e">
        <f t="shared" si="259"/>
        <v>#DIV/0!</v>
      </c>
      <c r="S1524" s="30" t="e">
        <f t="shared" si="260"/>
        <v>#DIV/0!</v>
      </c>
      <c r="T1524" s="32">
        <f t="shared" si="261"/>
        <v>4.5514556046686905E-4</v>
      </c>
      <c r="U1524" s="33">
        <f t="shared" si="262"/>
        <v>35.764741900802356</v>
      </c>
      <c r="V1524" s="18" t="e">
        <f>VLOOKUP(B1524,'[2]APO e PPM_CD'!$D$2:$J$565,7,FALSE)</f>
        <v>#N/A</v>
      </c>
    </row>
    <row r="1525" spans="1:22" hidden="1">
      <c r="A1525">
        <v>46939628134</v>
      </c>
      <c r="B1525">
        <f>VLOOKUP(A1525,Cadastro!$A$3:$B$3577,2,FALSE)</f>
        <v>193357</v>
      </c>
      <c r="C1525" s="5">
        <v>10971.16</v>
      </c>
      <c r="D1525">
        <v>0</v>
      </c>
      <c r="E1525">
        <v>4564.29</v>
      </c>
      <c r="F1525">
        <v>0</v>
      </c>
      <c r="G1525">
        <v>6406.87</v>
      </c>
      <c r="H1525">
        <v>0</v>
      </c>
      <c r="I1525" s="14">
        <f>VLOOKUP(A1525,Cadastro!$A$3:$H$3577,7,FALSE)</f>
        <v>1</v>
      </c>
      <c r="J1525" s="14">
        <f>VLOOKUP(A1525,Cadastro!$A$3:$H$3577,8,FALSE)</f>
        <v>1</v>
      </c>
      <c r="K1525">
        <f>VLOOKUP(A1525,Cadastro!$A$3:$J$3577,10,FALSE)</f>
        <v>1</v>
      </c>
      <c r="L1525" s="13">
        <v>19424.39</v>
      </c>
      <c r="M1525" s="23" t="e">
        <f t="shared" si="254"/>
        <v>#DIV/0!</v>
      </c>
      <c r="N1525" s="26">
        <f t="shared" si="255"/>
        <v>10971.16</v>
      </c>
      <c r="O1525" s="27">
        <f t="shared" si="256"/>
        <v>4.5554848364668743E-4</v>
      </c>
      <c r="P1525" s="30" t="e">
        <f t="shared" si="257"/>
        <v>#DIV/0!</v>
      </c>
      <c r="Q1525" s="30" t="e">
        <f t="shared" si="258"/>
        <v>#DIV/0!</v>
      </c>
      <c r="R1525" s="30" t="e">
        <f t="shared" si="259"/>
        <v>#DIV/0!</v>
      </c>
      <c r="S1525" s="30" t="e">
        <f t="shared" si="260"/>
        <v>#DIV/0!</v>
      </c>
      <c r="T1525" s="32">
        <f t="shared" si="261"/>
        <v>4.5552256206593045E-4</v>
      </c>
      <c r="U1525" s="33">
        <f t="shared" si="262"/>
        <v>35.794366192584512</v>
      </c>
      <c r="V1525" s="18" t="e">
        <f>VLOOKUP(B1525,'[2]APO e PPM_CD'!$D$2:$J$565,7,FALSE)</f>
        <v>#N/A</v>
      </c>
    </row>
    <row r="1526" spans="1:22" hidden="1">
      <c r="A1526">
        <v>4154883704</v>
      </c>
      <c r="B1526">
        <f>VLOOKUP(A1526,Cadastro!$A$3:$B$3577,2,FALSE)</f>
        <v>188634</v>
      </c>
      <c r="C1526" s="5">
        <v>10982.02</v>
      </c>
      <c r="D1526">
        <v>0</v>
      </c>
      <c r="E1526">
        <v>4828.2700000000004</v>
      </c>
      <c r="F1526">
        <v>0</v>
      </c>
      <c r="G1526">
        <v>6153.75</v>
      </c>
      <c r="H1526">
        <v>0</v>
      </c>
      <c r="I1526" s="14">
        <f>VLOOKUP(A1526,Cadastro!$A$3:$H$3577,7,FALSE)</f>
        <v>1</v>
      </c>
      <c r="J1526" s="14">
        <f>VLOOKUP(A1526,Cadastro!$A$3:$H$3577,8,FALSE)</f>
        <v>1</v>
      </c>
      <c r="K1526">
        <f>VLOOKUP(A1526,Cadastro!$A$3:$J$3577,10,FALSE)</f>
        <v>1</v>
      </c>
      <c r="L1526" s="13">
        <v>15127.59</v>
      </c>
      <c r="M1526" s="23" t="e">
        <f t="shared" si="254"/>
        <v>#DIV/0!</v>
      </c>
      <c r="N1526" s="26">
        <f t="shared" si="255"/>
        <v>10982.02</v>
      </c>
      <c r="O1526" s="27">
        <f t="shared" si="256"/>
        <v>4.5599941650450765E-4</v>
      </c>
      <c r="P1526" s="30" t="e">
        <f t="shared" si="257"/>
        <v>#DIV/0!</v>
      </c>
      <c r="Q1526" s="30" t="e">
        <f t="shared" si="258"/>
        <v>#DIV/0!</v>
      </c>
      <c r="R1526" s="30" t="e">
        <f t="shared" si="259"/>
        <v>#DIV/0!</v>
      </c>
      <c r="S1526" s="30" t="e">
        <f t="shared" si="260"/>
        <v>#DIV/0!</v>
      </c>
      <c r="T1526" s="32">
        <f t="shared" si="261"/>
        <v>4.5597346926480787E-4</v>
      </c>
      <c r="U1526" s="33">
        <f t="shared" si="262"/>
        <v>35.829797889583865</v>
      </c>
      <c r="V1526" s="18" t="e">
        <f>VLOOKUP(B1526,'[2]APO e PPM_CD'!$D$2:$J$565,7,FALSE)</f>
        <v>#N/A</v>
      </c>
    </row>
    <row r="1527" spans="1:22" hidden="1">
      <c r="A1527">
        <v>10724264710</v>
      </c>
      <c r="B1527">
        <f>VLOOKUP(A1527,Cadastro!$A$3:$B$3577,2,FALSE)</f>
        <v>225367</v>
      </c>
      <c r="C1527" s="5">
        <v>11005.74</v>
      </c>
      <c r="D1527">
        <v>0</v>
      </c>
      <c r="E1527">
        <v>5183.03</v>
      </c>
      <c r="F1527">
        <v>0</v>
      </c>
      <c r="G1527">
        <v>5822.71</v>
      </c>
      <c r="H1527">
        <v>0</v>
      </c>
      <c r="I1527" s="14">
        <f>VLOOKUP(A1527,Cadastro!$A$3:$H$3577,7,FALSE)</f>
        <v>1</v>
      </c>
      <c r="J1527" s="14">
        <f>VLOOKUP(A1527,Cadastro!$A$3:$H$3577,8,FALSE)</f>
        <v>1</v>
      </c>
      <c r="K1527">
        <f>VLOOKUP(A1527,Cadastro!$A$3:$J$3577,10,FALSE)</f>
        <v>1</v>
      </c>
      <c r="L1527" s="13">
        <v>27329.52</v>
      </c>
      <c r="M1527" s="23" t="e">
        <f t="shared" si="254"/>
        <v>#DIV/0!</v>
      </c>
      <c r="N1527" s="26">
        <f t="shared" si="255"/>
        <v>11005.74</v>
      </c>
      <c r="O1527" s="27">
        <f t="shared" si="256"/>
        <v>4.5698432694534521E-4</v>
      </c>
      <c r="P1527" s="30" t="e">
        <f t="shared" si="257"/>
        <v>#DIV/0!</v>
      </c>
      <c r="Q1527" s="30" t="e">
        <f t="shared" si="258"/>
        <v>#DIV/0!</v>
      </c>
      <c r="R1527" s="30" t="e">
        <f t="shared" si="259"/>
        <v>#DIV/0!</v>
      </c>
      <c r="S1527" s="30" t="e">
        <f t="shared" si="260"/>
        <v>#DIV/0!</v>
      </c>
      <c r="T1527" s="32">
        <f t="shared" si="261"/>
        <v>4.5695832366235596E-4</v>
      </c>
      <c r="U1527" s="33">
        <f t="shared" si="262"/>
        <v>35.907186457983933</v>
      </c>
      <c r="V1527" s="18" t="e">
        <f>VLOOKUP(B1527,'[2]APO e PPM_CD'!$D$2:$J$565,7,FALSE)</f>
        <v>#N/A</v>
      </c>
    </row>
    <row r="1528" spans="1:22" hidden="1">
      <c r="A1528">
        <v>6267197638</v>
      </c>
      <c r="B1528">
        <f>VLOOKUP(A1528,Cadastro!$A$3:$B$3577,2,FALSE)</f>
        <v>222862</v>
      </c>
      <c r="C1528" s="5">
        <v>11010.36</v>
      </c>
      <c r="D1528">
        <v>0</v>
      </c>
      <c r="E1528">
        <v>5181.8599999999997</v>
      </c>
      <c r="F1528">
        <v>0</v>
      </c>
      <c r="G1528">
        <v>5828.5</v>
      </c>
      <c r="H1528">
        <v>0</v>
      </c>
      <c r="I1528" s="14">
        <f>VLOOKUP(A1528,Cadastro!$A$3:$H$3577,7,FALSE)</f>
        <v>1</v>
      </c>
      <c r="J1528" s="14">
        <f>VLOOKUP(A1528,Cadastro!$A$3:$H$3577,8,FALSE)</f>
        <v>1</v>
      </c>
      <c r="K1528">
        <f>VLOOKUP(A1528,Cadastro!$A$3:$J$3577,10,FALSE)</f>
        <v>1</v>
      </c>
      <c r="L1528" s="13">
        <v>15059.84</v>
      </c>
      <c r="M1528" s="23" t="e">
        <f t="shared" si="254"/>
        <v>#DIV/0!</v>
      </c>
      <c r="N1528" s="26">
        <f t="shared" si="255"/>
        <v>11010.36</v>
      </c>
      <c r="O1528" s="27">
        <f t="shared" si="256"/>
        <v>4.5717616026055055E-4</v>
      </c>
      <c r="P1528" s="30" t="e">
        <f t="shared" si="257"/>
        <v>#DIV/0!</v>
      </c>
      <c r="Q1528" s="30" t="e">
        <f t="shared" si="258"/>
        <v>#DIV/0!</v>
      </c>
      <c r="R1528" s="30" t="e">
        <f t="shared" si="259"/>
        <v>#DIV/0!</v>
      </c>
      <c r="S1528" s="30" t="e">
        <f t="shared" si="260"/>
        <v>#DIV/0!</v>
      </c>
      <c r="T1528" s="32">
        <f t="shared" si="261"/>
        <v>4.5715014606187844E-4</v>
      </c>
      <c r="U1528" s="33">
        <f t="shared" si="262"/>
        <v>35.922259610851064</v>
      </c>
      <c r="V1528" s="18" t="e">
        <f>VLOOKUP(B1528,'[2]APO e PPM_CD'!$D$2:$J$565,7,FALSE)</f>
        <v>#N/A</v>
      </c>
    </row>
    <row r="1529" spans="1:22" hidden="1">
      <c r="A1529">
        <v>9014706863</v>
      </c>
      <c r="B1529">
        <f>VLOOKUP(A1529,Cadastro!$A$3:$B$3577,2,FALSE)</f>
        <v>213315</v>
      </c>
      <c r="C1529" s="5">
        <v>11078.279999999999</v>
      </c>
      <c r="D1529">
        <v>0</v>
      </c>
      <c r="E1529">
        <v>4620.4399999999996</v>
      </c>
      <c r="F1529">
        <v>0</v>
      </c>
      <c r="G1529">
        <v>6457.84</v>
      </c>
      <c r="H1529">
        <v>0</v>
      </c>
      <c r="I1529" s="14">
        <f>VLOOKUP(A1529,Cadastro!$A$3:$H$3577,7,FALSE)</f>
        <v>1</v>
      </c>
      <c r="J1529" s="14">
        <f>VLOOKUP(A1529,Cadastro!$A$3:$H$3577,8,FALSE)</f>
        <v>1</v>
      </c>
      <c r="K1529">
        <f>VLOOKUP(A1529,Cadastro!$A$3:$J$3577,10,FALSE)</f>
        <v>1</v>
      </c>
      <c r="L1529" s="13">
        <v>18674.02</v>
      </c>
      <c r="M1529" s="23" t="e">
        <f t="shared" si="254"/>
        <v>#DIV/0!</v>
      </c>
      <c r="N1529" s="26">
        <f t="shared" si="255"/>
        <v>11078.279999999999</v>
      </c>
      <c r="O1529" s="27">
        <f t="shared" si="256"/>
        <v>4.5999635912824386E-4</v>
      </c>
      <c r="P1529" s="30" t="e">
        <f t="shared" si="257"/>
        <v>#DIV/0!</v>
      </c>
      <c r="Q1529" s="30" t="e">
        <f t="shared" si="258"/>
        <v>#DIV/0!</v>
      </c>
      <c r="R1529" s="30" t="e">
        <f t="shared" si="259"/>
        <v>#DIV/0!</v>
      </c>
      <c r="S1529" s="30" t="e">
        <f t="shared" si="260"/>
        <v>#DIV/0!</v>
      </c>
      <c r="T1529" s="32">
        <f t="shared" si="261"/>
        <v>4.5997018445485761E-4</v>
      </c>
      <c r="U1529" s="33">
        <f t="shared" si="262"/>
        <v>36.143854533521079</v>
      </c>
      <c r="V1529" s="18" t="e">
        <f>VLOOKUP(B1529,'[2]APO e PPM_CD'!$D$2:$J$565,7,FALSE)</f>
        <v>#N/A</v>
      </c>
    </row>
    <row r="1530" spans="1:22" hidden="1">
      <c r="A1530">
        <v>81434456749</v>
      </c>
      <c r="B1530">
        <f>VLOOKUP(A1530,Cadastro!$A$3:$B$3577,2,FALSE)</f>
        <v>196411</v>
      </c>
      <c r="C1530" s="5">
        <v>11086.369999999999</v>
      </c>
      <c r="D1530">
        <v>0</v>
      </c>
      <c r="E1530">
        <v>4652.96</v>
      </c>
      <c r="F1530">
        <v>0</v>
      </c>
      <c r="G1530">
        <v>6433.41</v>
      </c>
      <c r="H1530">
        <v>0</v>
      </c>
      <c r="I1530" s="14">
        <f>VLOOKUP(A1530,Cadastro!$A$3:$H$3577,7,FALSE)</f>
        <v>1</v>
      </c>
      <c r="J1530" s="14">
        <f>VLOOKUP(A1530,Cadastro!$A$3:$H$3577,8,FALSE)</f>
        <v>1</v>
      </c>
      <c r="K1530">
        <f>VLOOKUP(A1530,Cadastro!$A$3:$J$3577,10,FALSE)</f>
        <v>1</v>
      </c>
      <c r="L1530" s="13">
        <v>28661.88</v>
      </c>
      <c r="M1530" s="23" t="e">
        <f t="shared" si="254"/>
        <v>#DIV/0!</v>
      </c>
      <c r="N1530" s="26">
        <f t="shared" si="255"/>
        <v>11086.369999999999</v>
      </c>
      <c r="O1530" s="27">
        <f t="shared" si="256"/>
        <v>4.6033227504166613E-4</v>
      </c>
      <c r="P1530" s="30" t="e">
        <f t="shared" si="257"/>
        <v>#DIV/0!</v>
      </c>
      <c r="Q1530" s="30" t="e">
        <f t="shared" si="258"/>
        <v>#DIV/0!</v>
      </c>
      <c r="R1530" s="30" t="e">
        <f t="shared" si="259"/>
        <v>#DIV/0!</v>
      </c>
      <c r="S1530" s="30" t="e">
        <f t="shared" si="260"/>
        <v>#DIV/0!</v>
      </c>
      <c r="T1530" s="32">
        <f t="shared" si="261"/>
        <v>4.6030608125402137E-4</v>
      </c>
      <c r="U1530" s="33">
        <f t="shared" si="262"/>
        <v>36.170248863974557</v>
      </c>
      <c r="V1530" s="18" t="e">
        <f>VLOOKUP(B1530,'[2]APO e PPM_CD'!$D$2:$J$565,7,FALSE)</f>
        <v>#N/A</v>
      </c>
    </row>
    <row r="1531" spans="1:22" hidden="1">
      <c r="A1531">
        <v>15429909807</v>
      </c>
      <c r="B1531">
        <f>VLOOKUP(A1531,Cadastro!$A$3:$B$3577,2,FALSE)</f>
        <v>217139</v>
      </c>
      <c r="C1531" s="5">
        <v>11106.26</v>
      </c>
      <c r="D1531">
        <v>0</v>
      </c>
      <c r="E1531">
        <v>4854.05</v>
      </c>
      <c r="F1531">
        <v>0</v>
      </c>
      <c r="G1531">
        <v>6252.21</v>
      </c>
      <c r="H1531">
        <v>0</v>
      </c>
      <c r="I1531" s="14">
        <f>VLOOKUP(A1531,Cadastro!$A$3:$H$3577,7,FALSE)</f>
        <v>1</v>
      </c>
      <c r="J1531" s="14">
        <f>VLOOKUP(A1531,Cadastro!$A$3:$H$3577,8,FALSE)</f>
        <v>1</v>
      </c>
      <c r="K1531">
        <f>VLOOKUP(A1531,Cadastro!$A$3:$J$3577,10,FALSE)</f>
        <v>1</v>
      </c>
      <c r="L1531" s="13">
        <v>11578.62</v>
      </c>
      <c r="M1531" s="23" t="e">
        <f t="shared" si="254"/>
        <v>#DIV/0!</v>
      </c>
      <c r="N1531" s="26">
        <f t="shared" si="255"/>
        <v>11106.26</v>
      </c>
      <c r="O1531" s="27">
        <f t="shared" si="256"/>
        <v>4.6115815483375127E-4</v>
      </c>
      <c r="P1531" s="30" t="e">
        <f t="shared" si="257"/>
        <v>#DIV/0!</v>
      </c>
      <c r="Q1531" s="30" t="e">
        <f t="shared" si="258"/>
        <v>#DIV/0!</v>
      </c>
      <c r="R1531" s="30" t="e">
        <f t="shared" si="259"/>
        <v>#DIV/0!</v>
      </c>
      <c r="S1531" s="30" t="e">
        <f t="shared" si="260"/>
        <v>#DIV/0!</v>
      </c>
      <c r="T1531" s="32">
        <f t="shared" si="261"/>
        <v>4.611319140519654E-4</v>
      </c>
      <c r="U1531" s="33">
        <f t="shared" si="262"/>
        <v>36.235141723396033</v>
      </c>
      <c r="V1531" s="18" t="e">
        <f>VLOOKUP(B1531,'[2]APO e PPM_CD'!$D$2:$J$565,7,FALSE)</f>
        <v>#N/A</v>
      </c>
    </row>
    <row r="1532" spans="1:22" hidden="1">
      <c r="A1532">
        <v>1202457797</v>
      </c>
      <c r="B1532">
        <f>VLOOKUP(A1532,Cadastro!$A$3:$B$3577,2,FALSE)</f>
        <v>220651</v>
      </c>
      <c r="C1532" s="5">
        <v>11118.099999999999</v>
      </c>
      <c r="D1532">
        <v>0</v>
      </c>
      <c r="E1532">
        <v>4665.95</v>
      </c>
      <c r="F1532">
        <v>0</v>
      </c>
      <c r="G1532">
        <v>6452.15</v>
      </c>
      <c r="H1532">
        <v>0</v>
      </c>
      <c r="I1532" s="14">
        <f>VLOOKUP(A1532,Cadastro!$A$3:$H$3577,7,FALSE)</f>
        <v>1</v>
      </c>
      <c r="J1532" s="14">
        <f>VLOOKUP(A1532,Cadastro!$A$3:$H$3577,8,FALSE)</f>
        <v>1</v>
      </c>
      <c r="K1532">
        <f>VLOOKUP(A1532,Cadastro!$A$3:$J$3577,10,FALSE)</f>
        <v>1</v>
      </c>
      <c r="L1532" s="13">
        <v>19462.22</v>
      </c>
      <c r="M1532" s="23" t="e">
        <f t="shared" si="254"/>
        <v>#DIV/0!</v>
      </c>
      <c r="N1532" s="26">
        <f t="shared" si="255"/>
        <v>11118.099999999999</v>
      </c>
      <c r="O1532" s="27">
        <f t="shared" si="256"/>
        <v>4.6164977960691804E-4</v>
      </c>
      <c r="P1532" s="30" t="e">
        <f t="shared" si="257"/>
        <v>#DIV/0!</v>
      </c>
      <c r="Q1532" s="30" t="e">
        <f t="shared" si="258"/>
        <v>#DIV/0!</v>
      </c>
      <c r="R1532" s="30" t="e">
        <f t="shared" si="259"/>
        <v>#DIV/0!</v>
      </c>
      <c r="S1532" s="30" t="e">
        <f t="shared" si="260"/>
        <v>#DIV/0!</v>
      </c>
      <c r="T1532" s="32">
        <f t="shared" si="261"/>
        <v>4.6162351085074146E-4</v>
      </c>
      <c r="U1532" s="33">
        <f t="shared" si="262"/>
        <v>36.273770755852048</v>
      </c>
      <c r="V1532" s="18" t="e">
        <f>VLOOKUP(B1532,'[2]APO e PPM_CD'!$D$2:$J$565,7,FALSE)</f>
        <v>#N/A</v>
      </c>
    </row>
    <row r="1533" spans="1:22" hidden="1">
      <c r="A1533">
        <v>22034831802</v>
      </c>
      <c r="B1533">
        <f>VLOOKUP(A1533,Cadastro!$A$3:$B$3577,2,FALSE)</f>
        <v>214506</v>
      </c>
      <c r="C1533" s="5">
        <v>11138.67</v>
      </c>
      <c r="D1533">
        <v>0</v>
      </c>
      <c r="E1533">
        <v>5160.24</v>
      </c>
      <c r="F1533">
        <v>0</v>
      </c>
      <c r="G1533">
        <v>5978.43</v>
      </c>
      <c r="H1533">
        <v>0</v>
      </c>
      <c r="I1533" s="14">
        <f>VLOOKUP(A1533,Cadastro!$A$3:$H$3577,7,FALSE)</f>
        <v>1</v>
      </c>
      <c r="J1533" s="14">
        <f>VLOOKUP(A1533,Cadastro!$A$3:$H$3577,8,FALSE)</f>
        <v>1</v>
      </c>
      <c r="K1533">
        <f>VLOOKUP(A1533,Cadastro!$A$3:$J$3577,10,FALSE)</f>
        <v>1</v>
      </c>
      <c r="L1533" s="13">
        <v>23856.04</v>
      </c>
      <c r="M1533" s="23" t="e">
        <f t="shared" si="254"/>
        <v>#DIV/0!</v>
      </c>
      <c r="N1533" s="26">
        <f t="shared" si="255"/>
        <v>11138.67</v>
      </c>
      <c r="O1533" s="27">
        <f t="shared" si="256"/>
        <v>4.6250389460557019E-4</v>
      </c>
      <c r="P1533" s="30" t="e">
        <f t="shared" si="257"/>
        <v>#DIV/0!</v>
      </c>
      <c r="Q1533" s="30" t="e">
        <f t="shared" si="258"/>
        <v>#DIV/0!</v>
      </c>
      <c r="R1533" s="30" t="e">
        <f t="shared" si="259"/>
        <v>#DIV/0!</v>
      </c>
      <c r="S1533" s="30" t="e">
        <f t="shared" si="260"/>
        <v>#DIV/0!</v>
      </c>
      <c r="T1533" s="32">
        <f t="shared" si="261"/>
        <v>4.6247757724861527E-4</v>
      </c>
      <c r="U1533" s="33">
        <f t="shared" si="262"/>
        <v>36.340882174569991</v>
      </c>
      <c r="V1533" s="18" t="e">
        <f>VLOOKUP(B1533,'[2]APO e PPM_CD'!$D$2:$J$565,7,FALSE)</f>
        <v>#N/A</v>
      </c>
    </row>
    <row r="1534" spans="1:22" hidden="1">
      <c r="A1534">
        <v>3313885705</v>
      </c>
      <c r="B1534">
        <f>VLOOKUP(A1534,Cadastro!$A$3:$B$3577,2,FALSE)</f>
        <v>190611</v>
      </c>
      <c r="C1534" s="5">
        <v>11145.08</v>
      </c>
      <c r="D1534">
        <v>0</v>
      </c>
      <c r="E1534">
        <v>4795.29</v>
      </c>
      <c r="F1534">
        <v>0</v>
      </c>
      <c r="G1534">
        <v>6349.79</v>
      </c>
      <c r="H1534">
        <v>0</v>
      </c>
      <c r="I1534" s="14">
        <f>VLOOKUP(A1534,Cadastro!$A$3:$H$3577,7,FALSE)</f>
        <v>1</v>
      </c>
      <c r="J1534" s="14">
        <f>VLOOKUP(A1534,Cadastro!$A$3:$H$3577,8,FALSE)</f>
        <v>1</v>
      </c>
      <c r="K1534">
        <f>VLOOKUP(A1534,Cadastro!$A$3:$J$3577,10,FALSE)</f>
        <v>1</v>
      </c>
      <c r="L1534" s="13">
        <v>13786.21</v>
      </c>
      <c r="M1534" s="23" t="e">
        <f t="shared" si="254"/>
        <v>#DIV/0!</v>
      </c>
      <c r="N1534" s="26">
        <f t="shared" si="255"/>
        <v>11145.08</v>
      </c>
      <c r="O1534" s="27">
        <f t="shared" si="256"/>
        <v>4.6277005294982691E-4</v>
      </c>
      <c r="P1534" s="30" t="e">
        <f t="shared" si="257"/>
        <v>#DIV/0!</v>
      </c>
      <c r="Q1534" s="30" t="e">
        <f t="shared" si="258"/>
        <v>#DIV/0!</v>
      </c>
      <c r="R1534" s="30" t="e">
        <f t="shared" si="259"/>
        <v>#DIV/0!</v>
      </c>
      <c r="S1534" s="30" t="e">
        <f t="shared" si="260"/>
        <v>#DIV/0!</v>
      </c>
      <c r="T1534" s="32">
        <f t="shared" si="261"/>
        <v>4.6274372044795265E-4</v>
      </c>
      <c r="U1534" s="33">
        <f t="shared" si="262"/>
        <v>36.361795358526336</v>
      </c>
      <c r="V1534" s="18" t="e">
        <f>VLOOKUP(B1534,'[2]APO e PPM_CD'!$D$2:$J$565,7,FALSE)</f>
        <v>#N/A</v>
      </c>
    </row>
    <row r="1535" spans="1:22" hidden="1">
      <c r="A1535">
        <v>25219626</v>
      </c>
      <c r="B1535">
        <f>VLOOKUP(A1535,Cadastro!$A$3:$B$3577,2,FALSE)</f>
        <v>213678</v>
      </c>
      <c r="C1535" s="5">
        <v>11163.77</v>
      </c>
      <c r="D1535">
        <v>0</v>
      </c>
      <c r="E1535">
        <v>4915.7700000000004</v>
      </c>
      <c r="F1535">
        <v>0</v>
      </c>
      <c r="G1535">
        <v>6248</v>
      </c>
      <c r="H1535">
        <v>0</v>
      </c>
      <c r="I1535" s="14">
        <f>VLOOKUP(A1535,Cadastro!$A$3:$H$3577,7,FALSE)</f>
        <v>1</v>
      </c>
      <c r="J1535" s="14">
        <f>VLOOKUP(A1535,Cadastro!$A$3:$H$3577,8,FALSE)</f>
        <v>1</v>
      </c>
      <c r="K1535">
        <f>VLOOKUP(A1535,Cadastro!$A$3:$J$3577,10,FALSE)</f>
        <v>1</v>
      </c>
      <c r="L1535" s="13">
        <v>16932.97</v>
      </c>
      <c r="M1535" s="23" t="e">
        <f t="shared" si="254"/>
        <v>#DIV/0!</v>
      </c>
      <c r="N1535" s="26">
        <f t="shared" si="255"/>
        <v>11163.77</v>
      </c>
      <c r="O1535" s="27">
        <f t="shared" si="256"/>
        <v>4.6354610590679382E-4</v>
      </c>
      <c r="P1535" s="30" t="e">
        <f t="shared" si="257"/>
        <v>#DIV/0!</v>
      </c>
      <c r="Q1535" s="30" t="e">
        <f t="shared" si="258"/>
        <v>#DIV/0!</v>
      </c>
      <c r="R1535" s="30" t="e">
        <f t="shared" si="259"/>
        <v>#DIV/0!</v>
      </c>
      <c r="S1535" s="30" t="e">
        <f t="shared" si="260"/>
        <v>#DIV/0!</v>
      </c>
      <c r="T1535" s="32">
        <f t="shared" si="261"/>
        <v>4.6351972924602074E-4</v>
      </c>
      <c r="U1535" s="33">
        <f t="shared" si="262"/>
        <v>36.422773113306995</v>
      </c>
      <c r="V1535" s="18" t="e">
        <f>VLOOKUP(B1535,'[2]APO e PPM_CD'!$D$2:$J$565,7,FALSE)</f>
        <v>#N/A</v>
      </c>
    </row>
    <row r="1536" spans="1:22" hidden="1">
      <c r="A1536">
        <v>85736996715</v>
      </c>
      <c r="B1536">
        <f>VLOOKUP(A1536,Cadastro!$A$3:$B$3577,2,FALSE)</f>
        <v>187201</v>
      </c>
      <c r="C1536" s="5">
        <v>11164.11</v>
      </c>
      <c r="D1536">
        <v>0</v>
      </c>
      <c r="E1536">
        <v>4738.5600000000004</v>
      </c>
      <c r="F1536">
        <v>0</v>
      </c>
      <c r="G1536">
        <v>6425.55</v>
      </c>
      <c r="H1536">
        <v>0</v>
      </c>
      <c r="I1536" s="14">
        <f>VLOOKUP(A1536,Cadastro!$A$3:$H$3577,7,FALSE)</f>
        <v>1</v>
      </c>
      <c r="J1536" s="14">
        <f>VLOOKUP(A1536,Cadastro!$A$3:$H$3577,8,FALSE)</f>
        <v>1</v>
      </c>
      <c r="K1536">
        <f>VLOOKUP(A1536,Cadastro!$A$3:$J$3577,10,FALSE)</f>
        <v>1</v>
      </c>
      <c r="L1536" s="13">
        <v>15944.89</v>
      </c>
      <c r="M1536" s="23" t="e">
        <f t="shared" si="254"/>
        <v>#DIV/0!</v>
      </c>
      <c r="N1536" s="26">
        <f t="shared" si="255"/>
        <v>11164.11</v>
      </c>
      <c r="O1536" s="27">
        <f t="shared" si="256"/>
        <v>4.6356022351007732E-4</v>
      </c>
      <c r="P1536" s="30" t="e">
        <f t="shared" si="257"/>
        <v>#DIV/0!</v>
      </c>
      <c r="Q1536" s="30" t="e">
        <f t="shared" si="258"/>
        <v>#DIV/0!</v>
      </c>
      <c r="R1536" s="30" t="e">
        <f t="shared" si="259"/>
        <v>#DIV/0!</v>
      </c>
      <c r="S1536" s="30" t="e">
        <f t="shared" si="260"/>
        <v>#DIV/0!</v>
      </c>
      <c r="T1536" s="32">
        <f t="shared" si="261"/>
        <v>4.6353384604598557E-4</v>
      </c>
      <c r="U1536" s="33">
        <f t="shared" si="262"/>
        <v>36.423882392955228</v>
      </c>
      <c r="V1536" s="18" t="e">
        <f>VLOOKUP(B1536,'[2]APO e PPM_CD'!$D$2:$J$565,7,FALSE)</f>
        <v>#N/A</v>
      </c>
    </row>
    <row r="1537" spans="1:24" s="18" customFormat="1">
      <c r="A1537" s="18">
        <v>26005554808</v>
      </c>
      <c r="B1537" s="18">
        <f>VLOOKUP(A1537,Cadastro!$A$3:$B$3577,2,FALSE)</f>
        <v>210194</v>
      </c>
      <c r="C1537" s="19">
        <v>14146.91</v>
      </c>
      <c r="D1537" s="18">
        <v>0</v>
      </c>
      <c r="E1537" s="18">
        <v>6279.03</v>
      </c>
      <c r="F1537" s="18">
        <v>0</v>
      </c>
      <c r="G1537" s="18">
        <v>7867.88</v>
      </c>
      <c r="H1537" s="18">
        <v>0</v>
      </c>
      <c r="I1537" s="20">
        <f>VLOOKUP(A1537,Cadastro!$A$3:$H$3577,7,FALSE)</f>
        <v>5</v>
      </c>
      <c r="J1537" s="20">
        <f>VLOOKUP(A1537,Cadastro!$A$3:$H$3577,8,FALSE)</f>
        <v>5</v>
      </c>
      <c r="K1537" s="18">
        <f>VLOOKUP(A1537,Cadastro!$A$3:$J$3577,10,FALSE)</f>
        <v>1</v>
      </c>
      <c r="M1537" s="23" t="e">
        <f t="shared" si="254"/>
        <v>#DIV/0!</v>
      </c>
      <c r="N1537" s="26">
        <f t="shared" si="255"/>
        <v>14146.91</v>
      </c>
      <c r="O1537" s="27">
        <f t="shared" si="256"/>
        <v>5.8741312666902668E-4</v>
      </c>
      <c r="P1537" s="30" t="e">
        <f t="shared" si="257"/>
        <v>#DIV/0!</v>
      </c>
      <c r="Q1537" s="30" t="e">
        <f t="shared" si="258"/>
        <v>#DIV/0!</v>
      </c>
      <c r="R1537" s="30" t="e">
        <f t="shared" si="259"/>
        <v>#DIV/0!</v>
      </c>
      <c r="S1537" s="30" t="e">
        <f t="shared" si="260"/>
        <v>#DIV/0!</v>
      </c>
      <c r="T1537" s="32">
        <f t="shared" si="261"/>
        <v>5.8737970173765872E-4</v>
      </c>
      <c r="U1537" s="33">
        <f t="shared" si="262"/>
        <v>46.155527495135949</v>
      </c>
      <c r="V1537" s="18">
        <f>VLOOKUP(B1537,'[2]APO e PPM_CD'!$D$2:$J$565,7,FALSE)</f>
        <v>3</v>
      </c>
      <c r="W1537" s="18">
        <f>TRUNC(B1537/10,0)</f>
        <v>21019</v>
      </c>
      <c r="X1537" s="18">
        <f ca="1">VLOOKUP(W1537:X1537,[3]Plan1!$B$2:$K$3605,10,FALSE)</f>
        <v>0</v>
      </c>
    </row>
    <row r="1538" spans="1:24" hidden="1">
      <c r="A1538">
        <v>34599265896</v>
      </c>
      <c r="B1538">
        <f>VLOOKUP(A1538,Cadastro!$A$3:$B$3577,2,FALSE)</f>
        <v>222684</v>
      </c>
      <c r="C1538" s="5">
        <v>11231.68</v>
      </c>
      <c r="D1538">
        <v>0</v>
      </c>
      <c r="E1538">
        <v>5280.19</v>
      </c>
      <c r="F1538">
        <v>0</v>
      </c>
      <c r="G1538">
        <v>5951.49</v>
      </c>
      <c r="H1538">
        <v>0</v>
      </c>
      <c r="I1538" s="14">
        <f>VLOOKUP(A1538,Cadastro!$A$3:$H$3577,7,FALSE)</f>
        <v>1</v>
      </c>
      <c r="J1538" s="14">
        <f>VLOOKUP(A1538,Cadastro!$A$3:$H$3577,8,FALSE)</f>
        <v>1</v>
      </c>
      <c r="K1538">
        <f>VLOOKUP(A1538,Cadastro!$A$3:$J$3577,10,FALSE)</f>
        <v>1</v>
      </c>
      <c r="L1538" s="13">
        <v>25147.54</v>
      </c>
      <c r="M1538" s="23" t="e">
        <f t="shared" si="254"/>
        <v>#DIV/0!</v>
      </c>
      <c r="N1538" s="26">
        <f t="shared" si="255"/>
        <v>11231.68</v>
      </c>
      <c r="O1538" s="27">
        <f t="shared" si="256"/>
        <v>4.6636588955086119E-4</v>
      </c>
      <c r="P1538" s="30" t="e">
        <f t="shared" si="257"/>
        <v>#DIV/0!</v>
      </c>
      <c r="Q1538" s="30" t="e">
        <f t="shared" si="258"/>
        <v>#DIV/0!</v>
      </c>
      <c r="R1538" s="30" t="e">
        <f t="shared" si="259"/>
        <v>#DIV/0!</v>
      </c>
      <c r="S1538" s="30" t="e">
        <f t="shared" si="260"/>
        <v>#DIV/0!</v>
      </c>
      <c r="T1538" s="32">
        <f t="shared" si="261"/>
        <v>4.6633935243900097E-4</v>
      </c>
      <c r="U1538" s="33">
        <f t="shared" si="262"/>
        <v>36.644335410105001</v>
      </c>
      <c r="V1538" s="18" t="e">
        <f>VLOOKUP(B1538,'[2]APO e PPM_CD'!$D$2:$J$565,7,FALSE)</f>
        <v>#N/A</v>
      </c>
    </row>
    <row r="1539" spans="1:24" hidden="1">
      <c r="A1539">
        <v>7817382700</v>
      </c>
      <c r="B1539">
        <f>VLOOKUP(A1539,Cadastro!$A$3:$B$3577,2,FALSE)</f>
        <v>188851</v>
      </c>
      <c r="C1539" s="5">
        <v>11232.099999999999</v>
      </c>
      <c r="D1539">
        <v>0</v>
      </c>
      <c r="E1539">
        <v>5044.8599999999997</v>
      </c>
      <c r="F1539">
        <v>0</v>
      </c>
      <c r="G1539">
        <v>6187.24</v>
      </c>
      <c r="H1539">
        <v>0</v>
      </c>
      <c r="I1539" s="14">
        <f>VLOOKUP(A1539,Cadastro!$A$3:$H$3577,7,FALSE)</f>
        <v>1</v>
      </c>
      <c r="J1539" s="14">
        <f>VLOOKUP(A1539,Cadastro!$A$3:$H$3577,8,FALSE)</f>
        <v>1</v>
      </c>
      <c r="K1539">
        <f>VLOOKUP(A1539,Cadastro!$A$3:$J$3577,10,FALSE)</f>
        <v>1</v>
      </c>
      <c r="L1539" s="13">
        <v>14845.12</v>
      </c>
      <c r="M1539" s="23" t="e">
        <f t="shared" si="254"/>
        <v>#DIV/0!</v>
      </c>
      <c r="N1539" s="26">
        <f t="shared" si="255"/>
        <v>11232.099999999999</v>
      </c>
      <c r="O1539" s="27">
        <f t="shared" si="256"/>
        <v>4.6638332894315251E-4</v>
      </c>
      <c r="P1539" s="30" t="e">
        <f t="shared" si="257"/>
        <v>#DIV/0!</v>
      </c>
      <c r="Q1539" s="30" t="e">
        <f t="shared" si="258"/>
        <v>#DIV/0!</v>
      </c>
      <c r="R1539" s="30" t="e">
        <f t="shared" si="259"/>
        <v>#DIV/0!</v>
      </c>
      <c r="S1539" s="30" t="e">
        <f t="shared" si="260"/>
        <v>#DIV/0!</v>
      </c>
      <c r="T1539" s="32">
        <f t="shared" si="261"/>
        <v>4.6635679083895749E-4</v>
      </c>
      <c r="U1539" s="33">
        <f t="shared" si="262"/>
        <v>36.64570569672928</v>
      </c>
      <c r="V1539" s="18" t="e">
        <f>VLOOKUP(B1539,'[2]APO e PPM_CD'!$D$2:$J$565,7,FALSE)</f>
        <v>#N/A</v>
      </c>
    </row>
    <row r="1540" spans="1:24" hidden="1">
      <c r="A1540">
        <v>7778574721</v>
      </c>
      <c r="B1540">
        <f>VLOOKUP(A1540,Cadastro!$A$3:$B$3577,2,FALSE)</f>
        <v>210582</v>
      </c>
      <c r="C1540" s="5">
        <v>11238.91</v>
      </c>
      <c r="D1540">
        <v>0</v>
      </c>
      <c r="E1540">
        <v>4893.24</v>
      </c>
      <c r="F1540">
        <v>0</v>
      </c>
      <c r="G1540">
        <v>6345.67</v>
      </c>
      <c r="H1540">
        <v>0</v>
      </c>
      <c r="I1540" s="14">
        <f>VLOOKUP(A1540,Cadastro!$A$3:$H$3577,7,FALSE)</f>
        <v>1</v>
      </c>
      <c r="J1540" s="14">
        <f>VLOOKUP(A1540,Cadastro!$A$3:$H$3577,8,FALSE)</f>
        <v>1</v>
      </c>
      <c r="K1540">
        <f>VLOOKUP(A1540,Cadastro!$A$3:$J$3577,10,FALSE)</f>
        <v>1</v>
      </c>
      <c r="L1540" s="13">
        <v>11653.58</v>
      </c>
      <c r="M1540" s="23" t="e">
        <f t="shared" si="254"/>
        <v>#DIV/0!</v>
      </c>
      <c r="N1540" s="26">
        <f t="shared" si="255"/>
        <v>11238.91</v>
      </c>
      <c r="O1540" s="27">
        <f t="shared" si="256"/>
        <v>4.6666609623244868E-4</v>
      </c>
      <c r="P1540" s="30" t="e">
        <f t="shared" si="257"/>
        <v>#DIV/0!</v>
      </c>
      <c r="Q1540" s="30" t="e">
        <f t="shared" si="258"/>
        <v>#DIV/0!</v>
      </c>
      <c r="R1540" s="30" t="e">
        <f t="shared" si="259"/>
        <v>#DIV/0!</v>
      </c>
      <c r="S1540" s="30" t="e">
        <f t="shared" si="260"/>
        <v>#DIV/0!</v>
      </c>
      <c r="T1540" s="32">
        <f t="shared" si="261"/>
        <v>4.6663954203825361E-4</v>
      </c>
      <c r="U1540" s="33">
        <f t="shared" si="262"/>
        <v>36.6679239155659</v>
      </c>
      <c r="V1540" s="18" t="e">
        <f>VLOOKUP(B1540,'[2]APO e PPM_CD'!$D$2:$J$565,7,FALSE)</f>
        <v>#N/A</v>
      </c>
    </row>
    <row r="1541" spans="1:24" hidden="1">
      <c r="A1541">
        <v>7155300705</v>
      </c>
      <c r="B1541">
        <f>VLOOKUP(A1541,Cadastro!$A$3:$B$3577,2,FALSE)</f>
        <v>216044</v>
      </c>
      <c r="C1541" s="5">
        <v>11243.470000000001</v>
      </c>
      <c r="D1541">
        <v>0</v>
      </c>
      <c r="E1541">
        <v>4955.95</v>
      </c>
      <c r="F1541">
        <v>0</v>
      </c>
      <c r="G1541">
        <v>6287.52</v>
      </c>
      <c r="H1541">
        <v>0</v>
      </c>
      <c r="I1541" s="14">
        <f>VLOOKUP(A1541,Cadastro!$A$3:$H$3577,7,FALSE)</f>
        <v>1</v>
      </c>
      <c r="J1541" s="14">
        <f>VLOOKUP(A1541,Cadastro!$A$3:$H$3577,8,FALSE)</f>
        <v>1</v>
      </c>
      <c r="K1541">
        <f>VLOOKUP(A1541,Cadastro!$A$3:$J$3577,10,FALSE)</f>
        <v>1</v>
      </c>
      <c r="L1541" s="13">
        <v>14235.02</v>
      </c>
      <c r="M1541" s="23" t="e">
        <f t="shared" si="254"/>
        <v>#DIV/0!</v>
      </c>
      <c r="N1541" s="26">
        <f t="shared" si="255"/>
        <v>11243.470000000001</v>
      </c>
      <c r="O1541" s="27">
        <f t="shared" si="256"/>
        <v>4.6685543820589812E-4</v>
      </c>
      <c r="P1541" s="30" t="e">
        <f t="shared" si="257"/>
        <v>#DIV/0!</v>
      </c>
      <c r="Q1541" s="30" t="e">
        <f t="shared" si="258"/>
        <v>#DIV/0!</v>
      </c>
      <c r="R1541" s="30" t="e">
        <f t="shared" si="259"/>
        <v>#DIV/0!</v>
      </c>
      <c r="S1541" s="30" t="e">
        <f t="shared" si="260"/>
        <v>#DIV/0!</v>
      </c>
      <c r="T1541" s="32">
        <f t="shared" si="261"/>
        <v>4.6682887323778229E-4</v>
      </c>
      <c r="U1541" s="33">
        <f t="shared" si="262"/>
        <v>36.68280131320099</v>
      </c>
      <c r="V1541" s="18" t="e">
        <f>VLOOKUP(B1541,'[2]APO e PPM_CD'!$D$2:$J$565,7,FALSE)</f>
        <v>#N/A</v>
      </c>
    </row>
    <row r="1542" spans="1:24" hidden="1">
      <c r="A1542">
        <v>44631294604</v>
      </c>
      <c r="B1542">
        <f>VLOOKUP(A1542,Cadastro!$A$3:$B$3577,2,FALSE)</f>
        <v>199883</v>
      </c>
      <c r="C1542" s="5">
        <v>11258.25</v>
      </c>
      <c r="D1542">
        <v>0</v>
      </c>
      <c r="E1542">
        <v>4872.7700000000004</v>
      </c>
      <c r="F1542">
        <v>0</v>
      </c>
      <c r="G1542">
        <v>6385.48</v>
      </c>
      <c r="H1542">
        <v>0</v>
      </c>
      <c r="I1542" s="14">
        <f>VLOOKUP(A1542,Cadastro!$A$3:$H$3577,7,FALSE)</f>
        <v>1</v>
      </c>
      <c r="J1542" s="14">
        <f>VLOOKUP(A1542,Cadastro!$A$3:$H$3577,8,FALSE)</f>
        <v>1</v>
      </c>
      <c r="K1542">
        <f>VLOOKUP(A1542,Cadastro!$A$3:$J$3577,10,FALSE)</f>
        <v>1</v>
      </c>
      <c r="L1542" s="13">
        <v>23226.01</v>
      </c>
      <c r="M1542" s="23" t="e">
        <f t="shared" si="254"/>
        <v>#DIV/0!</v>
      </c>
      <c r="N1542" s="26">
        <f t="shared" si="255"/>
        <v>11258.25</v>
      </c>
      <c r="O1542" s="27">
        <f t="shared" si="256"/>
        <v>4.6746913872510462E-4</v>
      </c>
      <c r="P1542" s="30" t="e">
        <f t="shared" si="257"/>
        <v>#DIV/0!</v>
      </c>
      <c r="Q1542" s="30" t="e">
        <f t="shared" si="258"/>
        <v>#DIV/0!</v>
      </c>
      <c r="R1542" s="30" t="e">
        <f t="shared" si="259"/>
        <v>#DIV/0!</v>
      </c>
      <c r="S1542" s="30" t="e">
        <f t="shared" si="260"/>
        <v>#DIV/0!</v>
      </c>
      <c r="T1542" s="32">
        <f t="shared" si="261"/>
        <v>4.6744253883625447E-4</v>
      </c>
      <c r="U1542" s="33">
        <f t="shared" si="262"/>
        <v>36.731022352027004</v>
      </c>
      <c r="V1542" s="18" t="e">
        <f>VLOOKUP(B1542,'[2]APO e PPM_CD'!$D$2:$J$565,7,FALSE)</f>
        <v>#N/A</v>
      </c>
    </row>
    <row r="1543" spans="1:24" hidden="1">
      <c r="A1543">
        <v>3447516780</v>
      </c>
      <c r="B1543">
        <f>VLOOKUP(A1543,Cadastro!$A$3:$B$3577,2,FALSE)</f>
        <v>199812</v>
      </c>
      <c r="C1543" s="5">
        <v>11295.54</v>
      </c>
      <c r="D1543">
        <v>0</v>
      </c>
      <c r="E1543">
        <v>5059.7299999999996</v>
      </c>
      <c r="F1543">
        <v>0</v>
      </c>
      <c r="G1543">
        <v>6235.81</v>
      </c>
      <c r="H1543">
        <v>0</v>
      </c>
      <c r="I1543" s="14">
        <f>VLOOKUP(A1543,Cadastro!$A$3:$H$3577,7,FALSE)</f>
        <v>1</v>
      </c>
      <c r="J1543" s="14">
        <f>VLOOKUP(A1543,Cadastro!$A$3:$H$3577,8,FALSE)</f>
        <v>1</v>
      </c>
      <c r="K1543">
        <f>VLOOKUP(A1543,Cadastro!$A$3:$J$3577,10,FALSE)</f>
        <v>1</v>
      </c>
      <c r="L1543" s="13">
        <v>19102.84</v>
      </c>
      <c r="M1543" s="23" t="e">
        <f t="shared" si="254"/>
        <v>#DIV/0!</v>
      </c>
      <c r="N1543" s="26">
        <f t="shared" si="255"/>
        <v>11295.54</v>
      </c>
      <c r="O1543" s="27">
        <f t="shared" si="256"/>
        <v>4.6901750762640452E-4</v>
      </c>
      <c r="P1543" s="30" t="e">
        <f t="shared" si="257"/>
        <v>#DIV/0!</v>
      </c>
      <c r="Q1543" s="30" t="e">
        <f t="shared" si="258"/>
        <v>#DIV/0!</v>
      </c>
      <c r="R1543" s="30" t="e">
        <f t="shared" si="259"/>
        <v>#DIV/0!</v>
      </c>
      <c r="S1543" s="30" t="e">
        <f t="shared" si="260"/>
        <v>#DIV/0!</v>
      </c>
      <c r="T1543" s="32">
        <f t="shared" si="261"/>
        <v>4.689908196323999E-4</v>
      </c>
      <c r="U1543" s="33">
        <f t="shared" si="262"/>
        <v>36.852684228740266</v>
      </c>
      <c r="V1543" s="18" t="e">
        <f>VLOOKUP(B1543,'[2]APO e PPM_CD'!$D$2:$J$565,7,FALSE)</f>
        <v>#N/A</v>
      </c>
    </row>
    <row r="1544" spans="1:24" s="18" customFormat="1">
      <c r="A1544" s="18">
        <v>8242014779</v>
      </c>
      <c r="B1544" s="18">
        <f>VLOOKUP(A1544,Cadastro!$A$3:$B$3577,2,FALSE)</f>
        <v>210632</v>
      </c>
      <c r="C1544" s="19">
        <v>14336.26</v>
      </c>
      <c r="D1544" s="18">
        <v>0</v>
      </c>
      <c r="E1544" s="18">
        <v>6464.91</v>
      </c>
      <c r="F1544" s="18">
        <v>0</v>
      </c>
      <c r="G1544" s="18">
        <v>7871.35</v>
      </c>
      <c r="H1544" s="18">
        <v>0</v>
      </c>
      <c r="I1544" s="20">
        <f>VLOOKUP(A1544,Cadastro!$A$3:$H$3577,7,FALSE)</f>
        <v>5</v>
      </c>
      <c r="J1544" s="20">
        <f>VLOOKUP(A1544,Cadastro!$A$3:$H$3577,8,FALSE)</f>
        <v>5</v>
      </c>
      <c r="K1544" s="18">
        <f>VLOOKUP(A1544,Cadastro!$A$3:$J$3577,10,FALSE)</f>
        <v>1</v>
      </c>
      <c r="M1544" s="23" t="e">
        <f t="shared" si="254"/>
        <v>#DIV/0!</v>
      </c>
      <c r="N1544" s="26">
        <f t="shared" si="255"/>
        <v>14336.26</v>
      </c>
      <c r="O1544" s="27">
        <f t="shared" si="256"/>
        <v>5.9527538602706181E-4</v>
      </c>
      <c r="P1544" s="30" t="e">
        <f t="shared" si="257"/>
        <v>#DIV/0!</v>
      </c>
      <c r="Q1544" s="30" t="e">
        <f t="shared" si="258"/>
        <v>#DIV/0!</v>
      </c>
      <c r="R1544" s="30" t="e">
        <f t="shared" si="259"/>
        <v>#DIV/0!</v>
      </c>
      <c r="S1544" s="30" t="e">
        <f t="shared" si="260"/>
        <v>#DIV/0!</v>
      </c>
      <c r="T1544" s="32">
        <f t="shared" si="261"/>
        <v>5.9524151371808602E-4</v>
      </c>
      <c r="U1544" s="33">
        <f t="shared" si="262"/>
        <v>46.773298381584233</v>
      </c>
      <c r="V1544" s="18">
        <f>VLOOKUP(B1544,'[2]APO e PPM_CD'!$D$2:$J$565,7,FALSE)</f>
        <v>3</v>
      </c>
      <c r="W1544" s="18">
        <f>TRUNC(B1544/10,0)</f>
        <v>21063</v>
      </c>
      <c r="X1544" s="18">
        <f ca="1">VLOOKUP(W1544:X1544,[3]Plan1!$B$2:$K$3605,10,FALSE)</f>
        <v>0</v>
      </c>
    </row>
    <row r="1545" spans="1:24" hidden="1">
      <c r="A1545">
        <v>4408440612</v>
      </c>
      <c r="B1545">
        <f>VLOOKUP(A1545,Cadastro!$A$3:$B$3577,2,FALSE)</f>
        <v>197277</v>
      </c>
      <c r="C1545" s="5">
        <v>11330.24</v>
      </c>
      <c r="D1545">
        <v>0</v>
      </c>
      <c r="E1545">
        <v>6705.7</v>
      </c>
      <c r="F1545">
        <v>0</v>
      </c>
      <c r="G1545">
        <v>4624.54</v>
      </c>
      <c r="H1545">
        <v>0</v>
      </c>
      <c r="I1545" s="14">
        <f>VLOOKUP(A1545,Cadastro!$A$3:$H$3577,7,FALSE)</f>
        <v>1</v>
      </c>
      <c r="J1545" s="14">
        <f>VLOOKUP(A1545,Cadastro!$A$3:$H$3577,8,FALSE)</f>
        <v>1</v>
      </c>
      <c r="K1545">
        <f>VLOOKUP(A1545,Cadastro!$A$3:$J$3577,10,FALSE)</f>
        <v>1</v>
      </c>
      <c r="L1545" s="13">
        <v>17216.54</v>
      </c>
      <c r="M1545" s="23" t="e">
        <f t="shared" si="254"/>
        <v>#DIV/0!</v>
      </c>
      <c r="N1545" s="26">
        <f t="shared" si="255"/>
        <v>11330.24</v>
      </c>
      <c r="O1545" s="27">
        <f t="shared" si="256"/>
        <v>4.7045833360857408E-4</v>
      </c>
      <c r="P1545" s="30" t="e">
        <f t="shared" si="257"/>
        <v>#DIV/0!</v>
      </c>
      <c r="Q1545" s="30" t="e">
        <f t="shared" si="258"/>
        <v>#DIV/0!</v>
      </c>
      <c r="R1545" s="30" t="e">
        <f t="shared" si="259"/>
        <v>#DIV/0!</v>
      </c>
      <c r="S1545" s="30" t="e">
        <f t="shared" si="260"/>
        <v>#DIV/0!</v>
      </c>
      <c r="T1545" s="32">
        <f t="shared" si="261"/>
        <v>4.70431563628813E-4</v>
      </c>
      <c r="U1545" s="33">
        <f t="shared" si="262"/>
        <v>36.965896004603771</v>
      </c>
      <c r="V1545" s="18" t="e">
        <f>VLOOKUP(B1545,'[2]APO e PPM_CD'!$D$2:$J$565,7,FALSE)</f>
        <v>#N/A</v>
      </c>
    </row>
    <row r="1546" spans="1:24" hidden="1">
      <c r="A1546">
        <v>10577472704</v>
      </c>
      <c r="B1546">
        <f>VLOOKUP(A1546,Cadastro!$A$3:$B$3577,2,FALSE)</f>
        <v>215978</v>
      </c>
      <c r="C1546" s="5">
        <v>11380.21</v>
      </c>
      <c r="D1546">
        <v>0</v>
      </c>
      <c r="E1546">
        <v>5271.14</v>
      </c>
      <c r="F1546">
        <v>0</v>
      </c>
      <c r="G1546">
        <v>6109.07</v>
      </c>
      <c r="H1546">
        <v>0</v>
      </c>
      <c r="I1546" s="14">
        <f>VLOOKUP(A1546,Cadastro!$A$3:$H$3577,7,FALSE)</f>
        <v>1</v>
      </c>
      <c r="J1546" s="14">
        <f>VLOOKUP(A1546,Cadastro!$A$3:$H$3577,8,FALSE)</f>
        <v>1</v>
      </c>
      <c r="K1546">
        <f>VLOOKUP(A1546,Cadastro!$A$3:$J$3577,10,FALSE)</f>
        <v>1</v>
      </c>
      <c r="L1546" s="13">
        <v>15939.79</v>
      </c>
      <c r="M1546" s="23" t="e">
        <f t="shared" si="254"/>
        <v>#DIV/0!</v>
      </c>
      <c r="N1546" s="26">
        <f t="shared" si="255"/>
        <v>11380.21</v>
      </c>
      <c r="O1546" s="27">
        <f t="shared" si="256"/>
        <v>4.7253320606762349E-4</v>
      </c>
      <c r="P1546" s="30" t="e">
        <f t="shared" si="257"/>
        <v>#DIV/0!</v>
      </c>
      <c r="Q1546" s="30" t="e">
        <f t="shared" si="258"/>
        <v>#DIV/0!</v>
      </c>
      <c r="R1546" s="30" t="e">
        <f t="shared" si="259"/>
        <v>#DIV/0!</v>
      </c>
      <c r="S1546" s="30" t="e">
        <f t="shared" si="260"/>
        <v>#DIV/0!</v>
      </c>
      <c r="T1546" s="32">
        <f t="shared" si="261"/>
        <v>4.7250631802364765E-4</v>
      </c>
      <c r="U1546" s="33">
        <f t="shared" si="262"/>
        <v>37.12892748702162</v>
      </c>
      <c r="V1546" s="18" t="e">
        <f>VLOOKUP(B1546,'[2]APO e PPM_CD'!$D$2:$J$565,7,FALSE)</f>
        <v>#N/A</v>
      </c>
    </row>
    <row r="1547" spans="1:24" hidden="1">
      <c r="A1547">
        <v>2393505709</v>
      </c>
      <c r="B1547">
        <f>VLOOKUP(A1547,Cadastro!$A$3:$B$3577,2,FALSE)</f>
        <v>211517</v>
      </c>
      <c r="C1547" s="5">
        <v>11383.490000000002</v>
      </c>
      <c r="D1547">
        <v>0</v>
      </c>
      <c r="E1547">
        <v>6587.43</v>
      </c>
      <c r="F1547">
        <v>0</v>
      </c>
      <c r="G1547">
        <v>4796.0600000000004</v>
      </c>
      <c r="H1547">
        <v>0</v>
      </c>
      <c r="I1547" s="14">
        <f>VLOOKUP(A1547,Cadastro!$A$3:$H$3577,7,FALSE)</f>
        <v>1</v>
      </c>
      <c r="J1547" s="14">
        <f>VLOOKUP(A1547,Cadastro!$A$3:$H$3577,8,FALSE)</f>
        <v>1</v>
      </c>
      <c r="K1547">
        <f>VLOOKUP(A1547,Cadastro!$A$3:$J$3577,10,FALSE)</f>
        <v>1</v>
      </c>
      <c r="L1547" s="13">
        <v>23027.5</v>
      </c>
      <c r="M1547" s="23" t="e">
        <f t="shared" ref="M1547:M1610" si="263">L1547/$L$9</f>
        <v>#DIV/0!</v>
      </c>
      <c r="N1547" s="26">
        <f t="shared" ref="N1547:N1610" si="264">G1547+F1547+E1547</f>
        <v>11383.490000000002</v>
      </c>
      <c r="O1547" s="27">
        <f t="shared" ref="O1547:O1610" si="265">N1547/$N$9</f>
        <v>4.7266939941694683E-4</v>
      </c>
      <c r="P1547" s="30" t="e">
        <f t="shared" ref="P1547:P1610" si="266">$K$7*L1547</f>
        <v>#DIV/0!</v>
      </c>
      <c r="Q1547" s="30" t="e">
        <f t="shared" ref="Q1547:Q1610" si="267">P1547/$R$1</f>
        <v>#DIV/0!</v>
      </c>
      <c r="R1547" s="30" t="e">
        <f t="shared" ref="R1547:R1610" si="268">$K$8*L1547</f>
        <v>#DIV/0!</v>
      </c>
      <c r="S1547" s="30" t="e">
        <f t="shared" ref="S1547:S1610" si="269">R1547*1.01</f>
        <v>#DIV/0!</v>
      </c>
      <c r="T1547" s="32">
        <f t="shared" ref="T1547:T1610" si="270">C1547/$C$2359</f>
        <v>4.726425036233087E-4</v>
      </c>
      <c r="U1547" s="33">
        <f t="shared" ref="U1547:U1610" si="271">$T$5*T1547</f>
        <v>37.139628773039853</v>
      </c>
      <c r="V1547" s="18" t="e">
        <f>VLOOKUP(B1547,'[2]APO e PPM_CD'!$D$2:$J$565,7,FALSE)</f>
        <v>#N/A</v>
      </c>
    </row>
    <row r="1548" spans="1:24" hidden="1">
      <c r="A1548">
        <v>2023201705</v>
      </c>
      <c r="B1548">
        <f>VLOOKUP(A1548,Cadastro!$A$3:$B$3577,2,FALSE)</f>
        <v>223252</v>
      </c>
      <c r="C1548" s="5">
        <v>11450.36</v>
      </c>
      <c r="D1548">
        <v>0</v>
      </c>
      <c r="E1548">
        <v>4853.1000000000004</v>
      </c>
      <c r="F1548">
        <v>0</v>
      </c>
      <c r="G1548">
        <v>6597.26</v>
      </c>
      <c r="H1548">
        <v>0</v>
      </c>
      <c r="I1548" s="14">
        <f>VLOOKUP(A1548,Cadastro!$A$3:$H$3577,7,FALSE)</f>
        <v>1</v>
      </c>
      <c r="J1548" s="14">
        <f>VLOOKUP(A1548,Cadastro!$A$3:$H$3577,8,FALSE)</f>
        <v>1</v>
      </c>
      <c r="K1548">
        <f>VLOOKUP(A1548,Cadastro!$A$3:$J$3577,10,FALSE)</f>
        <v>1</v>
      </c>
      <c r="L1548" s="13">
        <v>14752.95</v>
      </c>
      <c r="M1548" s="23" t="e">
        <f t="shared" si="263"/>
        <v>#DIV/0!</v>
      </c>
      <c r="N1548" s="26">
        <f t="shared" si="264"/>
        <v>11450.36</v>
      </c>
      <c r="O1548" s="27">
        <f t="shared" si="265"/>
        <v>4.7544599980391171E-4</v>
      </c>
      <c r="P1548" s="30" t="e">
        <f t="shared" si="266"/>
        <v>#DIV/0!</v>
      </c>
      <c r="Q1548" s="30" t="e">
        <f t="shared" si="267"/>
        <v>#DIV/0!</v>
      </c>
      <c r="R1548" s="30" t="e">
        <f t="shared" si="268"/>
        <v>#DIV/0!</v>
      </c>
      <c r="S1548" s="30" t="e">
        <f t="shared" si="269"/>
        <v>#DIV/0!</v>
      </c>
      <c r="T1548" s="32">
        <f t="shared" si="270"/>
        <v>4.7541894601639643E-4</v>
      </c>
      <c r="U1548" s="33">
        <f t="shared" si="271"/>
        <v>37.357797979149147</v>
      </c>
      <c r="V1548" s="18" t="e">
        <f>VLOOKUP(B1548,'[2]APO e PPM_CD'!$D$2:$J$565,7,FALSE)</f>
        <v>#N/A</v>
      </c>
    </row>
    <row r="1549" spans="1:24" hidden="1">
      <c r="A1549">
        <v>8839862722</v>
      </c>
      <c r="B1549">
        <f>VLOOKUP(A1549,Cadastro!$A$3:$B$3577,2,FALSE)</f>
        <v>216126</v>
      </c>
      <c r="C1549" s="5">
        <v>11455.099999999999</v>
      </c>
      <c r="D1549">
        <v>0</v>
      </c>
      <c r="E1549">
        <v>5309.44</v>
      </c>
      <c r="F1549">
        <v>0</v>
      </c>
      <c r="G1549">
        <v>6145.66</v>
      </c>
      <c r="H1549">
        <v>0</v>
      </c>
      <c r="I1549" s="14">
        <f>VLOOKUP(A1549,Cadastro!$A$3:$H$3577,7,FALSE)</f>
        <v>1</v>
      </c>
      <c r="J1549" s="14">
        <f>VLOOKUP(A1549,Cadastro!$A$3:$H$3577,8,FALSE)</f>
        <v>1</v>
      </c>
      <c r="K1549">
        <f>VLOOKUP(A1549,Cadastro!$A$3:$J$3577,10,FALSE)</f>
        <v>1</v>
      </c>
      <c r="L1549" s="13">
        <v>12828.63</v>
      </c>
      <c r="M1549" s="23" t="e">
        <f t="shared" si="263"/>
        <v>#DIV/0!</v>
      </c>
      <c r="N1549" s="26">
        <f t="shared" si="264"/>
        <v>11455.099999999999</v>
      </c>
      <c r="O1549" s="27">
        <f t="shared" si="265"/>
        <v>4.7564281580262876E-4</v>
      </c>
      <c r="P1549" s="30" t="e">
        <f t="shared" si="266"/>
        <v>#DIV/0!</v>
      </c>
      <c r="Q1549" s="30" t="e">
        <f t="shared" si="267"/>
        <v>#DIV/0!</v>
      </c>
      <c r="R1549" s="30" t="e">
        <f t="shared" si="268"/>
        <v>#DIV/0!</v>
      </c>
      <c r="S1549" s="30" t="e">
        <f t="shared" si="269"/>
        <v>#DIV/0!</v>
      </c>
      <c r="T1549" s="32">
        <f t="shared" si="270"/>
        <v>4.7561575081590639E-4</v>
      </c>
      <c r="U1549" s="33">
        <f t="shared" si="271"/>
        <v>37.373262642480356</v>
      </c>
      <c r="V1549" s="18" t="e">
        <f>VLOOKUP(B1549,'[2]APO e PPM_CD'!$D$2:$J$565,7,FALSE)</f>
        <v>#N/A</v>
      </c>
    </row>
    <row r="1550" spans="1:24" s="18" customFormat="1">
      <c r="A1550" s="18">
        <v>75842149753</v>
      </c>
      <c r="B1550" s="18">
        <f>VLOOKUP(A1550,Cadastro!$A$3:$B$3577,2,FALSE)</f>
        <v>193407</v>
      </c>
      <c r="C1550" s="19">
        <v>14594.89</v>
      </c>
      <c r="D1550" s="18">
        <v>0</v>
      </c>
      <c r="E1550" s="18">
        <v>6124.63</v>
      </c>
      <c r="F1550" s="18">
        <v>0</v>
      </c>
      <c r="G1550" s="18">
        <v>8470.26</v>
      </c>
      <c r="H1550" s="18">
        <v>0</v>
      </c>
      <c r="I1550" s="20">
        <f>VLOOKUP(A1550,Cadastro!$A$3:$H$3577,7,FALSE)</f>
        <v>5</v>
      </c>
      <c r="J1550" s="20">
        <f>VLOOKUP(A1550,Cadastro!$A$3:$H$3577,8,FALSE)</f>
        <v>5</v>
      </c>
      <c r="K1550" s="18">
        <f>VLOOKUP(A1550,Cadastro!$A$3:$J$3577,10,FALSE)</f>
        <v>1</v>
      </c>
      <c r="M1550" s="23" t="e">
        <f t="shared" si="263"/>
        <v>#DIV/0!</v>
      </c>
      <c r="N1550" s="26">
        <f t="shared" si="264"/>
        <v>14594.89</v>
      </c>
      <c r="O1550" s="27">
        <f t="shared" si="265"/>
        <v>6.0601431466592427E-4</v>
      </c>
      <c r="P1550" s="30" t="e">
        <f t="shared" si="266"/>
        <v>#DIV/0!</v>
      </c>
      <c r="Q1550" s="30" t="e">
        <f t="shared" si="267"/>
        <v>#DIV/0!</v>
      </c>
      <c r="R1550" s="30" t="e">
        <f t="shared" si="268"/>
        <v>#DIV/0!</v>
      </c>
      <c r="S1550" s="30" t="e">
        <f t="shared" si="269"/>
        <v>#DIV/0!</v>
      </c>
      <c r="T1550" s="32">
        <f t="shared" si="270"/>
        <v>6.0597983129135182E-4</v>
      </c>
      <c r="U1550" s="33">
        <f t="shared" si="271"/>
        <v>47.617101309295435</v>
      </c>
      <c r="V1550" s="18">
        <f>VLOOKUP(B1550,'[2]APO e PPM_CD'!$D$2:$J$565,7,FALSE)</f>
        <v>3</v>
      </c>
      <c r="W1550" s="18">
        <f>TRUNC(B1550/10,0)</f>
        <v>19340</v>
      </c>
      <c r="X1550" s="18">
        <f ca="1">VLOOKUP(W1550:X1550,[3]Plan1!$B$2:$K$3605,10,FALSE)</f>
        <v>0</v>
      </c>
    </row>
    <row r="1551" spans="1:24" hidden="1">
      <c r="A1551">
        <v>30429759835</v>
      </c>
      <c r="B1551">
        <f>VLOOKUP(A1551,Cadastro!$A$3:$B$3577,2,FALSE)</f>
        <v>212505</v>
      </c>
      <c r="C1551" s="5">
        <v>11502.99</v>
      </c>
      <c r="D1551">
        <v>0</v>
      </c>
      <c r="E1551">
        <v>5308.15</v>
      </c>
      <c r="F1551">
        <v>0</v>
      </c>
      <c r="G1551">
        <v>6194.84</v>
      </c>
      <c r="H1551">
        <v>0</v>
      </c>
      <c r="I1551" s="14">
        <f>VLOOKUP(A1551,Cadastro!$A$3:$H$3577,7,FALSE)</f>
        <v>1</v>
      </c>
      <c r="J1551" s="14">
        <f>VLOOKUP(A1551,Cadastro!$A$3:$H$3577,8,FALSE)</f>
        <v>1</v>
      </c>
      <c r="K1551">
        <f>VLOOKUP(A1551,Cadastro!$A$3:$J$3577,10,FALSE)</f>
        <v>1</v>
      </c>
      <c r="L1551" s="13">
        <v>14473.99</v>
      </c>
      <c r="M1551" s="23" t="e">
        <f t="shared" si="263"/>
        <v>#DIV/0!</v>
      </c>
      <c r="N1551" s="26">
        <f t="shared" si="264"/>
        <v>11502.99</v>
      </c>
      <c r="O1551" s="27">
        <f t="shared" si="265"/>
        <v>4.7763132174747324E-4</v>
      </c>
      <c r="P1551" s="30" t="e">
        <f t="shared" si="266"/>
        <v>#DIV/0!</v>
      </c>
      <c r="Q1551" s="30" t="e">
        <f t="shared" si="267"/>
        <v>#DIV/0!</v>
      </c>
      <c r="R1551" s="30" t="e">
        <f t="shared" si="268"/>
        <v>#DIV/0!</v>
      </c>
      <c r="S1551" s="30" t="e">
        <f t="shared" si="269"/>
        <v>#DIV/0!</v>
      </c>
      <c r="T1551" s="32">
        <f t="shared" si="270"/>
        <v>4.776041436109561E-4</v>
      </c>
      <c r="U1551" s="33">
        <f t="shared" si="271"/>
        <v>37.529507943520798</v>
      </c>
      <c r="V1551" s="18" t="e">
        <f>VLOOKUP(B1551,'[2]APO e PPM_CD'!$D$2:$J$565,7,FALSE)</f>
        <v>#N/A</v>
      </c>
    </row>
    <row r="1552" spans="1:24" hidden="1">
      <c r="A1552">
        <v>9715678831</v>
      </c>
      <c r="B1552">
        <f>VLOOKUP(A1552,Cadastro!$A$3:$B$3577,2,FALSE)</f>
        <v>210027</v>
      </c>
      <c r="C1552" s="5">
        <v>11525.779999999999</v>
      </c>
      <c r="D1552">
        <v>0</v>
      </c>
      <c r="E1552">
        <v>4788.09</v>
      </c>
      <c r="F1552">
        <v>0</v>
      </c>
      <c r="G1552">
        <v>6737.69</v>
      </c>
      <c r="H1552">
        <v>0</v>
      </c>
      <c r="I1552" s="14">
        <f>VLOOKUP(A1552,Cadastro!$A$3:$H$3577,7,FALSE)</f>
        <v>1</v>
      </c>
      <c r="J1552" s="14">
        <f>VLOOKUP(A1552,Cadastro!$A$3:$H$3577,8,FALSE)</f>
        <v>1</v>
      </c>
      <c r="K1552">
        <f>VLOOKUP(A1552,Cadastro!$A$3:$J$3577,10,FALSE)</f>
        <v>1</v>
      </c>
      <c r="L1552" s="13">
        <v>21409.3</v>
      </c>
      <c r="M1552" s="23" t="e">
        <f t="shared" si="263"/>
        <v>#DIV/0!</v>
      </c>
      <c r="N1552" s="26">
        <f t="shared" si="264"/>
        <v>11525.779999999999</v>
      </c>
      <c r="O1552" s="27">
        <f t="shared" si="265"/>
        <v>4.7857761639109414E-4</v>
      </c>
      <c r="P1552" s="30" t="e">
        <f t="shared" si="266"/>
        <v>#DIV/0!</v>
      </c>
      <c r="Q1552" s="30" t="e">
        <f t="shared" si="267"/>
        <v>#DIV/0!</v>
      </c>
      <c r="R1552" s="30" t="e">
        <f t="shared" si="268"/>
        <v>#DIV/0!</v>
      </c>
      <c r="S1552" s="30" t="e">
        <f t="shared" si="269"/>
        <v>#DIV/0!</v>
      </c>
      <c r="T1552" s="32">
        <f t="shared" si="270"/>
        <v>4.7855038440860033E-4</v>
      </c>
      <c r="U1552" s="33">
        <f t="shared" si="271"/>
        <v>37.603862305824237</v>
      </c>
      <c r="V1552" s="18" t="e">
        <f>VLOOKUP(B1552,'[2]APO e PPM_CD'!$D$2:$J$565,7,FALSE)</f>
        <v>#N/A</v>
      </c>
    </row>
    <row r="1553" spans="1:24" hidden="1">
      <c r="A1553">
        <v>7857930709</v>
      </c>
      <c r="B1553">
        <f>VLOOKUP(A1553,Cadastro!$A$3:$B$3577,2,FALSE)</f>
        <v>188876</v>
      </c>
      <c r="C1553" s="5">
        <v>11543</v>
      </c>
      <c r="D1553">
        <v>0</v>
      </c>
      <c r="E1553">
        <v>4917.68</v>
      </c>
      <c r="F1553">
        <v>0</v>
      </c>
      <c r="G1553">
        <v>6625.32</v>
      </c>
      <c r="H1553">
        <v>0</v>
      </c>
      <c r="I1553" s="14">
        <f>VLOOKUP(A1553,Cadastro!$A$3:$H$3577,7,FALSE)</f>
        <v>1</v>
      </c>
      <c r="J1553" s="14">
        <f>VLOOKUP(A1553,Cadastro!$A$3:$H$3577,8,FALSE)</f>
        <v>1</v>
      </c>
      <c r="K1553">
        <f>VLOOKUP(A1553,Cadastro!$A$3:$J$3577,10,FALSE)</f>
        <v>1</v>
      </c>
      <c r="L1553" s="13">
        <v>25824.48</v>
      </c>
      <c r="M1553" s="23" t="e">
        <f t="shared" si="263"/>
        <v>#DIV/0!</v>
      </c>
      <c r="N1553" s="26">
        <f t="shared" si="264"/>
        <v>11543</v>
      </c>
      <c r="O1553" s="27">
        <f t="shared" si="265"/>
        <v>4.7929263147504118E-4</v>
      </c>
      <c r="P1553" s="30" t="e">
        <f t="shared" si="266"/>
        <v>#DIV/0!</v>
      </c>
      <c r="Q1553" s="30" t="e">
        <f t="shared" si="267"/>
        <v>#DIV/0!</v>
      </c>
      <c r="R1553" s="30" t="e">
        <f t="shared" si="268"/>
        <v>#DIV/0!</v>
      </c>
      <c r="S1553" s="30" t="e">
        <f t="shared" si="269"/>
        <v>#DIV/0!</v>
      </c>
      <c r="T1553" s="32">
        <f t="shared" si="270"/>
        <v>4.7926535880682034E-4</v>
      </c>
      <c r="U1553" s="33">
        <f t="shared" si="271"/>
        <v>37.66004405741991</v>
      </c>
      <c r="V1553" s="18" t="e">
        <f>VLOOKUP(B1553,'[2]APO e PPM_CD'!$D$2:$J$565,7,FALSE)</f>
        <v>#N/A</v>
      </c>
    </row>
    <row r="1554" spans="1:24" hidden="1">
      <c r="A1554">
        <v>99178028191</v>
      </c>
      <c r="B1554">
        <f>VLOOKUP(A1554,Cadastro!$A$3:$B$3577,2,FALSE)</f>
        <v>219108</v>
      </c>
      <c r="C1554" s="5">
        <v>11566.36</v>
      </c>
      <c r="D1554">
        <v>0</v>
      </c>
      <c r="E1554">
        <v>5358.93</v>
      </c>
      <c r="F1554">
        <v>0</v>
      </c>
      <c r="G1554">
        <v>6207.43</v>
      </c>
      <c r="H1554">
        <v>0</v>
      </c>
      <c r="I1554" s="14">
        <f>VLOOKUP(A1554,Cadastro!$A$3:$H$3577,7,FALSE)</f>
        <v>1</v>
      </c>
      <c r="J1554" s="14">
        <f>VLOOKUP(A1554,Cadastro!$A$3:$H$3577,8,FALSE)</f>
        <v>1</v>
      </c>
      <c r="K1554">
        <f>VLOOKUP(A1554,Cadastro!$A$3:$J$3577,10,FALSE)</f>
        <v>1</v>
      </c>
      <c r="L1554" s="13">
        <v>11697.44</v>
      </c>
      <c r="M1554" s="23" t="e">
        <f t="shared" si="263"/>
        <v>#DIV/0!</v>
      </c>
      <c r="N1554" s="26">
        <f t="shared" si="264"/>
        <v>11566.36</v>
      </c>
      <c r="O1554" s="27">
        <f t="shared" si="265"/>
        <v>4.8026259386534331E-4</v>
      </c>
      <c r="P1554" s="30" t="e">
        <f t="shared" si="266"/>
        <v>#DIV/0!</v>
      </c>
      <c r="Q1554" s="30" t="e">
        <f t="shared" si="267"/>
        <v>#DIV/0!</v>
      </c>
      <c r="R1554" s="30" t="e">
        <f t="shared" si="268"/>
        <v>#DIV/0!</v>
      </c>
      <c r="S1554" s="30" t="e">
        <f t="shared" si="269"/>
        <v>#DIV/0!</v>
      </c>
      <c r="T1554" s="32">
        <f t="shared" si="270"/>
        <v>4.802352660044057E-4</v>
      </c>
      <c r="U1554" s="33">
        <f t="shared" si="271"/>
        <v>37.736258094427733</v>
      </c>
      <c r="V1554" s="18" t="e">
        <f>VLOOKUP(B1554,'[2]APO e PPM_CD'!$D$2:$J$565,7,FALSE)</f>
        <v>#N/A</v>
      </c>
    </row>
    <row r="1555" spans="1:24" hidden="1">
      <c r="A1555">
        <v>7670020750</v>
      </c>
      <c r="B1555">
        <f>VLOOKUP(A1555,Cadastro!$A$3:$B$3577,2,FALSE)</f>
        <v>218102</v>
      </c>
      <c r="C1555" s="5">
        <v>11569.099999999999</v>
      </c>
      <c r="D1555">
        <v>0</v>
      </c>
      <c r="E1555">
        <v>5117.12</v>
      </c>
      <c r="F1555">
        <v>0</v>
      </c>
      <c r="G1555">
        <v>6451.98</v>
      </c>
      <c r="H1555">
        <v>0</v>
      </c>
      <c r="I1555" s="14">
        <f>VLOOKUP(A1555,Cadastro!$A$3:$H$3577,7,FALSE)</f>
        <v>1</v>
      </c>
      <c r="J1555" s="14">
        <f>VLOOKUP(A1555,Cadastro!$A$3:$H$3577,8,FALSE)</f>
        <v>1</v>
      </c>
      <c r="K1555">
        <f>VLOOKUP(A1555,Cadastro!$A$3:$J$3577,10,FALSE)</f>
        <v>1</v>
      </c>
      <c r="L1555" s="13">
        <v>11417.72</v>
      </c>
      <c r="M1555" s="23" t="e">
        <f t="shared" si="263"/>
        <v>#DIV/0!</v>
      </c>
      <c r="N1555" s="26">
        <f t="shared" si="264"/>
        <v>11569.099999999999</v>
      </c>
      <c r="O1555" s="27">
        <f t="shared" si="265"/>
        <v>4.8037636513886323E-4</v>
      </c>
      <c r="P1555" s="30" t="e">
        <f t="shared" si="266"/>
        <v>#DIV/0!</v>
      </c>
      <c r="Q1555" s="30" t="e">
        <f t="shared" si="267"/>
        <v>#DIV/0!</v>
      </c>
      <c r="R1555" s="30" t="e">
        <f t="shared" si="268"/>
        <v>#DIV/0!</v>
      </c>
      <c r="S1555" s="30" t="e">
        <f t="shared" si="269"/>
        <v>#DIV/0!</v>
      </c>
      <c r="T1555" s="32">
        <f t="shared" si="270"/>
        <v>4.8034903080412241E-4</v>
      </c>
      <c r="U1555" s="33">
        <f t="shared" si="271"/>
        <v>37.745197583357587</v>
      </c>
      <c r="V1555" s="18" t="e">
        <f>VLOOKUP(B1555,'[2]APO e PPM_CD'!$D$2:$J$565,7,FALSE)</f>
        <v>#N/A</v>
      </c>
    </row>
    <row r="1556" spans="1:24" s="18" customFormat="1" hidden="1">
      <c r="A1556" s="18">
        <v>415139678</v>
      </c>
      <c r="B1556" s="18">
        <f>VLOOKUP(A1556,Cadastro!$A$3:$B$3577,2,FALSE)</f>
        <v>217161</v>
      </c>
      <c r="C1556" s="19">
        <v>11571.630000000001</v>
      </c>
      <c r="D1556" s="18">
        <v>0</v>
      </c>
      <c r="E1556" s="18">
        <v>4994.58</v>
      </c>
      <c r="F1556" s="18">
        <v>0</v>
      </c>
      <c r="G1556" s="18">
        <v>6577.05</v>
      </c>
      <c r="H1556" s="18">
        <v>0</v>
      </c>
      <c r="I1556" s="20">
        <f>VLOOKUP(A1556,Cadastro!$A$3:$H$3577,7,FALSE)</f>
        <v>1</v>
      </c>
      <c r="J1556" s="20">
        <f>VLOOKUP(A1556,Cadastro!$A$3:$H$3577,8,FALSE)</f>
        <v>6</v>
      </c>
      <c r="K1556" s="18">
        <f>VLOOKUP(A1556,Cadastro!$A$3:$J$3577,10,FALSE)</f>
        <v>1</v>
      </c>
      <c r="M1556" s="23" t="e">
        <f t="shared" si="263"/>
        <v>#DIV/0!</v>
      </c>
      <c r="N1556" s="26">
        <f t="shared" si="264"/>
        <v>11571.630000000001</v>
      </c>
      <c r="O1556" s="27">
        <f t="shared" si="265"/>
        <v>4.8048141671623768E-4</v>
      </c>
      <c r="P1556" s="30" t="e">
        <f t="shared" si="266"/>
        <v>#DIV/0!</v>
      </c>
      <c r="Q1556" s="30" t="e">
        <f t="shared" si="267"/>
        <v>#DIV/0!</v>
      </c>
      <c r="R1556" s="30" t="e">
        <f t="shared" si="268"/>
        <v>#DIV/0!</v>
      </c>
      <c r="S1556" s="30" t="e">
        <f t="shared" si="269"/>
        <v>#DIV/0!</v>
      </c>
      <c r="T1556" s="32">
        <f t="shared" si="270"/>
        <v>4.8045407640386094E-4</v>
      </c>
      <c r="U1556" s="33">
        <f t="shared" si="271"/>
        <v>37.753451928975302</v>
      </c>
      <c r="V1556" s="18" t="e">
        <f>VLOOKUP(B1556,'[2]APO e PPM_CD'!$D$2:$J$565,7,FALSE)</f>
        <v>#N/A</v>
      </c>
    </row>
    <row r="1557" spans="1:24" hidden="1">
      <c r="A1557">
        <v>79978797149</v>
      </c>
      <c r="B1557">
        <f>VLOOKUP(A1557,Cadastro!$A$3:$B$3577,2,FALSE)</f>
        <v>187913</v>
      </c>
      <c r="C1557" s="5">
        <v>11590.029999999999</v>
      </c>
      <c r="D1557">
        <v>0</v>
      </c>
      <c r="E1557">
        <v>5096.99</v>
      </c>
      <c r="F1557">
        <v>0</v>
      </c>
      <c r="G1557">
        <v>6493.04</v>
      </c>
      <c r="H1557">
        <v>0</v>
      </c>
      <c r="I1557" s="14">
        <f>VLOOKUP(A1557,Cadastro!$A$3:$H$3577,7,FALSE)</f>
        <v>1</v>
      </c>
      <c r="J1557" s="14">
        <f>VLOOKUP(A1557,Cadastro!$A$3:$H$3577,8,FALSE)</f>
        <v>1</v>
      </c>
      <c r="K1557">
        <f>VLOOKUP(A1557,Cadastro!$A$3:$J$3577,10,FALSE)</f>
        <v>1</v>
      </c>
      <c r="L1557" s="13">
        <v>20524.599999999999</v>
      </c>
      <c r="M1557" s="23" t="e">
        <f t="shared" si="263"/>
        <v>#DIV/0!</v>
      </c>
      <c r="N1557" s="26">
        <f t="shared" si="264"/>
        <v>11590.029999999999</v>
      </c>
      <c r="O1557" s="27">
        <f t="shared" si="265"/>
        <v>4.8124542818805087E-4</v>
      </c>
      <c r="P1557" s="30" t="e">
        <f t="shared" si="266"/>
        <v>#DIV/0!</v>
      </c>
      <c r="Q1557" s="30" t="e">
        <f t="shared" si="267"/>
        <v>#DIV/0!</v>
      </c>
      <c r="R1557" s="30" t="e">
        <f t="shared" si="268"/>
        <v>#DIV/0!</v>
      </c>
      <c r="S1557" s="30" t="e">
        <f t="shared" si="269"/>
        <v>#DIV/0!</v>
      </c>
      <c r="T1557" s="32">
        <f t="shared" si="270"/>
        <v>4.8121804440195889E-4</v>
      </c>
      <c r="U1557" s="33">
        <f t="shared" si="271"/>
        <v>37.813483533467767</v>
      </c>
      <c r="V1557" s="18" t="e">
        <f>VLOOKUP(B1557,'[2]APO e PPM_CD'!$D$2:$J$565,7,FALSE)</f>
        <v>#N/A</v>
      </c>
    </row>
    <row r="1558" spans="1:24" hidden="1">
      <c r="A1558">
        <v>8150061797</v>
      </c>
      <c r="B1558">
        <f>VLOOKUP(A1558,Cadastro!$A$3:$B$3577,2,FALSE)</f>
        <v>218967</v>
      </c>
      <c r="C1558" s="5">
        <v>11596.98</v>
      </c>
      <c r="D1558">
        <v>0</v>
      </c>
      <c r="E1558">
        <v>5280.44</v>
      </c>
      <c r="F1558">
        <v>0</v>
      </c>
      <c r="G1558">
        <v>6316.54</v>
      </c>
      <c r="H1558">
        <v>0</v>
      </c>
      <c r="I1558" s="14">
        <f>VLOOKUP(A1558,Cadastro!$A$3:$H$3577,7,FALSE)</f>
        <v>1</v>
      </c>
      <c r="J1558" s="14">
        <f>VLOOKUP(A1558,Cadastro!$A$3:$H$3577,8,FALSE)</f>
        <v>1</v>
      </c>
      <c r="K1558">
        <f>VLOOKUP(A1558,Cadastro!$A$3:$J$3577,10,FALSE)</f>
        <v>1</v>
      </c>
      <c r="L1558" s="13">
        <v>29722.93</v>
      </c>
      <c r="M1558" s="23" t="e">
        <f t="shared" si="263"/>
        <v>#DIV/0!</v>
      </c>
      <c r="N1558" s="26">
        <f t="shared" si="264"/>
        <v>11596.98</v>
      </c>
      <c r="O1558" s="27">
        <f t="shared" si="265"/>
        <v>4.8153400860811079E-4</v>
      </c>
      <c r="P1558" s="30" t="e">
        <f t="shared" si="266"/>
        <v>#DIV/0!</v>
      </c>
      <c r="Q1558" s="30" t="e">
        <f t="shared" si="267"/>
        <v>#DIV/0!</v>
      </c>
      <c r="R1558" s="30" t="e">
        <f t="shared" si="268"/>
        <v>#DIV/0!</v>
      </c>
      <c r="S1558" s="30" t="e">
        <f t="shared" si="269"/>
        <v>#DIV/0!</v>
      </c>
      <c r="T1558" s="32">
        <f t="shared" si="270"/>
        <v>4.815066084012405E-4</v>
      </c>
      <c r="U1558" s="33">
        <f t="shared" si="271"/>
        <v>37.836158514512476</v>
      </c>
      <c r="V1558" s="18" t="e">
        <f>VLOOKUP(B1558,'[2]APO e PPM_CD'!$D$2:$J$565,7,FALSE)</f>
        <v>#N/A</v>
      </c>
    </row>
    <row r="1559" spans="1:24" s="18" customFormat="1">
      <c r="A1559" s="18">
        <v>67360823749</v>
      </c>
      <c r="B1559" s="18">
        <f>VLOOKUP(A1559,Cadastro!$A$3:$B$3577,2,FALSE)</f>
        <v>193931</v>
      </c>
      <c r="C1559" s="19">
        <v>15395.14</v>
      </c>
      <c r="D1559" s="18">
        <v>0</v>
      </c>
      <c r="E1559" s="18">
        <v>8983.1299999999992</v>
      </c>
      <c r="F1559" s="18">
        <v>0</v>
      </c>
      <c r="G1559" s="18">
        <v>6412.01</v>
      </c>
      <c r="H1559" s="18">
        <v>0</v>
      </c>
      <c r="I1559" s="20">
        <f>VLOOKUP(A1559,Cadastro!$A$3:$H$3577,7,FALSE)</f>
        <v>5</v>
      </c>
      <c r="J1559" s="20">
        <f>VLOOKUP(A1559,Cadastro!$A$3:$H$3577,8,FALSE)</f>
        <v>5</v>
      </c>
      <c r="K1559" s="18">
        <f>VLOOKUP(A1559,Cadastro!$A$3:$J$3577,10,FALSE)</f>
        <v>1</v>
      </c>
      <c r="M1559" s="23" t="e">
        <f t="shared" si="263"/>
        <v>#DIV/0!</v>
      </c>
      <c r="N1559" s="26">
        <f t="shared" si="264"/>
        <v>15395.14</v>
      </c>
      <c r="O1559" s="27">
        <f t="shared" si="265"/>
        <v>6.3924258533541234E-4</v>
      </c>
      <c r="P1559" s="30" t="e">
        <f t="shared" si="266"/>
        <v>#DIV/0!</v>
      </c>
      <c r="Q1559" s="30" t="e">
        <f t="shared" si="267"/>
        <v>#DIV/0!</v>
      </c>
      <c r="R1559" s="30" t="e">
        <f t="shared" si="268"/>
        <v>#DIV/0!</v>
      </c>
      <c r="S1559" s="30" t="e">
        <f t="shared" si="269"/>
        <v>#DIV/0!</v>
      </c>
      <c r="T1559" s="32">
        <f t="shared" si="270"/>
        <v>6.3920621120863144E-4</v>
      </c>
      <c r="U1559" s="33">
        <f t="shared" si="271"/>
        <v>50.227986716637574</v>
      </c>
      <c r="V1559" s="18">
        <f>VLOOKUP(B1559,'[2]APO e PPM_CD'!$D$2:$J$565,7,FALSE)</f>
        <v>3</v>
      </c>
      <c r="W1559" s="18">
        <f>TRUNC(B1559/10,0)</f>
        <v>19393</v>
      </c>
      <c r="X1559" s="18">
        <f ca="1">VLOOKUP(W1559:X1559,[3]Plan1!$B$2:$K$3605,10,FALSE)</f>
        <v>0</v>
      </c>
    </row>
    <row r="1560" spans="1:24" hidden="1">
      <c r="A1560">
        <v>85998397720</v>
      </c>
      <c r="B1560">
        <f>VLOOKUP(A1560,Cadastro!$A$3:$B$3577,2,FALSE)</f>
        <v>211645</v>
      </c>
      <c r="C1560" s="5">
        <v>11607.380000000001</v>
      </c>
      <c r="D1560">
        <v>0</v>
      </c>
      <c r="E1560">
        <v>6683.02</v>
      </c>
      <c r="F1560">
        <v>0</v>
      </c>
      <c r="G1560">
        <v>4924.3599999999997</v>
      </c>
      <c r="H1560">
        <v>0</v>
      </c>
      <c r="I1560" s="14">
        <f>VLOOKUP(A1560,Cadastro!$A$3:$H$3577,7,FALSE)</f>
        <v>1</v>
      </c>
      <c r="J1560" s="14">
        <f>VLOOKUP(A1560,Cadastro!$A$3:$H$3577,8,FALSE)</f>
        <v>1</v>
      </c>
      <c r="K1560">
        <f>VLOOKUP(A1560,Cadastro!$A$3:$J$3577,10,FALSE)</f>
        <v>1</v>
      </c>
      <c r="L1560" s="13">
        <v>26236.74</v>
      </c>
      <c r="M1560" s="23" t="e">
        <f t="shared" si="263"/>
        <v>#DIV/0!</v>
      </c>
      <c r="N1560" s="26">
        <f t="shared" si="264"/>
        <v>11607.380000000001</v>
      </c>
      <c r="O1560" s="27">
        <f t="shared" si="265"/>
        <v>4.8196584117913573E-4</v>
      </c>
      <c r="P1560" s="30" t="e">
        <f t="shared" si="266"/>
        <v>#DIV/0!</v>
      </c>
      <c r="Q1560" s="30" t="e">
        <f t="shared" si="267"/>
        <v>#DIV/0!</v>
      </c>
      <c r="R1560" s="30" t="e">
        <f t="shared" si="268"/>
        <v>#DIV/0!</v>
      </c>
      <c r="S1560" s="30" t="e">
        <f t="shared" si="269"/>
        <v>#DIV/0!</v>
      </c>
      <c r="T1560" s="32">
        <f t="shared" si="270"/>
        <v>4.8193841640016555E-4</v>
      </c>
      <c r="U1560" s="33">
        <f t="shared" si="271"/>
        <v>37.870089421399527</v>
      </c>
      <c r="V1560" s="18" t="e">
        <f>VLOOKUP(B1560,'[2]APO e PPM_CD'!$D$2:$J$565,7,FALSE)</f>
        <v>#N/A</v>
      </c>
    </row>
    <row r="1561" spans="1:24" hidden="1">
      <c r="A1561">
        <v>13053144840</v>
      </c>
      <c r="B1561">
        <f>VLOOKUP(A1561,Cadastro!$A$3:$B$3577,2,FALSE)</f>
        <v>187614</v>
      </c>
      <c r="C1561" s="5">
        <v>11611.42</v>
      </c>
      <c r="D1561">
        <v>0</v>
      </c>
      <c r="E1561">
        <v>4837.04</v>
      </c>
      <c r="F1561">
        <v>0</v>
      </c>
      <c r="G1561">
        <v>6774.38</v>
      </c>
      <c r="H1561">
        <v>0</v>
      </c>
      <c r="I1561" s="14">
        <f>VLOOKUP(A1561,Cadastro!$A$3:$H$3577,7,FALSE)</f>
        <v>1</v>
      </c>
      <c r="J1561" s="14">
        <f>VLOOKUP(A1561,Cadastro!$A$3:$H$3577,8,FALSE)</f>
        <v>1</v>
      </c>
      <c r="K1561">
        <f>VLOOKUP(A1561,Cadastro!$A$3:$J$3577,10,FALSE)</f>
        <v>1</v>
      </c>
      <c r="L1561" s="13">
        <v>14554.72</v>
      </c>
      <c r="M1561" s="23" t="e">
        <f t="shared" si="263"/>
        <v>#DIV/0!</v>
      </c>
      <c r="N1561" s="26">
        <f t="shared" si="264"/>
        <v>11611.42</v>
      </c>
      <c r="O1561" s="27">
        <f t="shared" si="265"/>
        <v>4.8213359152403384E-4</v>
      </c>
      <c r="P1561" s="30" t="e">
        <f t="shared" si="266"/>
        <v>#DIV/0!</v>
      </c>
      <c r="Q1561" s="30" t="e">
        <f t="shared" si="267"/>
        <v>#DIV/0!</v>
      </c>
      <c r="R1561" s="30" t="e">
        <f t="shared" si="268"/>
        <v>#DIV/0!</v>
      </c>
      <c r="S1561" s="30" t="e">
        <f t="shared" si="269"/>
        <v>#DIV/0!</v>
      </c>
      <c r="T1561" s="32">
        <f t="shared" si="270"/>
        <v>4.821061571997479E-4</v>
      </c>
      <c r="U1561" s="33">
        <f t="shared" si="271"/>
        <v>37.883270273690258</v>
      </c>
      <c r="V1561" s="18" t="e">
        <f>VLOOKUP(B1561,'[2]APO e PPM_CD'!$D$2:$J$565,7,FALSE)</f>
        <v>#N/A</v>
      </c>
    </row>
    <row r="1562" spans="1:24" hidden="1">
      <c r="A1562">
        <v>4409512676</v>
      </c>
      <c r="B1562">
        <f>VLOOKUP(A1562,Cadastro!$A$3:$B$3577,2,FALSE)</f>
        <v>215469</v>
      </c>
      <c r="C1562" s="5">
        <v>11611.67</v>
      </c>
      <c r="D1562">
        <v>0</v>
      </c>
      <c r="E1562">
        <v>5335.82</v>
      </c>
      <c r="F1562">
        <v>0</v>
      </c>
      <c r="G1562">
        <v>6275.85</v>
      </c>
      <c r="H1562">
        <v>0</v>
      </c>
      <c r="I1562" s="14">
        <f>VLOOKUP(A1562,Cadastro!$A$3:$H$3577,7,FALSE)</f>
        <v>1</v>
      </c>
      <c r="J1562" s="14">
        <f>VLOOKUP(A1562,Cadastro!$A$3:$H$3577,8,FALSE)</f>
        <v>1</v>
      </c>
      <c r="K1562">
        <f>VLOOKUP(A1562,Cadastro!$A$3:$J$3577,10,FALSE)</f>
        <v>1</v>
      </c>
      <c r="L1562" s="13">
        <v>33344.07</v>
      </c>
      <c r="M1562" s="23" t="e">
        <f t="shared" si="263"/>
        <v>#DIV/0!</v>
      </c>
      <c r="N1562" s="26">
        <f t="shared" si="264"/>
        <v>11611.67</v>
      </c>
      <c r="O1562" s="27">
        <f t="shared" si="265"/>
        <v>4.8214397211468349E-4</v>
      </c>
      <c r="P1562" s="30" t="e">
        <f t="shared" si="266"/>
        <v>#DIV/0!</v>
      </c>
      <c r="Q1562" s="30" t="e">
        <f t="shared" si="267"/>
        <v>#DIV/0!</v>
      </c>
      <c r="R1562" s="30" t="e">
        <f t="shared" si="268"/>
        <v>#DIV/0!</v>
      </c>
      <c r="S1562" s="30" t="e">
        <f t="shared" si="269"/>
        <v>#DIV/0!</v>
      </c>
      <c r="T1562" s="32">
        <f t="shared" si="270"/>
        <v>4.8211653719972209E-4</v>
      </c>
      <c r="U1562" s="33">
        <f t="shared" si="271"/>
        <v>37.884085920490428</v>
      </c>
      <c r="V1562" s="18" t="e">
        <f>VLOOKUP(B1562,'[2]APO e PPM_CD'!$D$2:$J$565,7,FALSE)</f>
        <v>#N/A</v>
      </c>
    </row>
    <row r="1563" spans="1:24" hidden="1">
      <c r="A1563">
        <v>76076687991</v>
      </c>
      <c r="B1563">
        <f>VLOOKUP(A1563,Cadastro!$A$3:$B$3577,2,FALSE)</f>
        <v>192885</v>
      </c>
      <c r="C1563" s="5">
        <v>11620.74</v>
      </c>
      <c r="D1563">
        <v>0</v>
      </c>
      <c r="E1563">
        <v>6710.82</v>
      </c>
      <c r="F1563">
        <v>0</v>
      </c>
      <c r="G1563">
        <v>4909.92</v>
      </c>
      <c r="H1563">
        <v>0</v>
      </c>
      <c r="I1563" s="14">
        <f>VLOOKUP(A1563,Cadastro!$A$3:$H$3577,7,FALSE)</f>
        <v>1</v>
      </c>
      <c r="J1563" s="14">
        <f>VLOOKUP(A1563,Cadastro!$A$3:$H$3577,8,FALSE)</f>
        <v>1</v>
      </c>
      <c r="K1563">
        <f>VLOOKUP(A1563,Cadastro!$A$3:$J$3577,10,FALSE)</f>
        <v>1</v>
      </c>
      <c r="L1563" s="13">
        <v>20579.91</v>
      </c>
      <c r="M1563" s="23" t="e">
        <f t="shared" si="263"/>
        <v>#DIV/0!</v>
      </c>
      <c r="N1563" s="26">
        <f t="shared" si="264"/>
        <v>11620.74</v>
      </c>
      <c r="O1563" s="27">
        <f t="shared" si="265"/>
        <v>4.8252057994345232E-4</v>
      </c>
      <c r="P1563" s="30" t="e">
        <f t="shared" si="266"/>
        <v>#DIV/0!</v>
      </c>
      <c r="Q1563" s="30" t="e">
        <f t="shared" si="267"/>
        <v>#DIV/0!</v>
      </c>
      <c r="R1563" s="30" t="e">
        <f t="shared" si="268"/>
        <v>#DIV/0!</v>
      </c>
      <c r="S1563" s="30" t="e">
        <f t="shared" si="269"/>
        <v>#DIV/0!</v>
      </c>
      <c r="T1563" s="32">
        <f t="shared" si="270"/>
        <v>4.8249312359878449E-4</v>
      </c>
      <c r="U1563" s="33">
        <f t="shared" si="271"/>
        <v>37.913677586400574</v>
      </c>
      <c r="V1563" s="18" t="e">
        <f>VLOOKUP(B1563,'[2]APO e PPM_CD'!$D$2:$J$565,7,FALSE)</f>
        <v>#N/A</v>
      </c>
    </row>
    <row r="1564" spans="1:24" hidden="1">
      <c r="A1564">
        <v>7567732700</v>
      </c>
      <c r="B1564">
        <f>VLOOKUP(A1564,Cadastro!$A$3:$B$3577,2,FALSE)</f>
        <v>199400</v>
      </c>
      <c r="C1564" s="5">
        <v>11644.49</v>
      </c>
      <c r="D1564">
        <v>0</v>
      </c>
      <c r="E1564">
        <v>5254.26</v>
      </c>
      <c r="F1564">
        <v>0</v>
      </c>
      <c r="G1564">
        <v>6390.23</v>
      </c>
      <c r="H1564">
        <v>0</v>
      </c>
      <c r="I1564" s="14">
        <f>VLOOKUP(A1564,Cadastro!$A$3:$H$3577,7,FALSE)</f>
        <v>1</v>
      </c>
      <c r="J1564" s="14">
        <f>VLOOKUP(A1564,Cadastro!$A$3:$H$3577,8,FALSE)</f>
        <v>1</v>
      </c>
      <c r="K1564">
        <f>VLOOKUP(A1564,Cadastro!$A$3:$J$3577,10,FALSE)</f>
        <v>1</v>
      </c>
      <c r="L1564" s="13">
        <v>18293.14</v>
      </c>
      <c r="M1564" s="23" t="e">
        <f t="shared" si="263"/>
        <v>#DIV/0!</v>
      </c>
      <c r="N1564" s="26">
        <f t="shared" si="264"/>
        <v>11644.49</v>
      </c>
      <c r="O1564" s="27">
        <f t="shared" si="265"/>
        <v>4.835067360551678E-4</v>
      </c>
      <c r="P1564" s="30" t="e">
        <f t="shared" si="266"/>
        <v>#DIV/0!</v>
      </c>
      <c r="Q1564" s="30" t="e">
        <f t="shared" si="267"/>
        <v>#DIV/0!</v>
      </c>
      <c r="R1564" s="30" t="e">
        <f t="shared" si="268"/>
        <v>#DIV/0!</v>
      </c>
      <c r="S1564" s="30" t="e">
        <f t="shared" si="269"/>
        <v>#DIV/0!</v>
      </c>
      <c r="T1564" s="32">
        <f t="shared" si="270"/>
        <v>4.8347922359632953E-4</v>
      </c>
      <c r="U1564" s="33">
        <f t="shared" si="271"/>
        <v>37.991164032416663</v>
      </c>
      <c r="V1564" s="18" t="e">
        <f>VLOOKUP(B1564,'[2]APO e PPM_CD'!$D$2:$J$565,7,FALSE)</f>
        <v>#N/A</v>
      </c>
    </row>
    <row r="1565" spans="1:24" hidden="1">
      <c r="A1565">
        <v>729166724</v>
      </c>
      <c r="B1565">
        <f>VLOOKUP(A1565,Cadastro!$A$3:$B$3577,2,FALSE)</f>
        <v>188869</v>
      </c>
      <c r="C1565" s="5">
        <v>11651.7</v>
      </c>
      <c r="D1565">
        <v>0</v>
      </c>
      <c r="E1565">
        <v>4864.42</v>
      </c>
      <c r="F1565">
        <v>0</v>
      </c>
      <c r="G1565">
        <v>6787.28</v>
      </c>
      <c r="H1565">
        <v>0</v>
      </c>
      <c r="I1565" s="14">
        <f>VLOOKUP(A1565,Cadastro!$A$3:$H$3577,7,FALSE)</f>
        <v>1</v>
      </c>
      <c r="J1565" s="14">
        <f>VLOOKUP(A1565,Cadastro!$A$3:$H$3577,8,FALSE)</f>
        <v>1</v>
      </c>
      <c r="K1565">
        <f>VLOOKUP(A1565,Cadastro!$A$3:$J$3577,10,FALSE)</f>
        <v>1</v>
      </c>
      <c r="L1565" s="13">
        <v>16272.96</v>
      </c>
      <c r="M1565" s="23" t="e">
        <f t="shared" si="263"/>
        <v>#DIV/0!</v>
      </c>
      <c r="N1565" s="26">
        <f t="shared" si="264"/>
        <v>11651.7</v>
      </c>
      <c r="O1565" s="27">
        <f t="shared" si="265"/>
        <v>4.8380611228950342E-4</v>
      </c>
      <c r="P1565" s="30" t="e">
        <f t="shared" si="266"/>
        <v>#DIV/0!</v>
      </c>
      <c r="Q1565" s="30" t="e">
        <f t="shared" si="267"/>
        <v>#DIV/0!</v>
      </c>
      <c r="R1565" s="30" t="e">
        <f t="shared" si="268"/>
        <v>#DIV/0!</v>
      </c>
      <c r="S1565" s="30" t="e">
        <f t="shared" si="269"/>
        <v>#DIV/0!</v>
      </c>
      <c r="T1565" s="32">
        <f t="shared" si="270"/>
        <v>4.8377858279558428E-4</v>
      </c>
      <c r="U1565" s="33">
        <f t="shared" si="271"/>
        <v>38.014687286133551</v>
      </c>
      <c r="V1565" s="18" t="e">
        <f>VLOOKUP(B1565,'[2]APO e PPM_CD'!$D$2:$J$565,7,FALSE)</f>
        <v>#N/A</v>
      </c>
    </row>
    <row r="1566" spans="1:24" hidden="1">
      <c r="A1566">
        <v>4634244683</v>
      </c>
      <c r="B1566">
        <f>VLOOKUP(A1566,Cadastro!$A$3:$B$3577,2,FALSE)</f>
        <v>211129</v>
      </c>
      <c r="C1566" s="5">
        <v>11659.3</v>
      </c>
      <c r="D1566">
        <v>0</v>
      </c>
      <c r="E1566">
        <v>6731.52</v>
      </c>
      <c r="F1566">
        <v>0</v>
      </c>
      <c r="G1566">
        <v>4927.78</v>
      </c>
      <c r="H1566">
        <v>0</v>
      </c>
      <c r="I1566" s="14">
        <f>VLOOKUP(A1566,Cadastro!$A$3:$H$3577,7,FALSE)</f>
        <v>1</v>
      </c>
      <c r="J1566" s="14">
        <f>VLOOKUP(A1566,Cadastro!$A$3:$H$3577,8,FALSE)</f>
        <v>1</v>
      </c>
      <c r="K1566">
        <f>VLOOKUP(A1566,Cadastro!$A$3:$J$3577,10,FALSE)</f>
        <v>1</v>
      </c>
      <c r="L1566" s="13">
        <v>18803.41</v>
      </c>
      <c r="M1566" s="23" t="e">
        <f t="shared" si="263"/>
        <v>#DIV/0!</v>
      </c>
      <c r="N1566" s="26">
        <f t="shared" si="264"/>
        <v>11659.3</v>
      </c>
      <c r="O1566" s="27">
        <f t="shared" si="265"/>
        <v>4.8412168224525233E-4</v>
      </c>
      <c r="P1566" s="30" t="e">
        <f t="shared" si="266"/>
        <v>#DIV/0!</v>
      </c>
      <c r="Q1566" s="30" t="e">
        <f t="shared" si="267"/>
        <v>#DIV/0!</v>
      </c>
      <c r="R1566" s="30" t="e">
        <f t="shared" si="268"/>
        <v>#DIV/0!</v>
      </c>
      <c r="S1566" s="30" t="e">
        <f t="shared" si="269"/>
        <v>#DIV/0!</v>
      </c>
      <c r="T1566" s="32">
        <f t="shared" si="270"/>
        <v>4.840941347947986E-4</v>
      </c>
      <c r="U1566" s="33">
        <f t="shared" si="271"/>
        <v>38.039482948858691</v>
      </c>
      <c r="V1566" s="18" t="e">
        <f>VLOOKUP(B1566,'[2]APO e PPM_CD'!$D$2:$J$565,7,FALSE)</f>
        <v>#N/A</v>
      </c>
    </row>
    <row r="1567" spans="1:24" hidden="1">
      <c r="A1567">
        <v>28796814802</v>
      </c>
      <c r="B1567">
        <f>VLOOKUP(A1567,Cadastro!$A$3:$B$3577,2,FALSE)</f>
        <v>215420</v>
      </c>
      <c r="C1567" s="5">
        <v>11659.98</v>
      </c>
      <c r="D1567">
        <v>0</v>
      </c>
      <c r="E1567">
        <v>5310.8</v>
      </c>
      <c r="F1567">
        <v>0</v>
      </c>
      <c r="G1567">
        <v>6349.18</v>
      </c>
      <c r="H1567">
        <v>0</v>
      </c>
      <c r="I1567" s="14">
        <f>VLOOKUP(A1567,Cadastro!$A$3:$H$3577,7,FALSE)</f>
        <v>1</v>
      </c>
      <c r="J1567" s="14">
        <f>VLOOKUP(A1567,Cadastro!$A$3:$H$3577,8,FALSE)</f>
        <v>1</v>
      </c>
      <c r="K1567">
        <f>VLOOKUP(A1567,Cadastro!$A$3:$J$3577,10,FALSE)</f>
        <v>1</v>
      </c>
      <c r="L1567" s="13">
        <v>23485.56</v>
      </c>
      <c r="M1567" s="23" t="e">
        <f t="shared" si="263"/>
        <v>#DIV/0!</v>
      </c>
      <c r="N1567" s="26">
        <f t="shared" si="264"/>
        <v>11659.98</v>
      </c>
      <c r="O1567" s="27">
        <f t="shared" si="265"/>
        <v>4.8414991745181934E-4</v>
      </c>
      <c r="P1567" s="30" t="e">
        <f t="shared" si="266"/>
        <v>#DIV/0!</v>
      </c>
      <c r="Q1567" s="30" t="e">
        <f t="shared" si="267"/>
        <v>#DIV/0!</v>
      </c>
      <c r="R1567" s="30" t="e">
        <f t="shared" si="268"/>
        <v>#DIV/0!</v>
      </c>
      <c r="S1567" s="30" t="e">
        <f t="shared" si="269"/>
        <v>#DIV/0!</v>
      </c>
      <c r="T1567" s="32">
        <f t="shared" si="270"/>
        <v>4.8412236839472832E-4</v>
      </c>
      <c r="U1567" s="33">
        <f t="shared" si="271"/>
        <v>38.041701508155157</v>
      </c>
      <c r="V1567" s="18" t="e">
        <f>VLOOKUP(B1567,'[2]APO e PPM_CD'!$D$2:$J$565,7,FALSE)</f>
        <v>#N/A</v>
      </c>
    </row>
    <row r="1568" spans="1:24" hidden="1">
      <c r="A1568">
        <v>78116104187</v>
      </c>
      <c r="B1568">
        <f>VLOOKUP(A1568,Cadastro!$A$3:$B$3577,2,FALSE)</f>
        <v>187952</v>
      </c>
      <c r="C1568" s="5">
        <v>11681.84</v>
      </c>
      <c r="D1568">
        <v>0</v>
      </c>
      <c r="E1568">
        <v>5247.27</v>
      </c>
      <c r="F1568">
        <v>0</v>
      </c>
      <c r="G1568">
        <v>6434.57</v>
      </c>
      <c r="H1568">
        <v>0</v>
      </c>
      <c r="I1568" s="14">
        <f>VLOOKUP(A1568,Cadastro!$A$3:$H$3577,7,FALSE)</f>
        <v>1</v>
      </c>
      <c r="J1568" s="14">
        <f>VLOOKUP(A1568,Cadastro!$A$3:$H$3577,8,FALSE)</f>
        <v>1</v>
      </c>
      <c r="K1568">
        <f>VLOOKUP(A1568,Cadastro!$A$3:$J$3577,10,FALSE)</f>
        <v>1</v>
      </c>
      <c r="L1568" s="13">
        <v>19000.96</v>
      </c>
      <c r="M1568" s="23" t="e">
        <f t="shared" si="263"/>
        <v>#DIV/0!</v>
      </c>
      <c r="N1568" s="26">
        <f t="shared" si="264"/>
        <v>11681.84</v>
      </c>
      <c r="O1568" s="27">
        <f t="shared" si="265"/>
        <v>4.8505759629822364E-4</v>
      </c>
      <c r="P1568" s="30" t="e">
        <f t="shared" si="266"/>
        <v>#DIV/0!</v>
      </c>
      <c r="Q1568" s="30" t="e">
        <f t="shared" si="267"/>
        <v>#DIV/0!</v>
      </c>
      <c r="R1568" s="30" t="e">
        <f t="shared" si="268"/>
        <v>#DIV/0!</v>
      </c>
      <c r="S1568" s="30" t="e">
        <f t="shared" si="269"/>
        <v>#DIV/0!</v>
      </c>
      <c r="T1568" s="32">
        <f t="shared" si="270"/>
        <v>4.850299955924687E-4</v>
      </c>
      <c r="U1568" s="33">
        <f t="shared" si="271"/>
        <v>38.113021664361966</v>
      </c>
      <c r="V1568" s="18" t="e">
        <f>VLOOKUP(B1568,'[2]APO e PPM_CD'!$D$2:$J$565,7,FALSE)</f>
        <v>#N/A</v>
      </c>
    </row>
    <row r="1569" spans="1:22" hidden="1">
      <c r="A1569">
        <v>4588821865</v>
      </c>
      <c r="B1569">
        <f>VLOOKUP(A1569,Cadastro!$A$3:$B$3577,2,FALSE)</f>
        <v>188082</v>
      </c>
      <c r="C1569" s="5">
        <v>11691.34</v>
      </c>
      <c r="D1569">
        <v>0</v>
      </c>
      <c r="E1569">
        <v>4953.43</v>
      </c>
      <c r="F1569">
        <v>0</v>
      </c>
      <c r="G1569">
        <v>6737.91</v>
      </c>
      <c r="H1569">
        <v>0</v>
      </c>
      <c r="I1569" s="14">
        <f>VLOOKUP(A1569,Cadastro!$A$3:$H$3577,7,FALSE)</f>
        <v>1</v>
      </c>
      <c r="J1569" s="14">
        <f>VLOOKUP(A1569,Cadastro!$A$3:$H$3577,8,FALSE)</f>
        <v>1</v>
      </c>
      <c r="K1569">
        <f>VLOOKUP(A1569,Cadastro!$A$3:$J$3577,10,FALSE)</f>
        <v>1</v>
      </c>
      <c r="L1569" s="13">
        <v>16690.8</v>
      </c>
      <c r="M1569" s="23" t="e">
        <f t="shared" si="263"/>
        <v>#DIV/0!</v>
      </c>
      <c r="N1569" s="26">
        <f t="shared" si="264"/>
        <v>11691.34</v>
      </c>
      <c r="O1569" s="27">
        <f t="shared" si="265"/>
        <v>4.8545205874290983E-4</v>
      </c>
      <c r="P1569" s="30" t="e">
        <f t="shared" si="266"/>
        <v>#DIV/0!</v>
      </c>
      <c r="Q1569" s="30" t="e">
        <f t="shared" si="267"/>
        <v>#DIV/0!</v>
      </c>
      <c r="R1569" s="30" t="e">
        <f t="shared" si="268"/>
        <v>#DIV/0!</v>
      </c>
      <c r="S1569" s="30" t="e">
        <f t="shared" si="269"/>
        <v>#DIV/0!</v>
      </c>
      <c r="T1569" s="32">
        <f t="shared" si="270"/>
        <v>4.8542443559148674E-4</v>
      </c>
      <c r="U1569" s="33">
        <f t="shared" si="271"/>
        <v>38.144016242768402</v>
      </c>
      <c r="V1569" s="18" t="e">
        <f>VLOOKUP(B1569,'[2]APO e PPM_CD'!$D$2:$J$565,7,FALSE)</f>
        <v>#N/A</v>
      </c>
    </row>
    <row r="1570" spans="1:22" hidden="1">
      <c r="A1570">
        <v>2075071985</v>
      </c>
      <c r="B1570">
        <f>VLOOKUP(A1570,Cadastro!$A$3:$B$3577,2,FALSE)</f>
        <v>187824</v>
      </c>
      <c r="C1570" s="5">
        <v>11699.279999999999</v>
      </c>
      <c r="D1570">
        <v>0</v>
      </c>
      <c r="E1570">
        <v>5200.53</v>
      </c>
      <c r="F1570">
        <v>0</v>
      </c>
      <c r="G1570">
        <v>6498.75</v>
      </c>
      <c r="H1570">
        <v>0</v>
      </c>
      <c r="I1570" s="14">
        <f>VLOOKUP(A1570,Cadastro!$A$3:$H$3577,7,FALSE)</f>
        <v>1</v>
      </c>
      <c r="J1570" s="14">
        <f>VLOOKUP(A1570,Cadastro!$A$3:$H$3577,8,FALSE)</f>
        <v>1</v>
      </c>
      <c r="K1570">
        <f>VLOOKUP(A1570,Cadastro!$A$3:$J$3577,10,FALSE)</f>
        <v>1</v>
      </c>
      <c r="L1570" s="13">
        <v>15387.32</v>
      </c>
      <c r="M1570" s="23" t="e">
        <f t="shared" si="263"/>
        <v>#DIV/0!</v>
      </c>
      <c r="N1570" s="26">
        <f t="shared" si="264"/>
        <v>11699.279999999999</v>
      </c>
      <c r="O1570" s="27">
        <f t="shared" si="265"/>
        <v>4.8578174630194225E-4</v>
      </c>
      <c r="P1570" s="30" t="e">
        <f t="shared" si="266"/>
        <v>#DIV/0!</v>
      </c>
      <c r="Q1570" s="30" t="e">
        <f t="shared" si="267"/>
        <v>#DIV/0!</v>
      </c>
      <c r="R1570" s="30" t="e">
        <f t="shared" si="268"/>
        <v>#DIV/0!</v>
      </c>
      <c r="S1570" s="30" t="e">
        <f t="shared" si="269"/>
        <v>#DIV/0!</v>
      </c>
      <c r="T1570" s="32">
        <f t="shared" si="270"/>
        <v>4.8575410439066595E-4</v>
      </c>
      <c r="U1570" s="33">
        <f t="shared" si="271"/>
        <v>38.169921185141781</v>
      </c>
      <c r="V1570" s="18" t="e">
        <f>VLOOKUP(B1570,'[2]APO e PPM_CD'!$D$2:$J$565,7,FALSE)</f>
        <v>#N/A</v>
      </c>
    </row>
    <row r="1571" spans="1:22" hidden="1">
      <c r="A1571">
        <v>70981957749</v>
      </c>
      <c r="B1571">
        <f>VLOOKUP(A1571,Cadastro!$A$3:$B$3577,2,FALSE)</f>
        <v>187315</v>
      </c>
      <c r="C1571" s="5">
        <v>11706.64</v>
      </c>
      <c r="D1571">
        <v>0</v>
      </c>
      <c r="E1571">
        <v>5078.87</v>
      </c>
      <c r="F1571">
        <v>0</v>
      </c>
      <c r="G1571">
        <v>6627.77</v>
      </c>
      <c r="H1571">
        <v>0</v>
      </c>
      <c r="I1571" s="14">
        <f>VLOOKUP(A1571,Cadastro!$A$3:$H$3577,7,FALSE)</f>
        <v>1</v>
      </c>
      <c r="J1571" s="14">
        <f>VLOOKUP(A1571,Cadastro!$A$3:$H$3577,8,FALSE)</f>
        <v>1</v>
      </c>
      <c r="K1571">
        <f>VLOOKUP(A1571,Cadastro!$A$3:$J$3577,10,FALSE)</f>
        <v>1</v>
      </c>
      <c r="L1571" s="13">
        <v>26464.14</v>
      </c>
      <c r="M1571" s="23" t="e">
        <f t="shared" si="263"/>
        <v>#DIV/0!</v>
      </c>
      <c r="N1571" s="26">
        <f t="shared" si="264"/>
        <v>11706.64</v>
      </c>
      <c r="O1571" s="27">
        <f t="shared" si="265"/>
        <v>4.8608735089066755E-4</v>
      </c>
      <c r="P1571" s="30" t="e">
        <f t="shared" si="266"/>
        <v>#DIV/0!</v>
      </c>
      <c r="Q1571" s="30" t="e">
        <f t="shared" si="267"/>
        <v>#DIV/0!</v>
      </c>
      <c r="R1571" s="30" t="e">
        <f t="shared" si="268"/>
        <v>#DIV/0!</v>
      </c>
      <c r="S1571" s="30" t="e">
        <f t="shared" si="269"/>
        <v>#DIV/0!</v>
      </c>
      <c r="T1571" s="32">
        <f t="shared" si="270"/>
        <v>4.8605969158990514E-4</v>
      </c>
      <c r="U1571" s="33">
        <f t="shared" si="271"/>
        <v>38.193933826938768</v>
      </c>
      <c r="V1571" s="18" t="e">
        <f>VLOOKUP(B1571,'[2]APO e PPM_CD'!$D$2:$J$565,7,FALSE)</f>
        <v>#N/A</v>
      </c>
    </row>
    <row r="1572" spans="1:22" hidden="1">
      <c r="A1572">
        <v>76553027749</v>
      </c>
      <c r="B1572">
        <f>VLOOKUP(A1572,Cadastro!$A$3:$B$3577,2,FALSE)</f>
        <v>195785</v>
      </c>
      <c r="C1572" s="5">
        <v>11710.5</v>
      </c>
      <c r="D1572">
        <v>0</v>
      </c>
      <c r="E1572">
        <v>5001.78</v>
      </c>
      <c r="F1572">
        <v>0</v>
      </c>
      <c r="G1572">
        <v>6708.72</v>
      </c>
      <c r="H1572">
        <v>0</v>
      </c>
      <c r="I1572" s="14">
        <f>VLOOKUP(A1572,Cadastro!$A$3:$H$3577,7,FALSE)</f>
        <v>1</v>
      </c>
      <c r="J1572" s="14">
        <f>VLOOKUP(A1572,Cadastro!$A$3:$H$3577,8,FALSE)</f>
        <v>1</v>
      </c>
      <c r="K1572">
        <f>VLOOKUP(A1572,Cadastro!$A$3:$J$3577,10,FALSE)</f>
        <v>1</v>
      </c>
      <c r="L1572" s="13">
        <v>27683.1</v>
      </c>
      <c r="M1572" s="23" t="e">
        <f t="shared" si="263"/>
        <v>#DIV/0!</v>
      </c>
      <c r="N1572" s="26">
        <f t="shared" si="264"/>
        <v>11710.5</v>
      </c>
      <c r="O1572" s="27">
        <f t="shared" si="265"/>
        <v>4.86247627210298E-4</v>
      </c>
      <c r="P1572" s="30" t="e">
        <f t="shared" si="266"/>
        <v>#DIV/0!</v>
      </c>
      <c r="Q1572" s="30" t="e">
        <f t="shared" si="267"/>
        <v>#DIV/0!</v>
      </c>
      <c r="R1572" s="30" t="e">
        <f t="shared" si="268"/>
        <v>#DIV/0!</v>
      </c>
      <c r="S1572" s="30" t="e">
        <f t="shared" si="269"/>
        <v>#DIV/0!</v>
      </c>
      <c r="T1572" s="32">
        <f t="shared" si="270"/>
        <v>4.8621995878950621E-4</v>
      </c>
      <c r="U1572" s="33">
        <f t="shared" si="271"/>
        <v>38.206527413533387</v>
      </c>
      <c r="V1572" s="18" t="e">
        <f>VLOOKUP(B1572,'[2]APO e PPM_CD'!$D$2:$J$565,7,FALSE)</f>
        <v>#N/A</v>
      </c>
    </row>
    <row r="1573" spans="1:22" hidden="1">
      <c r="A1573">
        <v>82004986700</v>
      </c>
      <c r="B1573">
        <f>VLOOKUP(A1573,Cadastro!$A$3:$B$3577,2,FALSE)</f>
        <v>199068</v>
      </c>
      <c r="C1573" s="5">
        <v>11723.82</v>
      </c>
      <c r="D1573">
        <v>0</v>
      </c>
      <c r="E1573">
        <v>6808.65</v>
      </c>
      <c r="F1573">
        <v>0</v>
      </c>
      <c r="G1573">
        <v>4915.17</v>
      </c>
      <c r="H1573">
        <v>0</v>
      </c>
      <c r="I1573" s="14">
        <f>VLOOKUP(A1573,Cadastro!$A$3:$H$3577,7,FALSE)</f>
        <v>1</v>
      </c>
      <c r="J1573" s="14">
        <f>VLOOKUP(A1573,Cadastro!$A$3:$H$3577,8,FALSE)</f>
        <v>1</v>
      </c>
      <c r="K1573">
        <f>VLOOKUP(A1573,Cadastro!$A$3:$J$3577,10,FALSE)</f>
        <v>1</v>
      </c>
      <c r="L1573" s="13">
        <v>62616.54</v>
      </c>
      <c r="M1573" s="23" t="e">
        <f t="shared" si="263"/>
        <v>#DIV/0!</v>
      </c>
      <c r="N1573" s="26">
        <f t="shared" si="264"/>
        <v>11723.82</v>
      </c>
      <c r="O1573" s="27">
        <f t="shared" si="265"/>
        <v>4.8680070508011063E-4</v>
      </c>
      <c r="P1573" s="30" t="e">
        <f t="shared" si="266"/>
        <v>#DIV/0!</v>
      </c>
      <c r="Q1573" s="30" t="e">
        <f t="shared" si="267"/>
        <v>#DIV/0!</v>
      </c>
      <c r="R1573" s="30" t="e">
        <f t="shared" si="268"/>
        <v>#DIV/0!</v>
      </c>
      <c r="S1573" s="30" t="e">
        <f t="shared" si="269"/>
        <v>#DIV/0!</v>
      </c>
      <c r="T1573" s="32">
        <f t="shared" si="270"/>
        <v>4.867730051881293E-4</v>
      </c>
      <c r="U1573" s="33">
        <f t="shared" si="271"/>
        <v>38.249985075046403</v>
      </c>
      <c r="V1573" s="18" t="e">
        <f>VLOOKUP(B1573,'[2]APO e PPM_CD'!$D$2:$J$565,7,FALSE)</f>
        <v>#N/A</v>
      </c>
    </row>
    <row r="1574" spans="1:22" hidden="1">
      <c r="A1574">
        <v>66643090687</v>
      </c>
      <c r="B1574">
        <f>VLOOKUP(A1574,Cadastro!$A$3:$B$3577,2,FALSE)</f>
        <v>188221</v>
      </c>
      <c r="C1574" s="5">
        <v>11751.52</v>
      </c>
      <c r="D1574">
        <v>0</v>
      </c>
      <c r="E1574">
        <v>6774.52</v>
      </c>
      <c r="F1574">
        <v>0</v>
      </c>
      <c r="G1574">
        <v>4977</v>
      </c>
      <c r="H1574">
        <v>0</v>
      </c>
      <c r="I1574" s="14">
        <f>VLOOKUP(A1574,Cadastro!$A$3:$H$3577,7,FALSE)</f>
        <v>1</v>
      </c>
      <c r="J1574" s="14">
        <f>VLOOKUP(A1574,Cadastro!$A$3:$H$3577,8,FALSE)</f>
        <v>1</v>
      </c>
      <c r="K1574">
        <f>VLOOKUP(A1574,Cadastro!$A$3:$J$3577,10,FALSE)</f>
        <v>1</v>
      </c>
      <c r="L1574" s="13">
        <v>18013.36</v>
      </c>
      <c r="M1574" s="23" t="e">
        <f t="shared" si="263"/>
        <v>#DIV/0!</v>
      </c>
      <c r="N1574" s="26">
        <f t="shared" si="264"/>
        <v>11751.52</v>
      </c>
      <c r="O1574" s="27">
        <f t="shared" si="265"/>
        <v>4.8795087452409048E-4</v>
      </c>
      <c r="P1574" s="30" t="e">
        <f t="shared" si="266"/>
        <v>#DIV/0!</v>
      </c>
      <c r="Q1574" s="30" t="e">
        <f t="shared" si="267"/>
        <v>#DIV/0!</v>
      </c>
      <c r="R1574" s="30" t="e">
        <f t="shared" si="268"/>
        <v>#DIV/0!</v>
      </c>
      <c r="S1574" s="30" t="e">
        <f t="shared" si="269"/>
        <v>#DIV/0!</v>
      </c>
      <c r="T1574" s="32">
        <f t="shared" si="270"/>
        <v>4.8792310918526605E-4</v>
      </c>
      <c r="U1574" s="33">
        <f t="shared" si="271"/>
        <v>38.340358740505174</v>
      </c>
      <c r="V1574" s="18" t="e">
        <f>VLOOKUP(B1574,'[2]APO e PPM_CD'!$D$2:$J$565,7,FALSE)</f>
        <v>#N/A</v>
      </c>
    </row>
    <row r="1575" spans="1:22" hidden="1">
      <c r="A1575">
        <v>1752071786</v>
      </c>
      <c r="B1575">
        <f>VLOOKUP(A1575,Cadastro!$A$3:$B$3577,2,FALSE)</f>
        <v>217363</v>
      </c>
      <c r="C1575" s="5">
        <v>11762.05</v>
      </c>
      <c r="D1575">
        <v>0</v>
      </c>
      <c r="E1575">
        <v>4971.43</v>
      </c>
      <c r="F1575">
        <v>0</v>
      </c>
      <c r="G1575">
        <v>6790.62</v>
      </c>
      <c r="H1575">
        <v>0</v>
      </c>
      <c r="I1575" s="14">
        <f>VLOOKUP(A1575,Cadastro!$A$3:$H$3577,7,FALSE)</f>
        <v>1</v>
      </c>
      <c r="J1575" s="14">
        <f>VLOOKUP(A1575,Cadastro!$A$3:$H$3577,8,FALSE)</f>
        <v>1</v>
      </c>
      <c r="K1575">
        <f>VLOOKUP(A1575,Cadastro!$A$3:$J$3577,10,FALSE)</f>
        <v>1</v>
      </c>
      <c r="L1575" s="13">
        <v>13894.47</v>
      </c>
      <c r="M1575" s="23" t="e">
        <f t="shared" si="263"/>
        <v>#DIV/0!</v>
      </c>
      <c r="N1575" s="26">
        <f t="shared" si="264"/>
        <v>11762.05</v>
      </c>
      <c r="O1575" s="27">
        <f t="shared" si="265"/>
        <v>4.8838810500225318E-4</v>
      </c>
      <c r="P1575" s="30" t="e">
        <f t="shared" si="266"/>
        <v>#DIV/0!</v>
      </c>
      <c r="Q1575" s="30" t="e">
        <f t="shared" si="267"/>
        <v>#DIV/0!</v>
      </c>
      <c r="R1575" s="30" t="e">
        <f t="shared" si="268"/>
        <v>#DIV/0!</v>
      </c>
      <c r="S1575" s="30" t="e">
        <f t="shared" si="269"/>
        <v>#DIV/0!</v>
      </c>
      <c r="T1575" s="32">
        <f t="shared" si="270"/>
        <v>4.8836031478417753E-4</v>
      </c>
      <c r="U1575" s="33">
        <f t="shared" si="271"/>
        <v>38.374713783728303</v>
      </c>
      <c r="V1575" s="18" t="e">
        <f>VLOOKUP(B1575,'[2]APO e PPM_CD'!$D$2:$J$565,7,FALSE)</f>
        <v>#N/A</v>
      </c>
    </row>
    <row r="1576" spans="1:22" hidden="1">
      <c r="A1576">
        <v>5597024698</v>
      </c>
      <c r="B1576">
        <f>VLOOKUP(A1576,Cadastro!$A$3:$B$3577,2,FALSE)</f>
        <v>222289</v>
      </c>
      <c r="C1576" s="5">
        <v>11769.93</v>
      </c>
      <c r="D1576">
        <v>0</v>
      </c>
      <c r="E1576">
        <v>5494.52</v>
      </c>
      <c r="F1576">
        <v>0</v>
      </c>
      <c r="G1576">
        <v>6275.41</v>
      </c>
      <c r="H1576">
        <v>0</v>
      </c>
      <c r="I1576" s="14">
        <f>VLOOKUP(A1576,Cadastro!$A$3:$H$3577,7,FALSE)</f>
        <v>1</v>
      </c>
      <c r="J1576" s="14">
        <f>VLOOKUP(A1576,Cadastro!$A$3:$H$3577,8,FALSE)</f>
        <v>1</v>
      </c>
      <c r="K1576">
        <f>VLOOKUP(A1576,Cadastro!$A$3:$J$3577,10,FALSE)</f>
        <v>1</v>
      </c>
      <c r="L1576" s="13">
        <v>22360.49</v>
      </c>
      <c r="M1576" s="23" t="e">
        <f t="shared" si="263"/>
        <v>#DIV/0!</v>
      </c>
      <c r="N1576" s="26">
        <f t="shared" si="264"/>
        <v>11769.93</v>
      </c>
      <c r="O1576" s="27">
        <f t="shared" si="265"/>
        <v>4.8871530121952971E-4</v>
      </c>
      <c r="P1576" s="30" t="e">
        <f t="shared" si="266"/>
        <v>#DIV/0!</v>
      </c>
      <c r="Q1576" s="30" t="e">
        <f t="shared" si="267"/>
        <v>#DIV/0!</v>
      </c>
      <c r="R1576" s="30" t="e">
        <f t="shared" si="268"/>
        <v>#DIV/0!</v>
      </c>
      <c r="S1576" s="30" t="e">
        <f t="shared" si="269"/>
        <v>#DIV/0!</v>
      </c>
      <c r="T1576" s="32">
        <f t="shared" si="270"/>
        <v>4.8868749238336305E-4</v>
      </c>
      <c r="U1576" s="33">
        <f t="shared" si="271"/>
        <v>38.400422970869649</v>
      </c>
      <c r="V1576" s="18" t="e">
        <f>VLOOKUP(B1576,'[2]APO e PPM_CD'!$D$2:$J$565,7,FALSE)</f>
        <v>#N/A</v>
      </c>
    </row>
    <row r="1577" spans="1:22" hidden="1">
      <c r="A1577">
        <v>122111761</v>
      </c>
      <c r="B1577">
        <f>VLOOKUP(A1577,Cadastro!$A$3:$B$3577,2,FALSE)</f>
        <v>198105</v>
      </c>
      <c r="C1577" s="5">
        <v>11779.119999999999</v>
      </c>
      <c r="D1577">
        <v>0</v>
      </c>
      <c r="E1577">
        <v>4981.28</v>
      </c>
      <c r="F1577">
        <v>0</v>
      </c>
      <c r="G1577">
        <v>6797.84</v>
      </c>
      <c r="H1577">
        <v>0</v>
      </c>
      <c r="I1577" s="14">
        <f>VLOOKUP(A1577,Cadastro!$A$3:$H$3577,7,FALSE)</f>
        <v>1</v>
      </c>
      <c r="J1577" s="14">
        <f>VLOOKUP(A1577,Cadastro!$A$3:$H$3577,8,FALSE)</f>
        <v>1</v>
      </c>
      <c r="K1577">
        <f>VLOOKUP(A1577,Cadastro!$A$3:$J$3577,10,FALSE)</f>
        <v>1</v>
      </c>
      <c r="L1577" s="13">
        <v>22316.28</v>
      </c>
      <c r="M1577" s="23" t="e">
        <f t="shared" si="263"/>
        <v>#DIV/0!</v>
      </c>
      <c r="N1577" s="26">
        <f t="shared" si="264"/>
        <v>11779.119999999999</v>
      </c>
      <c r="O1577" s="27">
        <f t="shared" si="265"/>
        <v>4.8909689173181031E-4</v>
      </c>
      <c r="P1577" s="30" t="e">
        <f t="shared" si="266"/>
        <v>#DIV/0!</v>
      </c>
      <c r="Q1577" s="30" t="e">
        <f t="shared" si="267"/>
        <v>#DIV/0!</v>
      </c>
      <c r="R1577" s="30" t="e">
        <f t="shared" si="268"/>
        <v>#DIV/0!</v>
      </c>
      <c r="S1577" s="30" t="e">
        <f t="shared" si="269"/>
        <v>#DIV/0!</v>
      </c>
      <c r="T1577" s="32">
        <f t="shared" si="270"/>
        <v>4.8906906118241305E-4</v>
      </c>
      <c r="U1577" s="33">
        <f t="shared" si="271"/>
        <v>38.430406147243872</v>
      </c>
      <c r="V1577" s="18" t="e">
        <f>VLOOKUP(B1577,'[2]APO e PPM_CD'!$D$2:$J$565,7,FALSE)</f>
        <v>#N/A</v>
      </c>
    </row>
    <row r="1578" spans="1:22" hidden="1">
      <c r="A1578">
        <v>38745062153</v>
      </c>
      <c r="B1578">
        <f>VLOOKUP(A1578,Cadastro!$A$3:$B$3577,2,FALSE)</f>
        <v>192383</v>
      </c>
      <c r="C1578" s="5">
        <v>11791.83</v>
      </c>
      <c r="D1578">
        <v>0</v>
      </c>
      <c r="E1578">
        <v>4905.34</v>
      </c>
      <c r="F1578">
        <v>0</v>
      </c>
      <c r="G1578">
        <v>6886.49</v>
      </c>
      <c r="H1578">
        <v>0</v>
      </c>
      <c r="I1578" s="14">
        <f>VLOOKUP(A1578,Cadastro!$A$3:$H$3577,7,FALSE)</f>
        <v>1</v>
      </c>
      <c r="J1578" s="14">
        <f>VLOOKUP(A1578,Cadastro!$A$3:$H$3577,8,FALSE)</f>
        <v>1</v>
      </c>
      <c r="K1578">
        <f>VLOOKUP(A1578,Cadastro!$A$3:$J$3577,10,FALSE)</f>
        <v>1</v>
      </c>
      <c r="L1578" s="13">
        <v>16009.56</v>
      </c>
      <c r="M1578" s="23" t="e">
        <f t="shared" si="263"/>
        <v>#DIV/0!</v>
      </c>
      <c r="N1578" s="26">
        <f t="shared" si="264"/>
        <v>11791.83</v>
      </c>
      <c r="O1578" s="27">
        <f t="shared" si="265"/>
        <v>4.8962464096043796E-4</v>
      </c>
      <c r="P1578" s="30" t="e">
        <f t="shared" si="266"/>
        <v>#DIV/0!</v>
      </c>
      <c r="Q1578" s="30" t="e">
        <f t="shared" si="267"/>
        <v>#DIV/0!</v>
      </c>
      <c r="R1578" s="30" t="e">
        <f t="shared" si="268"/>
        <v>#DIV/0!</v>
      </c>
      <c r="S1578" s="30" t="e">
        <f t="shared" si="269"/>
        <v>#DIV/0!</v>
      </c>
      <c r="T1578" s="32">
        <f t="shared" si="270"/>
        <v>4.8959678038109928E-4</v>
      </c>
      <c r="U1578" s="33">
        <f t="shared" si="271"/>
        <v>38.471873630564481</v>
      </c>
      <c r="V1578" s="18" t="e">
        <f>VLOOKUP(B1578,'[2]APO e PPM_CD'!$D$2:$J$565,7,FALSE)</f>
        <v>#N/A</v>
      </c>
    </row>
    <row r="1579" spans="1:22" hidden="1">
      <c r="A1579">
        <v>7435802735</v>
      </c>
      <c r="B1579">
        <f>VLOOKUP(A1579,Cadastro!$A$3:$B$3577,2,FALSE)</f>
        <v>189686</v>
      </c>
      <c r="C1579" s="5">
        <v>11816.849999999999</v>
      </c>
      <c r="D1579">
        <v>0</v>
      </c>
      <c r="E1579">
        <v>5254.48</v>
      </c>
      <c r="F1579">
        <v>0</v>
      </c>
      <c r="G1579">
        <v>6562.37</v>
      </c>
      <c r="H1579">
        <v>0</v>
      </c>
      <c r="I1579" s="14">
        <f>VLOOKUP(A1579,Cadastro!$A$3:$H$3577,7,FALSE)</f>
        <v>1</v>
      </c>
      <c r="J1579" s="14">
        <f>VLOOKUP(A1579,Cadastro!$A$3:$H$3577,8,FALSE)</f>
        <v>1</v>
      </c>
      <c r="K1579">
        <f>VLOOKUP(A1579,Cadastro!$A$3:$J$3577,10,FALSE)</f>
        <v>1</v>
      </c>
      <c r="L1579" s="13">
        <v>19972.810000000001</v>
      </c>
      <c r="M1579" s="23" t="e">
        <f t="shared" si="263"/>
        <v>#DIV/0!</v>
      </c>
      <c r="N1579" s="26">
        <f t="shared" si="264"/>
        <v>11816.849999999999</v>
      </c>
      <c r="O1579" s="27">
        <f t="shared" si="265"/>
        <v>4.9066353047265356E-4</v>
      </c>
      <c r="P1579" s="30" t="e">
        <f t="shared" si="266"/>
        <v>#DIV/0!</v>
      </c>
      <c r="Q1579" s="30" t="e">
        <f t="shared" si="267"/>
        <v>#DIV/0!</v>
      </c>
      <c r="R1579" s="30" t="e">
        <f t="shared" si="268"/>
        <v>#DIV/0!</v>
      </c>
      <c r="S1579" s="30" t="e">
        <f t="shared" si="269"/>
        <v>#DIV/0!</v>
      </c>
      <c r="T1579" s="32">
        <f t="shared" si="270"/>
        <v>4.9063561077851295E-4</v>
      </c>
      <c r="U1579" s="33">
        <f t="shared" si="271"/>
        <v>38.553503562325432</v>
      </c>
      <c r="V1579" s="18" t="e">
        <f>VLOOKUP(B1579,'[2]APO e PPM_CD'!$D$2:$J$565,7,FALSE)</f>
        <v>#N/A</v>
      </c>
    </row>
    <row r="1580" spans="1:22" hidden="1">
      <c r="A1580">
        <v>25123430814</v>
      </c>
      <c r="B1580">
        <f>VLOOKUP(A1580,Cadastro!$A$3:$B$3577,2,FALSE)</f>
        <v>213226</v>
      </c>
      <c r="C1580" s="5">
        <v>11850.92</v>
      </c>
      <c r="D1580">
        <v>0</v>
      </c>
      <c r="E1580">
        <v>5216.83</v>
      </c>
      <c r="F1580">
        <v>0</v>
      </c>
      <c r="G1580">
        <v>6634.09</v>
      </c>
      <c r="H1580">
        <v>0</v>
      </c>
      <c r="I1580" s="14">
        <f>VLOOKUP(A1580,Cadastro!$A$3:$H$3577,7,FALSE)</f>
        <v>1</v>
      </c>
      <c r="J1580" s="14">
        <f>VLOOKUP(A1580,Cadastro!$A$3:$H$3577,8,FALSE)</f>
        <v>1</v>
      </c>
      <c r="K1580">
        <f>VLOOKUP(A1580,Cadastro!$A$3:$J$3577,10,FALSE)</f>
        <v>1</v>
      </c>
      <c r="L1580" s="13">
        <v>20895.93</v>
      </c>
      <c r="M1580" s="23" t="e">
        <f t="shared" si="263"/>
        <v>#DIV/0!</v>
      </c>
      <c r="N1580" s="26">
        <f t="shared" si="264"/>
        <v>11850.92</v>
      </c>
      <c r="O1580" s="27">
        <f t="shared" si="265"/>
        <v>4.9207819736638611E-4</v>
      </c>
      <c r="P1580" s="30" t="e">
        <f t="shared" si="266"/>
        <v>#DIV/0!</v>
      </c>
      <c r="Q1580" s="30" t="e">
        <f t="shared" si="267"/>
        <v>#DIV/0!</v>
      </c>
      <c r="R1580" s="30" t="e">
        <f t="shared" si="268"/>
        <v>#DIV/0!</v>
      </c>
      <c r="S1580" s="30" t="e">
        <f t="shared" si="269"/>
        <v>#DIV/0!</v>
      </c>
      <c r="T1580" s="32">
        <f t="shared" si="270"/>
        <v>4.9205019717499124E-4</v>
      </c>
      <c r="U1580" s="33">
        <f t="shared" si="271"/>
        <v>38.66465990825251</v>
      </c>
      <c r="V1580" s="18" t="e">
        <f>VLOOKUP(B1580,'[2]APO e PPM_CD'!$D$2:$J$565,7,FALSE)</f>
        <v>#N/A</v>
      </c>
    </row>
    <row r="1581" spans="1:22" hidden="1">
      <c r="A1581">
        <v>4456312793</v>
      </c>
      <c r="B1581">
        <f>VLOOKUP(A1581,Cadastro!$A$3:$B$3577,2,FALSE)</f>
        <v>199673</v>
      </c>
      <c r="C1581" s="5">
        <v>11854.77</v>
      </c>
      <c r="D1581">
        <v>0</v>
      </c>
      <c r="E1581">
        <v>6879.69</v>
      </c>
      <c r="F1581">
        <v>0</v>
      </c>
      <c r="G1581">
        <v>4975.08</v>
      </c>
      <c r="H1581">
        <v>0</v>
      </c>
      <c r="I1581" s="14">
        <f>VLOOKUP(A1581,Cadastro!$A$3:$H$3577,7,FALSE)</f>
        <v>1</v>
      </c>
      <c r="J1581" s="14">
        <f>VLOOKUP(A1581,Cadastro!$A$3:$H$3577,8,FALSE)</f>
        <v>1</v>
      </c>
      <c r="K1581">
        <f>VLOOKUP(A1581,Cadastro!$A$3:$J$3577,10,FALSE)</f>
        <v>1</v>
      </c>
      <c r="L1581" s="13">
        <v>31790.92</v>
      </c>
      <c r="M1581" s="23" t="e">
        <f t="shared" si="263"/>
        <v>#DIV/0!</v>
      </c>
      <c r="N1581" s="26">
        <f t="shared" si="264"/>
        <v>11854.77</v>
      </c>
      <c r="O1581" s="27">
        <f t="shared" si="265"/>
        <v>4.9223805846239051E-4</v>
      </c>
      <c r="P1581" s="30" t="e">
        <f t="shared" si="266"/>
        <v>#DIV/0!</v>
      </c>
      <c r="Q1581" s="30" t="e">
        <f t="shared" si="267"/>
        <v>#DIV/0!</v>
      </c>
      <c r="R1581" s="30" t="e">
        <f t="shared" si="268"/>
        <v>#DIV/0!</v>
      </c>
      <c r="S1581" s="30" t="e">
        <f t="shared" si="269"/>
        <v>#DIV/0!</v>
      </c>
      <c r="T1581" s="32">
        <f t="shared" si="270"/>
        <v>4.922100491745933E-4</v>
      </c>
      <c r="U1581" s="33">
        <f t="shared" si="271"/>
        <v>38.677220868975127</v>
      </c>
      <c r="V1581" s="18" t="e">
        <f>VLOOKUP(B1581,'[2]APO e PPM_CD'!$D$2:$J$565,7,FALSE)</f>
        <v>#N/A</v>
      </c>
    </row>
    <row r="1582" spans="1:22" hidden="1">
      <c r="A1582">
        <v>45564027191</v>
      </c>
      <c r="B1582">
        <f>VLOOKUP(A1582,Cadastro!$A$3:$B$3577,2,FALSE)</f>
        <v>215907</v>
      </c>
      <c r="C1582" s="5">
        <v>11856.6</v>
      </c>
      <c r="D1582">
        <v>0</v>
      </c>
      <c r="E1582">
        <v>5056.47</v>
      </c>
      <c r="F1582">
        <v>0</v>
      </c>
      <c r="G1582">
        <v>6800.13</v>
      </c>
      <c r="H1582">
        <v>0</v>
      </c>
      <c r="I1582" s="14">
        <f>VLOOKUP(A1582,Cadastro!$A$3:$H$3577,7,FALSE)</f>
        <v>1</v>
      </c>
      <c r="J1582" s="14">
        <f>VLOOKUP(A1582,Cadastro!$A$3:$H$3577,8,FALSE)</f>
        <v>1</v>
      </c>
      <c r="K1582">
        <f>VLOOKUP(A1582,Cadastro!$A$3:$J$3577,10,FALSE)</f>
        <v>1</v>
      </c>
      <c r="L1582" s="13">
        <v>14412.04</v>
      </c>
      <c r="M1582" s="23" t="e">
        <f t="shared" si="263"/>
        <v>#DIV/0!</v>
      </c>
      <c r="N1582" s="26">
        <f t="shared" si="264"/>
        <v>11856.6</v>
      </c>
      <c r="O1582" s="27">
        <f t="shared" si="265"/>
        <v>4.9231404438594586E-4</v>
      </c>
      <c r="P1582" s="30" t="e">
        <f t="shared" si="266"/>
        <v>#DIV/0!</v>
      </c>
      <c r="Q1582" s="30" t="e">
        <f t="shared" si="267"/>
        <v>#DIV/0!</v>
      </c>
      <c r="R1582" s="30" t="e">
        <f t="shared" si="268"/>
        <v>#DIV/0!</v>
      </c>
      <c r="S1582" s="30" t="e">
        <f t="shared" si="269"/>
        <v>#DIV/0!</v>
      </c>
      <c r="T1582" s="32">
        <f t="shared" si="270"/>
        <v>4.9228603077440406E-4</v>
      </c>
      <c r="U1582" s="33">
        <f t="shared" si="271"/>
        <v>38.683191403552357</v>
      </c>
      <c r="V1582" s="18" t="e">
        <f>VLOOKUP(B1582,'[2]APO e PPM_CD'!$D$2:$J$565,7,FALSE)</f>
        <v>#N/A</v>
      </c>
    </row>
    <row r="1583" spans="1:22" hidden="1">
      <c r="A1583">
        <v>4712912693</v>
      </c>
      <c r="B1583">
        <f>VLOOKUP(A1583,Cadastro!$A$3:$B$3577,2,FALSE)</f>
        <v>219994</v>
      </c>
      <c r="C1583" s="5">
        <v>11866.79</v>
      </c>
      <c r="D1583">
        <v>0</v>
      </c>
      <c r="E1583">
        <v>5496.35</v>
      </c>
      <c r="F1583">
        <v>0</v>
      </c>
      <c r="G1583">
        <v>6370.44</v>
      </c>
      <c r="H1583">
        <v>0</v>
      </c>
      <c r="I1583" s="14">
        <f>VLOOKUP(A1583,Cadastro!$A$3:$H$3577,7,FALSE)</f>
        <v>1</v>
      </c>
      <c r="J1583" s="14">
        <f>VLOOKUP(A1583,Cadastro!$A$3:$H$3577,8,FALSE)</f>
        <v>1</v>
      </c>
      <c r="K1583">
        <f>VLOOKUP(A1583,Cadastro!$A$3:$J$3577,10,FALSE)</f>
        <v>1</v>
      </c>
      <c r="L1583" s="13">
        <v>18701.849999999999</v>
      </c>
      <c r="M1583" s="23" t="e">
        <f t="shared" si="263"/>
        <v>#DIV/0!</v>
      </c>
      <c r="N1583" s="26">
        <f t="shared" si="264"/>
        <v>11866.79</v>
      </c>
      <c r="O1583" s="27">
        <f t="shared" si="265"/>
        <v>4.9273715726082517E-4</v>
      </c>
      <c r="P1583" s="30" t="e">
        <f t="shared" si="266"/>
        <v>#DIV/0!</v>
      </c>
      <c r="Q1583" s="30" t="e">
        <f t="shared" si="267"/>
        <v>#DIV/0!</v>
      </c>
      <c r="R1583" s="30" t="e">
        <f t="shared" si="268"/>
        <v>#DIV/0!</v>
      </c>
      <c r="S1583" s="30" t="e">
        <f t="shared" si="269"/>
        <v>#DIV/0!</v>
      </c>
      <c r="T1583" s="32">
        <f t="shared" si="270"/>
        <v>4.9270911957335082E-4</v>
      </c>
      <c r="U1583" s="33">
        <f t="shared" si="271"/>
        <v>38.716437167127268</v>
      </c>
      <c r="V1583" s="18" t="e">
        <f>VLOOKUP(B1583,'[2]APO e PPM_CD'!$D$2:$J$565,7,FALSE)</f>
        <v>#N/A</v>
      </c>
    </row>
    <row r="1584" spans="1:22" hidden="1">
      <c r="A1584">
        <v>73903655600</v>
      </c>
      <c r="B1584">
        <f>VLOOKUP(A1584,Cadastro!$A$3:$B$3577,2,FALSE)</f>
        <v>222595</v>
      </c>
      <c r="C1584" s="5">
        <v>11871.13</v>
      </c>
      <c r="D1584">
        <v>0</v>
      </c>
      <c r="E1584">
        <v>4923.9399999999996</v>
      </c>
      <c r="F1584">
        <v>0</v>
      </c>
      <c r="G1584">
        <v>6947.19</v>
      </c>
      <c r="H1584">
        <v>0</v>
      </c>
      <c r="I1584" s="14">
        <f>VLOOKUP(A1584,Cadastro!$A$3:$H$3577,7,FALSE)</f>
        <v>1</v>
      </c>
      <c r="J1584" s="14">
        <f>VLOOKUP(A1584,Cadastro!$A$3:$H$3577,8,FALSE)</f>
        <v>1</v>
      </c>
      <c r="K1584">
        <f>VLOOKUP(A1584,Cadastro!$A$3:$J$3577,10,FALSE)</f>
        <v>1</v>
      </c>
      <c r="L1584" s="13">
        <v>31084.94</v>
      </c>
      <c r="M1584" s="23" t="e">
        <f t="shared" si="263"/>
        <v>#DIV/0!</v>
      </c>
      <c r="N1584" s="26">
        <f t="shared" si="264"/>
        <v>11871.13</v>
      </c>
      <c r="O1584" s="27">
        <f t="shared" si="265"/>
        <v>4.9291736431450277E-4</v>
      </c>
      <c r="P1584" s="30" t="e">
        <f t="shared" si="266"/>
        <v>#DIV/0!</v>
      </c>
      <c r="Q1584" s="30" t="e">
        <f t="shared" si="267"/>
        <v>#DIV/0!</v>
      </c>
      <c r="R1584" s="30" t="e">
        <f t="shared" si="268"/>
        <v>#DIV/0!</v>
      </c>
      <c r="S1584" s="30" t="e">
        <f t="shared" si="269"/>
        <v>#DIV/0!</v>
      </c>
      <c r="T1584" s="32">
        <f t="shared" si="270"/>
        <v>4.928893163729021E-4</v>
      </c>
      <c r="U1584" s="33">
        <f t="shared" si="271"/>
        <v>38.730596795578201</v>
      </c>
      <c r="V1584" s="18" t="e">
        <f>VLOOKUP(B1584,'[2]APO e PPM_CD'!$D$2:$J$565,7,FALSE)</f>
        <v>#N/A</v>
      </c>
    </row>
    <row r="1585" spans="1:24" hidden="1">
      <c r="A1585">
        <v>1650120729</v>
      </c>
      <c r="B1585">
        <f>VLOOKUP(A1585,Cadastro!$A$3:$B$3577,2,FALSE)</f>
        <v>212156</v>
      </c>
      <c r="C1585" s="5">
        <v>11889.16</v>
      </c>
      <c r="D1585">
        <v>0</v>
      </c>
      <c r="E1585">
        <v>5024.82</v>
      </c>
      <c r="F1585">
        <v>0</v>
      </c>
      <c r="G1585">
        <v>6864.34</v>
      </c>
      <c r="H1585">
        <v>0</v>
      </c>
      <c r="I1585" s="14">
        <f>VLOOKUP(A1585,Cadastro!$A$3:$H$3577,7,FALSE)</f>
        <v>1</v>
      </c>
      <c r="J1585" s="14">
        <f>VLOOKUP(A1585,Cadastro!$A$3:$H$3577,8,FALSE)</f>
        <v>1</v>
      </c>
      <c r="K1585">
        <f>VLOOKUP(A1585,Cadastro!$A$3:$J$3577,10,FALSE)</f>
        <v>1</v>
      </c>
      <c r="L1585" s="13">
        <v>16965.419999999998</v>
      </c>
      <c r="M1585" s="23" t="e">
        <f t="shared" si="263"/>
        <v>#DIV/0!</v>
      </c>
      <c r="N1585" s="26">
        <f t="shared" si="264"/>
        <v>11889.16</v>
      </c>
      <c r="O1585" s="27">
        <f t="shared" si="265"/>
        <v>4.9366601251215464E-4</v>
      </c>
      <c r="P1585" s="30" t="e">
        <f t="shared" si="266"/>
        <v>#DIV/0!</v>
      </c>
      <c r="Q1585" s="30" t="e">
        <f t="shared" si="267"/>
        <v>#DIV/0!</v>
      </c>
      <c r="R1585" s="30" t="e">
        <f t="shared" si="268"/>
        <v>#DIV/0!</v>
      </c>
      <c r="S1585" s="30" t="e">
        <f t="shared" si="269"/>
        <v>#DIV/0!</v>
      </c>
      <c r="T1585" s="32">
        <f t="shared" si="270"/>
        <v>4.9363792197103836E-4</v>
      </c>
      <c r="U1585" s="33">
        <f t="shared" si="271"/>
        <v>38.789421242806412</v>
      </c>
      <c r="V1585" s="18" t="e">
        <f>VLOOKUP(B1585,'[2]APO e PPM_CD'!$D$2:$J$565,7,FALSE)</f>
        <v>#N/A</v>
      </c>
    </row>
    <row r="1586" spans="1:24" hidden="1">
      <c r="A1586">
        <v>49138014653</v>
      </c>
      <c r="B1586">
        <f>VLOOKUP(A1586,Cadastro!$A$3:$B$3577,2,FALSE)</f>
        <v>217185</v>
      </c>
      <c r="C1586" s="5">
        <v>11904.72</v>
      </c>
      <c r="D1586">
        <v>0</v>
      </c>
      <c r="E1586">
        <v>4945.1499999999996</v>
      </c>
      <c r="F1586">
        <v>0</v>
      </c>
      <c r="G1586">
        <v>6959.57</v>
      </c>
      <c r="H1586">
        <v>0</v>
      </c>
      <c r="I1586" s="14">
        <f>VLOOKUP(A1586,Cadastro!$A$3:$H$3577,7,FALSE)</f>
        <v>1</v>
      </c>
      <c r="J1586" s="14">
        <f>VLOOKUP(A1586,Cadastro!$A$3:$H$3577,8,FALSE)</f>
        <v>1</v>
      </c>
      <c r="K1586">
        <f>VLOOKUP(A1586,Cadastro!$A$3:$J$3577,10,FALSE)</f>
        <v>1</v>
      </c>
      <c r="L1586" s="13">
        <v>15174.4</v>
      </c>
      <c r="M1586" s="23" t="e">
        <f t="shared" si="263"/>
        <v>#DIV/0!</v>
      </c>
      <c r="N1586" s="26">
        <f t="shared" si="264"/>
        <v>11904.72</v>
      </c>
      <c r="O1586" s="27">
        <f t="shared" si="265"/>
        <v>4.94312100474188E-4</v>
      </c>
      <c r="P1586" s="30" t="e">
        <f t="shared" si="266"/>
        <v>#DIV/0!</v>
      </c>
      <c r="Q1586" s="30" t="e">
        <f t="shared" si="267"/>
        <v>#DIV/0!</v>
      </c>
      <c r="R1586" s="30" t="e">
        <f t="shared" si="268"/>
        <v>#DIV/0!</v>
      </c>
      <c r="S1586" s="30" t="e">
        <f t="shared" si="269"/>
        <v>#DIV/0!</v>
      </c>
      <c r="T1586" s="32">
        <f t="shared" si="270"/>
        <v>4.9428397316943001E-4</v>
      </c>
      <c r="U1586" s="33">
        <f t="shared" si="271"/>
        <v>38.840187099648958</v>
      </c>
      <c r="V1586" s="18" t="e">
        <f>VLOOKUP(B1586,'[2]APO e PPM_CD'!$D$2:$J$565,7,FALSE)</f>
        <v>#N/A</v>
      </c>
    </row>
    <row r="1587" spans="1:24" hidden="1">
      <c r="A1587">
        <v>56094396634</v>
      </c>
      <c r="B1587">
        <f>VLOOKUP(A1587,Cadastro!$A$3:$B$3577,2,FALSE)</f>
        <v>195365</v>
      </c>
      <c r="C1587" s="5">
        <v>11918.130000000001</v>
      </c>
      <c r="D1587">
        <v>0</v>
      </c>
      <c r="E1587">
        <v>4974.29</v>
      </c>
      <c r="F1587">
        <v>0</v>
      </c>
      <c r="G1587">
        <v>6943.84</v>
      </c>
      <c r="H1587">
        <v>0</v>
      </c>
      <c r="I1587" s="14">
        <f>VLOOKUP(A1587,Cadastro!$A$3:$H$3577,7,FALSE)</f>
        <v>1</v>
      </c>
      <c r="J1587" s="14">
        <f>VLOOKUP(A1587,Cadastro!$A$3:$H$3577,8,FALSE)</f>
        <v>1</v>
      </c>
      <c r="K1587">
        <f>VLOOKUP(A1587,Cadastro!$A$3:$J$3577,10,FALSE)</f>
        <v>1</v>
      </c>
      <c r="L1587" s="13">
        <v>18344.560000000001</v>
      </c>
      <c r="M1587" s="23" t="e">
        <f t="shared" si="263"/>
        <v>#DIV/0!</v>
      </c>
      <c r="N1587" s="26">
        <f t="shared" si="264"/>
        <v>11918.130000000001</v>
      </c>
      <c r="O1587" s="27">
        <f t="shared" si="265"/>
        <v>4.9486891535663454E-4</v>
      </c>
      <c r="P1587" s="30" t="e">
        <f t="shared" si="266"/>
        <v>#DIV/0!</v>
      </c>
      <c r="Q1587" s="30" t="e">
        <f t="shared" si="267"/>
        <v>#DIV/0!</v>
      </c>
      <c r="R1587" s="30" t="e">
        <f t="shared" si="268"/>
        <v>#DIV/0!</v>
      </c>
      <c r="S1587" s="30" t="e">
        <f t="shared" si="269"/>
        <v>#DIV/0!</v>
      </c>
      <c r="T1587" s="32">
        <f t="shared" si="270"/>
        <v>4.9484075636804391E-4</v>
      </c>
      <c r="U1587" s="33">
        <f t="shared" si="271"/>
        <v>38.883938394010052</v>
      </c>
      <c r="V1587" s="18" t="e">
        <f>VLOOKUP(B1587,'[2]APO e PPM_CD'!$D$2:$J$565,7,FALSE)</f>
        <v>#N/A</v>
      </c>
    </row>
    <row r="1588" spans="1:24" hidden="1">
      <c r="A1588">
        <v>8586701785</v>
      </c>
      <c r="B1588">
        <f>VLOOKUP(A1588,Cadastro!$A$3:$B$3577,2,FALSE)</f>
        <v>214545</v>
      </c>
      <c r="C1588" s="5">
        <v>11920.39</v>
      </c>
      <c r="D1588">
        <v>0</v>
      </c>
      <c r="E1588">
        <v>5422.07</v>
      </c>
      <c r="F1588">
        <v>0</v>
      </c>
      <c r="G1588">
        <v>6498.32</v>
      </c>
      <c r="H1588">
        <v>0</v>
      </c>
      <c r="I1588" s="14">
        <f>VLOOKUP(A1588,Cadastro!$A$3:$H$3577,7,FALSE)</f>
        <v>1</v>
      </c>
      <c r="J1588" s="14">
        <f>VLOOKUP(A1588,Cadastro!$A$3:$H$3577,8,FALSE)</f>
        <v>1</v>
      </c>
      <c r="K1588">
        <f>VLOOKUP(A1588,Cadastro!$A$3:$J$3577,10,FALSE)</f>
        <v>1</v>
      </c>
      <c r="L1588" s="13">
        <v>26739.72</v>
      </c>
      <c r="M1588" s="23" t="e">
        <f t="shared" si="263"/>
        <v>#DIV/0!</v>
      </c>
      <c r="N1588" s="26">
        <f t="shared" si="264"/>
        <v>11920.39</v>
      </c>
      <c r="O1588" s="27">
        <f t="shared" si="265"/>
        <v>4.9496275589610726E-4</v>
      </c>
      <c r="P1588" s="30" t="e">
        <f t="shared" si="266"/>
        <v>#DIV/0!</v>
      </c>
      <c r="Q1588" s="30" t="e">
        <f t="shared" si="267"/>
        <v>#DIV/0!</v>
      </c>
      <c r="R1588" s="30" t="e">
        <f t="shared" si="268"/>
        <v>#DIV/0!</v>
      </c>
      <c r="S1588" s="30" t="e">
        <f t="shared" si="269"/>
        <v>#DIV/0!</v>
      </c>
      <c r="T1588" s="32">
        <f t="shared" si="270"/>
        <v>4.9493459156781019E-4</v>
      </c>
      <c r="U1588" s="33">
        <f t="shared" si="271"/>
        <v>38.891311841083571</v>
      </c>
      <c r="V1588" s="18" t="e">
        <f>VLOOKUP(B1588,'[2]APO e PPM_CD'!$D$2:$J$565,7,FALSE)</f>
        <v>#N/A</v>
      </c>
    </row>
    <row r="1589" spans="1:24" hidden="1">
      <c r="A1589">
        <v>77213351753</v>
      </c>
      <c r="B1589">
        <f>VLOOKUP(A1589,Cadastro!$A$3:$B$3577,2,FALSE)</f>
        <v>199851</v>
      </c>
      <c r="C1589" s="5">
        <v>11928.369999999999</v>
      </c>
      <c r="D1589">
        <v>0</v>
      </c>
      <c r="E1589">
        <v>5044.97</v>
      </c>
      <c r="F1589">
        <v>0</v>
      </c>
      <c r="G1589">
        <v>6883.4</v>
      </c>
      <c r="H1589">
        <v>0</v>
      </c>
      <c r="I1589" s="14">
        <f>VLOOKUP(A1589,Cadastro!$A$3:$H$3577,7,FALSE)</f>
        <v>1</v>
      </c>
      <c r="J1589" s="14">
        <f>VLOOKUP(A1589,Cadastro!$A$3:$H$3577,8,FALSE)</f>
        <v>1</v>
      </c>
      <c r="K1589">
        <f>VLOOKUP(A1589,Cadastro!$A$3:$J$3577,10,FALSE)</f>
        <v>1</v>
      </c>
      <c r="L1589" s="13">
        <v>24365.16</v>
      </c>
      <c r="M1589" s="23" t="e">
        <f t="shared" si="263"/>
        <v>#DIV/0!</v>
      </c>
      <c r="N1589" s="26">
        <f t="shared" si="264"/>
        <v>11928.369999999999</v>
      </c>
      <c r="O1589" s="27">
        <f t="shared" si="265"/>
        <v>4.9529410434964369E-4</v>
      </c>
      <c r="P1589" s="30" t="e">
        <f t="shared" si="266"/>
        <v>#DIV/0!</v>
      </c>
      <c r="Q1589" s="30" t="e">
        <f t="shared" si="267"/>
        <v>#DIV/0!</v>
      </c>
      <c r="R1589" s="30" t="e">
        <f t="shared" si="268"/>
        <v>#DIV/0!</v>
      </c>
      <c r="S1589" s="30" t="e">
        <f t="shared" si="269"/>
        <v>#DIV/0!</v>
      </c>
      <c r="T1589" s="32">
        <f t="shared" si="270"/>
        <v>4.952659211669853E-4</v>
      </c>
      <c r="U1589" s="33">
        <f t="shared" si="271"/>
        <v>38.917347286944974</v>
      </c>
      <c r="V1589" s="18" t="e">
        <f>VLOOKUP(B1589,'[2]APO e PPM_CD'!$D$2:$J$565,7,FALSE)</f>
        <v>#N/A</v>
      </c>
    </row>
    <row r="1590" spans="1:24" hidden="1">
      <c r="A1590">
        <v>8170910765</v>
      </c>
      <c r="B1590">
        <f>VLOOKUP(A1590,Cadastro!$A$3:$B$3577,2,FALSE)</f>
        <v>213265</v>
      </c>
      <c r="C1590" s="5">
        <v>11938.43</v>
      </c>
      <c r="D1590">
        <v>0</v>
      </c>
      <c r="E1590">
        <v>5393.24</v>
      </c>
      <c r="F1590">
        <v>0</v>
      </c>
      <c r="G1590">
        <v>6545.19</v>
      </c>
      <c r="H1590">
        <v>0</v>
      </c>
      <c r="I1590" s="14">
        <f>VLOOKUP(A1590,Cadastro!$A$3:$H$3577,7,FALSE)</f>
        <v>1</v>
      </c>
      <c r="J1590" s="14">
        <f>VLOOKUP(A1590,Cadastro!$A$3:$H$3577,8,FALSE)</f>
        <v>1</v>
      </c>
      <c r="K1590">
        <f>VLOOKUP(A1590,Cadastro!$A$3:$J$3577,10,FALSE)</f>
        <v>1</v>
      </c>
      <c r="L1590" s="13">
        <v>13050.08</v>
      </c>
      <c r="M1590" s="23" t="e">
        <f t="shared" si="263"/>
        <v>#DIV/0!</v>
      </c>
      <c r="N1590" s="26">
        <f t="shared" si="264"/>
        <v>11938.43</v>
      </c>
      <c r="O1590" s="27">
        <f t="shared" si="265"/>
        <v>4.9571181931738512E-4</v>
      </c>
      <c r="P1590" s="30" t="e">
        <f t="shared" si="266"/>
        <v>#DIV/0!</v>
      </c>
      <c r="Q1590" s="30" t="e">
        <f t="shared" si="267"/>
        <v>#DIV/0!</v>
      </c>
      <c r="R1590" s="30" t="e">
        <f t="shared" si="268"/>
        <v>#DIV/0!</v>
      </c>
      <c r="S1590" s="30" t="e">
        <f t="shared" si="269"/>
        <v>#DIV/0!</v>
      </c>
      <c r="T1590" s="32">
        <f t="shared" si="270"/>
        <v>4.9568361236594551E-4</v>
      </c>
      <c r="U1590" s="33">
        <f t="shared" si="271"/>
        <v>38.950168914183799</v>
      </c>
      <c r="V1590" s="18" t="e">
        <f>VLOOKUP(B1590,'[2]APO e PPM_CD'!$D$2:$J$565,7,FALSE)</f>
        <v>#N/A</v>
      </c>
    </row>
    <row r="1591" spans="1:24" hidden="1">
      <c r="A1591">
        <v>84188839791</v>
      </c>
      <c r="B1591">
        <f>VLOOKUP(A1591,Cadastro!$A$3:$B$3577,2,FALSE)</f>
        <v>199036</v>
      </c>
      <c r="C1591" s="5">
        <v>11946.27</v>
      </c>
      <c r="D1591">
        <v>0</v>
      </c>
      <c r="E1591">
        <v>5012.7</v>
      </c>
      <c r="F1591">
        <v>0</v>
      </c>
      <c r="G1591">
        <v>6933.57</v>
      </c>
      <c r="H1591">
        <v>0</v>
      </c>
      <c r="I1591" s="14">
        <f>VLOOKUP(A1591,Cadastro!$A$3:$H$3577,7,FALSE)</f>
        <v>1</v>
      </c>
      <c r="J1591" s="14">
        <f>VLOOKUP(A1591,Cadastro!$A$3:$H$3577,8,FALSE)</f>
        <v>1</v>
      </c>
      <c r="K1591">
        <f>VLOOKUP(A1591,Cadastro!$A$3:$J$3577,10,FALSE)</f>
        <v>1</v>
      </c>
      <c r="L1591" s="13">
        <v>11811.33</v>
      </c>
      <c r="M1591" s="23" t="e">
        <f t="shared" si="263"/>
        <v>#DIV/0!</v>
      </c>
      <c r="N1591" s="26">
        <f t="shared" si="264"/>
        <v>11946.27</v>
      </c>
      <c r="O1591" s="27">
        <f t="shared" si="265"/>
        <v>4.9603735464015769E-4</v>
      </c>
      <c r="P1591" s="30" t="e">
        <f t="shared" si="266"/>
        <v>#DIV/0!</v>
      </c>
      <c r="Q1591" s="30" t="e">
        <f t="shared" si="267"/>
        <v>#DIV/0!</v>
      </c>
      <c r="R1591" s="30" t="e">
        <f t="shared" si="268"/>
        <v>#DIV/0!</v>
      </c>
      <c r="S1591" s="30" t="e">
        <f t="shared" si="269"/>
        <v>#DIV/0!</v>
      </c>
      <c r="T1591" s="32">
        <f t="shared" si="270"/>
        <v>4.9600912916513502E-4</v>
      </c>
      <c r="U1591" s="33">
        <f t="shared" si="271"/>
        <v>38.975747597837106</v>
      </c>
      <c r="V1591" s="18" t="e">
        <f>VLOOKUP(B1591,'[2]APO e PPM_CD'!$D$2:$J$565,7,FALSE)</f>
        <v>#N/A</v>
      </c>
    </row>
    <row r="1592" spans="1:24" hidden="1">
      <c r="A1592">
        <v>55735304968</v>
      </c>
      <c r="B1592">
        <f>VLOOKUP(A1592,Cadastro!$A$3:$B$3577,2,FALSE)</f>
        <v>193147</v>
      </c>
      <c r="C1592" s="5">
        <v>11952.7</v>
      </c>
      <c r="D1592">
        <v>0</v>
      </c>
      <c r="E1592">
        <v>5056.92</v>
      </c>
      <c r="F1592">
        <v>0</v>
      </c>
      <c r="G1592">
        <v>6895.78</v>
      </c>
      <c r="H1592">
        <v>0</v>
      </c>
      <c r="I1592" s="14">
        <f>VLOOKUP(A1592,Cadastro!$A$3:$H$3577,7,FALSE)</f>
        <v>1</v>
      </c>
      <c r="J1592" s="14">
        <f>VLOOKUP(A1592,Cadastro!$A$3:$H$3577,8,FALSE)</f>
        <v>1</v>
      </c>
      <c r="K1592">
        <f>VLOOKUP(A1592,Cadastro!$A$3:$J$3577,10,FALSE)</f>
        <v>1</v>
      </c>
      <c r="L1592" s="13">
        <v>18370.490000000002</v>
      </c>
      <c r="M1592" s="23" t="e">
        <f t="shared" si="263"/>
        <v>#DIV/0!</v>
      </c>
      <c r="N1592" s="26">
        <f t="shared" si="264"/>
        <v>11952.7</v>
      </c>
      <c r="O1592" s="27">
        <f t="shared" si="265"/>
        <v>4.9630434343166639E-4</v>
      </c>
      <c r="P1592" s="30" t="e">
        <f t="shared" si="266"/>
        <v>#DIV/0!</v>
      </c>
      <c r="Q1592" s="30" t="e">
        <f t="shared" si="267"/>
        <v>#DIV/0!</v>
      </c>
      <c r="R1592" s="30" t="e">
        <f t="shared" si="268"/>
        <v>#DIV/0!</v>
      </c>
      <c r="S1592" s="30" t="e">
        <f t="shared" si="269"/>
        <v>#DIV/0!</v>
      </c>
      <c r="T1592" s="32">
        <f t="shared" si="270"/>
        <v>4.9627610276447047E-4</v>
      </c>
      <c r="U1592" s="33">
        <f t="shared" si="271"/>
        <v>38.99672603353747</v>
      </c>
      <c r="V1592" s="18" t="e">
        <f>VLOOKUP(B1592,'[2]APO e PPM_CD'!$D$2:$J$565,7,FALSE)</f>
        <v>#N/A</v>
      </c>
    </row>
    <row r="1593" spans="1:24" hidden="1">
      <c r="A1593">
        <v>88334295120</v>
      </c>
      <c r="B1593">
        <f>VLOOKUP(A1593,Cadastro!$A$3:$B$3577,2,FALSE)</f>
        <v>199919</v>
      </c>
      <c r="C1593" s="5">
        <v>11973.130000000001</v>
      </c>
      <c r="D1593">
        <v>0</v>
      </c>
      <c r="E1593">
        <v>5350.09</v>
      </c>
      <c r="F1593">
        <v>0</v>
      </c>
      <c r="G1593">
        <v>6623.04</v>
      </c>
      <c r="H1593">
        <v>0</v>
      </c>
      <c r="I1593" s="14">
        <f>VLOOKUP(A1593,Cadastro!$A$3:$H$3577,7,FALSE)</f>
        <v>1</v>
      </c>
      <c r="J1593" s="14">
        <f>VLOOKUP(A1593,Cadastro!$A$3:$H$3577,8,FALSE)</f>
        <v>1</v>
      </c>
      <c r="K1593">
        <f>VLOOKUP(A1593,Cadastro!$A$3:$J$3577,10,FALSE)</f>
        <v>1</v>
      </c>
      <c r="L1593" s="13">
        <v>16049.67</v>
      </c>
      <c r="M1593" s="23" t="e">
        <f t="shared" si="263"/>
        <v>#DIV/0!</v>
      </c>
      <c r="N1593" s="26">
        <f t="shared" si="264"/>
        <v>11973.130000000001</v>
      </c>
      <c r="O1593" s="27">
        <f t="shared" si="265"/>
        <v>4.9715264529955473E-4</v>
      </c>
      <c r="P1593" s="30" t="e">
        <f t="shared" si="266"/>
        <v>#DIV/0!</v>
      </c>
      <c r="Q1593" s="30" t="e">
        <f t="shared" si="267"/>
        <v>#DIV/0!</v>
      </c>
      <c r="R1593" s="30" t="e">
        <f t="shared" si="268"/>
        <v>#DIV/0!</v>
      </c>
      <c r="S1593" s="30" t="e">
        <f t="shared" si="269"/>
        <v>#DIV/0!</v>
      </c>
      <c r="T1593" s="32">
        <f t="shared" si="270"/>
        <v>4.9712435636235861E-4</v>
      </c>
      <c r="U1593" s="33">
        <f t="shared" si="271"/>
        <v>39.063380690047303</v>
      </c>
      <c r="V1593" s="18" t="e">
        <f>VLOOKUP(B1593,'[2]APO e PPM_CD'!$D$2:$J$565,7,FALSE)</f>
        <v>#N/A</v>
      </c>
    </row>
    <row r="1594" spans="1:24" hidden="1">
      <c r="A1594">
        <v>71147845700</v>
      </c>
      <c r="B1594">
        <f>VLOOKUP(A1594,Cadastro!$A$3:$B$3577,2,FALSE)</f>
        <v>210529</v>
      </c>
      <c r="C1594" s="5">
        <v>11984.83</v>
      </c>
      <c r="D1594">
        <v>0</v>
      </c>
      <c r="E1594">
        <v>5187.09</v>
      </c>
      <c r="F1594">
        <v>0</v>
      </c>
      <c r="G1594">
        <v>6797.74</v>
      </c>
      <c r="H1594">
        <v>0</v>
      </c>
      <c r="I1594" s="14">
        <f>VLOOKUP(A1594,Cadastro!$A$3:$H$3577,7,FALSE)</f>
        <v>1</v>
      </c>
      <c r="J1594" s="14">
        <f>VLOOKUP(A1594,Cadastro!$A$3:$H$3577,8,FALSE)</f>
        <v>1</v>
      </c>
      <c r="K1594">
        <f>VLOOKUP(A1594,Cadastro!$A$3:$J$3577,10,FALSE)</f>
        <v>1</v>
      </c>
      <c r="L1594" s="13">
        <v>26365.43</v>
      </c>
      <c r="M1594" s="23" t="e">
        <f t="shared" si="263"/>
        <v>#DIV/0!</v>
      </c>
      <c r="N1594" s="26">
        <f t="shared" si="264"/>
        <v>11984.83</v>
      </c>
      <c r="O1594" s="27">
        <f t="shared" si="265"/>
        <v>4.976384569419577E-4</v>
      </c>
      <c r="P1594" s="30" t="e">
        <f t="shared" si="266"/>
        <v>#DIV/0!</v>
      </c>
      <c r="Q1594" s="30" t="e">
        <f t="shared" si="267"/>
        <v>#DIV/0!</v>
      </c>
      <c r="R1594" s="30" t="e">
        <f t="shared" si="268"/>
        <v>#DIV/0!</v>
      </c>
      <c r="S1594" s="30" t="e">
        <f t="shared" si="269"/>
        <v>#DIV/0!</v>
      </c>
      <c r="T1594" s="32">
        <f t="shared" si="270"/>
        <v>4.9761014036114914E-4</v>
      </c>
      <c r="U1594" s="33">
        <f t="shared" si="271"/>
        <v>39.10155296029523</v>
      </c>
      <c r="V1594" s="18" t="e">
        <f>VLOOKUP(B1594,'[2]APO e PPM_CD'!$D$2:$J$565,7,FALSE)</f>
        <v>#N/A</v>
      </c>
    </row>
    <row r="1595" spans="1:24" s="18" customFormat="1">
      <c r="A1595" s="18">
        <v>7637266729</v>
      </c>
      <c r="B1595" s="18">
        <f>VLOOKUP(A1595,Cadastro!$A$3:$B$3577,2,FALSE)</f>
        <v>187183</v>
      </c>
      <c r="C1595" s="19">
        <v>15611.14</v>
      </c>
      <c r="D1595" s="18">
        <v>0</v>
      </c>
      <c r="E1595" s="18">
        <v>7016.99</v>
      </c>
      <c r="F1595" s="18">
        <v>0</v>
      </c>
      <c r="G1595" s="18">
        <v>8594.15</v>
      </c>
      <c r="H1595" s="18">
        <v>0</v>
      </c>
      <c r="I1595" s="20">
        <f>VLOOKUP(A1595,Cadastro!$A$3:$H$3577,7,FALSE)</f>
        <v>5</v>
      </c>
      <c r="J1595" s="20">
        <f>VLOOKUP(A1595,Cadastro!$A$3:$H$3577,8,FALSE)</f>
        <v>5</v>
      </c>
      <c r="K1595" s="18">
        <f>VLOOKUP(A1595,Cadastro!$A$3:$J$3577,10,FALSE)</f>
        <v>1</v>
      </c>
      <c r="M1595" s="23" t="e">
        <f t="shared" si="263"/>
        <v>#DIV/0!</v>
      </c>
      <c r="N1595" s="26">
        <f t="shared" si="264"/>
        <v>15611.14</v>
      </c>
      <c r="O1595" s="27">
        <f t="shared" si="265"/>
        <v>6.4821141565669883E-4</v>
      </c>
      <c r="P1595" s="30" t="e">
        <f t="shared" si="266"/>
        <v>#DIV/0!</v>
      </c>
      <c r="Q1595" s="30" t="e">
        <f t="shared" si="267"/>
        <v>#DIV/0!</v>
      </c>
      <c r="R1595" s="30" t="e">
        <f t="shared" si="268"/>
        <v>#DIV/0!</v>
      </c>
      <c r="S1595" s="30" t="e">
        <f t="shared" si="269"/>
        <v>#DIV/0!</v>
      </c>
      <c r="T1595" s="32">
        <f t="shared" si="270"/>
        <v>6.4817453118630388E-4</v>
      </c>
      <c r="U1595" s="33">
        <f t="shared" si="271"/>
        <v>50.932705551983908</v>
      </c>
      <c r="V1595" s="18">
        <f>VLOOKUP(B1595,'[2]APO e PPM_CD'!$D$2:$J$565,7,FALSE)</f>
        <v>3</v>
      </c>
      <c r="W1595" s="18">
        <f>TRUNC(B1595/10,0)</f>
        <v>18718</v>
      </c>
      <c r="X1595" s="18">
        <f ca="1">VLOOKUP(W1595:X1595,[3]Plan1!$B$2:$K$3605,10,FALSE)</f>
        <v>0</v>
      </c>
    </row>
    <row r="1596" spans="1:24" hidden="1">
      <c r="A1596">
        <v>4746103658</v>
      </c>
      <c r="B1596">
        <f>VLOOKUP(A1596,Cadastro!$A$3:$B$3577,2,FALSE)</f>
        <v>224856</v>
      </c>
      <c r="C1596" s="5">
        <v>11992.01</v>
      </c>
      <c r="D1596">
        <v>0</v>
      </c>
      <c r="E1596">
        <v>5634.1</v>
      </c>
      <c r="F1596">
        <v>0</v>
      </c>
      <c r="G1596">
        <v>6357.91</v>
      </c>
      <c r="H1596">
        <v>0</v>
      </c>
      <c r="I1596" s="14">
        <f>VLOOKUP(A1596,Cadastro!$A$3:$H$3577,7,FALSE)</f>
        <v>1</v>
      </c>
      <c r="J1596" s="14">
        <f>VLOOKUP(A1596,Cadastro!$A$3:$H$3577,8,FALSE)</f>
        <v>1</v>
      </c>
      <c r="K1596">
        <f>VLOOKUP(A1596,Cadastro!$A$3:$J$3577,10,FALSE)</f>
        <v>1</v>
      </c>
      <c r="L1596" s="13">
        <v>39486.03</v>
      </c>
      <c r="M1596" s="23" t="e">
        <f t="shared" si="263"/>
        <v>#DIV/0!</v>
      </c>
      <c r="N1596" s="26">
        <f t="shared" si="264"/>
        <v>11992.01</v>
      </c>
      <c r="O1596" s="27">
        <f t="shared" si="265"/>
        <v>4.9793658750541534E-4</v>
      </c>
      <c r="P1596" s="30" t="e">
        <f t="shared" si="266"/>
        <v>#DIV/0!</v>
      </c>
      <c r="Q1596" s="30" t="e">
        <f t="shared" si="267"/>
        <v>#DIV/0!</v>
      </c>
      <c r="R1596" s="30" t="e">
        <f t="shared" si="268"/>
        <v>#DIV/0!</v>
      </c>
      <c r="S1596" s="30" t="e">
        <f t="shared" si="269"/>
        <v>#DIV/0!</v>
      </c>
      <c r="T1596" s="32">
        <f t="shared" si="270"/>
        <v>4.9790825396040699E-4</v>
      </c>
      <c r="U1596" s="33">
        <f t="shared" si="271"/>
        <v>39.124978336396097</v>
      </c>
      <c r="V1596" s="18" t="e">
        <f>VLOOKUP(B1596,'[2]APO e PPM_CD'!$D$2:$J$565,7,FALSE)</f>
        <v>#N/A</v>
      </c>
    </row>
    <row r="1597" spans="1:24" hidden="1">
      <c r="A1597">
        <v>3687653773</v>
      </c>
      <c r="B1597">
        <f>VLOOKUP(A1597,Cadastro!$A$3:$B$3577,2,FALSE)</f>
        <v>195811</v>
      </c>
      <c r="C1597" s="5">
        <v>11996.439999999999</v>
      </c>
      <c r="D1597">
        <v>0</v>
      </c>
      <c r="E1597">
        <v>5176.25</v>
      </c>
      <c r="F1597">
        <v>0</v>
      </c>
      <c r="G1597">
        <v>6820.19</v>
      </c>
      <c r="H1597">
        <v>0</v>
      </c>
      <c r="I1597" s="14">
        <f>VLOOKUP(A1597,Cadastro!$A$3:$H$3577,7,FALSE)</f>
        <v>1</v>
      </c>
      <c r="J1597" s="14">
        <f>VLOOKUP(A1597,Cadastro!$A$3:$H$3577,8,FALSE)</f>
        <v>1</v>
      </c>
      <c r="K1597">
        <f>VLOOKUP(A1597,Cadastro!$A$3:$J$3577,10,FALSE)</f>
        <v>1</v>
      </c>
      <c r="L1597" s="13">
        <v>23162.89</v>
      </c>
      <c r="M1597" s="23" t="e">
        <f t="shared" si="263"/>
        <v>#DIV/0!</v>
      </c>
      <c r="N1597" s="26">
        <f t="shared" si="264"/>
        <v>11996.439999999999</v>
      </c>
      <c r="O1597" s="27">
        <f t="shared" si="265"/>
        <v>4.9812053157172675E-4</v>
      </c>
      <c r="P1597" s="30" t="e">
        <f t="shared" si="266"/>
        <v>#DIV/0!</v>
      </c>
      <c r="Q1597" s="30" t="e">
        <f t="shared" si="267"/>
        <v>#DIV/0!</v>
      </c>
      <c r="R1597" s="30" t="e">
        <f t="shared" si="268"/>
        <v>#DIV/0!</v>
      </c>
      <c r="S1597" s="30" t="e">
        <f t="shared" si="269"/>
        <v>#DIV/0!</v>
      </c>
      <c r="T1597" s="32">
        <f t="shared" si="270"/>
        <v>4.9809218755994902E-4</v>
      </c>
      <c r="U1597" s="33">
        <f t="shared" si="271"/>
        <v>39.139431597695094</v>
      </c>
      <c r="V1597" s="18" t="e">
        <f>VLOOKUP(B1597,'[2]APO e PPM_CD'!$D$2:$J$565,7,FALSE)</f>
        <v>#N/A</v>
      </c>
    </row>
    <row r="1598" spans="1:24" s="18" customFormat="1">
      <c r="A1598" s="18">
        <v>7209608788</v>
      </c>
      <c r="B1598" s="18">
        <f>VLOOKUP(A1598,Cadastro!$A$3:$B$3577,2,FALSE)</f>
        <v>198817</v>
      </c>
      <c r="C1598" s="19">
        <v>15845.02</v>
      </c>
      <c r="D1598" s="18">
        <v>0</v>
      </c>
      <c r="E1598" s="18">
        <v>6891.77</v>
      </c>
      <c r="F1598" s="18">
        <v>0</v>
      </c>
      <c r="G1598" s="18">
        <v>8953.25</v>
      </c>
      <c r="H1598" s="18">
        <v>0</v>
      </c>
      <c r="I1598" s="20">
        <f>VLOOKUP(A1598,Cadastro!$A$3:$H$3577,7,FALSE)</f>
        <v>5</v>
      </c>
      <c r="J1598" s="20">
        <f>VLOOKUP(A1598,Cadastro!$A$3:$H$3577,8,FALSE)</f>
        <v>5</v>
      </c>
      <c r="K1598" s="18">
        <f>VLOOKUP(A1598,Cadastro!$A$3:$J$3577,10,FALSE)</f>
        <v>1</v>
      </c>
      <c r="M1598" s="23" t="e">
        <f t="shared" si="263"/>
        <v>#DIV/0!</v>
      </c>
      <c r="N1598" s="26">
        <f t="shared" si="264"/>
        <v>15845.02</v>
      </c>
      <c r="O1598" s="27">
        <f t="shared" si="265"/>
        <v>6.5792266582124722E-4</v>
      </c>
      <c r="P1598" s="30" t="e">
        <f t="shared" si="266"/>
        <v>#DIV/0!</v>
      </c>
      <c r="Q1598" s="30" t="e">
        <f t="shared" si="267"/>
        <v>#DIV/0!</v>
      </c>
      <c r="R1598" s="30" t="e">
        <f t="shared" si="268"/>
        <v>#DIV/0!</v>
      </c>
      <c r="S1598" s="30" t="e">
        <f t="shared" si="269"/>
        <v>#DIV/0!</v>
      </c>
      <c r="T1598" s="32">
        <f t="shared" si="270"/>
        <v>6.5788522876212814E-4</v>
      </c>
      <c r="U1598" s="33">
        <f t="shared" si="271"/>
        <v>51.695759446478355</v>
      </c>
      <c r="V1598" s="18">
        <f>VLOOKUP(B1598,'[2]APO e PPM_CD'!$D$2:$J$565,7,FALSE)</f>
        <v>3</v>
      </c>
      <c r="W1598" s="18">
        <f>TRUNC(B1598/10,0)</f>
        <v>19881</v>
      </c>
      <c r="X1598" s="18">
        <f ca="1">VLOOKUP(W1598:X1598,[3]Plan1!$B$2:$K$3605,10,FALSE)</f>
        <v>0</v>
      </c>
    </row>
    <row r="1599" spans="1:24" hidden="1">
      <c r="A1599">
        <v>93514484791</v>
      </c>
      <c r="B1599">
        <f>VLOOKUP(A1599,Cadastro!$A$3:$B$3577,2,FALSE)</f>
        <v>217819</v>
      </c>
      <c r="C1599" s="5">
        <v>12016.79</v>
      </c>
      <c r="D1599">
        <v>0</v>
      </c>
      <c r="E1599">
        <v>4992.4799999999996</v>
      </c>
      <c r="F1599">
        <v>0</v>
      </c>
      <c r="G1599">
        <v>7024.31</v>
      </c>
      <c r="H1599">
        <v>0</v>
      </c>
      <c r="I1599" s="14">
        <f>VLOOKUP(A1599,Cadastro!$A$3:$H$3577,7,FALSE)</f>
        <v>1</v>
      </c>
      <c r="J1599" s="14">
        <f>VLOOKUP(A1599,Cadastro!$A$3:$H$3577,8,FALSE)</f>
        <v>1</v>
      </c>
      <c r="K1599">
        <f>VLOOKUP(A1599,Cadastro!$A$3:$J$3577,10,FALSE)</f>
        <v>1</v>
      </c>
      <c r="L1599" s="13">
        <v>10188.39</v>
      </c>
      <c r="M1599" s="23" t="e">
        <f t="shared" si="263"/>
        <v>#DIV/0!</v>
      </c>
      <c r="N1599" s="26">
        <f t="shared" si="264"/>
        <v>12016.79</v>
      </c>
      <c r="O1599" s="27">
        <f t="shared" si="265"/>
        <v>4.9896551165060738E-4</v>
      </c>
      <c r="P1599" s="30" t="e">
        <f t="shared" si="266"/>
        <v>#DIV/0!</v>
      </c>
      <c r="Q1599" s="30" t="e">
        <f t="shared" si="267"/>
        <v>#DIV/0!</v>
      </c>
      <c r="R1599" s="30" t="e">
        <f t="shared" si="268"/>
        <v>#DIV/0!</v>
      </c>
      <c r="S1599" s="30" t="e">
        <f t="shared" si="269"/>
        <v>#DIV/0!</v>
      </c>
      <c r="T1599" s="32">
        <f t="shared" si="270"/>
        <v>4.9893711955784558E-4</v>
      </c>
      <c r="U1599" s="33">
        <f t="shared" si="271"/>
        <v>39.205825247228887</v>
      </c>
      <c r="V1599" s="18" t="e">
        <f>VLOOKUP(B1599,'[2]APO e PPM_CD'!$D$2:$J$565,7,FALSE)</f>
        <v>#N/A</v>
      </c>
    </row>
    <row r="1600" spans="1:24" hidden="1">
      <c r="A1600">
        <v>93722460778</v>
      </c>
      <c r="B1600">
        <f>VLOOKUP(A1600,Cadastro!$A$3:$B$3577,2,FALSE)</f>
        <v>196677</v>
      </c>
      <c r="C1600" s="5">
        <v>12020.35</v>
      </c>
      <c r="D1600">
        <v>0</v>
      </c>
      <c r="E1600">
        <v>4999.58</v>
      </c>
      <c r="F1600">
        <v>0</v>
      </c>
      <c r="G1600">
        <v>7020.77</v>
      </c>
      <c r="H1600">
        <v>0</v>
      </c>
      <c r="I1600" s="14">
        <f>VLOOKUP(A1600,Cadastro!$A$3:$H$3577,7,FALSE)</f>
        <v>1</v>
      </c>
      <c r="J1600" s="14">
        <f>VLOOKUP(A1600,Cadastro!$A$3:$H$3577,8,FALSE)</f>
        <v>1</v>
      </c>
      <c r="K1600">
        <f>VLOOKUP(A1600,Cadastro!$A$3:$J$3577,10,FALSE)</f>
        <v>1</v>
      </c>
      <c r="L1600" s="13">
        <v>13759.84</v>
      </c>
      <c r="M1600" s="23" t="e">
        <f t="shared" si="263"/>
        <v>#DIV/0!</v>
      </c>
      <c r="N1600" s="26">
        <f t="shared" si="264"/>
        <v>12020.35</v>
      </c>
      <c r="O1600" s="27">
        <f t="shared" si="265"/>
        <v>4.9911333126145818E-4</v>
      </c>
      <c r="P1600" s="30" t="e">
        <f t="shared" si="266"/>
        <v>#DIV/0!</v>
      </c>
      <c r="Q1600" s="30" t="e">
        <f t="shared" si="267"/>
        <v>#DIV/0!</v>
      </c>
      <c r="R1600" s="30" t="e">
        <f t="shared" si="268"/>
        <v>#DIV/0!</v>
      </c>
      <c r="S1600" s="30" t="e">
        <f t="shared" si="269"/>
        <v>#DIV/0!</v>
      </c>
      <c r="T1600" s="32">
        <f t="shared" si="270"/>
        <v>4.990849307574775E-4</v>
      </c>
      <c r="U1600" s="33">
        <f t="shared" si="271"/>
        <v>39.217440057663289</v>
      </c>
      <c r="V1600" s="18" t="e">
        <f>VLOOKUP(B1600,'[2]APO e PPM_CD'!$D$2:$J$565,7,FALSE)</f>
        <v>#N/A</v>
      </c>
    </row>
    <row r="1601" spans="1:24" hidden="1">
      <c r="A1601">
        <v>5182959745</v>
      </c>
      <c r="B1601">
        <f>VLOOKUP(A1601,Cadastro!$A$3:$B$3577,2,FALSE)</f>
        <v>190650</v>
      </c>
      <c r="C1601" s="5">
        <v>12039</v>
      </c>
      <c r="D1601">
        <v>0</v>
      </c>
      <c r="E1601">
        <v>5370.74</v>
      </c>
      <c r="F1601">
        <v>0</v>
      </c>
      <c r="G1601">
        <v>6668.26</v>
      </c>
      <c r="H1601">
        <v>0</v>
      </c>
      <c r="I1601" s="14">
        <f>VLOOKUP(A1601,Cadastro!$A$3:$H$3577,7,FALSE)</f>
        <v>1</v>
      </c>
      <c r="J1601" s="14">
        <f>VLOOKUP(A1601,Cadastro!$A$3:$H$3577,8,FALSE)</f>
        <v>1</v>
      </c>
      <c r="K1601">
        <f>VLOOKUP(A1601,Cadastro!$A$3:$J$3577,10,FALSE)</f>
        <v>1</v>
      </c>
      <c r="L1601" s="13">
        <v>16321.86</v>
      </c>
      <c r="M1601" s="23" t="e">
        <f t="shared" si="263"/>
        <v>#DIV/0!</v>
      </c>
      <c r="N1601" s="26">
        <f t="shared" si="264"/>
        <v>12039</v>
      </c>
      <c r="O1601" s="27">
        <f t="shared" si="265"/>
        <v>4.9988772332392102E-4</v>
      </c>
      <c r="P1601" s="30" t="e">
        <f t="shared" si="266"/>
        <v>#DIV/0!</v>
      </c>
      <c r="Q1601" s="30" t="e">
        <f t="shared" si="267"/>
        <v>#DIV/0!</v>
      </c>
      <c r="R1601" s="30" t="e">
        <f t="shared" si="268"/>
        <v>#DIV/0!</v>
      </c>
      <c r="S1601" s="30" t="e">
        <f t="shared" si="269"/>
        <v>#DIV/0!</v>
      </c>
      <c r="T1601" s="32">
        <f t="shared" si="270"/>
        <v>4.9985927875554974E-4</v>
      </c>
      <c r="U1601" s="33">
        <f t="shared" si="271"/>
        <v>39.278287308955932</v>
      </c>
      <c r="V1601" s="18" t="e">
        <f>VLOOKUP(B1601,'[2]APO e PPM_CD'!$D$2:$J$565,7,FALSE)</f>
        <v>#N/A</v>
      </c>
    </row>
    <row r="1602" spans="1:24" hidden="1">
      <c r="A1602">
        <v>27476204840</v>
      </c>
      <c r="B1602">
        <f>VLOOKUP(A1602,Cadastro!$A$3:$B$3577,2,FALSE)</f>
        <v>221461</v>
      </c>
      <c r="C1602" s="5">
        <v>12042.93</v>
      </c>
      <c r="D1602">
        <v>0</v>
      </c>
      <c r="E1602">
        <v>5485.67</v>
      </c>
      <c r="F1602">
        <v>0</v>
      </c>
      <c r="G1602">
        <v>6557.26</v>
      </c>
      <c r="H1602">
        <v>0</v>
      </c>
      <c r="I1602" s="14">
        <f>VLOOKUP(A1602,Cadastro!$A$3:$H$3577,7,FALSE)</f>
        <v>1</v>
      </c>
      <c r="J1602" s="14">
        <f>VLOOKUP(A1602,Cadastro!$A$3:$H$3577,8,FALSE)</f>
        <v>1</v>
      </c>
      <c r="K1602">
        <f>VLOOKUP(A1602,Cadastro!$A$3:$J$3577,10,FALSE)</f>
        <v>1</v>
      </c>
      <c r="L1602" s="13">
        <v>21654.05</v>
      </c>
      <c r="M1602" s="23" t="e">
        <f t="shared" si="263"/>
        <v>#DIV/0!</v>
      </c>
      <c r="N1602" s="26">
        <f t="shared" si="264"/>
        <v>12042.93</v>
      </c>
      <c r="O1602" s="27">
        <f t="shared" si="265"/>
        <v>5.0005090620893334E-4</v>
      </c>
      <c r="P1602" s="30" t="e">
        <f t="shared" si="266"/>
        <v>#DIV/0!</v>
      </c>
      <c r="Q1602" s="30" t="e">
        <f t="shared" si="267"/>
        <v>#DIV/0!</v>
      </c>
      <c r="R1602" s="30" t="e">
        <f t="shared" si="268"/>
        <v>#DIV/0!</v>
      </c>
      <c r="S1602" s="30" t="e">
        <f t="shared" si="269"/>
        <v>#DIV/0!</v>
      </c>
      <c r="T1602" s="32">
        <f t="shared" si="270"/>
        <v>5.000224523551435E-4</v>
      </c>
      <c r="U1602" s="33">
        <f t="shared" si="271"/>
        <v>39.291109276654595</v>
      </c>
      <c r="V1602" s="18" t="e">
        <f>VLOOKUP(B1602,'[2]APO e PPM_CD'!$D$2:$J$565,7,FALSE)</f>
        <v>#N/A</v>
      </c>
    </row>
    <row r="1603" spans="1:24" hidden="1">
      <c r="A1603">
        <v>1332061737</v>
      </c>
      <c r="B1603">
        <f>VLOOKUP(A1603,Cadastro!$A$3:$B$3577,2,FALSE)</f>
        <v>217096</v>
      </c>
      <c r="C1603" s="5">
        <v>12058.369999999999</v>
      </c>
      <c r="D1603">
        <v>0</v>
      </c>
      <c r="E1603">
        <v>5024.4799999999996</v>
      </c>
      <c r="F1603">
        <v>0</v>
      </c>
      <c r="G1603">
        <v>7033.89</v>
      </c>
      <c r="H1603">
        <v>0</v>
      </c>
      <c r="I1603" s="14">
        <f>VLOOKUP(A1603,Cadastro!$A$3:$H$3577,7,FALSE)</f>
        <v>1</v>
      </c>
      <c r="J1603" s="14">
        <f>VLOOKUP(A1603,Cadastro!$A$3:$H$3577,8,FALSE)</f>
        <v>1</v>
      </c>
      <c r="K1603">
        <f>VLOOKUP(A1603,Cadastro!$A$3:$J$3577,10,FALSE)</f>
        <v>1</v>
      </c>
      <c r="L1603" s="13">
        <v>14199.46</v>
      </c>
      <c r="M1603" s="23" t="e">
        <f t="shared" si="263"/>
        <v>#DIV/0!</v>
      </c>
      <c r="N1603" s="26">
        <f t="shared" si="264"/>
        <v>12058.369999999999</v>
      </c>
      <c r="O1603" s="27">
        <f t="shared" si="265"/>
        <v>5.0069201148745493E-4</v>
      </c>
      <c r="P1603" s="30" t="e">
        <f t="shared" si="266"/>
        <v>#DIV/0!</v>
      </c>
      <c r="Q1603" s="30" t="e">
        <f t="shared" si="267"/>
        <v>#DIV/0!</v>
      </c>
      <c r="R1603" s="30" t="e">
        <f t="shared" si="268"/>
        <v>#DIV/0!</v>
      </c>
      <c r="S1603" s="30" t="e">
        <f t="shared" si="269"/>
        <v>#DIV/0!</v>
      </c>
      <c r="T1603" s="32">
        <f t="shared" si="270"/>
        <v>5.0066352115354744E-4</v>
      </c>
      <c r="U1603" s="33">
        <f t="shared" si="271"/>
        <v>39.341483623033049</v>
      </c>
      <c r="V1603" s="18" t="e">
        <f>VLOOKUP(B1603,'[2]APO e PPM_CD'!$D$2:$J$565,7,FALSE)</f>
        <v>#N/A</v>
      </c>
    </row>
    <row r="1604" spans="1:24" hidden="1">
      <c r="A1604">
        <v>78121671191</v>
      </c>
      <c r="B1604">
        <f>VLOOKUP(A1604,Cadastro!$A$3:$B$3577,2,FALSE)</f>
        <v>198692</v>
      </c>
      <c r="C1604" s="5">
        <v>12063.42</v>
      </c>
      <c r="D1604">
        <v>0</v>
      </c>
      <c r="E1604">
        <v>5203.7</v>
      </c>
      <c r="F1604">
        <v>0</v>
      </c>
      <c r="G1604">
        <v>6859.72</v>
      </c>
      <c r="H1604">
        <v>0</v>
      </c>
      <c r="I1604" s="14">
        <f>VLOOKUP(A1604,Cadastro!$A$3:$H$3577,7,FALSE)</f>
        <v>1</v>
      </c>
      <c r="J1604" s="14">
        <f>VLOOKUP(A1604,Cadastro!$A$3:$H$3577,8,FALSE)</f>
        <v>1</v>
      </c>
      <c r="K1604">
        <f>VLOOKUP(A1604,Cadastro!$A$3:$J$3577,10,FALSE)</f>
        <v>1</v>
      </c>
      <c r="L1604" s="13">
        <v>29400.79</v>
      </c>
      <c r="M1604" s="23" t="e">
        <f t="shared" si="263"/>
        <v>#DIV/0!</v>
      </c>
      <c r="N1604" s="26">
        <f t="shared" si="264"/>
        <v>12063.42</v>
      </c>
      <c r="O1604" s="27">
        <f t="shared" si="265"/>
        <v>5.0090169941857763E-4</v>
      </c>
      <c r="P1604" s="30" t="e">
        <f t="shared" si="266"/>
        <v>#DIV/0!</v>
      </c>
      <c r="Q1604" s="30" t="e">
        <f t="shared" si="267"/>
        <v>#DIV/0!</v>
      </c>
      <c r="R1604" s="30" t="e">
        <f t="shared" si="268"/>
        <v>#DIV/0!</v>
      </c>
      <c r="S1604" s="30" t="e">
        <f t="shared" si="269"/>
        <v>#DIV/0!</v>
      </c>
      <c r="T1604" s="32">
        <f t="shared" si="270"/>
        <v>5.0087319715302545E-4</v>
      </c>
      <c r="U1604" s="33">
        <f t="shared" si="271"/>
        <v>39.35795968839647</v>
      </c>
      <c r="V1604" s="18" t="e">
        <f>VLOOKUP(B1604,'[2]APO e PPM_CD'!$D$2:$J$565,7,FALSE)</f>
        <v>#N/A</v>
      </c>
    </row>
    <row r="1605" spans="1:24" hidden="1">
      <c r="A1605">
        <v>22114316823</v>
      </c>
      <c r="B1605">
        <f>VLOOKUP(A1605,Cadastro!$A$3:$B$3577,2,FALSE)</f>
        <v>212537</v>
      </c>
      <c r="C1605" s="5">
        <v>12078.93</v>
      </c>
      <c r="D1605">
        <v>0</v>
      </c>
      <c r="E1605">
        <v>5558.81</v>
      </c>
      <c r="F1605">
        <v>0</v>
      </c>
      <c r="G1605">
        <v>6520.12</v>
      </c>
      <c r="H1605">
        <v>0</v>
      </c>
      <c r="I1605" s="14">
        <f>VLOOKUP(A1605,Cadastro!$A$3:$H$3577,7,FALSE)</f>
        <v>1</v>
      </c>
      <c r="J1605" s="14">
        <f>VLOOKUP(A1605,Cadastro!$A$3:$H$3577,8,FALSE)</f>
        <v>1</v>
      </c>
      <c r="K1605">
        <f>VLOOKUP(A1605,Cadastro!$A$3:$J$3577,10,FALSE)</f>
        <v>1</v>
      </c>
      <c r="L1605" s="13">
        <v>13050.08</v>
      </c>
      <c r="M1605" s="23" t="e">
        <f t="shared" si="263"/>
        <v>#DIV/0!</v>
      </c>
      <c r="N1605" s="26">
        <f t="shared" si="264"/>
        <v>12078.93</v>
      </c>
      <c r="O1605" s="27">
        <f t="shared" si="265"/>
        <v>5.0154571126248115E-4</v>
      </c>
      <c r="P1605" s="30" t="e">
        <f t="shared" si="266"/>
        <v>#DIV/0!</v>
      </c>
      <c r="Q1605" s="30" t="e">
        <f t="shared" si="267"/>
        <v>#DIV/0!</v>
      </c>
      <c r="R1605" s="30" t="e">
        <f t="shared" si="268"/>
        <v>#DIV/0!</v>
      </c>
      <c r="S1605" s="30" t="e">
        <f t="shared" si="269"/>
        <v>#DIV/0!</v>
      </c>
      <c r="T1605" s="32">
        <f t="shared" si="270"/>
        <v>5.0151717235142224E-4</v>
      </c>
      <c r="U1605" s="33">
        <f t="shared" si="271"/>
        <v>39.408562415878983</v>
      </c>
      <c r="V1605" s="18" t="e">
        <f>VLOOKUP(B1605,'[2]APO e PPM_CD'!$D$2:$J$565,7,FALSE)</f>
        <v>#N/A</v>
      </c>
    </row>
    <row r="1606" spans="1:24" hidden="1">
      <c r="A1606">
        <v>402738900</v>
      </c>
      <c r="B1606">
        <f>VLOOKUP(A1606,Cadastro!$A$3:$B$3577,2,FALSE)</f>
        <v>187817</v>
      </c>
      <c r="C1606" s="5">
        <v>12095.36</v>
      </c>
      <c r="D1606">
        <v>0</v>
      </c>
      <c r="E1606">
        <v>5433.46</v>
      </c>
      <c r="F1606">
        <v>0</v>
      </c>
      <c r="G1606">
        <v>6661.9</v>
      </c>
      <c r="H1606">
        <v>0</v>
      </c>
      <c r="I1606" s="14">
        <f>VLOOKUP(A1606,Cadastro!$A$3:$H$3577,7,FALSE)</f>
        <v>1</v>
      </c>
      <c r="J1606" s="14">
        <f>VLOOKUP(A1606,Cadastro!$A$3:$H$3577,8,FALSE)</f>
        <v>1</v>
      </c>
      <c r="K1606">
        <f>VLOOKUP(A1606,Cadastro!$A$3:$J$3577,10,FALSE)</f>
        <v>1</v>
      </c>
      <c r="L1606" s="13">
        <v>18131.75</v>
      </c>
      <c r="M1606" s="23" t="e">
        <f t="shared" si="263"/>
        <v>#DIV/0!</v>
      </c>
      <c r="N1606" s="26">
        <f t="shared" si="264"/>
        <v>12095.36</v>
      </c>
      <c r="O1606" s="27">
        <f t="shared" si="265"/>
        <v>5.0222792367997523E-4</v>
      </c>
      <c r="P1606" s="30" t="e">
        <f t="shared" si="266"/>
        <v>#DIV/0!</v>
      </c>
      <c r="Q1606" s="30" t="e">
        <f t="shared" si="267"/>
        <v>#DIV/0!</v>
      </c>
      <c r="R1606" s="30" t="e">
        <f t="shared" si="268"/>
        <v>#DIV/0!</v>
      </c>
      <c r="S1606" s="30" t="e">
        <f t="shared" si="269"/>
        <v>#DIV/0!</v>
      </c>
      <c r="T1606" s="32">
        <f t="shared" si="270"/>
        <v>5.0219934594972389E-4</v>
      </c>
      <c r="U1606" s="33">
        <f t="shared" si="271"/>
        <v>39.462166723586108</v>
      </c>
      <c r="V1606" s="18" t="e">
        <f>VLOOKUP(B1606,'[2]APO e PPM_CD'!$D$2:$J$565,7,FALSE)</f>
        <v>#N/A</v>
      </c>
    </row>
    <row r="1607" spans="1:24" hidden="1">
      <c r="A1607">
        <v>6972298660</v>
      </c>
      <c r="B1607">
        <f>VLOOKUP(A1607,Cadastro!$A$3:$B$3577,2,FALSE)</f>
        <v>214253</v>
      </c>
      <c r="C1607" s="5">
        <v>12115.31</v>
      </c>
      <c r="D1607">
        <v>0</v>
      </c>
      <c r="E1607">
        <v>5671.9</v>
      </c>
      <c r="F1607">
        <v>0</v>
      </c>
      <c r="G1607">
        <v>6443.41</v>
      </c>
      <c r="H1607">
        <v>0</v>
      </c>
      <c r="I1607" s="14">
        <f>VLOOKUP(A1607,Cadastro!$A$3:$H$3577,7,FALSE)</f>
        <v>1</v>
      </c>
      <c r="J1607" s="14">
        <f>VLOOKUP(A1607,Cadastro!$A$3:$H$3577,8,FALSE)</f>
        <v>1</v>
      </c>
      <c r="K1607">
        <f>VLOOKUP(A1607,Cadastro!$A$3:$J$3577,10,FALSE)</f>
        <v>1</v>
      </c>
      <c r="L1607" s="13">
        <v>19737.47</v>
      </c>
      <c r="M1607" s="23" t="e">
        <f t="shared" si="263"/>
        <v>#DIV/0!</v>
      </c>
      <c r="N1607" s="26">
        <f t="shared" si="264"/>
        <v>12115.31</v>
      </c>
      <c r="O1607" s="27">
        <f t="shared" si="265"/>
        <v>5.0305629481381625E-4</v>
      </c>
      <c r="P1607" s="30" t="e">
        <f t="shared" si="266"/>
        <v>#DIV/0!</v>
      </c>
      <c r="Q1607" s="30" t="e">
        <f t="shared" si="267"/>
        <v>#DIV/0!</v>
      </c>
      <c r="R1607" s="30" t="e">
        <f t="shared" si="268"/>
        <v>#DIV/0!</v>
      </c>
      <c r="S1607" s="30" t="e">
        <f t="shared" si="269"/>
        <v>#DIV/0!</v>
      </c>
      <c r="T1607" s="32">
        <f t="shared" si="270"/>
        <v>5.0302766994766166E-4</v>
      </c>
      <c r="U1607" s="33">
        <f t="shared" si="271"/>
        <v>39.52725533823962</v>
      </c>
      <c r="V1607" s="18" t="e">
        <f>VLOOKUP(B1607,'[2]APO e PPM_CD'!$D$2:$J$565,7,FALSE)</f>
        <v>#N/A</v>
      </c>
    </row>
    <row r="1608" spans="1:24" hidden="1">
      <c r="A1608">
        <v>1208445677</v>
      </c>
      <c r="B1608">
        <f>VLOOKUP(A1608,Cadastro!$A$3:$B$3577,2,FALSE)</f>
        <v>223117</v>
      </c>
      <c r="C1608" s="5">
        <v>12126.33</v>
      </c>
      <c r="D1608">
        <v>0</v>
      </c>
      <c r="E1608">
        <v>5587.54</v>
      </c>
      <c r="F1608">
        <v>0</v>
      </c>
      <c r="G1608">
        <v>6538.79</v>
      </c>
      <c r="H1608">
        <v>0</v>
      </c>
      <c r="I1608" s="14">
        <f>VLOOKUP(A1608,Cadastro!$A$3:$H$3577,7,FALSE)</f>
        <v>1</v>
      </c>
      <c r="J1608" s="14">
        <f>VLOOKUP(A1608,Cadastro!$A$3:$H$3577,8,FALSE)</f>
        <v>1</v>
      </c>
      <c r="K1608">
        <f>VLOOKUP(A1608,Cadastro!$A$3:$J$3577,10,FALSE)</f>
        <v>1</v>
      </c>
      <c r="L1608" s="13">
        <v>19867.13</v>
      </c>
      <c r="M1608" s="23" t="e">
        <f t="shared" si="263"/>
        <v>#DIV/0!</v>
      </c>
      <c r="N1608" s="26">
        <f t="shared" si="264"/>
        <v>12126.33</v>
      </c>
      <c r="O1608" s="27">
        <f t="shared" si="265"/>
        <v>5.0351387124965231E-4</v>
      </c>
      <c r="P1608" s="30" t="e">
        <f t="shared" si="266"/>
        <v>#DIV/0!</v>
      </c>
      <c r="Q1608" s="30" t="e">
        <f t="shared" si="267"/>
        <v>#DIV/0!</v>
      </c>
      <c r="R1608" s="30" t="e">
        <f t="shared" si="268"/>
        <v>#DIV/0!</v>
      </c>
      <c r="S1608" s="30" t="e">
        <f t="shared" si="269"/>
        <v>#DIV/0!</v>
      </c>
      <c r="T1608" s="32">
        <f t="shared" si="270"/>
        <v>5.0348522034652252E-4</v>
      </c>
      <c r="U1608" s="33">
        <f t="shared" si="271"/>
        <v>39.563209049191087</v>
      </c>
      <c r="V1608" s="18" t="e">
        <f>VLOOKUP(B1608,'[2]APO e PPM_CD'!$D$2:$J$565,7,FALSE)</f>
        <v>#N/A</v>
      </c>
    </row>
    <row r="1609" spans="1:24" s="18" customFormat="1">
      <c r="A1609" s="18">
        <v>73868620753</v>
      </c>
      <c r="B1609" s="18">
        <f>VLOOKUP(A1609,Cadastro!$A$3:$B$3577,2,FALSE)</f>
        <v>189316</v>
      </c>
      <c r="C1609" s="19">
        <v>15876.560000000001</v>
      </c>
      <c r="D1609" s="18">
        <v>0</v>
      </c>
      <c r="E1609" s="18">
        <v>6788.72</v>
      </c>
      <c r="F1609" s="18">
        <v>0</v>
      </c>
      <c r="G1609" s="18">
        <v>9087.84</v>
      </c>
      <c r="H1609" s="18">
        <v>0</v>
      </c>
      <c r="I1609" s="20">
        <f>VLOOKUP(A1609,Cadastro!$A$3:$H$3577,7,FALSE)</f>
        <v>5</v>
      </c>
      <c r="J1609" s="20">
        <f>VLOOKUP(A1609,Cadastro!$A$3:$H$3577,8,FALSE)</f>
        <v>5</v>
      </c>
      <c r="K1609" s="18">
        <f>VLOOKUP(A1609,Cadastro!$A$3:$J$3577,10,FALSE)</f>
        <v>1</v>
      </c>
      <c r="M1609" s="23" t="e">
        <f t="shared" si="263"/>
        <v>#DIV/0!</v>
      </c>
      <c r="N1609" s="26">
        <f t="shared" si="264"/>
        <v>15876.560000000001</v>
      </c>
      <c r="O1609" s="27">
        <f t="shared" si="265"/>
        <v>6.5923228113760554E-4</v>
      </c>
      <c r="P1609" s="30" t="e">
        <f t="shared" si="266"/>
        <v>#DIV/0!</v>
      </c>
      <c r="Q1609" s="30" t="e">
        <f t="shared" si="267"/>
        <v>#DIV/0!</v>
      </c>
      <c r="R1609" s="30" t="e">
        <f t="shared" si="268"/>
        <v>#DIV/0!</v>
      </c>
      <c r="S1609" s="30" t="e">
        <f t="shared" si="269"/>
        <v>#DIV/0!</v>
      </c>
      <c r="T1609" s="32">
        <f t="shared" si="270"/>
        <v>6.591947695588679E-4</v>
      </c>
      <c r="U1609" s="33">
        <f t="shared" si="271"/>
        <v>51.798661446787719</v>
      </c>
      <c r="V1609" s="18">
        <f>VLOOKUP(B1609,'[2]APO e PPM_CD'!$D$2:$J$565,7,FALSE)</f>
        <v>3</v>
      </c>
      <c r="W1609" s="18">
        <f>TRUNC(B1609/10,0)</f>
        <v>18931</v>
      </c>
      <c r="X1609" s="18">
        <f ca="1">VLOOKUP(W1609:X1609,[3]Plan1!$B$2:$K$3605,10,FALSE)</f>
        <v>0</v>
      </c>
    </row>
    <row r="1610" spans="1:24" hidden="1">
      <c r="A1610">
        <v>58962271168</v>
      </c>
      <c r="B1610">
        <f>VLOOKUP(A1610,Cadastro!$A$3:$B$3577,2,FALSE)</f>
        <v>188495</v>
      </c>
      <c r="C1610" s="5">
        <v>12163.79</v>
      </c>
      <c r="D1610">
        <v>0</v>
      </c>
      <c r="E1610">
        <v>5138.6400000000003</v>
      </c>
      <c r="F1610">
        <v>0</v>
      </c>
      <c r="G1610">
        <v>7025.15</v>
      </c>
      <c r="H1610">
        <v>0</v>
      </c>
      <c r="I1610" s="14">
        <f>VLOOKUP(A1610,Cadastro!$A$3:$H$3577,7,FALSE)</f>
        <v>1</v>
      </c>
      <c r="J1610" s="14">
        <f>VLOOKUP(A1610,Cadastro!$A$3:$H$3577,8,FALSE)</f>
        <v>1</v>
      </c>
      <c r="K1610">
        <f>VLOOKUP(A1610,Cadastro!$A$3:$J$3577,10,FALSE)</f>
        <v>1</v>
      </c>
      <c r="L1610" s="13">
        <v>15806.74</v>
      </c>
      <c r="M1610" s="23" t="e">
        <f t="shared" si="263"/>
        <v>#DIV/0!</v>
      </c>
      <c r="N1610" s="26">
        <f t="shared" si="264"/>
        <v>12163.79</v>
      </c>
      <c r="O1610" s="27">
        <f t="shared" si="265"/>
        <v>5.0506929895259393E-4</v>
      </c>
      <c r="P1610" s="30" t="e">
        <f t="shared" si="266"/>
        <v>#DIV/0!</v>
      </c>
      <c r="Q1610" s="30" t="e">
        <f t="shared" si="267"/>
        <v>#DIV/0!</v>
      </c>
      <c r="R1610" s="30" t="e">
        <f t="shared" si="268"/>
        <v>#DIV/0!</v>
      </c>
      <c r="S1610" s="30" t="e">
        <f t="shared" si="269"/>
        <v>#DIV/0!</v>
      </c>
      <c r="T1610" s="32">
        <f t="shared" si="270"/>
        <v>5.0504055954265039E-4</v>
      </c>
      <c r="U1610" s="33">
        <f t="shared" si="271"/>
        <v>39.685425565728465</v>
      </c>
      <c r="V1610" s="18" t="e">
        <f>VLOOKUP(B1610,'[2]APO e PPM_CD'!$D$2:$J$565,7,FALSE)</f>
        <v>#N/A</v>
      </c>
    </row>
    <row r="1611" spans="1:24" hidden="1">
      <c r="A1611">
        <v>2480527727</v>
      </c>
      <c r="B1611">
        <f>VLOOKUP(A1611,Cadastro!$A$3:$B$3577,2,FALSE)</f>
        <v>212761</v>
      </c>
      <c r="C1611" s="5">
        <v>12184.97</v>
      </c>
      <c r="D1611">
        <v>0</v>
      </c>
      <c r="E1611">
        <v>5149.4399999999996</v>
      </c>
      <c r="F1611">
        <v>0</v>
      </c>
      <c r="G1611">
        <v>7035.53</v>
      </c>
      <c r="H1611">
        <v>0</v>
      </c>
      <c r="I1611" s="14">
        <f>VLOOKUP(A1611,Cadastro!$A$3:$H$3577,7,FALSE)</f>
        <v>1</v>
      </c>
      <c r="J1611" s="14">
        <f>VLOOKUP(A1611,Cadastro!$A$3:$H$3577,8,FALSE)</f>
        <v>1</v>
      </c>
      <c r="K1611">
        <f>VLOOKUP(A1611,Cadastro!$A$3:$J$3577,10,FALSE)</f>
        <v>1</v>
      </c>
      <c r="L1611" s="13">
        <v>15183.8</v>
      </c>
      <c r="M1611" s="23" t="e">
        <f t="shared" ref="M1611:M1674" si="272">L1611/$L$9</f>
        <v>#DIV/0!</v>
      </c>
      <c r="N1611" s="26">
        <f t="shared" ref="N1611:N1674" si="273">G1611+F1611+E1611</f>
        <v>12184.97</v>
      </c>
      <c r="O1611" s="27">
        <f t="shared" ref="O1611:O1674" si="274">N1611/$N$9</f>
        <v>5.0594874259243111E-4</v>
      </c>
      <c r="P1611" s="30" t="e">
        <f t="shared" ref="P1611:P1674" si="275">$K$7*L1611</f>
        <v>#DIV/0!</v>
      </c>
      <c r="Q1611" s="30" t="e">
        <f t="shared" ref="Q1611:Q1674" si="276">P1611/$R$1</f>
        <v>#DIV/0!</v>
      </c>
      <c r="R1611" s="30" t="e">
        <f t="shared" ref="R1611:R1674" si="277">$K$8*L1611</f>
        <v>#DIV/0!</v>
      </c>
      <c r="S1611" s="30" t="e">
        <f t="shared" ref="S1611:S1674" si="278">R1611*1.01</f>
        <v>#DIV/0!</v>
      </c>
      <c r="T1611" s="32">
        <f t="shared" ref="T1611:T1674" si="279">C1611/$C$2359</f>
        <v>5.0591995314046105E-4</v>
      </c>
      <c r="U1611" s="33">
        <f t="shared" ref="U1611:U1674" si="280">$T$5*T1611</f>
        <v>39.754527162638816</v>
      </c>
      <c r="V1611" s="18" t="e">
        <f>VLOOKUP(B1611,'[2]APO e PPM_CD'!$D$2:$J$565,7,FALSE)</f>
        <v>#N/A</v>
      </c>
    </row>
    <row r="1612" spans="1:24" hidden="1">
      <c r="A1612">
        <v>53553683600</v>
      </c>
      <c r="B1612">
        <f>VLOOKUP(A1612,Cadastro!$A$3:$B$3577,2,FALSE)</f>
        <v>197359</v>
      </c>
      <c r="C1612" s="5">
        <v>12186.400000000001</v>
      </c>
      <c r="D1612">
        <v>0</v>
      </c>
      <c r="E1612">
        <v>5206.43</v>
      </c>
      <c r="F1612">
        <v>0</v>
      </c>
      <c r="G1612">
        <v>6979.97</v>
      </c>
      <c r="H1612">
        <v>0</v>
      </c>
      <c r="I1612" s="14">
        <f>VLOOKUP(A1612,Cadastro!$A$3:$H$3577,7,FALSE)</f>
        <v>1</v>
      </c>
      <c r="J1612" s="14">
        <f>VLOOKUP(A1612,Cadastro!$A$3:$H$3577,8,FALSE)</f>
        <v>1</v>
      </c>
      <c r="K1612">
        <f>VLOOKUP(A1612,Cadastro!$A$3:$J$3577,10,FALSE)</f>
        <v>1</v>
      </c>
      <c r="L1612" s="13">
        <v>19689.59</v>
      </c>
      <c r="M1612" s="23" t="e">
        <f t="shared" si="272"/>
        <v>#DIV/0!</v>
      </c>
      <c r="N1612" s="26">
        <f t="shared" si="273"/>
        <v>12186.400000000001</v>
      </c>
      <c r="O1612" s="27">
        <f t="shared" si="274"/>
        <v>5.0600811957094707E-4</v>
      </c>
      <c r="P1612" s="30" t="e">
        <f t="shared" si="275"/>
        <v>#DIV/0!</v>
      </c>
      <c r="Q1612" s="30" t="e">
        <f t="shared" si="276"/>
        <v>#DIV/0!</v>
      </c>
      <c r="R1612" s="30" t="e">
        <f t="shared" si="277"/>
        <v>#DIV/0!</v>
      </c>
      <c r="S1612" s="30" t="e">
        <f t="shared" si="278"/>
        <v>#DIV/0!</v>
      </c>
      <c r="T1612" s="32">
        <f t="shared" si="279"/>
        <v>5.0597932674031334E-4</v>
      </c>
      <c r="U1612" s="33">
        <f t="shared" si="280"/>
        <v>39.759192662335792</v>
      </c>
      <c r="V1612" s="18" t="e">
        <f>VLOOKUP(B1612,'[2]APO e PPM_CD'!$D$2:$J$565,7,FALSE)</f>
        <v>#N/A</v>
      </c>
    </row>
    <row r="1613" spans="1:24" hidden="1">
      <c r="A1613">
        <v>8231145702</v>
      </c>
      <c r="B1613">
        <f>VLOOKUP(A1613,Cadastro!$A$3:$B$3577,2,FALSE)</f>
        <v>213031</v>
      </c>
      <c r="C1613" s="5">
        <v>12197.05</v>
      </c>
      <c r="D1613">
        <v>0</v>
      </c>
      <c r="E1613">
        <v>7203.63</v>
      </c>
      <c r="F1613">
        <v>0</v>
      </c>
      <c r="G1613">
        <v>4993.42</v>
      </c>
      <c r="H1613">
        <v>0</v>
      </c>
      <c r="I1613" s="14">
        <f>VLOOKUP(A1613,Cadastro!$A$3:$H$3577,7,FALSE)</f>
        <v>1</v>
      </c>
      <c r="J1613" s="14">
        <f>VLOOKUP(A1613,Cadastro!$A$3:$H$3577,8,FALSE)</f>
        <v>1</v>
      </c>
      <c r="K1613">
        <f>VLOOKUP(A1613,Cadastro!$A$3:$J$3577,10,FALSE)</f>
        <v>1</v>
      </c>
      <c r="L1613" s="13">
        <v>24276.23</v>
      </c>
      <c r="M1613" s="23" t="e">
        <f t="shared" si="272"/>
        <v>#DIV/0!</v>
      </c>
      <c r="N1613" s="26">
        <f t="shared" si="273"/>
        <v>12197.05</v>
      </c>
      <c r="O1613" s="27">
        <f t="shared" si="274"/>
        <v>5.064503327326216E-4</v>
      </c>
      <c r="P1613" s="30" t="e">
        <f t="shared" si="275"/>
        <v>#DIV/0!</v>
      </c>
      <c r="Q1613" s="30" t="e">
        <f t="shared" si="276"/>
        <v>#DIV/0!</v>
      </c>
      <c r="R1613" s="30" t="e">
        <f t="shared" si="277"/>
        <v>#DIV/0!</v>
      </c>
      <c r="S1613" s="30" t="e">
        <f t="shared" si="278"/>
        <v>#DIV/0!</v>
      </c>
      <c r="T1613" s="32">
        <f t="shared" si="279"/>
        <v>5.0642151473921236E-4</v>
      </c>
      <c r="U1613" s="33">
        <f t="shared" si="280"/>
        <v>39.793939216022999</v>
      </c>
      <c r="V1613" s="18" t="e">
        <f>VLOOKUP(B1613,'[2]APO e PPM_CD'!$D$2:$J$565,7,FALSE)</f>
        <v>#N/A</v>
      </c>
    </row>
    <row r="1614" spans="1:24" hidden="1">
      <c r="A1614">
        <v>4356091736</v>
      </c>
      <c r="B1614">
        <f>VLOOKUP(A1614,Cadastro!$A$3:$B$3577,2,FALSE)</f>
        <v>215160</v>
      </c>
      <c r="C1614" s="5">
        <v>12201.48</v>
      </c>
      <c r="D1614">
        <v>0</v>
      </c>
      <c r="E1614">
        <v>5317.84</v>
      </c>
      <c r="F1614">
        <v>0</v>
      </c>
      <c r="G1614">
        <v>6883.64</v>
      </c>
      <c r="H1614">
        <v>0</v>
      </c>
      <c r="I1614" s="14">
        <f>VLOOKUP(A1614,Cadastro!$A$3:$H$3577,7,FALSE)</f>
        <v>1</v>
      </c>
      <c r="J1614" s="14">
        <f>VLOOKUP(A1614,Cadastro!$A$3:$H$3577,8,FALSE)</f>
        <v>1</v>
      </c>
      <c r="K1614">
        <f>VLOOKUP(A1614,Cadastro!$A$3:$J$3577,10,FALSE)</f>
        <v>1</v>
      </c>
      <c r="L1614" s="13">
        <v>19237.11</v>
      </c>
      <c r="M1614" s="23" t="e">
        <f t="shared" si="272"/>
        <v>#DIV/0!</v>
      </c>
      <c r="N1614" s="26">
        <f t="shared" si="273"/>
        <v>12201.48</v>
      </c>
      <c r="O1614" s="27">
        <f t="shared" si="274"/>
        <v>5.0663427679893311E-4</v>
      </c>
      <c r="P1614" s="30" t="e">
        <f t="shared" si="275"/>
        <v>#DIV/0!</v>
      </c>
      <c r="Q1614" s="30" t="e">
        <f t="shared" si="276"/>
        <v>#DIV/0!</v>
      </c>
      <c r="R1614" s="30" t="e">
        <f t="shared" si="277"/>
        <v>#DIV/0!</v>
      </c>
      <c r="S1614" s="30" t="e">
        <f t="shared" si="278"/>
        <v>#DIV/0!</v>
      </c>
      <c r="T1614" s="32">
        <f t="shared" si="279"/>
        <v>5.0660544833875439E-4</v>
      </c>
      <c r="U1614" s="33">
        <f t="shared" si="280"/>
        <v>39.808392477321995</v>
      </c>
      <c r="V1614" s="18" t="e">
        <f>VLOOKUP(B1614,'[2]APO e PPM_CD'!$D$2:$J$565,7,FALSE)</f>
        <v>#N/A</v>
      </c>
    </row>
    <row r="1615" spans="1:24" hidden="1">
      <c r="A1615">
        <v>7941015773</v>
      </c>
      <c r="B1615">
        <f>VLOOKUP(A1615,Cadastro!$A$3:$B$3577,2,FALSE)</f>
        <v>211435</v>
      </c>
      <c r="C1615" s="5">
        <v>12296.380000000001</v>
      </c>
      <c r="D1615">
        <v>0</v>
      </c>
      <c r="E1615">
        <v>5550.67</v>
      </c>
      <c r="F1615">
        <v>0</v>
      </c>
      <c r="G1615">
        <v>6745.71</v>
      </c>
      <c r="H1615">
        <v>0</v>
      </c>
      <c r="I1615" s="14">
        <f>VLOOKUP(A1615,Cadastro!$A$3:$H$3577,7,FALSE)</f>
        <v>1</v>
      </c>
      <c r="J1615" s="14">
        <f>VLOOKUP(A1615,Cadastro!$A$3:$H$3577,8,FALSE)</f>
        <v>1</v>
      </c>
      <c r="K1615">
        <f>VLOOKUP(A1615,Cadastro!$A$3:$J$3577,10,FALSE)</f>
        <v>1</v>
      </c>
      <c r="L1615" s="13">
        <v>17336.16</v>
      </c>
      <c r="M1615" s="23" t="e">
        <f t="shared" si="272"/>
        <v>#DIV/0!</v>
      </c>
      <c r="N1615" s="26">
        <f t="shared" si="273"/>
        <v>12296.380000000001</v>
      </c>
      <c r="O1615" s="27">
        <f t="shared" si="274"/>
        <v>5.1057474900953546E-4</v>
      </c>
      <c r="P1615" s="30" t="e">
        <f t="shared" si="275"/>
        <v>#DIV/0!</v>
      </c>
      <c r="Q1615" s="30" t="e">
        <f t="shared" si="276"/>
        <v>#DIV/0!</v>
      </c>
      <c r="R1615" s="30" t="e">
        <f t="shared" si="277"/>
        <v>#DIV/0!</v>
      </c>
      <c r="S1615" s="30" t="e">
        <f t="shared" si="278"/>
        <v>#DIV/0!</v>
      </c>
      <c r="T1615" s="32">
        <f t="shared" si="279"/>
        <v>5.1054569632894486E-4</v>
      </c>
      <c r="U1615" s="33">
        <f t="shared" si="280"/>
        <v>40.118012002666298</v>
      </c>
      <c r="V1615" s="18" t="e">
        <f>VLOOKUP(B1615,'[2]APO e PPM_CD'!$D$2:$J$565,7,FALSE)</f>
        <v>#N/A</v>
      </c>
    </row>
    <row r="1616" spans="1:24" hidden="1">
      <c r="A1616">
        <v>27784644841</v>
      </c>
      <c r="B1616">
        <f>VLOOKUP(A1616,Cadastro!$A$3:$B$3577,2,FALSE)</f>
        <v>212747</v>
      </c>
      <c r="C1616" s="5">
        <v>12297.6</v>
      </c>
      <c r="D1616">
        <v>0</v>
      </c>
      <c r="E1616">
        <v>5511.93</v>
      </c>
      <c r="F1616">
        <v>0</v>
      </c>
      <c r="G1616">
        <v>6785.67</v>
      </c>
      <c r="H1616">
        <v>0</v>
      </c>
      <c r="I1616" s="14">
        <f>VLOOKUP(A1616,Cadastro!$A$3:$H$3577,7,FALSE)</f>
        <v>1</v>
      </c>
      <c r="J1616" s="14">
        <f>VLOOKUP(A1616,Cadastro!$A$3:$H$3577,8,FALSE)</f>
        <v>1</v>
      </c>
      <c r="K1616">
        <f>VLOOKUP(A1616,Cadastro!$A$3:$J$3577,10,FALSE)</f>
        <v>1</v>
      </c>
      <c r="L1616" s="13">
        <v>17025.419999999998</v>
      </c>
      <c r="M1616" s="23" t="e">
        <f t="shared" si="272"/>
        <v>#DIV/0!</v>
      </c>
      <c r="N1616" s="26">
        <f t="shared" si="273"/>
        <v>12297.6</v>
      </c>
      <c r="O1616" s="27">
        <f t="shared" si="274"/>
        <v>5.1062540629190562E-4</v>
      </c>
      <c r="P1616" s="30" t="e">
        <f t="shared" si="275"/>
        <v>#DIV/0!</v>
      </c>
      <c r="Q1616" s="30" t="e">
        <f t="shared" si="276"/>
        <v>#DIV/0!</v>
      </c>
      <c r="R1616" s="30" t="e">
        <f t="shared" si="277"/>
        <v>#DIV/0!</v>
      </c>
      <c r="S1616" s="30" t="e">
        <f t="shared" si="278"/>
        <v>#DIV/0!</v>
      </c>
      <c r="T1616" s="32">
        <f t="shared" si="279"/>
        <v>5.105963507288187E-4</v>
      </c>
      <c r="U1616" s="33">
        <f t="shared" si="280"/>
        <v>40.12199235905112</v>
      </c>
      <c r="V1616" s="18" t="e">
        <f>VLOOKUP(B1616,'[2]APO e PPM_CD'!$D$2:$J$565,7,FALSE)</f>
        <v>#N/A</v>
      </c>
    </row>
    <row r="1617" spans="1:24" hidden="1">
      <c r="A1617">
        <v>7543090708</v>
      </c>
      <c r="B1617">
        <f>VLOOKUP(A1617,Cadastro!$A$3:$B$3577,2,FALSE)</f>
        <v>218262</v>
      </c>
      <c r="C1617" s="5">
        <v>12300.470000000001</v>
      </c>
      <c r="D1617">
        <v>0</v>
      </c>
      <c r="E1617">
        <v>5499.93</v>
      </c>
      <c r="F1617">
        <v>0</v>
      </c>
      <c r="G1617">
        <v>6800.54</v>
      </c>
      <c r="H1617">
        <v>0</v>
      </c>
      <c r="I1617" s="14">
        <f>VLOOKUP(A1617,Cadastro!$A$3:$H$3577,7,FALSE)</f>
        <v>1</v>
      </c>
      <c r="J1617" s="14">
        <f>VLOOKUP(A1617,Cadastro!$A$3:$H$3577,8,FALSE)</f>
        <v>1</v>
      </c>
      <c r="K1617">
        <f>VLOOKUP(A1617,Cadastro!$A$3:$J$3577,10,FALSE)</f>
        <v>1</v>
      </c>
      <c r="L1617" s="13">
        <v>10339</v>
      </c>
      <c r="M1617" s="23" t="e">
        <f t="shared" si="272"/>
        <v>#DIV/0!</v>
      </c>
      <c r="N1617" s="26">
        <f t="shared" si="273"/>
        <v>12300.470000000001</v>
      </c>
      <c r="O1617" s="27">
        <f t="shared" si="274"/>
        <v>5.1074457547256352E-4</v>
      </c>
      <c r="P1617" s="30" t="e">
        <f t="shared" si="275"/>
        <v>#DIV/0!</v>
      </c>
      <c r="Q1617" s="30" t="e">
        <f t="shared" si="276"/>
        <v>#DIV/0!</v>
      </c>
      <c r="R1617" s="30" t="e">
        <f t="shared" si="277"/>
        <v>#DIV/0!</v>
      </c>
      <c r="S1617" s="30" t="e">
        <f t="shared" si="278"/>
        <v>#DIV/0!</v>
      </c>
      <c r="T1617" s="32">
        <f t="shared" si="279"/>
        <v>5.1071551312852211E-4</v>
      </c>
      <c r="U1617" s="33">
        <f t="shared" si="280"/>
        <v>40.131355984317068</v>
      </c>
      <c r="V1617" s="18" t="e">
        <f>VLOOKUP(B1617,'[2]APO e PPM_CD'!$D$2:$J$565,7,FALSE)</f>
        <v>#N/A</v>
      </c>
    </row>
    <row r="1618" spans="1:24" hidden="1">
      <c r="A1618">
        <v>60675934753</v>
      </c>
      <c r="B1618">
        <f>VLOOKUP(A1618,Cadastro!$A$3:$B$3577,2,FALSE)</f>
        <v>195835</v>
      </c>
      <c r="C1618" s="5">
        <v>12310.369999999999</v>
      </c>
      <c r="D1618">
        <v>0</v>
      </c>
      <c r="E1618">
        <v>5392.28</v>
      </c>
      <c r="F1618">
        <v>0</v>
      </c>
      <c r="G1618">
        <v>6918.09</v>
      </c>
      <c r="H1618">
        <v>0</v>
      </c>
      <c r="I1618" s="14">
        <f>VLOOKUP(A1618,Cadastro!$A$3:$H$3577,7,FALSE)</f>
        <v>1</v>
      </c>
      <c r="J1618" s="14">
        <f>VLOOKUP(A1618,Cadastro!$A$3:$H$3577,8,FALSE)</f>
        <v>1</v>
      </c>
      <c r="K1618">
        <f>VLOOKUP(A1618,Cadastro!$A$3:$J$3577,10,FALSE)</f>
        <v>1</v>
      </c>
      <c r="L1618" s="13">
        <v>44072.6</v>
      </c>
      <c r="M1618" s="23" t="e">
        <f t="shared" si="272"/>
        <v>#DIV/0!</v>
      </c>
      <c r="N1618" s="26">
        <f t="shared" si="273"/>
        <v>12310.369999999999</v>
      </c>
      <c r="O1618" s="27">
        <f t="shared" si="274"/>
        <v>5.11155646862289E-4</v>
      </c>
      <c r="P1618" s="30" t="e">
        <f t="shared" si="275"/>
        <v>#DIV/0!</v>
      </c>
      <c r="Q1618" s="30" t="e">
        <f t="shared" si="276"/>
        <v>#DIV/0!</v>
      </c>
      <c r="R1618" s="30" t="e">
        <f t="shared" si="277"/>
        <v>#DIV/0!</v>
      </c>
      <c r="S1618" s="30" t="e">
        <f t="shared" si="278"/>
        <v>#DIV/0!</v>
      </c>
      <c r="T1618" s="32">
        <f t="shared" si="279"/>
        <v>5.1112656112749862E-4</v>
      </c>
      <c r="U1618" s="33">
        <f t="shared" si="280"/>
        <v>40.163655597603764</v>
      </c>
      <c r="V1618" s="18" t="e">
        <f>VLOOKUP(B1618,'[2]APO e PPM_CD'!$D$2:$J$565,7,FALSE)</f>
        <v>#N/A</v>
      </c>
    </row>
    <row r="1619" spans="1:24" hidden="1">
      <c r="A1619">
        <v>3805498756</v>
      </c>
      <c r="B1619">
        <f>VLOOKUP(A1619,Cadastro!$A$3:$B$3577,2,FALSE)</f>
        <v>218376</v>
      </c>
      <c r="C1619" s="5">
        <v>12337.29</v>
      </c>
      <c r="D1619">
        <v>0</v>
      </c>
      <c r="E1619">
        <v>5392.65</v>
      </c>
      <c r="F1619">
        <v>0</v>
      </c>
      <c r="G1619">
        <v>6944.64</v>
      </c>
      <c r="H1619">
        <v>0</v>
      </c>
      <c r="I1619" s="14">
        <f>VLOOKUP(A1619,Cadastro!$A$3:$H$3577,7,FALSE)</f>
        <v>1</v>
      </c>
      <c r="J1619" s="14">
        <f>VLOOKUP(A1619,Cadastro!$A$3:$H$3577,8,FALSE)</f>
        <v>1</v>
      </c>
      <c r="K1619">
        <f>VLOOKUP(A1619,Cadastro!$A$3:$J$3577,10,FALSE)</f>
        <v>1</v>
      </c>
      <c r="L1619" s="13">
        <v>17662.34</v>
      </c>
      <c r="M1619" s="23" t="e">
        <f t="shared" si="272"/>
        <v>#DIV/0!</v>
      </c>
      <c r="N1619" s="26">
        <f t="shared" si="273"/>
        <v>12337.29</v>
      </c>
      <c r="O1619" s="27">
        <f t="shared" si="274"/>
        <v>5.1227342886344198E-4</v>
      </c>
      <c r="P1619" s="30" t="e">
        <f t="shared" si="275"/>
        <v>#DIV/0!</v>
      </c>
      <c r="Q1619" s="30" t="e">
        <f t="shared" si="276"/>
        <v>#DIV/0!</v>
      </c>
      <c r="R1619" s="30" t="e">
        <f t="shared" si="277"/>
        <v>#DIV/0!</v>
      </c>
      <c r="S1619" s="30" t="e">
        <f t="shared" si="278"/>
        <v>#DIV/0!</v>
      </c>
      <c r="T1619" s="32">
        <f t="shared" si="279"/>
        <v>5.1224427952471601E-4</v>
      </c>
      <c r="U1619" s="33">
        <f t="shared" si="280"/>
        <v>40.25148444504601</v>
      </c>
      <c r="V1619" s="18" t="e">
        <f>VLOOKUP(B1619,'[2]APO e PPM_CD'!$D$2:$J$565,7,FALSE)</f>
        <v>#N/A</v>
      </c>
    </row>
    <row r="1620" spans="1:24" hidden="1">
      <c r="A1620">
        <v>30169500144</v>
      </c>
      <c r="B1620">
        <f>VLOOKUP(A1620,Cadastro!$A$3:$B$3577,2,FALSE)</f>
        <v>198482</v>
      </c>
      <c r="C1620" s="5">
        <v>12342.57</v>
      </c>
      <c r="D1620">
        <v>0</v>
      </c>
      <c r="E1620">
        <v>5179.24</v>
      </c>
      <c r="F1620">
        <v>0</v>
      </c>
      <c r="G1620">
        <v>7163.33</v>
      </c>
      <c r="H1620">
        <v>0</v>
      </c>
      <c r="I1620" s="14">
        <f>VLOOKUP(A1620,Cadastro!$A$3:$H$3577,7,FALSE)</f>
        <v>1</v>
      </c>
      <c r="J1620" s="14">
        <f>VLOOKUP(A1620,Cadastro!$A$3:$H$3577,8,FALSE)</f>
        <v>1</v>
      </c>
      <c r="K1620">
        <f>VLOOKUP(A1620,Cadastro!$A$3:$J$3577,10,FALSE)</f>
        <v>1</v>
      </c>
      <c r="L1620" s="13">
        <v>10428.040000000001</v>
      </c>
      <c r="M1620" s="23" t="e">
        <f t="shared" si="272"/>
        <v>#DIV/0!</v>
      </c>
      <c r="N1620" s="26">
        <f t="shared" si="273"/>
        <v>12342.57</v>
      </c>
      <c r="O1620" s="27">
        <f t="shared" si="274"/>
        <v>5.1249266693796235E-4</v>
      </c>
      <c r="P1620" s="30" t="e">
        <f t="shared" si="275"/>
        <v>#DIV/0!</v>
      </c>
      <c r="Q1620" s="30" t="e">
        <f t="shared" si="276"/>
        <v>#DIV/0!</v>
      </c>
      <c r="R1620" s="30" t="e">
        <f t="shared" si="277"/>
        <v>#DIV/0!</v>
      </c>
      <c r="S1620" s="30" t="e">
        <f t="shared" si="278"/>
        <v>#DIV/0!</v>
      </c>
      <c r="T1620" s="32">
        <f t="shared" si="279"/>
        <v>5.1246350512417025E-4</v>
      </c>
      <c r="U1620" s="33">
        <f t="shared" si="280"/>
        <v>40.268710905465589</v>
      </c>
      <c r="V1620" s="18" t="e">
        <f>VLOOKUP(B1620,'[2]APO e PPM_CD'!$D$2:$J$565,7,FALSE)</f>
        <v>#N/A</v>
      </c>
    </row>
    <row r="1621" spans="1:24" hidden="1">
      <c r="A1621">
        <v>29696166885</v>
      </c>
      <c r="B1621">
        <f>VLOOKUP(A1621,Cadastro!$A$3:$B$3577,2,FALSE)</f>
        <v>213297</v>
      </c>
      <c r="C1621" s="5">
        <v>12359.18</v>
      </c>
      <c r="D1621">
        <v>0</v>
      </c>
      <c r="E1621">
        <v>5724.27</v>
      </c>
      <c r="F1621">
        <v>0</v>
      </c>
      <c r="G1621">
        <v>6634.91</v>
      </c>
      <c r="H1621">
        <v>0</v>
      </c>
      <c r="I1621" s="14">
        <f>VLOOKUP(A1621,Cadastro!$A$3:$H$3577,7,FALSE)</f>
        <v>1</v>
      </c>
      <c r="J1621" s="14">
        <f>VLOOKUP(A1621,Cadastro!$A$3:$H$3577,8,FALSE)</f>
        <v>1</v>
      </c>
      <c r="K1621">
        <f>VLOOKUP(A1621,Cadastro!$A$3:$J$3577,10,FALSE)</f>
        <v>1</v>
      </c>
      <c r="L1621" s="13">
        <v>16526.87</v>
      </c>
      <c r="M1621" s="23" t="e">
        <f t="shared" si="272"/>
        <v>#DIV/0!</v>
      </c>
      <c r="N1621" s="26">
        <f t="shared" si="273"/>
        <v>12359.18</v>
      </c>
      <c r="O1621" s="27">
        <f t="shared" si="274"/>
        <v>5.1318235338072425E-4</v>
      </c>
      <c r="P1621" s="30" t="e">
        <f t="shared" si="275"/>
        <v>#DIV/0!</v>
      </c>
      <c r="Q1621" s="30" t="e">
        <f t="shared" si="276"/>
        <v>#DIV/0!</v>
      </c>
      <c r="R1621" s="30" t="e">
        <f t="shared" si="277"/>
        <v>#DIV/0!</v>
      </c>
      <c r="S1621" s="30" t="e">
        <f t="shared" si="278"/>
        <v>#DIV/0!</v>
      </c>
      <c r="T1621" s="32">
        <f t="shared" si="279"/>
        <v>5.1315315232245329E-4</v>
      </c>
      <c r="U1621" s="33">
        <f t="shared" si="280"/>
        <v>40.322902478868841</v>
      </c>
      <c r="V1621" s="18" t="e">
        <f>VLOOKUP(B1621,'[2]APO e PPM_CD'!$D$2:$J$565,7,FALSE)</f>
        <v>#N/A</v>
      </c>
    </row>
    <row r="1622" spans="1:24" hidden="1">
      <c r="A1622">
        <v>21491490870</v>
      </c>
      <c r="B1622">
        <f>VLOOKUP(A1622,Cadastro!$A$3:$B$3577,2,FALSE)</f>
        <v>215565</v>
      </c>
      <c r="C1622" s="5">
        <v>12377.349999999999</v>
      </c>
      <c r="D1622">
        <v>0</v>
      </c>
      <c r="E1622">
        <v>5635.95</v>
      </c>
      <c r="F1622">
        <v>0</v>
      </c>
      <c r="G1622">
        <v>6741.4</v>
      </c>
      <c r="H1622">
        <v>0</v>
      </c>
      <c r="I1622" s="14">
        <f>VLOOKUP(A1622,Cadastro!$A$3:$H$3577,7,FALSE)</f>
        <v>1</v>
      </c>
      <c r="J1622" s="14">
        <f>VLOOKUP(A1622,Cadastro!$A$3:$H$3577,8,FALSE)</f>
        <v>1</v>
      </c>
      <c r="K1622">
        <f>VLOOKUP(A1622,Cadastro!$A$3:$J$3577,10,FALSE)</f>
        <v>1</v>
      </c>
      <c r="L1622" s="13">
        <v>17914.490000000002</v>
      </c>
      <c r="M1622" s="23" t="e">
        <f t="shared" si="272"/>
        <v>#DIV/0!</v>
      </c>
      <c r="N1622" s="26">
        <f t="shared" si="273"/>
        <v>12377.349999999999</v>
      </c>
      <c r="O1622" s="27">
        <f t="shared" si="274"/>
        <v>5.1393681470913977E-4</v>
      </c>
      <c r="P1622" s="30" t="e">
        <f t="shared" si="275"/>
        <v>#DIV/0!</v>
      </c>
      <c r="Q1622" s="30" t="e">
        <f t="shared" si="276"/>
        <v>#DIV/0!</v>
      </c>
      <c r="R1622" s="30" t="e">
        <f t="shared" si="277"/>
        <v>#DIV/0!</v>
      </c>
      <c r="S1622" s="30" t="e">
        <f t="shared" si="278"/>
        <v>#DIV/0!</v>
      </c>
      <c r="T1622" s="32">
        <f t="shared" si="279"/>
        <v>5.1390757072057505E-4</v>
      </c>
      <c r="U1622" s="33">
        <f t="shared" si="280"/>
        <v>40.382183688305147</v>
      </c>
      <c r="V1622" s="18" t="e">
        <f>VLOOKUP(B1622,'[2]APO e PPM_CD'!$D$2:$J$565,7,FALSE)</f>
        <v>#N/A</v>
      </c>
    </row>
    <row r="1623" spans="1:24" hidden="1">
      <c r="A1623">
        <v>3306322725</v>
      </c>
      <c r="B1623">
        <f>VLOOKUP(A1623,Cadastro!$A$3:$B$3577,2,FALSE)</f>
        <v>210319</v>
      </c>
      <c r="C1623" s="5">
        <v>12390.58</v>
      </c>
      <c r="D1623">
        <v>0</v>
      </c>
      <c r="E1623">
        <v>5346.18</v>
      </c>
      <c r="F1623">
        <v>0</v>
      </c>
      <c r="G1623">
        <v>7044.4</v>
      </c>
      <c r="H1623">
        <v>0</v>
      </c>
      <c r="I1623" s="14">
        <f>VLOOKUP(A1623,Cadastro!$A$3:$H$3577,7,FALSE)</f>
        <v>1</v>
      </c>
      <c r="J1623" s="14">
        <f>VLOOKUP(A1623,Cadastro!$A$3:$H$3577,8,FALSE)</f>
        <v>1</v>
      </c>
      <c r="K1623">
        <f>VLOOKUP(A1623,Cadastro!$A$3:$J$3577,10,FALSE)</f>
        <v>1</v>
      </c>
      <c r="L1623" s="13">
        <v>18674.02</v>
      </c>
      <c r="M1623" s="23" t="e">
        <f t="shared" si="272"/>
        <v>#DIV/0!</v>
      </c>
      <c r="N1623" s="26">
        <f t="shared" si="273"/>
        <v>12390.58</v>
      </c>
      <c r="O1623" s="27">
        <f t="shared" si="274"/>
        <v>5.144861555663186E-4</v>
      </c>
      <c r="P1623" s="30" t="e">
        <f t="shared" si="275"/>
        <v>#DIV/0!</v>
      </c>
      <c r="Q1623" s="30" t="e">
        <f t="shared" si="276"/>
        <v>#DIV/0!</v>
      </c>
      <c r="R1623" s="30" t="e">
        <f t="shared" si="277"/>
        <v>#DIV/0!</v>
      </c>
      <c r="S1623" s="30" t="e">
        <f t="shared" si="278"/>
        <v>#DIV/0!</v>
      </c>
      <c r="T1623" s="32">
        <f t="shared" si="279"/>
        <v>5.1445688031920755E-4</v>
      </c>
      <c r="U1623" s="33">
        <f t="shared" si="280"/>
        <v>40.425347716970116</v>
      </c>
      <c r="V1623" s="18" t="e">
        <f>VLOOKUP(B1623,'[2]APO e PPM_CD'!$D$2:$J$565,7,FALSE)</f>
        <v>#N/A</v>
      </c>
    </row>
    <row r="1624" spans="1:24" hidden="1">
      <c r="A1624">
        <v>87285347604</v>
      </c>
      <c r="B1624">
        <f>VLOOKUP(A1624,Cadastro!$A$3:$B$3577,2,FALSE)</f>
        <v>212722</v>
      </c>
      <c r="C1624" s="5">
        <v>12390.92</v>
      </c>
      <c r="D1624">
        <v>0</v>
      </c>
      <c r="E1624">
        <v>7191.24</v>
      </c>
      <c r="F1624">
        <v>0</v>
      </c>
      <c r="G1624">
        <v>5199.68</v>
      </c>
      <c r="H1624">
        <v>0</v>
      </c>
      <c r="I1624" s="14">
        <f>VLOOKUP(A1624,Cadastro!$A$3:$H$3577,7,FALSE)</f>
        <v>1</v>
      </c>
      <c r="J1624" s="14">
        <f>VLOOKUP(A1624,Cadastro!$A$3:$H$3577,8,FALSE)</f>
        <v>1</v>
      </c>
      <c r="K1624">
        <f>VLOOKUP(A1624,Cadastro!$A$3:$J$3577,10,FALSE)</f>
        <v>1</v>
      </c>
      <c r="L1624" s="13">
        <v>28575.13</v>
      </c>
      <c r="M1624" s="23" t="e">
        <f t="shared" si="272"/>
        <v>#DIV/0!</v>
      </c>
      <c r="N1624" s="26">
        <f t="shared" si="273"/>
        <v>12390.92</v>
      </c>
      <c r="O1624" s="27">
        <f t="shared" si="274"/>
        <v>5.1450027316960216E-4</v>
      </c>
      <c r="P1624" s="30" t="e">
        <f t="shared" si="275"/>
        <v>#DIV/0!</v>
      </c>
      <c r="Q1624" s="30" t="e">
        <f t="shared" si="276"/>
        <v>#DIV/0!</v>
      </c>
      <c r="R1624" s="30" t="e">
        <f t="shared" si="277"/>
        <v>#DIV/0!</v>
      </c>
      <c r="S1624" s="30" t="e">
        <f t="shared" si="278"/>
        <v>#DIV/0!</v>
      </c>
      <c r="T1624" s="32">
        <f t="shared" si="279"/>
        <v>5.1447099711917233E-4</v>
      </c>
      <c r="U1624" s="33">
        <f t="shared" si="280"/>
        <v>40.426456996618334</v>
      </c>
      <c r="V1624" s="18" t="e">
        <f>VLOOKUP(B1624,'[2]APO e PPM_CD'!$D$2:$J$565,7,FALSE)</f>
        <v>#N/A</v>
      </c>
    </row>
    <row r="1625" spans="1:24" hidden="1">
      <c r="A1625">
        <v>3242590937</v>
      </c>
      <c r="B1625">
        <f>VLOOKUP(A1625,Cadastro!$A$3:$B$3577,2,FALSE)</f>
        <v>212626</v>
      </c>
      <c r="C1625" s="5">
        <v>12395.1</v>
      </c>
      <c r="D1625">
        <v>0</v>
      </c>
      <c r="E1625">
        <v>5555.08</v>
      </c>
      <c r="F1625">
        <v>0</v>
      </c>
      <c r="G1625">
        <v>6840.02</v>
      </c>
      <c r="H1625">
        <v>0</v>
      </c>
      <c r="I1625" s="14">
        <f>VLOOKUP(A1625,Cadastro!$A$3:$H$3577,7,FALSE)</f>
        <v>1</v>
      </c>
      <c r="J1625" s="14">
        <f>VLOOKUP(A1625,Cadastro!$A$3:$H$3577,8,FALSE)</f>
        <v>1</v>
      </c>
      <c r="K1625">
        <f>VLOOKUP(A1625,Cadastro!$A$3:$J$3577,10,FALSE)</f>
        <v>1</v>
      </c>
      <c r="L1625" s="13">
        <v>13006.16</v>
      </c>
      <c r="M1625" s="23" t="e">
        <f t="shared" si="272"/>
        <v>#DIV/0!</v>
      </c>
      <c r="N1625" s="26">
        <f t="shared" si="273"/>
        <v>12395.1</v>
      </c>
      <c r="O1625" s="27">
        <f t="shared" si="274"/>
        <v>5.1467383664526402E-4</v>
      </c>
      <c r="P1625" s="30" t="e">
        <f t="shared" si="275"/>
        <v>#DIV/0!</v>
      </c>
      <c r="Q1625" s="30" t="e">
        <f t="shared" si="276"/>
        <v>#DIV/0!</v>
      </c>
      <c r="R1625" s="30" t="e">
        <f t="shared" si="277"/>
        <v>#DIV/0!</v>
      </c>
      <c r="S1625" s="30" t="e">
        <f t="shared" si="278"/>
        <v>#DIV/0!</v>
      </c>
      <c r="T1625" s="32">
        <f t="shared" si="279"/>
        <v>5.1464455071874033E-4</v>
      </c>
      <c r="U1625" s="33">
        <f t="shared" si="280"/>
        <v>40.440094611117175</v>
      </c>
      <c r="V1625" s="18" t="e">
        <f>VLOOKUP(B1625,'[2]APO e PPM_CD'!$D$2:$J$565,7,FALSE)</f>
        <v>#N/A</v>
      </c>
    </row>
    <row r="1626" spans="1:24" s="18" customFormat="1">
      <c r="A1626" s="18">
        <v>4029510850</v>
      </c>
      <c r="B1626" s="18">
        <f>VLOOKUP(A1626,Cadastro!$A$3:$B$3577,2,FALSE)</f>
        <v>199082</v>
      </c>
      <c r="C1626" s="19">
        <v>16427.97</v>
      </c>
      <c r="D1626" s="18">
        <v>0</v>
      </c>
      <c r="E1626" s="18">
        <v>7016.6</v>
      </c>
      <c r="F1626" s="18">
        <v>0</v>
      </c>
      <c r="G1626" s="18">
        <v>9411.3700000000008</v>
      </c>
      <c r="H1626" s="18">
        <v>0</v>
      </c>
      <c r="I1626" s="20">
        <f>VLOOKUP(A1626,Cadastro!$A$3:$H$3577,7,FALSE)</f>
        <v>5</v>
      </c>
      <c r="J1626" s="20">
        <f>VLOOKUP(A1626,Cadastro!$A$3:$H$3577,8,FALSE)</f>
        <v>5</v>
      </c>
      <c r="K1626" s="18">
        <f>VLOOKUP(A1626,Cadastro!$A$3:$J$3577,10,FALSE)</f>
        <v>1</v>
      </c>
      <c r="M1626" s="23" t="e">
        <f t="shared" si="272"/>
        <v>#DIV/0!</v>
      </c>
      <c r="N1626" s="26">
        <f t="shared" si="273"/>
        <v>16427.97</v>
      </c>
      <c r="O1626" s="27">
        <f t="shared" si="274"/>
        <v>6.8212812709807094E-4</v>
      </c>
      <c r="P1626" s="30" t="e">
        <f t="shared" si="275"/>
        <v>#DIV/0!</v>
      </c>
      <c r="Q1626" s="30" t="e">
        <f t="shared" si="276"/>
        <v>#DIV/0!</v>
      </c>
      <c r="R1626" s="30" t="e">
        <f t="shared" si="277"/>
        <v>#DIV/0!</v>
      </c>
      <c r="S1626" s="30" t="e">
        <f t="shared" si="278"/>
        <v>#DIV/0!</v>
      </c>
      <c r="T1626" s="32">
        <f t="shared" si="279"/>
        <v>6.8208931270186959E-4</v>
      </c>
      <c r="U1626" s="33">
        <f t="shared" si="280"/>
        <v>53.597684655113277</v>
      </c>
      <c r="V1626" s="18">
        <f>VLOOKUP(B1626,'[2]APO e PPM_CD'!$D$2:$J$565,7,FALSE)</f>
        <v>3</v>
      </c>
      <c r="W1626" s="18">
        <f>TRUNC(B1626/10,0)</f>
        <v>19908</v>
      </c>
      <c r="X1626" s="18">
        <f ca="1">VLOOKUP(W1626:X1626,[3]Plan1!$B$2:$K$3605,10,FALSE)</f>
        <v>0</v>
      </c>
    </row>
    <row r="1627" spans="1:24" hidden="1">
      <c r="A1627">
        <v>25575057810</v>
      </c>
      <c r="B1627">
        <f>VLOOKUP(A1627,Cadastro!$A$3:$B$3577,2,FALSE)</f>
        <v>217146</v>
      </c>
      <c r="C1627" s="5">
        <v>12421.99</v>
      </c>
      <c r="D1627">
        <v>0</v>
      </c>
      <c r="E1627">
        <v>5548.45</v>
      </c>
      <c r="F1627">
        <v>0</v>
      </c>
      <c r="G1627">
        <v>6873.54</v>
      </c>
      <c r="H1627">
        <v>0</v>
      </c>
      <c r="I1627" s="14">
        <f>VLOOKUP(A1627,Cadastro!$A$3:$H$3577,7,FALSE)</f>
        <v>1</v>
      </c>
      <c r="J1627" s="14">
        <f>VLOOKUP(A1627,Cadastro!$A$3:$H$3577,8,FALSE)</f>
        <v>1</v>
      </c>
      <c r="K1627">
        <f>VLOOKUP(A1627,Cadastro!$A$3:$J$3577,10,FALSE)</f>
        <v>1</v>
      </c>
      <c r="L1627" s="13">
        <v>13989.59</v>
      </c>
      <c r="M1627" s="23" t="e">
        <f t="shared" si="272"/>
        <v>#DIV/0!</v>
      </c>
      <c r="N1627" s="26">
        <f t="shared" si="273"/>
        <v>12421.99</v>
      </c>
      <c r="O1627" s="27">
        <f t="shared" si="274"/>
        <v>5.1579037297553904E-4</v>
      </c>
      <c r="P1627" s="30" t="e">
        <f t="shared" si="275"/>
        <v>#DIV/0!</v>
      </c>
      <c r="Q1627" s="30" t="e">
        <f t="shared" si="276"/>
        <v>#DIV/0!</v>
      </c>
      <c r="R1627" s="30" t="e">
        <f t="shared" si="277"/>
        <v>#DIV/0!</v>
      </c>
      <c r="S1627" s="30" t="e">
        <f t="shared" si="278"/>
        <v>#DIV/0!</v>
      </c>
      <c r="T1627" s="32">
        <f t="shared" si="279"/>
        <v>5.1576102351596066E-4</v>
      </c>
      <c r="U1627" s="33">
        <f t="shared" si="280"/>
        <v>40.527825580943386</v>
      </c>
      <c r="V1627" s="18" t="e">
        <f>VLOOKUP(B1627,'[2]APO e PPM_CD'!$D$2:$J$565,7,FALSE)</f>
        <v>#N/A</v>
      </c>
    </row>
    <row r="1628" spans="1:24" hidden="1">
      <c r="A1628">
        <v>14191771841</v>
      </c>
      <c r="B1628">
        <f>VLOOKUP(A1628,Cadastro!$A$3:$B$3577,2,FALSE)</f>
        <v>198176</v>
      </c>
      <c r="C1628" s="5">
        <v>12430.14</v>
      </c>
      <c r="D1628">
        <v>0</v>
      </c>
      <c r="E1628">
        <v>5304.5</v>
      </c>
      <c r="F1628">
        <v>0</v>
      </c>
      <c r="G1628">
        <v>7125.64</v>
      </c>
      <c r="H1628">
        <v>0</v>
      </c>
      <c r="I1628" s="14">
        <f>VLOOKUP(A1628,Cadastro!$A$3:$H$3577,7,FALSE)</f>
        <v>1</v>
      </c>
      <c r="J1628" s="14">
        <f>VLOOKUP(A1628,Cadastro!$A$3:$H$3577,8,FALSE)</f>
        <v>1</v>
      </c>
      <c r="K1628">
        <f>VLOOKUP(A1628,Cadastro!$A$3:$J$3577,10,FALSE)</f>
        <v>1</v>
      </c>
      <c r="L1628" s="13">
        <v>12406.13</v>
      </c>
      <c r="M1628" s="23" t="e">
        <f t="shared" si="272"/>
        <v>#DIV/0!</v>
      </c>
      <c r="N1628" s="26">
        <f t="shared" si="273"/>
        <v>12430.14</v>
      </c>
      <c r="O1628" s="27">
        <f t="shared" si="274"/>
        <v>5.161287802307172E-4</v>
      </c>
      <c r="P1628" s="30" t="e">
        <f t="shared" si="275"/>
        <v>#DIV/0!</v>
      </c>
      <c r="Q1628" s="30" t="e">
        <f t="shared" si="276"/>
        <v>#DIV/0!</v>
      </c>
      <c r="R1628" s="30" t="e">
        <f t="shared" si="277"/>
        <v>#DIV/0!</v>
      </c>
      <c r="S1628" s="30" t="e">
        <f t="shared" si="278"/>
        <v>#DIV/0!</v>
      </c>
      <c r="T1628" s="32">
        <f t="shared" si="279"/>
        <v>5.1609941151511821E-4</v>
      </c>
      <c r="U1628" s="33">
        <f t="shared" si="280"/>
        <v>40.554415666628906</v>
      </c>
      <c r="V1628" s="18" t="e">
        <f>VLOOKUP(B1628,'[2]APO e PPM_CD'!$D$2:$J$565,7,FALSE)</f>
        <v>#N/A</v>
      </c>
    </row>
    <row r="1629" spans="1:24" hidden="1">
      <c r="A1629">
        <v>26785016800</v>
      </c>
      <c r="B1629">
        <f>VLOOKUP(A1629,Cadastro!$A$3:$B$3577,2,FALSE)</f>
        <v>223028</v>
      </c>
      <c r="C1629" s="5">
        <v>12454.35</v>
      </c>
      <c r="D1629">
        <v>0</v>
      </c>
      <c r="E1629">
        <v>5773.56</v>
      </c>
      <c r="F1629">
        <v>0</v>
      </c>
      <c r="G1629">
        <v>6680.79</v>
      </c>
      <c r="H1629">
        <v>0</v>
      </c>
      <c r="I1629" s="14">
        <f>VLOOKUP(A1629,Cadastro!$A$3:$H$3577,7,FALSE)</f>
        <v>1</v>
      </c>
      <c r="J1629" s="14">
        <f>VLOOKUP(A1629,Cadastro!$A$3:$H$3577,8,FALSE)</f>
        <v>1</v>
      </c>
      <c r="K1629">
        <f>VLOOKUP(A1629,Cadastro!$A$3:$J$3577,10,FALSE)</f>
        <v>1</v>
      </c>
      <c r="L1629" s="13">
        <v>15511.66</v>
      </c>
      <c r="M1629" s="23" t="e">
        <f t="shared" si="272"/>
        <v>#DIV/0!</v>
      </c>
      <c r="N1629" s="26">
        <f t="shared" si="273"/>
        <v>12454.35</v>
      </c>
      <c r="O1629" s="27">
        <f t="shared" si="274"/>
        <v>5.1713403662922801E-4</v>
      </c>
      <c r="P1629" s="30" t="e">
        <f t="shared" si="275"/>
        <v>#DIV/0!</v>
      </c>
      <c r="Q1629" s="30" t="e">
        <f t="shared" si="276"/>
        <v>#DIV/0!</v>
      </c>
      <c r="R1629" s="30" t="e">
        <f t="shared" si="277"/>
        <v>#DIV/0!</v>
      </c>
      <c r="S1629" s="30" t="e">
        <f t="shared" si="278"/>
        <v>#DIV/0!</v>
      </c>
      <c r="T1629" s="32">
        <f t="shared" si="279"/>
        <v>5.1710461071261568E-4</v>
      </c>
      <c r="U1629" s="33">
        <f t="shared" si="280"/>
        <v>40.633402902757311</v>
      </c>
      <c r="V1629" s="18" t="e">
        <f>VLOOKUP(B1629,'[2]APO e PPM_CD'!$D$2:$J$565,7,FALSE)</f>
        <v>#N/A</v>
      </c>
    </row>
    <row r="1630" spans="1:24" hidden="1">
      <c r="A1630">
        <v>1670173909</v>
      </c>
      <c r="B1630">
        <f>VLOOKUP(A1630,Cadastro!$A$3:$B$3577,2,FALSE)</f>
        <v>212081</v>
      </c>
      <c r="C1630" s="5">
        <v>12514.05</v>
      </c>
      <c r="D1630">
        <v>0</v>
      </c>
      <c r="E1630">
        <v>5392.09</v>
      </c>
      <c r="F1630">
        <v>0</v>
      </c>
      <c r="G1630">
        <v>7121.96</v>
      </c>
      <c r="H1630">
        <v>0</v>
      </c>
      <c r="I1630" s="14">
        <f>VLOOKUP(A1630,Cadastro!$A$3:$H$3577,7,FALSE)</f>
        <v>1</v>
      </c>
      <c r="J1630" s="14">
        <f>VLOOKUP(A1630,Cadastro!$A$3:$H$3577,8,FALSE)</f>
        <v>1</v>
      </c>
      <c r="K1630">
        <f>VLOOKUP(A1630,Cadastro!$A$3:$J$3577,10,FALSE)</f>
        <v>1</v>
      </c>
      <c r="L1630" s="13">
        <v>11065.95</v>
      </c>
      <c r="M1630" s="23" t="e">
        <f t="shared" si="272"/>
        <v>#DIV/0!</v>
      </c>
      <c r="N1630" s="26">
        <f t="shared" si="273"/>
        <v>12514.05</v>
      </c>
      <c r="O1630" s="27">
        <f t="shared" si="274"/>
        <v>5.1961292167636134E-4</v>
      </c>
      <c r="P1630" s="30" t="e">
        <f t="shared" si="275"/>
        <v>#DIV/0!</v>
      </c>
      <c r="Q1630" s="30" t="e">
        <f t="shared" si="276"/>
        <v>#DIV/0!</v>
      </c>
      <c r="R1630" s="30" t="e">
        <f t="shared" si="277"/>
        <v>#DIV/0!</v>
      </c>
      <c r="S1630" s="30" t="e">
        <f t="shared" si="278"/>
        <v>#DIV/0!</v>
      </c>
      <c r="T1630" s="32">
        <f t="shared" si="279"/>
        <v>5.1958335470644456E-4</v>
      </c>
      <c r="U1630" s="33">
        <f t="shared" si="280"/>
        <v>40.828179358637747</v>
      </c>
      <c r="V1630" s="18" t="e">
        <f>VLOOKUP(B1630,'[2]APO e PPM_CD'!$D$2:$J$565,7,FALSE)</f>
        <v>#N/A</v>
      </c>
    </row>
    <row r="1631" spans="1:24" hidden="1">
      <c r="A1631">
        <v>2934899713</v>
      </c>
      <c r="B1631">
        <f>VLOOKUP(A1631,Cadastro!$A$3:$B$3577,2,FALSE)</f>
        <v>199214</v>
      </c>
      <c r="C1631" s="5">
        <v>12518.67</v>
      </c>
      <c r="D1631">
        <v>0</v>
      </c>
      <c r="E1631">
        <v>7246.26</v>
      </c>
      <c r="F1631">
        <v>0</v>
      </c>
      <c r="G1631">
        <v>5272.41</v>
      </c>
      <c r="H1631">
        <v>0</v>
      </c>
      <c r="I1631" s="14">
        <f>VLOOKUP(A1631,Cadastro!$A$3:$H$3577,7,FALSE)</f>
        <v>1</v>
      </c>
      <c r="J1631" s="14">
        <f>VLOOKUP(A1631,Cadastro!$A$3:$H$3577,8,FALSE)</f>
        <v>1</v>
      </c>
      <c r="K1631">
        <f>VLOOKUP(A1631,Cadastro!$A$3:$J$3577,10,FALSE)</f>
        <v>1</v>
      </c>
      <c r="L1631" s="13">
        <v>19522.73</v>
      </c>
      <c r="M1631" s="23" t="e">
        <f t="shared" si="272"/>
        <v>#DIV/0!</v>
      </c>
      <c r="N1631" s="26">
        <f t="shared" si="273"/>
        <v>12518.67</v>
      </c>
      <c r="O1631" s="27">
        <f t="shared" si="274"/>
        <v>5.1980475499156667E-4</v>
      </c>
      <c r="P1631" s="30" t="e">
        <f t="shared" si="275"/>
        <v>#DIV/0!</v>
      </c>
      <c r="Q1631" s="30" t="e">
        <f t="shared" si="276"/>
        <v>#DIV/0!</v>
      </c>
      <c r="R1631" s="30" t="e">
        <f t="shared" si="277"/>
        <v>#DIV/0!</v>
      </c>
      <c r="S1631" s="30" t="e">
        <f t="shared" si="278"/>
        <v>#DIV/0!</v>
      </c>
      <c r="T1631" s="32">
        <f t="shared" si="279"/>
        <v>5.1977517710596703E-4</v>
      </c>
      <c r="U1631" s="33">
        <f t="shared" si="280"/>
        <v>40.843252511504879</v>
      </c>
      <c r="V1631" s="18" t="e">
        <f>VLOOKUP(B1631,'[2]APO e PPM_CD'!$D$2:$J$565,7,FALSE)</f>
        <v>#N/A</v>
      </c>
    </row>
    <row r="1632" spans="1:24" hidden="1">
      <c r="A1632">
        <v>58202021120</v>
      </c>
      <c r="B1632">
        <f>VLOOKUP(A1632,Cadastro!$A$3:$B$3577,2,FALSE)</f>
        <v>215992</v>
      </c>
      <c r="C1632" s="5">
        <v>12528.67</v>
      </c>
      <c r="D1632">
        <v>0</v>
      </c>
      <c r="E1632">
        <v>5402.37</v>
      </c>
      <c r="F1632">
        <v>0</v>
      </c>
      <c r="G1632">
        <v>7126.3</v>
      </c>
      <c r="H1632">
        <v>0</v>
      </c>
      <c r="I1632" s="14">
        <f>VLOOKUP(A1632,Cadastro!$A$3:$H$3577,7,FALSE)</f>
        <v>1</v>
      </c>
      <c r="J1632" s="14">
        <f>VLOOKUP(A1632,Cadastro!$A$3:$H$3577,8,FALSE)</f>
        <v>1</v>
      </c>
      <c r="K1632">
        <f>VLOOKUP(A1632,Cadastro!$A$3:$J$3577,10,FALSE)</f>
        <v>1</v>
      </c>
      <c r="L1632" s="13">
        <v>15945.44</v>
      </c>
      <c r="M1632" s="23" t="e">
        <f t="shared" si="272"/>
        <v>#DIV/0!</v>
      </c>
      <c r="N1632" s="26">
        <f t="shared" si="273"/>
        <v>12528.67</v>
      </c>
      <c r="O1632" s="27">
        <f t="shared" si="274"/>
        <v>5.2021997861755216E-4</v>
      </c>
      <c r="P1632" s="30" t="e">
        <f t="shared" si="275"/>
        <v>#DIV/0!</v>
      </c>
      <c r="Q1632" s="30" t="e">
        <f t="shared" si="276"/>
        <v>#DIV/0!</v>
      </c>
      <c r="R1632" s="30" t="e">
        <f t="shared" si="277"/>
        <v>#DIV/0!</v>
      </c>
      <c r="S1632" s="30" t="e">
        <f t="shared" si="278"/>
        <v>#DIV/0!</v>
      </c>
      <c r="T1632" s="32">
        <f t="shared" si="279"/>
        <v>5.2019037710493334E-4</v>
      </c>
      <c r="U1632" s="33">
        <f t="shared" si="280"/>
        <v>40.875878383511655</v>
      </c>
      <c r="V1632" s="18" t="e">
        <f>VLOOKUP(B1632,'[2]APO e PPM_CD'!$D$2:$J$565,7,FALSE)</f>
        <v>#N/A</v>
      </c>
    </row>
    <row r="1633" spans="1:22" hidden="1">
      <c r="A1633">
        <v>26234469892</v>
      </c>
      <c r="B1633">
        <f>VLOOKUP(A1633,Cadastro!$A$3:$B$3577,2,FALSE)</f>
        <v>213176</v>
      </c>
      <c r="C1633" s="5">
        <v>12529.880000000001</v>
      </c>
      <c r="D1633">
        <v>0</v>
      </c>
      <c r="E1633">
        <v>5616.58</v>
      </c>
      <c r="F1633">
        <v>0</v>
      </c>
      <c r="G1633">
        <v>6913.3</v>
      </c>
      <c r="H1633">
        <v>0</v>
      </c>
      <c r="I1633" s="14">
        <f>VLOOKUP(A1633,Cadastro!$A$3:$H$3577,7,FALSE)</f>
        <v>1</v>
      </c>
      <c r="J1633" s="14">
        <f>VLOOKUP(A1633,Cadastro!$A$3:$H$3577,8,FALSE)</f>
        <v>1</v>
      </c>
      <c r="K1633">
        <f>VLOOKUP(A1633,Cadastro!$A$3:$J$3577,10,FALSE)</f>
        <v>1</v>
      </c>
      <c r="L1633" s="13">
        <v>21386.98</v>
      </c>
      <c r="M1633" s="23" t="e">
        <f t="shared" si="272"/>
        <v>#DIV/0!</v>
      </c>
      <c r="N1633" s="26">
        <f t="shared" si="273"/>
        <v>12529.880000000001</v>
      </c>
      <c r="O1633" s="27">
        <f t="shared" si="274"/>
        <v>5.2027022067629644E-4</v>
      </c>
      <c r="P1633" s="30" t="e">
        <f t="shared" si="275"/>
        <v>#DIV/0!</v>
      </c>
      <c r="Q1633" s="30" t="e">
        <f t="shared" si="276"/>
        <v>#DIV/0!</v>
      </c>
      <c r="R1633" s="30" t="e">
        <f t="shared" si="277"/>
        <v>#DIV/0!</v>
      </c>
      <c r="S1633" s="30" t="e">
        <f t="shared" si="278"/>
        <v>#DIV/0!</v>
      </c>
      <c r="T1633" s="32">
        <f t="shared" si="279"/>
        <v>5.2024061630480834E-4</v>
      </c>
      <c r="U1633" s="33">
        <f t="shared" si="280"/>
        <v>40.879826114024482</v>
      </c>
      <c r="V1633" s="18" t="e">
        <f>VLOOKUP(B1633,'[2]APO e PPM_CD'!$D$2:$J$565,7,FALSE)</f>
        <v>#N/A</v>
      </c>
    </row>
    <row r="1634" spans="1:22" hidden="1">
      <c r="A1634">
        <v>7508836774</v>
      </c>
      <c r="B1634">
        <f>VLOOKUP(A1634,Cadastro!$A$3:$B$3577,2,FALSE)</f>
        <v>198361</v>
      </c>
      <c r="C1634" s="5">
        <v>12531.35</v>
      </c>
      <c r="D1634">
        <v>0</v>
      </c>
      <c r="E1634">
        <v>7377.35</v>
      </c>
      <c r="F1634">
        <v>0</v>
      </c>
      <c r="G1634">
        <v>5154</v>
      </c>
      <c r="H1634">
        <v>0</v>
      </c>
      <c r="I1634" s="14">
        <f>VLOOKUP(A1634,Cadastro!$A$3:$H$3577,7,FALSE)</f>
        <v>1</v>
      </c>
      <c r="J1634" s="14">
        <f>VLOOKUP(A1634,Cadastro!$A$3:$H$3577,8,FALSE)</f>
        <v>1</v>
      </c>
      <c r="K1634">
        <f>VLOOKUP(A1634,Cadastro!$A$3:$J$3577,10,FALSE)</f>
        <v>1</v>
      </c>
      <c r="L1634" s="13">
        <v>17181.97</v>
      </c>
      <c r="M1634" s="23" t="e">
        <f t="shared" si="272"/>
        <v>#DIV/0!</v>
      </c>
      <c r="N1634" s="26">
        <f t="shared" si="273"/>
        <v>12531.35</v>
      </c>
      <c r="O1634" s="27">
        <f t="shared" si="274"/>
        <v>5.2033125854931625E-4</v>
      </c>
      <c r="P1634" s="30" t="e">
        <f t="shared" si="275"/>
        <v>#DIV/0!</v>
      </c>
      <c r="Q1634" s="30" t="e">
        <f t="shared" si="276"/>
        <v>#DIV/0!</v>
      </c>
      <c r="R1634" s="30" t="e">
        <f t="shared" si="277"/>
        <v>#DIV/0!</v>
      </c>
      <c r="S1634" s="30" t="e">
        <f t="shared" si="278"/>
        <v>#DIV/0!</v>
      </c>
      <c r="T1634" s="32">
        <f t="shared" si="279"/>
        <v>5.2030165070465642E-4</v>
      </c>
      <c r="U1634" s="33">
        <f t="shared" si="280"/>
        <v>40.884622117209481</v>
      </c>
      <c r="V1634" s="18" t="e">
        <f>VLOOKUP(B1634,'[2]APO e PPM_CD'!$D$2:$J$565,7,FALSE)</f>
        <v>#N/A</v>
      </c>
    </row>
    <row r="1635" spans="1:22" hidden="1">
      <c r="A1635">
        <v>7070748</v>
      </c>
      <c r="B1635">
        <f>VLOOKUP(A1635,Cadastro!$A$3:$B$3577,2,FALSE)</f>
        <v>213379</v>
      </c>
      <c r="C1635" s="5">
        <v>12533.3</v>
      </c>
      <c r="D1635">
        <v>0</v>
      </c>
      <c r="E1635">
        <v>7253.07</v>
      </c>
      <c r="F1635">
        <v>0</v>
      </c>
      <c r="G1635">
        <v>5280.23</v>
      </c>
      <c r="H1635">
        <v>0</v>
      </c>
      <c r="I1635" s="14">
        <f>VLOOKUP(A1635,Cadastro!$A$3:$H$3577,7,FALSE)</f>
        <v>1</v>
      </c>
      <c r="J1635" s="14">
        <f>VLOOKUP(A1635,Cadastro!$A$3:$H$3577,8,FALSE)</f>
        <v>1</v>
      </c>
      <c r="K1635">
        <f>VLOOKUP(A1635,Cadastro!$A$3:$J$3577,10,FALSE)</f>
        <v>1</v>
      </c>
      <c r="L1635" s="13">
        <v>39833.74</v>
      </c>
      <c r="M1635" s="23" t="e">
        <f t="shared" si="272"/>
        <v>#DIV/0!</v>
      </c>
      <c r="N1635" s="26">
        <f t="shared" si="273"/>
        <v>12533.3</v>
      </c>
      <c r="O1635" s="27">
        <f t="shared" si="274"/>
        <v>5.2041222715638337E-4</v>
      </c>
      <c r="P1635" s="30" t="e">
        <f t="shared" si="275"/>
        <v>#DIV/0!</v>
      </c>
      <c r="Q1635" s="30" t="e">
        <f t="shared" si="276"/>
        <v>#DIV/0!</v>
      </c>
      <c r="R1635" s="30" t="e">
        <f t="shared" si="277"/>
        <v>#DIV/0!</v>
      </c>
      <c r="S1635" s="30" t="e">
        <f t="shared" si="278"/>
        <v>#DIV/0!</v>
      </c>
      <c r="T1635" s="32">
        <f t="shared" si="279"/>
        <v>5.2038261470445477E-4</v>
      </c>
      <c r="U1635" s="33">
        <f t="shared" si="280"/>
        <v>40.890984162250795</v>
      </c>
      <c r="V1635" s="18" t="e">
        <f>VLOOKUP(B1635,'[2]APO e PPM_CD'!$D$2:$J$565,7,FALSE)</f>
        <v>#N/A</v>
      </c>
    </row>
    <row r="1636" spans="1:22" hidden="1">
      <c r="A1636">
        <v>399745700</v>
      </c>
      <c r="B1636">
        <f>VLOOKUP(A1636,Cadastro!$A$3:$B$3577,2,FALSE)</f>
        <v>196474</v>
      </c>
      <c r="C1636" s="5">
        <v>12537.54</v>
      </c>
      <c r="D1636">
        <v>0</v>
      </c>
      <c r="E1636">
        <v>7217.42</v>
      </c>
      <c r="F1636">
        <v>0</v>
      </c>
      <c r="G1636">
        <v>5320.12</v>
      </c>
      <c r="H1636">
        <v>0</v>
      </c>
      <c r="I1636" s="14">
        <f>VLOOKUP(A1636,Cadastro!$A$3:$H$3577,7,FALSE)</f>
        <v>1</v>
      </c>
      <c r="J1636" s="14">
        <f>VLOOKUP(A1636,Cadastro!$A$3:$H$3577,8,FALSE)</f>
        <v>1</v>
      </c>
      <c r="K1636">
        <f>VLOOKUP(A1636,Cadastro!$A$3:$J$3577,10,FALSE)</f>
        <v>1</v>
      </c>
      <c r="L1636" s="13">
        <v>49585.440000000002</v>
      </c>
      <c r="M1636" s="23" t="e">
        <f t="shared" si="272"/>
        <v>#DIV/0!</v>
      </c>
      <c r="N1636" s="26">
        <f t="shared" si="273"/>
        <v>12537.54</v>
      </c>
      <c r="O1636" s="27">
        <f t="shared" si="274"/>
        <v>5.2058828197380129E-4</v>
      </c>
      <c r="P1636" s="30" t="e">
        <f t="shared" si="275"/>
        <v>#DIV/0!</v>
      </c>
      <c r="Q1636" s="30" t="e">
        <f t="shared" si="276"/>
        <v>#DIV/0!</v>
      </c>
      <c r="R1636" s="30" t="e">
        <f t="shared" si="277"/>
        <v>#DIV/0!</v>
      </c>
      <c r="S1636" s="30" t="e">
        <f t="shared" si="278"/>
        <v>#DIV/0!</v>
      </c>
      <c r="T1636" s="32">
        <f t="shared" si="279"/>
        <v>5.2055865950401657E-4</v>
      </c>
      <c r="U1636" s="33">
        <f t="shared" si="280"/>
        <v>40.904817531981671</v>
      </c>
      <c r="V1636" s="18" t="e">
        <f>VLOOKUP(B1636,'[2]APO e PPM_CD'!$D$2:$J$565,7,FALSE)</f>
        <v>#N/A</v>
      </c>
    </row>
    <row r="1637" spans="1:22" hidden="1">
      <c r="A1637">
        <v>29257878864</v>
      </c>
      <c r="B1637">
        <f>VLOOKUP(A1637,Cadastro!$A$3:$B$3577,2,FALSE)</f>
        <v>212195</v>
      </c>
      <c r="C1637" s="5">
        <v>12556.85</v>
      </c>
      <c r="D1637">
        <v>0</v>
      </c>
      <c r="E1637">
        <v>5733.79</v>
      </c>
      <c r="F1637">
        <v>0</v>
      </c>
      <c r="G1637">
        <v>6823.06</v>
      </c>
      <c r="H1637">
        <v>0</v>
      </c>
      <c r="I1637" s="14">
        <f>VLOOKUP(A1637,Cadastro!$A$3:$H$3577,7,FALSE)</f>
        <v>1</v>
      </c>
      <c r="J1637" s="14">
        <f>VLOOKUP(A1637,Cadastro!$A$3:$H$3577,8,FALSE)</f>
        <v>1</v>
      </c>
      <c r="K1637">
        <f>VLOOKUP(A1637,Cadastro!$A$3:$J$3577,10,FALSE)</f>
        <v>1</v>
      </c>
      <c r="L1637" s="13">
        <v>14200.65</v>
      </c>
      <c r="M1637" s="23" t="e">
        <f t="shared" si="272"/>
        <v>#DIV/0!</v>
      </c>
      <c r="N1637" s="26">
        <f t="shared" si="273"/>
        <v>12556.85</v>
      </c>
      <c r="O1637" s="27">
        <f t="shared" si="274"/>
        <v>5.2139007879557927E-4</v>
      </c>
      <c r="P1637" s="30" t="e">
        <f t="shared" si="275"/>
        <v>#DIV/0!</v>
      </c>
      <c r="Q1637" s="30" t="e">
        <f t="shared" si="276"/>
        <v>#DIV/0!</v>
      </c>
      <c r="R1637" s="30" t="e">
        <f t="shared" si="277"/>
        <v>#DIV/0!</v>
      </c>
      <c r="S1637" s="30" t="e">
        <f t="shared" si="278"/>
        <v>#DIV/0!</v>
      </c>
      <c r="T1637" s="32">
        <f t="shared" si="279"/>
        <v>5.2136041070202047E-4</v>
      </c>
      <c r="U1637" s="33">
        <f t="shared" si="280"/>
        <v>40.967818090826754</v>
      </c>
      <c r="V1637" s="18" t="e">
        <f>VLOOKUP(B1637,'[2]APO e PPM_CD'!$D$2:$J$565,7,FALSE)</f>
        <v>#N/A</v>
      </c>
    </row>
    <row r="1638" spans="1:22" hidden="1">
      <c r="A1638">
        <v>65997689115</v>
      </c>
      <c r="B1638">
        <f>VLOOKUP(A1638,Cadastro!$A$3:$B$3577,2,FALSE)</f>
        <v>198831</v>
      </c>
      <c r="C1638" s="5">
        <v>12574.630000000001</v>
      </c>
      <c r="D1638">
        <v>0</v>
      </c>
      <c r="E1638">
        <v>5474.04</v>
      </c>
      <c r="F1638">
        <v>0</v>
      </c>
      <c r="G1638">
        <v>7100.59</v>
      </c>
      <c r="H1638">
        <v>0</v>
      </c>
      <c r="I1638" s="14">
        <f>VLOOKUP(A1638,Cadastro!$A$3:$H$3577,7,FALSE)</f>
        <v>1</v>
      </c>
      <c r="J1638" s="14">
        <f>VLOOKUP(A1638,Cadastro!$A$3:$H$3577,8,FALSE)</f>
        <v>1</v>
      </c>
      <c r="K1638">
        <f>VLOOKUP(A1638,Cadastro!$A$3:$J$3577,10,FALSE)</f>
        <v>1</v>
      </c>
      <c r="L1638" s="13">
        <v>12246.66</v>
      </c>
      <c r="M1638" s="23" t="e">
        <f t="shared" si="272"/>
        <v>#DIV/0!</v>
      </c>
      <c r="N1638" s="26">
        <f t="shared" si="273"/>
        <v>12574.630000000001</v>
      </c>
      <c r="O1638" s="27">
        <f t="shared" si="274"/>
        <v>5.2212834640258149E-4</v>
      </c>
      <c r="P1638" s="30" t="e">
        <f t="shared" si="275"/>
        <v>#DIV/0!</v>
      </c>
      <c r="Q1638" s="30" t="e">
        <f t="shared" si="276"/>
        <v>#DIV/0!</v>
      </c>
      <c r="R1638" s="30" t="e">
        <f t="shared" si="277"/>
        <v>#DIV/0!</v>
      </c>
      <c r="S1638" s="30" t="e">
        <f t="shared" si="278"/>
        <v>#DIV/0!</v>
      </c>
      <c r="T1638" s="32">
        <f t="shared" si="279"/>
        <v>5.220986363001826E-4</v>
      </c>
      <c r="U1638" s="33">
        <f t="shared" si="280"/>
        <v>41.025826891254795</v>
      </c>
      <c r="V1638" s="18" t="e">
        <f>VLOOKUP(B1638,'[2]APO e PPM_CD'!$D$2:$J$565,7,FALSE)</f>
        <v>#N/A</v>
      </c>
    </row>
    <row r="1639" spans="1:22" hidden="1">
      <c r="A1639">
        <v>58468510610</v>
      </c>
      <c r="B1639">
        <f>VLOOKUP(A1639,Cadastro!$A$3:$B$3577,2,FALSE)</f>
        <v>211271</v>
      </c>
      <c r="C1639" s="5">
        <v>12641</v>
      </c>
      <c r="D1639">
        <v>0</v>
      </c>
      <c r="E1639">
        <v>5249.58</v>
      </c>
      <c r="F1639">
        <v>0</v>
      </c>
      <c r="G1639">
        <v>7391.42</v>
      </c>
      <c r="H1639">
        <v>0</v>
      </c>
      <c r="I1639" s="14">
        <f>VLOOKUP(A1639,Cadastro!$A$3:$H$3577,7,FALSE)</f>
        <v>1</v>
      </c>
      <c r="J1639" s="14">
        <f>VLOOKUP(A1639,Cadastro!$A$3:$H$3577,8,FALSE)</f>
        <v>1</v>
      </c>
      <c r="K1639">
        <f>VLOOKUP(A1639,Cadastro!$A$3:$J$3577,10,FALSE)</f>
        <v>1</v>
      </c>
      <c r="L1639" s="13">
        <v>13882.3</v>
      </c>
      <c r="M1639" s="23" t="e">
        <f t="shared" si="272"/>
        <v>#DIV/0!</v>
      </c>
      <c r="N1639" s="26">
        <f t="shared" si="273"/>
        <v>12641</v>
      </c>
      <c r="O1639" s="27">
        <f t="shared" si="274"/>
        <v>5.2488418560824707E-4</v>
      </c>
      <c r="P1639" s="30" t="e">
        <f t="shared" si="275"/>
        <v>#DIV/0!</v>
      </c>
      <c r="Q1639" s="30" t="e">
        <f t="shared" si="276"/>
        <v>#DIV/0!</v>
      </c>
      <c r="R1639" s="30" t="e">
        <f t="shared" si="277"/>
        <v>#DIV/0!</v>
      </c>
      <c r="S1639" s="30" t="e">
        <f t="shared" si="278"/>
        <v>#DIV/0!</v>
      </c>
      <c r="T1639" s="32">
        <f t="shared" si="279"/>
        <v>5.24854318693322E-4</v>
      </c>
      <c r="U1639" s="33">
        <f t="shared" si="280"/>
        <v>41.242364803763756</v>
      </c>
      <c r="V1639" s="18" t="e">
        <f>VLOOKUP(B1639,'[2]APO e PPM_CD'!$D$2:$J$565,7,FALSE)</f>
        <v>#N/A</v>
      </c>
    </row>
    <row r="1640" spans="1:22" hidden="1">
      <c r="A1640">
        <v>3307191659</v>
      </c>
      <c r="B1640">
        <f>VLOOKUP(A1640,Cadastro!$A$3:$B$3577,2,FALSE)</f>
        <v>188545</v>
      </c>
      <c r="C1640" s="5">
        <v>12650.25</v>
      </c>
      <c r="D1640">
        <v>0</v>
      </c>
      <c r="E1640">
        <v>5685.07</v>
      </c>
      <c r="F1640">
        <v>0</v>
      </c>
      <c r="G1640">
        <v>6965.18</v>
      </c>
      <c r="H1640">
        <v>0</v>
      </c>
      <c r="I1640" s="14">
        <f>VLOOKUP(A1640,Cadastro!$A$3:$H$3577,7,FALSE)</f>
        <v>1</v>
      </c>
      <c r="J1640" s="14">
        <f>VLOOKUP(A1640,Cadastro!$A$3:$H$3577,8,FALSE)</f>
        <v>1</v>
      </c>
      <c r="K1640">
        <f>VLOOKUP(A1640,Cadastro!$A$3:$J$3577,10,FALSE)</f>
        <v>1</v>
      </c>
      <c r="L1640" s="13">
        <v>16405.29</v>
      </c>
      <c r="M1640" s="23" t="e">
        <f t="shared" si="272"/>
        <v>#DIV/0!</v>
      </c>
      <c r="N1640" s="26">
        <f t="shared" si="273"/>
        <v>12650.25</v>
      </c>
      <c r="O1640" s="27">
        <f t="shared" si="274"/>
        <v>5.2526826746228362E-4</v>
      </c>
      <c r="P1640" s="30" t="e">
        <f t="shared" si="275"/>
        <v>#DIV/0!</v>
      </c>
      <c r="Q1640" s="30" t="e">
        <f t="shared" si="276"/>
        <v>#DIV/0!</v>
      </c>
      <c r="R1640" s="30" t="e">
        <f t="shared" si="277"/>
        <v>#DIV/0!</v>
      </c>
      <c r="S1640" s="30" t="e">
        <f t="shared" si="278"/>
        <v>#DIV/0!</v>
      </c>
      <c r="T1640" s="32">
        <f t="shared" si="279"/>
        <v>5.2523837869236591E-4</v>
      </c>
      <c r="U1640" s="33">
        <f t="shared" si="280"/>
        <v>41.272543735370029</v>
      </c>
      <c r="V1640" s="18" t="e">
        <f>VLOOKUP(B1640,'[2]APO e PPM_CD'!$D$2:$J$565,7,FALSE)</f>
        <v>#N/A</v>
      </c>
    </row>
    <row r="1641" spans="1:22" hidden="1">
      <c r="A1641">
        <v>6583672693</v>
      </c>
      <c r="B1641">
        <f>VLOOKUP(A1641,Cadastro!$A$3:$B$3577,2,FALSE)</f>
        <v>216261</v>
      </c>
      <c r="C1641" s="5">
        <v>12653.84</v>
      </c>
      <c r="D1641">
        <v>0</v>
      </c>
      <c r="E1641">
        <v>5834.1</v>
      </c>
      <c r="F1641">
        <v>0</v>
      </c>
      <c r="G1641">
        <v>6819.74</v>
      </c>
      <c r="H1641">
        <v>0</v>
      </c>
      <c r="I1641" s="14">
        <f>VLOOKUP(A1641,Cadastro!$A$3:$H$3577,7,FALSE)</f>
        <v>1</v>
      </c>
      <c r="J1641" s="14">
        <f>VLOOKUP(A1641,Cadastro!$A$3:$H$3577,8,FALSE)</f>
        <v>1</v>
      </c>
      <c r="K1641">
        <f>VLOOKUP(A1641,Cadastro!$A$3:$J$3577,10,FALSE)</f>
        <v>1</v>
      </c>
      <c r="L1641" s="13">
        <v>11495.74</v>
      </c>
      <c r="M1641" s="23" t="e">
        <f t="shared" si="272"/>
        <v>#DIV/0!</v>
      </c>
      <c r="N1641" s="26">
        <f t="shared" si="273"/>
        <v>12653.84</v>
      </c>
      <c r="O1641" s="27">
        <f t="shared" si="274"/>
        <v>5.2541733274401238E-4</v>
      </c>
      <c r="P1641" s="30" t="e">
        <f t="shared" si="275"/>
        <v>#DIV/0!</v>
      </c>
      <c r="Q1641" s="30" t="e">
        <f t="shared" si="276"/>
        <v>#DIV/0!</v>
      </c>
      <c r="R1641" s="30" t="e">
        <f t="shared" si="277"/>
        <v>#DIV/0!</v>
      </c>
      <c r="S1641" s="30" t="e">
        <f t="shared" si="278"/>
        <v>#DIV/0!</v>
      </c>
      <c r="T1641" s="32">
        <f t="shared" si="279"/>
        <v>5.2538743549199478E-4</v>
      </c>
      <c r="U1641" s="33">
        <f t="shared" si="280"/>
        <v>41.284256423420459</v>
      </c>
      <c r="V1641" s="18" t="e">
        <f>VLOOKUP(B1641,'[2]APO e PPM_CD'!$D$2:$J$565,7,FALSE)</f>
        <v>#N/A</v>
      </c>
    </row>
    <row r="1642" spans="1:22" hidden="1">
      <c r="A1642">
        <v>46122095672</v>
      </c>
      <c r="B1642">
        <f>VLOOKUP(A1642,Cadastro!$A$3:$B$3577,2,FALSE)</f>
        <v>215031</v>
      </c>
      <c r="C1642" s="5">
        <v>12662.900000000001</v>
      </c>
      <c r="D1642">
        <v>0</v>
      </c>
      <c r="E1642">
        <v>5555.38</v>
      </c>
      <c r="F1642">
        <v>0</v>
      </c>
      <c r="G1642">
        <v>7107.52</v>
      </c>
      <c r="H1642">
        <v>0</v>
      </c>
      <c r="I1642" s="14">
        <f>VLOOKUP(A1642,Cadastro!$A$3:$H$3577,7,FALSE)</f>
        <v>1</v>
      </c>
      <c r="J1642" s="14">
        <f>VLOOKUP(A1642,Cadastro!$A$3:$H$3577,8,FALSE)</f>
        <v>1</v>
      </c>
      <c r="K1642">
        <f>VLOOKUP(A1642,Cadastro!$A$3:$J$3577,10,FALSE)</f>
        <v>1</v>
      </c>
      <c r="L1642" s="13">
        <v>40414.32</v>
      </c>
      <c r="M1642" s="23" t="e">
        <f t="shared" si="272"/>
        <v>#DIV/0!</v>
      </c>
      <c r="N1642" s="26">
        <f t="shared" si="273"/>
        <v>12662.900000000001</v>
      </c>
      <c r="O1642" s="27">
        <f t="shared" si="274"/>
        <v>5.2579352534915533E-4</v>
      </c>
      <c r="P1642" s="30" t="e">
        <f t="shared" si="275"/>
        <v>#DIV/0!</v>
      </c>
      <c r="Q1642" s="30" t="e">
        <f t="shared" si="276"/>
        <v>#DIV/0!</v>
      </c>
      <c r="R1642" s="30" t="e">
        <f t="shared" si="277"/>
        <v>#DIV/0!</v>
      </c>
      <c r="S1642" s="30" t="e">
        <f t="shared" si="278"/>
        <v>#DIV/0!</v>
      </c>
      <c r="T1642" s="32">
        <f t="shared" si="279"/>
        <v>5.2576360669105834E-4</v>
      </c>
      <c r="U1642" s="33">
        <f t="shared" si="280"/>
        <v>41.313815463458603</v>
      </c>
      <c r="V1642" s="18" t="e">
        <f>VLOOKUP(B1642,'[2]APO e PPM_CD'!$D$2:$J$565,7,FALSE)</f>
        <v>#N/A</v>
      </c>
    </row>
    <row r="1643" spans="1:22" hidden="1">
      <c r="A1643">
        <v>58448764668</v>
      </c>
      <c r="B1643">
        <f>VLOOKUP(A1643,Cadastro!$A$3:$B$3577,2,FALSE)</f>
        <v>211047</v>
      </c>
      <c r="C1643" s="5">
        <v>12700.470000000001</v>
      </c>
      <c r="D1643">
        <v>0</v>
      </c>
      <c r="E1643">
        <v>5279.8</v>
      </c>
      <c r="F1643">
        <v>0</v>
      </c>
      <c r="G1643">
        <v>7420.67</v>
      </c>
      <c r="H1643">
        <v>0</v>
      </c>
      <c r="I1643" s="14">
        <f>VLOOKUP(A1643,Cadastro!$A$3:$H$3577,7,FALSE)</f>
        <v>1</v>
      </c>
      <c r="J1643" s="14">
        <f>VLOOKUP(A1643,Cadastro!$A$3:$H$3577,8,FALSE)</f>
        <v>1</v>
      </c>
      <c r="K1643">
        <f>VLOOKUP(A1643,Cadastro!$A$3:$J$3577,10,FALSE)</f>
        <v>1</v>
      </c>
      <c r="L1643" s="13">
        <v>13245.84</v>
      </c>
      <c r="M1643" s="23" t="e">
        <f t="shared" si="272"/>
        <v>#DIV/0!</v>
      </c>
      <c r="N1643" s="26">
        <f t="shared" si="273"/>
        <v>12700.470000000001</v>
      </c>
      <c r="O1643" s="27">
        <f t="shared" si="274"/>
        <v>5.2735352051198274E-4</v>
      </c>
      <c r="P1643" s="30" t="e">
        <f t="shared" si="275"/>
        <v>#DIV/0!</v>
      </c>
      <c r="Q1643" s="30" t="e">
        <f t="shared" si="276"/>
        <v>#DIV/0!</v>
      </c>
      <c r="R1643" s="30" t="e">
        <f t="shared" si="277"/>
        <v>#DIV/0!</v>
      </c>
      <c r="S1643" s="30" t="e">
        <f t="shared" si="278"/>
        <v>#DIV/0!</v>
      </c>
      <c r="T1643" s="32">
        <f t="shared" si="279"/>
        <v>5.2732351308717475E-4</v>
      </c>
      <c r="U1643" s="33">
        <f t="shared" si="280"/>
        <v>41.436390864588049</v>
      </c>
      <c r="V1643" s="18" t="e">
        <f>VLOOKUP(B1643,'[2]APO e PPM_CD'!$D$2:$J$565,7,FALSE)</f>
        <v>#N/A</v>
      </c>
    </row>
    <row r="1644" spans="1:22" hidden="1">
      <c r="A1644">
        <v>60146133404</v>
      </c>
      <c r="B1644">
        <f>VLOOKUP(A1644,Cadastro!$A$3:$B$3577,2,FALSE)</f>
        <v>199933</v>
      </c>
      <c r="C1644" s="5">
        <v>12707.810000000001</v>
      </c>
      <c r="D1644">
        <v>0</v>
      </c>
      <c r="E1644">
        <v>5278.63</v>
      </c>
      <c r="F1644">
        <v>0</v>
      </c>
      <c r="G1644">
        <v>7429.18</v>
      </c>
      <c r="H1644">
        <v>0</v>
      </c>
      <c r="I1644" s="14">
        <f>VLOOKUP(A1644,Cadastro!$A$3:$H$3577,7,FALSE)</f>
        <v>1</v>
      </c>
      <c r="J1644" s="14">
        <f>VLOOKUP(A1644,Cadastro!$A$3:$H$3577,8,FALSE)</f>
        <v>1</v>
      </c>
      <c r="K1644">
        <f>VLOOKUP(A1644,Cadastro!$A$3:$J$3577,10,FALSE)</f>
        <v>1</v>
      </c>
      <c r="L1644" s="13">
        <v>13386.32</v>
      </c>
      <c r="M1644" s="23" t="e">
        <f t="shared" si="272"/>
        <v>#DIV/0!</v>
      </c>
      <c r="N1644" s="26">
        <f t="shared" si="273"/>
        <v>12707.810000000001</v>
      </c>
      <c r="O1644" s="27">
        <f t="shared" si="274"/>
        <v>5.2765829465345612E-4</v>
      </c>
      <c r="P1644" s="30" t="e">
        <f t="shared" si="275"/>
        <v>#DIV/0!</v>
      </c>
      <c r="Q1644" s="30" t="e">
        <f t="shared" si="276"/>
        <v>#DIV/0!</v>
      </c>
      <c r="R1644" s="30" t="e">
        <f t="shared" si="277"/>
        <v>#DIV/0!</v>
      </c>
      <c r="S1644" s="30" t="e">
        <f t="shared" si="278"/>
        <v>#DIV/0!</v>
      </c>
      <c r="T1644" s="32">
        <f t="shared" si="279"/>
        <v>5.276282698864161E-4</v>
      </c>
      <c r="U1644" s="33">
        <f t="shared" si="280"/>
        <v>41.46033825464103</v>
      </c>
      <c r="V1644" s="18" t="e">
        <f>VLOOKUP(B1644,'[2]APO e PPM_CD'!$D$2:$J$565,7,FALSE)</f>
        <v>#N/A</v>
      </c>
    </row>
    <row r="1645" spans="1:22" hidden="1">
      <c r="A1645">
        <v>2876501627</v>
      </c>
      <c r="B1645">
        <f>VLOOKUP(A1645,Cadastro!$A$3:$B$3577,2,FALSE)</f>
        <v>197971</v>
      </c>
      <c r="C1645" s="5">
        <v>12723.43</v>
      </c>
      <c r="D1645">
        <v>0</v>
      </c>
      <c r="E1645">
        <v>5644.32</v>
      </c>
      <c r="F1645">
        <v>0</v>
      </c>
      <c r="G1645">
        <v>7079.11</v>
      </c>
      <c r="H1645">
        <v>0</v>
      </c>
      <c r="I1645" s="14">
        <f>VLOOKUP(A1645,Cadastro!$A$3:$H$3577,7,FALSE)</f>
        <v>1</v>
      </c>
      <c r="J1645" s="14">
        <f>VLOOKUP(A1645,Cadastro!$A$3:$H$3577,8,FALSE)</f>
        <v>1</v>
      </c>
      <c r="K1645">
        <f>VLOOKUP(A1645,Cadastro!$A$3:$J$3577,10,FALSE)</f>
        <v>1</v>
      </c>
      <c r="L1645" s="13">
        <v>28459.759999999998</v>
      </c>
      <c r="M1645" s="23" t="e">
        <f t="shared" si="272"/>
        <v>#DIV/0!</v>
      </c>
      <c r="N1645" s="26">
        <f t="shared" si="273"/>
        <v>12723.43</v>
      </c>
      <c r="O1645" s="27">
        <f t="shared" si="274"/>
        <v>5.2830687395724542E-4</v>
      </c>
      <c r="P1645" s="30" t="e">
        <f t="shared" si="275"/>
        <v>#DIV/0!</v>
      </c>
      <c r="Q1645" s="30" t="e">
        <f t="shared" si="276"/>
        <v>#DIV/0!</v>
      </c>
      <c r="R1645" s="30" t="e">
        <f t="shared" si="277"/>
        <v>#DIV/0!</v>
      </c>
      <c r="S1645" s="30" t="e">
        <f t="shared" si="278"/>
        <v>#DIV/0!</v>
      </c>
      <c r="T1645" s="32">
        <f t="shared" si="279"/>
        <v>5.2827681228480143E-4</v>
      </c>
      <c r="U1645" s="33">
        <f t="shared" si="280"/>
        <v>41.511299866715603</v>
      </c>
      <c r="V1645" s="18" t="e">
        <f>VLOOKUP(B1645,'[2]APO e PPM_CD'!$D$2:$J$565,7,FALSE)</f>
        <v>#N/A</v>
      </c>
    </row>
    <row r="1646" spans="1:22" hidden="1">
      <c r="A1646">
        <v>4001391627</v>
      </c>
      <c r="B1646">
        <f>VLOOKUP(A1646,Cadastro!$A$3:$B$3577,2,FALSE)</f>
        <v>188641</v>
      </c>
      <c r="C1646" s="5">
        <v>12725.34</v>
      </c>
      <c r="D1646">
        <v>0</v>
      </c>
      <c r="E1646">
        <v>5718.16</v>
      </c>
      <c r="F1646">
        <v>0</v>
      </c>
      <c r="G1646">
        <v>7007.18</v>
      </c>
      <c r="H1646">
        <v>0</v>
      </c>
      <c r="I1646" s="14">
        <f>VLOOKUP(A1646,Cadastro!$A$3:$H$3577,7,FALSE)</f>
        <v>1</v>
      </c>
      <c r="J1646" s="14">
        <f>VLOOKUP(A1646,Cadastro!$A$3:$H$3577,8,FALSE)</f>
        <v>1</v>
      </c>
      <c r="K1646">
        <f>VLOOKUP(A1646,Cadastro!$A$3:$J$3577,10,FALSE)</f>
        <v>1</v>
      </c>
      <c r="L1646" s="13">
        <v>11195.94</v>
      </c>
      <c r="M1646" s="23" t="e">
        <f t="shared" si="272"/>
        <v>#DIV/0!</v>
      </c>
      <c r="N1646" s="26">
        <f t="shared" si="273"/>
        <v>12725.34</v>
      </c>
      <c r="O1646" s="27">
        <f t="shared" si="274"/>
        <v>5.2838618166980858E-4</v>
      </c>
      <c r="P1646" s="30" t="e">
        <f t="shared" si="275"/>
        <v>#DIV/0!</v>
      </c>
      <c r="Q1646" s="30" t="e">
        <f t="shared" si="276"/>
        <v>#DIV/0!</v>
      </c>
      <c r="R1646" s="30" t="e">
        <f t="shared" si="277"/>
        <v>#DIV/0!</v>
      </c>
      <c r="S1646" s="30" t="e">
        <f t="shared" si="278"/>
        <v>#DIV/0!</v>
      </c>
      <c r="T1646" s="32">
        <f t="shared" si="279"/>
        <v>5.2835611548460398E-4</v>
      </c>
      <c r="U1646" s="33">
        <f t="shared" si="280"/>
        <v>41.517531408268894</v>
      </c>
      <c r="V1646" s="18" t="e">
        <f>VLOOKUP(B1646,'[2]APO e PPM_CD'!$D$2:$J$565,7,FALSE)</f>
        <v>#N/A</v>
      </c>
    </row>
    <row r="1647" spans="1:22" hidden="1">
      <c r="A1647">
        <v>89799054672</v>
      </c>
      <c r="B1647">
        <f>VLOOKUP(A1647,Cadastro!$A$3:$B$3577,2,FALSE)</f>
        <v>211054</v>
      </c>
      <c r="C1647" s="5">
        <v>12751.279999999999</v>
      </c>
      <c r="D1647">
        <v>0</v>
      </c>
      <c r="E1647">
        <v>5347.61</v>
      </c>
      <c r="F1647">
        <v>0</v>
      </c>
      <c r="G1647">
        <v>7403.67</v>
      </c>
      <c r="H1647">
        <v>0</v>
      </c>
      <c r="I1647" s="14">
        <f>VLOOKUP(A1647,Cadastro!$A$3:$H$3577,7,FALSE)</f>
        <v>1</v>
      </c>
      <c r="J1647" s="14">
        <f>VLOOKUP(A1647,Cadastro!$A$3:$H$3577,8,FALSE)</f>
        <v>1</v>
      </c>
      <c r="K1647">
        <f>VLOOKUP(A1647,Cadastro!$A$3:$J$3577,10,FALSE)</f>
        <v>1</v>
      </c>
      <c r="L1647" s="13">
        <v>18495.84</v>
      </c>
      <c r="M1647" s="23" t="e">
        <f t="shared" si="272"/>
        <v>#DIV/0!</v>
      </c>
      <c r="N1647" s="26">
        <f t="shared" si="273"/>
        <v>12751.279999999999</v>
      </c>
      <c r="O1647" s="27">
        <f t="shared" si="274"/>
        <v>5.2946327175561485E-4</v>
      </c>
      <c r="P1647" s="30" t="e">
        <f t="shared" si="275"/>
        <v>#DIV/0!</v>
      </c>
      <c r="Q1647" s="30" t="e">
        <f t="shared" si="276"/>
        <v>#DIV/0!</v>
      </c>
      <c r="R1647" s="30" t="e">
        <f t="shared" si="277"/>
        <v>#DIV/0!</v>
      </c>
      <c r="S1647" s="30" t="e">
        <f t="shared" si="278"/>
        <v>#DIV/0!</v>
      </c>
      <c r="T1647" s="32">
        <f t="shared" si="279"/>
        <v>5.2943314428192251E-4</v>
      </c>
      <c r="U1647" s="33">
        <f t="shared" si="280"/>
        <v>41.602162920254464</v>
      </c>
      <c r="V1647" s="18" t="e">
        <f>VLOOKUP(B1647,'[2]APO e PPM_CD'!$D$2:$J$565,7,FALSE)</f>
        <v>#N/A</v>
      </c>
    </row>
    <row r="1648" spans="1:22" hidden="1">
      <c r="A1648">
        <v>3959994729</v>
      </c>
      <c r="B1648">
        <f>VLOOKUP(A1648,Cadastro!$A$3:$B$3577,2,FALSE)</f>
        <v>215768</v>
      </c>
      <c r="C1648" s="5">
        <v>12759.380000000001</v>
      </c>
      <c r="D1648">
        <v>0</v>
      </c>
      <c r="E1648">
        <v>5631.35</v>
      </c>
      <c r="F1648">
        <v>0</v>
      </c>
      <c r="G1648">
        <v>7128.03</v>
      </c>
      <c r="H1648">
        <v>0</v>
      </c>
      <c r="I1648" s="14">
        <f>VLOOKUP(A1648,Cadastro!$A$3:$H$3577,7,FALSE)</f>
        <v>1</v>
      </c>
      <c r="J1648" s="14">
        <f>VLOOKUP(A1648,Cadastro!$A$3:$H$3577,8,FALSE)</f>
        <v>1</v>
      </c>
      <c r="K1648">
        <f>VLOOKUP(A1648,Cadastro!$A$3:$J$3577,10,FALSE)</f>
        <v>1</v>
      </c>
      <c r="L1648" s="13">
        <v>11495.74</v>
      </c>
      <c r="M1648" s="23" t="e">
        <f t="shared" si="272"/>
        <v>#DIV/0!</v>
      </c>
      <c r="N1648" s="26">
        <f t="shared" si="273"/>
        <v>12759.380000000001</v>
      </c>
      <c r="O1648" s="27">
        <f t="shared" si="274"/>
        <v>5.2979960289266316E-4</v>
      </c>
      <c r="P1648" s="30" t="e">
        <f t="shared" si="275"/>
        <v>#DIV/0!</v>
      </c>
      <c r="Q1648" s="30" t="e">
        <f t="shared" si="276"/>
        <v>#DIV/0!</v>
      </c>
      <c r="R1648" s="30" t="e">
        <f t="shared" si="277"/>
        <v>#DIV/0!</v>
      </c>
      <c r="S1648" s="30" t="e">
        <f t="shared" si="278"/>
        <v>#DIV/0!</v>
      </c>
      <c r="T1648" s="32">
        <f t="shared" si="279"/>
        <v>5.2976945628108532E-4</v>
      </c>
      <c r="U1648" s="33">
        <f t="shared" si="280"/>
        <v>41.628589876579959</v>
      </c>
      <c r="V1648" s="18" t="e">
        <f>VLOOKUP(B1648,'[2]APO e PPM_CD'!$D$2:$J$565,7,FALSE)</f>
        <v>#N/A</v>
      </c>
    </row>
    <row r="1649" spans="1:22" hidden="1">
      <c r="A1649">
        <v>62354400144</v>
      </c>
      <c r="B1649">
        <f>VLOOKUP(A1649,Cadastro!$A$3:$B$3577,2,FALSE)</f>
        <v>189840</v>
      </c>
      <c r="C1649" s="5">
        <v>12770.470000000001</v>
      </c>
      <c r="D1649">
        <v>0</v>
      </c>
      <c r="E1649">
        <v>5496.76</v>
      </c>
      <c r="F1649">
        <v>0</v>
      </c>
      <c r="G1649">
        <v>7273.71</v>
      </c>
      <c r="H1649">
        <v>0</v>
      </c>
      <c r="I1649" s="14">
        <f>VLOOKUP(A1649,Cadastro!$A$3:$H$3577,7,FALSE)</f>
        <v>1</v>
      </c>
      <c r="J1649" s="14">
        <f>VLOOKUP(A1649,Cadastro!$A$3:$H$3577,8,FALSE)</f>
        <v>1</v>
      </c>
      <c r="K1649">
        <f>VLOOKUP(A1649,Cadastro!$A$3:$J$3577,10,FALSE)</f>
        <v>1</v>
      </c>
      <c r="L1649" s="13">
        <v>18687.060000000001</v>
      </c>
      <c r="M1649" s="23" t="e">
        <f t="shared" si="272"/>
        <v>#DIV/0!</v>
      </c>
      <c r="N1649" s="26">
        <f t="shared" si="273"/>
        <v>12770.470000000001</v>
      </c>
      <c r="O1649" s="27">
        <f t="shared" si="274"/>
        <v>5.3026008589388115E-4</v>
      </c>
      <c r="P1649" s="30" t="e">
        <f t="shared" si="275"/>
        <v>#DIV/0!</v>
      </c>
      <c r="Q1649" s="30" t="e">
        <f t="shared" si="276"/>
        <v>#DIV/0!</v>
      </c>
      <c r="R1649" s="30" t="e">
        <f t="shared" si="277"/>
        <v>#DIV/0!</v>
      </c>
      <c r="S1649" s="30" t="e">
        <f t="shared" si="278"/>
        <v>#DIV/0!</v>
      </c>
      <c r="T1649" s="32">
        <f t="shared" si="279"/>
        <v>5.3022991307993903E-4</v>
      </c>
      <c r="U1649" s="33">
        <f t="shared" si="280"/>
        <v>41.664771968635478</v>
      </c>
      <c r="V1649" s="18" t="e">
        <f>VLOOKUP(B1649,'[2]APO e PPM_CD'!$D$2:$J$565,7,FALSE)</f>
        <v>#N/A</v>
      </c>
    </row>
    <row r="1650" spans="1:22" hidden="1">
      <c r="A1650">
        <v>72181575134</v>
      </c>
      <c r="B1650">
        <f>VLOOKUP(A1650,Cadastro!$A$3:$B$3577,2,FALSE)</f>
        <v>213960</v>
      </c>
      <c r="C1650" s="5">
        <v>12783.94</v>
      </c>
      <c r="D1650">
        <v>0</v>
      </c>
      <c r="E1650">
        <v>5866.22</v>
      </c>
      <c r="F1650">
        <v>0</v>
      </c>
      <c r="G1650">
        <v>6917.72</v>
      </c>
      <c r="H1650">
        <v>0</v>
      </c>
      <c r="I1650" s="14">
        <f>VLOOKUP(A1650,Cadastro!$A$3:$H$3577,7,FALSE)</f>
        <v>1</v>
      </c>
      <c r="J1650" s="14">
        <f>VLOOKUP(A1650,Cadastro!$A$3:$H$3577,8,FALSE)</f>
        <v>1</v>
      </c>
      <c r="K1650">
        <f>VLOOKUP(A1650,Cadastro!$A$3:$J$3577,10,FALSE)</f>
        <v>1</v>
      </c>
      <c r="L1650" s="13">
        <v>15008.73</v>
      </c>
      <c r="M1650" s="23" t="e">
        <f t="shared" si="272"/>
        <v>#DIV/0!</v>
      </c>
      <c r="N1650" s="26">
        <f t="shared" si="273"/>
        <v>12783.94</v>
      </c>
      <c r="O1650" s="27">
        <f t="shared" si="274"/>
        <v>5.3081939211808353E-4</v>
      </c>
      <c r="P1650" s="30" t="e">
        <f t="shared" si="275"/>
        <v>#DIV/0!</v>
      </c>
      <c r="Q1650" s="30" t="e">
        <f t="shared" si="276"/>
        <v>#DIV/0!</v>
      </c>
      <c r="R1650" s="30" t="e">
        <f t="shared" si="277"/>
        <v>#DIV/0!</v>
      </c>
      <c r="S1650" s="30" t="e">
        <f t="shared" si="278"/>
        <v>#DIV/0!</v>
      </c>
      <c r="T1650" s="32">
        <f t="shared" si="279"/>
        <v>5.3078918747854662E-4</v>
      </c>
      <c r="U1650" s="33">
        <f t="shared" si="280"/>
        <v>41.708719018228599</v>
      </c>
      <c r="V1650" s="18" t="e">
        <f>VLOOKUP(B1650,'[2]APO e PPM_CD'!$D$2:$J$565,7,FALSE)</f>
        <v>#N/A</v>
      </c>
    </row>
    <row r="1651" spans="1:22" hidden="1">
      <c r="A1651">
        <v>92956483668</v>
      </c>
      <c r="B1651">
        <f>VLOOKUP(A1651,Cadastro!$A$3:$B$3577,2,FALSE)</f>
        <v>189420</v>
      </c>
      <c r="C1651" s="5">
        <v>12794.64</v>
      </c>
      <c r="D1651">
        <v>0</v>
      </c>
      <c r="E1651">
        <v>5606.31</v>
      </c>
      <c r="F1651">
        <v>0</v>
      </c>
      <c r="G1651">
        <v>7188.33</v>
      </c>
      <c r="H1651">
        <v>0</v>
      </c>
      <c r="I1651" s="14">
        <f>VLOOKUP(A1651,Cadastro!$A$3:$H$3577,7,FALSE)</f>
        <v>1</v>
      </c>
      <c r="J1651" s="14">
        <f>VLOOKUP(A1651,Cadastro!$A$3:$H$3577,8,FALSE)</f>
        <v>1</v>
      </c>
      <c r="K1651">
        <f>VLOOKUP(A1651,Cadastro!$A$3:$J$3577,10,FALSE)</f>
        <v>1</v>
      </c>
      <c r="L1651" s="13">
        <v>12994.87</v>
      </c>
      <c r="M1651" s="23" t="e">
        <f t="shared" si="272"/>
        <v>#DIV/0!</v>
      </c>
      <c r="N1651" s="26">
        <f t="shared" si="273"/>
        <v>12794.64</v>
      </c>
      <c r="O1651" s="27">
        <f t="shared" si="274"/>
        <v>5.312636813978879E-4</v>
      </c>
      <c r="P1651" s="30" t="e">
        <f t="shared" si="275"/>
        <v>#DIV/0!</v>
      </c>
      <c r="Q1651" s="30" t="e">
        <f t="shared" si="276"/>
        <v>#DIV/0!</v>
      </c>
      <c r="R1651" s="30" t="e">
        <f t="shared" si="277"/>
        <v>#DIV/0!</v>
      </c>
      <c r="S1651" s="30" t="e">
        <f t="shared" si="278"/>
        <v>#DIV/0!</v>
      </c>
      <c r="T1651" s="32">
        <f t="shared" si="279"/>
        <v>5.3123345147744049E-4</v>
      </c>
      <c r="U1651" s="33">
        <f t="shared" si="280"/>
        <v>41.743628701275838</v>
      </c>
      <c r="V1651" s="18" t="e">
        <f>VLOOKUP(B1651,'[2]APO e PPM_CD'!$D$2:$J$565,7,FALSE)</f>
        <v>#N/A</v>
      </c>
    </row>
    <row r="1652" spans="1:22" hidden="1">
      <c r="A1652">
        <v>85990787715</v>
      </c>
      <c r="B1652">
        <f>VLOOKUP(A1652,Cadastro!$A$3:$B$3577,2,FALSE)</f>
        <v>195900</v>
      </c>
      <c r="C1652" s="5">
        <v>12818.45</v>
      </c>
      <c r="D1652">
        <v>0</v>
      </c>
      <c r="E1652">
        <v>5349.31</v>
      </c>
      <c r="F1652">
        <v>0</v>
      </c>
      <c r="G1652">
        <v>7469.14</v>
      </c>
      <c r="H1652">
        <v>0</v>
      </c>
      <c r="I1652" s="14">
        <f>VLOOKUP(A1652,Cadastro!$A$3:$H$3577,7,FALSE)</f>
        <v>1</v>
      </c>
      <c r="J1652" s="14">
        <f>VLOOKUP(A1652,Cadastro!$A$3:$H$3577,8,FALSE)</f>
        <v>1</v>
      </c>
      <c r="K1652">
        <f>VLOOKUP(A1652,Cadastro!$A$3:$J$3577,10,FALSE)</f>
        <v>1</v>
      </c>
      <c r="L1652" s="13">
        <v>21833.25</v>
      </c>
      <c r="M1652" s="23" t="e">
        <f t="shared" si="272"/>
        <v>#DIV/0!</v>
      </c>
      <c r="N1652" s="26">
        <f t="shared" si="273"/>
        <v>12818.45</v>
      </c>
      <c r="O1652" s="27">
        <f t="shared" si="274"/>
        <v>5.3225232885135943E-4</v>
      </c>
      <c r="P1652" s="30" t="e">
        <f t="shared" si="275"/>
        <v>#DIV/0!</v>
      </c>
      <c r="Q1652" s="30" t="e">
        <f t="shared" si="276"/>
        <v>#DIV/0!</v>
      </c>
      <c r="R1652" s="30" t="e">
        <f t="shared" si="277"/>
        <v>#DIV/0!</v>
      </c>
      <c r="S1652" s="30" t="e">
        <f t="shared" si="278"/>
        <v>#DIV/0!</v>
      </c>
      <c r="T1652" s="32">
        <f t="shared" si="279"/>
        <v>5.3222204267497938E-4</v>
      </c>
      <c r="U1652" s="33">
        <f t="shared" si="280"/>
        <v>41.821310902523976</v>
      </c>
      <c r="V1652" s="18" t="e">
        <f>VLOOKUP(B1652,'[2]APO e PPM_CD'!$D$2:$J$565,7,FALSE)</f>
        <v>#N/A</v>
      </c>
    </row>
    <row r="1653" spans="1:22" hidden="1">
      <c r="A1653">
        <v>2678300927</v>
      </c>
      <c r="B1653">
        <f>VLOOKUP(A1653,Cadastro!$A$3:$B$3577,2,FALSE)</f>
        <v>214941</v>
      </c>
      <c r="C1653" s="5">
        <v>12843.93</v>
      </c>
      <c r="D1653">
        <v>0</v>
      </c>
      <c r="E1653">
        <v>5845</v>
      </c>
      <c r="F1653">
        <v>0</v>
      </c>
      <c r="G1653">
        <v>6998.93</v>
      </c>
      <c r="H1653">
        <v>0</v>
      </c>
      <c r="I1653" s="14">
        <f>VLOOKUP(A1653,Cadastro!$A$3:$H$3577,7,FALSE)</f>
        <v>1</v>
      </c>
      <c r="J1653" s="14">
        <f>VLOOKUP(A1653,Cadastro!$A$3:$H$3577,8,FALSE)</f>
        <v>1</v>
      </c>
      <c r="K1653">
        <f>VLOOKUP(A1653,Cadastro!$A$3:$J$3577,10,FALSE)</f>
        <v>1</v>
      </c>
      <c r="L1653" s="13">
        <v>13932.32</v>
      </c>
      <c r="M1653" s="23" t="e">
        <f t="shared" si="272"/>
        <v>#DIV/0!</v>
      </c>
      <c r="N1653" s="26">
        <f t="shared" si="273"/>
        <v>12843.93</v>
      </c>
      <c r="O1653" s="27">
        <f t="shared" si="274"/>
        <v>5.3331031865037047E-4</v>
      </c>
      <c r="P1653" s="30" t="e">
        <f t="shared" si="275"/>
        <v>#DIV/0!</v>
      </c>
      <c r="Q1653" s="30" t="e">
        <f t="shared" si="276"/>
        <v>#DIV/0!</v>
      </c>
      <c r="R1653" s="30" t="e">
        <f t="shared" si="277"/>
        <v>#DIV/0!</v>
      </c>
      <c r="S1653" s="30" t="e">
        <f t="shared" si="278"/>
        <v>#DIV/0!</v>
      </c>
      <c r="T1653" s="32">
        <f t="shared" si="279"/>
        <v>5.3327997227234553E-4</v>
      </c>
      <c r="U1653" s="33">
        <f t="shared" si="280"/>
        <v>41.904441624397236</v>
      </c>
      <c r="V1653" s="18" t="e">
        <f>VLOOKUP(B1653,'[2]APO e PPM_CD'!$D$2:$J$565,7,FALSE)</f>
        <v>#N/A</v>
      </c>
    </row>
    <row r="1654" spans="1:22" hidden="1">
      <c r="A1654">
        <v>31158146825</v>
      </c>
      <c r="B1654">
        <f>VLOOKUP(A1654,Cadastro!$A$3:$B$3577,2,FALSE)</f>
        <v>213443</v>
      </c>
      <c r="C1654" s="5">
        <v>12848.72</v>
      </c>
      <c r="D1654">
        <v>0</v>
      </c>
      <c r="E1654">
        <v>5941.74</v>
      </c>
      <c r="F1654">
        <v>0</v>
      </c>
      <c r="G1654">
        <v>6906.98</v>
      </c>
      <c r="H1654">
        <v>0</v>
      </c>
      <c r="I1654" s="14">
        <f>VLOOKUP(A1654,Cadastro!$A$3:$H$3577,7,FALSE)</f>
        <v>1</v>
      </c>
      <c r="J1654" s="14">
        <f>VLOOKUP(A1654,Cadastro!$A$3:$H$3577,8,FALSE)</f>
        <v>1</v>
      </c>
      <c r="K1654">
        <f>VLOOKUP(A1654,Cadastro!$A$3:$J$3577,10,FALSE)</f>
        <v>1</v>
      </c>
      <c r="L1654" s="13">
        <v>24072.06</v>
      </c>
      <c r="M1654" s="23" t="e">
        <f t="shared" si="272"/>
        <v>#DIV/0!</v>
      </c>
      <c r="N1654" s="26">
        <f t="shared" si="273"/>
        <v>12848.72</v>
      </c>
      <c r="O1654" s="27">
        <f t="shared" si="274"/>
        <v>5.3350921076721742E-4</v>
      </c>
      <c r="P1654" s="30" t="e">
        <f t="shared" si="275"/>
        <v>#DIV/0!</v>
      </c>
      <c r="Q1654" s="30" t="e">
        <f t="shared" si="276"/>
        <v>#DIV/0!</v>
      </c>
      <c r="R1654" s="30" t="e">
        <f t="shared" si="277"/>
        <v>#DIV/0!</v>
      </c>
      <c r="S1654" s="30" t="e">
        <f t="shared" si="278"/>
        <v>#DIV/0!</v>
      </c>
      <c r="T1654" s="32">
        <f t="shared" si="279"/>
        <v>5.3347885307185035E-4</v>
      </c>
      <c r="U1654" s="33">
        <f t="shared" si="280"/>
        <v>41.920069417088477</v>
      </c>
      <c r="V1654" s="18" t="e">
        <f>VLOOKUP(B1654,'[2]APO e PPM_CD'!$D$2:$J$565,7,FALSE)</f>
        <v>#N/A</v>
      </c>
    </row>
    <row r="1655" spans="1:22" hidden="1">
      <c r="A1655">
        <v>4302130776</v>
      </c>
      <c r="B1655">
        <f>VLOOKUP(A1655,Cadastro!$A$3:$B$3577,2,FALSE)</f>
        <v>212359</v>
      </c>
      <c r="C1655" s="5">
        <v>12851.89</v>
      </c>
      <c r="D1655">
        <v>0</v>
      </c>
      <c r="E1655">
        <v>5708.9</v>
      </c>
      <c r="F1655">
        <v>0</v>
      </c>
      <c r="G1655">
        <v>7142.99</v>
      </c>
      <c r="H1655">
        <v>0</v>
      </c>
      <c r="I1655" s="14">
        <f>VLOOKUP(A1655,Cadastro!$A$3:$H$3577,7,FALSE)</f>
        <v>1</v>
      </c>
      <c r="J1655" s="14">
        <f>VLOOKUP(A1655,Cadastro!$A$3:$H$3577,8,FALSE)</f>
        <v>1</v>
      </c>
      <c r="K1655">
        <f>VLOOKUP(A1655,Cadastro!$A$3:$J$3577,10,FALSE)</f>
        <v>1</v>
      </c>
      <c r="L1655" s="13">
        <v>15411.57</v>
      </c>
      <c r="M1655" s="23" t="e">
        <f t="shared" si="272"/>
        <v>#DIV/0!</v>
      </c>
      <c r="N1655" s="26">
        <f t="shared" si="273"/>
        <v>12851.89</v>
      </c>
      <c r="O1655" s="27">
        <f t="shared" si="274"/>
        <v>5.3364083665665481E-4</v>
      </c>
      <c r="P1655" s="30" t="e">
        <f t="shared" si="275"/>
        <v>#DIV/0!</v>
      </c>
      <c r="Q1655" s="30" t="e">
        <f t="shared" si="276"/>
        <v>#DIV/0!</v>
      </c>
      <c r="R1655" s="30" t="e">
        <f t="shared" si="277"/>
        <v>#DIV/0!</v>
      </c>
      <c r="S1655" s="30" t="e">
        <f t="shared" si="278"/>
        <v>#DIV/0!</v>
      </c>
      <c r="T1655" s="32">
        <f t="shared" si="279"/>
        <v>5.3361047147152264E-4</v>
      </c>
      <c r="U1655" s="33">
        <f t="shared" si="280"/>
        <v>41.930411818514621</v>
      </c>
      <c r="V1655" s="18" t="e">
        <f>VLOOKUP(B1655,'[2]APO e PPM_CD'!$D$2:$J$565,7,FALSE)</f>
        <v>#N/A</v>
      </c>
    </row>
    <row r="1656" spans="1:22" hidden="1">
      <c r="A1656">
        <v>7040951738</v>
      </c>
      <c r="B1656">
        <f>VLOOKUP(A1656,Cadastro!$A$3:$B$3577,2,FALSE)</f>
        <v>196289</v>
      </c>
      <c r="C1656" s="5">
        <v>12865.08</v>
      </c>
      <c r="D1656">
        <v>0</v>
      </c>
      <c r="E1656">
        <v>5679.83</v>
      </c>
      <c r="F1656">
        <v>0</v>
      </c>
      <c r="G1656">
        <v>7185.25</v>
      </c>
      <c r="H1656">
        <v>0</v>
      </c>
      <c r="I1656" s="14">
        <f>VLOOKUP(A1656,Cadastro!$A$3:$H$3577,7,FALSE)</f>
        <v>1</v>
      </c>
      <c r="J1656" s="14">
        <f>VLOOKUP(A1656,Cadastro!$A$3:$H$3577,8,FALSE)</f>
        <v>1</v>
      </c>
      <c r="K1656">
        <f>VLOOKUP(A1656,Cadastro!$A$3:$J$3577,10,FALSE)</f>
        <v>1</v>
      </c>
      <c r="L1656" s="13">
        <v>16489.87</v>
      </c>
      <c r="M1656" s="23" t="e">
        <f t="shared" si="272"/>
        <v>#DIV/0!</v>
      </c>
      <c r="N1656" s="26">
        <f t="shared" si="273"/>
        <v>12865.08</v>
      </c>
      <c r="O1656" s="27">
        <f t="shared" si="274"/>
        <v>5.3418851661932967E-4</v>
      </c>
      <c r="P1656" s="30" t="e">
        <f t="shared" si="275"/>
        <v>#DIV/0!</v>
      </c>
      <c r="Q1656" s="30" t="e">
        <f t="shared" si="276"/>
        <v>#DIV/0!</v>
      </c>
      <c r="R1656" s="30" t="e">
        <f t="shared" si="277"/>
        <v>#DIV/0!</v>
      </c>
      <c r="S1656" s="30" t="e">
        <f t="shared" si="278"/>
        <v>#DIV/0!</v>
      </c>
      <c r="T1656" s="32">
        <f t="shared" si="279"/>
        <v>5.3415812027015925E-4</v>
      </c>
      <c r="U1656" s="33">
        <f t="shared" si="280"/>
        <v>41.973445343691559</v>
      </c>
      <c r="V1656" s="18" t="e">
        <f>VLOOKUP(B1656,'[2]APO e PPM_CD'!$D$2:$J$565,7,FALSE)</f>
        <v>#N/A</v>
      </c>
    </row>
    <row r="1657" spans="1:22" hidden="1">
      <c r="A1657">
        <v>2044796732</v>
      </c>
      <c r="B1657">
        <f>VLOOKUP(A1657,Cadastro!$A$3:$B$3577,2,FALSE)</f>
        <v>188610</v>
      </c>
      <c r="C1657" s="5">
        <v>12865.26</v>
      </c>
      <c r="D1657">
        <v>0</v>
      </c>
      <c r="E1657">
        <v>5398.34</v>
      </c>
      <c r="F1657">
        <v>0</v>
      </c>
      <c r="G1657">
        <v>7466.92</v>
      </c>
      <c r="H1657">
        <v>0</v>
      </c>
      <c r="I1657" s="14">
        <f>VLOOKUP(A1657,Cadastro!$A$3:$H$3577,7,FALSE)</f>
        <v>1</v>
      </c>
      <c r="J1657" s="14">
        <f>VLOOKUP(A1657,Cadastro!$A$3:$H$3577,8,FALSE)</f>
        <v>1</v>
      </c>
      <c r="K1657">
        <f>VLOOKUP(A1657,Cadastro!$A$3:$J$3577,10,FALSE)</f>
        <v>1</v>
      </c>
      <c r="L1657" s="13">
        <v>14564.78</v>
      </c>
      <c r="M1657" s="23" t="e">
        <f t="shared" si="272"/>
        <v>#DIV/0!</v>
      </c>
      <c r="N1657" s="26">
        <f t="shared" si="273"/>
        <v>12865.26</v>
      </c>
      <c r="O1657" s="27">
        <f t="shared" si="274"/>
        <v>5.341959906445975E-4</v>
      </c>
      <c r="P1657" s="30" t="e">
        <f t="shared" si="275"/>
        <v>#DIV/0!</v>
      </c>
      <c r="Q1657" s="30" t="e">
        <f t="shared" si="276"/>
        <v>#DIV/0!</v>
      </c>
      <c r="R1657" s="30" t="e">
        <f t="shared" si="277"/>
        <v>#DIV/0!</v>
      </c>
      <c r="S1657" s="30" t="e">
        <f t="shared" si="278"/>
        <v>#DIV/0!</v>
      </c>
      <c r="T1657" s="32">
        <f t="shared" si="279"/>
        <v>5.3416559387014064E-4</v>
      </c>
      <c r="U1657" s="33">
        <f t="shared" si="280"/>
        <v>41.974032609387685</v>
      </c>
      <c r="V1657" s="18" t="e">
        <f>VLOOKUP(B1657,'[2]APO e PPM_CD'!$D$2:$J$565,7,FALSE)</f>
        <v>#N/A</v>
      </c>
    </row>
    <row r="1658" spans="1:22" hidden="1">
      <c r="A1658">
        <v>19912950810</v>
      </c>
      <c r="B1658">
        <f>VLOOKUP(A1658,Cadastro!$A$3:$B$3577,2,FALSE)</f>
        <v>216101</v>
      </c>
      <c r="C1658" s="5">
        <v>12867.66</v>
      </c>
      <c r="D1658">
        <v>0</v>
      </c>
      <c r="E1658">
        <v>5778.47</v>
      </c>
      <c r="F1658">
        <v>0</v>
      </c>
      <c r="G1658">
        <v>7089.19</v>
      </c>
      <c r="H1658">
        <v>0</v>
      </c>
      <c r="I1658" s="14">
        <f>VLOOKUP(A1658,Cadastro!$A$3:$H$3577,7,FALSE)</f>
        <v>1</v>
      </c>
      <c r="J1658" s="14">
        <f>VLOOKUP(A1658,Cadastro!$A$3:$H$3577,8,FALSE)</f>
        <v>1</v>
      </c>
      <c r="K1658">
        <f>VLOOKUP(A1658,Cadastro!$A$3:$J$3577,10,FALSE)</f>
        <v>1</v>
      </c>
      <c r="L1658" s="13">
        <v>11728.91</v>
      </c>
      <c r="M1658" s="23" t="e">
        <f t="shared" si="272"/>
        <v>#DIV/0!</v>
      </c>
      <c r="N1658" s="26">
        <f t="shared" si="273"/>
        <v>12867.66</v>
      </c>
      <c r="O1658" s="27">
        <f t="shared" si="274"/>
        <v>5.3429564431483397E-4</v>
      </c>
      <c r="P1658" s="30" t="e">
        <f t="shared" si="275"/>
        <v>#DIV/0!</v>
      </c>
      <c r="Q1658" s="30" t="e">
        <f t="shared" si="276"/>
        <v>#DIV/0!</v>
      </c>
      <c r="R1658" s="30" t="e">
        <f t="shared" si="277"/>
        <v>#DIV/0!</v>
      </c>
      <c r="S1658" s="30" t="e">
        <f t="shared" si="278"/>
        <v>#DIV/0!</v>
      </c>
      <c r="T1658" s="32">
        <f t="shared" si="279"/>
        <v>5.3426524186989263E-4</v>
      </c>
      <c r="U1658" s="33">
        <f t="shared" si="280"/>
        <v>41.981862818669313</v>
      </c>
      <c r="V1658" s="18" t="e">
        <f>VLOOKUP(B1658,'[2]APO e PPM_CD'!$D$2:$J$565,7,FALSE)</f>
        <v>#N/A</v>
      </c>
    </row>
    <row r="1659" spans="1:22" hidden="1">
      <c r="A1659">
        <v>7104354794</v>
      </c>
      <c r="B1659">
        <f>VLOOKUP(A1659,Cadastro!$A$3:$B$3577,2,FALSE)</f>
        <v>216247</v>
      </c>
      <c r="C1659" s="5">
        <v>12881.369999999999</v>
      </c>
      <c r="D1659">
        <v>0</v>
      </c>
      <c r="E1659">
        <v>5553.49</v>
      </c>
      <c r="F1659">
        <v>0</v>
      </c>
      <c r="G1659">
        <v>7327.88</v>
      </c>
      <c r="H1659">
        <v>0</v>
      </c>
      <c r="I1659" s="14">
        <f>VLOOKUP(A1659,Cadastro!$A$3:$H$3577,7,FALSE)</f>
        <v>1</v>
      </c>
      <c r="J1659" s="14">
        <f>VLOOKUP(A1659,Cadastro!$A$3:$H$3577,8,FALSE)</f>
        <v>1</v>
      </c>
      <c r="K1659">
        <f>VLOOKUP(A1659,Cadastro!$A$3:$J$3577,10,FALSE)</f>
        <v>1</v>
      </c>
      <c r="L1659" s="13">
        <v>12334.44</v>
      </c>
      <c r="M1659" s="23" t="e">
        <f t="shared" si="272"/>
        <v>#DIV/0!</v>
      </c>
      <c r="N1659" s="26">
        <f t="shared" si="273"/>
        <v>12881.369999999999</v>
      </c>
      <c r="O1659" s="27">
        <f t="shared" si="274"/>
        <v>5.3486491590606E-4</v>
      </c>
      <c r="P1659" s="30" t="e">
        <f t="shared" si="275"/>
        <v>#DIV/0!</v>
      </c>
      <c r="Q1659" s="30" t="e">
        <f t="shared" si="276"/>
        <v>#DIV/0!</v>
      </c>
      <c r="R1659" s="30" t="e">
        <f t="shared" si="277"/>
        <v>#DIV/0!</v>
      </c>
      <c r="S1659" s="30" t="e">
        <f t="shared" si="278"/>
        <v>#DIV/0!</v>
      </c>
      <c r="T1659" s="32">
        <f t="shared" si="279"/>
        <v>5.348344810684754E-4</v>
      </c>
      <c r="U1659" s="33">
        <f t="shared" si="280"/>
        <v>42.026592889190596</v>
      </c>
      <c r="V1659" s="18" t="e">
        <f>VLOOKUP(B1659,'[2]APO e PPM_CD'!$D$2:$J$565,7,FALSE)</f>
        <v>#N/A</v>
      </c>
    </row>
    <row r="1660" spans="1:22" hidden="1">
      <c r="A1660">
        <v>2857303718</v>
      </c>
      <c r="B1660">
        <f>VLOOKUP(A1660,Cadastro!$A$3:$B$3577,2,FALSE)</f>
        <v>212601</v>
      </c>
      <c r="C1660" s="5">
        <v>12884.93</v>
      </c>
      <c r="D1660">
        <v>0</v>
      </c>
      <c r="E1660">
        <v>5445.26</v>
      </c>
      <c r="F1660">
        <v>0</v>
      </c>
      <c r="G1660">
        <v>7439.67</v>
      </c>
      <c r="H1660">
        <v>0</v>
      </c>
      <c r="I1660" s="14">
        <f>VLOOKUP(A1660,Cadastro!$A$3:$H$3577,7,FALSE)</f>
        <v>1</v>
      </c>
      <c r="J1660" s="14">
        <f>VLOOKUP(A1660,Cadastro!$A$3:$H$3577,8,FALSE)</f>
        <v>1</v>
      </c>
      <c r="K1660">
        <f>VLOOKUP(A1660,Cadastro!$A$3:$J$3577,10,FALSE)</f>
        <v>1</v>
      </c>
      <c r="L1660" s="13">
        <v>15873.88</v>
      </c>
      <c r="M1660" s="23" t="e">
        <f t="shared" si="272"/>
        <v>#DIV/0!</v>
      </c>
      <c r="N1660" s="26">
        <f t="shared" si="273"/>
        <v>12884.93</v>
      </c>
      <c r="O1660" s="27">
        <f t="shared" si="274"/>
        <v>5.3501273551691091E-4</v>
      </c>
      <c r="P1660" s="30" t="e">
        <f t="shared" si="275"/>
        <v>#DIV/0!</v>
      </c>
      <c r="Q1660" s="30" t="e">
        <f t="shared" si="276"/>
        <v>#DIV/0!</v>
      </c>
      <c r="R1660" s="30" t="e">
        <f t="shared" si="277"/>
        <v>#DIV/0!</v>
      </c>
      <c r="S1660" s="30" t="e">
        <f t="shared" si="278"/>
        <v>#DIV/0!</v>
      </c>
      <c r="T1660" s="32">
        <f t="shared" si="279"/>
        <v>5.3498229226810743E-4</v>
      </c>
      <c r="U1660" s="33">
        <f t="shared" si="280"/>
        <v>42.038207699625012</v>
      </c>
      <c r="V1660" s="18" t="e">
        <f>VLOOKUP(B1660,'[2]APO e PPM_CD'!$D$2:$J$565,7,FALSE)</f>
        <v>#N/A</v>
      </c>
    </row>
    <row r="1661" spans="1:22" hidden="1">
      <c r="A1661">
        <v>8883304721</v>
      </c>
      <c r="B1661">
        <f>VLOOKUP(A1661,Cadastro!$A$3:$B$3577,2,FALSE)</f>
        <v>214463</v>
      </c>
      <c r="C1661" s="5">
        <v>12897.24</v>
      </c>
      <c r="D1661">
        <v>0</v>
      </c>
      <c r="E1661">
        <v>7655.04</v>
      </c>
      <c r="F1661">
        <v>0</v>
      </c>
      <c r="G1661">
        <v>5242.2</v>
      </c>
      <c r="H1661">
        <v>0</v>
      </c>
      <c r="I1661" s="14">
        <f>VLOOKUP(A1661,Cadastro!$A$3:$H$3577,7,FALSE)</f>
        <v>1</v>
      </c>
      <c r="J1661" s="14">
        <f>VLOOKUP(A1661,Cadastro!$A$3:$H$3577,8,FALSE)</f>
        <v>1</v>
      </c>
      <c r="K1661">
        <f>VLOOKUP(A1661,Cadastro!$A$3:$J$3577,10,FALSE)</f>
        <v>1</v>
      </c>
      <c r="L1661" s="13">
        <v>25289.43</v>
      </c>
      <c r="M1661" s="23" t="e">
        <f t="shared" si="272"/>
        <v>#DIV/0!</v>
      </c>
      <c r="N1661" s="26">
        <f t="shared" si="273"/>
        <v>12897.24</v>
      </c>
      <c r="O1661" s="27">
        <f t="shared" si="274"/>
        <v>5.3552387580049906E-4</v>
      </c>
      <c r="P1661" s="30" t="e">
        <f t="shared" si="275"/>
        <v>#DIV/0!</v>
      </c>
      <c r="Q1661" s="30" t="e">
        <f t="shared" si="276"/>
        <v>#DIV/0!</v>
      </c>
      <c r="R1661" s="30" t="e">
        <f t="shared" si="277"/>
        <v>#DIV/0!</v>
      </c>
      <c r="S1661" s="30" t="e">
        <f t="shared" si="278"/>
        <v>#DIV/0!</v>
      </c>
      <c r="T1661" s="32">
        <f t="shared" si="279"/>
        <v>5.3549340346683498E-4</v>
      </c>
      <c r="U1661" s="33">
        <f t="shared" si="280"/>
        <v>42.078370148065353</v>
      </c>
      <c r="V1661" s="18" t="e">
        <f>VLOOKUP(B1661,'[2]APO e PPM_CD'!$D$2:$J$565,7,FALSE)</f>
        <v>#N/A</v>
      </c>
    </row>
    <row r="1662" spans="1:22" hidden="1">
      <c r="A1662">
        <v>2647670633</v>
      </c>
      <c r="B1662">
        <f>VLOOKUP(A1662,Cadastro!$A$3:$B$3577,2,FALSE)</f>
        <v>212341</v>
      </c>
      <c r="C1662" s="5">
        <v>12900.25</v>
      </c>
      <c r="D1662">
        <v>0</v>
      </c>
      <c r="E1662">
        <v>7553.52</v>
      </c>
      <c r="F1662">
        <v>0</v>
      </c>
      <c r="G1662">
        <v>5346.73</v>
      </c>
      <c r="H1662">
        <v>0</v>
      </c>
      <c r="I1662" s="14">
        <f>VLOOKUP(A1662,Cadastro!$A$3:$H$3577,7,FALSE)</f>
        <v>1</v>
      </c>
      <c r="J1662" s="14">
        <f>VLOOKUP(A1662,Cadastro!$A$3:$H$3577,8,FALSE)</f>
        <v>1</v>
      </c>
      <c r="K1662">
        <f>VLOOKUP(A1662,Cadastro!$A$3:$J$3577,10,FALSE)</f>
        <v>1</v>
      </c>
      <c r="L1662" s="13">
        <v>18402.11</v>
      </c>
      <c r="M1662" s="23" t="e">
        <f t="shared" si="272"/>
        <v>#DIV/0!</v>
      </c>
      <c r="N1662" s="26">
        <f t="shared" si="273"/>
        <v>12900.25</v>
      </c>
      <c r="O1662" s="27">
        <f t="shared" si="274"/>
        <v>5.3564885811192061E-4</v>
      </c>
      <c r="P1662" s="30" t="e">
        <f t="shared" si="275"/>
        <v>#DIV/0!</v>
      </c>
      <c r="Q1662" s="30" t="e">
        <f t="shared" si="276"/>
        <v>#DIV/0!</v>
      </c>
      <c r="R1662" s="30" t="e">
        <f t="shared" si="277"/>
        <v>#DIV/0!</v>
      </c>
      <c r="S1662" s="30" t="e">
        <f t="shared" si="278"/>
        <v>#DIV/0!</v>
      </c>
      <c r="T1662" s="32">
        <f t="shared" si="279"/>
        <v>5.3561837866652378E-4</v>
      </c>
      <c r="U1662" s="33">
        <f t="shared" si="280"/>
        <v>42.08819053553939</v>
      </c>
      <c r="V1662" s="18" t="e">
        <f>VLOOKUP(B1662,'[2]APO e PPM_CD'!$D$2:$J$565,7,FALSE)</f>
        <v>#N/A</v>
      </c>
    </row>
    <row r="1663" spans="1:22" hidden="1">
      <c r="A1663">
        <v>9174929860</v>
      </c>
      <c r="B1663">
        <f>VLOOKUP(A1663,Cadastro!$A$3:$B$3577,2,FALSE)</f>
        <v>210170</v>
      </c>
      <c r="C1663" s="5">
        <v>12917.55</v>
      </c>
      <c r="D1663">
        <v>0</v>
      </c>
      <c r="E1663">
        <v>5365.68</v>
      </c>
      <c r="F1663">
        <v>0</v>
      </c>
      <c r="G1663">
        <v>7551.87</v>
      </c>
      <c r="H1663">
        <v>0</v>
      </c>
      <c r="I1663" s="14">
        <f>VLOOKUP(A1663,Cadastro!$A$3:$H$3577,7,FALSE)</f>
        <v>1</v>
      </c>
      <c r="J1663" s="14">
        <f>VLOOKUP(A1663,Cadastro!$A$3:$H$3577,8,FALSE)</f>
        <v>1</v>
      </c>
      <c r="K1663">
        <f>VLOOKUP(A1663,Cadastro!$A$3:$J$3577,10,FALSE)</f>
        <v>1</v>
      </c>
      <c r="L1663" s="13">
        <v>22497.919999999998</v>
      </c>
      <c r="M1663" s="23" t="e">
        <f t="shared" si="272"/>
        <v>#DIV/0!</v>
      </c>
      <c r="N1663" s="26">
        <f t="shared" si="273"/>
        <v>12917.55</v>
      </c>
      <c r="O1663" s="27">
        <f t="shared" si="274"/>
        <v>5.3636719498487552E-4</v>
      </c>
      <c r="P1663" s="30" t="e">
        <f t="shared" si="275"/>
        <v>#DIV/0!</v>
      </c>
      <c r="Q1663" s="30" t="e">
        <f t="shared" si="276"/>
        <v>#DIV/0!</v>
      </c>
      <c r="R1663" s="30" t="e">
        <f t="shared" si="277"/>
        <v>#DIV/0!</v>
      </c>
      <c r="S1663" s="30" t="e">
        <f t="shared" si="278"/>
        <v>#DIV/0!</v>
      </c>
      <c r="T1663" s="32">
        <f t="shared" si="279"/>
        <v>5.3633667466473553E-4</v>
      </c>
      <c r="U1663" s="33">
        <f t="shared" si="280"/>
        <v>42.144633294111109</v>
      </c>
      <c r="V1663" s="18" t="e">
        <f>VLOOKUP(B1663,'[2]APO e PPM_CD'!$D$2:$J$565,7,FALSE)</f>
        <v>#N/A</v>
      </c>
    </row>
    <row r="1664" spans="1:22" hidden="1">
      <c r="A1664">
        <v>4406773789</v>
      </c>
      <c r="B1664">
        <f>VLOOKUP(A1664,Cadastro!$A$3:$B$3577,2,FALSE)</f>
        <v>212398</v>
      </c>
      <c r="C1664" s="5">
        <v>12917.970000000001</v>
      </c>
      <c r="D1664">
        <v>0</v>
      </c>
      <c r="E1664">
        <v>5566.3</v>
      </c>
      <c r="F1664">
        <v>0</v>
      </c>
      <c r="G1664">
        <v>7351.67</v>
      </c>
      <c r="H1664">
        <v>0</v>
      </c>
      <c r="I1664" s="14">
        <f>VLOOKUP(A1664,Cadastro!$A$3:$H$3577,7,FALSE)</f>
        <v>1</v>
      </c>
      <c r="J1664" s="14">
        <f>VLOOKUP(A1664,Cadastro!$A$3:$H$3577,8,FALSE)</f>
        <v>1</v>
      </c>
      <c r="K1664">
        <f>VLOOKUP(A1664,Cadastro!$A$3:$J$3577,10,FALSE)</f>
        <v>1</v>
      </c>
      <c r="L1664" s="13">
        <v>17866.16</v>
      </c>
      <c r="M1664" s="23" t="e">
        <f t="shared" si="272"/>
        <v>#DIV/0!</v>
      </c>
      <c r="N1664" s="26">
        <f t="shared" si="273"/>
        <v>12917.970000000001</v>
      </c>
      <c r="O1664" s="27">
        <f t="shared" si="274"/>
        <v>5.36384634377167E-4</v>
      </c>
      <c r="P1664" s="30" t="e">
        <f t="shared" si="275"/>
        <v>#DIV/0!</v>
      </c>
      <c r="Q1664" s="30" t="e">
        <f t="shared" si="276"/>
        <v>#DIV/0!</v>
      </c>
      <c r="R1664" s="30" t="e">
        <f t="shared" si="277"/>
        <v>#DIV/0!</v>
      </c>
      <c r="S1664" s="30" t="e">
        <f t="shared" si="278"/>
        <v>#DIV/0!</v>
      </c>
      <c r="T1664" s="32">
        <f t="shared" si="279"/>
        <v>5.3635411306469222E-4</v>
      </c>
      <c r="U1664" s="33">
        <f t="shared" si="280"/>
        <v>42.146003580735403</v>
      </c>
      <c r="V1664" s="18" t="e">
        <f>VLOOKUP(B1664,'[2]APO e PPM_CD'!$D$2:$J$565,7,FALSE)</f>
        <v>#N/A</v>
      </c>
    </row>
    <row r="1665" spans="1:22" hidden="1">
      <c r="A1665">
        <v>25547711896</v>
      </c>
      <c r="B1665">
        <f>VLOOKUP(A1665,Cadastro!$A$3:$B$3577,2,FALSE)</f>
        <v>213800</v>
      </c>
      <c r="C1665" s="5">
        <v>12923.73</v>
      </c>
      <c r="D1665">
        <v>0</v>
      </c>
      <c r="E1665">
        <v>5772.75</v>
      </c>
      <c r="F1665">
        <v>0</v>
      </c>
      <c r="G1665">
        <v>7150.98</v>
      </c>
      <c r="H1665">
        <v>0</v>
      </c>
      <c r="I1665" s="14">
        <f>VLOOKUP(A1665,Cadastro!$A$3:$H$3577,7,FALSE)</f>
        <v>1</v>
      </c>
      <c r="J1665" s="14">
        <f>VLOOKUP(A1665,Cadastro!$A$3:$H$3577,8,FALSE)</f>
        <v>1</v>
      </c>
      <c r="K1665">
        <f>VLOOKUP(A1665,Cadastro!$A$3:$J$3577,10,FALSE)</f>
        <v>1</v>
      </c>
      <c r="L1665" s="13">
        <v>17658</v>
      </c>
      <c r="M1665" s="23" t="e">
        <f t="shared" si="272"/>
        <v>#DIV/0!</v>
      </c>
      <c r="N1665" s="26">
        <f t="shared" si="273"/>
        <v>12923.73</v>
      </c>
      <c r="O1665" s="27">
        <f t="shared" si="274"/>
        <v>5.3662380318573457E-4</v>
      </c>
      <c r="P1665" s="30" t="e">
        <f t="shared" si="275"/>
        <v>#DIV/0!</v>
      </c>
      <c r="Q1665" s="30" t="e">
        <f t="shared" si="276"/>
        <v>#DIV/0!</v>
      </c>
      <c r="R1665" s="30" t="e">
        <f t="shared" si="277"/>
        <v>#DIV/0!</v>
      </c>
      <c r="S1665" s="30" t="e">
        <f t="shared" si="278"/>
        <v>#DIV/0!</v>
      </c>
      <c r="T1665" s="32">
        <f t="shared" si="279"/>
        <v>5.3659326826409673E-4</v>
      </c>
      <c r="U1665" s="33">
        <f t="shared" si="280"/>
        <v>42.164796083011296</v>
      </c>
      <c r="V1665" s="18" t="e">
        <f>VLOOKUP(B1665,'[2]APO e PPM_CD'!$D$2:$J$565,7,FALSE)</f>
        <v>#N/A</v>
      </c>
    </row>
    <row r="1666" spans="1:22" hidden="1">
      <c r="A1666">
        <v>3053366738</v>
      </c>
      <c r="B1666">
        <f>VLOOKUP(A1666,Cadastro!$A$3:$B$3577,2,FALSE)</f>
        <v>187191</v>
      </c>
      <c r="C1666" s="5">
        <v>12927.91</v>
      </c>
      <c r="D1666">
        <v>0</v>
      </c>
      <c r="E1666">
        <v>5674.83</v>
      </c>
      <c r="F1666">
        <v>0</v>
      </c>
      <c r="G1666">
        <v>7253.08</v>
      </c>
      <c r="H1666">
        <v>0</v>
      </c>
      <c r="I1666" s="14">
        <f>VLOOKUP(A1666,Cadastro!$A$3:$H$3577,7,FALSE)</f>
        <v>1</v>
      </c>
      <c r="J1666" s="14">
        <f>VLOOKUP(A1666,Cadastro!$A$3:$H$3577,8,FALSE)</f>
        <v>1</v>
      </c>
      <c r="K1666">
        <f>VLOOKUP(A1666,Cadastro!$A$3:$J$3577,10,FALSE)</f>
        <v>1</v>
      </c>
      <c r="L1666" s="13">
        <v>15700.59</v>
      </c>
      <c r="M1666" s="23" t="e">
        <f t="shared" si="272"/>
        <v>#DIV/0!</v>
      </c>
      <c r="N1666" s="26">
        <f t="shared" si="273"/>
        <v>12927.91</v>
      </c>
      <c r="O1666" s="27">
        <f t="shared" si="274"/>
        <v>5.3679736666139644E-4</v>
      </c>
      <c r="P1666" s="30" t="e">
        <f t="shared" si="275"/>
        <v>#DIV/0!</v>
      </c>
      <c r="Q1666" s="30" t="e">
        <f t="shared" si="276"/>
        <v>#DIV/0!</v>
      </c>
      <c r="R1666" s="30" t="e">
        <f t="shared" si="277"/>
        <v>#DIV/0!</v>
      </c>
      <c r="S1666" s="30" t="e">
        <f t="shared" si="278"/>
        <v>#DIV/0!</v>
      </c>
      <c r="T1666" s="32">
        <f t="shared" si="279"/>
        <v>5.3676682186366462E-4</v>
      </c>
      <c r="U1666" s="33">
        <f t="shared" si="280"/>
        <v>42.178433697510123</v>
      </c>
      <c r="V1666" s="18" t="e">
        <f>VLOOKUP(B1666,'[2]APO e PPM_CD'!$D$2:$J$565,7,FALSE)</f>
        <v>#N/A</v>
      </c>
    </row>
    <row r="1667" spans="1:22" hidden="1">
      <c r="A1667">
        <v>44912765104</v>
      </c>
      <c r="B1667">
        <f>VLOOKUP(A1667,Cadastro!$A$3:$B$3577,2,FALSE)</f>
        <v>215840</v>
      </c>
      <c r="C1667" s="5">
        <v>12940.55</v>
      </c>
      <c r="D1667">
        <v>0</v>
      </c>
      <c r="E1667">
        <v>5394.33</v>
      </c>
      <c r="F1667">
        <v>0</v>
      </c>
      <c r="G1667">
        <v>7546.22</v>
      </c>
      <c r="H1667">
        <v>0</v>
      </c>
      <c r="I1667" s="14">
        <f>VLOOKUP(A1667,Cadastro!$A$3:$H$3577,7,FALSE)</f>
        <v>1</v>
      </c>
      <c r="J1667" s="14">
        <f>VLOOKUP(A1667,Cadastro!$A$3:$H$3577,8,FALSE)</f>
        <v>1</v>
      </c>
      <c r="K1667">
        <f>VLOOKUP(A1667,Cadastro!$A$3:$J$3577,10,FALSE)</f>
        <v>1</v>
      </c>
      <c r="L1667" s="13">
        <v>17378.419999999998</v>
      </c>
      <c r="M1667" s="23" t="e">
        <f t="shared" si="272"/>
        <v>#DIV/0!</v>
      </c>
      <c r="N1667" s="26">
        <f t="shared" si="273"/>
        <v>12940.55</v>
      </c>
      <c r="O1667" s="27">
        <f t="shared" si="274"/>
        <v>5.3732220932464205E-4</v>
      </c>
      <c r="P1667" s="30" t="e">
        <f t="shared" si="275"/>
        <v>#DIV/0!</v>
      </c>
      <c r="Q1667" s="30" t="e">
        <f t="shared" si="276"/>
        <v>#DIV/0!</v>
      </c>
      <c r="R1667" s="30" t="e">
        <f t="shared" si="277"/>
        <v>#DIV/0!</v>
      </c>
      <c r="S1667" s="30" t="e">
        <f t="shared" si="278"/>
        <v>#DIV/0!</v>
      </c>
      <c r="T1667" s="32">
        <f t="shared" si="279"/>
        <v>5.37291634662358E-4</v>
      </c>
      <c r="U1667" s="33">
        <f t="shared" si="280"/>
        <v>42.219672799726688</v>
      </c>
      <c r="V1667" s="18" t="e">
        <f>VLOOKUP(B1667,'[2]APO e PPM_CD'!$D$2:$J$565,7,FALSE)</f>
        <v>#N/A</v>
      </c>
    </row>
    <row r="1668" spans="1:22" hidden="1">
      <c r="A1668">
        <v>92385486768</v>
      </c>
      <c r="B1668">
        <f>VLOOKUP(A1668,Cadastro!$A$3:$B$3577,2,FALSE)</f>
        <v>190101</v>
      </c>
      <c r="C1668" s="5">
        <v>12970.689999999999</v>
      </c>
      <c r="D1668">
        <v>0</v>
      </c>
      <c r="E1668">
        <v>5452.23</v>
      </c>
      <c r="F1668">
        <v>0</v>
      </c>
      <c r="G1668">
        <v>7518.46</v>
      </c>
      <c r="H1668">
        <v>0</v>
      </c>
      <c r="I1668" s="14">
        <f>VLOOKUP(A1668,Cadastro!$A$3:$H$3577,7,FALSE)</f>
        <v>1</v>
      </c>
      <c r="J1668" s="14">
        <f>VLOOKUP(A1668,Cadastro!$A$3:$H$3577,8,FALSE)</f>
        <v>1</v>
      </c>
      <c r="K1668">
        <f>VLOOKUP(A1668,Cadastro!$A$3:$J$3577,10,FALSE)</f>
        <v>1</v>
      </c>
      <c r="L1668" s="13">
        <v>41373.58</v>
      </c>
      <c r="M1668" s="23" t="e">
        <f t="shared" si="272"/>
        <v>#DIV/0!</v>
      </c>
      <c r="N1668" s="26">
        <f t="shared" si="273"/>
        <v>12970.689999999999</v>
      </c>
      <c r="O1668" s="27">
        <f t="shared" si="274"/>
        <v>5.3857369333336228E-4</v>
      </c>
      <c r="P1668" s="30" t="e">
        <f t="shared" si="275"/>
        <v>#DIV/0!</v>
      </c>
      <c r="Q1668" s="30" t="e">
        <f t="shared" si="276"/>
        <v>#DIV/0!</v>
      </c>
      <c r="R1668" s="30" t="e">
        <f t="shared" si="277"/>
        <v>#DIV/0!</v>
      </c>
      <c r="S1668" s="30" t="e">
        <f t="shared" si="278"/>
        <v>#DIV/0!</v>
      </c>
      <c r="T1668" s="32">
        <f t="shared" si="279"/>
        <v>5.3854304745924253E-4</v>
      </c>
      <c r="U1668" s="33">
        <f t="shared" si="280"/>
        <v>42.31800717795511</v>
      </c>
      <c r="V1668" s="18" t="e">
        <f>VLOOKUP(B1668,'[2]APO e PPM_CD'!$D$2:$J$565,7,FALSE)</f>
        <v>#N/A</v>
      </c>
    </row>
    <row r="1669" spans="1:22" hidden="1">
      <c r="A1669">
        <v>19742672881</v>
      </c>
      <c r="B1669">
        <f>VLOOKUP(A1669,Cadastro!$A$3:$B$3577,2,FALSE)</f>
        <v>189790</v>
      </c>
      <c r="C1669" s="5">
        <v>12985.86</v>
      </c>
      <c r="D1669">
        <v>0</v>
      </c>
      <c r="E1669">
        <v>5790.19</v>
      </c>
      <c r="F1669">
        <v>0</v>
      </c>
      <c r="G1669">
        <v>7195.67</v>
      </c>
      <c r="H1669">
        <v>0</v>
      </c>
      <c r="I1669" s="14">
        <f>VLOOKUP(A1669,Cadastro!$A$3:$H$3577,7,FALSE)</f>
        <v>1</v>
      </c>
      <c r="J1669" s="14">
        <f>VLOOKUP(A1669,Cadastro!$A$3:$H$3577,8,FALSE)</f>
        <v>1</v>
      </c>
      <c r="K1669">
        <f>VLOOKUP(A1669,Cadastro!$A$3:$J$3577,10,FALSE)</f>
        <v>1</v>
      </c>
      <c r="L1669" s="13">
        <v>16780.7</v>
      </c>
      <c r="M1669" s="23" t="e">
        <f t="shared" si="272"/>
        <v>#DIV/0!</v>
      </c>
      <c r="N1669" s="26">
        <f t="shared" si="273"/>
        <v>12985.86</v>
      </c>
      <c r="O1669" s="27">
        <f t="shared" si="274"/>
        <v>5.3920358757398234E-4</v>
      </c>
      <c r="P1669" s="30" t="e">
        <f t="shared" si="275"/>
        <v>#DIV/0!</v>
      </c>
      <c r="Q1669" s="30" t="e">
        <f t="shared" si="276"/>
        <v>#DIV/0!</v>
      </c>
      <c r="R1669" s="30" t="e">
        <f t="shared" si="277"/>
        <v>#DIV/0!</v>
      </c>
      <c r="S1669" s="30" t="e">
        <f t="shared" si="278"/>
        <v>#DIV/0!</v>
      </c>
      <c r="T1669" s="32">
        <f t="shared" si="279"/>
        <v>5.3917290585767444E-4</v>
      </c>
      <c r="U1669" s="33">
        <f t="shared" si="280"/>
        <v>42.367500625789383</v>
      </c>
      <c r="V1669" s="18" t="e">
        <f>VLOOKUP(B1669,'[2]APO e PPM_CD'!$D$2:$J$565,7,FALSE)</f>
        <v>#N/A</v>
      </c>
    </row>
    <row r="1670" spans="1:22" hidden="1">
      <c r="A1670">
        <v>10300452756</v>
      </c>
      <c r="B1670">
        <f>VLOOKUP(A1670,Cadastro!$A$3:$B$3577,2,FALSE)</f>
        <v>216336</v>
      </c>
      <c r="C1670" s="5">
        <v>12994.130000000001</v>
      </c>
      <c r="D1670">
        <v>0</v>
      </c>
      <c r="E1670">
        <v>6071.16</v>
      </c>
      <c r="F1670">
        <v>0</v>
      </c>
      <c r="G1670">
        <v>6922.97</v>
      </c>
      <c r="H1670">
        <v>0</v>
      </c>
      <c r="I1670" s="14">
        <f>VLOOKUP(A1670,Cadastro!$A$3:$H$3577,7,FALSE)</f>
        <v>1</v>
      </c>
      <c r="J1670" s="14">
        <f>VLOOKUP(A1670,Cadastro!$A$3:$H$3577,8,FALSE)</f>
        <v>1</v>
      </c>
      <c r="K1670">
        <f>VLOOKUP(A1670,Cadastro!$A$3:$J$3577,10,FALSE)</f>
        <v>1</v>
      </c>
      <c r="L1670" s="13">
        <v>16330.83</v>
      </c>
      <c r="M1670" s="23" t="e">
        <f t="shared" si="272"/>
        <v>#DIV/0!</v>
      </c>
      <c r="N1670" s="26">
        <f t="shared" si="273"/>
        <v>12994.130000000001</v>
      </c>
      <c r="O1670" s="27">
        <f t="shared" si="274"/>
        <v>5.3954697751267238E-4</v>
      </c>
      <c r="P1670" s="30" t="e">
        <f t="shared" si="275"/>
        <v>#DIV/0!</v>
      </c>
      <c r="Q1670" s="30" t="e">
        <f t="shared" si="276"/>
        <v>#DIV/0!</v>
      </c>
      <c r="R1670" s="30" t="e">
        <f t="shared" si="277"/>
        <v>#DIV/0!</v>
      </c>
      <c r="S1670" s="30" t="e">
        <f t="shared" si="278"/>
        <v>#DIV/0!</v>
      </c>
      <c r="T1670" s="32">
        <f t="shared" si="279"/>
        <v>5.395162762568197E-4</v>
      </c>
      <c r="U1670" s="33">
        <f t="shared" si="280"/>
        <v>42.394482221938993</v>
      </c>
      <c r="V1670" s="18" t="e">
        <f>VLOOKUP(B1670,'[2]APO e PPM_CD'!$D$2:$J$565,7,FALSE)</f>
        <v>#N/A</v>
      </c>
    </row>
    <row r="1671" spans="1:22" hidden="1">
      <c r="A1671">
        <v>3966087600</v>
      </c>
      <c r="B1671">
        <f>VLOOKUP(A1671,Cadastro!$A$3:$B$3577,2,FALSE)</f>
        <v>197882</v>
      </c>
      <c r="C1671" s="5">
        <v>13016.16</v>
      </c>
      <c r="D1671">
        <v>0</v>
      </c>
      <c r="E1671">
        <v>5904.27</v>
      </c>
      <c r="F1671">
        <v>0</v>
      </c>
      <c r="G1671">
        <v>7111.89</v>
      </c>
      <c r="H1671">
        <v>0</v>
      </c>
      <c r="I1671" s="14">
        <f>VLOOKUP(A1671,Cadastro!$A$3:$H$3577,7,FALSE)</f>
        <v>1</v>
      </c>
      <c r="J1671" s="14">
        <f>VLOOKUP(A1671,Cadastro!$A$3:$H$3577,8,FALSE)</f>
        <v>1</v>
      </c>
      <c r="K1671">
        <f>VLOOKUP(A1671,Cadastro!$A$3:$J$3577,10,FALSE)</f>
        <v>1</v>
      </c>
      <c r="L1671" s="13">
        <v>13963.07</v>
      </c>
      <c r="M1671" s="23" t="e">
        <f t="shared" si="272"/>
        <v>#DIV/0!</v>
      </c>
      <c r="N1671" s="26">
        <f t="shared" si="273"/>
        <v>13016.16</v>
      </c>
      <c r="O1671" s="27">
        <f t="shared" si="274"/>
        <v>5.4046171516071841E-4</v>
      </c>
      <c r="P1671" s="30" t="e">
        <f t="shared" si="275"/>
        <v>#DIV/0!</v>
      </c>
      <c r="Q1671" s="30" t="e">
        <f t="shared" si="276"/>
        <v>#DIV/0!</v>
      </c>
      <c r="R1671" s="30" t="e">
        <f t="shared" si="277"/>
        <v>#DIV/0!</v>
      </c>
      <c r="S1671" s="30" t="e">
        <f t="shared" si="278"/>
        <v>#DIV/0!</v>
      </c>
      <c r="T1671" s="32">
        <f t="shared" si="279"/>
        <v>5.4043096185454236E-4</v>
      </c>
      <c r="U1671" s="33">
        <f t="shared" si="280"/>
        <v>42.466357017969912</v>
      </c>
      <c r="V1671" s="18" t="e">
        <f>VLOOKUP(B1671,'[2]APO e PPM_CD'!$D$2:$J$565,7,FALSE)</f>
        <v>#N/A</v>
      </c>
    </row>
    <row r="1672" spans="1:22" hidden="1">
      <c r="A1672">
        <v>78161487715</v>
      </c>
      <c r="B1672">
        <f>VLOOKUP(A1672,Cadastro!$A$3:$B$3577,2,FALSE)</f>
        <v>194150</v>
      </c>
      <c r="C1672" s="5">
        <v>13022.119999999999</v>
      </c>
      <c r="D1672">
        <v>0</v>
      </c>
      <c r="E1672">
        <v>5465.07</v>
      </c>
      <c r="F1672">
        <v>0</v>
      </c>
      <c r="G1672">
        <v>7557.05</v>
      </c>
      <c r="H1672">
        <v>0</v>
      </c>
      <c r="I1672" s="14">
        <f>VLOOKUP(A1672,Cadastro!$A$3:$H$3577,7,FALSE)</f>
        <v>1</v>
      </c>
      <c r="J1672" s="14">
        <f>VLOOKUP(A1672,Cadastro!$A$3:$H$3577,8,FALSE)</f>
        <v>1</v>
      </c>
      <c r="K1672">
        <f>VLOOKUP(A1672,Cadastro!$A$3:$J$3577,10,FALSE)</f>
        <v>1</v>
      </c>
      <c r="L1672" s="13">
        <v>19617.79</v>
      </c>
      <c r="M1672" s="23" t="e">
        <f t="shared" si="272"/>
        <v>#DIV/0!</v>
      </c>
      <c r="N1672" s="26">
        <f t="shared" si="273"/>
        <v>13022.119999999999</v>
      </c>
      <c r="O1672" s="27">
        <f t="shared" si="274"/>
        <v>5.4070918844180567E-4</v>
      </c>
      <c r="P1672" s="30" t="e">
        <f t="shared" si="275"/>
        <v>#DIV/0!</v>
      </c>
      <c r="Q1672" s="30" t="e">
        <f t="shared" si="276"/>
        <v>#DIV/0!</v>
      </c>
      <c r="R1672" s="30" t="e">
        <f t="shared" si="277"/>
        <v>#DIV/0!</v>
      </c>
      <c r="S1672" s="30" t="e">
        <f t="shared" si="278"/>
        <v>#DIV/0!</v>
      </c>
      <c r="T1672" s="32">
        <f t="shared" si="279"/>
        <v>5.4067842105392627E-4</v>
      </c>
      <c r="U1672" s="33">
        <f t="shared" si="280"/>
        <v>42.48580203768595</v>
      </c>
      <c r="V1672" s="18" t="e">
        <f>VLOOKUP(B1672,'[2]APO e PPM_CD'!$D$2:$J$565,7,FALSE)</f>
        <v>#N/A</v>
      </c>
    </row>
    <row r="1673" spans="1:22" hidden="1">
      <c r="A1673">
        <v>4279331707</v>
      </c>
      <c r="B1673">
        <f>VLOOKUP(A1673,Cadastro!$A$3:$B$3577,2,FALSE)</f>
        <v>214901</v>
      </c>
      <c r="C1673" s="5">
        <v>13042.41</v>
      </c>
      <c r="D1673">
        <v>0</v>
      </c>
      <c r="E1673">
        <v>5802.32</v>
      </c>
      <c r="F1673">
        <v>0</v>
      </c>
      <c r="G1673">
        <v>7240.09</v>
      </c>
      <c r="H1673">
        <v>0</v>
      </c>
      <c r="I1673" s="14">
        <f>VLOOKUP(A1673,Cadastro!$A$3:$H$3577,7,FALSE)</f>
        <v>1</v>
      </c>
      <c r="J1673" s="14">
        <f>VLOOKUP(A1673,Cadastro!$A$3:$H$3577,8,FALSE)</f>
        <v>1</v>
      </c>
      <c r="K1673">
        <f>VLOOKUP(A1673,Cadastro!$A$3:$J$3577,10,FALSE)</f>
        <v>1</v>
      </c>
      <c r="L1673" s="13">
        <v>21758.2</v>
      </c>
      <c r="M1673" s="23" t="e">
        <f t="shared" si="272"/>
        <v>#DIV/0!</v>
      </c>
      <c r="N1673" s="26">
        <f t="shared" si="273"/>
        <v>13042.41</v>
      </c>
      <c r="O1673" s="27">
        <f t="shared" si="274"/>
        <v>5.4155167717893026E-4</v>
      </c>
      <c r="P1673" s="30" t="e">
        <f t="shared" si="275"/>
        <v>#DIV/0!</v>
      </c>
      <c r="Q1673" s="30" t="e">
        <f t="shared" si="276"/>
        <v>#DIV/0!</v>
      </c>
      <c r="R1673" s="30" t="e">
        <f t="shared" si="277"/>
        <v>#DIV/0!</v>
      </c>
      <c r="S1673" s="30" t="e">
        <f t="shared" si="278"/>
        <v>#DIV/0!</v>
      </c>
      <c r="T1673" s="32">
        <f t="shared" si="279"/>
        <v>5.4152086185182892E-4</v>
      </c>
      <c r="U1673" s="33">
        <f t="shared" si="280"/>
        <v>42.551999931987694</v>
      </c>
      <c r="V1673" s="18" t="e">
        <f>VLOOKUP(B1673,'[2]APO e PPM_CD'!$D$2:$J$565,7,FALSE)</f>
        <v>#N/A</v>
      </c>
    </row>
    <row r="1674" spans="1:22" hidden="1">
      <c r="A1674">
        <v>97464287720</v>
      </c>
      <c r="B1674">
        <f>VLOOKUP(A1674,Cadastro!$A$3:$B$3577,2,FALSE)</f>
        <v>195148</v>
      </c>
      <c r="C1674" s="5">
        <v>13057.34</v>
      </c>
      <c r="D1674">
        <v>0</v>
      </c>
      <c r="E1674">
        <v>5425.32</v>
      </c>
      <c r="F1674">
        <v>0</v>
      </c>
      <c r="G1674">
        <v>7632.02</v>
      </c>
      <c r="H1674">
        <v>0</v>
      </c>
      <c r="I1674" s="14">
        <f>VLOOKUP(A1674,Cadastro!$A$3:$H$3577,7,FALSE)</f>
        <v>1</v>
      </c>
      <c r="J1674" s="14">
        <f>VLOOKUP(A1674,Cadastro!$A$3:$H$3577,8,FALSE)</f>
        <v>1</v>
      </c>
      <c r="K1674">
        <f>VLOOKUP(A1674,Cadastro!$A$3:$J$3577,10,FALSE)</f>
        <v>1</v>
      </c>
      <c r="L1674" s="13">
        <v>18160.419999999998</v>
      </c>
      <c r="M1674" s="23" t="e">
        <f t="shared" si="272"/>
        <v>#DIV/0!</v>
      </c>
      <c r="N1674" s="26">
        <f t="shared" si="273"/>
        <v>13057.34</v>
      </c>
      <c r="O1674" s="27">
        <f t="shared" si="274"/>
        <v>5.4217160605252656E-4</v>
      </c>
      <c r="P1674" s="30" t="e">
        <f t="shared" si="275"/>
        <v>#DIV/0!</v>
      </c>
      <c r="Q1674" s="30" t="e">
        <f t="shared" si="276"/>
        <v>#DIV/0!</v>
      </c>
      <c r="R1674" s="30" t="e">
        <f t="shared" si="277"/>
        <v>#DIV/0!</v>
      </c>
      <c r="S1674" s="30" t="e">
        <f t="shared" si="278"/>
        <v>#DIV/0!</v>
      </c>
      <c r="T1674" s="32">
        <f t="shared" si="279"/>
        <v>5.4214075545028575E-4</v>
      </c>
      <c r="U1674" s="33">
        <f t="shared" si="280"/>
        <v>42.600710358893814</v>
      </c>
      <c r="V1674" s="18" t="e">
        <f>VLOOKUP(B1674,'[2]APO e PPM_CD'!$D$2:$J$565,7,FALSE)</f>
        <v>#N/A</v>
      </c>
    </row>
    <row r="1675" spans="1:22" hidden="1">
      <c r="A1675">
        <v>88218848649</v>
      </c>
      <c r="B1675">
        <f>VLOOKUP(A1675,Cadastro!$A$3:$B$3577,2,FALSE)</f>
        <v>189394</v>
      </c>
      <c r="C1675" s="5">
        <v>13084.21</v>
      </c>
      <c r="D1675">
        <v>0</v>
      </c>
      <c r="E1675">
        <v>5490.56</v>
      </c>
      <c r="F1675">
        <v>0</v>
      </c>
      <c r="G1675">
        <v>7593.65</v>
      </c>
      <c r="H1675">
        <v>0</v>
      </c>
      <c r="I1675" s="14">
        <f>VLOOKUP(A1675,Cadastro!$A$3:$H$3577,7,FALSE)</f>
        <v>1</v>
      </c>
      <c r="J1675" s="14">
        <f>VLOOKUP(A1675,Cadastro!$A$3:$H$3577,8,FALSE)</f>
        <v>1</v>
      </c>
      <c r="K1675">
        <f>VLOOKUP(A1675,Cadastro!$A$3:$J$3577,10,FALSE)</f>
        <v>1</v>
      </c>
      <c r="L1675" s="13">
        <v>18110.259999999998</v>
      </c>
      <c r="M1675" s="23" t="e">
        <f t="shared" ref="M1675:M1738" si="281">L1675/$L$9</f>
        <v>#DIV/0!</v>
      </c>
      <c r="N1675" s="26">
        <f t="shared" ref="N1675:N1738" si="282">G1675+F1675+E1675</f>
        <v>13084.21</v>
      </c>
      <c r="O1675" s="27">
        <f t="shared" ref="O1675:O1738" si="283">N1675/$N$9</f>
        <v>5.4328731193554948E-4</v>
      </c>
      <c r="P1675" s="30" t="e">
        <f t="shared" ref="P1675:P1738" si="284">$K$7*L1675</f>
        <v>#DIV/0!</v>
      </c>
      <c r="Q1675" s="30" t="e">
        <f t="shared" ref="Q1675:Q1738" si="285">P1675/$R$1</f>
        <v>#DIV/0!</v>
      </c>
      <c r="R1675" s="30" t="e">
        <f t="shared" ref="R1675:R1738" si="286">$K$8*L1675</f>
        <v>#DIV/0!</v>
      </c>
      <c r="S1675" s="30" t="e">
        <f t="shared" ref="S1675:S1738" si="287">R1675*1.01</f>
        <v>#DIV/0!</v>
      </c>
      <c r="T1675" s="32">
        <f t="shared" ref="T1675:T1738" si="288">C1675/$C$2359</f>
        <v>5.4325639784750818E-4</v>
      </c>
      <c r="U1675" s="33">
        <f t="shared" ref="U1675:U1738" si="289">$T$5*T1675</f>
        <v>42.688376076976013</v>
      </c>
      <c r="V1675" s="18" t="e">
        <f>VLOOKUP(B1675,'[2]APO e PPM_CD'!$D$2:$J$565,7,FALSE)</f>
        <v>#N/A</v>
      </c>
    </row>
    <row r="1676" spans="1:22" hidden="1">
      <c r="A1676">
        <v>28842636835</v>
      </c>
      <c r="B1676">
        <f>VLOOKUP(A1676,Cadastro!$A$3:$B$3577,2,FALSE)</f>
        <v>217192</v>
      </c>
      <c r="C1676" s="5">
        <v>13097.33</v>
      </c>
      <c r="D1676">
        <v>0</v>
      </c>
      <c r="E1676">
        <v>5986.17</v>
      </c>
      <c r="F1676">
        <v>0</v>
      </c>
      <c r="G1676">
        <v>7111.16</v>
      </c>
      <c r="H1676">
        <v>0</v>
      </c>
      <c r="I1676" s="14">
        <f>VLOOKUP(A1676,Cadastro!$A$3:$H$3577,7,FALSE)</f>
        <v>1</v>
      </c>
      <c r="J1676" s="14">
        <f>VLOOKUP(A1676,Cadastro!$A$3:$H$3577,8,FALSE)</f>
        <v>1</v>
      </c>
      <c r="K1676">
        <f>VLOOKUP(A1676,Cadastro!$A$3:$J$3577,10,FALSE)</f>
        <v>1</v>
      </c>
      <c r="L1676" s="13">
        <v>13917.38</v>
      </c>
      <c r="M1676" s="23" t="e">
        <f t="shared" si="281"/>
        <v>#DIV/0!</v>
      </c>
      <c r="N1676" s="26">
        <f t="shared" si="282"/>
        <v>13097.33</v>
      </c>
      <c r="O1676" s="27">
        <f t="shared" si="283"/>
        <v>5.4383208533284252E-4</v>
      </c>
      <c r="P1676" s="30" t="e">
        <f t="shared" si="284"/>
        <v>#DIV/0!</v>
      </c>
      <c r="Q1676" s="30" t="e">
        <f t="shared" si="285"/>
        <v>#DIV/0!</v>
      </c>
      <c r="R1676" s="30" t="e">
        <f t="shared" si="286"/>
        <v>#DIV/0!</v>
      </c>
      <c r="S1676" s="30" t="e">
        <f t="shared" si="287"/>
        <v>#DIV/0!</v>
      </c>
      <c r="T1676" s="32">
        <f t="shared" si="288"/>
        <v>5.4380114024615205E-4</v>
      </c>
      <c r="U1676" s="33">
        <f t="shared" si="289"/>
        <v>42.731181221048907</v>
      </c>
      <c r="V1676" s="18" t="e">
        <f>VLOOKUP(B1676,'[2]APO e PPM_CD'!$D$2:$J$565,7,FALSE)</f>
        <v>#N/A</v>
      </c>
    </row>
    <row r="1677" spans="1:22" hidden="1">
      <c r="A1677">
        <v>7100384702</v>
      </c>
      <c r="B1677">
        <f>VLOOKUP(A1677,Cadastro!$A$3:$B$3577,2,FALSE)</f>
        <v>216845</v>
      </c>
      <c r="C1677" s="5">
        <v>13120.99</v>
      </c>
      <c r="D1677">
        <v>0</v>
      </c>
      <c r="E1677">
        <v>7717.32</v>
      </c>
      <c r="F1677">
        <v>0</v>
      </c>
      <c r="G1677">
        <v>5403.67</v>
      </c>
      <c r="H1677">
        <v>0</v>
      </c>
      <c r="I1677" s="14">
        <f>VLOOKUP(A1677,Cadastro!$A$3:$H$3577,7,FALSE)</f>
        <v>1</v>
      </c>
      <c r="J1677" s="14">
        <f>VLOOKUP(A1677,Cadastro!$A$3:$H$3577,8,FALSE)</f>
        <v>1</v>
      </c>
      <c r="K1677">
        <f>VLOOKUP(A1677,Cadastro!$A$3:$J$3577,10,FALSE)</f>
        <v>1</v>
      </c>
      <c r="L1677" s="13">
        <v>14741.6</v>
      </c>
      <c r="M1677" s="23" t="e">
        <f t="shared" si="281"/>
        <v>#DIV/0!</v>
      </c>
      <c r="N1677" s="26">
        <f t="shared" si="282"/>
        <v>13120.99</v>
      </c>
      <c r="O1677" s="27">
        <f t="shared" si="283"/>
        <v>5.448145044319242E-4</v>
      </c>
      <c r="P1677" s="30" t="e">
        <f t="shared" si="284"/>
        <v>#DIV/0!</v>
      </c>
      <c r="Q1677" s="30" t="e">
        <f t="shared" si="285"/>
        <v>#DIV/0!</v>
      </c>
      <c r="R1677" s="30" t="e">
        <f t="shared" si="286"/>
        <v>#DIV/0!</v>
      </c>
      <c r="S1677" s="30" t="e">
        <f t="shared" si="287"/>
        <v>#DIV/0!</v>
      </c>
      <c r="T1677" s="32">
        <f t="shared" si="288"/>
        <v>5.4478350344370628E-4</v>
      </c>
      <c r="U1677" s="33">
        <f t="shared" si="289"/>
        <v>42.808374034216932</v>
      </c>
      <c r="V1677" s="18" t="e">
        <f>VLOOKUP(B1677,'[2]APO e PPM_CD'!$D$2:$J$565,7,FALSE)</f>
        <v>#N/A</v>
      </c>
    </row>
    <row r="1678" spans="1:22" hidden="1">
      <c r="A1678">
        <v>4747435786</v>
      </c>
      <c r="B1678">
        <f>VLOOKUP(A1678,Cadastro!$A$3:$B$3577,2,FALSE)</f>
        <v>215370</v>
      </c>
      <c r="C1678" s="5">
        <v>13121.26</v>
      </c>
      <c r="D1678">
        <v>0</v>
      </c>
      <c r="E1678">
        <v>5719.14</v>
      </c>
      <c r="F1678">
        <v>0</v>
      </c>
      <c r="G1678">
        <v>7402.12</v>
      </c>
      <c r="H1678">
        <v>0</v>
      </c>
      <c r="I1678" s="14">
        <f>VLOOKUP(A1678,Cadastro!$A$3:$H$3577,7,FALSE)</f>
        <v>1</v>
      </c>
      <c r="J1678" s="14">
        <f>VLOOKUP(A1678,Cadastro!$A$3:$H$3577,8,FALSE)</f>
        <v>1</v>
      </c>
      <c r="K1678">
        <f>VLOOKUP(A1678,Cadastro!$A$3:$J$3577,10,FALSE)</f>
        <v>1</v>
      </c>
      <c r="L1678" s="13">
        <v>12750.13</v>
      </c>
      <c r="M1678" s="23" t="e">
        <f t="shared" si="281"/>
        <v>#DIV/0!</v>
      </c>
      <c r="N1678" s="26">
        <f t="shared" si="282"/>
        <v>13121.26</v>
      </c>
      <c r="O1678" s="27">
        <f t="shared" si="283"/>
        <v>5.4482571546982583E-4</v>
      </c>
      <c r="P1678" s="30" t="e">
        <f t="shared" si="284"/>
        <v>#DIV/0!</v>
      </c>
      <c r="Q1678" s="30" t="e">
        <f t="shared" si="285"/>
        <v>#DIV/0!</v>
      </c>
      <c r="R1678" s="30" t="e">
        <f t="shared" si="286"/>
        <v>#DIV/0!</v>
      </c>
      <c r="S1678" s="30" t="e">
        <f t="shared" si="287"/>
        <v>#DIV/0!</v>
      </c>
      <c r="T1678" s="32">
        <f t="shared" si="288"/>
        <v>5.4479471384367842E-4</v>
      </c>
      <c r="U1678" s="33">
        <f t="shared" si="289"/>
        <v>42.809254932761114</v>
      </c>
      <c r="V1678" s="18" t="e">
        <f>VLOOKUP(B1678,'[2]APO e PPM_CD'!$D$2:$J$565,7,FALSE)</f>
        <v>#N/A</v>
      </c>
    </row>
    <row r="1679" spans="1:22" s="18" customFormat="1" hidden="1">
      <c r="A1679" s="18">
        <v>62086995920</v>
      </c>
      <c r="B1679" s="18">
        <f>VLOOKUP(A1679,Cadastro!$A$3:$B$3577,2,FALSE)</f>
        <v>192861</v>
      </c>
      <c r="C1679" s="19">
        <v>13132.439999999999</v>
      </c>
      <c r="D1679" s="18">
        <v>0</v>
      </c>
      <c r="E1679" s="18">
        <v>5461.2</v>
      </c>
      <c r="F1679" s="18">
        <v>0</v>
      </c>
      <c r="G1679" s="18">
        <v>7671.24</v>
      </c>
      <c r="H1679" s="18">
        <v>0</v>
      </c>
      <c r="I1679" s="20">
        <f>VLOOKUP(A1679,Cadastro!$A$3:$H$3577,7,FALSE)</f>
        <v>1</v>
      </c>
      <c r="J1679" s="20">
        <f>VLOOKUP(A1679,Cadastro!$A$3:$H$3577,8,FALSE)</f>
        <v>6</v>
      </c>
      <c r="K1679" s="18">
        <f>VLOOKUP(A1679,Cadastro!$A$3:$J$3577,10,FALSE)</f>
        <v>1</v>
      </c>
      <c r="M1679" s="23" t="e">
        <f t="shared" si="281"/>
        <v>#DIV/0!</v>
      </c>
      <c r="N1679" s="26">
        <f t="shared" si="282"/>
        <v>13132.439999999999</v>
      </c>
      <c r="O1679" s="27">
        <f t="shared" si="283"/>
        <v>5.4528993548367752E-4</v>
      </c>
      <c r="P1679" s="30" t="e">
        <f t="shared" si="284"/>
        <v>#DIV/0!</v>
      </c>
      <c r="Q1679" s="30" t="e">
        <f t="shared" si="285"/>
        <v>#DIV/0!</v>
      </c>
      <c r="R1679" s="30" t="e">
        <f t="shared" si="286"/>
        <v>#DIV/0!</v>
      </c>
      <c r="S1679" s="30" t="e">
        <f t="shared" si="287"/>
        <v>#DIV/0!</v>
      </c>
      <c r="T1679" s="32">
        <f t="shared" si="288"/>
        <v>5.4525890744252267E-4</v>
      </c>
      <c r="U1679" s="33">
        <f t="shared" si="289"/>
        <v>42.845730657664681</v>
      </c>
      <c r="V1679" s="18">
        <f>VLOOKUP(B1679,'[2]APO e PPM_CD'!$D$2:$J$565,7,FALSE)</f>
        <v>5</v>
      </c>
    </row>
    <row r="1680" spans="1:22" hidden="1">
      <c r="A1680">
        <v>7860918781</v>
      </c>
      <c r="B1680">
        <f>VLOOKUP(A1680,Cadastro!$A$3:$B$3577,2,FALSE)</f>
        <v>188794</v>
      </c>
      <c r="C1680" s="5">
        <v>13134.48</v>
      </c>
      <c r="D1680">
        <v>0</v>
      </c>
      <c r="E1680">
        <v>5714.13</v>
      </c>
      <c r="F1680">
        <v>0</v>
      </c>
      <c r="G1680">
        <v>7420.35</v>
      </c>
      <c r="H1680">
        <v>0</v>
      </c>
      <c r="I1680" s="14">
        <f>VLOOKUP(A1680,Cadastro!$A$3:$H$3577,7,FALSE)</f>
        <v>1</v>
      </c>
      <c r="J1680" s="14">
        <f>VLOOKUP(A1680,Cadastro!$A$3:$H$3577,8,FALSE)</f>
        <v>1</v>
      </c>
      <c r="K1680">
        <f>VLOOKUP(A1680,Cadastro!$A$3:$J$3577,10,FALSE)</f>
        <v>1</v>
      </c>
      <c r="L1680" s="13">
        <v>19505.55</v>
      </c>
      <c r="M1680" s="23" t="e">
        <f t="shared" si="281"/>
        <v>#DIV/0!</v>
      </c>
      <c r="N1680" s="26">
        <f t="shared" si="282"/>
        <v>13134.48</v>
      </c>
      <c r="O1680" s="27">
        <f t="shared" si="283"/>
        <v>5.4537464110337856E-4</v>
      </c>
      <c r="P1680" s="30" t="e">
        <f t="shared" si="284"/>
        <v>#DIV/0!</v>
      </c>
      <c r="Q1680" s="30" t="e">
        <f t="shared" si="285"/>
        <v>#DIV/0!</v>
      </c>
      <c r="R1680" s="30" t="e">
        <f t="shared" si="286"/>
        <v>#DIV/0!</v>
      </c>
      <c r="S1680" s="30" t="e">
        <f t="shared" si="287"/>
        <v>#DIV/0!</v>
      </c>
      <c r="T1680" s="32">
        <f t="shared" si="288"/>
        <v>5.4534360824231188E-4</v>
      </c>
      <c r="U1680" s="33">
        <f t="shared" si="289"/>
        <v>42.852386335554073</v>
      </c>
      <c r="V1680" s="18" t="e">
        <f>VLOOKUP(B1680,'[2]APO e PPM_CD'!$D$2:$J$565,7,FALSE)</f>
        <v>#N/A</v>
      </c>
    </row>
    <row r="1681" spans="1:24" hidden="1">
      <c r="A1681">
        <v>2308942754</v>
      </c>
      <c r="B1681">
        <f>VLOOKUP(A1681,Cadastro!$A$3:$B$3577,2,FALSE)</f>
        <v>211442</v>
      </c>
      <c r="C1681" s="5">
        <v>13140.8</v>
      </c>
      <c r="D1681">
        <v>0</v>
      </c>
      <c r="E1681">
        <v>5666.69</v>
      </c>
      <c r="F1681">
        <v>0</v>
      </c>
      <c r="G1681">
        <v>7474.11</v>
      </c>
      <c r="H1681">
        <v>0</v>
      </c>
      <c r="I1681" s="14">
        <f>VLOOKUP(A1681,Cadastro!$A$3:$H$3577,7,FALSE)</f>
        <v>1</v>
      </c>
      <c r="J1681" s="14">
        <f>VLOOKUP(A1681,Cadastro!$A$3:$H$3577,8,FALSE)</f>
        <v>1</v>
      </c>
      <c r="K1681">
        <f>VLOOKUP(A1681,Cadastro!$A$3:$J$3577,10,FALSE)</f>
        <v>1</v>
      </c>
      <c r="L1681" s="13">
        <v>21169.119999999999</v>
      </c>
      <c r="M1681" s="23" t="e">
        <f t="shared" si="281"/>
        <v>#DIV/0!</v>
      </c>
      <c r="N1681" s="26">
        <f t="shared" si="282"/>
        <v>13140.8</v>
      </c>
      <c r="O1681" s="27">
        <f t="shared" si="283"/>
        <v>5.4563706243500136E-4</v>
      </c>
      <c r="P1681" s="30" t="e">
        <f t="shared" si="284"/>
        <v>#DIV/0!</v>
      </c>
      <c r="Q1681" s="30" t="e">
        <f t="shared" si="285"/>
        <v>#DIV/0!</v>
      </c>
      <c r="R1681" s="30" t="e">
        <f t="shared" si="286"/>
        <v>#DIV/0!</v>
      </c>
      <c r="S1681" s="30" t="e">
        <f t="shared" si="287"/>
        <v>#DIV/0!</v>
      </c>
      <c r="T1681" s="32">
        <f t="shared" si="288"/>
        <v>5.4560601464165857E-4</v>
      </c>
      <c r="U1681" s="33">
        <f t="shared" si="289"/>
        <v>42.873005886662348</v>
      </c>
      <c r="V1681" s="18" t="e">
        <f>VLOOKUP(B1681,'[2]APO e PPM_CD'!$D$2:$J$565,7,FALSE)</f>
        <v>#N/A</v>
      </c>
    </row>
    <row r="1682" spans="1:24" hidden="1">
      <c r="A1682">
        <v>19202444846</v>
      </c>
      <c r="B1682">
        <f>VLOOKUP(A1682,Cadastro!$A$3:$B$3577,2,FALSE)</f>
        <v>210931</v>
      </c>
      <c r="C1682" s="5">
        <v>13144.880000000001</v>
      </c>
      <c r="D1682">
        <v>0</v>
      </c>
      <c r="E1682">
        <v>5722.62</v>
      </c>
      <c r="F1682">
        <v>0</v>
      </c>
      <c r="G1682">
        <v>7422.26</v>
      </c>
      <c r="H1682">
        <v>0</v>
      </c>
      <c r="I1682" s="14">
        <f>VLOOKUP(A1682,Cadastro!$A$3:$H$3577,7,FALSE)</f>
        <v>1</v>
      </c>
      <c r="J1682" s="14">
        <f>VLOOKUP(A1682,Cadastro!$A$3:$H$3577,8,FALSE)</f>
        <v>1</v>
      </c>
      <c r="K1682">
        <f>VLOOKUP(A1682,Cadastro!$A$3:$J$3577,10,FALSE)</f>
        <v>1</v>
      </c>
      <c r="L1682" s="13">
        <v>13355.76</v>
      </c>
      <c r="M1682" s="23" t="e">
        <f t="shared" si="281"/>
        <v>#DIV/0!</v>
      </c>
      <c r="N1682" s="26">
        <f t="shared" si="282"/>
        <v>13144.880000000001</v>
      </c>
      <c r="O1682" s="27">
        <f t="shared" si="283"/>
        <v>5.4580647367440355E-4</v>
      </c>
      <c r="P1682" s="30" t="e">
        <f t="shared" si="284"/>
        <v>#DIV/0!</v>
      </c>
      <c r="Q1682" s="30" t="e">
        <f t="shared" si="285"/>
        <v>#DIV/0!</v>
      </c>
      <c r="R1682" s="30" t="e">
        <f t="shared" si="286"/>
        <v>#DIV/0!</v>
      </c>
      <c r="S1682" s="30" t="e">
        <f t="shared" si="287"/>
        <v>#DIV/0!</v>
      </c>
      <c r="T1682" s="32">
        <f t="shared" si="288"/>
        <v>5.4577541624123687E-4</v>
      </c>
      <c r="U1682" s="33">
        <f t="shared" si="289"/>
        <v>42.886317242441116</v>
      </c>
      <c r="V1682" s="18" t="e">
        <f>VLOOKUP(B1682,'[2]APO e PPM_CD'!$D$2:$J$565,7,FALSE)</f>
        <v>#N/A</v>
      </c>
    </row>
    <row r="1683" spans="1:24" hidden="1">
      <c r="A1683">
        <v>7431047738</v>
      </c>
      <c r="B1683">
        <f>VLOOKUP(A1683,Cadastro!$A$3:$B$3577,2,FALSE)</f>
        <v>189907</v>
      </c>
      <c r="C1683" s="5">
        <v>13155.85</v>
      </c>
      <c r="D1683">
        <v>0</v>
      </c>
      <c r="E1683">
        <v>5846.54</v>
      </c>
      <c r="F1683">
        <v>0</v>
      </c>
      <c r="G1683">
        <v>7309.31</v>
      </c>
      <c r="H1683">
        <v>0</v>
      </c>
      <c r="I1683" s="14">
        <f>VLOOKUP(A1683,Cadastro!$A$3:$H$3577,7,FALSE)</f>
        <v>1</v>
      </c>
      <c r="J1683" s="14">
        <f>VLOOKUP(A1683,Cadastro!$A$3:$H$3577,8,FALSE)</f>
        <v>1</v>
      </c>
      <c r="K1683">
        <f>VLOOKUP(A1683,Cadastro!$A$3:$J$3577,10,FALSE)</f>
        <v>1</v>
      </c>
      <c r="L1683" s="13">
        <v>14031.52</v>
      </c>
      <c r="M1683" s="23" t="e">
        <f t="shared" si="281"/>
        <v>#DIV/0!</v>
      </c>
      <c r="N1683" s="26">
        <f t="shared" si="282"/>
        <v>13155.85</v>
      </c>
      <c r="O1683" s="27">
        <f t="shared" si="283"/>
        <v>5.4626197399210955E-4</v>
      </c>
      <c r="P1683" s="30" t="e">
        <f t="shared" si="284"/>
        <v>#DIV/0!</v>
      </c>
      <c r="Q1683" s="30" t="e">
        <f t="shared" si="285"/>
        <v>#DIV/0!</v>
      </c>
      <c r="R1683" s="30" t="e">
        <f t="shared" si="286"/>
        <v>#DIV/0!</v>
      </c>
      <c r="S1683" s="30" t="e">
        <f t="shared" si="287"/>
        <v>#DIV/0!</v>
      </c>
      <c r="T1683" s="32">
        <f t="shared" si="288"/>
        <v>5.4623089064010288E-4</v>
      </c>
      <c r="U1683" s="33">
        <f t="shared" si="289"/>
        <v>42.922107824032544</v>
      </c>
      <c r="V1683" s="18" t="e">
        <f>VLOOKUP(B1683,'[2]APO e PPM_CD'!$D$2:$J$565,7,FALSE)</f>
        <v>#N/A</v>
      </c>
    </row>
    <row r="1684" spans="1:24" hidden="1">
      <c r="A1684">
        <v>30008582882</v>
      </c>
      <c r="B1684">
        <f>VLOOKUP(A1684,Cadastro!$A$3:$B$3577,2,FALSE)</f>
        <v>212730</v>
      </c>
      <c r="C1684" s="5">
        <v>13157.96</v>
      </c>
      <c r="D1684">
        <v>0</v>
      </c>
      <c r="E1684">
        <v>6033.94</v>
      </c>
      <c r="F1684">
        <v>0</v>
      </c>
      <c r="G1684">
        <v>7124.02</v>
      </c>
      <c r="H1684">
        <v>0</v>
      </c>
      <c r="I1684" s="14">
        <f>VLOOKUP(A1684,Cadastro!$A$3:$H$3577,7,FALSE)</f>
        <v>1</v>
      </c>
      <c r="J1684" s="14">
        <f>VLOOKUP(A1684,Cadastro!$A$3:$H$3577,8,FALSE)</f>
        <v>1</v>
      </c>
      <c r="K1684">
        <f>VLOOKUP(A1684,Cadastro!$A$3:$J$3577,10,FALSE)</f>
        <v>1</v>
      </c>
      <c r="L1684" s="13">
        <v>12670</v>
      </c>
      <c r="M1684" s="23" t="e">
        <f t="shared" si="281"/>
        <v>#DIV/0!</v>
      </c>
      <c r="N1684" s="26">
        <f t="shared" si="282"/>
        <v>13157.96</v>
      </c>
      <c r="O1684" s="27">
        <f t="shared" si="283"/>
        <v>5.4634958617719241E-4</v>
      </c>
      <c r="P1684" s="30" t="e">
        <f t="shared" si="284"/>
        <v>#DIV/0!</v>
      </c>
      <c r="Q1684" s="30" t="e">
        <f t="shared" si="285"/>
        <v>#DIV/0!</v>
      </c>
      <c r="R1684" s="30" t="e">
        <f t="shared" si="286"/>
        <v>#DIV/0!</v>
      </c>
      <c r="S1684" s="30" t="e">
        <f t="shared" si="287"/>
        <v>#DIV/0!</v>
      </c>
      <c r="T1684" s="32">
        <f t="shared" si="288"/>
        <v>5.4631849783988472E-4</v>
      </c>
      <c r="U1684" s="33">
        <f t="shared" si="289"/>
        <v>42.928991883025972</v>
      </c>
      <c r="V1684" s="18" t="e">
        <f>VLOOKUP(B1684,'[2]APO e PPM_CD'!$D$2:$J$565,7,FALSE)</f>
        <v>#N/A</v>
      </c>
    </row>
    <row r="1685" spans="1:24" hidden="1">
      <c r="A1685">
        <v>4579129601</v>
      </c>
      <c r="B1685">
        <f>VLOOKUP(A1685,Cadastro!$A$3:$B$3577,2,FALSE)</f>
        <v>211257</v>
      </c>
      <c r="C1685" s="5">
        <v>13171.61</v>
      </c>
      <c r="D1685">
        <v>0</v>
      </c>
      <c r="E1685">
        <v>6011.17</v>
      </c>
      <c r="F1685">
        <v>0</v>
      </c>
      <c r="G1685">
        <v>7160.44</v>
      </c>
      <c r="H1685">
        <v>0</v>
      </c>
      <c r="I1685" s="14">
        <f>VLOOKUP(A1685,Cadastro!$A$3:$H$3577,7,FALSE)</f>
        <v>1</v>
      </c>
      <c r="J1685" s="14">
        <f>VLOOKUP(A1685,Cadastro!$A$3:$H$3577,8,FALSE)</f>
        <v>1</v>
      </c>
      <c r="K1685">
        <f>VLOOKUP(A1685,Cadastro!$A$3:$J$3577,10,FALSE)</f>
        <v>1</v>
      </c>
      <c r="L1685" s="13">
        <v>13245.84</v>
      </c>
      <c r="M1685" s="23" t="e">
        <f t="shared" si="281"/>
        <v>#DIV/0!</v>
      </c>
      <c r="N1685" s="26">
        <f t="shared" si="282"/>
        <v>13171.61</v>
      </c>
      <c r="O1685" s="27">
        <f t="shared" si="283"/>
        <v>5.4691636642666271E-4</v>
      </c>
      <c r="P1685" s="30" t="e">
        <f t="shared" si="284"/>
        <v>#DIV/0!</v>
      </c>
      <c r="Q1685" s="30" t="e">
        <f t="shared" si="285"/>
        <v>#DIV/0!</v>
      </c>
      <c r="R1685" s="30" t="e">
        <f t="shared" si="286"/>
        <v>#DIV/0!</v>
      </c>
      <c r="S1685" s="30" t="e">
        <f t="shared" si="287"/>
        <v>#DIV/0!</v>
      </c>
      <c r="T1685" s="32">
        <f t="shared" si="288"/>
        <v>5.4688524583847381E-4</v>
      </c>
      <c r="U1685" s="33">
        <f t="shared" si="289"/>
        <v>42.973526198315227</v>
      </c>
      <c r="V1685" s="18" t="e">
        <f>VLOOKUP(B1685,'[2]APO e PPM_CD'!$D$2:$J$565,7,FALSE)</f>
        <v>#N/A</v>
      </c>
    </row>
    <row r="1686" spans="1:24" s="18" customFormat="1">
      <c r="A1686" s="18">
        <v>1844686710</v>
      </c>
      <c r="B1686" s="18">
        <f>VLOOKUP(A1686,Cadastro!$A$3:$B$3577,2,FALSE)</f>
        <v>198233</v>
      </c>
      <c r="C1686" s="19">
        <v>17054.32</v>
      </c>
      <c r="D1686" s="18">
        <v>0</v>
      </c>
      <c r="E1686" s="18">
        <v>7157.96</v>
      </c>
      <c r="F1686" s="18">
        <v>0</v>
      </c>
      <c r="G1686" s="18">
        <v>9896.36</v>
      </c>
      <c r="H1686" s="18">
        <v>0</v>
      </c>
      <c r="I1686" s="20">
        <f>VLOOKUP(A1686,Cadastro!$A$3:$H$3577,7,FALSE)</f>
        <v>5</v>
      </c>
      <c r="J1686" s="20">
        <f>VLOOKUP(A1686,Cadastro!$A$3:$H$3577,8,FALSE)</f>
        <v>5</v>
      </c>
      <c r="K1686" s="18">
        <f>VLOOKUP(A1686,Cadastro!$A$3:$J$3577,10,FALSE)</f>
        <v>1</v>
      </c>
      <c r="M1686" s="23" t="e">
        <f t="shared" si="281"/>
        <v>#DIV/0!</v>
      </c>
      <c r="N1686" s="26">
        <f t="shared" si="282"/>
        <v>17054.32</v>
      </c>
      <c r="O1686" s="27">
        <f t="shared" si="283"/>
        <v>7.0813565891167146E-4</v>
      </c>
      <c r="P1686" s="30" t="e">
        <f t="shared" si="284"/>
        <v>#DIV/0!</v>
      </c>
      <c r="Q1686" s="30" t="e">
        <f t="shared" si="285"/>
        <v>#DIV/0!</v>
      </c>
      <c r="R1686" s="30" t="e">
        <f t="shared" si="286"/>
        <v>#DIV/0!</v>
      </c>
      <c r="S1686" s="30" t="e">
        <f t="shared" si="287"/>
        <v>#DIV/0!</v>
      </c>
      <c r="T1686" s="32">
        <f t="shared" si="288"/>
        <v>7.0809536463712491E-4</v>
      </c>
      <c r="U1686" s="33">
        <f t="shared" si="289"/>
        <v>55.641206148257602</v>
      </c>
      <c r="V1686" s="18">
        <f>VLOOKUP(B1686,'[2]APO e PPM_CD'!$D$2:$J$565,7,FALSE)</f>
        <v>3</v>
      </c>
      <c r="W1686" s="18">
        <f>TRUNC(B1686/10,0)</f>
        <v>19823</v>
      </c>
      <c r="X1686" s="18">
        <f ca="1">VLOOKUP(W1686:X1686,[3]Plan1!$B$2:$K$3605,10,FALSE)</f>
        <v>0</v>
      </c>
    </row>
    <row r="1687" spans="1:24" hidden="1">
      <c r="A1687">
        <v>2882673701</v>
      </c>
      <c r="B1687">
        <f>VLOOKUP(A1687,Cadastro!$A$3:$B$3577,2,FALSE)</f>
        <v>211991</v>
      </c>
      <c r="C1687" s="5">
        <v>13239.89</v>
      </c>
      <c r="D1687">
        <v>0</v>
      </c>
      <c r="E1687">
        <v>7682.63</v>
      </c>
      <c r="F1687">
        <v>0</v>
      </c>
      <c r="G1687">
        <v>5557.26</v>
      </c>
      <c r="H1687">
        <v>0</v>
      </c>
      <c r="I1687" s="14">
        <f>VLOOKUP(A1687,Cadastro!$A$3:$H$3577,7,FALSE)</f>
        <v>1</v>
      </c>
      <c r="J1687" s="14">
        <f>VLOOKUP(A1687,Cadastro!$A$3:$H$3577,8,FALSE)</f>
        <v>1</v>
      </c>
      <c r="K1687">
        <f>VLOOKUP(A1687,Cadastro!$A$3:$J$3577,10,FALSE)</f>
        <v>1</v>
      </c>
      <c r="L1687" s="13">
        <v>21255.17</v>
      </c>
      <c r="M1687" s="23" t="e">
        <f t="shared" si="281"/>
        <v>#DIV/0!</v>
      </c>
      <c r="N1687" s="26">
        <f t="shared" si="282"/>
        <v>13239.89</v>
      </c>
      <c r="O1687" s="27">
        <f t="shared" si="283"/>
        <v>5.4975151334489146E-4</v>
      </c>
      <c r="P1687" s="30" t="e">
        <f t="shared" si="284"/>
        <v>#DIV/0!</v>
      </c>
      <c r="Q1687" s="30" t="e">
        <f t="shared" si="285"/>
        <v>#DIV/0!</v>
      </c>
      <c r="R1687" s="30" t="e">
        <f t="shared" si="286"/>
        <v>#DIV/0!</v>
      </c>
      <c r="S1687" s="30" t="e">
        <f t="shared" si="287"/>
        <v>#DIV/0!</v>
      </c>
      <c r="T1687" s="32">
        <f t="shared" si="288"/>
        <v>5.4972023143141577E-4</v>
      </c>
      <c r="U1687" s="33">
        <f t="shared" si="289"/>
        <v>43.196295652377479</v>
      </c>
      <c r="V1687" s="18" t="e">
        <f>VLOOKUP(B1687,'[2]APO e PPM_CD'!$D$2:$J$565,7,FALSE)</f>
        <v>#N/A</v>
      </c>
    </row>
    <row r="1688" spans="1:24" hidden="1">
      <c r="A1688">
        <v>1790298784</v>
      </c>
      <c r="B1688">
        <f>VLOOKUP(A1688,Cadastro!$A$3:$B$3577,2,FALSE)</f>
        <v>216069</v>
      </c>
      <c r="C1688" s="5">
        <v>13249.48</v>
      </c>
      <c r="D1688">
        <v>0</v>
      </c>
      <c r="E1688">
        <v>5651.2</v>
      </c>
      <c r="F1688">
        <v>0</v>
      </c>
      <c r="G1688">
        <v>7598.28</v>
      </c>
      <c r="H1688">
        <v>0</v>
      </c>
      <c r="I1688" s="14">
        <f>VLOOKUP(A1688,Cadastro!$A$3:$H$3577,7,FALSE)</f>
        <v>1</v>
      </c>
      <c r="J1688" s="14">
        <f>VLOOKUP(A1688,Cadastro!$A$3:$H$3577,8,FALSE)</f>
        <v>1</v>
      </c>
      <c r="K1688">
        <f>VLOOKUP(A1688,Cadastro!$A$3:$J$3577,10,FALSE)</f>
        <v>1</v>
      </c>
      <c r="L1688" s="13">
        <v>10213.91</v>
      </c>
      <c r="M1688" s="23" t="e">
        <f t="shared" si="281"/>
        <v>#DIV/0!</v>
      </c>
      <c r="N1688" s="26">
        <f t="shared" si="282"/>
        <v>13249.48</v>
      </c>
      <c r="O1688" s="27">
        <f t="shared" si="283"/>
        <v>5.5014971280221156E-4</v>
      </c>
      <c r="P1688" s="30" t="e">
        <f t="shared" si="284"/>
        <v>#DIV/0!</v>
      </c>
      <c r="Q1688" s="30" t="e">
        <f t="shared" si="285"/>
        <v>#DIV/0!</v>
      </c>
      <c r="R1688" s="30" t="e">
        <f t="shared" si="286"/>
        <v>#DIV/0!</v>
      </c>
      <c r="S1688" s="30" t="e">
        <f t="shared" si="287"/>
        <v>#DIV/0!</v>
      </c>
      <c r="T1688" s="32">
        <f t="shared" si="288"/>
        <v>5.5011840823042456E-4</v>
      </c>
      <c r="U1688" s="33">
        <f t="shared" si="289"/>
        <v>43.227583863631978</v>
      </c>
      <c r="V1688" s="18" t="e">
        <f>VLOOKUP(B1688,'[2]APO e PPM_CD'!$D$2:$J$565,7,FALSE)</f>
        <v>#N/A</v>
      </c>
    </row>
    <row r="1689" spans="1:24" hidden="1">
      <c r="A1689">
        <v>4303917737</v>
      </c>
      <c r="B1689">
        <f>VLOOKUP(A1689,Cadastro!$A$3:$B$3577,2,FALSE)</f>
        <v>220929</v>
      </c>
      <c r="C1689" s="5">
        <v>13261.419999999998</v>
      </c>
      <c r="D1689">
        <v>0</v>
      </c>
      <c r="E1689">
        <v>7680.98</v>
      </c>
      <c r="F1689">
        <v>0</v>
      </c>
      <c r="G1689">
        <v>5580.44</v>
      </c>
      <c r="H1689">
        <v>0</v>
      </c>
      <c r="I1689" s="14">
        <f>VLOOKUP(A1689,Cadastro!$A$3:$H$3577,7,FALSE)</f>
        <v>1</v>
      </c>
      <c r="J1689" s="14">
        <f>VLOOKUP(A1689,Cadastro!$A$3:$H$3577,8,FALSE)</f>
        <v>1</v>
      </c>
      <c r="K1689">
        <f>VLOOKUP(A1689,Cadastro!$A$3:$J$3577,10,FALSE)</f>
        <v>1</v>
      </c>
      <c r="L1689" s="13">
        <v>41047.870000000003</v>
      </c>
      <c r="M1689" s="23" t="e">
        <f t="shared" si="281"/>
        <v>#DIV/0!</v>
      </c>
      <c r="N1689" s="26">
        <f t="shared" si="282"/>
        <v>13261.419999999998</v>
      </c>
      <c r="O1689" s="27">
        <f t="shared" si="283"/>
        <v>5.5064548981163819E-4</v>
      </c>
      <c r="P1689" s="30" t="e">
        <f t="shared" si="284"/>
        <v>#DIV/0!</v>
      </c>
      <c r="Q1689" s="30" t="e">
        <f t="shared" si="285"/>
        <v>#DIV/0!</v>
      </c>
      <c r="R1689" s="30" t="e">
        <f t="shared" si="286"/>
        <v>#DIV/0!</v>
      </c>
      <c r="S1689" s="30" t="e">
        <f t="shared" si="287"/>
        <v>#DIV/0!</v>
      </c>
      <c r="T1689" s="32">
        <f t="shared" si="288"/>
        <v>5.5061415702919027E-4</v>
      </c>
      <c r="U1689" s="33">
        <f t="shared" si="289"/>
        <v>43.266539154808065</v>
      </c>
      <c r="V1689" s="18" t="e">
        <f>VLOOKUP(B1689,'[2]APO e PPM_CD'!$D$2:$J$565,7,FALSE)</f>
        <v>#N/A</v>
      </c>
    </row>
    <row r="1690" spans="1:24" s="18" customFormat="1" hidden="1">
      <c r="A1690" s="18">
        <v>91941369715</v>
      </c>
      <c r="B1690" s="18">
        <f>VLOOKUP(A1690,Cadastro!$A$3:$B$3577,2,FALSE)</f>
        <v>217071</v>
      </c>
      <c r="C1690" s="19">
        <v>13288.509999999998</v>
      </c>
      <c r="D1690" s="18">
        <v>0</v>
      </c>
      <c r="E1690" s="18">
        <v>5541.65</v>
      </c>
      <c r="F1690" s="18">
        <v>0</v>
      </c>
      <c r="G1690" s="18">
        <v>7746.86</v>
      </c>
      <c r="H1690" s="18">
        <v>0</v>
      </c>
      <c r="I1690" s="20">
        <f>VLOOKUP(A1690,Cadastro!$A$3:$H$3577,7,FALSE)</f>
        <v>1</v>
      </c>
      <c r="J1690" s="20">
        <f>VLOOKUP(A1690,Cadastro!$A$3:$H$3577,8,FALSE)</f>
        <v>6</v>
      </c>
      <c r="K1690" s="18">
        <f>VLOOKUP(A1690,Cadastro!$A$3:$J$3577,10,FALSE)</f>
        <v>1</v>
      </c>
      <c r="M1690" s="23" t="e">
        <f t="shared" si="281"/>
        <v>#DIV/0!</v>
      </c>
      <c r="N1690" s="26">
        <f t="shared" si="282"/>
        <v>13288.509999999998</v>
      </c>
      <c r="O1690" s="27">
        <f t="shared" si="283"/>
        <v>5.517703306144329E-4</v>
      </c>
      <c r="P1690" s="30" t="e">
        <f t="shared" si="284"/>
        <v>#DIV/0!</v>
      </c>
      <c r="Q1690" s="30" t="e">
        <f t="shared" si="285"/>
        <v>#DIV/0!</v>
      </c>
      <c r="R1690" s="30" t="e">
        <f t="shared" si="286"/>
        <v>#DIV/0!</v>
      </c>
      <c r="S1690" s="30" t="e">
        <f t="shared" si="287"/>
        <v>#DIV/0!</v>
      </c>
      <c r="T1690" s="32">
        <f t="shared" si="288"/>
        <v>5.5173893382638999E-4</v>
      </c>
      <c r="U1690" s="33">
        <f t="shared" si="289"/>
        <v>43.354922642074413</v>
      </c>
      <c r="V1690" s="18">
        <f>VLOOKUP(B1690,'[2]APO e PPM_CD'!$D$2:$J$565,7,FALSE)</f>
        <v>5</v>
      </c>
    </row>
    <row r="1691" spans="1:24" s="18" customFormat="1">
      <c r="A1691" s="18">
        <v>87565218715</v>
      </c>
      <c r="B1691" s="18">
        <f>VLOOKUP(A1691,Cadastro!$A$3:$B$3577,2,FALSE)</f>
        <v>211660</v>
      </c>
      <c r="C1691" s="19">
        <v>17752.650000000001</v>
      </c>
      <c r="D1691" s="18">
        <v>0</v>
      </c>
      <c r="E1691" s="18">
        <v>10209.68</v>
      </c>
      <c r="F1691" s="18">
        <v>0</v>
      </c>
      <c r="G1691" s="18">
        <v>7542.97</v>
      </c>
      <c r="H1691" s="18">
        <v>0</v>
      </c>
      <c r="I1691" s="20">
        <f>VLOOKUP(A1691,Cadastro!$A$3:$H$3577,7,FALSE)</f>
        <v>5</v>
      </c>
      <c r="J1691" s="20">
        <f>VLOOKUP(A1691,Cadastro!$A$3:$H$3577,8,FALSE)</f>
        <v>5</v>
      </c>
      <c r="K1691" s="18">
        <f>VLOOKUP(A1691,Cadastro!$A$3:$J$3577,10,FALSE)</f>
        <v>1</v>
      </c>
      <c r="M1691" s="23" t="e">
        <f t="shared" si="281"/>
        <v>#DIV/0!</v>
      </c>
      <c r="N1691" s="26">
        <f t="shared" si="282"/>
        <v>17752.650000000001</v>
      </c>
      <c r="O1691" s="27">
        <f t="shared" si="283"/>
        <v>7.3713197038511571E-4</v>
      </c>
      <c r="P1691" s="30" t="e">
        <f t="shared" si="284"/>
        <v>#DIV/0!</v>
      </c>
      <c r="Q1691" s="30" t="e">
        <f t="shared" si="285"/>
        <v>#DIV/0!</v>
      </c>
      <c r="R1691" s="30" t="e">
        <f t="shared" si="286"/>
        <v>#DIV/0!</v>
      </c>
      <c r="S1691" s="30" t="e">
        <f t="shared" si="287"/>
        <v>#DIV/0!</v>
      </c>
      <c r="T1691" s="32">
        <f t="shared" si="288"/>
        <v>7.3709002616493982E-4</v>
      </c>
      <c r="U1691" s="33">
        <f t="shared" si="289"/>
        <v>57.919568668106699</v>
      </c>
      <c r="V1691" s="18">
        <f>VLOOKUP(B1691,'[2]APO e PPM_CD'!$D$2:$J$565,7,FALSE)</f>
        <v>3</v>
      </c>
      <c r="W1691" s="18">
        <f>TRUNC(B1691/10,0)</f>
        <v>21166</v>
      </c>
      <c r="X1691" s="18">
        <f ca="1">VLOOKUP(W1691:X1691,[3]Plan1!$B$2:$K$3605,10,FALSE)</f>
        <v>0</v>
      </c>
    </row>
    <row r="1692" spans="1:24" s="18" customFormat="1" hidden="1">
      <c r="A1692" s="18">
        <v>3303109761</v>
      </c>
      <c r="B1692" s="18">
        <f>VLOOKUP(A1692,Cadastro!$A$3:$B$3577,2,FALSE)</f>
        <v>213429</v>
      </c>
      <c r="C1692" s="19">
        <v>13296.41</v>
      </c>
      <c r="D1692" s="18">
        <v>0</v>
      </c>
      <c r="E1692" s="18">
        <v>5791.46</v>
      </c>
      <c r="F1692" s="18">
        <v>0</v>
      </c>
      <c r="G1692" s="18">
        <v>7504.95</v>
      </c>
      <c r="H1692" s="18">
        <v>0</v>
      </c>
      <c r="I1692" s="20">
        <f>VLOOKUP(A1692,Cadastro!$A$3:$H$3577,7,FALSE)</f>
        <v>1</v>
      </c>
      <c r="J1692" s="20">
        <f>VLOOKUP(A1692,Cadastro!$A$3:$H$3577,8,FALSE)</f>
        <v>6</v>
      </c>
      <c r="K1692" s="18">
        <f>VLOOKUP(A1692,Cadastro!$A$3:$J$3577,10,FALSE)</f>
        <v>1</v>
      </c>
      <c r="M1692" s="23" t="e">
        <f t="shared" si="281"/>
        <v>#DIV/0!</v>
      </c>
      <c r="N1692" s="26">
        <f t="shared" si="282"/>
        <v>13296.41</v>
      </c>
      <c r="O1692" s="27">
        <f t="shared" si="283"/>
        <v>5.5209835727896151E-4</v>
      </c>
      <c r="P1692" s="30" t="e">
        <f t="shared" si="284"/>
        <v>#DIV/0!</v>
      </c>
      <c r="Q1692" s="30" t="e">
        <f t="shared" si="285"/>
        <v>#DIV/0!</v>
      </c>
      <c r="R1692" s="30" t="e">
        <f t="shared" si="286"/>
        <v>#DIV/0!</v>
      </c>
      <c r="S1692" s="30" t="e">
        <f t="shared" si="287"/>
        <v>#DIV/0!</v>
      </c>
      <c r="T1692" s="32">
        <f t="shared" si="288"/>
        <v>5.5206694182557341E-4</v>
      </c>
      <c r="U1692" s="33">
        <f t="shared" si="289"/>
        <v>43.38069708095977</v>
      </c>
      <c r="V1692" s="18" t="e">
        <f>VLOOKUP(B1692,'[2]APO e PPM_CD'!$D$2:$J$565,7,FALSE)</f>
        <v>#N/A</v>
      </c>
    </row>
    <row r="1693" spans="1:24" hidden="1">
      <c r="A1693">
        <v>21619561832</v>
      </c>
      <c r="B1693">
        <f>VLOOKUP(A1693,Cadastro!$A$3:$B$3577,2,FALSE)</f>
        <v>210269</v>
      </c>
      <c r="C1693" s="5">
        <v>13329.36</v>
      </c>
      <c r="D1693">
        <v>0</v>
      </c>
      <c r="E1693">
        <v>6082.38</v>
      </c>
      <c r="F1693">
        <v>0</v>
      </c>
      <c r="G1693">
        <v>7246.98</v>
      </c>
      <c r="H1693">
        <v>0</v>
      </c>
      <c r="I1693" s="14">
        <f>VLOOKUP(A1693,Cadastro!$A$3:$H$3577,7,FALSE)</f>
        <v>1</v>
      </c>
      <c r="J1693" s="14">
        <f>VLOOKUP(A1693,Cadastro!$A$3:$H$3577,8,FALSE)</f>
        <v>1</v>
      </c>
      <c r="K1693">
        <f>VLOOKUP(A1693,Cadastro!$A$3:$J$3577,10,FALSE)</f>
        <v>1</v>
      </c>
      <c r="L1693" s="13">
        <v>15054.26</v>
      </c>
      <c r="M1693" s="23" t="e">
        <f t="shared" si="281"/>
        <v>#DIV/0!</v>
      </c>
      <c r="N1693" s="26">
        <f t="shared" si="282"/>
        <v>13329.36</v>
      </c>
      <c r="O1693" s="27">
        <f t="shared" si="283"/>
        <v>5.534665191265837E-4</v>
      </c>
      <c r="P1693" s="30" t="e">
        <f t="shared" si="284"/>
        <v>#DIV/0!</v>
      </c>
      <c r="Q1693" s="30" t="e">
        <f t="shared" si="285"/>
        <v>#DIV/0!</v>
      </c>
      <c r="R1693" s="30" t="e">
        <f t="shared" si="286"/>
        <v>#DIV/0!</v>
      </c>
      <c r="S1693" s="30" t="e">
        <f t="shared" si="287"/>
        <v>#DIV/0!</v>
      </c>
      <c r="T1693" s="32">
        <f t="shared" si="288"/>
        <v>5.5343502582216745E-4</v>
      </c>
      <c r="U1693" s="33">
        <f t="shared" si="289"/>
        <v>43.488199329222091</v>
      </c>
      <c r="V1693" s="18" t="e">
        <f>VLOOKUP(B1693,'[2]APO e PPM_CD'!$D$2:$J$565,7,FALSE)</f>
        <v>#N/A</v>
      </c>
    </row>
    <row r="1694" spans="1:24" hidden="1">
      <c r="A1694">
        <v>19480885840</v>
      </c>
      <c r="B1694">
        <f>VLOOKUP(A1694,Cadastro!$A$3:$B$3577,2,FALSE)</f>
        <v>214246</v>
      </c>
      <c r="C1694" s="5">
        <v>13336.73</v>
      </c>
      <c r="D1694">
        <v>0</v>
      </c>
      <c r="E1694">
        <v>5885.79</v>
      </c>
      <c r="F1694">
        <v>0</v>
      </c>
      <c r="G1694">
        <v>7450.94</v>
      </c>
      <c r="H1694">
        <v>0</v>
      </c>
      <c r="I1694" s="14">
        <f>VLOOKUP(A1694,Cadastro!$A$3:$H$3577,7,FALSE)</f>
        <v>1</v>
      </c>
      <c r="J1694" s="14">
        <f>VLOOKUP(A1694,Cadastro!$A$3:$H$3577,8,FALSE)</f>
        <v>1</v>
      </c>
      <c r="K1694">
        <f>VLOOKUP(A1694,Cadastro!$A$3:$J$3577,10,FALSE)</f>
        <v>1</v>
      </c>
      <c r="L1694" s="13">
        <v>28041.11</v>
      </c>
      <c r="M1694" s="23" t="e">
        <f t="shared" si="281"/>
        <v>#DIV/0!</v>
      </c>
      <c r="N1694" s="26">
        <f t="shared" si="282"/>
        <v>13336.73</v>
      </c>
      <c r="O1694" s="27">
        <f t="shared" si="283"/>
        <v>5.5377253893893494E-4</v>
      </c>
      <c r="P1694" s="30" t="e">
        <f t="shared" si="284"/>
        <v>#DIV/0!</v>
      </c>
      <c r="Q1694" s="30" t="e">
        <f t="shared" si="285"/>
        <v>#DIV/0!</v>
      </c>
      <c r="R1694" s="30" t="e">
        <f t="shared" si="286"/>
        <v>#DIV/0!</v>
      </c>
      <c r="S1694" s="30" t="e">
        <f t="shared" si="287"/>
        <v>#DIV/0!</v>
      </c>
      <c r="T1694" s="32">
        <f t="shared" si="288"/>
        <v>5.5374102822140564E-4</v>
      </c>
      <c r="U1694" s="33">
        <f t="shared" si="289"/>
        <v>43.512244596891087</v>
      </c>
      <c r="V1694" s="18" t="e">
        <f>VLOOKUP(B1694,'[2]APO e PPM_CD'!$D$2:$J$565,7,FALSE)</f>
        <v>#N/A</v>
      </c>
    </row>
    <row r="1695" spans="1:24" hidden="1">
      <c r="A1695">
        <v>83349472168</v>
      </c>
      <c r="B1695">
        <f>VLOOKUP(A1695,Cadastro!$A$3:$B$3577,2,FALSE)</f>
        <v>188171</v>
      </c>
      <c r="C1695" s="5">
        <v>13338.27</v>
      </c>
      <c r="D1695">
        <v>0</v>
      </c>
      <c r="E1695">
        <v>5991.95</v>
      </c>
      <c r="F1695">
        <v>0</v>
      </c>
      <c r="G1695">
        <v>7346.32</v>
      </c>
      <c r="H1695">
        <v>0</v>
      </c>
      <c r="I1695" s="14">
        <f>VLOOKUP(A1695,Cadastro!$A$3:$H$3577,7,FALSE)</f>
        <v>1</v>
      </c>
      <c r="J1695" s="14">
        <f>VLOOKUP(A1695,Cadastro!$A$3:$H$3577,8,FALSE)</f>
        <v>1</v>
      </c>
      <c r="K1695">
        <f>VLOOKUP(A1695,Cadastro!$A$3:$J$3577,10,FALSE)</f>
        <v>1</v>
      </c>
      <c r="L1695" s="13">
        <v>24460.59</v>
      </c>
      <c r="M1695" s="23" t="e">
        <f t="shared" si="281"/>
        <v>#DIV/0!</v>
      </c>
      <c r="N1695" s="26">
        <f t="shared" si="282"/>
        <v>13338.27</v>
      </c>
      <c r="O1695" s="27">
        <f t="shared" si="283"/>
        <v>5.5383648337733668E-4</v>
      </c>
      <c r="P1695" s="30" t="e">
        <f t="shared" si="284"/>
        <v>#DIV/0!</v>
      </c>
      <c r="Q1695" s="30" t="e">
        <f t="shared" si="285"/>
        <v>#DIV/0!</v>
      </c>
      <c r="R1695" s="30" t="e">
        <f t="shared" si="286"/>
        <v>#DIV/0!</v>
      </c>
      <c r="S1695" s="30" t="e">
        <f t="shared" si="287"/>
        <v>#DIV/0!</v>
      </c>
      <c r="T1695" s="32">
        <f t="shared" si="288"/>
        <v>5.5380496902124646E-4</v>
      </c>
      <c r="U1695" s="33">
        <f t="shared" si="289"/>
        <v>43.517268981180131</v>
      </c>
      <c r="V1695" s="18" t="e">
        <f>VLOOKUP(B1695,'[2]APO e PPM_CD'!$D$2:$J$565,7,FALSE)</f>
        <v>#N/A</v>
      </c>
    </row>
    <row r="1696" spans="1:24" hidden="1">
      <c r="A1696">
        <v>20556642805</v>
      </c>
      <c r="B1696">
        <f>VLOOKUP(A1696,Cadastro!$A$3:$B$3577,2,FALSE)</f>
        <v>212520</v>
      </c>
      <c r="C1696" s="5">
        <v>13364.630000000001</v>
      </c>
      <c r="D1696">
        <v>0</v>
      </c>
      <c r="E1696">
        <v>5880.5</v>
      </c>
      <c r="F1696">
        <v>0</v>
      </c>
      <c r="G1696">
        <v>7484.13</v>
      </c>
      <c r="H1696">
        <v>0</v>
      </c>
      <c r="I1696" s="14">
        <f>VLOOKUP(A1696,Cadastro!$A$3:$H$3577,7,FALSE)</f>
        <v>1</v>
      </c>
      <c r="J1696" s="14">
        <f>VLOOKUP(A1696,Cadastro!$A$3:$H$3577,8,FALSE)</f>
        <v>1</v>
      </c>
      <c r="K1696">
        <f>VLOOKUP(A1696,Cadastro!$A$3:$J$3577,10,FALSE)</f>
        <v>1</v>
      </c>
      <c r="L1696" s="13">
        <v>15996.81</v>
      </c>
      <c r="M1696" s="23" t="e">
        <f t="shared" si="281"/>
        <v>#DIV/0!</v>
      </c>
      <c r="N1696" s="26">
        <f t="shared" si="282"/>
        <v>13364.630000000001</v>
      </c>
      <c r="O1696" s="27">
        <f t="shared" si="283"/>
        <v>5.5493101285543443E-4</v>
      </c>
      <c r="P1696" s="30" t="e">
        <f t="shared" si="284"/>
        <v>#DIV/0!</v>
      </c>
      <c r="Q1696" s="30" t="e">
        <f t="shared" si="285"/>
        <v>#DIV/0!</v>
      </c>
      <c r="R1696" s="30" t="e">
        <f t="shared" si="286"/>
        <v>#DIV/0!</v>
      </c>
      <c r="S1696" s="30" t="e">
        <f t="shared" si="287"/>
        <v>#DIV/0!</v>
      </c>
      <c r="T1696" s="32">
        <f t="shared" si="288"/>
        <v>5.5489943621852167E-4</v>
      </c>
      <c r="U1696" s="33">
        <f t="shared" si="289"/>
        <v>43.603270779789987</v>
      </c>
      <c r="V1696" s="18" t="e">
        <f>VLOOKUP(B1696,'[2]APO e PPM_CD'!$D$2:$J$565,7,FALSE)</f>
        <v>#N/A</v>
      </c>
    </row>
    <row r="1697" spans="1:24" hidden="1">
      <c r="A1697">
        <v>8077388752</v>
      </c>
      <c r="B1697">
        <f>VLOOKUP(A1697,Cadastro!$A$3:$B$3577,2,FALSE)</f>
        <v>210283</v>
      </c>
      <c r="C1697" s="5">
        <v>13369.81</v>
      </c>
      <c r="D1697">
        <v>0</v>
      </c>
      <c r="E1697">
        <v>6028.2</v>
      </c>
      <c r="F1697">
        <v>0</v>
      </c>
      <c r="G1697">
        <v>7341.61</v>
      </c>
      <c r="H1697">
        <v>0</v>
      </c>
      <c r="I1697" s="14">
        <f>VLOOKUP(A1697,Cadastro!$A$3:$H$3577,7,FALSE)</f>
        <v>1</v>
      </c>
      <c r="J1697" s="14">
        <f>VLOOKUP(A1697,Cadastro!$A$3:$H$3577,8,FALSE)</f>
        <v>1</v>
      </c>
      <c r="K1697">
        <f>VLOOKUP(A1697,Cadastro!$A$3:$J$3577,10,FALSE)</f>
        <v>1</v>
      </c>
      <c r="L1697" s="13">
        <v>15411.57</v>
      </c>
      <c r="M1697" s="23" t="e">
        <f t="shared" si="281"/>
        <v>#DIV/0!</v>
      </c>
      <c r="N1697" s="26">
        <f t="shared" si="282"/>
        <v>13369.81</v>
      </c>
      <c r="O1697" s="27">
        <f t="shared" si="283"/>
        <v>5.5514609869369489E-4</v>
      </c>
      <c r="P1697" s="30" t="e">
        <f t="shared" si="284"/>
        <v>#DIV/0!</v>
      </c>
      <c r="Q1697" s="30" t="e">
        <f t="shared" si="285"/>
        <v>#DIV/0!</v>
      </c>
      <c r="R1697" s="30" t="e">
        <f t="shared" si="286"/>
        <v>#DIV/0!</v>
      </c>
      <c r="S1697" s="30" t="e">
        <f t="shared" si="287"/>
        <v>#DIV/0!</v>
      </c>
      <c r="T1697" s="32">
        <f t="shared" si="288"/>
        <v>5.5511450981798622E-4</v>
      </c>
      <c r="U1697" s="33">
        <f t="shared" si="289"/>
        <v>43.620170981489494</v>
      </c>
      <c r="V1697" s="18" t="e">
        <f>VLOOKUP(B1697,'[2]APO e PPM_CD'!$D$2:$J$565,7,FALSE)</f>
        <v>#N/A</v>
      </c>
    </row>
    <row r="1698" spans="1:24" hidden="1">
      <c r="A1698">
        <v>7239810780</v>
      </c>
      <c r="B1698">
        <f>VLOOKUP(A1698,Cadastro!$A$3:$B$3577,2,FALSE)</f>
        <v>195874</v>
      </c>
      <c r="C1698" s="5">
        <v>13396.9</v>
      </c>
      <c r="D1698">
        <v>0</v>
      </c>
      <c r="E1698">
        <v>7840.62</v>
      </c>
      <c r="F1698">
        <v>0</v>
      </c>
      <c r="G1698">
        <v>5556.28</v>
      </c>
      <c r="H1698">
        <v>0</v>
      </c>
      <c r="I1698" s="14">
        <f>VLOOKUP(A1698,Cadastro!$A$3:$H$3577,7,FALSE)</f>
        <v>1</v>
      </c>
      <c r="J1698" s="14">
        <f>VLOOKUP(A1698,Cadastro!$A$3:$H$3577,8,FALSE)</f>
        <v>1</v>
      </c>
      <c r="K1698">
        <f>VLOOKUP(A1698,Cadastro!$A$3:$J$3577,10,FALSE)</f>
        <v>1</v>
      </c>
      <c r="L1698" s="13">
        <v>36541.61</v>
      </c>
      <c r="M1698" s="23" t="e">
        <f t="shared" si="281"/>
        <v>#DIV/0!</v>
      </c>
      <c r="N1698" s="26">
        <f t="shared" si="282"/>
        <v>13396.9</v>
      </c>
      <c r="O1698" s="27">
        <f t="shared" si="283"/>
        <v>5.562709394964896E-4</v>
      </c>
      <c r="P1698" s="30" t="e">
        <f t="shared" si="284"/>
        <v>#DIV/0!</v>
      </c>
      <c r="Q1698" s="30" t="e">
        <f t="shared" si="285"/>
        <v>#DIV/0!</v>
      </c>
      <c r="R1698" s="30" t="e">
        <f t="shared" si="286"/>
        <v>#DIV/0!</v>
      </c>
      <c r="S1698" s="30" t="e">
        <f t="shared" si="287"/>
        <v>#DIV/0!</v>
      </c>
      <c r="T1698" s="32">
        <f t="shared" si="288"/>
        <v>5.5623928661518594E-4</v>
      </c>
      <c r="U1698" s="33">
        <f t="shared" si="289"/>
        <v>43.70855446875585</v>
      </c>
      <c r="V1698" s="18" t="e">
        <f>VLOOKUP(B1698,'[2]APO e PPM_CD'!$D$2:$J$565,7,FALSE)</f>
        <v>#N/A</v>
      </c>
    </row>
    <row r="1699" spans="1:24" hidden="1">
      <c r="A1699">
        <v>3972219750</v>
      </c>
      <c r="B1699">
        <f>VLOOKUP(A1699,Cadastro!$A$3:$B$3577,2,FALSE)</f>
        <v>188883</v>
      </c>
      <c r="C1699" s="5">
        <v>13424.72</v>
      </c>
      <c r="D1699">
        <v>0</v>
      </c>
      <c r="E1699">
        <v>5904.4</v>
      </c>
      <c r="F1699">
        <v>0</v>
      </c>
      <c r="G1699">
        <v>7520.32</v>
      </c>
      <c r="H1699">
        <v>0</v>
      </c>
      <c r="I1699" s="14">
        <f>VLOOKUP(A1699,Cadastro!$A$3:$H$3577,7,FALSE)</f>
        <v>1</v>
      </c>
      <c r="J1699" s="14">
        <f>VLOOKUP(A1699,Cadastro!$A$3:$H$3577,8,FALSE)</f>
        <v>1</v>
      </c>
      <c r="K1699">
        <f>VLOOKUP(A1699,Cadastro!$A$3:$J$3577,10,FALSE)</f>
        <v>1</v>
      </c>
      <c r="L1699" s="13">
        <v>15645.79</v>
      </c>
      <c r="M1699" s="23" t="e">
        <f t="shared" si="281"/>
        <v>#DIV/0!</v>
      </c>
      <c r="N1699" s="26">
        <f t="shared" si="282"/>
        <v>13424.72</v>
      </c>
      <c r="O1699" s="27">
        <f t="shared" si="283"/>
        <v>5.5742609162398116E-4</v>
      </c>
      <c r="P1699" s="30" t="e">
        <f t="shared" si="284"/>
        <v>#DIV/0!</v>
      </c>
      <c r="Q1699" s="30" t="e">
        <f t="shared" si="285"/>
        <v>#DIV/0!</v>
      </c>
      <c r="R1699" s="30" t="e">
        <f t="shared" si="286"/>
        <v>#DIV/0!</v>
      </c>
      <c r="S1699" s="30" t="e">
        <f t="shared" si="287"/>
        <v>#DIV/0!</v>
      </c>
      <c r="T1699" s="32">
        <f t="shared" si="288"/>
        <v>5.5739437301231029E-4</v>
      </c>
      <c r="U1699" s="33">
        <f t="shared" si="289"/>
        <v>43.799319644678697</v>
      </c>
      <c r="V1699" s="18" t="e">
        <f>VLOOKUP(B1699,'[2]APO e PPM_CD'!$D$2:$J$565,7,FALSE)</f>
        <v>#N/A</v>
      </c>
    </row>
    <row r="1700" spans="1:24" hidden="1">
      <c r="A1700">
        <v>27485939874</v>
      </c>
      <c r="B1700">
        <f>VLOOKUP(A1700,Cadastro!$A$3:$B$3577,2,FALSE)</f>
        <v>214004</v>
      </c>
      <c r="C1700" s="5">
        <v>13426.42</v>
      </c>
      <c r="D1700">
        <v>0</v>
      </c>
      <c r="E1700">
        <v>6102.12</v>
      </c>
      <c r="F1700">
        <v>0</v>
      </c>
      <c r="G1700">
        <v>7324.3</v>
      </c>
      <c r="H1700">
        <v>0</v>
      </c>
      <c r="I1700" s="14">
        <f>VLOOKUP(A1700,Cadastro!$A$3:$H$3577,7,FALSE)</f>
        <v>1</v>
      </c>
      <c r="J1700" s="14">
        <f>VLOOKUP(A1700,Cadastro!$A$3:$H$3577,8,FALSE)</f>
        <v>1</v>
      </c>
      <c r="K1700">
        <f>VLOOKUP(A1700,Cadastro!$A$3:$J$3577,10,FALSE)</f>
        <v>1</v>
      </c>
      <c r="L1700" s="13">
        <v>13874.95</v>
      </c>
      <c r="M1700" s="23" t="e">
        <f t="shared" si="281"/>
        <v>#DIV/0!</v>
      </c>
      <c r="N1700" s="26">
        <f t="shared" si="282"/>
        <v>13426.42</v>
      </c>
      <c r="O1700" s="27">
        <f t="shared" si="283"/>
        <v>5.5749667964039875E-4</v>
      </c>
      <c r="P1700" s="30" t="e">
        <f t="shared" si="284"/>
        <v>#DIV/0!</v>
      </c>
      <c r="Q1700" s="30" t="e">
        <f t="shared" si="285"/>
        <v>#DIV/0!</v>
      </c>
      <c r="R1700" s="30" t="e">
        <f t="shared" si="286"/>
        <v>#DIV/0!</v>
      </c>
      <c r="S1700" s="30" t="e">
        <f t="shared" si="287"/>
        <v>#DIV/0!</v>
      </c>
      <c r="T1700" s="32">
        <f t="shared" si="288"/>
        <v>5.574649570121345E-4</v>
      </c>
      <c r="U1700" s="33">
        <f t="shared" si="289"/>
        <v>43.804866042919848</v>
      </c>
      <c r="V1700" s="18" t="e">
        <f>VLOOKUP(B1700,'[2]APO e PPM_CD'!$D$2:$J$565,7,FALSE)</f>
        <v>#N/A</v>
      </c>
    </row>
    <row r="1701" spans="1:24" s="18" customFormat="1">
      <c r="A1701" s="18">
        <v>1194732674</v>
      </c>
      <c r="B1701" s="18">
        <f>VLOOKUP(A1701,Cadastro!$A$3:$B$3577,2,FALSE)</f>
        <v>212448</v>
      </c>
      <c r="C1701" s="19">
        <v>18297.169999999998</v>
      </c>
      <c r="D1701" s="18">
        <v>0</v>
      </c>
      <c r="E1701" s="18">
        <v>8344.58</v>
      </c>
      <c r="F1701" s="18">
        <v>0</v>
      </c>
      <c r="G1701" s="18">
        <v>9952.59</v>
      </c>
      <c r="H1701" s="18">
        <v>0</v>
      </c>
      <c r="I1701" s="20">
        <f>VLOOKUP(A1701,Cadastro!$A$3:$H$3577,7,FALSE)</f>
        <v>5</v>
      </c>
      <c r="J1701" s="20">
        <f>VLOOKUP(A1701,Cadastro!$A$3:$H$3577,8,FALSE)</f>
        <v>5</v>
      </c>
      <c r="K1701" s="18">
        <f>VLOOKUP(A1701,Cadastro!$A$3:$J$3577,10,FALSE)</f>
        <v>1</v>
      </c>
      <c r="M1701" s="23" t="e">
        <f t="shared" si="281"/>
        <v>#DIV/0!</v>
      </c>
      <c r="N1701" s="26">
        <f t="shared" si="282"/>
        <v>18297.169999999998</v>
      </c>
      <c r="O1701" s="27">
        <f t="shared" si="283"/>
        <v>7.5974172726727698E-4</v>
      </c>
      <c r="P1701" s="30" t="e">
        <f t="shared" si="284"/>
        <v>#DIV/0!</v>
      </c>
      <c r="Q1701" s="30" t="e">
        <f t="shared" si="285"/>
        <v>#DIV/0!</v>
      </c>
      <c r="R1701" s="30" t="e">
        <f t="shared" si="286"/>
        <v>#DIV/0!</v>
      </c>
      <c r="S1701" s="30" t="e">
        <f t="shared" si="287"/>
        <v>#DIV/0!</v>
      </c>
      <c r="T1701" s="32">
        <f t="shared" si="288"/>
        <v>7.5969849650865358E-4</v>
      </c>
      <c r="U1701" s="33">
        <f t="shared" si="289"/>
        <v>59.696112650619575</v>
      </c>
      <c r="V1701" s="18">
        <f>VLOOKUP(B1701,'[2]APO e PPM_CD'!$D$2:$J$565,7,FALSE)</f>
        <v>3</v>
      </c>
      <c r="W1701" s="18">
        <f>TRUNC(B1701/10,0)</f>
        <v>21244</v>
      </c>
      <c r="X1701" s="18">
        <f ca="1">VLOOKUP(W1701:X1701,[3]Plan1!$B$2:$K$3605,10,FALSE)</f>
        <v>0</v>
      </c>
    </row>
    <row r="1702" spans="1:24" hidden="1">
      <c r="A1702">
        <v>1246750775</v>
      </c>
      <c r="B1702">
        <f>VLOOKUP(A1702,Cadastro!$A$3:$B$3577,2,FALSE)</f>
        <v>196232</v>
      </c>
      <c r="C1702" s="5">
        <v>13446.14</v>
      </c>
      <c r="D1702">
        <v>0</v>
      </c>
      <c r="E1702">
        <v>5612.45</v>
      </c>
      <c r="F1702">
        <v>0</v>
      </c>
      <c r="G1702">
        <v>7833.69</v>
      </c>
      <c r="H1702">
        <v>0</v>
      </c>
      <c r="I1702" s="14">
        <f>VLOOKUP(A1702,Cadastro!$A$3:$H$3577,7,FALSE)</f>
        <v>1</v>
      </c>
      <c r="J1702" s="14">
        <f>VLOOKUP(A1702,Cadastro!$A$3:$H$3577,8,FALSE)</f>
        <v>1</v>
      </c>
      <c r="K1702">
        <f>VLOOKUP(A1702,Cadastro!$A$3:$J$3577,10,FALSE)</f>
        <v>1</v>
      </c>
      <c r="L1702" s="13">
        <v>24927.200000000001</v>
      </c>
      <c r="M1702" s="23" t="e">
        <f t="shared" si="281"/>
        <v>#DIV/0!</v>
      </c>
      <c r="N1702" s="26">
        <f t="shared" si="282"/>
        <v>13446.14</v>
      </c>
      <c r="O1702" s="27">
        <f t="shared" si="283"/>
        <v>5.583155006308421E-4</v>
      </c>
      <c r="P1702" s="30" t="e">
        <f t="shared" si="284"/>
        <v>#DIV/0!</v>
      </c>
      <c r="Q1702" s="30" t="e">
        <f t="shared" si="285"/>
        <v>#DIV/0!</v>
      </c>
      <c r="R1702" s="30" t="e">
        <f t="shared" si="286"/>
        <v>#DIV/0!</v>
      </c>
      <c r="S1702" s="30" t="e">
        <f t="shared" si="287"/>
        <v>#DIV/0!</v>
      </c>
      <c r="T1702" s="32">
        <f t="shared" si="288"/>
        <v>5.5828373141009614E-4</v>
      </c>
      <c r="U1702" s="33">
        <f t="shared" si="289"/>
        <v>43.869204262517208</v>
      </c>
      <c r="V1702" s="18" t="e">
        <f>VLOOKUP(B1702,'[2]APO e PPM_CD'!$D$2:$J$565,7,FALSE)</f>
        <v>#N/A</v>
      </c>
    </row>
    <row r="1703" spans="1:24" hidden="1">
      <c r="A1703">
        <v>81667019520</v>
      </c>
      <c r="B1703">
        <f>VLOOKUP(A1703,Cadastro!$A$3:$B$3577,2,FALSE)</f>
        <v>221511</v>
      </c>
      <c r="C1703" s="5">
        <v>13447.11</v>
      </c>
      <c r="D1703">
        <v>0</v>
      </c>
      <c r="E1703">
        <v>6174.75</v>
      </c>
      <c r="F1703">
        <v>0</v>
      </c>
      <c r="G1703">
        <v>7272.36</v>
      </c>
      <c r="H1703">
        <v>0</v>
      </c>
      <c r="I1703" s="14">
        <f>VLOOKUP(A1703,Cadastro!$A$3:$H$3577,7,FALSE)</f>
        <v>1</v>
      </c>
      <c r="J1703" s="14">
        <f>VLOOKUP(A1703,Cadastro!$A$3:$H$3577,8,FALSE)</f>
        <v>1</v>
      </c>
      <c r="K1703">
        <f>VLOOKUP(A1703,Cadastro!$A$3:$J$3577,10,FALSE)</f>
        <v>1</v>
      </c>
      <c r="L1703" s="13">
        <v>42016.07</v>
      </c>
      <c r="M1703" s="23" t="e">
        <f t="shared" si="281"/>
        <v>#DIV/0!</v>
      </c>
      <c r="N1703" s="26">
        <f t="shared" si="282"/>
        <v>13447.11</v>
      </c>
      <c r="O1703" s="27">
        <f t="shared" si="283"/>
        <v>5.5835577732256272E-4</v>
      </c>
      <c r="P1703" s="30" t="e">
        <f t="shared" si="284"/>
        <v>#DIV/0!</v>
      </c>
      <c r="Q1703" s="30" t="e">
        <f t="shared" si="285"/>
        <v>#DIV/0!</v>
      </c>
      <c r="R1703" s="30" t="e">
        <f t="shared" si="286"/>
        <v>#DIV/0!</v>
      </c>
      <c r="S1703" s="30" t="e">
        <f t="shared" si="287"/>
        <v>#DIV/0!</v>
      </c>
      <c r="T1703" s="32">
        <f t="shared" si="288"/>
        <v>5.5832400580999584E-4</v>
      </c>
      <c r="U1703" s="33">
        <f t="shared" si="289"/>
        <v>43.87236897210186</v>
      </c>
      <c r="V1703" s="18" t="e">
        <f>VLOOKUP(B1703,'[2]APO e PPM_CD'!$D$2:$J$565,7,FALSE)</f>
        <v>#N/A</v>
      </c>
    </row>
    <row r="1704" spans="1:24" hidden="1">
      <c r="A1704">
        <v>71438840659</v>
      </c>
      <c r="B1704">
        <f>VLOOKUP(A1704,Cadastro!$A$3:$B$3577,2,FALSE)</f>
        <v>211022</v>
      </c>
      <c r="C1704" s="5">
        <v>13450.080000000002</v>
      </c>
      <c r="D1704">
        <v>0</v>
      </c>
      <c r="E1704">
        <v>5683.77</v>
      </c>
      <c r="F1704">
        <v>0</v>
      </c>
      <c r="G1704">
        <v>7766.31</v>
      </c>
      <c r="H1704">
        <v>0</v>
      </c>
      <c r="I1704" s="14">
        <f>VLOOKUP(A1704,Cadastro!$A$3:$H$3577,7,FALSE)</f>
        <v>1</v>
      </c>
      <c r="J1704" s="14">
        <f>VLOOKUP(A1704,Cadastro!$A$3:$H$3577,8,FALSE)</f>
        <v>1</v>
      </c>
      <c r="K1704">
        <f>VLOOKUP(A1704,Cadastro!$A$3:$J$3577,10,FALSE)</f>
        <v>1</v>
      </c>
      <c r="L1704" s="13">
        <v>15839.88</v>
      </c>
      <c r="M1704" s="23" t="e">
        <f t="shared" si="281"/>
        <v>#DIV/0!</v>
      </c>
      <c r="N1704" s="26">
        <f t="shared" si="282"/>
        <v>13450.080000000002</v>
      </c>
      <c r="O1704" s="27">
        <f t="shared" si="283"/>
        <v>5.5847909873948042E-4</v>
      </c>
      <c r="P1704" s="30" t="e">
        <f t="shared" si="284"/>
        <v>#DIV/0!</v>
      </c>
      <c r="Q1704" s="30" t="e">
        <f t="shared" si="285"/>
        <v>#DIV/0!</v>
      </c>
      <c r="R1704" s="30" t="e">
        <f t="shared" si="286"/>
        <v>#DIV/0!</v>
      </c>
      <c r="S1704" s="30" t="e">
        <f t="shared" si="287"/>
        <v>#DIV/0!</v>
      </c>
      <c r="T1704" s="32">
        <f t="shared" si="288"/>
        <v>5.5844732020968895E-4</v>
      </c>
      <c r="U1704" s="33">
        <f t="shared" si="289"/>
        <v>43.882058856087887</v>
      </c>
      <c r="V1704" s="18" t="e">
        <f>VLOOKUP(B1704,'[2]APO e PPM_CD'!$D$2:$J$565,7,FALSE)</f>
        <v>#N/A</v>
      </c>
    </row>
    <row r="1705" spans="1:24" hidden="1">
      <c r="A1705">
        <v>5513795701</v>
      </c>
      <c r="B1705">
        <f>VLOOKUP(A1705,Cadastro!$A$3:$B$3577,2,FALSE)</f>
        <v>212641</v>
      </c>
      <c r="C1705" s="5">
        <v>13450.25</v>
      </c>
      <c r="D1705">
        <v>0</v>
      </c>
      <c r="E1705">
        <v>6109.91</v>
      </c>
      <c r="F1705">
        <v>0</v>
      </c>
      <c r="G1705">
        <v>7340.34</v>
      </c>
      <c r="H1705">
        <v>0</v>
      </c>
      <c r="I1705" s="14">
        <f>VLOOKUP(A1705,Cadastro!$A$3:$H$3577,7,FALSE)</f>
        <v>1</v>
      </c>
      <c r="J1705" s="14">
        <f>VLOOKUP(A1705,Cadastro!$A$3:$H$3577,8,FALSE)</f>
        <v>1</v>
      </c>
      <c r="K1705">
        <f>VLOOKUP(A1705,Cadastro!$A$3:$J$3577,10,FALSE)</f>
        <v>1</v>
      </c>
      <c r="L1705" s="13">
        <v>12195.86</v>
      </c>
      <c r="M1705" s="23" t="e">
        <f t="shared" si="281"/>
        <v>#DIV/0!</v>
      </c>
      <c r="N1705" s="26">
        <f t="shared" si="282"/>
        <v>13450.25</v>
      </c>
      <c r="O1705" s="27">
        <f t="shared" si="283"/>
        <v>5.5848615754112215E-4</v>
      </c>
      <c r="P1705" s="30" t="e">
        <f t="shared" si="284"/>
        <v>#DIV/0!</v>
      </c>
      <c r="Q1705" s="30" t="e">
        <f t="shared" si="285"/>
        <v>#DIV/0!</v>
      </c>
      <c r="R1705" s="30" t="e">
        <f t="shared" si="286"/>
        <v>#DIV/0!</v>
      </c>
      <c r="S1705" s="30" t="e">
        <f t="shared" si="287"/>
        <v>#DIV/0!</v>
      </c>
      <c r="T1705" s="32">
        <f t="shared" si="288"/>
        <v>5.5845437860967129E-4</v>
      </c>
      <c r="U1705" s="33">
        <f t="shared" si="289"/>
        <v>43.88261349591199</v>
      </c>
      <c r="V1705" s="18" t="e">
        <f>VLOOKUP(B1705,'[2]APO e PPM_CD'!$D$2:$J$565,7,FALSE)</f>
        <v>#N/A</v>
      </c>
    </row>
    <row r="1706" spans="1:24" hidden="1">
      <c r="A1706">
        <v>25267218812</v>
      </c>
      <c r="B1706">
        <f>VLOOKUP(A1706,Cadastro!$A$3:$B$3577,2,FALSE)</f>
        <v>218344</v>
      </c>
      <c r="C1706" s="5">
        <v>13459.18</v>
      </c>
      <c r="D1706">
        <v>0</v>
      </c>
      <c r="E1706">
        <v>5952.12</v>
      </c>
      <c r="F1706">
        <v>0</v>
      </c>
      <c r="G1706">
        <v>7507.06</v>
      </c>
      <c r="H1706">
        <v>0</v>
      </c>
      <c r="I1706" s="14">
        <f>VLOOKUP(A1706,Cadastro!$A$3:$H$3577,7,FALSE)</f>
        <v>1</v>
      </c>
      <c r="J1706" s="14">
        <f>VLOOKUP(A1706,Cadastro!$A$3:$H$3577,8,FALSE)</f>
        <v>1</v>
      </c>
      <c r="K1706">
        <f>VLOOKUP(A1706,Cadastro!$A$3:$J$3577,10,FALSE)</f>
        <v>1</v>
      </c>
      <c r="L1706" s="13">
        <v>48466.25</v>
      </c>
      <c r="M1706" s="23" t="e">
        <f t="shared" si="281"/>
        <v>#DIV/0!</v>
      </c>
      <c r="N1706" s="26">
        <f t="shared" si="282"/>
        <v>13459.18</v>
      </c>
      <c r="O1706" s="27">
        <f t="shared" si="283"/>
        <v>5.5885695223912722E-4</v>
      </c>
      <c r="P1706" s="30" t="e">
        <f t="shared" si="284"/>
        <v>#DIV/0!</v>
      </c>
      <c r="Q1706" s="30" t="e">
        <f t="shared" si="285"/>
        <v>#DIV/0!</v>
      </c>
      <c r="R1706" s="30" t="e">
        <f t="shared" si="286"/>
        <v>#DIV/0!</v>
      </c>
      <c r="S1706" s="30" t="e">
        <f t="shared" si="287"/>
        <v>#DIV/0!</v>
      </c>
      <c r="T1706" s="32">
        <f t="shared" si="288"/>
        <v>5.588251522087482E-4</v>
      </c>
      <c r="U1706" s="33">
        <f t="shared" si="289"/>
        <v>43.911748399614041</v>
      </c>
      <c r="V1706" s="18" t="e">
        <f>VLOOKUP(B1706,'[2]APO e PPM_CD'!$D$2:$J$565,7,FALSE)</f>
        <v>#N/A</v>
      </c>
    </row>
    <row r="1707" spans="1:24" hidden="1">
      <c r="A1707">
        <v>8145279810</v>
      </c>
      <c r="B1707">
        <f>VLOOKUP(A1707,Cadastro!$A$3:$B$3577,2,FALSE)</f>
        <v>198062</v>
      </c>
      <c r="C1707" s="5">
        <v>13462.810000000001</v>
      </c>
      <c r="D1707">
        <v>0</v>
      </c>
      <c r="E1707">
        <v>5593.02</v>
      </c>
      <c r="F1707">
        <v>0</v>
      </c>
      <c r="G1707">
        <v>7869.79</v>
      </c>
      <c r="H1707">
        <v>0</v>
      </c>
      <c r="I1707" s="14">
        <f>VLOOKUP(A1707,Cadastro!$A$3:$H$3577,7,FALSE)</f>
        <v>1</v>
      </c>
      <c r="J1707" s="14">
        <f>VLOOKUP(A1707,Cadastro!$A$3:$H$3577,8,FALSE)</f>
        <v>1</v>
      </c>
      <c r="K1707">
        <f>VLOOKUP(A1707,Cadastro!$A$3:$J$3577,10,FALSE)</f>
        <v>1</v>
      </c>
      <c r="L1707" s="13">
        <v>14052.43</v>
      </c>
      <c r="M1707" s="23" t="e">
        <f t="shared" si="281"/>
        <v>#DIV/0!</v>
      </c>
      <c r="N1707" s="26">
        <f t="shared" si="282"/>
        <v>13462.810000000001</v>
      </c>
      <c r="O1707" s="27">
        <f t="shared" si="283"/>
        <v>5.5900767841535995E-4</v>
      </c>
      <c r="P1707" s="30" t="e">
        <f t="shared" si="284"/>
        <v>#DIV/0!</v>
      </c>
      <c r="Q1707" s="30" t="e">
        <f t="shared" si="285"/>
        <v>#DIV/0!</v>
      </c>
      <c r="R1707" s="30" t="e">
        <f t="shared" si="286"/>
        <v>#DIV/0!</v>
      </c>
      <c r="S1707" s="30" t="e">
        <f t="shared" si="287"/>
        <v>#DIV/0!</v>
      </c>
      <c r="T1707" s="32">
        <f t="shared" si="288"/>
        <v>5.5897586980837308E-4</v>
      </c>
      <c r="U1707" s="33">
        <f t="shared" si="289"/>
        <v>43.923591591152508</v>
      </c>
      <c r="V1707" s="18" t="e">
        <f>VLOOKUP(B1707,'[2]APO e PPM_CD'!$D$2:$J$565,7,FALSE)</f>
        <v>#N/A</v>
      </c>
    </row>
    <row r="1708" spans="1:24" hidden="1">
      <c r="A1708">
        <v>8654756799</v>
      </c>
      <c r="B1708">
        <f>VLOOKUP(A1708,Cadastro!$A$3:$B$3577,2,FALSE)</f>
        <v>213685</v>
      </c>
      <c r="C1708" s="5">
        <v>13468.68</v>
      </c>
      <c r="D1708">
        <v>0</v>
      </c>
      <c r="E1708">
        <v>6164.3</v>
      </c>
      <c r="F1708">
        <v>0</v>
      </c>
      <c r="G1708">
        <v>7304.38</v>
      </c>
      <c r="H1708">
        <v>0</v>
      </c>
      <c r="I1708" s="14">
        <f>VLOOKUP(A1708,Cadastro!$A$3:$H$3577,7,FALSE)</f>
        <v>1</v>
      </c>
      <c r="J1708" s="14">
        <f>VLOOKUP(A1708,Cadastro!$A$3:$H$3577,8,FALSE)</f>
        <v>1</v>
      </c>
      <c r="K1708">
        <f>VLOOKUP(A1708,Cadastro!$A$3:$J$3577,10,FALSE)</f>
        <v>1</v>
      </c>
      <c r="L1708" s="13">
        <v>13612.37</v>
      </c>
      <c r="M1708" s="23" t="e">
        <f t="shared" si="281"/>
        <v>#DIV/0!</v>
      </c>
      <c r="N1708" s="26">
        <f t="shared" si="282"/>
        <v>13468.68</v>
      </c>
      <c r="O1708" s="27">
        <f t="shared" si="283"/>
        <v>5.5925141468381341E-4</v>
      </c>
      <c r="P1708" s="30" t="e">
        <f t="shared" si="284"/>
        <v>#DIV/0!</v>
      </c>
      <c r="Q1708" s="30" t="e">
        <f t="shared" si="285"/>
        <v>#DIV/0!</v>
      </c>
      <c r="R1708" s="30" t="e">
        <f t="shared" si="286"/>
        <v>#DIV/0!</v>
      </c>
      <c r="S1708" s="30" t="e">
        <f t="shared" si="287"/>
        <v>#DIV/0!</v>
      </c>
      <c r="T1708" s="32">
        <f t="shared" si="288"/>
        <v>5.5921959220776624E-4</v>
      </c>
      <c r="U1708" s="33">
        <f t="shared" si="289"/>
        <v>43.942742978020483</v>
      </c>
      <c r="V1708" s="18" t="e">
        <f>VLOOKUP(B1708,'[2]APO e PPM_CD'!$D$2:$J$565,7,FALSE)</f>
        <v>#N/A</v>
      </c>
    </row>
    <row r="1709" spans="1:24" hidden="1">
      <c r="A1709">
        <v>80807500178</v>
      </c>
      <c r="B1709">
        <f>VLOOKUP(A1709,Cadastro!$A$3:$B$3577,2,FALSE)</f>
        <v>187945</v>
      </c>
      <c r="C1709" s="5">
        <v>13479.16</v>
      </c>
      <c r="D1709">
        <v>0</v>
      </c>
      <c r="E1709">
        <v>5928.24</v>
      </c>
      <c r="F1709">
        <v>0</v>
      </c>
      <c r="G1709">
        <v>7550.92</v>
      </c>
      <c r="H1709">
        <v>0</v>
      </c>
      <c r="I1709" s="14">
        <f>VLOOKUP(A1709,Cadastro!$A$3:$H$3577,7,FALSE)</f>
        <v>1</v>
      </c>
      <c r="J1709" s="14">
        <f>VLOOKUP(A1709,Cadastro!$A$3:$H$3577,8,FALSE)</f>
        <v>1</v>
      </c>
      <c r="K1709">
        <f>VLOOKUP(A1709,Cadastro!$A$3:$J$3577,10,FALSE)</f>
        <v>1</v>
      </c>
      <c r="L1709" s="13">
        <v>13418.69</v>
      </c>
      <c r="M1709" s="23" t="e">
        <f t="shared" si="281"/>
        <v>#DIV/0!</v>
      </c>
      <c r="N1709" s="26">
        <f t="shared" si="282"/>
        <v>13479.16</v>
      </c>
      <c r="O1709" s="27">
        <f t="shared" si="283"/>
        <v>5.5968656904384611E-4</v>
      </c>
      <c r="P1709" s="30" t="e">
        <f t="shared" si="284"/>
        <v>#DIV/0!</v>
      </c>
      <c r="Q1709" s="30" t="e">
        <f t="shared" si="285"/>
        <v>#DIV/0!</v>
      </c>
      <c r="R1709" s="30" t="e">
        <f t="shared" si="286"/>
        <v>#DIV/0!</v>
      </c>
      <c r="S1709" s="30" t="e">
        <f t="shared" si="287"/>
        <v>#DIV/0!</v>
      </c>
      <c r="T1709" s="32">
        <f t="shared" si="288"/>
        <v>5.5965472180668292E-4</v>
      </c>
      <c r="U1709" s="33">
        <f t="shared" si="289"/>
        <v>43.97693489188358</v>
      </c>
      <c r="V1709" s="18" t="e">
        <f>VLOOKUP(B1709,'[2]APO e PPM_CD'!$D$2:$J$565,7,FALSE)</f>
        <v>#N/A</v>
      </c>
    </row>
    <row r="1710" spans="1:24" hidden="1">
      <c r="A1710">
        <v>86604368734</v>
      </c>
      <c r="B1710">
        <f>VLOOKUP(A1710,Cadastro!$A$3:$B$3577,2,FALSE)</f>
        <v>194466</v>
      </c>
      <c r="C1710" s="5">
        <v>13491.47</v>
      </c>
      <c r="D1710">
        <v>0</v>
      </c>
      <c r="E1710">
        <v>5661.9</v>
      </c>
      <c r="F1710">
        <v>0</v>
      </c>
      <c r="G1710">
        <v>7829.57</v>
      </c>
      <c r="H1710">
        <v>0</v>
      </c>
      <c r="I1710" s="14">
        <f>VLOOKUP(A1710,Cadastro!$A$3:$H$3577,7,FALSE)</f>
        <v>1</v>
      </c>
      <c r="J1710" s="14">
        <f>VLOOKUP(A1710,Cadastro!$A$3:$H$3577,8,FALSE)</f>
        <v>1</v>
      </c>
      <c r="K1710">
        <f>VLOOKUP(A1710,Cadastro!$A$3:$J$3577,10,FALSE)</f>
        <v>1</v>
      </c>
      <c r="L1710" s="13">
        <v>23078.33</v>
      </c>
      <c r="M1710" s="23" t="e">
        <f t="shared" si="281"/>
        <v>#DIV/0!</v>
      </c>
      <c r="N1710" s="26">
        <f t="shared" si="282"/>
        <v>13491.47</v>
      </c>
      <c r="O1710" s="27">
        <f t="shared" si="283"/>
        <v>5.6019770932743426E-4</v>
      </c>
      <c r="P1710" s="30" t="e">
        <f t="shared" si="284"/>
        <v>#DIV/0!</v>
      </c>
      <c r="Q1710" s="30" t="e">
        <f t="shared" si="285"/>
        <v>#DIV/0!</v>
      </c>
      <c r="R1710" s="30" t="e">
        <f t="shared" si="286"/>
        <v>#DIV/0!</v>
      </c>
      <c r="S1710" s="30" t="e">
        <f t="shared" si="287"/>
        <v>#DIV/0!</v>
      </c>
      <c r="T1710" s="32">
        <f t="shared" si="288"/>
        <v>5.6016583300541037E-4</v>
      </c>
      <c r="U1710" s="33">
        <f t="shared" si="289"/>
        <v>44.017097340323907</v>
      </c>
      <c r="V1710" s="18" t="e">
        <f>VLOOKUP(B1710,'[2]APO e PPM_CD'!$D$2:$J$565,7,FALSE)</f>
        <v>#N/A</v>
      </c>
    </row>
    <row r="1711" spans="1:24" hidden="1">
      <c r="A1711">
        <v>21816781894</v>
      </c>
      <c r="B1711">
        <f>VLOOKUP(A1711,Cadastro!$A$3:$B$3577,2,FALSE)</f>
        <v>213518</v>
      </c>
      <c r="C1711" s="5">
        <v>13506.75</v>
      </c>
      <c r="D1711">
        <v>0</v>
      </c>
      <c r="E1711">
        <v>6289.56</v>
      </c>
      <c r="F1711">
        <v>0</v>
      </c>
      <c r="G1711">
        <v>7217.19</v>
      </c>
      <c r="H1711">
        <v>0</v>
      </c>
      <c r="I1711" s="14">
        <f>VLOOKUP(A1711,Cadastro!$A$3:$H$3577,7,FALSE)</f>
        <v>1</v>
      </c>
      <c r="J1711" s="14">
        <f>VLOOKUP(A1711,Cadastro!$A$3:$H$3577,8,FALSE)</f>
        <v>1</v>
      </c>
      <c r="K1711">
        <f>VLOOKUP(A1711,Cadastro!$A$3:$J$3577,10,FALSE)</f>
        <v>1</v>
      </c>
      <c r="L1711" s="13">
        <v>17081.57</v>
      </c>
      <c r="M1711" s="23" t="e">
        <f t="shared" si="281"/>
        <v>#DIV/0!</v>
      </c>
      <c r="N1711" s="26">
        <f t="shared" si="282"/>
        <v>13506.75</v>
      </c>
      <c r="O1711" s="27">
        <f t="shared" si="283"/>
        <v>5.6083217102794011E-4</v>
      </c>
      <c r="P1711" s="30" t="e">
        <f t="shared" si="284"/>
        <v>#DIV/0!</v>
      </c>
      <c r="Q1711" s="30" t="e">
        <f t="shared" si="285"/>
        <v>#DIV/0!</v>
      </c>
      <c r="R1711" s="30" t="e">
        <f t="shared" si="286"/>
        <v>#DIV/0!</v>
      </c>
      <c r="S1711" s="30" t="e">
        <f t="shared" si="287"/>
        <v>#DIV/0!</v>
      </c>
      <c r="T1711" s="32">
        <f t="shared" si="288"/>
        <v>5.6080025860383092E-4</v>
      </c>
      <c r="U1711" s="33">
        <f t="shared" si="289"/>
        <v>44.066949672750262</v>
      </c>
      <c r="V1711" s="18" t="e">
        <f>VLOOKUP(B1711,'[2]APO e PPM_CD'!$D$2:$J$565,7,FALSE)</f>
        <v>#N/A</v>
      </c>
    </row>
    <row r="1712" spans="1:24" hidden="1">
      <c r="A1712">
        <v>2228632775</v>
      </c>
      <c r="B1712">
        <f>VLOOKUP(A1712,Cadastro!$A$3:$B$3577,2,FALSE)</f>
        <v>214805</v>
      </c>
      <c r="C1712" s="5">
        <v>13512.849999999999</v>
      </c>
      <c r="D1712">
        <v>0</v>
      </c>
      <c r="E1712">
        <v>7820.24</v>
      </c>
      <c r="F1712">
        <v>0</v>
      </c>
      <c r="G1712">
        <v>5692.61</v>
      </c>
      <c r="H1712">
        <v>0</v>
      </c>
      <c r="I1712" s="14">
        <f>VLOOKUP(A1712,Cadastro!$A$3:$H$3577,7,FALSE)</f>
        <v>1</v>
      </c>
      <c r="J1712" s="14">
        <f>VLOOKUP(A1712,Cadastro!$A$3:$H$3577,8,FALSE)</f>
        <v>1</v>
      </c>
      <c r="K1712">
        <f>VLOOKUP(A1712,Cadastro!$A$3:$J$3577,10,FALSE)</f>
        <v>1</v>
      </c>
      <c r="L1712" s="13">
        <v>22200.05</v>
      </c>
      <c r="M1712" s="23" t="e">
        <f t="shared" si="281"/>
        <v>#DIV/0!</v>
      </c>
      <c r="N1712" s="26">
        <f t="shared" si="282"/>
        <v>13512.849999999999</v>
      </c>
      <c r="O1712" s="27">
        <f t="shared" si="283"/>
        <v>5.6108545743979114E-4</v>
      </c>
      <c r="P1712" s="30" t="e">
        <f t="shared" si="284"/>
        <v>#DIV/0!</v>
      </c>
      <c r="Q1712" s="30" t="e">
        <f t="shared" si="285"/>
        <v>#DIV/0!</v>
      </c>
      <c r="R1712" s="30" t="e">
        <f t="shared" si="286"/>
        <v>#DIV/0!</v>
      </c>
      <c r="S1712" s="30" t="e">
        <f t="shared" si="287"/>
        <v>#DIV/0!</v>
      </c>
      <c r="T1712" s="32">
        <f t="shared" si="288"/>
        <v>5.6105353060320032E-4</v>
      </c>
      <c r="U1712" s="33">
        <f t="shared" si="289"/>
        <v>44.086851454674395</v>
      </c>
      <c r="V1712" s="18" t="e">
        <f>VLOOKUP(B1712,'[2]APO e PPM_CD'!$D$2:$J$565,7,FALSE)</f>
        <v>#N/A</v>
      </c>
    </row>
    <row r="1713" spans="1:22" hidden="1">
      <c r="A1713">
        <v>4733182619</v>
      </c>
      <c r="B1713">
        <f>VLOOKUP(A1713,Cadastro!$A$3:$B$3577,2,FALSE)</f>
        <v>197423</v>
      </c>
      <c r="C1713" s="5">
        <v>13528.22</v>
      </c>
      <c r="D1713">
        <v>0</v>
      </c>
      <c r="E1713">
        <v>6198.36</v>
      </c>
      <c r="F1713">
        <v>0</v>
      </c>
      <c r="G1713">
        <v>7329.86</v>
      </c>
      <c r="H1713">
        <v>0</v>
      </c>
      <c r="I1713" s="14">
        <f>VLOOKUP(A1713,Cadastro!$A$3:$H$3577,7,FALSE)</f>
        <v>1</v>
      </c>
      <c r="J1713" s="14">
        <f>VLOOKUP(A1713,Cadastro!$A$3:$H$3577,8,FALSE)</f>
        <v>1</v>
      </c>
      <c r="K1713">
        <f>VLOOKUP(A1713,Cadastro!$A$3:$J$3577,10,FALSE)</f>
        <v>1</v>
      </c>
      <c r="L1713" s="13">
        <v>16567.310000000001</v>
      </c>
      <c r="M1713" s="23" t="e">
        <f t="shared" si="281"/>
        <v>#DIV/0!</v>
      </c>
      <c r="N1713" s="26">
        <f t="shared" si="282"/>
        <v>13528.22</v>
      </c>
      <c r="O1713" s="27">
        <f t="shared" si="283"/>
        <v>5.617236561529309E-4</v>
      </c>
      <c r="P1713" s="30" t="e">
        <f t="shared" si="284"/>
        <v>#DIV/0!</v>
      </c>
      <c r="Q1713" s="30" t="e">
        <f t="shared" si="285"/>
        <v>#DIV/0!</v>
      </c>
      <c r="R1713" s="30" t="e">
        <f t="shared" si="286"/>
        <v>#DIV/0!</v>
      </c>
      <c r="S1713" s="30" t="e">
        <f t="shared" si="287"/>
        <v>#DIV/0!</v>
      </c>
      <c r="T1713" s="32">
        <f t="shared" si="288"/>
        <v>5.6169169300161162E-4</v>
      </c>
      <c r="U1713" s="33">
        <f t="shared" si="289"/>
        <v>44.136997419948813</v>
      </c>
      <c r="V1713" s="18" t="e">
        <f>VLOOKUP(B1713,'[2]APO e PPM_CD'!$D$2:$J$565,7,FALSE)</f>
        <v>#N/A</v>
      </c>
    </row>
    <row r="1714" spans="1:22" hidden="1">
      <c r="A1714">
        <v>57078068653</v>
      </c>
      <c r="B1714">
        <f>VLOOKUP(A1714,Cadastro!$A$3:$B$3577,2,FALSE)</f>
        <v>189227</v>
      </c>
      <c r="C1714" s="5">
        <v>13538.6</v>
      </c>
      <c r="D1714">
        <v>0</v>
      </c>
      <c r="E1714">
        <v>5788.59</v>
      </c>
      <c r="F1714">
        <v>0</v>
      </c>
      <c r="G1714">
        <v>7750.01</v>
      </c>
      <c r="H1714">
        <v>0</v>
      </c>
      <c r="I1714" s="14">
        <f>VLOOKUP(A1714,Cadastro!$A$3:$H$3577,7,FALSE)</f>
        <v>1</v>
      </c>
      <c r="J1714" s="14">
        <f>VLOOKUP(A1714,Cadastro!$A$3:$H$3577,8,FALSE)</f>
        <v>1</v>
      </c>
      <c r="K1714">
        <f>VLOOKUP(A1714,Cadastro!$A$3:$J$3577,10,FALSE)</f>
        <v>1</v>
      </c>
      <c r="L1714" s="13">
        <v>32149.200000000001</v>
      </c>
      <c r="M1714" s="23" t="e">
        <f t="shared" si="281"/>
        <v>#DIV/0!</v>
      </c>
      <c r="N1714" s="26">
        <f t="shared" si="282"/>
        <v>13538.6</v>
      </c>
      <c r="O1714" s="27">
        <f t="shared" si="283"/>
        <v>5.6215465827670391E-4</v>
      </c>
      <c r="P1714" s="30" t="e">
        <f t="shared" si="284"/>
        <v>#DIV/0!</v>
      </c>
      <c r="Q1714" s="30" t="e">
        <f t="shared" si="285"/>
        <v>#DIV/0!</v>
      </c>
      <c r="R1714" s="30" t="e">
        <f t="shared" si="286"/>
        <v>#DIV/0!</v>
      </c>
      <c r="S1714" s="30" t="e">
        <f t="shared" si="287"/>
        <v>#DIV/0!</v>
      </c>
      <c r="T1714" s="32">
        <f t="shared" si="288"/>
        <v>5.6212267060053872E-4</v>
      </c>
      <c r="U1714" s="33">
        <f t="shared" si="289"/>
        <v>44.170863075091845</v>
      </c>
      <c r="V1714" s="18" t="e">
        <f>VLOOKUP(B1714,'[2]APO e PPM_CD'!$D$2:$J$565,7,FALSE)</f>
        <v>#N/A</v>
      </c>
    </row>
    <row r="1715" spans="1:22" hidden="1">
      <c r="A1715">
        <v>5490285796</v>
      </c>
      <c r="B1715">
        <f>VLOOKUP(A1715,Cadastro!$A$3:$B$3577,2,FALSE)</f>
        <v>196296</v>
      </c>
      <c r="C1715" s="5">
        <v>13546.2</v>
      </c>
      <c r="D1715">
        <v>0</v>
      </c>
      <c r="E1715">
        <v>6103.05</v>
      </c>
      <c r="F1715">
        <v>0</v>
      </c>
      <c r="G1715">
        <v>7443.15</v>
      </c>
      <c r="H1715">
        <v>0</v>
      </c>
      <c r="I1715" s="14">
        <f>VLOOKUP(A1715,Cadastro!$A$3:$H$3577,7,FALSE)</f>
        <v>1</v>
      </c>
      <c r="J1715" s="14">
        <f>VLOOKUP(A1715,Cadastro!$A$3:$H$3577,8,FALSE)</f>
        <v>1</v>
      </c>
      <c r="K1715">
        <f>VLOOKUP(A1715,Cadastro!$A$3:$J$3577,10,FALSE)</f>
        <v>1</v>
      </c>
      <c r="L1715" s="13">
        <v>14651.06</v>
      </c>
      <c r="M1715" s="23" t="e">
        <f t="shared" si="281"/>
        <v>#DIV/0!</v>
      </c>
      <c r="N1715" s="26">
        <f t="shared" si="282"/>
        <v>13546.2</v>
      </c>
      <c r="O1715" s="27">
        <f t="shared" si="283"/>
        <v>5.6247022823245282E-4</v>
      </c>
      <c r="P1715" s="30" t="e">
        <f t="shared" si="284"/>
        <v>#DIV/0!</v>
      </c>
      <c r="Q1715" s="30" t="e">
        <f t="shared" si="285"/>
        <v>#DIV/0!</v>
      </c>
      <c r="R1715" s="30" t="e">
        <f t="shared" si="286"/>
        <v>#DIV/0!</v>
      </c>
      <c r="S1715" s="30" t="e">
        <f t="shared" si="287"/>
        <v>#DIV/0!</v>
      </c>
      <c r="T1715" s="32">
        <f t="shared" si="288"/>
        <v>5.6243822259975315E-4</v>
      </c>
      <c r="U1715" s="33">
        <f t="shared" si="289"/>
        <v>44.195658737816998</v>
      </c>
      <c r="V1715" s="18" t="e">
        <f>VLOOKUP(B1715,'[2]APO e PPM_CD'!$D$2:$J$565,7,FALSE)</f>
        <v>#N/A</v>
      </c>
    </row>
    <row r="1716" spans="1:22" hidden="1">
      <c r="A1716">
        <v>7897110796</v>
      </c>
      <c r="B1716">
        <f>VLOOKUP(A1716,Cadastro!$A$3:$B$3577,2,FALSE)</f>
        <v>199560</v>
      </c>
      <c r="C1716" s="5">
        <v>13546.5</v>
      </c>
      <c r="D1716">
        <v>0</v>
      </c>
      <c r="E1716">
        <v>6061.21</v>
      </c>
      <c r="F1716">
        <v>0</v>
      </c>
      <c r="G1716">
        <v>7485.29</v>
      </c>
      <c r="H1716">
        <v>0</v>
      </c>
      <c r="I1716" s="14">
        <f>VLOOKUP(A1716,Cadastro!$A$3:$H$3577,7,FALSE)</f>
        <v>1</v>
      </c>
      <c r="J1716" s="14">
        <f>VLOOKUP(A1716,Cadastro!$A$3:$H$3577,8,FALSE)</f>
        <v>1</v>
      </c>
      <c r="K1716">
        <f>VLOOKUP(A1716,Cadastro!$A$3:$J$3577,10,FALSE)</f>
        <v>1</v>
      </c>
      <c r="L1716" s="13">
        <v>16591.71</v>
      </c>
      <c r="M1716" s="23" t="e">
        <f t="shared" si="281"/>
        <v>#DIV/0!</v>
      </c>
      <c r="N1716" s="26">
        <f t="shared" si="282"/>
        <v>13546.5</v>
      </c>
      <c r="O1716" s="27">
        <f t="shared" si="283"/>
        <v>5.6248268494123242E-4</v>
      </c>
      <c r="P1716" s="30" t="e">
        <f t="shared" si="284"/>
        <v>#DIV/0!</v>
      </c>
      <c r="Q1716" s="30" t="e">
        <f t="shared" si="285"/>
        <v>#DIV/0!</v>
      </c>
      <c r="R1716" s="30" t="e">
        <f t="shared" si="286"/>
        <v>#DIV/0!</v>
      </c>
      <c r="S1716" s="30" t="e">
        <f t="shared" si="287"/>
        <v>#DIV/0!</v>
      </c>
      <c r="T1716" s="32">
        <f t="shared" si="288"/>
        <v>5.6245067859972213E-4</v>
      </c>
      <c r="U1716" s="33">
        <f t="shared" si="289"/>
        <v>44.196637513977201</v>
      </c>
      <c r="V1716" s="18" t="e">
        <f>VLOOKUP(B1716,'[2]APO e PPM_CD'!$D$2:$J$565,7,FALSE)</f>
        <v>#N/A</v>
      </c>
    </row>
    <row r="1717" spans="1:22" hidden="1">
      <c r="A1717">
        <v>7478698719</v>
      </c>
      <c r="B1717">
        <f>VLOOKUP(A1717,Cadastro!$A$3:$B$3577,2,FALSE)</f>
        <v>197868</v>
      </c>
      <c r="C1717" s="5">
        <v>13560.91</v>
      </c>
      <c r="D1717">
        <v>0</v>
      </c>
      <c r="E1717">
        <v>6013.24</v>
      </c>
      <c r="F1717">
        <v>0</v>
      </c>
      <c r="G1717">
        <v>7547.67</v>
      </c>
      <c r="H1717">
        <v>0</v>
      </c>
      <c r="I1717" s="14">
        <f>VLOOKUP(A1717,Cadastro!$A$3:$H$3577,7,FALSE)</f>
        <v>1</v>
      </c>
      <c r="J1717" s="14">
        <f>VLOOKUP(A1717,Cadastro!$A$3:$H$3577,8,FALSE)</f>
        <v>1</v>
      </c>
      <c r="K1717">
        <f>VLOOKUP(A1717,Cadastro!$A$3:$J$3577,10,FALSE)</f>
        <v>1</v>
      </c>
      <c r="L1717" s="13">
        <v>25318.69</v>
      </c>
      <c r="M1717" s="23" t="e">
        <f t="shared" si="281"/>
        <v>#DIV/0!</v>
      </c>
      <c r="N1717" s="26">
        <f t="shared" si="282"/>
        <v>13560.91</v>
      </c>
      <c r="O1717" s="27">
        <f t="shared" si="283"/>
        <v>5.6308102218627744E-4</v>
      </c>
      <c r="P1717" s="30" t="e">
        <f t="shared" si="284"/>
        <v>#DIV/0!</v>
      </c>
      <c r="Q1717" s="30" t="e">
        <f t="shared" si="285"/>
        <v>#DIV/0!</v>
      </c>
      <c r="R1717" s="30" t="e">
        <f t="shared" si="286"/>
        <v>#DIV/0!</v>
      </c>
      <c r="S1717" s="30" t="e">
        <f t="shared" si="287"/>
        <v>#DIV/0!</v>
      </c>
      <c r="T1717" s="32">
        <f t="shared" si="288"/>
        <v>5.6304898179823258E-4</v>
      </c>
      <c r="U1717" s="33">
        <f t="shared" si="289"/>
        <v>44.243651395538961</v>
      </c>
      <c r="V1717" s="18" t="e">
        <f>VLOOKUP(B1717,'[2]APO e PPM_CD'!$D$2:$J$565,7,FALSE)</f>
        <v>#N/A</v>
      </c>
    </row>
    <row r="1718" spans="1:22" hidden="1">
      <c r="A1718">
        <v>26410915772</v>
      </c>
      <c r="B1718">
        <f>VLOOKUP(A1718,Cadastro!$A$3:$B$3577,2,FALSE)</f>
        <v>222450</v>
      </c>
      <c r="C1718" s="5">
        <v>13561.86</v>
      </c>
      <c r="D1718">
        <v>0</v>
      </c>
      <c r="E1718">
        <v>7327.51</v>
      </c>
      <c r="F1718">
        <v>0</v>
      </c>
      <c r="G1718">
        <v>6234.35</v>
      </c>
      <c r="H1718">
        <v>0</v>
      </c>
      <c r="I1718" s="14">
        <f>VLOOKUP(A1718,Cadastro!$A$3:$H$3577,7,FALSE)</f>
        <v>1</v>
      </c>
      <c r="J1718" s="14">
        <f>VLOOKUP(A1718,Cadastro!$A$3:$H$3577,8,FALSE)</f>
        <v>1</v>
      </c>
      <c r="K1718">
        <f>VLOOKUP(A1718,Cadastro!$A$3:$J$3577,10,FALSE)</f>
        <v>1</v>
      </c>
      <c r="L1718" s="13">
        <v>16456.27</v>
      </c>
      <c r="M1718" s="23" t="e">
        <f t="shared" si="281"/>
        <v>#DIV/0!</v>
      </c>
      <c r="N1718" s="26">
        <f t="shared" si="282"/>
        <v>13561.86</v>
      </c>
      <c r="O1718" s="27">
        <f t="shared" si="283"/>
        <v>5.6312046843074609E-4</v>
      </c>
      <c r="P1718" s="30" t="e">
        <f t="shared" si="284"/>
        <v>#DIV/0!</v>
      </c>
      <c r="Q1718" s="30" t="e">
        <f t="shared" si="285"/>
        <v>#DIV/0!</v>
      </c>
      <c r="R1718" s="30" t="e">
        <f t="shared" si="286"/>
        <v>#DIV/0!</v>
      </c>
      <c r="S1718" s="30" t="e">
        <f t="shared" si="287"/>
        <v>#DIV/0!</v>
      </c>
      <c r="T1718" s="32">
        <f t="shared" si="288"/>
        <v>5.6308842579813438E-4</v>
      </c>
      <c r="U1718" s="33">
        <f t="shared" si="289"/>
        <v>44.246750853379602</v>
      </c>
      <c r="V1718" s="18" t="e">
        <f>VLOOKUP(B1718,'[2]APO e PPM_CD'!$D$2:$J$565,7,FALSE)</f>
        <v>#N/A</v>
      </c>
    </row>
    <row r="1719" spans="1:22" hidden="1">
      <c r="A1719">
        <v>4750806617</v>
      </c>
      <c r="B1719">
        <f>VLOOKUP(A1719,Cadastro!$A$3:$B$3577,2,FALSE)</f>
        <v>199997</v>
      </c>
      <c r="C1719" s="5">
        <v>13584.93</v>
      </c>
      <c r="D1719">
        <v>0</v>
      </c>
      <c r="E1719">
        <v>6225.03</v>
      </c>
      <c r="F1719">
        <v>0</v>
      </c>
      <c r="G1719">
        <v>7359.9</v>
      </c>
      <c r="H1719">
        <v>0</v>
      </c>
      <c r="I1719" s="14">
        <f>VLOOKUP(A1719,Cadastro!$A$3:$H$3577,7,FALSE)</f>
        <v>1</v>
      </c>
      <c r="J1719" s="14">
        <f>VLOOKUP(A1719,Cadastro!$A$3:$H$3577,8,FALSE)</f>
        <v>1</v>
      </c>
      <c r="K1719">
        <f>VLOOKUP(A1719,Cadastro!$A$3:$J$3577,10,FALSE)</f>
        <v>1</v>
      </c>
      <c r="L1719" s="13">
        <v>27172.79</v>
      </c>
      <c r="M1719" s="23" t="e">
        <f t="shared" si="281"/>
        <v>#DIV/0!</v>
      </c>
      <c r="N1719" s="26">
        <f t="shared" si="282"/>
        <v>13584.93</v>
      </c>
      <c r="O1719" s="27">
        <f t="shared" si="283"/>
        <v>5.6407838933589455E-4</v>
      </c>
      <c r="P1719" s="30" t="e">
        <f t="shared" si="284"/>
        <v>#DIV/0!</v>
      </c>
      <c r="Q1719" s="30" t="e">
        <f t="shared" si="285"/>
        <v>#DIV/0!</v>
      </c>
      <c r="R1719" s="30" t="e">
        <f t="shared" si="286"/>
        <v>#DIV/0!</v>
      </c>
      <c r="S1719" s="30" t="e">
        <f t="shared" si="287"/>
        <v>#DIV/0!</v>
      </c>
      <c r="T1719" s="32">
        <f t="shared" si="288"/>
        <v>5.6404629219574971E-4</v>
      </c>
      <c r="U1719" s="33">
        <f t="shared" si="289"/>
        <v>44.322018740099239</v>
      </c>
      <c r="V1719" s="18" t="e">
        <f>VLOOKUP(B1719,'[2]APO e PPM_CD'!$D$2:$J$565,7,FALSE)</f>
        <v>#N/A</v>
      </c>
    </row>
    <row r="1720" spans="1:22" hidden="1">
      <c r="A1720">
        <v>64196275320</v>
      </c>
      <c r="B1720">
        <f>VLOOKUP(A1720,Cadastro!$A$3:$B$3577,2,FALSE)</f>
        <v>220815</v>
      </c>
      <c r="C1720" s="5">
        <v>13622.96</v>
      </c>
      <c r="D1720">
        <v>0</v>
      </c>
      <c r="E1720">
        <v>6296.62</v>
      </c>
      <c r="F1720">
        <v>0</v>
      </c>
      <c r="G1720">
        <v>7326.34</v>
      </c>
      <c r="H1720">
        <v>0</v>
      </c>
      <c r="I1720" s="14">
        <f>VLOOKUP(A1720,Cadastro!$A$3:$H$3577,7,FALSE)</f>
        <v>1</v>
      </c>
      <c r="J1720" s="14">
        <f>VLOOKUP(A1720,Cadastro!$A$3:$H$3577,8,FALSE)</f>
        <v>1</v>
      </c>
      <c r="K1720">
        <f>VLOOKUP(A1720,Cadastro!$A$3:$J$3577,10,FALSE)</f>
        <v>1</v>
      </c>
      <c r="L1720" s="13">
        <v>51497.440000000002</v>
      </c>
      <c r="M1720" s="23" t="e">
        <f t="shared" si="281"/>
        <v>#DIV/0!</v>
      </c>
      <c r="N1720" s="26">
        <f t="shared" si="282"/>
        <v>13622.96</v>
      </c>
      <c r="O1720" s="27">
        <f t="shared" si="283"/>
        <v>5.6565748478551729E-4</v>
      </c>
      <c r="P1720" s="30" t="e">
        <f t="shared" si="284"/>
        <v>#DIV/0!</v>
      </c>
      <c r="Q1720" s="30" t="e">
        <f t="shared" si="285"/>
        <v>#DIV/0!</v>
      </c>
      <c r="R1720" s="30" t="e">
        <f t="shared" si="286"/>
        <v>#DIV/0!</v>
      </c>
      <c r="S1720" s="30" t="e">
        <f t="shared" si="287"/>
        <v>#DIV/0!</v>
      </c>
      <c r="T1720" s="32">
        <f t="shared" si="288"/>
        <v>5.6562529779181849E-4</v>
      </c>
      <c r="U1720" s="33">
        <f t="shared" si="289"/>
        <v>44.446094931340994</v>
      </c>
      <c r="V1720" s="18" t="e">
        <f>VLOOKUP(B1720,'[2]APO e PPM_CD'!$D$2:$J$565,7,FALSE)</f>
        <v>#N/A</v>
      </c>
    </row>
    <row r="1721" spans="1:22" hidden="1">
      <c r="A1721">
        <v>1786835746</v>
      </c>
      <c r="B1721">
        <f>VLOOKUP(A1721,Cadastro!$A$3:$B$3577,2,FALSE)</f>
        <v>211621</v>
      </c>
      <c r="C1721" s="5">
        <v>13708.48</v>
      </c>
      <c r="D1721">
        <v>0</v>
      </c>
      <c r="E1721">
        <v>5716.04</v>
      </c>
      <c r="F1721">
        <v>0</v>
      </c>
      <c r="G1721">
        <v>7992.44</v>
      </c>
      <c r="H1721">
        <v>0</v>
      </c>
      <c r="I1721" s="14">
        <f>VLOOKUP(A1721,Cadastro!$A$3:$H$3577,7,FALSE)</f>
        <v>1</v>
      </c>
      <c r="J1721" s="14">
        <f>VLOOKUP(A1721,Cadastro!$A$3:$H$3577,8,FALSE)</f>
        <v>1</v>
      </c>
      <c r="K1721">
        <f>VLOOKUP(A1721,Cadastro!$A$3:$J$3577,10,FALSE)</f>
        <v>1</v>
      </c>
      <c r="L1721" s="13">
        <v>34641.839999999997</v>
      </c>
      <c r="M1721" s="23" t="e">
        <f t="shared" si="281"/>
        <v>#DIV/0!</v>
      </c>
      <c r="N1721" s="26">
        <f t="shared" si="282"/>
        <v>13708.48</v>
      </c>
      <c r="O1721" s="27">
        <f t="shared" si="283"/>
        <v>5.6920847723494522E-4</v>
      </c>
      <c r="P1721" s="30" t="e">
        <f t="shared" si="284"/>
        <v>#DIV/0!</v>
      </c>
      <c r="Q1721" s="30" t="e">
        <f t="shared" si="285"/>
        <v>#DIV/0!</v>
      </c>
      <c r="R1721" s="30" t="e">
        <f t="shared" si="286"/>
        <v>#DIV/0!</v>
      </c>
      <c r="S1721" s="30" t="e">
        <f t="shared" si="287"/>
        <v>#DIV/0!</v>
      </c>
      <c r="T1721" s="32">
        <f t="shared" si="288"/>
        <v>5.6917608818297851E-4</v>
      </c>
      <c r="U1721" s="33">
        <f t="shared" si="289"/>
        <v>44.725111388742931</v>
      </c>
      <c r="V1721" s="18" t="e">
        <f>VLOOKUP(B1721,'[2]APO e PPM_CD'!$D$2:$J$565,7,FALSE)</f>
        <v>#N/A</v>
      </c>
    </row>
    <row r="1722" spans="1:22" hidden="1">
      <c r="A1722">
        <v>43005314634</v>
      </c>
      <c r="B1722">
        <f>VLOOKUP(A1722,Cadastro!$A$3:$B$3577,2,FALSE)</f>
        <v>193251</v>
      </c>
      <c r="C1722" s="5">
        <v>13742.259999999998</v>
      </c>
      <c r="D1722">
        <v>0</v>
      </c>
      <c r="E1722">
        <v>5767.07</v>
      </c>
      <c r="F1722">
        <v>0</v>
      </c>
      <c r="G1722">
        <v>7975.19</v>
      </c>
      <c r="H1722">
        <v>0</v>
      </c>
      <c r="I1722" s="14">
        <f>VLOOKUP(A1722,Cadastro!$A$3:$H$3577,7,FALSE)</f>
        <v>1</v>
      </c>
      <c r="J1722" s="14">
        <f>VLOOKUP(A1722,Cadastro!$A$3:$H$3577,8,FALSE)</f>
        <v>1</v>
      </c>
      <c r="K1722">
        <f>VLOOKUP(A1722,Cadastro!$A$3:$J$3577,10,FALSE)</f>
        <v>1</v>
      </c>
      <c r="L1722" s="13">
        <v>25457.97</v>
      </c>
      <c r="M1722" s="23" t="e">
        <f t="shared" si="281"/>
        <v>#DIV/0!</v>
      </c>
      <c r="N1722" s="26">
        <f t="shared" si="282"/>
        <v>13742.259999999998</v>
      </c>
      <c r="O1722" s="27">
        <f t="shared" si="283"/>
        <v>5.7061110264352405E-4</v>
      </c>
      <c r="P1722" s="30" t="e">
        <f t="shared" si="284"/>
        <v>#DIV/0!</v>
      </c>
      <c r="Q1722" s="30" t="e">
        <f t="shared" si="285"/>
        <v>#DIV/0!</v>
      </c>
      <c r="R1722" s="30" t="e">
        <f t="shared" si="286"/>
        <v>#DIV/0!</v>
      </c>
      <c r="S1722" s="30" t="e">
        <f t="shared" si="287"/>
        <v>#DIV/0!</v>
      </c>
      <c r="T1722" s="32">
        <f t="shared" si="288"/>
        <v>5.7057863377948665E-4</v>
      </c>
      <c r="U1722" s="33">
        <f t="shared" si="289"/>
        <v>44.835321584381809</v>
      </c>
      <c r="V1722" s="18" t="e">
        <f>VLOOKUP(B1722,'[2]APO e PPM_CD'!$D$2:$J$565,7,FALSE)</f>
        <v>#N/A</v>
      </c>
    </row>
    <row r="1723" spans="1:22" hidden="1">
      <c r="A1723">
        <v>34875875053</v>
      </c>
      <c r="B1723">
        <f>VLOOKUP(A1723,Cadastro!$A$3:$B$3577,2,FALSE)</f>
        <v>193080</v>
      </c>
      <c r="C1723" s="5">
        <v>13750.07</v>
      </c>
      <c r="D1723">
        <v>0</v>
      </c>
      <c r="E1723">
        <v>5712.93</v>
      </c>
      <c r="F1723">
        <v>0</v>
      </c>
      <c r="G1723">
        <v>8037.14</v>
      </c>
      <c r="H1723">
        <v>0</v>
      </c>
      <c r="I1723" s="14">
        <f>VLOOKUP(A1723,Cadastro!$A$3:$H$3577,7,FALSE)</f>
        <v>1</v>
      </c>
      <c r="J1723" s="14">
        <f>VLOOKUP(A1723,Cadastro!$A$3:$H$3577,8,FALSE)</f>
        <v>1</v>
      </c>
      <c r="K1723">
        <f>VLOOKUP(A1723,Cadastro!$A$3:$J$3577,10,FALSE)</f>
        <v>1</v>
      </c>
      <c r="L1723" s="13">
        <v>14656.06</v>
      </c>
      <c r="M1723" s="23" t="e">
        <f t="shared" si="281"/>
        <v>#DIV/0!</v>
      </c>
      <c r="N1723" s="26">
        <f t="shared" si="282"/>
        <v>13750.07</v>
      </c>
      <c r="O1723" s="27">
        <f t="shared" si="283"/>
        <v>5.7093539229541887E-4</v>
      </c>
      <c r="P1723" s="30" t="e">
        <f t="shared" si="284"/>
        <v>#DIV/0!</v>
      </c>
      <c r="Q1723" s="30" t="e">
        <f t="shared" si="285"/>
        <v>#DIV/0!</v>
      </c>
      <c r="R1723" s="30" t="e">
        <f t="shared" si="286"/>
        <v>#DIV/0!</v>
      </c>
      <c r="S1723" s="30" t="e">
        <f t="shared" si="287"/>
        <v>#DIV/0!</v>
      </c>
      <c r="T1723" s="32">
        <f t="shared" si="288"/>
        <v>5.7090290497867943E-4</v>
      </c>
      <c r="U1723" s="33">
        <f t="shared" si="289"/>
        <v>44.86080239041911</v>
      </c>
      <c r="V1723" s="18" t="e">
        <f>VLOOKUP(B1723,'[2]APO e PPM_CD'!$D$2:$J$565,7,FALSE)</f>
        <v>#N/A</v>
      </c>
    </row>
    <row r="1724" spans="1:22" hidden="1">
      <c r="A1724">
        <v>82126461653</v>
      </c>
      <c r="B1724">
        <f>VLOOKUP(A1724,Cadastro!$A$3:$B$3577,2,FALSE)</f>
        <v>197989</v>
      </c>
      <c r="C1724" s="5">
        <v>13765.45</v>
      </c>
      <c r="D1724">
        <v>0</v>
      </c>
      <c r="E1724">
        <v>5745.54</v>
      </c>
      <c r="F1724">
        <v>0</v>
      </c>
      <c r="G1724">
        <v>8019.91</v>
      </c>
      <c r="H1724">
        <v>0</v>
      </c>
      <c r="I1724" s="14">
        <f>VLOOKUP(A1724,Cadastro!$A$3:$H$3577,7,FALSE)</f>
        <v>1</v>
      </c>
      <c r="J1724" s="14">
        <f>VLOOKUP(A1724,Cadastro!$A$3:$H$3577,8,FALSE)</f>
        <v>1</v>
      </c>
      <c r="K1724">
        <f>VLOOKUP(A1724,Cadastro!$A$3:$J$3577,10,FALSE)</f>
        <v>1</v>
      </c>
      <c r="L1724" s="13">
        <v>15840.16</v>
      </c>
      <c r="M1724" s="23" t="e">
        <f t="shared" si="281"/>
        <v>#DIV/0!</v>
      </c>
      <c r="N1724" s="26">
        <f t="shared" si="282"/>
        <v>13765.45</v>
      </c>
      <c r="O1724" s="27">
        <f t="shared" si="283"/>
        <v>5.7157400623218451E-4</v>
      </c>
      <c r="P1724" s="30" t="e">
        <f t="shared" si="284"/>
        <v>#DIV/0!</v>
      </c>
      <c r="Q1724" s="30" t="e">
        <f t="shared" si="285"/>
        <v>#DIV/0!</v>
      </c>
      <c r="R1724" s="30" t="e">
        <f t="shared" si="286"/>
        <v>#DIV/0!</v>
      </c>
      <c r="S1724" s="30" t="e">
        <f t="shared" si="287"/>
        <v>#DIV/0!</v>
      </c>
      <c r="T1724" s="32">
        <f t="shared" si="288"/>
        <v>5.7154148257708968E-4</v>
      </c>
      <c r="U1724" s="33">
        <f t="shared" si="289"/>
        <v>44.91098098156553</v>
      </c>
      <c r="V1724" s="18" t="e">
        <f>VLOOKUP(B1724,'[2]APO e PPM_CD'!$D$2:$J$565,7,FALSE)</f>
        <v>#N/A</v>
      </c>
    </row>
    <row r="1725" spans="1:22" hidden="1">
      <c r="A1725">
        <v>33633029168</v>
      </c>
      <c r="B1725">
        <f>VLOOKUP(A1725,Cadastro!$A$3:$B$3577,2,FALSE)</f>
        <v>191064</v>
      </c>
      <c r="C1725" s="5">
        <v>13770.25</v>
      </c>
      <c r="D1725">
        <v>0</v>
      </c>
      <c r="E1725">
        <v>5730.18</v>
      </c>
      <c r="F1725">
        <v>0</v>
      </c>
      <c r="G1725">
        <v>8040.07</v>
      </c>
      <c r="H1725">
        <v>0</v>
      </c>
      <c r="I1725" s="14">
        <f>VLOOKUP(A1725,Cadastro!$A$3:$H$3577,7,FALSE)</f>
        <v>1</v>
      </c>
      <c r="J1725" s="14">
        <f>VLOOKUP(A1725,Cadastro!$A$3:$H$3577,8,FALSE)</f>
        <v>1</v>
      </c>
      <c r="K1725">
        <f>VLOOKUP(A1725,Cadastro!$A$3:$J$3577,10,FALSE)</f>
        <v>1</v>
      </c>
      <c r="L1725" s="13">
        <v>15119.59</v>
      </c>
      <c r="M1725" s="23" t="e">
        <f t="shared" si="281"/>
        <v>#DIV/0!</v>
      </c>
      <c r="N1725" s="26">
        <f t="shared" si="282"/>
        <v>13770.25</v>
      </c>
      <c r="O1725" s="27">
        <f t="shared" si="283"/>
        <v>5.7177331357265756E-4</v>
      </c>
      <c r="P1725" s="30" t="e">
        <f t="shared" si="284"/>
        <v>#DIV/0!</v>
      </c>
      <c r="Q1725" s="30" t="e">
        <f t="shared" si="285"/>
        <v>#DIV/0!</v>
      </c>
      <c r="R1725" s="30" t="e">
        <f t="shared" si="286"/>
        <v>#DIV/0!</v>
      </c>
      <c r="S1725" s="30" t="e">
        <f t="shared" si="287"/>
        <v>#DIV/0!</v>
      </c>
      <c r="T1725" s="32">
        <f t="shared" si="288"/>
        <v>5.7174077857659344E-4</v>
      </c>
      <c r="U1725" s="33">
        <f t="shared" si="289"/>
        <v>44.92664140012878</v>
      </c>
      <c r="V1725" s="18" t="e">
        <f>VLOOKUP(B1725,'[2]APO e PPM_CD'!$D$2:$J$565,7,FALSE)</f>
        <v>#N/A</v>
      </c>
    </row>
    <row r="1726" spans="1:22" hidden="1">
      <c r="A1726">
        <v>94964491668</v>
      </c>
      <c r="B1726">
        <f>VLOOKUP(A1726,Cadastro!$A$3:$B$3577,2,FALSE)</f>
        <v>189405</v>
      </c>
      <c r="C1726" s="5">
        <v>13778.29</v>
      </c>
      <c r="D1726">
        <v>0</v>
      </c>
      <c r="E1726">
        <v>5869.44</v>
      </c>
      <c r="F1726">
        <v>0</v>
      </c>
      <c r="G1726">
        <v>7908.85</v>
      </c>
      <c r="H1726">
        <v>0</v>
      </c>
      <c r="I1726" s="14">
        <f>VLOOKUP(A1726,Cadastro!$A$3:$H$3577,7,FALSE)</f>
        <v>1</v>
      </c>
      <c r="J1726" s="14">
        <f>VLOOKUP(A1726,Cadastro!$A$3:$H$3577,8,FALSE)</f>
        <v>1</v>
      </c>
      <c r="K1726">
        <f>VLOOKUP(A1726,Cadastro!$A$3:$J$3577,10,FALSE)</f>
        <v>1</v>
      </c>
      <c r="L1726" s="13">
        <v>13717.98</v>
      </c>
      <c r="M1726" s="23" t="e">
        <f t="shared" si="281"/>
        <v>#DIV/0!</v>
      </c>
      <c r="N1726" s="26">
        <f t="shared" si="282"/>
        <v>13778.29</v>
      </c>
      <c r="O1726" s="27">
        <f t="shared" si="283"/>
        <v>5.7210715336794993E-4</v>
      </c>
      <c r="P1726" s="30" t="e">
        <f t="shared" si="284"/>
        <v>#DIV/0!</v>
      </c>
      <c r="Q1726" s="30" t="e">
        <f t="shared" si="285"/>
        <v>#DIV/0!</v>
      </c>
      <c r="R1726" s="30" t="e">
        <f t="shared" si="286"/>
        <v>#DIV/0!</v>
      </c>
      <c r="S1726" s="30" t="e">
        <f t="shared" si="287"/>
        <v>#DIV/0!</v>
      </c>
      <c r="T1726" s="32">
        <f t="shared" si="288"/>
        <v>5.7207459937576235E-4</v>
      </c>
      <c r="U1726" s="33">
        <f t="shared" si="289"/>
        <v>44.952872601222225</v>
      </c>
      <c r="V1726" s="18" t="e">
        <f>VLOOKUP(B1726,'[2]APO e PPM_CD'!$D$2:$J$565,7,FALSE)</f>
        <v>#N/A</v>
      </c>
    </row>
    <row r="1727" spans="1:22" hidden="1">
      <c r="A1727">
        <v>93959257600</v>
      </c>
      <c r="B1727">
        <f>VLOOKUP(A1727,Cadastro!$A$3:$B$3577,2,FALSE)</f>
        <v>199004</v>
      </c>
      <c r="C1727" s="5">
        <v>13780.02</v>
      </c>
      <c r="D1727">
        <v>0</v>
      </c>
      <c r="E1727">
        <v>6111.86</v>
      </c>
      <c r="F1727">
        <v>0</v>
      </c>
      <c r="G1727">
        <v>7668.16</v>
      </c>
      <c r="H1727">
        <v>0</v>
      </c>
      <c r="I1727" s="14">
        <f>VLOOKUP(A1727,Cadastro!$A$3:$H$3577,7,FALSE)</f>
        <v>1</v>
      </c>
      <c r="J1727" s="14">
        <f>VLOOKUP(A1727,Cadastro!$A$3:$H$3577,8,FALSE)</f>
        <v>1</v>
      </c>
      <c r="K1727">
        <f>VLOOKUP(A1727,Cadastro!$A$3:$J$3577,10,FALSE)</f>
        <v>1</v>
      </c>
      <c r="L1727" s="13">
        <v>30677.68</v>
      </c>
      <c r="M1727" s="23" t="e">
        <f t="shared" si="281"/>
        <v>#DIV/0!</v>
      </c>
      <c r="N1727" s="26">
        <f t="shared" si="282"/>
        <v>13780.02</v>
      </c>
      <c r="O1727" s="27">
        <f t="shared" si="283"/>
        <v>5.7217898705524538E-4</v>
      </c>
      <c r="P1727" s="30" t="e">
        <f t="shared" si="284"/>
        <v>#DIV/0!</v>
      </c>
      <c r="Q1727" s="30" t="e">
        <f t="shared" si="285"/>
        <v>#DIV/0!</v>
      </c>
      <c r="R1727" s="30" t="e">
        <f t="shared" si="286"/>
        <v>#DIV/0!</v>
      </c>
      <c r="S1727" s="30" t="e">
        <f t="shared" si="287"/>
        <v>#DIV/0!</v>
      </c>
      <c r="T1727" s="32">
        <f t="shared" si="288"/>
        <v>5.7214642897558351E-4</v>
      </c>
      <c r="U1727" s="33">
        <f t="shared" si="289"/>
        <v>44.958516877079397</v>
      </c>
      <c r="V1727" s="18" t="e">
        <f>VLOOKUP(B1727,'[2]APO e PPM_CD'!$D$2:$J$565,7,FALSE)</f>
        <v>#N/A</v>
      </c>
    </row>
    <row r="1728" spans="1:22" hidden="1">
      <c r="A1728">
        <v>3760969771</v>
      </c>
      <c r="B1728">
        <f>VLOOKUP(A1728,Cadastro!$A$3:$B$3577,2,FALSE)</f>
        <v>199118</v>
      </c>
      <c r="C1728" s="5">
        <v>13790.89</v>
      </c>
      <c r="D1728">
        <v>0</v>
      </c>
      <c r="E1728">
        <v>5887.43</v>
      </c>
      <c r="F1728">
        <v>0</v>
      </c>
      <c r="G1728">
        <v>7903.46</v>
      </c>
      <c r="H1728">
        <v>0</v>
      </c>
      <c r="I1728" s="14">
        <f>VLOOKUP(A1728,Cadastro!$A$3:$H$3577,7,FALSE)</f>
        <v>1</v>
      </c>
      <c r="J1728" s="14">
        <f>VLOOKUP(A1728,Cadastro!$A$3:$H$3577,8,FALSE)</f>
        <v>1</v>
      </c>
      <c r="K1728">
        <f>VLOOKUP(A1728,Cadastro!$A$3:$J$3577,10,FALSE)</f>
        <v>1</v>
      </c>
      <c r="L1728" s="13">
        <v>16049.67</v>
      </c>
      <c r="M1728" s="23" t="e">
        <f t="shared" si="281"/>
        <v>#DIV/0!</v>
      </c>
      <c r="N1728" s="26">
        <f t="shared" si="282"/>
        <v>13790.89</v>
      </c>
      <c r="O1728" s="27">
        <f t="shared" si="283"/>
        <v>5.7263033513669159E-4</v>
      </c>
      <c r="P1728" s="30" t="e">
        <f t="shared" si="284"/>
        <v>#DIV/0!</v>
      </c>
      <c r="Q1728" s="30" t="e">
        <f t="shared" si="285"/>
        <v>#DIV/0!</v>
      </c>
      <c r="R1728" s="30" t="e">
        <f t="shared" si="286"/>
        <v>#DIV/0!</v>
      </c>
      <c r="S1728" s="30" t="e">
        <f t="shared" si="287"/>
        <v>#DIV/0!</v>
      </c>
      <c r="T1728" s="32">
        <f t="shared" si="288"/>
        <v>5.7259775137445993E-4</v>
      </c>
      <c r="U1728" s="33">
        <f t="shared" si="289"/>
        <v>44.99398119995076</v>
      </c>
      <c r="V1728" s="18" t="e">
        <f>VLOOKUP(B1728,'[2]APO e PPM_CD'!$D$2:$J$565,7,FALSE)</f>
        <v>#N/A</v>
      </c>
    </row>
    <row r="1729" spans="1:22" hidden="1">
      <c r="A1729">
        <v>5634629730</v>
      </c>
      <c r="B1729">
        <f>VLOOKUP(A1729,Cadastro!$A$3:$B$3577,2,FALSE)</f>
        <v>216051</v>
      </c>
      <c r="C1729" s="5">
        <v>13793.69</v>
      </c>
      <c r="D1729">
        <v>0</v>
      </c>
      <c r="E1729">
        <v>6335.63</v>
      </c>
      <c r="F1729">
        <v>0</v>
      </c>
      <c r="G1729">
        <v>7458.06</v>
      </c>
      <c r="H1729">
        <v>0</v>
      </c>
      <c r="I1729" s="14">
        <f>VLOOKUP(A1729,Cadastro!$A$3:$H$3577,7,FALSE)</f>
        <v>1</v>
      </c>
      <c r="J1729" s="14">
        <f>VLOOKUP(A1729,Cadastro!$A$3:$H$3577,8,FALSE)</f>
        <v>1</v>
      </c>
      <c r="K1729">
        <f>VLOOKUP(A1729,Cadastro!$A$3:$J$3577,10,FALSE)</f>
        <v>1</v>
      </c>
      <c r="L1729" s="13">
        <v>14799.09</v>
      </c>
      <c r="M1729" s="23" t="e">
        <f t="shared" si="281"/>
        <v>#DIV/0!</v>
      </c>
      <c r="N1729" s="26">
        <f t="shared" si="282"/>
        <v>13793.69</v>
      </c>
      <c r="O1729" s="27">
        <f t="shared" si="283"/>
        <v>5.7274659775196756E-4</v>
      </c>
      <c r="P1729" s="30" t="e">
        <f t="shared" si="284"/>
        <v>#DIV/0!</v>
      </c>
      <c r="Q1729" s="30" t="e">
        <f t="shared" si="285"/>
        <v>#DIV/0!</v>
      </c>
      <c r="R1729" s="30" t="e">
        <f t="shared" si="286"/>
        <v>#DIV/0!</v>
      </c>
      <c r="S1729" s="30" t="e">
        <f t="shared" si="287"/>
        <v>#DIV/0!</v>
      </c>
      <c r="T1729" s="32">
        <f t="shared" si="288"/>
        <v>5.7271400737417049E-4</v>
      </c>
      <c r="U1729" s="33">
        <f t="shared" si="289"/>
        <v>45.003116444112656</v>
      </c>
      <c r="V1729" s="18" t="e">
        <f>VLOOKUP(B1729,'[2]APO e PPM_CD'!$D$2:$J$565,7,FALSE)</f>
        <v>#N/A</v>
      </c>
    </row>
    <row r="1730" spans="1:22" hidden="1">
      <c r="A1730">
        <v>9837270748</v>
      </c>
      <c r="B1730">
        <f>VLOOKUP(A1730,Cadastro!$A$3:$B$3577,2,FALSE)</f>
        <v>213094</v>
      </c>
      <c r="C1730" s="5">
        <v>13794.44</v>
      </c>
      <c r="D1730">
        <v>0</v>
      </c>
      <c r="E1730">
        <v>5884.27</v>
      </c>
      <c r="F1730">
        <v>0</v>
      </c>
      <c r="G1730">
        <v>7910.17</v>
      </c>
      <c r="H1730">
        <v>0</v>
      </c>
      <c r="I1730" s="14">
        <f>VLOOKUP(A1730,Cadastro!$A$3:$H$3577,7,FALSE)</f>
        <v>1</v>
      </c>
      <c r="J1730" s="14">
        <f>VLOOKUP(A1730,Cadastro!$A$3:$H$3577,8,FALSE)</f>
        <v>1</v>
      </c>
      <c r="K1730">
        <f>VLOOKUP(A1730,Cadastro!$A$3:$J$3577,10,FALSE)</f>
        <v>1</v>
      </c>
      <c r="L1730" s="13">
        <v>16591.71</v>
      </c>
      <c r="M1730" s="23" t="e">
        <f t="shared" si="281"/>
        <v>#DIV/0!</v>
      </c>
      <c r="N1730" s="26">
        <f t="shared" si="282"/>
        <v>13794.44</v>
      </c>
      <c r="O1730" s="27">
        <f t="shared" si="283"/>
        <v>5.727777395239164E-4</v>
      </c>
      <c r="P1730" s="30" t="e">
        <f t="shared" si="284"/>
        <v>#DIV/0!</v>
      </c>
      <c r="Q1730" s="30" t="e">
        <f t="shared" si="285"/>
        <v>#DIV/0!</v>
      </c>
      <c r="R1730" s="30" t="e">
        <f t="shared" si="286"/>
        <v>#DIV/0!</v>
      </c>
      <c r="S1730" s="30" t="e">
        <f t="shared" si="287"/>
        <v>#DIV/0!</v>
      </c>
      <c r="T1730" s="32">
        <f t="shared" si="288"/>
        <v>5.7274514737409301E-4</v>
      </c>
      <c r="U1730" s="33">
        <f t="shared" si="289"/>
        <v>45.005563384513167</v>
      </c>
      <c r="V1730" s="18" t="e">
        <f>VLOOKUP(B1730,'[2]APO e PPM_CD'!$D$2:$J$565,7,FALSE)</f>
        <v>#N/A</v>
      </c>
    </row>
    <row r="1731" spans="1:22" hidden="1">
      <c r="A1731">
        <v>4303805777</v>
      </c>
      <c r="B1731">
        <f>VLOOKUP(A1731,Cadastro!$A$3:$B$3577,2,FALSE)</f>
        <v>197487</v>
      </c>
      <c r="C1731" s="5">
        <v>13820.650000000001</v>
      </c>
      <c r="D1731">
        <v>0</v>
      </c>
      <c r="E1731">
        <v>7999.05</v>
      </c>
      <c r="F1731">
        <v>0</v>
      </c>
      <c r="G1731">
        <v>5821.6</v>
      </c>
      <c r="H1731">
        <v>0</v>
      </c>
      <c r="I1731" s="14">
        <f>VLOOKUP(A1731,Cadastro!$A$3:$H$3577,7,FALSE)</f>
        <v>1</v>
      </c>
      <c r="J1731" s="14">
        <f>VLOOKUP(A1731,Cadastro!$A$3:$H$3577,8,FALSE)</f>
        <v>1</v>
      </c>
      <c r="K1731">
        <f>VLOOKUP(A1731,Cadastro!$A$3:$J$3577,10,FALSE)</f>
        <v>1</v>
      </c>
      <c r="L1731" s="13">
        <v>21833.25</v>
      </c>
      <c r="M1731" s="23" t="e">
        <f t="shared" si="281"/>
        <v>#DIV/0!</v>
      </c>
      <c r="N1731" s="26">
        <f t="shared" si="282"/>
        <v>13820.650000000001</v>
      </c>
      <c r="O1731" s="27">
        <f t="shared" si="283"/>
        <v>5.738660406476244E-4</v>
      </c>
      <c r="P1731" s="30" t="e">
        <f t="shared" si="284"/>
        <v>#DIV/0!</v>
      </c>
      <c r="Q1731" s="30" t="e">
        <f t="shared" si="285"/>
        <v>#DIV/0!</v>
      </c>
      <c r="R1731" s="30" t="e">
        <f t="shared" si="286"/>
        <v>#DIV/0!</v>
      </c>
      <c r="S1731" s="30" t="e">
        <f t="shared" si="287"/>
        <v>#DIV/0!</v>
      </c>
      <c r="T1731" s="32">
        <f t="shared" si="288"/>
        <v>5.7383338657138378E-4</v>
      </c>
      <c r="U1731" s="33">
        <f t="shared" si="289"/>
        <v>45.091075795042933</v>
      </c>
      <c r="V1731" s="18" t="e">
        <f>VLOOKUP(B1731,'[2]APO e PPM_CD'!$D$2:$J$565,7,FALSE)</f>
        <v>#N/A</v>
      </c>
    </row>
    <row r="1732" spans="1:22" hidden="1">
      <c r="A1732">
        <v>64108961749</v>
      </c>
      <c r="B1732">
        <f>VLOOKUP(A1732,Cadastro!$A$3:$B$3577,2,FALSE)</f>
        <v>197730</v>
      </c>
      <c r="C1732" s="5">
        <v>13865.33</v>
      </c>
      <c r="D1732">
        <v>0</v>
      </c>
      <c r="E1732">
        <v>8134.38</v>
      </c>
      <c r="F1732">
        <v>0</v>
      </c>
      <c r="G1732">
        <v>5730.95</v>
      </c>
      <c r="H1732">
        <v>0</v>
      </c>
      <c r="I1732" s="14">
        <f>VLOOKUP(A1732,Cadastro!$A$3:$H$3577,7,FALSE)</f>
        <v>1</v>
      </c>
      <c r="J1732" s="14">
        <f>VLOOKUP(A1732,Cadastro!$A$3:$H$3577,8,FALSE)</f>
        <v>1</v>
      </c>
      <c r="K1732">
        <f>VLOOKUP(A1732,Cadastro!$A$3:$J$3577,10,FALSE)</f>
        <v>1</v>
      </c>
      <c r="L1732" s="13">
        <v>53766.48</v>
      </c>
      <c r="M1732" s="23" t="e">
        <f t="shared" si="281"/>
        <v>#DIV/0!</v>
      </c>
      <c r="N1732" s="26">
        <f t="shared" si="282"/>
        <v>13865.33</v>
      </c>
      <c r="O1732" s="27">
        <f t="shared" si="283"/>
        <v>5.7572125980852751E-4</v>
      </c>
      <c r="P1732" s="30" t="e">
        <f t="shared" si="284"/>
        <v>#DIV/0!</v>
      </c>
      <c r="Q1732" s="30" t="e">
        <f t="shared" si="285"/>
        <v>#DIV/0!</v>
      </c>
      <c r="R1732" s="30" t="e">
        <f t="shared" si="286"/>
        <v>#DIV/0!</v>
      </c>
      <c r="S1732" s="30" t="e">
        <f t="shared" si="287"/>
        <v>#DIV/0!</v>
      </c>
      <c r="T1732" s="32">
        <f t="shared" si="288"/>
        <v>5.7568850016676519E-4</v>
      </c>
      <c r="U1732" s="33">
        <f t="shared" si="289"/>
        <v>45.236848191169194</v>
      </c>
      <c r="V1732" s="18" t="e">
        <f>VLOOKUP(B1732,'[2]APO e PPM_CD'!$D$2:$J$565,7,FALSE)</f>
        <v>#N/A</v>
      </c>
    </row>
    <row r="1733" spans="1:22" hidden="1">
      <c r="A1733">
        <v>1520533608</v>
      </c>
      <c r="B1733">
        <f>VLOOKUP(A1733,Cadastro!$A$3:$B$3577,2,FALSE)</f>
        <v>214381</v>
      </c>
      <c r="C1733" s="5">
        <v>13874.220000000001</v>
      </c>
      <c r="D1733">
        <v>0</v>
      </c>
      <c r="E1733">
        <v>6503.64</v>
      </c>
      <c r="F1733">
        <v>0</v>
      </c>
      <c r="G1733">
        <v>7370.58</v>
      </c>
      <c r="H1733">
        <v>0</v>
      </c>
      <c r="I1733" s="14">
        <f>VLOOKUP(A1733,Cadastro!$A$3:$H$3577,7,FALSE)</f>
        <v>1</v>
      </c>
      <c r="J1733" s="14">
        <f>VLOOKUP(A1733,Cadastro!$A$3:$H$3577,8,FALSE)</f>
        <v>1</v>
      </c>
      <c r="K1733">
        <f>VLOOKUP(A1733,Cadastro!$A$3:$J$3577,10,FALSE)</f>
        <v>1</v>
      </c>
      <c r="L1733" s="13">
        <v>13255.16</v>
      </c>
      <c r="M1733" s="23" t="e">
        <f t="shared" si="281"/>
        <v>#DIV/0!</v>
      </c>
      <c r="N1733" s="26">
        <f t="shared" si="282"/>
        <v>13874.220000000001</v>
      </c>
      <c r="O1733" s="27">
        <f t="shared" si="283"/>
        <v>5.7609039361202863E-4</v>
      </c>
      <c r="P1733" s="30" t="e">
        <f t="shared" si="284"/>
        <v>#DIV/0!</v>
      </c>
      <c r="Q1733" s="30" t="e">
        <f t="shared" si="285"/>
        <v>#DIV/0!</v>
      </c>
      <c r="R1733" s="30" t="e">
        <f t="shared" si="286"/>
        <v>#DIV/0!</v>
      </c>
      <c r="S1733" s="30" t="e">
        <f t="shared" si="287"/>
        <v>#DIV/0!</v>
      </c>
      <c r="T1733" s="32">
        <f t="shared" si="288"/>
        <v>5.7605761296584631E-4</v>
      </c>
      <c r="U1733" s="33">
        <f t="shared" si="289"/>
        <v>45.265852591383222</v>
      </c>
      <c r="V1733" s="18" t="e">
        <f>VLOOKUP(B1733,'[2]APO e PPM_CD'!$D$2:$J$565,7,FALSE)</f>
        <v>#N/A</v>
      </c>
    </row>
    <row r="1734" spans="1:22" hidden="1">
      <c r="A1734">
        <v>4291334729</v>
      </c>
      <c r="B1734">
        <f>VLOOKUP(A1734,Cadastro!$A$3:$B$3577,2,FALSE)</f>
        <v>218369</v>
      </c>
      <c r="C1734" s="5">
        <v>13881.6</v>
      </c>
      <c r="D1734">
        <v>0</v>
      </c>
      <c r="E1734">
        <v>6068.43</v>
      </c>
      <c r="F1734">
        <v>0</v>
      </c>
      <c r="G1734">
        <v>7813.17</v>
      </c>
      <c r="H1734">
        <v>0</v>
      </c>
      <c r="I1734" s="14">
        <f>VLOOKUP(A1734,Cadastro!$A$3:$H$3577,7,FALSE)</f>
        <v>1</v>
      </c>
      <c r="J1734" s="14">
        <f>VLOOKUP(A1734,Cadastro!$A$3:$H$3577,8,FALSE)</f>
        <v>1</v>
      </c>
      <c r="K1734">
        <f>VLOOKUP(A1734,Cadastro!$A$3:$J$3577,10,FALSE)</f>
        <v>1</v>
      </c>
      <c r="L1734" s="13">
        <v>18741.03</v>
      </c>
      <c r="M1734" s="23" t="e">
        <f t="shared" si="281"/>
        <v>#DIV/0!</v>
      </c>
      <c r="N1734" s="26">
        <f t="shared" si="282"/>
        <v>13881.6</v>
      </c>
      <c r="O1734" s="27">
        <f t="shared" si="283"/>
        <v>5.7639682864800586E-4</v>
      </c>
      <c r="P1734" s="30" t="e">
        <f t="shared" si="284"/>
        <v>#DIV/0!</v>
      </c>
      <c r="Q1734" s="30" t="e">
        <f t="shared" si="285"/>
        <v>#DIV/0!</v>
      </c>
      <c r="R1734" s="30" t="e">
        <f t="shared" si="286"/>
        <v>#DIV/0!</v>
      </c>
      <c r="S1734" s="30" t="e">
        <f t="shared" si="287"/>
        <v>#DIV/0!</v>
      </c>
      <c r="T1734" s="32">
        <f t="shared" si="288"/>
        <v>5.7636403056508345E-4</v>
      </c>
      <c r="U1734" s="33">
        <f t="shared" si="289"/>
        <v>45.28993048492422</v>
      </c>
      <c r="V1734" s="18" t="e">
        <f>VLOOKUP(B1734,'[2]APO e PPM_CD'!$D$2:$J$565,7,FALSE)</f>
        <v>#N/A</v>
      </c>
    </row>
    <row r="1735" spans="1:22" hidden="1">
      <c r="A1735">
        <v>65791908687</v>
      </c>
      <c r="B1735">
        <f>VLOOKUP(A1735,Cadastro!$A$3:$B$3577,2,FALSE)</f>
        <v>215387</v>
      </c>
      <c r="C1735" s="5">
        <v>13889.82</v>
      </c>
      <c r="D1735">
        <v>0</v>
      </c>
      <c r="E1735">
        <v>5764.3</v>
      </c>
      <c r="F1735">
        <v>0</v>
      </c>
      <c r="G1735">
        <v>8125.52</v>
      </c>
      <c r="H1735">
        <v>0</v>
      </c>
      <c r="I1735" s="14">
        <f>VLOOKUP(A1735,Cadastro!$A$3:$H$3577,7,FALSE)</f>
        <v>1</v>
      </c>
      <c r="J1735" s="14">
        <f>VLOOKUP(A1735,Cadastro!$A$3:$H$3577,8,FALSE)</f>
        <v>1</v>
      </c>
      <c r="K1735">
        <f>VLOOKUP(A1735,Cadastro!$A$3:$J$3577,10,FALSE)</f>
        <v>1</v>
      </c>
      <c r="L1735" s="13">
        <v>13577.47</v>
      </c>
      <c r="M1735" s="23" t="e">
        <f t="shared" si="281"/>
        <v>#DIV/0!</v>
      </c>
      <c r="N1735" s="26">
        <f t="shared" si="282"/>
        <v>13889.82</v>
      </c>
      <c r="O1735" s="27">
        <f t="shared" si="283"/>
        <v>5.7673814246856595E-4</v>
      </c>
      <c r="P1735" s="30" t="e">
        <f t="shared" si="284"/>
        <v>#DIV/0!</v>
      </c>
      <c r="Q1735" s="30" t="e">
        <f t="shared" si="285"/>
        <v>#DIV/0!</v>
      </c>
      <c r="R1735" s="30" t="e">
        <f t="shared" si="286"/>
        <v>#DIV/0!</v>
      </c>
      <c r="S1735" s="30" t="e">
        <f t="shared" si="287"/>
        <v>#DIV/0!</v>
      </c>
      <c r="T1735" s="32">
        <f t="shared" si="288"/>
        <v>5.7670532496423364E-4</v>
      </c>
      <c r="U1735" s="33">
        <f t="shared" si="289"/>
        <v>45.316748951713777</v>
      </c>
      <c r="V1735" s="18" t="e">
        <f>VLOOKUP(B1735,'[2]APO e PPM_CD'!$D$2:$J$565,7,FALSE)</f>
        <v>#N/A</v>
      </c>
    </row>
    <row r="1736" spans="1:22" hidden="1">
      <c r="A1736">
        <v>16455589831</v>
      </c>
      <c r="B1736">
        <f>VLOOKUP(A1736,Cadastro!$A$3:$B$3577,2,FALSE)</f>
        <v>222621</v>
      </c>
      <c r="C1736" s="5">
        <v>13912.86</v>
      </c>
      <c r="D1736">
        <v>0</v>
      </c>
      <c r="E1736">
        <v>6132.11</v>
      </c>
      <c r="F1736">
        <v>0</v>
      </c>
      <c r="G1736">
        <v>7780.75</v>
      </c>
      <c r="H1736">
        <v>0</v>
      </c>
      <c r="I1736" s="14">
        <f>VLOOKUP(A1736,Cadastro!$A$3:$H$3577,7,FALSE)</f>
        <v>1</v>
      </c>
      <c r="J1736" s="14">
        <f>VLOOKUP(A1736,Cadastro!$A$3:$H$3577,8,FALSE)</f>
        <v>1</v>
      </c>
      <c r="K1736">
        <f>VLOOKUP(A1736,Cadastro!$A$3:$J$3577,10,FALSE)</f>
        <v>1</v>
      </c>
      <c r="L1736" s="13">
        <v>24875.68</v>
      </c>
      <c r="M1736" s="23" t="e">
        <f t="shared" si="281"/>
        <v>#DIV/0!</v>
      </c>
      <c r="N1736" s="26">
        <f t="shared" si="282"/>
        <v>13912.86</v>
      </c>
      <c r="O1736" s="27">
        <f t="shared" si="283"/>
        <v>5.7769481770283656E-4</v>
      </c>
      <c r="P1736" s="30" t="e">
        <f t="shared" si="284"/>
        <v>#DIV/0!</v>
      </c>
      <c r="Q1736" s="30" t="e">
        <f t="shared" si="285"/>
        <v>#DIV/0!</v>
      </c>
      <c r="R1736" s="30" t="e">
        <f t="shared" si="286"/>
        <v>#DIV/0!</v>
      </c>
      <c r="S1736" s="30" t="e">
        <f t="shared" si="287"/>
        <v>#DIV/0!</v>
      </c>
      <c r="T1736" s="32">
        <f t="shared" si="288"/>
        <v>5.7766194576185212E-4</v>
      </c>
      <c r="U1736" s="33">
        <f t="shared" si="289"/>
        <v>45.391918960817392</v>
      </c>
      <c r="V1736" s="18" t="e">
        <f>VLOOKUP(B1736,'[2]APO e PPM_CD'!$D$2:$J$565,7,FALSE)</f>
        <v>#N/A</v>
      </c>
    </row>
    <row r="1737" spans="1:22" hidden="1">
      <c r="A1737">
        <v>6298246657</v>
      </c>
      <c r="B1737">
        <f>VLOOKUP(A1737,Cadastro!$A$3:$B$3577,2,FALSE)</f>
        <v>211079</v>
      </c>
      <c r="C1737" s="5">
        <v>13921.490000000002</v>
      </c>
      <c r="D1737">
        <v>0</v>
      </c>
      <c r="E1737">
        <v>6416.97</v>
      </c>
      <c r="F1737">
        <v>0</v>
      </c>
      <c r="G1737">
        <v>7504.52</v>
      </c>
      <c r="H1737">
        <v>0</v>
      </c>
      <c r="I1737" s="14">
        <f>VLOOKUP(A1737,Cadastro!$A$3:$H$3577,7,FALSE)</f>
        <v>1</v>
      </c>
      <c r="J1737" s="14">
        <f>VLOOKUP(A1737,Cadastro!$A$3:$H$3577,8,FALSE)</f>
        <v>1</v>
      </c>
      <c r="K1737">
        <f>VLOOKUP(A1737,Cadastro!$A$3:$J$3577,10,FALSE)</f>
        <v>1</v>
      </c>
      <c r="L1737" s="13">
        <v>19085.86</v>
      </c>
      <c r="M1737" s="23" t="e">
        <f t="shared" si="281"/>
        <v>#DIV/0!</v>
      </c>
      <c r="N1737" s="26">
        <f t="shared" si="282"/>
        <v>13921.490000000002</v>
      </c>
      <c r="O1737" s="27">
        <f t="shared" si="283"/>
        <v>5.7805315569206203E-4</v>
      </c>
      <c r="P1737" s="30" t="e">
        <f t="shared" si="284"/>
        <v>#DIV/0!</v>
      </c>
      <c r="Q1737" s="30" t="e">
        <f t="shared" si="285"/>
        <v>#DIV/0!</v>
      </c>
      <c r="R1737" s="30" t="e">
        <f t="shared" si="286"/>
        <v>#DIV/0!</v>
      </c>
      <c r="S1737" s="30" t="e">
        <f t="shared" si="287"/>
        <v>#DIV/0!</v>
      </c>
      <c r="T1737" s="32">
        <f t="shared" si="288"/>
        <v>5.7802026336096005E-4</v>
      </c>
      <c r="U1737" s="33">
        <f t="shared" si="289"/>
        <v>45.420075088359241</v>
      </c>
      <c r="V1737" s="18" t="e">
        <f>VLOOKUP(B1737,'[2]APO e PPM_CD'!$D$2:$J$565,7,FALSE)</f>
        <v>#N/A</v>
      </c>
    </row>
    <row r="1738" spans="1:22" hidden="1">
      <c r="A1738">
        <v>2570776777</v>
      </c>
      <c r="B1738">
        <f>VLOOKUP(A1738,Cadastro!$A$3:$B$3577,2,FALSE)</f>
        <v>187258</v>
      </c>
      <c r="C1738" s="5">
        <v>13924.24</v>
      </c>
      <c r="D1738">
        <v>0</v>
      </c>
      <c r="E1738">
        <v>5924.65</v>
      </c>
      <c r="F1738">
        <v>0</v>
      </c>
      <c r="G1738">
        <v>7999.59</v>
      </c>
      <c r="H1738">
        <v>0</v>
      </c>
      <c r="I1738" s="14">
        <f>VLOOKUP(A1738,Cadastro!$A$3:$H$3577,7,FALSE)</f>
        <v>1</v>
      </c>
      <c r="J1738" s="14">
        <f>VLOOKUP(A1738,Cadastro!$A$3:$H$3577,8,FALSE)</f>
        <v>1</v>
      </c>
      <c r="K1738">
        <f>VLOOKUP(A1738,Cadastro!$A$3:$J$3577,10,FALSE)</f>
        <v>1</v>
      </c>
      <c r="L1738" s="13">
        <v>14592.86</v>
      </c>
      <c r="M1738" s="23" t="e">
        <f t="shared" si="281"/>
        <v>#DIV/0!</v>
      </c>
      <c r="N1738" s="26">
        <f t="shared" si="282"/>
        <v>13924.24</v>
      </c>
      <c r="O1738" s="27">
        <f t="shared" si="283"/>
        <v>5.7816734218920794E-4</v>
      </c>
      <c r="P1738" s="30" t="e">
        <f t="shared" si="284"/>
        <v>#DIV/0!</v>
      </c>
      <c r="Q1738" s="30" t="e">
        <f t="shared" si="285"/>
        <v>#DIV/0!</v>
      </c>
      <c r="R1738" s="30" t="e">
        <f t="shared" si="286"/>
        <v>#DIV/0!</v>
      </c>
      <c r="S1738" s="30" t="e">
        <f t="shared" si="287"/>
        <v>#DIV/0!</v>
      </c>
      <c r="T1738" s="32">
        <f t="shared" si="288"/>
        <v>5.7813444336067576E-4</v>
      </c>
      <c r="U1738" s="33">
        <f t="shared" si="289"/>
        <v>45.429047203161097</v>
      </c>
      <c r="V1738" s="18" t="e">
        <f>VLOOKUP(B1738,'[2]APO e PPM_CD'!$D$2:$J$565,7,FALSE)</f>
        <v>#N/A</v>
      </c>
    </row>
    <row r="1739" spans="1:22" hidden="1">
      <c r="A1739">
        <v>7842719764</v>
      </c>
      <c r="B1739">
        <f>VLOOKUP(A1739,Cadastro!$A$3:$B$3577,2,FALSE)</f>
        <v>189978</v>
      </c>
      <c r="C1739" s="5">
        <v>13930.39</v>
      </c>
      <c r="D1739">
        <v>0</v>
      </c>
      <c r="E1739">
        <v>6192.93</v>
      </c>
      <c r="F1739">
        <v>0</v>
      </c>
      <c r="G1739">
        <v>7737.46</v>
      </c>
      <c r="H1739">
        <v>0</v>
      </c>
      <c r="I1739" s="14">
        <f>VLOOKUP(A1739,Cadastro!$A$3:$H$3577,7,FALSE)</f>
        <v>1</v>
      </c>
      <c r="J1739" s="14">
        <f>VLOOKUP(A1739,Cadastro!$A$3:$H$3577,8,FALSE)</f>
        <v>1</v>
      </c>
      <c r="K1739">
        <f>VLOOKUP(A1739,Cadastro!$A$3:$J$3577,10,FALSE)</f>
        <v>1</v>
      </c>
      <c r="L1739" s="13">
        <v>15403.53</v>
      </c>
      <c r="M1739" s="23" t="e">
        <f t="shared" ref="M1739:M1802" si="290">L1739/$L$9</f>
        <v>#DIV/0!</v>
      </c>
      <c r="N1739" s="26">
        <f t="shared" ref="N1739:N1802" si="291">G1739+F1739+E1739</f>
        <v>13930.39</v>
      </c>
      <c r="O1739" s="27">
        <f t="shared" ref="O1739:O1802" si="292">N1739/$N$9</f>
        <v>5.7842270471918902E-4</v>
      </c>
      <c r="P1739" s="30" t="e">
        <f t="shared" ref="P1739:P1802" si="293">$K$7*L1739</f>
        <v>#DIV/0!</v>
      </c>
      <c r="Q1739" s="30" t="e">
        <f t="shared" ref="Q1739:Q1802" si="294">P1739/$R$1</f>
        <v>#DIV/0!</v>
      </c>
      <c r="R1739" s="30" t="e">
        <f t="shared" ref="R1739:R1802" si="295">$K$8*L1739</f>
        <v>#DIV/0!</v>
      </c>
      <c r="S1739" s="30" t="e">
        <f t="shared" ref="S1739:S1802" si="296">R1739*1.01</f>
        <v>#DIV/0!</v>
      </c>
      <c r="T1739" s="32">
        <f t="shared" ref="T1739:T1802" si="297">C1739/$C$2359</f>
        <v>5.7838979136004001E-4</v>
      </c>
      <c r="U1739" s="33">
        <f t="shared" ref="U1739:U1802" si="298">$T$5*T1739</f>
        <v>45.449112114445263</v>
      </c>
      <c r="V1739" s="18" t="e">
        <f>VLOOKUP(B1739,'[2]APO e PPM_CD'!$D$2:$J$565,7,FALSE)</f>
        <v>#N/A</v>
      </c>
    </row>
    <row r="1740" spans="1:22" hidden="1">
      <c r="A1740">
        <v>56093535134</v>
      </c>
      <c r="B1740">
        <f>VLOOKUP(A1740,Cadastro!$A$3:$B$3577,2,FALSE)</f>
        <v>212252</v>
      </c>
      <c r="C1740" s="5">
        <v>13948.130000000001</v>
      </c>
      <c r="D1740">
        <v>0</v>
      </c>
      <c r="E1740">
        <v>5894.59</v>
      </c>
      <c r="F1740">
        <v>0</v>
      </c>
      <c r="G1740">
        <v>8053.54</v>
      </c>
      <c r="H1740">
        <v>0</v>
      </c>
      <c r="I1740" s="14">
        <f>VLOOKUP(A1740,Cadastro!$A$3:$H$3577,7,FALSE)</f>
        <v>1</v>
      </c>
      <c r="J1740" s="14">
        <f>VLOOKUP(A1740,Cadastro!$A$3:$H$3577,8,FALSE)</f>
        <v>1</v>
      </c>
      <c r="K1740">
        <f>VLOOKUP(A1740,Cadastro!$A$3:$J$3577,10,FALSE)</f>
        <v>1</v>
      </c>
      <c r="L1740" s="13">
        <v>13844.74</v>
      </c>
      <c r="M1740" s="23" t="e">
        <f t="shared" si="290"/>
        <v>#DIV/0!</v>
      </c>
      <c r="N1740" s="26">
        <f t="shared" si="291"/>
        <v>13948.130000000001</v>
      </c>
      <c r="O1740" s="27">
        <f t="shared" si="292"/>
        <v>5.7915931143168729E-4</v>
      </c>
      <c r="P1740" s="30" t="e">
        <f t="shared" si="293"/>
        <v>#DIV/0!</v>
      </c>
      <c r="Q1740" s="30" t="e">
        <f t="shared" si="294"/>
        <v>#DIV/0!</v>
      </c>
      <c r="R1740" s="30" t="e">
        <f t="shared" si="295"/>
        <v>#DIV/0!</v>
      </c>
      <c r="S1740" s="30" t="e">
        <f t="shared" si="296"/>
        <v>#DIV/0!</v>
      </c>
      <c r="T1740" s="32">
        <f t="shared" si="297"/>
        <v>5.7912635615820635E-4</v>
      </c>
      <c r="U1740" s="33">
        <f t="shared" si="298"/>
        <v>45.506990411385289</v>
      </c>
      <c r="V1740" s="18" t="e">
        <f>VLOOKUP(B1740,'[2]APO e PPM_CD'!$D$2:$J$565,7,FALSE)</f>
        <v>#N/A</v>
      </c>
    </row>
    <row r="1741" spans="1:22" hidden="1">
      <c r="A1741">
        <v>4247044710</v>
      </c>
      <c r="B1741">
        <f>VLOOKUP(A1741,Cadastro!$A$3:$B$3577,2,FALSE)</f>
        <v>217872</v>
      </c>
      <c r="C1741" s="5">
        <v>13982.650000000001</v>
      </c>
      <c r="D1741">
        <v>0</v>
      </c>
      <c r="E1741">
        <v>6248.52</v>
      </c>
      <c r="F1741">
        <v>0</v>
      </c>
      <c r="G1741">
        <v>7734.13</v>
      </c>
      <c r="H1741">
        <v>0</v>
      </c>
      <c r="I1741" s="14">
        <f>VLOOKUP(A1741,Cadastro!$A$3:$H$3577,7,FALSE)</f>
        <v>1</v>
      </c>
      <c r="J1741" s="14">
        <f>VLOOKUP(A1741,Cadastro!$A$3:$H$3577,8,FALSE)</f>
        <v>1</v>
      </c>
      <c r="K1741">
        <f>VLOOKUP(A1741,Cadastro!$A$3:$J$3577,10,FALSE)</f>
        <v>1</v>
      </c>
      <c r="L1741" s="13">
        <v>11811.01</v>
      </c>
      <c r="M1741" s="23" t="e">
        <f t="shared" si="290"/>
        <v>#DIV/0!</v>
      </c>
      <c r="N1741" s="26">
        <f t="shared" si="291"/>
        <v>13982.650000000001</v>
      </c>
      <c r="O1741" s="27">
        <f t="shared" si="292"/>
        <v>5.8059266338858918E-4</v>
      </c>
      <c r="P1741" s="30" t="e">
        <f t="shared" si="293"/>
        <v>#DIV/0!</v>
      </c>
      <c r="Q1741" s="30" t="e">
        <f t="shared" si="294"/>
        <v>#DIV/0!</v>
      </c>
      <c r="R1741" s="30" t="e">
        <f t="shared" si="295"/>
        <v>#DIV/0!</v>
      </c>
      <c r="S1741" s="30" t="e">
        <f t="shared" si="296"/>
        <v>#DIV/0!</v>
      </c>
      <c r="T1741" s="32">
        <f t="shared" si="297"/>
        <v>5.8055962655463806E-4</v>
      </c>
      <c r="U1741" s="33">
        <f t="shared" si="298"/>
        <v>45.619614921552675</v>
      </c>
      <c r="V1741" s="18" t="e">
        <f>VLOOKUP(B1741,'[2]APO e PPM_CD'!$D$2:$J$565,7,FALSE)</f>
        <v>#N/A</v>
      </c>
    </row>
    <row r="1742" spans="1:22" hidden="1">
      <c r="A1742">
        <v>4494171743</v>
      </c>
      <c r="B1742">
        <f>VLOOKUP(A1742,Cadastro!$A$3:$B$3577,2,FALSE)</f>
        <v>188844</v>
      </c>
      <c r="C1742" s="5">
        <v>13993.83</v>
      </c>
      <c r="D1742">
        <v>0</v>
      </c>
      <c r="E1742">
        <v>6153.15</v>
      </c>
      <c r="F1742">
        <v>0</v>
      </c>
      <c r="G1742">
        <v>7840.68</v>
      </c>
      <c r="H1742">
        <v>0</v>
      </c>
      <c r="I1742" s="14">
        <f>VLOOKUP(A1742,Cadastro!$A$3:$H$3577,7,FALSE)</f>
        <v>1</v>
      </c>
      <c r="J1742" s="14">
        <f>VLOOKUP(A1742,Cadastro!$A$3:$H$3577,8,FALSE)</f>
        <v>1</v>
      </c>
      <c r="K1742">
        <f>VLOOKUP(A1742,Cadastro!$A$3:$J$3577,10,FALSE)</f>
        <v>1</v>
      </c>
      <c r="L1742" s="13">
        <v>16383.82</v>
      </c>
      <c r="M1742" s="23" t="e">
        <f t="shared" si="290"/>
        <v>#DIV/0!</v>
      </c>
      <c r="N1742" s="26">
        <f t="shared" si="291"/>
        <v>13993.83</v>
      </c>
      <c r="O1742" s="27">
        <f t="shared" si="292"/>
        <v>5.8105688340244087E-4</v>
      </c>
      <c r="P1742" s="30" t="e">
        <f t="shared" si="293"/>
        <v>#DIV/0!</v>
      </c>
      <c r="Q1742" s="30" t="e">
        <f t="shared" si="294"/>
        <v>#DIV/0!</v>
      </c>
      <c r="R1742" s="30" t="e">
        <f t="shared" si="295"/>
        <v>#DIV/0!</v>
      </c>
      <c r="S1742" s="30" t="e">
        <f t="shared" si="296"/>
        <v>#DIV/0!</v>
      </c>
      <c r="T1742" s="32">
        <f t="shared" si="297"/>
        <v>5.8102382015348241E-4</v>
      </c>
      <c r="U1742" s="33">
        <f t="shared" si="298"/>
        <v>45.656090646456249</v>
      </c>
      <c r="V1742" s="18" t="e">
        <f>VLOOKUP(B1742,'[2]APO e PPM_CD'!$D$2:$J$565,7,FALSE)</f>
        <v>#N/A</v>
      </c>
    </row>
    <row r="1743" spans="1:22" hidden="1">
      <c r="A1743">
        <v>4539806602</v>
      </c>
      <c r="B1743">
        <f>VLOOKUP(A1743,Cadastro!$A$3:$B$3577,2,FALSE)</f>
        <v>197544</v>
      </c>
      <c r="C1743" s="5">
        <v>13996.369999999999</v>
      </c>
      <c r="D1743">
        <v>0</v>
      </c>
      <c r="E1743">
        <v>6346.59</v>
      </c>
      <c r="F1743">
        <v>0</v>
      </c>
      <c r="G1743">
        <v>7649.78</v>
      </c>
      <c r="H1743">
        <v>0</v>
      </c>
      <c r="I1743" s="14">
        <f>VLOOKUP(A1743,Cadastro!$A$3:$H$3577,7,FALSE)</f>
        <v>1</v>
      </c>
      <c r="J1743" s="14">
        <f>VLOOKUP(A1743,Cadastro!$A$3:$H$3577,8,FALSE)</f>
        <v>1</v>
      </c>
      <c r="K1743">
        <f>VLOOKUP(A1743,Cadastro!$A$3:$J$3577,10,FALSE)</f>
        <v>1</v>
      </c>
      <c r="L1743" s="13">
        <v>22818.799999999999</v>
      </c>
      <c r="M1743" s="23" t="e">
        <f t="shared" si="290"/>
        <v>#DIV/0!</v>
      </c>
      <c r="N1743" s="26">
        <f t="shared" si="291"/>
        <v>13996.369999999999</v>
      </c>
      <c r="O1743" s="27">
        <f t="shared" si="292"/>
        <v>5.811623502034412E-4</v>
      </c>
      <c r="P1743" s="30" t="e">
        <f t="shared" si="293"/>
        <v>#DIV/0!</v>
      </c>
      <c r="Q1743" s="30" t="e">
        <f t="shared" si="294"/>
        <v>#DIV/0!</v>
      </c>
      <c r="R1743" s="30" t="e">
        <f t="shared" si="295"/>
        <v>#DIV/0!</v>
      </c>
      <c r="S1743" s="30" t="e">
        <f t="shared" si="296"/>
        <v>#DIV/0!</v>
      </c>
      <c r="T1743" s="32">
        <f t="shared" si="297"/>
        <v>5.8112928095321978E-4</v>
      </c>
      <c r="U1743" s="33">
        <f t="shared" si="298"/>
        <v>45.664377617945966</v>
      </c>
      <c r="V1743" s="18" t="e">
        <f>VLOOKUP(B1743,'[2]APO e PPM_CD'!$D$2:$J$565,7,FALSE)</f>
        <v>#N/A</v>
      </c>
    </row>
    <row r="1744" spans="1:22" hidden="1">
      <c r="A1744">
        <v>5157677782</v>
      </c>
      <c r="B1744">
        <f>VLOOKUP(A1744,Cadastro!$A$3:$B$3577,2,FALSE)</f>
        <v>218159</v>
      </c>
      <c r="C1744" s="5">
        <v>14017</v>
      </c>
      <c r="D1744">
        <v>0</v>
      </c>
      <c r="E1744">
        <v>6264.38</v>
      </c>
      <c r="F1744">
        <v>0</v>
      </c>
      <c r="G1744">
        <v>7752.62</v>
      </c>
      <c r="H1744">
        <v>0</v>
      </c>
      <c r="I1744" s="14">
        <f>VLOOKUP(A1744,Cadastro!$A$3:$H$3577,7,FALSE)</f>
        <v>1</v>
      </c>
      <c r="J1744" s="14">
        <f>VLOOKUP(A1744,Cadastro!$A$3:$H$3577,8,FALSE)</f>
        <v>1</v>
      </c>
      <c r="K1744">
        <f>VLOOKUP(A1744,Cadastro!$A$3:$J$3577,10,FALSE)</f>
        <v>1</v>
      </c>
      <c r="L1744" s="13">
        <v>16166.28</v>
      </c>
      <c r="M1744" s="23" t="e">
        <f t="shared" si="290"/>
        <v>#DIV/0!</v>
      </c>
      <c r="N1744" s="26">
        <f t="shared" si="291"/>
        <v>14017</v>
      </c>
      <c r="O1744" s="27">
        <f t="shared" si="292"/>
        <v>5.8201895654384924E-4</v>
      </c>
      <c r="P1744" s="30" t="e">
        <f t="shared" si="293"/>
        <v>#DIV/0!</v>
      </c>
      <c r="Q1744" s="30" t="e">
        <f t="shared" si="294"/>
        <v>#DIV/0!</v>
      </c>
      <c r="R1744" s="30" t="e">
        <f t="shared" si="295"/>
        <v>#DIV/0!</v>
      </c>
      <c r="S1744" s="30" t="e">
        <f t="shared" si="296"/>
        <v>#DIV/0!</v>
      </c>
      <c r="T1744" s="32">
        <f t="shared" si="297"/>
        <v>5.8198583855108732E-4</v>
      </c>
      <c r="U1744" s="33">
        <f t="shared" si="298"/>
        <v>45.731684791895944</v>
      </c>
      <c r="V1744" s="18" t="e">
        <f>VLOOKUP(B1744,'[2]APO e PPM_CD'!$D$2:$J$565,7,FALSE)</f>
        <v>#N/A</v>
      </c>
    </row>
    <row r="1745" spans="1:24" hidden="1">
      <c r="A1745">
        <v>2382684704</v>
      </c>
      <c r="B1745">
        <f>VLOOKUP(A1745,Cadastro!$A$3:$B$3577,2,FALSE)</f>
        <v>196606</v>
      </c>
      <c r="C1745" s="5">
        <v>14034.8</v>
      </c>
      <c r="D1745">
        <v>0</v>
      </c>
      <c r="E1745">
        <v>8165.97</v>
      </c>
      <c r="F1745">
        <v>0</v>
      </c>
      <c r="G1745">
        <v>5868.83</v>
      </c>
      <c r="H1745">
        <v>0</v>
      </c>
      <c r="I1745" s="14">
        <f>VLOOKUP(A1745,Cadastro!$A$3:$H$3577,7,FALSE)</f>
        <v>1</v>
      </c>
      <c r="J1745" s="14">
        <f>VLOOKUP(A1745,Cadastro!$A$3:$H$3577,8,FALSE)</f>
        <v>1</v>
      </c>
      <c r="K1745">
        <f>VLOOKUP(A1745,Cadastro!$A$3:$J$3577,10,FALSE)</f>
        <v>1</v>
      </c>
      <c r="L1745" s="13">
        <v>22160.73</v>
      </c>
      <c r="M1745" s="23" t="e">
        <f t="shared" si="290"/>
        <v>#DIV/0!</v>
      </c>
      <c r="N1745" s="26">
        <f t="shared" si="291"/>
        <v>14034.8</v>
      </c>
      <c r="O1745" s="27">
        <f t="shared" si="292"/>
        <v>5.8275805459810344E-4</v>
      </c>
      <c r="P1745" s="30" t="e">
        <f t="shared" si="293"/>
        <v>#DIV/0!</v>
      </c>
      <c r="Q1745" s="30" t="e">
        <f t="shared" si="294"/>
        <v>#DIV/0!</v>
      </c>
      <c r="R1745" s="30" t="e">
        <f t="shared" si="295"/>
        <v>#DIV/0!</v>
      </c>
      <c r="S1745" s="30" t="e">
        <f t="shared" si="296"/>
        <v>#DIV/0!</v>
      </c>
      <c r="T1745" s="32">
        <f t="shared" si="297"/>
        <v>5.8272489454924735E-4</v>
      </c>
      <c r="U1745" s="33">
        <f t="shared" si="298"/>
        <v>45.789758844067997</v>
      </c>
      <c r="V1745" s="18" t="e">
        <f>VLOOKUP(B1745,'[2]APO e PPM_CD'!$D$2:$J$565,7,FALSE)</f>
        <v>#N/A</v>
      </c>
    </row>
    <row r="1746" spans="1:24" hidden="1">
      <c r="A1746">
        <v>841423679</v>
      </c>
      <c r="B1746">
        <f>VLOOKUP(A1746,Cadastro!$A$3:$B$3577,2,FALSE)</f>
        <v>189323</v>
      </c>
      <c r="C1746" s="5">
        <v>14037.51</v>
      </c>
      <c r="D1746">
        <v>0</v>
      </c>
      <c r="E1746">
        <v>6091.25</v>
      </c>
      <c r="F1746">
        <v>0</v>
      </c>
      <c r="G1746">
        <v>7946.26</v>
      </c>
      <c r="H1746">
        <v>0</v>
      </c>
      <c r="I1746" s="14">
        <f>VLOOKUP(A1746,Cadastro!$A$3:$H$3577,7,FALSE)</f>
        <v>1</v>
      </c>
      <c r="J1746" s="14">
        <f>VLOOKUP(A1746,Cadastro!$A$3:$H$3577,8,FALSE)</f>
        <v>1</v>
      </c>
      <c r="K1746">
        <f>VLOOKUP(A1746,Cadastro!$A$3:$J$3577,10,FALSE)</f>
        <v>1</v>
      </c>
      <c r="L1746" s="13">
        <v>12931.82</v>
      </c>
      <c r="M1746" s="23" t="e">
        <f t="shared" si="290"/>
        <v>#DIV/0!</v>
      </c>
      <c r="N1746" s="26">
        <f t="shared" si="291"/>
        <v>14037.51</v>
      </c>
      <c r="O1746" s="27">
        <f t="shared" si="292"/>
        <v>5.828705802007455E-4</v>
      </c>
      <c r="P1746" s="30" t="e">
        <f t="shared" si="293"/>
        <v>#DIV/0!</v>
      </c>
      <c r="Q1746" s="30" t="e">
        <f t="shared" si="294"/>
        <v>#DIV/0!</v>
      </c>
      <c r="R1746" s="30" t="e">
        <f t="shared" si="295"/>
        <v>#DIV/0!</v>
      </c>
      <c r="S1746" s="30" t="e">
        <f t="shared" si="296"/>
        <v>#DIV/0!</v>
      </c>
      <c r="T1746" s="32">
        <f t="shared" si="297"/>
        <v>5.8283741374896727E-4</v>
      </c>
      <c r="U1746" s="33">
        <f t="shared" si="298"/>
        <v>45.798600455381838</v>
      </c>
      <c r="V1746" s="18" t="e">
        <f>VLOOKUP(B1746,'[2]APO e PPM_CD'!$D$2:$J$565,7,FALSE)</f>
        <v>#N/A</v>
      </c>
    </row>
    <row r="1747" spans="1:24" hidden="1">
      <c r="A1747">
        <v>3691362680</v>
      </c>
      <c r="B1747">
        <f>VLOOKUP(A1747,Cadastro!$A$3:$B$3577,2,FALSE)</f>
        <v>216279</v>
      </c>
      <c r="C1747" s="5">
        <v>14037.880000000001</v>
      </c>
      <c r="D1747">
        <v>0</v>
      </c>
      <c r="E1747">
        <v>6303.82</v>
      </c>
      <c r="F1747">
        <v>0</v>
      </c>
      <c r="G1747">
        <v>7734.06</v>
      </c>
      <c r="H1747">
        <v>0</v>
      </c>
      <c r="I1747" s="14">
        <f>VLOOKUP(A1747,Cadastro!$A$3:$H$3577,7,FALSE)</f>
        <v>1</v>
      </c>
      <c r="J1747" s="14">
        <f>VLOOKUP(A1747,Cadastro!$A$3:$H$3577,8,FALSE)</f>
        <v>1</v>
      </c>
      <c r="K1747">
        <f>VLOOKUP(A1747,Cadastro!$A$3:$J$3577,10,FALSE)</f>
        <v>1</v>
      </c>
      <c r="L1747" s="13">
        <v>37519.870000000003</v>
      </c>
      <c r="M1747" s="23" t="e">
        <f t="shared" si="290"/>
        <v>#DIV/0!</v>
      </c>
      <c r="N1747" s="26">
        <f t="shared" si="291"/>
        <v>14037.880000000001</v>
      </c>
      <c r="O1747" s="27">
        <f t="shared" si="292"/>
        <v>5.8288594347490703E-4</v>
      </c>
      <c r="P1747" s="30" t="e">
        <f t="shared" si="293"/>
        <v>#DIV/0!</v>
      </c>
      <c r="Q1747" s="30" t="e">
        <f t="shared" si="294"/>
        <v>#DIV/0!</v>
      </c>
      <c r="R1747" s="30" t="e">
        <f t="shared" si="295"/>
        <v>#DIV/0!</v>
      </c>
      <c r="S1747" s="30" t="e">
        <f t="shared" si="296"/>
        <v>#DIV/0!</v>
      </c>
      <c r="T1747" s="32">
        <f t="shared" si="297"/>
        <v>5.82852776148929E-4</v>
      </c>
      <c r="U1747" s="33">
        <f t="shared" si="298"/>
        <v>45.799807612646084</v>
      </c>
      <c r="V1747" s="18" t="e">
        <f>VLOOKUP(B1747,'[2]APO e PPM_CD'!$D$2:$J$565,7,FALSE)</f>
        <v>#N/A</v>
      </c>
    </row>
    <row r="1748" spans="1:24" hidden="1">
      <c r="A1748">
        <v>8620050788</v>
      </c>
      <c r="B1748">
        <f>VLOOKUP(A1748,Cadastro!$A$3:$B$3577,2,FALSE)</f>
        <v>216230</v>
      </c>
      <c r="C1748" s="5">
        <v>14069.630000000001</v>
      </c>
      <c r="D1748">
        <v>0</v>
      </c>
      <c r="E1748">
        <v>6463.2</v>
      </c>
      <c r="F1748">
        <v>0</v>
      </c>
      <c r="G1748">
        <v>7606.43</v>
      </c>
      <c r="H1748">
        <v>0</v>
      </c>
      <c r="I1748" s="14">
        <f>VLOOKUP(A1748,Cadastro!$A$3:$H$3577,7,FALSE)</f>
        <v>1</v>
      </c>
      <c r="J1748" s="14">
        <f>VLOOKUP(A1748,Cadastro!$A$3:$H$3577,8,FALSE)</f>
        <v>1</v>
      </c>
      <c r="K1748">
        <f>VLOOKUP(A1748,Cadastro!$A$3:$J$3577,10,FALSE)</f>
        <v>1</v>
      </c>
      <c r="L1748" s="13">
        <v>12018.21</v>
      </c>
      <c r="M1748" s="23" t="e">
        <f t="shared" si="290"/>
        <v>#DIV/0!</v>
      </c>
      <c r="N1748" s="26">
        <f t="shared" si="291"/>
        <v>14069.630000000001</v>
      </c>
      <c r="O1748" s="27">
        <f t="shared" si="292"/>
        <v>5.8420427848741093E-4</v>
      </c>
      <c r="P1748" s="30" t="e">
        <f t="shared" si="293"/>
        <v>#DIV/0!</v>
      </c>
      <c r="Q1748" s="30" t="e">
        <f t="shared" si="294"/>
        <v>#DIV/0!</v>
      </c>
      <c r="R1748" s="30" t="e">
        <f t="shared" si="295"/>
        <v>#DIV/0!</v>
      </c>
      <c r="S1748" s="30" t="e">
        <f t="shared" si="296"/>
        <v>#DIV/0!</v>
      </c>
      <c r="T1748" s="32">
        <f t="shared" si="297"/>
        <v>5.841710361456471E-4</v>
      </c>
      <c r="U1748" s="33">
        <f t="shared" si="298"/>
        <v>45.903394756267602</v>
      </c>
      <c r="V1748" s="18" t="e">
        <f>VLOOKUP(B1748,'[2]APO e PPM_CD'!$D$2:$J$565,7,FALSE)</f>
        <v>#N/A</v>
      </c>
    </row>
    <row r="1749" spans="1:24" hidden="1">
      <c r="A1749">
        <v>83946322115</v>
      </c>
      <c r="B1749">
        <f>VLOOKUP(A1749,Cadastro!$A$3:$B$3577,2,FALSE)</f>
        <v>187921</v>
      </c>
      <c r="C1749" s="5">
        <v>14081.93</v>
      </c>
      <c r="D1749">
        <v>0</v>
      </c>
      <c r="E1749">
        <v>6328.36</v>
      </c>
      <c r="F1749">
        <v>0</v>
      </c>
      <c r="G1749">
        <v>7753.57</v>
      </c>
      <c r="H1749">
        <v>0</v>
      </c>
      <c r="I1749" s="14">
        <f>VLOOKUP(A1749,Cadastro!$A$3:$H$3577,7,FALSE)</f>
        <v>1</v>
      </c>
      <c r="J1749" s="14">
        <f>VLOOKUP(A1749,Cadastro!$A$3:$H$3577,8,FALSE)</f>
        <v>1</v>
      </c>
      <c r="K1749">
        <f>VLOOKUP(A1749,Cadastro!$A$3:$J$3577,10,FALSE)</f>
        <v>1</v>
      </c>
      <c r="L1749" s="13">
        <v>18946.41</v>
      </c>
      <c r="M1749" s="23" t="e">
        <f t="shared" si="290"/>
        <v>#DIV/0!</v>
      </c>
      <c r="N1749" s="26">
        <f t="shared" si="291"/>
        <v>14081.93</v>
      </c>
      <c r="O1749" s="27">
        <f t="shared" si="292"/>
        <v>5.8471500354737298E-4</v>
      </c>
      <c r="P1749" s="30" t="e">
        <f t="shared" si="293"/>
        <v>#DIV/0!</v>
      </c>
      <c r="Q1749" s="30" t="e">
        <f t="shared" si="294"/>
        <v>#DIV/0!</v>
      </c>
      <c r="R1749" s="30" t="e">
        <f t="shared" si="295"/>
        <v>#DIV/0!</v>
      </c>
      <c r="S1749" s="30" t="e">
        <f t="shared" si="296"/>
        <v>#DIV/0!</v>
      </c>
      <c r="T1749" s="32">
        <f t="shared" si="297"/>
        <v>5.846817321443756E-4</v>
      </c>
      <c r="U1749" s="33">
        <f t="shared" si="298"/>
        <v>45.943524578835927</v>
      </c>
      <c r="V1749" s="18" t="e">
        <f>VLOOKUP(B1749,'[2]APO e PPM_CD'!$D$2:$J$565,7,FALSE)</f>
        <v>#N/A</v>
      </c>
    </row>
    <row r="1750" spans="1:24" hidden="1">
      <c r="A1750">
        <v>9145688761</v>
      </c>
      <c r="B1750">
        <f>VLOOKUP(A1750,Cadastro!$A$3:$B$3577,2,FALSE)</f>
        <v>210601</v>
      </c>
      <c r="C1750" s="5">
        <v>14101.08</v>
      </c>
      <c r="D1750">
        <v>0</v>
      </c>
      <c r="E1750">
        <v>6460.98</v>
      </c>
      <c r="F1750">
        <v>0</v>
      </c>
      <c r="G1750">
        <v>7640.1</v>
      </c>
      <c r="H1750">
        <v>0</v>
      </c>
      <c r="I1750" s="14">
        <f>VLOOKUP(A1750,Cadastro!$A$3:$H$3577,7,FALSE)</f>
        <v>1</v>
      </c>
      <c r="J1750" s="14">
        <f>VLOOKUP(A1750,Cadastro!$A$3:$H$3577,8,FALSE)</f>
        <v>1</v>
      </c>
      <c r="K1750">
        <f>VLOOKUP(A1750,Cadastro!$A$3:$J$3577,10,FALSE)</f>
        <v>1</v>
      </c>
      <c r="L1750" s="13">
        <v>19019.63</v>
      </c>
      <c r="M1750" s="23" t="e">
        <f t="shared" si="290"/>
        <v>#DIV/0!</v>
      </c>
      <c r="N1750" s="26">
        <f t="shared" si="291"/>
        <v>14101.08</v>
      </c>
      <c r="O1750" s="27">
        <f t="shared" si="292"/>
        <v>5.8551015679113522E-4</v>
      </c>
      <c r="P1750" s="30" t="e">
        <f t="shared" si="293"/>
        <v>#DIV/0!</v>
      </c>
      <c r="Q1750" s="30" t="e">
        <f t="shared" si="294"/>
        <v>#DIV/0!</v>
      </c>
      <c r="R1750" s="30" t="e">
        <f t="shared" si="295"/>
        <v>#DIV/0!</v>
      </c>
      <c r="S1750" s="30" t="e">
        <f t="shared" si="296"/>
        <v>#DIV/0!</v>
      </c>
      <c r="T1750" s="32">
        <f t="shared" si="297"/>
        <v>5.8547684014239611E-4</v>
      </c>
      <c r="U1750" s="33">
        <f t="shared" si="298"/>
        <v>46.006003123728902</v>
      </c>
      <c r="V1750" s="18" t="e">
        <f>VLOOKUP(B1750,'[2]APO e PPM_CD'!$D$2:$J$565,7,FALSE)</f>
        <v>#N/A</v>
      </c>
    </row>
    <row r="1751" spans="1:24" hidden="1">
      <c r="A1751">
        <v>1451287763</v>
      </c>
      <c r="B1751">
        <f>VLOOKUP(A1751,Cadastro!$A$3:$B$3577,2,FALSE)</f>
        <v>197708</v>
      </c>
      <c r="C1751" s="5">
        <v>14124.29</v>
      </c>
      <c r="D1751">
        <v>0</v>
      </c>
      <c r="E1751">
        <v>8141.61</v>
      </c>
      <c r="F1751">
        <v>0</v>
      </c>
      <c r="G1751">
        <v>5982.68</v>
      </c>
      <c r="H1751">
        <v>0</v>
      </c>
      <c r="I1751" s="14">
        <f>VLOOKUP(A1751,Cadastro!$A$3:$H$3577,7,FALSE)</f>
        <v>1</v>
      </c>
      <c r="J1751" s="14">
        <f>VLOOKUP(A1751,Cadastro!$A$3:$H$3577,8,FALSE)</f>
        <v>1</v>
      </c>
      <c r="K1751">
        <f>VLOOKUP(A1751,Cadastro!$A$3:$J$3577,10,FALSE)</f>
        <v>1</v>
      </c>
      <c r="L1751" s="13">
        <v>24573.41</v>
      </c>
      <c r="M1751" s="23" t="e">
        <f t="shared" si="290"/>
        <v>#DIV/0!</v>
      </c>
      <c r="N1751" s="26">
        <f t="shared" si="291"/>
        <v>14124.29</v>
      </c>
      <c r="O1751" s="27">
        <f t="shared" si="292"/>
        <v>5.8647389082704755E-4</v>
      </c>
      <c r="P1751" s="30" t="e">
        <f t="shared" si="293"/>
        <v>#DIV/0!</v>
      </c>
      <c r="Q1751" s="30" t="e">
        <f t="shared" si="294"/>
        <v>#DIV/0!</v>
      </c>
      <c r="R1751" s="30" t="e">
        <f t="shared" si="295"/>
        <v>#DIV/0!</v>
      </c>
      <c r="S1751" s="30" t="e">
        <f t="shared" si="296"/>
        <v>#DIV/0!</v>
      </c>
      <c r="T1751" s="32">
        <f t="shared" si="297"/>
        <v>5.8644051933999704E-4</v>
      </c>
      <c r="U1751" s="33">
        <f t="shared" si="298"/>
        <v>46.081727772656635</v>
      </c>
      <c r="V1751" s="18" t="e">
        <f>VLOOKUP(B1751,'[2]APO e PPM_CD'!$D$2:$J$565,7,FALSE)</f>
        <v>#N/A</v>
      </c>
    </row>
    <row r="1752" spans="1:24" hidden="1">
      <c r="A1752">
        <v>7593952762</v>
      </c>
      <c r="B1752">
        <f>VLOOKUP(A1752,Cadastro!$A$3:$B$3577,2,FALSE)</f>
        <v>218853</v>
      </c>
      <c r="C1752" s="5">
        <v>14125.88</v>
      </c>
      <c r="D1752">
        <v>0</v>
      </c>
      <c r="E1752">
        <v>6374.44</v>
      </c>
      <c r="F1752">
        <v>0</v>
      </c>
      <c r="G1752">
        <v>7751.44</v>
      </c>
      <c r="H1752">
        <v>0</v>
      </c>
      <c r="I1752" s="14">
        <f>VLOOKUP(A1752,Cadastro!$A$3:$H$3577,7,FALSE)</f>
        <v>1</v>
      </c>
      <c r="J1752" s="14">
        <f>VLOOKUP(A1752,Cadastro!$A$3:$H$3577,8,FALSE)</f>
        <v>1</v>
      </c>
      <c r="K1752">
        <f>VLOOKUP(A1752,Cadastro!$A$3:$J$3577,10,FALSE)</f>
        <v>1</v>
      </c>
      <c r="L1752" s="13">
        <v>13489.74</v>
      </c>
      <c r="M1752" s="23" t="e">
        <f t="shared" si="290"/>
        <v>#DIV/0!</v>
      </c>
      <c r="N1752" s="26">
        <f t="shared" si="291"/>
        <v>14125.88</v>
      </c>
      <c r="O1752" s="27">
        <f t="shared" si="292"/>
        <v>5.8653991138357914E-4</v>
      </c>
      <c r="P1752" s="30" t="e">
        <f t="shared" si="293"/>
        <v>#DIV/0!</v>
      </c>
      <c r="Q1752" s="30" t="e">
        <f t="shared" si="294"/>
        <v>#DIV/0!</v>
      </c>
      <c r="R1752" s="30" t="e">
        <f t="shared" si="295"/>
        <v>#DIV/0!</v>
      </c>
      <c r="S1752" s="30" t="e">
        <f t="shared" si="296"/>
        <v>#DIV/0!</v>
      </c>
      <c r="T1752" s="32">
        <f t="shared" si="297"/>
        <v>5.865065361398326E-4</v>
      </c>
      <c r="U1752" s="33">
        <f t="shared" si="298"/>
        <v>46.086915286305704</v>
      </c>
      <c r="V1752" s="18" t="e">
        <f>VLOOKUP(B1752,'[2]APO e PPM_CD'!$D$2:$J$565,7,FALSE)</f>
        <v>#N/A</v>
      </c>
    </row>
    <row r="1753" spans="1:24" hidden="1">
      <c r="A1753">
        <v>12232508811</v>
      </c>
      <c r="B1753">
        <f>VLOOKUP(A1753,Cadastro!$A$3:$B$3577,2,FALSE)</f>
        <v>188342</v>
      </c>
      <c r="C1753" s="5">
        <v>14130.24</v>
      </c>
      <c r="D1753">
        <v>0</v>
      </c>
      <c r="E1753">
        <v>6042.33</v>
      </c>
      <c r="F1753">
        <v>0</v>
      </c>
      <c r="G1753">
        <v>8087.91</v>
      </c>
      <c r="H1753">
        <v>0</v>
      </c>
      <c r="I1753" s="14">
        <f>VLOOKUP(A1753,Cadastro!$A$3:$H$3577,7,FALSE)</f>
        <v>1</v>
      </c>
      <c r="J1753" s="14">
        <f>VLOOKUP(A1753,Cadastro!$A$3:$H$3577,8,FALSE)</f>
        <v>1</v>
      </c>
      <c r="K1753">
        <f>VLOOKUP(A1753,Cadastro!$A$3:$J$3577,10,FALSE)</f>
        <v>1</v>
      </c>
      <c r="L1753" s="13">
        <v>41304.19</v>
      </c>
      <c r="M1753" s="23" t="e">
        <f t="shared" si="290"/>
        <v>#DIV/0!</v>
      </c>
      <c r="N1753" s="26">
        <f t="shared" si="291"/>
        <v>14130.24</v>
      </c>
      <c r="O1753" s="27">
        <f t="shared" si="292"/>
        <v>5.8672094888450883E-4</v>
      </c>
      <c r="P1753" s="30" t="e">
        <f t="shared" si="293"/>
        <v>#DIV/0!</v>
      </c>
      <c r="Q1753" s="30" t="e">
        <f t="shared" si="294"/>
        <v>#DIV/0!</v>
      </c>
      <c r="R1753" s="30" t="e">
        <f t="shared" si="295"/>
        <v>#DIV/0!</v>
      </c>
      <c r="S1753" s="30" t="e">
        <f t="shared" si="296"/>
        <v>#DIV/0!</v>
      </c>
      <c r="T1753" s="32">
        <f t="shared" si="297"/>
        <v>5.8668756333938189E-4</v>
      </c>
      <c r="U1753" s="33">
        <f t="shared" si="298"/>
        <v>46.101140166500656</v>
      </c>
      <c r="V1753" s="18" t="e">
        <f>VLOOKUP(B1753,'[2]APO e PPM_CD'!$D$2:$J$565,7,FALSE)</f>
        <v>#N/A</v>
      </c>
    </row>
    <row r="1754" spans="1:24" s="18" customFormat="1">
      <c r="A1754" s="18">
        <v>80230555187</v>
      </c>
      <c r="B1754" s="18">
        <f>VLOOKUP(A1754,Cadastro!$A$3:$B$3577,2,FALSE)</f>
        <v>188755</v>
      </c>
      <c r="C1754" s="19">
        <v>18428.440000000002</v>
      </c>
      <c r="D1754" s="18">
        <v>0</v>
      </c>
      <c r="E1754" s="18">
        <v>8266.6</v>
      </c>
      <c r="F1754" s="18">
        <v>0</v>
      </c>
      <c r="G1754" s="18">
        <v>10161.84</v>
      </c>
      <c r="H1754" s="18">
        <v>0</v>
      </c>
      <c r="I1754" s="20">
        <f>VLOOKUP(A1754,Cadastro!$A$3:$H$3577,7,FALSE)</f>
        <v>5</v>
      </c>
      <c r="J1754" s="20">
        <f>VLOOKUP(A1754,Cadastro!$A$3:$H$3577,8,FALSE)</f>
        <v>5</v>
      </c>
      <c r="K1754" s="18">
        <f>VLOOKUP(A1754,Cadastro!$A$3:$J$3577,10,FALSE)</f>
        <v>1</v>
      </c>
      <c r="M1754" s="23" t="e">
        <f t="shared" si="290"/>
        <v>#DIV/0!</v>
      </c>
      <c r="N1754" s="26">
        <f t="shared" si="291"/>
        <v>18428.440000000002</v>
      </c>
      <c r="O1754" s="27">
        <f t="shared" si="292"/>
        <v>7.6519236780558855E-4</v>
      </c>
      <c r="P1754" s="30" t="e">
        <f t="shared" si="293"/>
        <v>#DIV/0!</v>
      </c>
      <c r="Q1754" s="30" t="e">
        <f t="shared" si="294"/>
        <v>#DIV/0!</v>
      </c>
      <c r="R1754" s="30" t="e">
        <f t="shared" si="295"/>
        <v>#DIV/0!</v>
      </c>
      <c r="S1754" s="30" t="e">
        <f t="shared" si="296"/>
        <v>#DIV/0!</v>
      </c>
      <c r="T1754" s="32">
        <f t="shared" si="297"/>
        <v>7.6514882689508463E-4</v>
      </c>
      <c r="U1754" s="33">
        <f t="shared" si="298"/>
        <v>60.12439247245252</v>
      </c>
      <c r="V1754" s="18">
        <f>VLOOKUP(B1754,'[2]APO e PPM_CD'!$D$2:$J$565,7,FALSE)</f>
        <v>3</v>
      </c>
      <c r="W1754" s="18">
        <f>TRUNC(B1754/10,0)</f>
        <v>18875</v>
      </c>
      <c r="X1754" s="18">
        <f ca="1">VLOOKUP(W1754:X1754,[3]Plan1!$B$2:$K$3605,10,FALSE)</f>
        <v>0</v>
      </c>
    </row>
    <row r="1755" spans="1:24" hidden="1">
      <c r="A1755">
        <v>7151735618</v>
      </c>
      <c r="B1755">
        <f>VLOOKUP(A1755,Cadastro!$A$3:$B$3577,2,FALSE)</f>
        <v>216165</v>
      </c>
      <c r="C1755" s="5">
        <v>14147.07</v>
      </c>
      <c r="D1755">
        <v>0</v>
      </c>
      <c r="E1755">
        <v>6548.94</v>
      </c>
      <c r="F1755">
        <v>0</v>
      </c>
      <c r="G1755">
        <v>7598.13</v>
      </c>
      <c r="H1755">
        <v>0</v>
      </c>
      <c r="I1755" s="14">
        <f>VLOOKUP(A1755,Cadastro!$A$3:$H$3577,7,FALSE)</f>
        <v>1</v>
      </c>
      <c r="J1755" s="14">
        <f>VLOOKUP(A1755,Cadastro!$A$3:$H$3577,8,FALSE)</f>
        <v>1</v>
      </c>
      <c r="K1755">
        <f>VLOOKUP(A1755,Cadastro!$A$3:$J$3577,10,FALSE)</f>
        <v>1</v>
      </c>
      <c r="L1755" s="13">
        <v>12129.87</v>
      </c>
      <c r="M1755" s="23" t="e">
        <f t="shared" si="290"/>
        <v>#DIV/0!</v>
      </c>
      <c r="N1755" s="26">
        <f t="shared" si="291"/>
        <v>14147.07</v>
      </c>
      <c r="O1755" s="27">
        <f t="shared" si="292"/>
        <v>5.8741977024704241E-4</v>
      </c>
      <c r="P1755" s="30" t="e">
        <f t="shared" si="293"/>
        <v>#DIV/0!</v>
      </c>
      <c r="Q1755" s="30" t="e">
        <f t="shared" si="294"/>
        <v>#DIV/0!</v>
      </c>
      <c r="R1755" s="30" t="e">
        <f t="shared" si="295"/>
        <v>#DIV/0!</v>
      </c>
      <c r="S1755" s="30" t="e">
        <f t="shared" si="296"/>
        <v>#DIV/0!</v>
      </c>
      <c r="T1755" s="32">
        <f t="shared" si="297"/>
        <v>5.8738634493764221E-4</v>
      </c>
      <c r="U1755" s="33">
        <f t="shared" si="298"/>
        <v>46.156049509088056</v>
      </c>
      <c r="V1755" s="18" t="e">
        <f>VLOOKUP(B1755,'[2]APO e PPM_CD'!$D$2:$J$565,7,FALSE)</f>
        <v>#N/A</v>
      </c>
    </row>
    <row r="1756" spans="1:24" hidden="1">
      <c r="A1756">
        <v>21845661877</v>
      </c>
      <c r="B1756">
        <f>VLOOKUP(A1756,Cadastro!$A$3:$B$3577,2,FALSE)</f>
        <v>212619</v>
      </c>
      <c r="C1756" s="5">
        <v>14175.7</v>
      </c>
      <c r="D1756">
        <v>0</v>
      </c>
      <c r="E1756">
        <v>6436.93</v>
      </c>
      <c r="F1756">
        <v>0</v>
      </c>
      <c r="G1756">
        <v>7738.77</v>
      </c>
      <c r="H1756">
        <v>0</v>
      </c>
      <c r="I1756" s="14">
        <f>VLOOKUP(A1756,Cadastro!$A$3:$H$3577,7,FALSE)</f>
        <v>1</v>
      </c>
      <c r="J1756" s="14">
        <f>VLOOKUP(A1756,Cadastro!$A$3:$H$3577,8,FALSE)</f>
        <v>1</v>
      </c>
      <c r="K1756">
        <f>VLOOKUP(A1756,Cadastro!$A$3:$J$3577,10,FALSE)</f>
        <v>1</v>
      </c>
      <c r="L1756" s="13">
        <v>14236.26</v>
      </c>
      <c r="M1756" s="23" t="e">
        <f t="shared" si="290"/>
        <v>#DIV/0!</v>
      </c>
      <c r="N1756" s="26">
        <f t="shared" si="291"/>
        <v>14175.7</v>
      </c>
      <c r="O1756" s="27">
        <f t="shared" si="292"/>
        <v>5.8860855548823886E-4</v>
      </c>
      <c r="P1756" s="30" t="e">
        <f t="shared" si="293"/>
        <v>#DIV/0!</v>
      </c>
      <c r="Q1756" s="30" t="e">
        <f t="shared" si="294"/>
        <v>#DIV/0!</v>
      </c>
      <c r="R1756" s="30" t="e">
        <f t="shared" si="295"/>
        <v>#DIV/0!</v>
      </c>
      <c r="S1756" s="30" t="e">
        <f t="shared" si="296"/>
        <v>#DIV/0!</v>
      </c>
      <c r="T1756" s="32">
        <f t="shared" si="297"/>
        <v>5.8857506253468276E-4</v>
      </c>
      <c r="U1756" s="33">
        <f t="shared" si="298"/>
        <v>46.249457380643456</v>
      </c>
      <c r="V1756" s="18" t="e">
        <f>VLOOKUP(B1756,'[2]APO e PPM_CD'!$D$2:$J$565,7,FALSE)</f>
        <v>#N/A</v>
      </c>
    </row>
    <row r="1757" spans="1:24" hidden="1">
      <c r="A1757">
        <v>26843645836</v>
      </c>
      <c r="B1757">
        <f>VLOOKUP(A1757,Cadastro!$A$3:$B$3577,2,FALSE)</f>
        <v>212918</v>
      </c>
      <c r="C1757" s="5">
        <v>14189.8</v>
      </c>
      <c r="D1757">
        <v>0</v>
      </c>
      <c r="E1757">
        <v>6403.01</v>
      </c>
      <c r="F1757">
        <v>0</v>
      </c>
      <c r="G1757">
        <v>7786.79</v>
      </c>
      <c r="H1757">
        <v>0</v>
      </c>
      <c r="I1757" s="14">
        <f>VLOOKUP(A1757,Cadastro!$A$3:$H$3577,7,FALSE)</f>
        <v>1</v>
      </c>
      <c r="J1757" s="14">
        <f>VLOOKUP(A1757,Cadastro!$A$3:$H$3577,8,FALSE)</f>
        <v>1</v>
      </c>
      <c r="K1757">
        <f>VLOOKUP(A1757,Cadastro!$A$3:$J$3577,10,FALSE)</f>
        <v>1</v>
      </c>
      <c r="L1757" s="13">
        <v>14183.13</v>
      </c>
      <c r="M1757" s="23" t="e">
        <f t="shared" si="290"/>
        <v>#DIV/0!</v>
      </c>
      <c r="N1757" s="26">
        <f t="shared" si="291"/>
        <v>14189.8</v>
      </c>
      <c r="O1757" s="27">
        <f t="shared" si="292"/>
        <v>5.891940208008784E-4</v>
      </c>
      <c r="P1757" s="30" t="e">
        <f t="shared" si="293"/>
        <v>#DIV/0!</v>
      </c>
      <c r="Q1757" s="30" t="e">
        <f t="shared" si="294"/>
        <v>#DIV/0!</v>
      </c>
      <c r="R1757" s="30" t="e">
        <f t="shared" si="295"/>
        <v>#DIV/0!</v>
      </c>
      <c r="S1757" s="30" t="e">
        <f t="shared" si="296"/>
        <v>#DIV/0!</v>
      </c>
      <c r="T1757" s="32">
        <f t="shared" si="297"/>
        <v>5.8916049453322527E-4</v>
      </c>
      <c r="U1757" s="33">
        <f t="shared" si="298"/>
        <v>46.295459860173004</v>
      </c>
      <c r="V1757" s="18" t="e">
        <f>VLOOKUP(B1757,'[2]APO e PPM_CD'!$D$2:$J$565,7,FALSE)</f>
        <v>#N/A</v>
      </c>
    </row>
    <row r="1758" spans="1:24" hidden="1">
      <c r="A1758">
        <v>76204090178</v>
      </c>
      <c r="B1758">
        <f>VLOOKUP(A1758,Cadastro!$A$3:$B$3577,2,FALSE)</f>
        <v>211218</v>
      </c>
      <c r="C1758" s="5">
        <v>14204.380000000001</v>
      </c>
      <c r="D1758">
        <v>0</v>
      </c>
      <c r="E1758">
        <v>6194.34</v>
      </c>
      <c r="F1758">
        <v>0</v>
      </c>
      <c r="G1758">
        <v>8010.04</v>
      </c>
      <c r="H1758">
        <v>0</v>
      </c>
      <c r="I1758" s="14">
        <f>VLOOKUP(A1758,Cadastro!$A$3:$H$3577,7,FALSE)</f>
        <v>1</v>
      </c>
      <c r="J1758" s="14">
        <f>VLOOKUP(A1758,Cadastro!$A$3:$H$3577,8,FALSE)</f>
        <v>1</v>
      </c>
      <c r="K1758">
        <f>VLOOKUP(A1758,Cadastro!$A$3:$J$3577,10,FALSE)</f>
        <v>1</v>
      </c>
      <c r="L1758" s="13">
        <v>20152.759999999998</v>
      </c>
      <c r="M1758" s="23" t="e">
        <f t="shared" si="290"/>
        <v>#DIV/0!</v>
      </c>
      <c r="N1758" s="26">
        <f t="shared" si="291"/>
        <v>14204.380000000001</v>
      </c>
      <c r="O1758" s="27">
        <f t="shared" si="292"/>
        <v>5.8979941684756526E-4</v>
      </c>
      <c r="P1758" s="30" t="e">
        <f t="shared" si="293"/>
        <v>#DIV/0!</v>
      </c>
      <c r="Q1758" s="30" t="e">
        <f t="shared" si="294"/>
        <v>#DIV/0!</v>
      </c>
      <c r="R1758" s="30" t="e">
        <f t="shared" si="295"/>
        <v>#DIV/0!</v>
      </c>
      <c r="S1758" s="30" t="e">
        <f t="shared" si="296"/>
        <v>#DIV/0!</v>
      </c>
      <c r="T1758" s="32">
        <f t="shared" si="297"/>
        <v>5.8976585613171827E-4</v>
      </c>
      <c r="U1758" s="33">
        <f t="shared" si="298"/>
        <v>46.343028381558888</v>
      </c>
      <c r="V1758" s="18" t="e">
        <f>VLOOKUP(B1758,'[2]APO e PPM_CD'!$D$2:$J$565,7,FALSE)</f>
        <v>#N/A</v>
      </c>
    </row>
    <row r="1759" spans="1:24" hidden="1">
      <c r="A1759">
        <v>3743569710</v>
      </c>
      <c r="B1759">
        <f>VLOOKUP(A1759,Cadastro!$A$3:$B$3577,2,FALSE)</f>
        <v>197836</v>
      </c>
      <c r="C1759" s="5">
        <v>14213.58</v>
      </c>
      <c r="D1759">
        <v>0</v>
      </c>
      <c r="E1759">
        <v>6243.46</v>
      </c>
      <c r="F1759">
        <v>0</v>
      </c>
      <c r="G1759">
        <v>7970.12</v>
      </c>
      <c r="H1759">
        <v>0</v>
      </c>
      <c r="I1759" s="14">
        <f>VLOOKUP(A1759,Cadastro!$A$3:$H$3577,7,FALSE)</f>
        <v>1</v>
      </c>
      <c r="J1759" s="14">
        <f>VLOOKUP(A1759,Cadastro!$A$3:$H$3577,8,FALSE)</f>
        <v>1</v>
      </c>
      <c r="K1759">
        <f>VLOOKUP(A1759,Cadastro!$A$3:$J$3577,10,FALSE)</f>
        <v>1</v>
      </c>
      <c r="L1759" s="13">
        <v>17235.53</v>
      </c>
      <c r="M1759" s="23" t="e">
        <f t="shared" si="290"/>
        <v>#DIV/0!</v>
      </c>
      <c r="N1759" s="26">
        <f t="shared" si="291"/>
        <v>14213.58</v>
      </c>
      <c r="O1759" s="27">
        <f t="shared" si="292"/>
        <v>5.9018142258347186E-4</v>
      </c>
      <c r="P1759" s="30" t="e">
        <f t="shared" si="293"/>
        <v>#DIV/0!</v>
      </c>
      <c r="Q1759" s="30" t="e">
        <f t="shared" si="294"/>
        <v>#DIV/0!</v>
      </c>
      <c r="R1759" s="30" t="e">
        <f t="shared" si="295"/>
        <v>#DIV/0!</v>
      </c>
      <c r="S1759" s="30" t="e">
        <f t="shared" si="296"/>
        <v>#DIV/0!</v>
      </c>
      <c r="T1759" s="32">
        <f t="shared" si="297"/>
        <v>5.9014784013076721E-4</v>
      </c>
      <c r="U1759" s="33">
        <f t="shared" si="298"/>
        <v>46.373044183805121</v>
      </c>
      <c r="V1759" s="18" t="e">
        <f>VLOOKUP(B1759,'[2]APO e PPM_CD'!$D$2:$J$565,7,FALSE)</f>
        <v>#N/A</v>
      </c>
    </row>
    <row r="1760" spans="1:24" hidden="1">
      <c r="A1760">
        <v>3616174708</v>
      </c>
      <c r="B1760">
        <f>VLOOKUP(A1760,Cadastro!$A$3:$B$3577,2,FALSE)</f>
        <v>198272</v>
      </c>
      <c r="C1760" s="5">
        <v>14243.34</v>
      </c>
      <c r="D1760">
        <v>0</v>
      </c>
      <c r="E1760">
        <v>6145.83</v>
      </c>
      <c r="F1760">
        <v>0</v>
      </c>
      <c r="G1760">
        <v>8097.51</v>
      </c>
      <c r="H1760">
        <v>0</v>
      </c>
      <c r="I1760" s="14">
        <f>VLOOKUP(A1760,Cadastro!$A$3:$H$3577,7,FALSE)</f>
        <v>1</v>
      </c>
      <c r="J1760" s="14">
        <f>VLOOKUP(A1760,Cadastro!$A$3:$H$3577,8,FALSE)</f>
        <v>1</v>
      </c>
      <c r="K1760">
        <f>VLOOKUP(A1760,Cadastro!$A$3:$J$3577,10,FALSE)</f>
        <v>1</v>
      </c>
      <c r="L1760" s="13">
        <v>25510.639999999999</v>
      </c>
      <c r="M1760" s="23" t="e">
        <f t="shared" si="290"/>
        <v>#DIV/0!</v>
      </c>
      <c r="N1760" s="26">
        <f t="shared" si="291"/>
        <v>14243.34</v>
      </c>
      <c r="O1760" s="27">
        <f t="shared" si="292"/>
        <v>5.9141712809440466E-4</v>
      </c>
      <c r="P1760" s="30" t="e">
        <f t="shared" si="293"/>
        <v>#DIV/0!</v>
      </c>
      <c r="Q1760" s="30" t="e">
        <f t="shared" si="294"/>
        <v>#DIV/0!</v>
      </c>
      <c r="R1760" s="30" t="e">
        <f t="shared" si="295"/>
        <v>#DIV/0!</v>
      </c>
      <c r="S1760" s="30" t="e">
        <f t="shared" si="296"/>
        <v>#DIV/0!</v>
      </c>
      <c r="T1760" s="32">
        <f t="shared" si="297"/>
        <v>5.9138347532769096E-4</v>
      </c>
      <c r="U1760" s="33">
        <f t="shared" si="298"/>
        <v>46.47013877889728</v>
      </c>
      <c r="V1760" s="18" t="e">
        <f>VLOOKUP(B1760,'[2]APO e PPM_CD'!$D$2:$J$565,7,FALSE)</f>
        <v>#N/A</v>
      </c>
    </row>
    <row r="1761" spans="1:24" hidden="1">
      <c r="A1761">
        <v>26874956892</v>
      </c>
      <c r="B1761">
        <f>VLOOKUP(A1761,Cadastro!$A$3:$B$3577,2,FALSE)</f>
        <v>214261</v>
      </c>
      <c r="C1761" s="5">
        <v>14281.619999999999</v>
      </c>
      <c r="D1761">
        <v>0</v>
      </c>
      <c r="E1761">
        <v>6221.57</v>
      </c>
      <c r="F1761">
        <v>0</v>
      </c>
      <c r="G1761">
        <v>8060.05</v>
      </c>
      <c r="H1761">
        <v>0</v>
      </c>
      <c r="I1761" s="14">
        <f>VLOOKUP(A1761,Cadastro!$A$3:$H$3577,7,FALSE)</f>
        <v>1</v>
      </c>
      <c r="J1761" s="14">
        <f>VLOOKUP(A1761,Cadastro!$A$3:$H$3577,8,FALSE)</f>
        <v>1</v>
      </c>
      <c r="K1761">
        <f>VLOOKUP(A1761,Cadastro!$A$3:$J$3577,10,FALSE)</f>
        <v>1</v>
      </c>
      <c r="L1761" s="13">
        <v>15973.5</v>
      </c>
      <c r="M1761" s="23" t="e">
        <f t="shared" si="290"/>
        <v>#DIV/0!</v>
      </c>
      <c r="N1761" s="26">
        <f t="shared" si="291"/>
        <v>14281.619999999999</v>
      </c>
      <c r="O1761" s="27">
        <f t="shared" si="292"/>
        <v>5.9300660413467705E-4</v>
      </c>
      <c r="P1761" s="30" t="e">
        <f t="shared" si="293"/>
        <v>#DIV/0!</v>
      </c>
      <c r="Q1761" s="30" t="e">
        <f t="shared" si="294"/>
        <v>#DIV/0!</v>
      </c>
      <c r="R1761" s="30" t="e">
        <f t="shared" si="295"/>
        <v>#DIV/0!</v>
      </c>
      <c r="S1761" s="30" t="e">
        <f t="shared" si="296"/>
        <v>#DIV/0!</v>
      </c>
      <c r="T1761" s="32">
        <f t="shared" si="297"/>
        <v>5.9297286092373398E-4</v>
      </c>
      <c r="U1761" s="33">
        <f t="shared" si="298"/>
        <v>46.595030616939205</v>
      </c>
      <c r="V1761" s="18" t="e">
        <f>VLOOKUP(B1761,'[2]APO e PPM_CD'!$D$2:$J$565,7,FALSE)</f>
        <v>#N/A</v>
      </c>
    </row>
    <row r="1762" spans="1:24" hidden="1">
      <c r="A1762">
        <v>67775381604</v>
      </c>
      <c r="B1762">
        <f>VLOOKUP(A1762,Cadastro!$A$3:$B$3577,2,FALSE)</f>
        <v>197779</v>
      </c>
      <c r="C1762" s="5">
        <v>14312.779999999999</v>
      </c>
      <c r="D1762">
        <v>0</v>
      </c>
      <c r="E1762">
        <v>6007.45</v>
      </c>
      <c r="F1762">
        <v>0</v>
      </c>
      <c r="G1762">
        <v>8305.33</v>
      </c>
      <c r="H1762">
        <v>0</v>
      </c>
      <c r="I1762" s="14">
        <f>VLOOKUP(A1762,Cadastro!$A$3:$H$3577,7,FALSE)</f>
        <v>1</v>
      </c>
      <c r="J1762" s="14">
        <f>VLOOKUP(A1762,Cadastro!$A$3:$H$3577,8,FALSE)</f>
        <v>1</v>
      </c>
      <c r="K1762">
        <f>VLOOKUP(A1762,Cadastro!$A$3:$J$3577,10,FALSE)</f>
        <v>1</v>
      </c>
      <c r="L1762" s="13">
        <v>19014.419999999998</v>
      </c>
      <c r="M1762" s="23" t="e">
        <f t="shared" si="290"/>
        <v>#DIV/0!</v>
      </c>
      <c r="N1762" s="26">
        <f t="shared" si="291"/>
        <v>14312.779999999999</v>
      </c>
      <c r="O1762" s="27">
        <f t="shared" si="292"/>
        <v>5.9430044095324785E-4</v>
      </c>
      <c r="P1762" s="30" t="e">
        <f t="shared" si="293"/>
        <v>#DIV/0!</v>
      </c>
      <c r="Q1762" s="30" t="e">
        <f t="shared" si="294"/>
        <v>#DIV/0!</v>
      </c>
      <c r="R1762" s="30" t="e">
        <f t="shared" si="295"/>
        <v>#DIV/0!</v>
      </c>
      <c r="S1762" s="30" t="e">
        <f t="shared" si="296"/>
        <v>#DIV/0!</v>
      </c>
      <c r="T1762" s="32">
        <f t="shared" si="297"/>
        <v>5.9426662412051306E-4</v>
      </c>
      <c r="U1762" s="33">
        <f t="shared" si="298"/>
        <v>46.696692834112319</v>
      </c>
      <c r="V1762" s="18" t="e">
        <f>VLOOKUP(B1762,'[2]APO e PPM_CD'!$D$2:$J$565,7,FALSE)</f>
        <v>#N/A</v>
      </c>
    </row>
    <row r="1763" spans="1:24" hidden="1">
      <c r="A1763">
        <v>32160802859</v>
      </c>
      <c r="B1763">
        <f>VLOOKUP(A1763,Cadastro!$A$3:$B$3577,2,FALSE)</f>
        <v>213436</v>
      </c>
      <c r="C1763" s="5">
        <v>14313.15</v>
      </c>
      <c r="D1763">
        <v>0</v>
      </c>
      <c r="E1763">
        <v>6602.36</v>
      </c>
      <c r="F1763">
        <v>0</v>
      </c>
      <c r="G1763">
        <v>7710.79</v>
      </c>
      <c r="H1763">
        <v>0</v>
      </c>
      <c r="I1763" s="14">
        <f>VLOOKUP(A1763,Cadastro!$A$3:$H$3577,7,FALSE)</f>
        <v>1</v>
      </c>
      <c r="J1763" s="14">
        <f>VLOOKUP(A1763,Cadastro!$A$3:$H$3577,8,FALSE)</f>
        <v>1</v>
      </c>
      <c r="K1763">
        <f>VLOOKUP(A1763,Cadastro!$A$3:$J$3577,10,FALSE)</f>
        <v>1</v>
      </c>
      <c r="L1763" s="13">
        <v>19885.240000000002</v>
      </c>
      <c r="M1763" s="23" t="e">
        <f t="shared" si="290"/>
        <v>#DIV/0!</v>
      </c>
      <c r="N1763" s="26">
        <f t="shared" si="291"/>
        <v>14313.15</v>
      </c>
      <c r="O1763" s="27">
        <f t="shared" si="292"/>
        <v>5.9431580422740927E-4</v>
      </c>
      <c r="P1763" s="30" t="e">
        <f t="shared" si="293"/>
        <v>#DIV/0!</v>
      </c>
      <c r="Q1763" s="30" t="e">
        <f t="shared" si="294"/>
        <v>#DIV/0!</v>
      </c>
      <c r="R1763" s="30" t="e">
        <f t="shared" si="295"/>
        <v>#DIV/0!</v>
      </c>
      <c r="S1763" s="30" t="e">
        <f t="shared" si="296"/>
        <v>#DIV/0!</v>
      </c>
      <c r="T1763" s="32">
        <f t="shared" si="297"/>
        <v>5.9428198652047479E-4</v>
      </c>
      <c r="U1763" s="33">
        <f t="shared" si="298"/>
        <v>46.697899991376566</v>
      </c>
      <c r="V1763" s="18" t="e">
        <f>VLOOKUP(B1763,'[2]APO e PPM_CD'!$D$2:$J$565,7,FALSE)</f>
        <v>#N/A</v>
      </c>
    </row>
    <row r="1764" spans="1:24" hidden="1">
      <c r="A1764">
        <v>21624613829</v>
      </c>
      <c r="B1764">
        <f>VLOOKUP(A1764,Cadastro!$A$3:$B$3577,2,FALSE)</f>
        <v>215939</v>
      </c>
      <c r="C1764" s="5">
        <v>14323.21</v>
      </c>
      <c r="D1764">
        <v>0</v>
      </c>
      <c r="E1764">
        <v>6518.05</v>
      </c>
      <c r="F1764">
        <v>0</v>
      </c>
      <c r="G1764">
        <v>7805.16</v>
      </c>
      <c r="H1764">
        <v>0</v>
      </c>
      <c r="I1764" s="14">
        <f>VLOOKUP(A1764,Cadastro!$A$3:$H$3577,7,FALSE)</f>
        <v>1</v>
      </c>
      <c r="J1764" s="14">
        <f>VLOOKUP(A1764,Cadastro!$A$3:$H$3577,8,FALSE)</f>
        <v>1</v>
      </c>
      <c r="K1764">
        <f>VLOOKUP(A1764,Cadastro!$A$3:$J$3577,10,FALSE)</f>
        <v>1</v>
      </c>
      <c r="L1764" s="13">
        <v>14817.67</v>
      </c>
      <c r="M1764" s="23" t="e">
        <f t="shared" si="290"/>
        <v>#DIV/0!</v>
      </c>
      <c r="N1764" s="26">
        <f t="shared" si="291"/>
        <v>14323.21</v>
      </c>
      <c r="O1764" s="27">
        <f t="shared" si="292"/>
        <v>5.947335191951507E-4</v>
      </c>
      <c r="P1764" s="30" t="e">
        <f t="shared" si="293"/>
        <v>#DIV/0!</v>
      </c>
      <c r="Q1764" s="30" t="e">
        <f t="shared" si="294"/>
        <v>#DIV/0!</v>
      </c>
      <c r="R1764" s="30" t="e">
        <f t="shared" si="295"/>
        <v>#DIV/0!</v>
      </c>
      <c r="S1764" s="30" t="e">
        <f t="shared" si="296"/>
        <v>#DIV/0!</v>
      </c>
      <c r="T1764" s="32">
        <f t="shared" si="297"/>
        <v>5.946996777194349E-4</v>
      </c>
      <c r="U1764" s="33">
        <f t="shared" si="298"/>
        <v>46.730721618615384</v>
      </c>
      <c r="V1764" s="18" t="e">
        <f>VLOOKUP(B1764,'[2]APO e PPM_CD'!$D$2:$J$565,7,FALSE)</f>
        <v>#N/A</v>
      </c>
    </row>
    <row r="1765" spans="1:24" s="18" customFormat="1">
      <c r="A1765" s="18">
        <v>370379942</v>
      </c>
      <c r="B1765" s="18">
        <f>VLOOKUP(A1765,Cadastro!$A$3:$B$3577,2,FALSE)</f>
        <v>188285</v>
      </c>
      <c r="C1765" s="19">
        <v>18588.940000000002</v>
      </c>
      <c r="D1765" s="18">
        <v>0</v>
      </c>
      <c r="E1765" s="18">
        <v>8338.27</v>
      </c>
      <c r="F1765" s="18">
        <v>0</v>
      </c>
      <c r="G1765" s="18">
        <v>10250.67</v>
      </c>
      <c r="H1765" s="18">
        <v>0</v>
      </c>
      <c r="I1765" s="20">
        <f>VLOOKUP(A1765,Cadastro!$A$3:$H$3577,7,FALSE)</f>
        <v>5</v>
      </c>
      <c r="J1765" s="20">
        <f>VLOOKUP(A1765,Cadastro!$A$3:$H$3577,8,FALSE)</f>
        <v>5</v>
      </c>
      <c r="K1765" s="18">
        <f>VLOOKUP(A1765,Cadastro!$A$3:$J$3577,10,FALSE)</f>
        <v>1</v>
      </c>
      <c r="M1765" s="23" t="e">
        <f t="shared" si="290"/>
        <v>#DIV/0!</v>
      </c>
      <c r="N1765" s="26">
        <f t="shared" si="291"/>
        <v>18588.940000000002</v>
      </c>
      <c r="O1765" s="27">
        <f t="shared" si="292"/>
        <v>7.7185670700265555E-4</v>
      </c>
      <c r="P1765" s="30" t="e">
        <f t="shared" si="293"/>
        <v>#DIV/0!</v>
      </c>
      <c r="Q1765" s="30" t="e">
        <f t="shared" si="294"/>
        <v>#DIV/0!</v>
      </c>
      <c r="R1765" s="30" t="e">
        <f t="shared" si="295"/>
        <v>#DIV/0!</v>
      </c>
      <c r="S1765" s="30" t="e">
        <f t="shared" si="296"/>
        <v>#DIV/0!</v>
      </c>
      <c r="T1765" s="32">
        <f t="shared" si="297"/>
        <v>7.7181278687849398E-4</v>
      </c>
      <c r="U1765" s="33">
        <f t="shared" si="298"/>
        <v>60.648037718161248</v>
      </c>
      <c r="V1765" s="18">
        <f>VLOOKUP(B1765,'[2]APO e PPM_CD'!$D$2:$J$565,7,FALSE)</f>
        <v>3</v>
      </c>
      <c r="W1765" s="18">
        <f>TRUNC(B1765/10,0)</f>
        <v>18828</v>
      </c>
      <c r="X1765" s="18">
        <f ca="1">VLOOKUP(W1765:X1765,[3]Plan1!$B$2:$K$3605,10,FALSE)</f>
        <v>0</v>
      </c>
    </row>
    <row r="1766" spans="1:24" hidden="1">
      <c r="A1766">
        <v>5303718719</v>
      </c>
      <c r="B1766">
        <f>VLOOKUP(A1766,Cadastro!$A$3:$B$3577,2,FALSE)</f>
        <v>198169</v>
      </c>
      <c r="C1766" s="5">
        <v>14349.02</v>
      </c>
      <c r="D1766">
        <v>0</v>
      </c>
      <c r="E1766">
        <v>6570.21</v>
      </c>
      <c r="F1766">
        <v>0</v>
      </c>
      <c r="G1766">
        <v>7778.81</v>
      </c>
      <c r="H1766">
        <v>0</v>
      </c>
      <c r="I1766" s="14">
        <f>VLOOKUP(A1766,Cadastro!$A$3:$H$3577,7,FALSE)</f>
        <v>1</v>
      </c>
      <c r="J1766" s="14">
        <f>VLOOKUP(A1766,Cadastro!$A$3:$H$3577,8,FALSE)</f>
        <v>1</v>
      </c>
      <c r="K1766">
        <f>VLOOKUP(A1766,Cadastro!$A$3:$J$3577,10,FALSE)</f>
        <v>1</v>
      </c>
      <c r="L1766" s="13">
        <v>15813.73</v>
      </c>
      <c r="M1766" s="23" t="e">
        <f t="shared" si="290"/>
        <v>#DIV/0!</v>
      </c>
      <c r="N1766" s="26">
        <f t="shared" si="291"/>
        <v>14349.02</v>
      </c>
      <c r="O1766" s="27">
        <f t="shared" si="292"/>
        <v>5.958052113738193E-4</v>
      </c>
      <c r="P1766" s="30" t="e">
        <f t="shared" si="293"/>
        <v>#DIV/0!</v>
      </c>
      <c r="Q1766" s="30" t="e">
        <f t="shared" si="294"/>
        <v>#DIV/0!</v>
      </c>
      <c r="R1766" s="30" t="e">
        <f t="shared" si="295"/>
        <v>#DIV/0!</v>
      </c>
      <c r="S1766" s="30" t="e">
        <f t="shared" si="296"/>
        <v>#DIV/0!</v>
      </c>
      <c r="T1766" s="32">
        <f t="shared" si="297"/>
        <v>5.9577130891676699E-4</v>
      </c>
      <c r="U1766" s="33">
        <f t="shared" si="298"/>
        <v>46.814928994264868</v>
      </c>
      <c r="V1766" s="18" t="e">
        <f>VLOOKUP(B1766,'[2]APO e PPM_CD'!$D$2:$J$565,7,FALSE)</f>
        <v>#N/A</v>
      </c>
    </row>
    <row r="1767" spans="1:24" hidden="1">
      <c r="A1767">
        <v>40136264115</v>
      </c>
      <c r="B1767">
        <f>VLOOKUP(A1767,Cadastro!$A$3:$B$3577,2,FALSE)</f>
        <v>195551</v>
      </c>
      <c r="C1767" s="5">
        <v>14368.44</v>
      </c>
      <c r="D1767">
        <v>0</v>
      </c>
      <c r="E1767">
        <v>5969.58</v>
      </c>
      <c r="F1767">
        <v>0</v>
      </c>
      <c r="G1767">
        <v>8398.86</v>
      </c>
      <c r="H1767">
        <v>0</v>
      </c>
      <c r="I1767" s="14">
        <f>VLOOKUP(A1767,Cadastro!$A$3:$H$3577,7,FALSE)</f>
        <v>1</v>
      </c>
      <c r="J1767" s="14">
        <f>VLOOKUP(A1767,Cadastro!$A$3:$H$3577,8,FALSE)</f>
        <v>1</v>
      </c>
      <c r="K1767">
        <f>VLOOKUP(A1767,Cadastro!$A$3:$J$3577,10,FALSE)</f>
        <v>1</v>
      </c>
      <c r="L1767" s="13">
        <v>19649.849999999999</v>
      </c>
      <c r="M1767" s="23" t="e">
        <f t="shared" si="290"/>
        <v>#DIV/0!</v>
      </c>
      <c r="N1767" s="26">
        <f t="shared" si="291"/>
        <v>14368.44</v>
      </c>
      <c r="O1767" s="27">
        <f t="shared" si="292"/>
        <v>5.9661157565548306E-4</v>
      </c>
      <c r="P1767" s="30" t="e">
        <f t="shared" si="293"/>
        <v>#DIV/0!</v>
      </c>
      <c r="Q1767" s="30" t="e">
        <f t="shared" si="294"/>
        <v>#DIV/0!</v>
      </c>
      <c r="R1767" s="30" t="e">
        <f t="shared" si="295"/>
        <v>#DIV/0!</v>
      </c>
      <c r="S1767" s="30" t="e">
        <f t="shared" si="296"/>
        <v>#DIV/0!</v>
      </c>
      <c r="T1767" s="32">
        <f t="shared" si="297"/>
        <v>5.9657762731475964E-4</v>
      </c>
      <c r="U1767" s="33">
        <f t="shared" si="298"/>
        <v>46.878288437702032</v>
      </c>
      <c r="V1767" s="18" t="e">
        <f>VLOOKUP(B1767,'[2]APO e PPM_CD'!$D$2:$J$565,7,FALSE)</f>
        <v>#N/A</v>
      </c>
    </row>
    <row r="1768" spans="1:24" hidden="1">
      <c r="A1768">
        <v>2975528728</v>
      </c>
      <c r="B1768">
        <f>VLOOKUP(A1768,Cadastro!$A$3:$B$3577,2,FALSE)</f>
        <v>196346</v>
      </c>
      <c r="C1768" s="5">
        <v>14370.6</v>
      </c>
      <c r="D1768">
        <v>0</v>
      </c>
      <c r="E1768">
        <v>6251.6</v>
      </c>
      <c r="F1768">
        <v>0</v>
      </c>
      <c r="G1768">
        <v>8119</v>
      </c>
      <c r="H1768">
        <v>0</v>
      </c>
      <c r="I1768" s="14">
        <f>VLOOKUP(A1768,Cadastro!$A$3:$H$3577,7,FALSE)</f>
        <v>1</v>
      </c>
      <c r="J1768" s="14">
        <f>VLOOKUP(A1768,Cadastro!$A$3:$H$3577,8,FALSE)</f>
        <v>1</v>
      </c>
      <c r="K1768">
        <f>VLOOKUP(A1768,Cadastro!$A$3:$J$3577,10,FALSE)</f>
        <v>1</v>
      </c>
      <c r="L1768" s="13">
        <v>21515.29</v>
      </c>
      <c r="M1768" s="23" t="e">
        <f t="shared" si="290"/>
        <v>#DIV/0!</v>
      </c>
      <c r="N1768" s="26">
        <f t="shared" si="291"/>
        <v>14370.6</v>
      </c>
      <c r="O1768" s="27">
        <f t="shared" si="292"/>
        <v>5.9670126395869588E-4</v>
      </c>
      <c r="P1768" s="30" t="e">
        <f t="shared" si="293"/>
        <v>#DIV/0!</v>
      </c>
      <c r="Q1768" s="30" t="e">
        <f t="shared" si="294"/>
        <v>#DIV/0!</v>
      </c>
      <c r="R1768" s="30" t="e">
        <f t="shared" si="295"/>
        <v>#DIV/0!</v>
      </c>
      <c r="S1768" s="30" t="e">
        <f t="shared" si="296"/>
        <v>#DIV/0!</v>
      </c>
      <c r="T1768" s="32">
        <f t="shared" si="297"/>
        <v>5.9666731051453634E-4</v>
      </c>
      <c r="U1768" s="33">
        <f t="shared" si="298"/>
        <v>46.885335626055493</v>
      </c>
      <c r="V1768" s="18" t="e">
        <f>VLOOKUP(B1768,'[2]APO e PPM_CD'!$D$2:$J$565,7,FALSE)</f>
        <v>#N/A</v>
      </c>
    </row>
    <row r="1769" spans="1:24" hidden="1">
      <c r="A1769">
        <v>31330237803</v>
      </c>
      <c r="B1769">
        <f>VLOOKUP(A1769,Cadastro!$A$3:$B$3577,2,FALSE)</f>
        <v>211289</v>
      </c>
      <c r="C1769" s="5">
        <v>14379.67</v>
      </c>
      <c r="D1769">
        <v>0</v>
      </c>
      <c r="E1769">
        <v>6526.22</v>
      </c>
      <c r="F1769">
        <v>0</v>
      </c>
      <c r="G1769">
        <v>7853.45</v>
      </c>
      <c r="H1769">
        <v>0</v>
      </c>
      <c r="I1769" s="14">
        <f>VLOOKUP(A1769,Cadastro!$A$3:$H$3577,7,FALSE)</f>
        <v>1</v>
      </c>
      <c r="J1769" s="14">
        <f>VLOOKUP(A1769,Cadastro!$A$3:$H$3577,8,FALSE)</f>
        <v>1</v>
      </c>
      <c r="K1769">
        <f>VLOOKUP(A1769,Cadastro!$A$3:$J$3577,10,FALSE)</f>
        <v>1</v>
      </c>
      <c r="L1769" s="13">
        <v>26876.58</v>
      </c>
      <c r="M1769" s="23" t="e">
        <f t="shared" si="290"/>
        <v>#DIV/0!</v>
      </c>
      <c r="N1769" s="26">
        <f t="shared" si="291"/>
        <v>14379.67</v>
      </c>
      <c r="O1769" s="27">
        <f t="shared" si="292"/>
        <v>5.970778717874647E-4</v>
      </c>
      <c r="P1769" s="30" t="e">
        <f t="shared" si="293"/>
        <v>#DIV/0!</v>
      </c>
      <c r="Q1769" s="30" t="e">
        <f t="shared" si="294"/>
        <v>#DIV/0!</v>
      </c>
      <c r="R1769" s="30" t="e">
        <f t="shared" si="295"/>
        <v>#DIV/0!</v>
      </c>
      <c r="S1769" s="30" t="e">
        <f t="shared" si="296"/>
        <v>#DIV/0!</v>
      </c>
      <c r="T1769" s="32">
        <f t="shared" si="297"/>
        <v>5.9704389691359874E-4</v>
      </c>
      <c r="U1769" s="33">
        <f t="shared" si="298"/>
        <v>46.914927291965633</v>
      </c>
      <c r="V1769" s="18" t="e">
        <f>VLOOKUP(B1769,'[2]APO e PPM_CD'!$D$2:$J$565,7,FALSE)</f>
        <v>#N/A</v>
      </c>
    </row>
    <row r="1770" spans="1:24" hidden="1">
      <c r="A1770">
        <v>27300800823</v>
      </c>
      <c r="B1770">
        <f>VLOOKUP(A1770,Cadastro!$A$3:$B$3577,2,FALSE)</f>
        <v>189615</v>
      </c>
      <c r="C1770" s="5">
        <v>14403.7</v>
      </c>
      <c r="D1770">
        <v>0</v>
      </c>
      <c r="E1770">
        <v>6475.13</v>
      </c>
      <c r="F1770">
        <v>0</v>
      </c>
      <c r="G1770">
        <v>7928.57</v>
      </c>
      <c r="H1770">
        <v>0</v>
      </c>
      <c r="I1770" s="14">
        <f>VLOOKUP(A1770,Cadastro!$A$3:$H$3577,7,FALSE)</f>
        <v>1</v>
      </c>
      <c r="J1770" s="14">
        <f>VLOOKUP(A1770,Cadastro!$A$3:$H$3577,8,FALSE)</f>
        <v>1</v>
      </c>
      <c r="K1770">
        <f>VLOOKUP(A1770,Cadastro!$A$3:$J$3577,10,FALSE)</f>
        <v>1</v>
      </c>
      <c r="L1770" s="13">
        <v>13167.43</v>
      </c>
      <c r="M1770" s="23" t="e">
        <f t="shared" si="290"/>
        <v>#DIV/0!</v>
      </c>
      <c r="N1770" s="26">
        <f t="shared" si="291"/>
        <v>14403.7</v>
      </c>
      <c r="O1770" s="27">
        <f t="shared" si="292"/>
        <v>5.9807565416070791E-4</v>
      </c>
      <c r="P1770" s="30" t="e">
        <f t="shared" si="293"/>
        <v>#DIV/0!</v>
      </c>
      <c r="Q1770" s="30" t="e">
        <f t="shared" si="294"/>
        <v>#DIV/0!</v>
      </c>
      <c r="R1770" s="30" t="e">
        <f t="shared" si="295"/>
        <v>#DIV/0!</v>
      </c>
      <c r="S1770" s="30" t="e">
        <f t="shared" si="296"/>
        <v>#DIV/0!</v>
      </c>
      <c r="T1770" s="32">
        <f t="shared" si="297"/>
        <v>5.9804162251111482E-4</v>
      </c>
      <c r="U1770" s="33">
        <f t="shared" si="298"/>
        <v>46.993327262397912</v>
      </c>
      <c r="V1770" s="18" t="e">
        <f>VLOOKUP(B1770,'[2]APO e PPM_CD'!$D$2:$J$565,7,FALSE)</f>
        <v>#N/A</v>
      </c>
    </row>
    <row r="1771" spans="1:24" hidden="1">
      <c r="A1771">
        <v>77269810672</v>
      </c>
      <c r="B1771">
        <f>VLOOKUP(A1771,Cadastro!$A$3:$B$3577,2,FALSE)</f>
        <v>210995</v>
      </c>
      <c r="C1771" s="5">
        <v>14439.63</v>
      </c>
      <c r="D1771">
        <v>0</v>
      </c>
      <c r="E1771">
        <v>5995.98</v>
      </c>
      <c r="F1771">
        <v>0</v>
      </c>
      <c r="G1771">
        <v>8443.65</v>
      </c>
      <c r="H1771">
        <v>0</v>
      </c>
      <c r="I1771" s="14">
        <f>VLOOKUP(A1771,Cadastro!$A$3:$H$3577,7,FALSE)</f>
        <v>1</v>
      </c>
      <c r="J1771" s="14">
        <f>VLOOKUP(A1771,Cadastro!$A$3:$H$3577,8,FALSE)</f>
        <v>1</v>
      </c>
      <c r="K1771">
        <f>VLOOKUP(A1771,Cadastro!$A$3:$J$3577,10,FALSE)</f>
        <v>1</v>
      </c>
      <c r="L1771" s="13">
        <v>20941.04</v>
      </c>
      <c r="M1771" s="23" t="e">
        <f t="shared" si="290"/>
        <v>#DIV/0!</v>
      </c>
      <c r="N1771" s="26">
        <f t="shared" si="291"/>
        <v>14439.63</v>
      </c>
      <c r="O1771" s="27">
        <f t="shared" si="292"/>
        <v>5.9956755264887367E-4</v>
      </c>
      <c r="P1771" s="30" t="e">
        <f t="shared" si="293"/>
        <v>#DIV/0!</v>
      </c>
      <c r="Q1771" s="30" t="e">
        <f t="shared" si="294"/>
        <v>#DIV/0!</v>
      </c>
      <c r="R1771" s="30" t="e">
        <f t="shared" si="295"/>
        <v>#DIV/0!</v>
      </c>
      <c r="S1771" s="30" t="e">
        <f t="shared" si="296"/>
        <v>#DIV/0!</v>
      </c>
      <c r="T1771" s="32">
        <f t="shared" si="297"/>
        <v>5.9953343610740081E-4</v>
      </c>
      <c r="U1771" s="33">
        <f t="shared" si="298"/>
        <v>47.110552020518256</v>
      </c>
      <c r="V1771" s="18" t="e">
        <f>VLOOKUP(B1771,'[2]APO e PPM_CD'!$D$2:$J$565,7,FALSE)</f>
        <v>#N/A</v>
      </c>
    </row>
    <row r="1772" spans="1:24" hidden="1">
      <c r="A1772">
        <v>7482840796</v>
      </c>
      <c r="B1772">
        <f>VLOOKUP(A1772,Cadastro!$A$3:$B$3577,2,FALSE)</f>
        <v>188805</v>
      </c>
      <c r="C1772" s="5">
        <v>14449.31</v>
      </c>
      <c r="D1772">
        <v>0</v>
      </c>
      <c r="E1772">
        <v>6427.36</v>
      </c>
      <c r="F1772">
        <v>0</v>
      </c>
      <c r="G1772">
        <v>8021.95</v>
      </c>
      <c r="H1772">
        <v>0</v>
      </c>
      <c r="I1772" s="14">
        <f>VLOOKUP(A1772,Cadastro!$A$3:$H$3577,7,FALSE)</f>
        <v>1</v>
      </c>
      <c r="J1772" s="14">
        <f>VLOOKUP(A1772,Cadastro!$A$3:$H$3577,8,FALSE)</f>
        <v>1</v>
      </c>
      <c r="K1772">
        <f>VLOOKUP(A1772,Cadastro!$A$3:$J$3577,10,FALSE)</f>
        <v>1</v>
      </c>
      <c r="L1772" s="13">
        <v>18078.96</v>
      </c>
      <c r="M1772" s="23" t="e">
        <f t="shared" si="290"/>
        <v>#DIV/0!</v>
      </c>
      <c r="N1772" s="26">
        <f t="shared" si="291"/>
        <v>14449.31</v>
      </c>
      <c r="O1772" s="27">
        <f t="shared" si="292"/>
        <v>5.9996948911882758E-4</v>
      </c>
      <c r="P1772" s="30" t="e">
        <f t="shared" si="293"/>
        <v>#DIV/0!</v>
      </c>
      <c r="Q1772" s="30" t="e">
        <f t="shared" si="294"/>
        <v>#DIV/0!</v>
      </c>
      <c r="R1772" s="30" t="e">
        <f t="shared" si="295"/>
        <v>#DIV/0!</v>
      </c>
      <c r="S1772" s="30" t="e">
        <f t="shared" si="296"/>
        <v>#DIV/0!</v>
      </c>
      <c r="T1772" s="32">
        <f t="shared" si="297"/>
        <v>5.9993534970640013E-4</v>
      </c>
      <c r="U1772" s="33">
        <f t="shared" si="298"/>
        <v>47.14213386462081</v>
      </c>
      <c r="V1772" s="18" t="e">
        <f>VLOOKUP(B1772,'[2]APO e PPM_CD'!$D$2:$J$565,7,FALSE)</f>
        <v>#N/A</v>
      </c>
    </row>
    <row r="1773" spans="1:24" hidden="1">
      <c r="A1773">
        <v>3337062776</v>
      </c>
      <c r="B1773">
        <f>VLOOKUP(A1773,Cadastro!$A$3:$B$3577,2,FALSE)</f>
        <v>199417</v>
      </c>
      <c r="C1773" s="5">
        <v>14476.16</v>
      </c>
      <c r="D1773">
        <v>0</v>
      </c>
      <c r="E1773">
        <v>6237.86</v>
      </c>
      <c r="F1773">
        <v>0</v>
      </c>
      <c r="G1773">
        <v>8238.2999999999993</v>
      </c>
      <c r="H1773">
        <v>0</v>
      </c>
      <c r="I1773" s="14">
        <f>VLOOKUP(A1773,Cadastro!$A$3:$H$3577,7,FALSE)</f>
        <v>1</v>
      </c>
      <c r="J1773" s="14">
        <f>VLOOKUP(A1773,Cadastro!$A$3:$H$3577,8,FALSE)</f>
        <v>1</v>
      </c>
      <c r="K1773">
        <f>VLOOKUP(A1773,Cadastro!$A$3:$J$3577,10,FALSE)</f>
        <v>1</v>
      </c>
      <c r="L1773" s="13">
        <v>17089.46</v>
      </c>
      <c r="M1773" s="23" t="e">
        <f t="shared" si="290"/>
        <v>#DIV/0!</v>
      </c>
      <c r="N1773" s="26">
        <f t="shared" si="291"/>
        <v>14476.16</v>
      </c>
      <c r="O1773" s="27">
        <f t="shared" si="292"/>
        <v>6.0108436455459863E-4</v>
      </c>
      <c r="P1773" s="30" t="e">
        <f t="shared" si="293"/>
        <v>#DIV/0!</v>
      </c>
      <c r="Q1773" s="30" t="e">
        <f t="shared" si="294"/>
        <v>#DIV/0!</v>
      </c>
      <c r="R1773" s="30" t="e">
        <f t="shared" si="295"/>
        <v>#DIV/0!</v>
      </c>
      <c r="S1773" s="30" t="e">
        <f t="shared" si="296"/>
        <v>#DIV/0!</v>
      </c>
      <c r="T1773" s="32">
        <f t="shared" si="297"/>
        <v>6.0105016170362477E-4</v>
      </c>
      <c r="U1773" s="33">
        <f t="shared" si="298"/>
        <v>47.229734330959005</v>
      </c>
      <c r="V1773" s="18" t="e">
        <f>VLOOKUP(B1773,'[2]APO e PPM_CD'!$D$2:$J$565,7,FALSE)</f>
        <v>#N/A</v>
      </c>
    </row>
    <row r="1774" spans="1:24" hidden="1">
      <c r="A1774">
        <v>82281688100</v>
      </c>
      <c r="B1774">
        <f>VLOOKUP(A1774,Cadastro!$A$3:$B$3577,2,FALSE)</f>
        <v>187977</v>
      </c>
      <c r="C1774" s="5">
        <v>14476.71</v>
      </c>
      <c r="D1774">
        <v>0</v>
      </c>
      <c r="E1774">
        <v>6621.02</v>
      </c>
      <c r="F1774">
        <v>0</v>
      </c>
      <c r="G1774">
        <v>7855.69</v>
      </c>
      <c r="H1774">
        <v>0</v>
      </c>
      <c r="I1774" s="14">
        <f>VLOOKUP(A1774,Cadastro!$A$3:$H$3577,7,FALSE)</f>
        <v>1</v>
      </c>
      <c r="J1774" s="14">
        <f>VLOOKUP(A1774,Cadastro!$A$3:$H$3577,8,FALSE)</f>
        <v>1</v>
      </c>
      <c r="K1774">
        <f>VLOOKUP(A1774,Cadastro!$A$3:$J$3577,10,FALSE)</f>
        <v>1</v>
      </c>
      <c r="L1774" s="13">
        <v>16994.95</v>
      </c>
      <c r="M1774" s="23" t="e">
        <f t="shared" si="290"/>
        <v>#DIV/0!</v>
      </c>
      <c r="N1774" s="26">
        <f t="shared" si="291"/>
        <v>14476.71</v>
      </c>
      <c r="O1774" s="27">
        <f t="shared" si="292"/>
        <v>6.0110720185402777E-4</v>
      </c>
      <c r="P1774" s="30" t="e">
        <f t="shared" si="293"/>
        <v>#DIV/0!</v>
      </c>
      <c r="Q1774" s="30" t="e">
        <f t="shared" si="294"/>
        <v>#DIV/0!</v>
      </c>
      <c r="R1774" s="30" t="e">
        <f t="shared" si="295"/>
        <v>#DIV/0!</v>
      </c>
      <c r="S1774" s="30" t="e">
        <f t="shared" si="296"/>
        <v>#DIV/0!</v>
      </c>
      <c r="T1774" s="32">
        <f t="shared" si="297"/>
        <v>6.010729977035679E-4</v>
      </c>
      <c r="U1774" s="33">
        <f t="shared" si="298"/>
        <v>47.231528753919378</v>
      </c>
      <c r="V1774" s="18" t="e">
        <f>VLOOKUP(B1774,'[2]APO e PPM_CD'!$D$2:$J$565,7,FALSE)</f>
        <v>#N/A</v>
      </c>
    </row>
    <row r="1775" spans="1:24" hidden="1">
      <c r="A1775">
        <v>7274073842</v>
      </c>
      <c r="B1775">
        <f>VLOOKUP(A1775,Cadastro!$A$3:$B$3577,2,FALSE)</f>
        <v>193229</v>
      </c>
      <c r="C1775" s="5">
        <v>14478.650000000001</v>
      </c>
      <c r="D1775">
        <v>0</v>
      </c>
      <c r="E1775">
        <v>6041.97</v>
      </c>
      <c r="F1775">
        <v>0</v>
      </c>
      <c r="G1775">
        <v>8436.68</v>
      </c>
      <c r="H1775">
        <v>0</v>
      </c>
      <c r="I1775" s="14">
        <f>VLOOKUP(A1775,Cadastro!$A$3:$H$3577,7,FALSE)</f>
        <v>1</v>
      </c>
      <c r="J1775" s="14">
        <f>VLOOKUP(A1775,Cadastro!$A$3:$H$3577,8,FALSE)</f>
        <v>1</v>
      </c>
      <c r="K1775">
        <f>VLOOKUP(A1775,Cadastro!$A$3:$J$3577,10,FALSE)</f>
        <v>1</v>
      </c>
      <c r="L1775" s="13">
        <v>19862.990000000002</v>
      </c>
      <c r="M1775" s="23" t="e">
        <f t="shared" si="290"/>
        <v>#DIV/0!</v>
      </c>
      <c r="N1775" s="26">
        <f t="shared" si="291"/>
        <v>14478.650000000001</v>
      </c>
      <c r="O1775" s="27">
        <f t="shared" si="292"/>
        <v>6.0118775523746912E-4</v>
      </c>
      <c r="P1775" s="30" t="e">
        <f t="shared" si="293"/>
        <v>#DIV/0!</v>
      </c>
      <c r="Q1775" s="30" t="e">
        <f t="shared" si="294"/>
        <v>#DIV/0!</v>
      </c>
      <c r="R1775" s="30" t="e">
        <f t="shared" si="295"/>
        <v>#DIV/0!</v>
      </c>
      <c r="S1775" s="30" t="e">
        <f t="shared" si="296"/>
        <v>#DIV/0!</v>
      </c>
      <c r="T1775" s="32">
        <f t="shared" si="297"/>
        <v>6.011535465033674E-4</v>
      </c>
      <c r="U1775" s="33">
        <f t="shared" si="298"/>
        <v>47.237858173088689</v>
      </c>
      <c r="V1775" s="18" t="e">
        <f>VLOOKUP(B1775,'[2]APO e PPM_CD'!$D$2:$J$565,7,FALSE)</f>
        <v>#N/A</v>
      </c>
    </row>
    <row r="1776" spans="1:24" hidden="1">
      <c r="A1776">
        <v>3207759688</v>
      </c>
      <c r="B1776">
        <f>VLOOKUP(A1776,Cadastro!$A$3:$B$3577,2,FALSE)</f>
        <v>199972</v>
      </c>
      <c r="C1776" s="5">
        <v>14479.94</v>
      </c>
      <c r="D1776">
        <v>0</v>
      </c>
      <c r="E1776">
        <v>6543.01</v>
      </c>
      <c r="F1776">
        <v>0</v>
      </c>
      <c r="G1776">
        <v>7936.93</v>
      </c>
      <c r="H1776">
        <v>0</v>
      </c>
      <c r="I1776" s="14">
        <f>VLOOKUP(A1776,Cadastro!$A$3:$H$3577,7,FALSE)</f>
        <v>1</v>
      </c>
      <c r="J1776" s="14">
        <f>VLOOKUP(A1776,Cadastro!$A$3:$H$3577,8,FALSE)</f>
        <v>1</v>
      </c>
      <c r="K1776">
        <f>VLOOKUP(A1776,Cadastro!$A$3:$J$3577,10,FALSE)</f>
        <v>1</v>
      </c>
      <c r="L1776" s="13">
        <v>24276.23</v>
      </c>
      <c r="M1776" s="23" t="e">
        <f t="shared" si="290"/>
        <v>#DIV/0!</v>
      </c>
      <c r="N1776" s="26">
        <f t="shared" si="291"/>
        <v>14479.94</v>
      </c>
      <c r="O1776" s="27">
        <f t="shared" si="292"/>
        <v>6.0124131908522122E-4</v>
      </c>
      <c r="P1776" s="30" t="e">
        <f t="shared" si="293"/>
        <v>#DIV/0!</v>
      </c>
      <c r="Q1776" s="30" t="e">
        <f t="shared" si="294"/>
        <v>#DIV/0!</v>
      </c>
      <c r="R1776" s="30" t="e">
        <f t="shared" si="295"/>
        <v>#DIV/0!</v>
      </c>
      <c r="S1776" s="30" t="e">
        <f t="shared" si="296"/>
        <v>#DIV/0!</v>
      </c>
      <c r="T1776" s="32">
        <f t="shared" si="297"/>
        <v>6.0120710730323409E-4</v>
      </c>
      <c r="U1776" s="33">
        <f t="shared" si="298"/>
        <v>47.24206691057757</v>
      </c>
      <c r="V1776" s="18" t="e">
        <f>VLOOKUP(B1776,'[2]APO e PPM_CD'!$D$2:$J$565,7,FALSE)</f>
        <v>#N/A</v>
      </c>
    </row>
    <row r="1777" spans="1:24" hidden="1">
      <c r="A1777">
        <v>70811687791</v>
      </c>
      <c r="B1777">
        <f>VLOOKUP(A1777,Cadastro!$A$3:$B$3577,2,FALSE)</f>
        <v>214560</v>
      </c>
      <c r="C1777" s="5">
        <v>14518.09</v>
      </c>
      <c r="D1777">
        <v>0</v>
      </c>
      <c r="E1777">
        <v>6280.63</v>
      </c>
      <c r="F1777">
        <v>0</v>
      </c>
      <c r="G1777">
        <v>8237.4599999999991</v>
      </c>
      <c r="H1777">
        <v>0</v>
      </c>
      <c r="I1777" s="14">
        <f>VLOOKUP(A1777,Cadastro!$A$3:$H$3577,7,FALSE)</f>
        <v>1</v>
      </c>
      <c r="J1777" s="14">
        <f>VLOOKUP(A1777,Cadastro!$A$3:$H$3577,8,FALSE)</f>
        <v>1</v>
      </c>
      <c r="K1777">
        <f>VLOOKUP(A1777,Cadastro!$A$3:$J$3577,10,FALSE)</f>
        <v>1</v>
      </c>
      <c r="L1777" s="13">
        <v>31321.62</v>
      </c>
      <c r="M1777" s="23" t="e">
        <f t="shared" si="290"/>
        <v>#DIV/0!</v>
      </c>
      <c r="N1777" s="26">
        <f t="shared" si="291"/>
        <v>14518.09</v>
      </c>
      <c r="O1777" s="27">
        <f t="shared" si="292"/>
        <v>6.0282539721835573E-4</v>
      </c>
      <c r="P1777" s="30" t="e">
        <f t="shared" si="293"/>
        <v>#DIV/0!</v>
      </c>
      <c r="Q1777" s="30" t="e">
        <f t="shared" si="294"/>
        <v>#DIV/0!</v>
      </c>
      <c r="R1777" s="30" t="e">
        <f t="shared" si="295"/>
        <v>#DIV/0!</v>
      </c>
      <c r="S1777" s="30" t="e">
        <f t="shared" si="296"/>
        <v>#DIV/0!</v>
      </c>
      <c r="T1777" s="32">
        <f t="shared" si="297"/>
        <v>6.0279109529929058E-4</v>
      </c>
      <c r="U1777" s="33">
        <f t="shared" si="298"/>
        <v>47.366534612283409</v>
      </c>
      <c r="V1777" s="18" t="e">
        <f>VLOOKUP(B1777,'[2]APO e PPM_CD'!$D$2:$J$565,7,FALSE)</f>
        <v>#N/A</v>
      </c>
    </row>
    <row r="1778" spans="1:24" hidden="1">
      <c r="A1778">
        <v>6568476897</v>
      </c>
      <c r="B1778">
        <f>VLOOKUP(A1778,Cadastro!$A$3:$B$3577,2,FALSE)</f>
        <v>211392</v>
      </c>
      <c r="C1778" s="5">
        <v>14578.01</v>
      </c>
      <c r="D1778">
        <v>0</v>
      </c>
      <c r="E1778">
        <v>6171.74</v>
      </c>
      <c r="F1778">
        <v>0</v>
      </c>
      <c r="G1778">
        <v>8406.27</v>
      </c>
      <c r="H1778">
        <v>0</v>
      </c>
      <c r="I1778" s="14">
        <f>VLOOKUP(A1778,Cadastro!$A$3:$H$3577,7,FALSE)</f>
        <v>1</v>
      </c>
      <c r="J1778" s="14">
        <f>VLOOKUP(A1778,Cadastro!$A$3:$H$3577,8,FALSE)</f>
        <v>1</v>
      </c>
      <c r="K1778">
        <f>VLOOKUP(A1778,Cadastro!$A$3:$J$3577,10,FALSE)</f>
        <v>1</v>
      </c>
      <c r="L1778" s="13">
        <v>18884.97</v>
      </c>
      <c r="M1778" s="23" t="e">
        <f t="shared" si="290"/>
        <v>#DIV/0!</v>
      </c>
      <c r="N1778" s="26">
        <f t="shared" si="291"/>
        <v>14578.01</v>
      </c>
      <c r="O1778" s="27">
        <f t="shared" si="292"/>
        <v>6.0531341718526074E-4</v>
      </c>
      <c r="P1778" s="30" t="e">
        <f t="shared" si="293"/>
        <v>#DIV/0!</v>
      </c>
      <c r="Q1778" s="30" t="e">
        <f t="shared" si="294"/>
        <v>#DIV/0!</v>
      </c>
      <c r="R1778" s="30" t="e">
        <f t="shared" si="295"/>
        <v>#DIV/0!</v>
      </c>
      <c r="S1778" s="30" t="e">
        <f t="shared" si="296"/>
        <v>#DIV/0!</v>
      </c>
      <c r="T1778" s="32">
        <f t="shared" si="297"/>
        <v>6.0527897369309675E-4</v>
      </c>
      <c r="U1778" s="33">
        <f t="shared" si="298"/>
        <v>47.562028837348002</v>
      </c>
      <c r="V1778" s="18" t="e">
        <f>VLOOKUP(B1778,'[2]APO e PPM_CD'!$D$2:$J$565,7,FALSE)</f>
        <v>#N/A</v>
      </c>
    </row>
    <row r="1779" spans="1:24" hidden="1">
      <c r="A1779">
        <v>38964201191</v>
      </c>
      <c r="B1779">
        <f>VLOOKUP(A1779,Cadastro!$A$3:$B$3577,2,FALSE)</f>
        <v>212221</v>
      </c>
      <c r="C1779" s="5">
        <v>14584.18</v>
      </c>
      <c r="D1779">
        <v>0</v>
      </c>
      <c r="E1779">
        <v>6082.57</v>
      </c>
      <c r="F1779">
        <v>0</v>
      </c>
      <c r="G1779">
        <v>8501.61</v>
      </c>
      <c r="H1779">
        <v>0</v>
      </c>
      <c r="I1779" s="14">
        <f>VLOOKUP(A1779,Cadastro!$A$3:$H$3577,7,FALSE)</f>
        <v>1</v>
      </c>
      <c r="J1779" s="14">
        <f>VLOOKUP(A1779,Cadastro!$A$3:$H$3577,8,FALSE)</f>
        <v>1</v>
      </c>
      <c r="K1779">
        <f>VLOOKUP(A1779,Cadastro!$A$3:$J$3577,10,FALSE)</f>
        <v>1</v>
      </c>
      <c r="L1779" s="13">
        <v>18402.11</v>
      </c>
      <c r="M1779" s="23" t="e">
        <f t="shared" si="290"/>
        <v>#DIV/0!</v>
      </c>
      <c r="N1779" s="26">
        <f t="shared" si="291"/>
        <v>14584.18</v>
      </c>
      <c r="O1779" s="27">
        <f t="shared" si="292"/>
        <v>6.055696101624938E-4</v>
      </c>
      <c r="P1779" s="30" t="e">
        <f t="shared" si="293"/>
        <v>#DIV/0!</v>
      </c>
      <c r="Q1779" s="30" t="e">
        <f t="shared" si="294"/>
        <v>#DIV/0!</v>
      </c>
      <c r="R1779" s="30" t="e">
        <f t="shared" si="295"/>
        <v>#DIV/0!</v>
      </c>
      <c r="S1779" s="30" t="e">
        <f t="shared" si="296"/>
        <v>#DIV/0!</v>
      </c>
      <c r="T1779" s="32">
        <f t="shared" si="297"/>
        <v>6.0553515209245889E-4</v>
      </c>
      <c r="U1779" s="33">
        <f t="shared" si="298"/>
        <v>47.58215900037618</v>
      </c>
      <c r="V1779" s="18" t="e">
        <f>VLOOKUP(B1779,'[2]APO e PPM_CD'!$D$2:$J$565,7,FALSE)</f>
        <v>#N/A</v>
      </c>
    </row>
    <row r="1780" spans="1:24" s="18" customFormat="1">
      <c r="A1780" s="18">
        <v>7875939747</v>
      </c>
      <c r="B1780" s="18">
        <f>VLOOKUP(A1780,Cadastro!$A$3:$B$3577,2,FALSE)</f>
        <v>190425</v>
      </c>
      <c r="C1780" s="19">
        <v>20292.68</v>
      </c>
      <c r="D1780" s="18">
        <v>0</v>
      </c>
      <c r="E1780" s="18">
        <v>9030.7000000000007</v>
      </c>
      <c r="F1780" s="18">
        <v>0</v>
      </c>
      <c r="G1780" s="18">
        <v>11261.98</v>
      </c>
      <c r="H1780" s="18">
        <v>0</v>
      </c>
      <c r="I1780" s="20">
        <f>VLOOKUP(A1780,Cadastro!$A$3:$H$3577,7,FALSE)</f>
        <v>5</v>
      </c>
      <c r="J1780" s="20">
        <f>VLOOKUP(A1780,Cadastro!$A$3:$H$3577,8,FALSE)</f>
        <v>5</v>
      </c>
      <c r="K1780" s="18">
        <f>VLOOKUP(A1780,Cadastro!$A$3:$J$3577,10,FALSE)</f>
        <v>1</v>
      </c>
      <c r="M1780" s="23" t="e">
        <f t="shared" si="290"/>
        <v>#DIV/0!</v>
      </c>
      <c r="N1780" s="26">
        <f t="shared" si="291"/>
        <v>20292.68</v>
      </c>
      <c r="O1780" s="27">
        <f t="shared" si="292"/>
        <v>8.426000170563059E-4</v>
      </c>
      <c r="P1780" s="30" t="e">
        <f t="shared" si="293"/>
        <v>#DIV/0!</v>
      </c>
      <c r="Q1780" s="30" t="e">
        <f t="shared" si="294"/>
        <v>#DIV/0!</v>
      </c>
      <c r="R1780" s="30" t="e">
        <f t="shared" si="295"/>
        <v>#DIV/0!</v>
      </c>
      <c r="S1780" s="30" t="e">
        <f t="shared" si="296"/>
        <v>#DIV/0!</v>
      </c>
      <c r="T1780" s="32">
        <f t="shared" si="297"/>
        <v>8.4255207150238127E-4</v>
      </c>
      <c r="U1780" s="33">
        <f t="shared" si="298"/>
        <v>66.206638035443447</v>
      </c>
      <c r="V1780" s="18">
        <f>VLOOKUP(B1780,'[2]APO e PPM_CD'!$D$2:$J$565,7,FALSE)</f>
        <v>3</v>
      </c>
      <c r="W1780" s="18">
        <f>TRUNC(B1780/10,0)</f>
        <v>19042</v>
      </c>
      <c r="X1780" s="18">
        <f ca="1">VLOOKUP(W1780:X1780,[3]Plan1!$B$2:$K$3605,10,FALSE)</f>
        <v>0</v>
      </c>
    </row>
    <row r="1781" spans="1:24" hidden="1">
      <c r="A1781">
        <v>65899741104</v>
      </c>
      <c r="B1781">
        <f>VLOOKUP(A1781,Cadastro!$A$3:$B$3577,2,FALSE)</f>
        <v>212245</v>
      </c>
      <c r="C1781" s="5">
        <v>14608.89</v>
      </c>
      <c r="D1781">
        <v>0</v>
      </c>
      <c r="E1781">
        <v>6484.91</v>
      </c>
      <c r="F1781">
        <v>0</v>
      </c>
      <c r="G1781">
        <v>8123.98</v>
      </c>
      <c r="H1781">
        <v>0</v>
      </c>
      <c r="I1781" s="14">
        <f>VLOOKUP(A1781,Cadastro!$A$3:$H$3577,7,FALSE)</f>
        <v>1</v>
      </c>
      <c r="J1781" s="14">
        <f>VLOOKUP(A1781,Cadastro!$A$3:$H$3577,8,FALSE)</f>
        <v>1</v>
      </c>
      <c r="K1781">
        <f>VLOOKUP(A1781,Cadastro!$A$3:$J$3577,10,FALSE)</f>
        <v>1</v>
      </c>
      <c r="L1781" s="13">
        <v>20135.61</v>
      </c>
      <c r="M1781" s="23" t="e">
        <f t="shared" si="290"/>
        <v>#DIV/0!</v>
      </c>
      <c r="N1781" s="26">
        <f t="shared" si="291"/>
        <v>14608.89</v>
      </c>
      <c r="O1781" s="27">
        <f t="shared" si="292"/>
        <v>6.0659562774230391E-4</v>
      </c>
      <c r="P1781" s="30" t="e">
        <f t="shared" si="293"/>
        <v>#DIV/0!</v>
      </c>
      <c r="Q1781" s="30" t="e">
        <f t="shared" si="294"/>
        <v>#DIV/0!</v>
      </c>
      <c r="R1781" s="30" t="e">
        <f t="shared" si="295"/>
        <v>#DIV/0!</v>
      </c>
      <c r="S1781" s="30" t="e">
        <f t="shared" si="296"/>
        <v>#DIV/0!</v>
      </c>
      <c r="T1781" s="32">
        <f t="shared" si="297"/>
        <v>6.0656111128990463E-4</v>
      </c>
      <c r="U1781" s="33">
        <f t="shared" si="298"/>
        <v>47.662777530104918</v>
      </c>
      <c r="V1781" s="18" t="e">
        <f>VLOOKUP(B1781,'[2]APO e PPM_CD'!$D$2:$J$565,7,FALSE)</f>
        <v>#N/A</v>
      </c>
    </row>
    <row r="1782" spans="1:24" hidden="1">
      <c r="A1782">
        <v>2395356778</v>
      </c>
      <c r="B1782">
        <f>VLOOKUP(A1782,Cadastro!$A$3:$B$3577,2,FALSE)</f>
        <v>214673</v>
      </c>
      <c r="C1782" s="5">
        <v>14622.99</v>
      </c>
      <c r="D1782">
        <v>0</v>
      </c>
      <c r="E1782">
        <v>6097</v>
      </c>
      <c r="F1782">
        <v>0</v>
      </c>
      <c r="G1782">
        <v>8525.99</v>
      </c>
      <c r="H1782">
        <v>0</v>
      </c>
      <c r="I1782" s="14">
        <f>VLOOKUP(A1782,Cadastro!$A$3:$H$3577,7,FALSE)</f>
        <v>1</v>
      </c>
      <c r="J1782" s="14">
        <f>VLOOKUP(A1782,Cadastro!$A$3:$H$3577,8,FALSE)</f>
        <v>1</v>
      </c>
      <c r="K1782">
        <f>VLOOKUP(A1782,Cadastro!$A$3:$J$3577,10,FALSE)</f>
        <v>1</v>
      </c>
      <c r="L1782" s="13">
        <v>20685.39</v>
      </c>
      <c r="M1782" s="23" t="e">
        <f t="shared" si="290"/>
        <v>#DIV/0!</v>
      </c>
      <c r="N1782" s="26">
        <f t="shared" si="291"/>
        <v>14622.99</v>
      </c>
      <c r="O1782" s="27">
        <f t="shared" si="292"/>
        <v>6.0718109305494346E-4</v>
      </c>
      <c r="P1782" s="30" t="e">
        <f t="shared" si="293"/>
        <v>#DIV/0!</v>
      </c>
      <c r="Q1782" s="30" t="e">
        <f t="shared" si="294"/>
        <v>#DIV/0!</v>
      </c>
      <c r="R1782" s="30" t="e">
        <f t="shared" si="295"/>
        <v>#DIV/0!</v>
      </c>
      <c r="S1782" s="30" t="e">
        <f t="shared" si="296"/>
        <v>#DIV/0!</v>
      </c>
      <c r="T1782" s="32">
        <f t="shared" si="297"/>
        <v>6.0714654328844725E-4</v>
      </c>
      <c r="U1782" s="33">
        <f t="shared" si="298"/>
        <v>47.708780009634481</v>
      </c>
      <c r="V1782" s="18" t="e">
        <f>VLOOKUP(B1782,'[2]APO e PPM_CD'!$D$2:$J$565,7,FALSE)</f>
        <v>#N/A</v>
      </c>
    </row>
    <row r="1783" spans="1:24" hidden="1">
      <c r="A1783">
        <v>82166943691</v>
      </c>
      <c r="B1783">
        <f>VLOOKUP(A1783,Cadastro!$A$3:$B$3577,2,FALSE)</f>
        <v>214335</v>
      </c>
      <c r="C1783" s="5">
        <v>14634.46</v>
      </c>
      <c r="D1783">
        <v>0</v>
      </c>
      <c r="E1783">
        <v>6375.14</v>
      </c>
      <c r="F1783">
        <v>0</v>
      </c>
      <c r="G1783">
        <v>8259.32</v>
      </c>
      <c r="H1783">
        <v>0</v>
      </c>
      <c r="I1783" s="14">
        <f>VLOOKUP(A1783,Cadastro!$A$3:$H$3577,7,FALSE)</f>
        <v>1</v>
      </c>
      <c r="J1783" s="14">
        <f>VLOOKUP(A1783,Cadastro!$A$3:$H$3577,8,FALSE)</f>
        <v>1</v>
      </c>
      <c r="K1783">
        <f>VLOOKUP(A1783,Cadastro!$A$3:$J$3577,10,FALSE)</f>
        <v>1</v>
      </c>
      <c r="L1783" s="13">
        <v>16110.65</v>
      </c>
      <c r="M1783" s="23" t="e">
        <f t="shared" si="290"/>
        <v>#DIV/0!</v>
      </c>
      <c r="N1783" s="26">
        <f t="shared" si="291"/>
        <v>14634.46</v>
      </c>
      <c r="O1783" s="27">
        <f t="shared" si="292"/>
        <v>6.0765735455394875E-4</v>
      </c>
      <c r="P1783" s="30" t="e">
        <f t="shared" si="293"/>
        <v>#DIV/0!</v>
      </c>
      <c r="Q1783" s="30" t="e">
        <f t="shared" si="294"/>
        <v>#DIV/0!</v>
      </c>
      <c r="R1783" s="30" t="e">
        <f t="shared" si="295"/>
        <v>#DIV/0!</v>
      </c>
      <c r="S1783" s="30" t="e">
        <f t="shared" si="296"/>
        <v>#DIV/0!</v>
      </c>
      <c r="T1783" s="32">
        <f t="shared" si="297"/>
        <v>6.0762277768726153E-4</v>
      </c>
      <c r="U1783" s="33">
        <f t="shared" si="298"/>
        <v>47.746201884826242</v>
      </c>
      <c r="V1783" s="18" t="e">
        <f>VLOOKUP(B1783,'[2]APO e PPM_CD'!$D$2:$J$565,7,FALSE)</f>
        <v>#N/A</v>
      </c>
    </row>
    <row r="1784" spans="1:24" hidden="1">
      <c r="A1784">
        <v>1670457761</v>
      </c>
      <c r="B1784">
        <f>VLOOKUP(A1784,Cadastro!$A$3:$B$3577,2,FALSE)</f>
        <v>195931</v>
      </c>
      <c r="C1784" s="5">
        <v>14638.779999999999</v>
      </c>
      <c r="D1784">
        <v>0</v>
      </c>
      <c r="E1784">
        <v>8472.41</v>
      </c>
      <c r="F1784">
        <v>0</v>
      </c>
      <c r="G1784">
        <v>6166.37</v>
      </c>
      <c r="H1784">
        <v>0</v>
      </c>
      <c r="I1784" s="14">
        <f>VLOOKUP(A1784,Cadastro!$A$3:$H$3577,7,FALSE)</f>
        <v>1</v>
      </c>
      <c r="J1784" s="14">
        <f>VLOOKUP(A1784,Cadastro!$A$3:$H$3577,8,FALSE)</f>
        <v>1</v>
      </c>
      <c r="K1784">
        <f>VLOOKUP(A1784,Cadastro!$A$3:$J$3577,10,FALSE)</f>
        <v>1</v>
      </c>
      <c r="L1784" s="13">
        <v>21197.34</v>
      </c>
      <c r="M1784" s="23" t="e">
        <f t="shared" si="290"/>
        <v>#DIV/0!</v>
      </c>
      <c r="N1784" s="26">
        <f t="shared" si="291"/>
        <v>14638.779999999999</v>
      </c>
      <c r="O1784" s="27">
        <f t="shared" si="292"/>
        <v>6.0783673116037449E-4</v>
      </c>
      <c r="P1784" s="30" t="e">
        <f t="shared" si="293"/>
        <v>#DIV/0!</v>
      </c>
      <c r="Q1784" s="30" t="e">
        <f t="shared" si="294"/>
        <v>#DIV/0!</v>
      </c>
      <c r="R1784" s="30" t="e">
        <f t="shared" si="295"/>
        <v>#DIV/0!</v>
      </c>
      <c r="S1784" s="30" t="e">
        <f t="shared" si="296"/>
        <v>#DIV/0!</v>
      </c>
      <c r="T1784" s="32">
        <f t="shared" si="297"/>
        <v>6.0780214408681502E-4</v>
      </c>
      <c r="U1784" s="33">
        <f t="shared" si="298"/>
        <v>47.760296261533171</v>
      </c>
      <c r="V1784" s="18" t="e">
        <f>VLOOKUP(B1784,'[2]APO e PPM_CD'!$D$2:$J$565,7,FALSE)</f>
        <v>#N/A</v>
      </c>
    </row>
    <row r="1785" spans="1:24" hidden="1">
      <c r="A1785">
        <v>4394523680</v>
      </c>
      <c r="B1785">
        <f>VLOOKUP(A1785,Cadastro!$A$3:$B$3577,2,FALSE)</f>
        <v>188980</v>
      </c>
      <c r="C1785" s="5">
        <v>14661.900000000001</v>
      </c>
      <c r="D1785">
        <v>0</v>
      </c>
      <c r="E1785">
        <v>6583.3</v>
      </c>
      <c r="F1785">
        <v>0</v>
      </c>
      <c r="G1785">
        <v>8078.6</v>
      </c>
      <c r="H1785">
        <v>0</v>
      </c>
      <c r="I1785" s="14">
        <f>VLOOKUP(A1785,Cadastro!$A$3:$H$3577,7,FALSE)</f>
        <v>1</v>
      </c>
      <c r="J1785" s="14">
        <f>VLOOKUP(A1785,Cadastro!$A$3:$H$3577,8,FALSE)</f>
        <v>1</v>
      </c>
      <c r="K1785">
        <f>VLOOKUP(A1785,Cadastro!$A$3:$J$3577,10,FALSE)</f>
        <v>1</v>
      </c>
      <c r="L1785" s="13">
        <v>14991.39</v>
      </c>
      <c r="M1785" s="23" t="e">
        <f t="shared" si="290"/>
        <v>#DIV/0!</v>
      </c>
      <c r="N1785" s="26">
        <f t="shared" si="291"/>
        <v>14661.900000000001</v>
      </c>
      <c r="O1785" s="27">
        <f t="shared" si="292"/>
        <v>6.0879672818365301E-4</v>
      </c>
      <c r="P1785" s="30" t="e">
        <f t="shared" si="293"/>
        <v>#DIV/0!</v>
      </c>
      <c r="Q1785" s="30" t="e">
        <f t="shared" si="294"/>
        <v>#DIV/0!</v>
      </c>
      <c r="R1785" s="30" t="e">
        <f t="shared" si="295"/>
        <v>#DIV/0!</v>
      </c>
      <c r="S1785" s="30" t="e">
        <f t="shared" si="296"/>
        <v>#DIV/0!</v>
      </c>
      <c r="T1785" s="32">
        <f t="shared" si="297"/>
        <v>6.087620864844252E-4</v>
      </c>
      <c r="U1785" s="33">
        <f t="shared" si="298"/>
        <v>47.83572727761284</v>
      </c>
      <c r="V1785" s="18" t="e">
        <f>VLOOKUP(B1785,'[2]APO e PPM_CD'!$D$2:$J$565,7,FALSE)</f>
        <v>#N/A</v>
      </c>
    </row>
    <row r="1786" spans="1:24" hidden="1">
      <c r="A1786">
        <v>5398171712</v>
      </c>
      <c r="B1786">
        <f>VLOOKUP(A1786,Cadastro!$A$3:$B$3577,2,FALSE)</f>
        <v>198144</v>
      </c>
      <c r="C1786" s="5">
        <v>14680.66</v>
      </c>
      <c r="D1786">
        <v>0</v>
      </c>
      <c r="E1786">
        <v>6656.69</v>
      </c>
      <c r="F1786">
        <v>0</v>
      </c>
      <c r="G1786">
        <v>8023.97</v>
      </c>
      <c r="H1786">
        <v>0</v>
      </c>
      <c r="I1786" s="14">
        <f>VLOOKUP(A1786,Cadastro!$A$3:$H$3577,7,FALSE)</f>
        <v>1</v>
      </c>
      <c r="J1786" s="14">
        <f>VLOOKUP(A1786,Cadastro!$A$3:$H$3577,8,FALSE)</f>
        <v>1</v>
      </c>
      <c r="K1786">
        <f>VLOOKUP(A1786,Cadastro!$A$3:$J$3577,10,FALSE)</f>
        <v>1</v>
      </c>
      <c r="L1786" s="13">
        <v>16392.12</v>
      </c>
      <c r="M1786" s="23" t="e">
        <f t="shared" si="290"/>
        <v>#DIV/0!</v>
      </c>
      <c r="N1786" s="26">
        <f t="shared" si="291"/>
        <v>14680.66</v>
      </c>
      <c r="O1786" s="27">
        <f t="shared" si="292"/>
        <v>6.0957568770600174E-4</v>
      </c>
      <c r="P1786" s="30" t="e">
        <f t="shared" si="293"/>
        <v>#DIV/0!</v>
      </c>
      <c r="Q1786" s="30" t="e">
        <f t="shared" si="294"/>
        <v>#DIV/0!</v>
      </c>
      <c r="R1786" s="30" t="e">
        <f t="shared" si="295"/>
        <v>#DIV/0!</v>
      </c>
      <c r="S1786" s="30" t="e">
        <f t="shared" si="296"/>
        <v>#DIV/0!</v>
      </c>
      <c r="T1786" s="32">
        <f t="shared" si="297"/>
        <v>6.0954100168248598E-4</v>
      </c>
      <c r="U1786" s="33">
        <f t="shared" si="298"/>
        <v>47.896933413497543</v>
      </c>
      <c r="V1786" s="18" t="e">
        <f>VLOOKUP(B1786,'[2]APO e PPM_CD'!$D$2:$J$565,7,FALSE)</f>
        <v>#N/A</v>
      </c>
    </row>
    <row r="1787" spans="1:24" hidden="1">
      <c r="A1787">
        <v>86255460134</v>
      </c>
      <c r="B1787">
        <f>VLOOKUP(A1787,Cadastro!$A$3:$B$3577,2,FALSE)</f>
        <v>217203</v>
      </c>
      <c r="C1787" s="5">
        <v>14692.92</v>
      </c>
      <c r="D1787">
        <v>0</v>
      </c>
      <c r="E1787">
        <v>6669.28</v>
      </c>
      <c r="F1787">
        <v>0</v>
      </c>
      <c r="G1787">
        <v>8023.64</v>
      </c>
      <c r="H1787">
        <v>0</v>
      </c>
      <c r="I1787" s="14">
        <f>VLOOKUP(A1787,Cadastro!$A$3:$H$3577,7,FALSE)</f>
        <v>1</v>
      </c>
      <c r="J1787" s="14">
        <f>VLOOKUP(A1787,Cadastro!$A$3:$H$3577,8,FALSE)</f>
        <v>1</v>
      </c>
      <c r="K1787">
        <f>VLOOKUP(A1787,Cadastro!$A$3:$J$3577,10,FALSE)</f>
        <v>1</v>
      </c>
      <c r="L1787" s="13">
        <v>14359.88</v>
      </c>
      <c r="M1787" s="23" t="e">
        <f t="shared" si="290"/>
        <v>#DIV/0!</v>
      </c>
      <c r="N1787" s="26">
        <f t="shared" si="291"/>
        <v>14692.92</v>
      </c>
      <c r="O1787" s="27">
        <f t="shared" si="292"/>
        <v>6.1008475187145994E-4</v>
      </c>
      <c r="P1787" s="30" t="e">
        <f t="shared" si="293"/>
        <v>#DIV/0!</v>
      </c>
      <c r="Q1787" s="30" t="e">
        <f t="shared" si="294"/>
        <v>#DIV/0!</v>
      </c>
      <c r="R1787" s="30" t="e">
        <f t="shared" si="295"/>
        <v>#DIV/0!</v>
      </c>
      <c r="S1787" s="30" t="e">
        <f t="shared" si="296"/>
        <v>#DIV/0!</v>
      </c>
      <c r="T1787" s="32">
        <f t="shared" si="297"/>
        <v>6.1005003688121868E-4</v>
      </c>
      <c r="U1787" s="33">
        <f t="shared" si="298"/>
        <v>47.936932732577851</v>
      </c>
      <c r="V1787" s="18" t="e">
        <f>VLOOKUP(B1787,'[2]APO e PPM_CD'!$D$2:$J$565,7,FALSE)</f>
        <v>#N/A</v>
      </c>
    </row>
    <row r="1788" spans="1:24" hidden="1">
      <c r="A1788">
        <v>1827643978</v>
      </c>
      <c r="B1788">
        <f>VLOOKUP(A1788,Cadastro!$A$3:$B$3577,2,FALSE)</f>
        <v>222912</v>
      </c>
      <c r="C1788" s="5">
        <v>14706.89</v>
      </c>
      <c r="D1788">
        <v>0</v>
      </c>
      <c r="E1788">
        <v>6632.32</v>
      </c>
      <c r="F1788">
        <v>0</v>
      </c>
      <c r="G1788">
        <v>8074.57</v>
      </c>
      <c r="H1788">
        <v>0</v>
      </c>
      <c r="I1788" s="14">
        <f>VLOOKUP(A1788,Cadastro!$A$3:$H$3577,7,FALSE)</f>
        <v>1</v>
      </c>
      <c r="J1788" s="14">
        <f>VLOOKUP(A1788,Cadastro!$A$3:$H$3577,8,FALSE)</f>
        <v>1</v>
      </c>
      <c r="K1788">
        <f>VLOOKUP(A1788,Cadastro!$A$3:$J$3577,10,FALSE)</f>
        <v>1</v>
      </c>
      <c r="L1788" s="13">
        <v>20165.16</v>
      </c>
      <c r="M1788" s="23" t="e">
        <f t="shared" si="290"/>
        <v>#DIV/0!</v>
      </c>
      <c r="N1788" s="26">
        <f t="shared" si="291"/>
        <v>14706.89</v>
      </c>
      <c r="O1788" s="27">
        <f t="shared" si="292"/>
        <v>6.1066481927696161E-4</v>
      </c>
      <c r="P1788" s="30" t="e">
        <f t="shared" si="293"/>
        <v>#DIV/0!</v>
      </c>
      <c r="Q1788" s="30" t="e">
        <f t="shared" si="294"/>
        <v>#DIV/0!</v>
      </c>
      <c r="R1788" s="30" t="e">
        <f t="shared" si="295"/>
        <v>#DIV/0!</v>
      </c>
      <c r="S1788" s="30" t="e">
        <f t="shared" si="296"/>
        <v>#DIV/0!</v>
      </c>
      <c r="T1788" s="32">
        <f t="shared" si="297"/>
        <v>6.1063007127977454E-4</v>
      </c>
      <c r="U1788" s="33">
        <f t="shared" si="298"/>
        <v>47.982511075771306</v>
      </c>
      <c r="V1788" s="18" t="e">
        <f>VLOOKUP(B1788,'[2]APO e PPM_CD'!$D$2:$J$565,7,FALSE)</f>
        <v>#N/A</v>
      </c>
    </row>
    <row r="1789" spans="1:24" hidden="1">
      <c r="A1789">
        <v>3351482639</v>
      </c>
      <c r="B1789">
        <f>VLOOKUP(A1789,Cadastro!$A$3:$B$3577,2,FALSE)</f>
        <v>213322</v>
      </c>
      <c r="C1789" s="5">
        <v>14717.529999999999</v>
      </c>
      <c r="D1789">
        <v>0</v>
      </c>
      <c r="E1789">
        <v>6576.12</v>
      </c>
      <c r="F1789">
        <v>0</v>
      </c>
      <c r="G1789">
        <v>8141.41</v>
      </c>
      <c r="H1789">
        <v>0</v>
      </c>
      <c r="I1789" s="14">
        <f>VLOOKUP(A1789,Cadastro!$A$3:$H$3577,7,FALSE)</f>
        <v>1</v>
      </c>
      <c r="J1789" s="14">
        <f>VLOOKUP(A1789,Cadastro!$A$3:$H$3577,8,FALSE)</f>
        <v>1</v>
      </c>
      <c r="K1789">
        <f>VLOOKUP(A1789,Cadastro!$A$3:$J$3577,10,FALSE)</f>
        <v>1</v>
      </c>
      <c r="L1789" s="13">
        <v>33601.22</v>
      </c>
      <c r="M1789" s="23" t="e">
        <f t="shared" si="290"/>
        <v>#DIV/0!</v>
      </c>
      <c r="N1789" s="26">
        <f t="shared" si="291"/>
        <v>14717.529999999999</v>
      </c>
      <c r="O1789" s="27">
        <f t="shared" si="292"/>
        <v>6.1110661721501015E-4</v>
      </c>
      <c r="P1789" s="30" t="e">
        <f t="shared" si="293"/>
        <v>#DIV/0!</v>
      </c>
      <c r="Q1789" s="30" t="e">
        <f t="shared" si="294"/>
        <v>#DIV/0!</v>
      </c>
      <c r="R1789" s="30" t="e">
        <f t="shared" si="295"/>
        <v>#DIV/0!</v>
      </c>
      <c r="S1789" s="30" t="e">
        <f t="shared" si="296"/>
        <v>#DIV/0!</v>
      </c>
      <c r="T1789" s="32">
        <f t="shared" si="297"/>
        <v>6.1107184407867472E-4</v>
      </c>
      <c r="U1789" s="33">
        <f t="shared" si="298"/>
        <v>48.017225003586518</v>
      </c>
      <c r="V1789" s="18" t="e">
        <f>VLOOKUP(B1789,'[2]APO e PPM_CD'!$D$2:$J$565,7,FALSE)</f>
        <v>#N/A</v>
      </c>
    </row>
    <row r="1790" spans="1:24" hidden="1">
      <c r="A1790">
        <v>2416649779</v>
      </c>
      <c r="B1790">
        <f>VLOOKUP(A1790,Cadastro!$A$3:$B$3577,2,FALSE)</f>
        <v>211403</v>
      </c>
      <c r="C1790" s="5">
        <v>14723.060000000001</v>
      </c>
      <c r="D1790">
        <v>0</v>
      </c>
      <c r="E1790">
        <v>6717.13</v>
      </c>
      <c r="F1790">
        <v>0</v>
      </c>
      <c r="G1790">
        <v>8005.93</v>
      </c>
      <c r="H1790">
        <v>0</v>
      </c>
      <c r="I1790" s="14">
        <f>VLOOKUP(A1790,Cadastro!$A$3:$H$3577,7,FALSE)</f>
        <v>1</v>
      </c>
      <c r="J1790" s="14">
        <f>VLOOKUP(A1790,Cadastro!$A$3:$H$3577,8,FALSE)</f>
        <v>1</v>
      </c>
      <c r="K1790">
        <f>VLOOKUP(A1790,Cadastro!$A$3:$J$3577,10,FALSE)</f>
        <v>1</v>
      </c>
      <c r="L1790" s="13">
        <v>16154.32</v>
      </c>
      <c r="M1790" s="23" t="e">
        <f t="shared" si="290"/>
        <v>#DIV/0!</v>
      </c>
      <c r="N1790" s="26">
        <f t="shared" si="291"/>
        <v>14723.060000000001</v>
      </c>
      <c r="O1790" s="27">
        <f t="shared" si="292"/>
        <v>6.1133623588018027E-4</v>
      </c>
      <c r="P1790" s="30" t="e">
        <f t="shared" si="293"/>
        <v>#DIV/0!</v>
      </c>
      <c r="Q1790" s="30" t="e">
        <f t="shared" si="294"/>
        <v>#DIV/0!</v>
      </c>
      <c r="R1790" s="30" t="e">
        <f t="shared" si="295"/>
        <v>#DIV/0!</v>
      </c>
      <c r="S1790" s="30" t="e">
        <f t="shared" si="296"/>
        <v>#DIV/0!</v>
      </c>
      <c r="T1790" s="32">
        <f t="shared" si="297"/>
        <v>6.1130144967810321E-4</v>
      </c>
      <c r="U1790" s="33">
        <f t="shared" si="298"/>
        <v>48.035267110806274</v>
      </c>
      <c r="V1790" s="18" t="e">
        <f>VLOOKUP(B1790,'[2]APO e PPM_CD'!$D$2:$J$565,7,FALSE)</f>
        <v>#N/A</v>
      </c>
    </row>
    <row r="1791" spans="1:24" hidden="1">
      <c r="A1791">
        <v>5095307618</v>
      </c>
      <c r="B1791">
        <f>VLOOKUP(A1791,Cadastro!$A$3:$B$3577,2,FALSE)</f>
        <v>197957</v>
      </c>
      <c r="C1791" s="5">
        <v>14770.64</v>
      </c>
      <c r="D1791">
        <v>0</v>
      </c>
      <c r="E1791">
        <v>6762.17</v>
      </c>
      <c r="F1791">
        <v>0</v>
      </c>
      <c r="G1791">
        <v>8008.47</v>
      </c>
      <c r="H1791">
        <v>0</v>
      </c>
      <c r="I1791" s="14">
        <f>VLOOKUP(A1791,Cadastro!$A$3:$H$3577,7,FALSE)</f>
        <v>1</v>
      </c>
      <c r="J1791" s="14">
        <f>VLOOKUP(A1791,Cadastro!$A$3:$H$3577,8,FALSE)</f>
        <v>1</v>
      </c>
      <c r="K1791">
        <f>VLOOKUP(A1791,Cadastro!$A$3:$J$3577,10,FALSE)</f>
        <v>1</v>
      </c>
      <c r="L1791" s="13">
        <v>13883.22</v>
      </c>
      <c r="M1791" s="23" t="e">
        <f t="shared" si="290"/>
        <v>#DIV/0!</v>
      </c>
      <c r="N1791" s="26">
        <f t="shared" si="291"/>
        <v>14770.64</v>
      </c>
      <c r="O1791" s="27">
        <f t="shared" si="292"/>
        <v>6.1331186989261905E-4</v>
      </c>
      <c r="P1791" s="30" t="e">
        <f t="shared" si="293"/>
        <v>#DIV/0!</v>
      </c>
      <c r="Q1791" s="30" t="e">
        <f t="shared" si="294"/>
        <v>#DIV/0!</v>
      </c>
      <c r="R1791" s="30" t="e">
        <f t="shared" si="295"/>
        <v>#DIV/0!</v>
      </c>
      <c r="S1791" s="30" t="e">
        <f t="shared" si="296"/>
        <v>#DIV/0!</v>
      </c>
      <c r="T1791" s="32">
        <f t="shared" si="297"/>
        <v>6.1327697127318487E-4</v>
      </c>
      <c r="U1791" s="33">
        <f t="shared" si="298"/>
        <v>48.190501009814504</v>
      </c>
      <c r="V1791" s="18" t="e">
        <f>VLOOKUP(B1791,'[2]APO e PPM_CD'!$D$2:$J$565,7,FALSE)</f>
        <v>#N/A</v>
      </c>
    </row>
    <row r="1792" spans="1:24" hidden="1">
      <c r="A1792">
        <v>88909271604</v>
      </c>
      <c r="B1792">
        <f>VLOOKUP(A1792,Cadastro!$A$3:$B$3577,2,FALSE)</f>
        <v>223067</v>
      </c>
      <c r="C1792" s="5">
        <v>14801.58</v>
      </c>
      <c r="D1792">
        <v>0</v>
      </c>
      <c r="E1792">
        <v>6360.26</v>
      </c>
      <c r="F1792">
        <v>0</v>
      </c>
      <c r="G1792">
        <v>8441.32</v>
      </c>
      <c r="H1792">
        <v>0</v>
      </c>
      <c r="I1792" s="14">
        <f>VLOOKUP(A1792,Cadastro!$A$3:$H$3577,7,FALSE)</f>
        <v>1</v>
      </c>
      <c r="J1792" s="14">
        <f>VLOOKUP(A1792,Cadastro!$A$3:$H$3577,8,FALSE)</f>
        <v>1</v>
      </c>
      <c r="K1792">
        <f>VLOOKUP(A1792,Cadastro!$A$3:$J$3577,10,FALSE)</f>
        <v>1</v>
      </c>
      <c r="L1792" s="13">
        <v>20281.810000000001</v>
      </c>
      <c r="M1792" s="23" t="e">
        <f t="shared" si="290"/>
        <v>#DIV/0!</v>
      </c>
      <c r="N1792" s="26">
        <f t="shared" si="291"/>
        <v>14801.58</v>
      </c>
      <c r="O1792" s="27">
        <f t="shared" si="292"/>
        <v>6.1459657179141816E-4</v>
      </c>
      <c r="P1792" s="30" t="e">
        <f t="shared" si="293"/>
        <v>#DIV/0!</v>
      </c>
      <c r="Q1792" s="30" t="e">
        <f t="shared" si="294"/>
        <v>#DIV/0!</v>
      </c>
      <c r="R1792" s="30" t="e">
        <f t="shared" si="295"/>
        <v>#DIV/0!</v>
      </c>
      <c r="S1792" s="30" t="e">
        <f t="shared" si="296"/>
        <v>#DIV/0!</v>
      </c>
      <c r="T1792" s="32">
        <f t="shared" si="297"/>
        <v>6.1456160006998666E-4</v>
      </c>
      <c r="U1792" s="33">
        <f t="shared" si="298"/>
        <v>48.291445457803462</v>
      </c>
      <c r="V1792" s="18" t="e">
        <f>VLOOKUP(B1792,'[2]APO e PPM_CD'!$D$2:$J$565,7,FALSE)</f>
        <v>#N/A</v>
      </c>
    </row>
    <row r="1793" spans="1:22" hidden="1">
      <c r="A1793">
        <v>47660457187</v>
      </c>
      <c r="B1793">
        <f>VLOOKUP(A1793,Cadastro!$A$3:$B$3577,2,FALSE)</f>
        <v>211734</v>
      </c>
      <c r="C1793" s="5">
        <v>14820.470000000001</v>
      </c>
      <c r="D1793">
        <v>0</v>
      </c>
      <c r="E1793">
        <v>8556.52</v>
      </c>
      <c r="F1793">
        <v>0</v>
      </c>
      <c r="G1793">
        <v>6263.95</v>
      </c>
      <c r="H1793">
        <v>0</v>
      </c>
      <c r="I1793" s="14">
        <f>VLOOKUP(A1793,Cadastro!$A$3:$H$3577,7,FALSE)</f>
        <v>1</v>
      </c>
      <c r="J1793" s="14">
        <f>VLOOKUP(A1793,Cadastro!$A$3:$H$3577,8,FALSE)</f>
        <v>1</v>
      </c>
      <c r="K1793">
        <f>VLOOKUP(A1793,Cadastro!$A$3:$J$3577,10,FALSE)</f>
        <v>1</v>
      </c>
      <c r="L1793" s="13">
        <v>36569.61</v>
      </c>
      <c r="M1793" s="23" t="e">
        <f t="shared" si="290"/>
        <v>#DIV/0!</v>
      </c>
      <c r="N1793" s="26">
        <f t="shared" si="291"/>
        <v>14820.470000000001</v>
      </c>
      <c r="O1793" s="27">
        <f t="shared" si="292"/>
        <v>6.1538092922090476E-4</v>
      </c>
      <c r="P1793" s="30" t="e">
        <f t="shared" si="293"/>
        <v>#DIV/0!</v>
      </c>
      <c r="Q1793" s="30" t="e">
        <f t="shared" si="294"/>
        <v>#DIV/0!</v>
      </c>
      <c r="R1793" s="30" t="e">
        <f t="shared" si="295"/>
        <v>#DIV/0!</v>
      </c>
      <c r="S1793" s="30" t="e">
        <f t="shared" si="296"/>
        <v>#DIV/0!</v>
      </c>
      <c r="T1793" s="32">
        <f t="shared" si="297"/>
        <v>6.1534591286803409E-4</v>
      </c>
      <c r="U1793" s="33">
        <f t="shared" si="298"/>
        <v>48.353075730024266</v>
      </c>
      <c r="V1793" s="18" t="e">
        <f>VLOOKUP(B1793,'[2]APO e PPM_CD'!$D$2:$J$565,7,FALSE)</f>
        <v>#N/A</v>
      </c>
    </row>
    <row r="1794" spans="1:22" hidden="1">
      <c r="A1794">
        <v>91385792</v>
      </c>
      <c r="B1794">
        <f>VLOOKUP(A1794,Cadastro!$A$3:$B$3577,2,FALSE)</f>
        <v>215533</v>
      </c>
      <c r="C1794" s="5">
        <v>14823.65</v>
      </c>
      <c r="D1794">
        <v>0</v>
      </c>
      <c r="E1794">
        <v>6151.43</v>
      </c>
      <c r="F1794">
        <v>0</v>
      </c>
      <c r="G1794">
        <v>8672.2199999999993</v>
      </c>
      <c r="H1794">
        <v>0</v>
      </c>
      <c r="I1794" s="14">
        <f>VLOOKUP(A1794,Cadastro!$A$3:$H$3577,7,FALSE)</f>
        <v>1</v>
      </c>
      <c r="J1794" s="14">
        <f>VLOOKUP(A1794,Cadastro!$A$3:$H$3577,8,FALSE)</f>
        <v>1</v>
      </c>
      <c r="K1794">
        <f>VLOOKUP(A1794,Cadastro!$A$3:$J$3577,10,FALSE)</f>
        <v>1</v>
      </c>
      <c r="L1794" s="13">
        <v>20459.669999999998</v>
      </c>
      <c r="M1794" s="23" t="e">
        <f t="shared" si="290"/>
        <v>#DIV/0!</v>
      </c>
      <c r="N1794" s="26">
        <f t="shared" si="291"/>
        <v>14823.65</v>
      </c>
      <c r="O1794" s="27">
        <f t="shared" si="292"/>
        <v>6.1551297033396815E-4</v>
      </c>
      <c r="P1794" s="30" t="e">
        <f t="shared" si="293"/>
        <v>#DIV/0!</v>
      </c>
      <c r="Q1794" s="30" t="e">
        <f t="shared" si="294"/>
        <v>#DIV/0!</v>
      </c>
      <c r="R1794" s="30" t="e">
        <f t="shared" si="295"/>
        <v>#DIV/0!</v>
      </c>
      <c r="S1794" s="30" t="e">
        <f t="shared" si="296"/>
        <v>#DIV/0!</v>
      </c>
      <c r="T1794" s="32">
        <f t="shared" si="297"/>
        <v>6.1547794646770533E-4</v>
      </c>
      <c r="U1794" s="33">
        <f t="shared" si="298"/>
        <v>48.363450757322411</v>
      </c>
      <c r="V1794" s="18" t="e">
        <f>VLOOKUP(B1794,'[2]APO e PPM_CD'!$D$2:$J$565,7,FALSE)</f>
        <v>#N/A</v>
      </c>
    </row>
    <row r="1795" spans="1:22" hidden="1">
      <c r="A1795">
        <v>88259285720</v>
      </c>
      <c r="B1795">
        <f>VLOOKUP(A1795,Cadastro!$A$3:$B$3577,2,FALSE)</f>
        <v>194078</v>
      </c>
      <c r="C1795" s="5">
        <v>14825.31</v>
      </c>
      <c r="D1795">
        <v>0</v>
      </c>
      <c r="E1795">
        <v>6333.73</v>
      </c>
      <c r="F1795">
        <v>0</v>
      </c>
      <c r="G1795">
        <v>8491.58</v>
      </c>
      <c r="H1795">
        <v>0</v>
      </c>
      <c r="I1795" s="14">
        <f>VLOOKUP(A1795,Cadastro!$A$3:$H$3577,7,FALSE)</f>
        <v>1</v>
      </c>
      <c r="J1795" s="14">
        <f>VLOOKUP(A1795,Cadastro!$A$3:$H$3577,8,FALSE)</f>
        <v>1</v>
      </c>
      <c r="K1795">
        <f>VLOOKUP(A1795,Cadastro!$A$3:$J$3577,10,FALSE)</f>
        <v>1</v>
      </c>
      <c r="L1795" s="13">
        <v>22330.78</v>
      </c>
      <c r="M1795" s="23" t="e">
        <f t="shared" si="290"/>
        <v>#DIV/0!</v>
      </c>
      <c r="N1795" s="26">
        <f t="shared" si="291"/>
        <v>14825.31</v>
      </c>
      <c r="O1795" s="27">
        <f t="shared" si="292"/>
        <v>6.1558189745588166E-4</v>
      </c>
      <c r="P1795" s="30" t="e">
        <f t="shared" si="293"/>
        <v>#DIV/0!</v>
      </c>
      <c r="Q1795" s="30" t="e">
        <f t="shared" si="294"/>
        <v>#DIV/0!</v>
      </c>
      <c r="R1795" s="30" t="e">
        <f t="shared" si="295"/>
        <v>#DIV/0!</v>
      </c>
      <c r="S1795" s="30" t="e">
        <f t="shared" si="296"/>
        <v>#DIV/0!</v>
      </c>
      <c r="T1795" s="32">
        <f t="shared" si="297"/>
        <v>6.1554686966753375E-4</v>
      </c>
      <c r="U1795" s="33">
        <f t="shared" si="298"/>
        <v>48.368866652075539</v>
      </c>
      <c r="V1795" s="18" t="e">
        <f>VLOOKUP(B1795,'[2]APO e PPM_CD'!$D$2:$J$565,7,FALSE)</f>
        <v>#N/A</v>
      </c>
    </row>
    <row r="1796" spans="1:22" hidden="1">
      <c r="A1796">
        <v>7328124709</v>
      </c>
      <c r="B1796">
        <f>VLOOKUP(A1796,Cadastro!$A$3:$B$3577,2,FALSE)</f>
        <v>198226</v>
      </c>
      <c r="C1796" s="5">
        <v>14844.490000000002</v>
      </c>
      <c r="D1796">
        <v>0</v>
      </c>
      <c r="E1796">
        <v>6457.79</v>
      </c>
      <c r="F1796">
        <v>0</v>
      </c>
      <c r="G1796">
        <v>8386.7000000000007</v>
      </c>
      <c r="H1796">
        <v>0</v>
      </c>
      <c r="I1796" s="14">
        <f>VLOOKUP(A1796,Cadastro!$A$3:$H$3577,7,FALSE)</f>
        <v>1</v>
      </c>
      <c r="J1796" s="14">
        <f>VLOOKUP(A1796,Cadastro!$A$3:$H$3577,8,FALSE)</f>
        <v>1</v>
      </c>
      <c r="K1796">
        <f>VLOOKUP(A1796,Cadastro!$A$3:$J$3577,10,FALSE)</f>
        <v>1</v>
      </c>
      <c r="L1796" s="13">
        <v>12923.09</v>
      </c>
      <c r="M1796" s="23" t="e">
        <f t="shared" si="290"/>
        <v>#DIV/0!</v>
      </c>
      <c r="N1796" s="26">
        <f t="shared" si="291"/>
        <v>14844.490000000002</v>
      </c>
      <c r="O1796" s="27">
        <f t="shared" si="292"/>
        <v>6.1637829637052198E-4</v>
      </c>
      <c r="P1796" s="30" t="e">
        <f t="shared" si="293"/>
        <v>#DIV/0!</v>
      </c>
      <c r="Q1796" s="30" t="e">
        <f t="shared" si="294"/>
        <v>#DIV/0!</v>
      </c>
      <c r="R1796" s="30" t="e">
        <f t="shared" si="295"/>
        <v>#DIV/0!</v>
      </c>
      <c r="S1796" s="30" t="e">
        <f t="shared" si="296"/>
        <v>#DIV/0!</v>
      </c>
      <c r="T1796" s="32">
        <f t="shared" si="297"/>
        <v>6.1634322326555122E-4</v>
      </c>
      <c r="U1796" s="33">
        <f t="shared" si="298"/>
        <v>48.431443074584536</v>
      </c>
      <c r="V1796" s="18" t="e">
        <f>VLOOKUP(B1796,'[2]APO e PPM_CD'!$D$2:$J$565,7,FALSE)</f>
        <v>#N/A</v>
      </c>
    </row>
    <row r="1797" spans="1:22" hidden="1">
      <c r="A1797">
        <v>7016049728</v>
      </c>
      <c r="B1797">
        <f>VLOOKUP(A1797,Cadastro!$A$3:$B$3577,2,FALSE)</f>
        <v>196361</v>
      </c>
      <c r="C1797" s="5">
        <v>14855</v>
      </c>
      <c r="D1797">
        <v>0</v>
      </c>
      <c r="E1797">
        <v>6583.83</v>
      </c>
      <c r="F1797">
        <v>0</v>
      </c>
      <c r="G1797">
        <v>8271.17</v>
      </c>
      <c r="H1797">
        <v>0</v>
      </c>
      <c r="I1797" s="14">
        <f>VLOOKUP(A1797,Cadastro!$A$3:$H$3577,7,FALSE)</f>
        <v>1</v>
      </c>
      <c r="J1797" s="14">
        <f>VLOOKUP(A1797,Cadastro!$A$3:$H$3577,8,FALSE)</f>
        <v>1</v>
      </c>
      <c r="K1797">
        <f>VLOOKUP(A1797,Cadastro!$A$3:$J$3577,10,FALSE)</f>
        <v>1</v>
      </c>
      <c r="L1797" s="13">
        <v>28413.25</v>
      </c>
      <c r="M1797" s="23" t="e">
        <f t="shared" si="290"/>
        <v>#DIV/0!</v>
      </c>
      <c r="N1797" s="26">
        <f t="shared" si="291"/>
        <v>14855</v>
      </c>
      <c r="O1797" s="27">
        <f t="shared" si="292"/>
        <v>6.1681469640143265E-4</v>
      </c>
      <c r="P1797" s="30" t="e">
        <f t="shared" si="293"/>
        <v>#DIV/0!</v>
      </c>
      <c r="Q1797" s="30" t="e">
        <f t="shared" si="294"/>
        <v>#DIV/0!</v>
      </c>
      <c r="R1797" s="30" t="e">
        <f t="shared" si="295"/>
        <v>#DIV/0!</v>
      </c>
      <c r="S1797" s="30" t="e">
        <f t="shared" si="296"/>
        <v>#DIV/0!</v>
      </c>
      <c r="T1797" s="32">
        <f t="shared" si="297"/>
        <v>6.1677959846446475E-4</v>
      </c>
      <c r="U1797" s="33">
        <f t="shared" si="298"/>
        <v>48.465732866063654</v>
      </c>
      <c r="V1797" s="18" t="e">
        <f>VLOOKUP(B1797,'[2]APO e PPM_CD'!$D$2:$J$565,7,FALSE)</f>
        <v>#N/A</v>
      </c>
    </row>
    <row r="1798" spans="1:22" hidden="1">
      <c r="A1798">
        <v>83674160749</v>
      </c>
      <c r="B1798">
        <f>VLOOKUP(A1798,Cadastro!$A$3:$B$3577,2,FALSE)</f>
        <v>212291</v>
      </c>
      <c r="C1798" s="5">
        <v>14870.52</v>
      </c>
      <c r="D1798">
        <v>0</v>
      </c>
      <c r="E1798">
        <v>6407.35</v>
      </c>
      <c r="F1798">
        <v>0</v>
      </c>
      <c r="G1798">
        <v>8463.17</v>
      </c>
      <c r="H1798">
        <v>0</v>
      </c>
      <c r="I1798" s="14">
        <f>VLOOKUP(A1798,Cadastro!$A$3:$H$3577,7,FALSE)</f>
        <v>1</v>
      </c>
      <c r="J1798" s="14">
        <f>VLOOKUP(A1798,Cadastro!$A$3:$H$3577,8,FALSE)</f>
        <v>1</v>
      </c>
      <c r="K1798">
        <f>VLOOKUP(A1798,Cadastro!$A$3:$J$3577,10,FALSE)</f>
        <v>1</v>
      </c>
      <c r="L1798" s="13">
        <v>22147.4</v>
      </c>
      <c r="M1798" s="23" t="e">
        <f t="shared" si="290"/>
        <v>#DIV/0!</v>
      </c>
      <c r="N1798" s="26">
        <f t="shared" si="291"/>
        <v>14870.52</v>
      </c>
      <c r="O1798" s="27">
        <f t="shared" si="292"/>
        <v>6.1745912346896216E-4</v>
      </c>
      <c r="P1798" s="30" t="e">
        <f t="shared" si="293"/>
        <v>#DIV/0!</v>
      </c>
      <c r="Q1798" s="30" t="e">
        <f t="shared" si="294"/>
        <v>#DIV/0!</v>
      </c>
      <c r="R1798" s="30" t="e">
        <f t="shared" si="295"/>
        <v>#DIV/0!</v>
      </c>
      <c r="S1798" s="30" t="e">
        <f t="shared" si="296"/>
        <v>#DIV/0!</v>
      </c>
      <c r="T1798" s="32">
        <f t="shared" si="297"/>
        <v>6.1742398886286049E-4</v>
      </c>
      <c r="U1798" s="33">
        <f t="shared" si="298"/>
        <v>48.516368219418169</v>
      </c>
      <c r="V1798" s="18" t="e">
        <f>VLOOKUP(B1798,'[2]APO e PPM_CD'!$D$2:$J$565,7,FALSE)</f>
        <v>#N/A</v>
      </c>
    </row>
    <row r="1799" spans="1:22" hidden="1">
      <c r="A1799">
        <v>294121617</v>
      </c>
      <c r="B1799">
        <f>VLOOKUP(A1799,Cadastro!$A$3:$B$3577,2,FALSE)</f>
        <v>188698</v>
      </c>
      <c r="C1799" s="5">
        <v>14878.83</v>
      </c>
      <c r="D1799">
        <v>0</v>
      </c>
      <c r="E1799">
        <v>6604.42</v>
      </c>
      <c r="F1799">
        <v>0</v>
      </c>
      <c r="G1799">
        <v>8274.41</v>
      </c>
      <c r="H1799">
        <v>0</v>
      </c>
      <c r="I1799" s="14">
        <f>VLOOKUP(A1799,Cadastro!$A$3:$H$3577,7,FALSE)</f>
        <v>1</v>
      </c>
      <c r="J1799" s="14">
        <f>VLOOKUP(A1799,Cadastro!$A$3:$H$3577,8,FALSE)</f>
        <v>1</v>
      </c>
      <c r="K1799">
        <f>VLOOKUP(A1799,Cadastro!$A$3:$J$3577,10,FALSE)</f>
        <v>1</v>
      </c>
      <c r="L1799" s="13">
        <v>14458.94</v>
      </c>
      <c r="M1799" s="23" t="e">
        <f t="shared" si="290"/>
        <v>#DIV/0!</v>
      </c>
      <c r="N1799" s="26">
        <f t="shared" si="291"/>
        <v>14878.83</v>
      </c>
      <c r="O1799" s="27">
        <f t="shared" si="292"/>
        <v>6.1780417430215605E-4</v>
      </c>
      <c r="P1799" s="30" t="e">
        <f t="shared" si="293"/>
        <v>#DIV/0!</v>
      </c>
      <c r="Q1799" s="30" t="e">
        <f t="shared" si="294"/>
        <v>#DIV/0!</v>
      </c>
      <c r="R1799" s="30" t="e">
        <f t="shared" si="295"/>
        <v>#DIV/0!</v>
      </c>
      <c r="S1799" s="30" t="e">
        <f t="shared" si="296"/>
        <v>#DIV/0!</v>
      </c>
      <c r="T1799" s="32">
        <f t="shared" si="297"/>
        <v>6.1776902006200143E-4</v>
      </c>
      <c r="U1799" s="33">
        <f t="shared" si="298"/>
        <v>48.543480319055796</v>
      </c>
      <c r="V1799" s="18" t="e">
        <f>VLOOKUP(B1799,'[2]APO e PPM_CD'!$D$2:$J$565,7,FALSE)</f>
        <v>#N/A</v>
      </c>
    </row>
    <row r="1800" spans="1:22" hidden="1">
      <c r="A1800">
        <v>6891621704</v>
      </c>
      <c r="B1800">
        <f>VLOOKUP(A1800,Cadastro!$A$3:$B$3577,2,FALSE)</f>
        <v>214723</v>
      </c>
      <c r="C1800" s="5">
        <v>14882.16</v>
      </c>
      <c r="D1800">
        <v>0</v>
      </c>
      <c r="E1800">
        <v>6484.18</v>
      </c>
      <c r="F1800">
        <v>0</v>
      </c>
      <c r="G1800">
        <v>8397.98</v>
      </c>
      <c r="H1800">
        <v>0</v>
      </c>
      <c r="I1800" s="14">
        <f>VLOOKUP(A1800,Cadastro!$A$3:$H$3577,7,FALSE)</f>
        <v>1</v>
      </c>
      <c r="J1800" s="14">
        <f>VLOOKUP(A1800,Cadastro!$A$3:$H$3577,8,FALSE)</f>
        <v>1</v>
      </c>
      <c r="K1800">
        <f>VLOOKUP(A1800,Cadastro!$A$3:$J$3577,10,FALSE)</f>
        <v>1</v>
      </c>
      <c r="L1800" s="13">
        <v>14936.65</v>
      </c>
      <c r="M1800" s="23" t="e">
        <f t="shared" si="290"/>
        <v>#DIV/0!</v>
      </c>
      <c r="N1800" s="26">
        <f t="shared" si="291"/>
        <v>14882.16</v>
      </c>
      <c r="O1800" s="27">
        <f t="shared" si="292"/>
        <v>6.1794244376960918E-4</v>
      </c>
      <c r="P1800" s="30" t="e">
        <f t="shared" si="293"/>
        <v>#DIV/0!</v>
      </c>
      <c r="Q1800" s="30" t="e">
        <f t="shared" si="294"/>
        <v>#DIV/0!</v>
      </c>
      <c r="R1800" s="30" t="e">
        <f t="shared" si="295"/>
        <v>#DIV/0!</v>
      </c>
      <c r="S1800" s="30" t="e">
        <f t="shared" si="296"/>
        <v>#DIV/0!</v>
      </c>
      <c r="T1800" s="32">
        <f t="shared" si="297"/>
        <v>6.1790728166165722E-4</v>
      </c>
      <c r="U1800" s="33">
        <f t="shared" si="298"/>
        <v>48.554344734434046</v>
      </c>
      <c r="V1800" s="18" t="e">
        <f>VLOOKUP(B1800,'[2]APO e PPM_CD'!$D$2:$J$565,7,FALSE)</f>
        <v>#N/A</v>
      </c>
    </row>
    <row r="1801" spans="1:22" hidden="1">
      <c r="A1801">
        <v>8396712700</v>
      </c>
      <c r="B1801">
        <f>VLOOKUP(A1801,Cadastro!$A$3:$B$3577,2,FALSE)</f>
        <v>216329</v>
      </c>
      <c r="C1801" s="5">
        <v>14911.720000000001</v>
      </c>
      <c r="D1801">
        <v>0</v>
      </c>
      <c r="E1801">
        <v>6718.71</v>
      </c>
      <c r="F1801">
        <v>0</v>
      </c>
      <c r="G1801">
        <v>8193.01</v>
      </c>
      <c r="H1801">
        <v>0</v>
      </c>
      <c r="I1801" s="14">
        <f>VLOOKUP(A1801,Cadastro!$A$3:$H$3577,7,FALSE)</f>
        <v>1</v>
      </c>
      <c r="J1801" s="14">
        <f>VLOOKUP(A1801,Cadastro!$A$3:$H$3577,8,FALSE)</f>
        <v>1</v>
      </c>
      <c r="K1801">
        <f>VLOOKUP(A1801,Cadastro!$A$3:$J$3577,10,FALSE)</f>
        <v>1</v>
      </c>
      <c r="L1801" s="13">
        <v>35169.82</v>
      </c>
      <c r="M1801" s="23" t="e">
        <f t="shared" si="290"/>
        <v>#DIV/0!</v>
      </c>
      <c r="N1801" s="26">
        <f t="shared" si="291"/>
        <v>14911.720000000001</v>
      </c>
      <c r="O1801" s="27">
        <f t="shared" si="292"/>
        <v>6.1916984480802229E-4</v>
      </c>
      <c r="P1801" s="30" t="e">
        <f t="shared" si="293"/>
        <v>#DIV/0!</v>
      </c>
      <c r="Q1801" s="30" t="e">
        <f t="shared" si="294"/>
        <v>#DIV/0!</v>
      </c>
      <c r="R1801" s="30" t="e">
        <f t="shared" si="295"/>
        <v>#DIV/0!</v>
      </c>
      <c r="S1801" s="30" t="e">
        <f t="shared" si="296"/>
        <v>#DIV/0!</v>
      </c>
      <c r="T1801" s="32">
        <f t="shared" si="297"/>
        <v>6.1913461285860178E-4</v>
      </c>
      <c r="U1801" s="33">
        <f t="shared" si="298"/>
        <v>48.650786812086082</v>
      </c>
      <c r="V1801" s="18" t="e">
        <f>VLOOKUP(B1801,'[2]APO e PPM_CD'!$D$2:$J$565,7,FALSE)</f>
        <v>#N/A</v>
      </c>
    </row>
    <row r="1802" spans="1:22" hidden="1">
      <c r="A1802">
        <v>25158233861</v>
      </c>
      <c r="B1802">
        <f>VLOOKUP(A1802,Cadastro!$A$3:$B$3577,2,FALSE)</f>
        <v>215227</v>
      </c>
      <c r="C1802" s="5">
        <v>14916.8</v>
      </c>
      <c r="D1802">
        <v>0</v>
      </c>
      <c r="E1802">
        <v>6302.44</v>
      </c>
      <c r="F1802">
        <v>0</v>
      </c>
      <c r="G1802">
        <v>8614.36</v>
      </c>
      <c r="H1802">
        <v>0</v>
      </c>
      <c r="I1802" s="14">
        <f>VLOOKUP(A1802,Cadastro!$A$3:$H$3577,7,FALSE)</f>
        <v>1</v>
      </c>
      <c r="J1802" s="14">
        <f>VLOOKUP(A1802,Cadastro!$A$3:$H$3577,8,FALSE)</f>
        <v>1</v>
      </c>
      <c r="K1802">
        <f>VLOOKUP(A1802,Cadastro!$A$3:$J$3577,10,FALSE)</f>
        <v>1</v>
      </c>
      <c r="L1802" s="13">
        <v>19069.82</v>
      </c>
      <c r="M1802" s="23" t="e">
        <f t="shared" si="290"/>
        <v>#DIV/0!</v>
      </c>
      <c r="N1802" s="26">
        <f t="shared" si="291"/>
        <v>14916.8</v>
      </c>
      <c r="O1802" s="27">
        <f t="shared" si="292"/>
        <v>6.1938077841002285E-4</v>
      </c>
      <c r="P1802" s="30" t="e">
        <f t="shared" si="293"/>
        <v>#DIV/0!</v>
      </c>
      <c r="Q1802" s="30" t="e">
        <f t="shared" si="294"/>
        <v>#DIV/0!</v>
      </c>
      <c r="R1802" s="30" t="e">
        <f t="shared" si="295"/>
        <v>#DIV/0!</v>
      </c>
      <c r="S1802" s="30" t="e">
        <f t="shared" si="296"/>
        <v>#DIV/0!</v>
      </c>
      <c r="T1802" s="32">
        <f t="shared" si="297"/>
        <v>6.1934553445807652E-4</v>
      </c>
      <c r="U1802" s="33">
        <f t="shared" si="298"/>
        <v>48.667360755065516</v>
      </c>
      <c r="V1802" s="18" t="e">
        <f>VLOOKUP(B1802,'[2]APO e PPM_CD'!$D$2:$J$565,7,FALSE)</f>
        <v>#N/A</v>
      </c>
    </row>
    <row r="1803" spans="1:22" hidden="1">
      <c r="A1803">
        <v>4580328671</v>
      </c>
      <c r="B1803">
        <f>VLOOKUP(A1803,Cadastro!$A$3:$B$3577,2,FALSE)</f>
        <v>197569</v>
      </c>
      <c r="C1803" s="5">
        <v>14929.970000000001</v>
      </c>
      <c r="D1803">
        <v>0</v>
      </c>
      <c r="E1803">
        <v>6768.04</v>
      </c>
      <c r="F1803">
        <v>0</v>
      </c>
      <c r="G1803">
        <v>8161.93</v>
      </c>
      <c r="H1803">
        <v>0</v>
      </c>
      <c r="I1803" s="14">
        <f>VLOOKUP(A1803,Cadastro!$A$3:$H$3577,7,FALSE)</f>
        <v>1</v>
      </c>
      <c r="J1803" s="14">
        <f>VLOOKUP(A1803,Cadastro!$A$3:$H$3577,8,FALSE)</f>
        <v>1</v>
      </c>
      <c r="K1803">
        <f>VLOOKUP(A1803,Cadastro!$A$3:$J$3577,10,FALSE)</f>
        <v>1</v>
      </c>
      <c r="L1803" s="13">
        <v>24104.62</v>
      </c>
      <c r="M1803" s="23" t="e">
        <f t="shared" ref="M1803:M1866" si="299">L1803/$L$9</f>
        <v>#DIV/0!</v>
      </c>
      <c r="N1803" s="26">
        <f t="shared" ref="N1803:N1866" si="300">G1803+F1803+E1803</f>
        <v>14929.970000000001</v>
      </c>
      <c r="O1803" s="27">
        <f t="shared" ref="O1803:O1866" si="301">N1803/$N$9</f>
        <v>6.1992762792544584E-4</v>
      </c>
      <c r="P1803" s="30" t="e">
        <f t="shared" ref="P1803:P1866" si="302">$K$7*L1803</f>
        <v>#DIV/0!</v>
      </c>
      <c r="Q1803" s="30" t="e">
        <f t="shared" ref="Q1803:Q1866" si="303">P1803/$R$1</f>
        <v>#DIV/0!</v>
      </c>
      <c r="R1803" s="30" t="e">
        <f t="shared" ref="R1803:R1866" si="304">$K$8*L1803</f>
        <v>#DIV/0!</v>
      </c>
      <c r="S1803" s="30" t="e">
        <f t="shared" ref="S1803:S1866" si="305">R1803*1.01</f>
        <v>#DIV/0!</v>
      </c>
      <c r="T1803" s="32">
        <f t="shared" ref="T1803:T1866" si="306">C1803/$C$2359</f>
        <v>6.1989235285671523E-4</v>
      </c>
      <c r="U1803" s="33">
        <f t="shared" ref="U1803:U1866" si="307">$T$5*T1803</f>
        <v>48.710329028498442</v>
      </c>
      <c r="V1803" s="18" t="e">
        <f>VLOOKUP(B1803,'[2]APO e PPM_CD'!$D$2:$J$565,7,FALSE)</f>
        <v>#N/A</v>
      </c>
    </row>
    <row r="1804" spans="1:22" hidden="1">
      <c r="A1804">
        <v>79743676104</v>
      </c>
      <c r="B1804">
        <f>VLOOKUP(A1804,Cadastro!$A$3:$B$3577,2,FALSE)</f>
        <v>189647</v>
      </c>
      <c r="C1804" s="5">
        <v>14933.53</v>
      </c>
      <c r="D1804">
        <v>0</v>
      </c>
      <c r="E1804">
        <v>6495.6</v>
      </c>
      <c r="F1804">
        <v>0</v>
      </c>
      <c r="G1804">
        <v>8437.93</v>
      </c>
      <c r="H1804">
        <v>0</v>
      </c>
      <c r="I1804" s="14">
        <f>VLOOKUP(A1804,Cadastro!$A$3:$H$3577,7,FALSE)</f>
        <v>1</v>
      </c>
      <c r="J1804" s="14">
        <f>VLOOKUP(A1804,Cadastro!$A$3:$H$3577,8,FALSE)</f>
        <v>1</v>
      </c>
      <c r="K1804">
        <f>VLOOKUP(A1804,Cadastro!$A$3:$J$3577,10,FALSE)</f>
        <v>1</v>
      </c>
      <c r="L1804" s="13">
        <v>19478.03</v>
      </c>
      <c r="M1804" s="23" t="e">
        <f t="shared" si="299"/>
        <v>#DIV/0!</v>
      </c>
      <c r="N1804" s="26">
        <f t="shared" si="300"/>
        <v>14933.53</v>
      </c>
      <c r="O1804" s="27">
        <f t="shared" si="301"/>
        <v>6.2007544753629664E-4</v>
      </c>
      <c r="P1804" s="30" t="e">
        <f t="shared" si="302"/>
        <v>#DIV/0!</v>
      </c>
      <c r="Q1804" s="30" t="e">
        <f t="shared" si="303"/>
        <v>#DIV/0!</v>
      </c>
      <c r="R1804" s="30" t="e">
        <f t="shared" si="304"/>
        <v>#DIV/0!</v>
      </c>
      <c r="S1804" s="30" t="e">
        <f t="shared" si="305"/>
        <v>#DIV/0!</v>
      </c>
      <c r="T1804" s="32">
        <f t="shared" si="306"/>
        <v>6.2004016405634726E-4</v>
      </c>
      <c r="U1804" s="33">
        <f t="shared" si="307"/>
        <v>48.721943838932859</v>
      </c>
      <c r="V1804" s="18" t="e">
        <f>VLOOKUP(B1804,'[2]APO e PPM_CD'!$D$2:$J$565,7,FALSE)</f>
        <v>#N/A</v>
      </c>
    </row>
    <row r="1805" spans="1:22" hidden="1">
      <c r="A1805">
        <v>3599192600</v>
      </c>
      <c r="B1805">
        <f>VLOOKUP(A1805,Cadastro!$A$3:$B$3577,2,FALSE)</f>
        <v>188666</v>
      </c>
      <c r="C1805" s="5">
        <v>14936.71</v>
      </c>
      <c r="D1805">
        <v>0</v>
      </c>
      <c r="E1805">
        <v>6598.95</v>
      </c>
      <c r="F1805">
        <v>0</v>
      </c>
      <c r="G1805">
        <v>8337.76</v>
      </c>
      <c r="H1805">
        <v>0</v>
      </c>
      <c r="I1805" s="14">
        <f>VLOOKUP(A1805,Cadastro!$A$3:$H$3577,7,FALSE)</f>
        <v>1</v>
      </c>
      <c r="J1805" s="14">
        <f>VLOOKUP(A1805,Cadastro!$A$3:$H$3577,8,FALSE)</f>
        <v>1</v>
      </c>
      <c r="K1805">
        <f>VLOOKUP(A1805,Cadastro!$A$3:$J$3577,10,FALSE)</f>
        <v>1</v>
      </c>
      <c r="L1805" s="13">
        <v>20246.73</v>
      </c>
      <c r="M1805" s="23" t="e">
        <f t="shared" si="299"/>
        <v>#DIV/0!</v>
      </c>
      <c r="N1805" s="26">
        <f t="shared" si="300"/>
        <v>14936.71</v>
      </c>
      <c r="O1805" s="27">
        <f t="shared" si="301"/>
        <v>6.2020748864935991E-4</v>
      </c>
      <c r="P1805" s="30" t="e">
        <f t="shared" si="302"/>
        <v>#DIV/0!</v>
      </c>
      <c r="Q1805" s="30" t="e">
        <f t="shared" si="303"/>
        <v>#DIV/0!</v>
      </c>
      <c r="R1805" s="30" t="e">
        <f t="shared" si="304"/>
        <v>#DIV/0!</v>
      </c>
      <c r="S1805" s="30" t="e">
        <f t="shared" si="305"/>
        <v>#DIV/0!</v>
      </c>
      <c r="T1805" s="32">
        <f t="shared" si="306"/>
        <v>6.201721976560185E-4</v>
      </c>
      <c r="U1805" s="33">
        <f t="shared" si="307"/>
        <v>48.732318866231005</v>
      </c>
      <c r="V1805" s="18" t="e">
        <f>VLOOKUP(B1805,'[2]APO e PPM_CD'!$D$2:$J$565,7,FALSE)</f>
        <v>#N/A</v>
      </c>
    </row>
    <row r="1806" spans="1:22" hidden="1">
      <c r="A1806">
        <v>7892325883</v>
      </c>
      <c r="B1806">
        <f>VLOOKUP(A1806,Cadastro!$A$3:$B$3577,2,FALSE)</f>
        <v>211677</v>
      </c>
      <c r="C1806" s="5">
        <v>14998.880000000001</v>
      </c>
      <c r="D1806">
        <v>0</v>
      </c>
      <c r="E1806">
        <v>6399.94</v>
      </c>
      <c r="F1806">
        <v>0</v>
      </c>
      <c r="G1806">
        <v>8598.94</v>
      </c>
      <c r="H1806">
        <v>0</v>
      </c>
      <c r="I1806" s="14">
        <f>VLOOKUP(A1806,Cadastro!$A$3:$H$3577,7,FALSE)</f>
        <v>1</v>
      </c>
      <c r="J1806" s="14">
        <f>VLOOKUP(A1806,Cadastro!$A$3:$H$3577,8,FALSE)</f>
        <v>1</v>
      </c>
      <c r="K1806">
        <f>VLOOKUP(A1806,Cadastro!$A$3:$J$3577,10,FALSE)</f>
        <v>1</v>
      </c>
      <c r="L1806" s="13">
        <v>18728.82</v>
      </c>
      <c r="M1806" s="23" t="e">
        <f t="shared" si="299"/>
        <v>#DIV/0!</v>
      </c>
      <c r="N1806" s="26">
        <f t="shared" si="300"/>
        <v>14998.880000000001</v>
      </c>
      <c r="O1806" s="27">
        <f t="shared" si="301"/>
        <v>6.2278893393211176E-4</v>
      </c>
      <c r="P1806" s="30" t="e">
        <f t="shared" si="302"/>
        <v>#DIV/0!</v>
      </c>
      <c r="Q1806" s="30" t="e">
        <f t="shared" si="303"/>
        <v>#DIV/0!</v>
      </c>
      <c r="R1806" s="30" t="e">
        <f t="shared" si="304"/>
        <v>#DIV/0!</v>
      </c>
      <c r="S1806" s="30" t="e">
        <f t="shared" si="305"/>
        <v>#DIV/0!</v>
      </c>
      <c r="T1806" s="32">
        <f t="shared" si="306"/>
        <v>6.2275349604959211E-4</v>
      </c>
      <c r="U1806" s="33">
        <f t="shared" si="307"/>
        <v>48.935153912497128</v>
      </c>
      <c r="V1806" s="18" t="e">
        <f>VLOOKUP(B1806,'[2]APO e PPM_CD'!$D$2:$J$565,7,FALSE)</f>
        <v>#N/A</v>
      </c>
    </row>
    <row r="1807" spans="1:22" hidden="1">
      <c r="A1807">
        <v>593463617</v>
      </c>
      <c r="B1807">
        <f>VLOOKUP(A1807,Cadastro!$A$3:$B$3577,2,FALSE)</f>
        <v>188659</v>
      </c>
      <c r="C1807" s="5">
        <v>15030.27</v>
      </c>
      <c r="D1807">
        <v>0</v>
      </c>
      <c r="E1807">
        <v>6580.97</v>
      </c>
      <c r="F1807">
        <v>0</v>
      </c>
      <c r="G1807">
        <v>8449.2999999999993</v>
      </c>
      <c r="H1807">
        <v>0</v>
      </c>
      <c r="I1807" s="14">
        <f>VLOOKUP(A1807,Cadastro!$A$3:$H$3577,7,FALSE)</f>
        <v>1</v>
      </c>
      <c r="J1807" s="14">
        <f>VLOOKUP(A1807,Cadastro!$A$3:$H$3577,8,FALSE)</f>
        <v>1</v>
      </c>
      <c r="K1807">
        <f>VLOOKUP(A1807,Cadastro!$A$3:$J$3577,10,FALSE)</f>
        <v>1</v>
      </c>
      <c r="L1807" s="13">
        <v>12994.87</v>
      </c>
      <c r="M1807" s="23" t="e">
        <f t="shared" si="299"/>
        <v>#DIV/0!</v>
      </c>
      <c r="N1807" s="26">
        <f t="shared" si="300"/>
        <v>15030.27</v>
      </c>
      <c r="O1807" s="27">
        <f t="shared" si="301"/>
        <v>6.2409232089408022E-4</v>
      </c>
      <c r="P1807" s="30" t="e">
        <f t="shared" si="302"/>
        <v>#DIV/0!</v>
      </c>
      <c r="Q1807" s="30" t="e">
        <f t="shared" si="303"/>
        <v>#DIV/0!</v>
      </c>
      <c r="R1807" s="30" t="e">
        <f t="shared" si="304"/>
        <v>#DIV/0!</v>
      </c>
      <c r="S1807" s="30" t="e">
        <f t="shared" si="305"/>
        <v>#DIV/0!</v>
      </c>
      <c r="T1807" s="32">
        <f t="shared" si="306"/>
        <v>6.2405680884634743E-4</v>
      </c>
      <c r="U1807" s="33">
        <f t="shared" si="307"/>
        <v>49.037566524726394</v>
      </c>
      <c r="V1807" s="18" t="e">
        <f>VLOOKUP(B1807,'[2]APO e PPM_CD'!$D$2:$J$565,7,FALSE)</f>
        <v>#N/A</v>
      </c>
    </row>
    <row r="1808" spans="1:22" hidden="1">
      <c r="A1808">
        <v>97366277720</v>
      </c>
      <c r="B1808">
        <f>VLOOKUP(A1808,Cadastro!$A$3:$B$3577,2,FALSE)</f>
        <v>198151</v>
      </c>
      <c r="C1808" s="5">
        <v>15042.14</v>
      </c>
      <c r="D1808">
        <v>0</v>
      </c>
      <c r="E1808">
        <v>6278.09</v>
      </c>
      <c r="F1808">
        <v>0</v>
      </c>
      <c r="G1808">
        <v>8764.0499999999993</v>
      </c>
      <c r="H1808">
        <v>0</v>
      </c>
      <c r="I1808" s="14">
        <f>VLOOKUP(A1808,Cadastro!$A$3:$H$3577,7,FALSE)</f>
        <v>1</v>
      </c>
      <c r="J1808" s="14">
        <f>VLOOKUP(A1808,Cadastro!$A$3:$H$3577,8,FALSE)</f>
        <v>1</v>
      </c>
      <c r="K1808">
        <f>VLOOKUP(A1808,Cadastro!$A$3:$J$3577,10,FALSE)</f>
        <v>1</v>
      </c>
      <c r="L1808" s="13">
        <v>16173.61</v>
      </c>
      <c r="M1808" s="23" t="e">
        <f t="shared" si="299"/>
        <v>#DIV/0!</v>
      </c>
      <c r="N1808" s="26">
        <f t="shared" si="300"/>
        <v>15042.14</v>
      </c>
      <c r="O1808" s="27">
        <f t="shared" si="301"/>
        <v>6.2458519133812491E-4</v>
      </c>
      <c r="P1808" s="30" t="e">
        <f t="shared" si="302"/>
        <v>#DIV/0!</v>
      </c>
      <c r="Q1808" s="30" t="e">
        <f t="shared" si="303"/>
        <v>#DIV/0!</v>
      </c>
      <c r="R1808" s="30" t="e">
        <f t="shared" si="304"/>
        <v>#DIV/0!</v>
      </c>
      <c r="S1808" s="30" t="e">
        <f t="shared" si="305"/>
        <v>#DIV/0!</v>
      </c>
      <c r="T1808" s="32">
        <f t="shared" si="306"/>
        <v>6.245496512451204E-4</v>
      </c>
      <c r="U1808" s="33">
        <f t="shared" si="307"/>
        <v>49.07629343479843</v>
      </c>
      <c r="V1808" s="18" t="e">
        <f>VLOOKUP(B1808,'[2]APO e PPM_CD'!$D$2:$J$565,7,FALSE)</f>
        <v>#N/A</v>
      </c>
    </row>
    <row r="1809" spans="1:22" hidden="1">
      <c r="A1809">
        <v>21360849840</v>
      </c>
      <c r="B1809">
        <f>VLOOKUP(A1809,Cadastro!$A$3:$B$3577,2,FALSE)</f>
        <v>213906</v>
      </c>
      <c r="C1809" s="5">
        <v>15049.630000000001</v>
      </c>
      <c r="D1809">
        <v>0</v>
      </c>
      <c r="E1809">
        <v>6872.37</v>
      </c>
      <c r="F1809">
        <v>0</v>
      </c>
      <c r="G1809">
        <v>8177.26</v>
      </c>
      <c r="H1809">
        <v>0</v>
      </c>
      <c r="I1809" s="14">
        <f>VLOOKUP(A1809,Cadastro!$A$3:$H$3577,7,FALSE)</f>
        <v>1</v>
      </c>
      <c r="J1809" s="14">
        <f>VLOOKUP(A1809,Cadastro!$A$3:$H$3577,8,FALSE)</f>
        <v>1</v>
      </c>
      <c r="K1809">
        <f>VLOOKUP(A1809,Cadastro!$A$3:$J$3577,10,FALSE)</f>
        <v>1</v>
      </c>
      <c r="L1809" s="13">
        <v>26061.98</v>
      </c>
      <c r="M1809" s="23" t="e">
        <f t="shared" si="299"/>
        <v>#DIV/0!</v>
      </c>
      <c r="N1809" s="26">
        <f t="shared" si="300"/>
        <v>15049.630000000001</v>
      </c>
      <c r="O1809" s="27">
        <f t="shared" si="301"/>
        <v>6.2489619383398814E-4</v>
      </c>
      <c r="P1809" s="30" t="e">
        <f t="shared" si="302"/>
        <v>#DIV/0!</v>
      </c>
      <c r="Q1809" s="30" t="e">
        <f t="shared" si="303"/>
        <v>#DIV/0!</v>
      </c>
      <c r="R1809" s="30" t="e">
        <f t="shared" si="304"/>
        <v>#DIV/0!</v>
      </c>
      <c r="S1809" s="30" t="e">
        <f t="shared" si="305"/>
        <v>#DIV/0!</v>
      </c>
      <c r="T1809" s="32">
        <f t="shared" si="306"/>
        <v>6.2486063604434618E-4</v>
      </c>
      <c r="U1809" s="33">
        <f t="shared" si="307"/>
        <v>49.100730212931509</v>
      </c>
      <c r="V1809" s="18" t="e">
        <f>VLOOKUP(B1809,'[2]APO e PPM_CD'!$D$2:$J$565,7,FALSE)</f>
        <v>#N/A</v>
      </c>
    </row>
    <row r="1810" spans="1:22" hidden="1">
      <c r="A1810">
        <v>73408174687</v>
      </c>
      <c r="B1810">
        <f>VLOOKUP(A1810,Cadastro!$A$3:$B$3577,2,FALSE)</f>
        <v>215355</v>
      </c>
      <c r="C1810" s="5">
        <v>15062.199999999999</v>
      </c>
      <c r="D1810">
        <v>0</v>
      </c>
      <c r="E1810">
        <v>6278.49</v>
      </c>
      <c r="F1810">
        <v>0</v>
      </c>
      <c r="G1810">
        <v>8783.7099999999991</v>
      </c>
      <c r="H1810">
        <v>0</v>
      </c>
      <c r="I1810" s="14">
        <f>VLOOKUP(A1810,Cadastro!$A$3:$H$3577,7,FALSE)</f>
        <v>1</v>
      </c>
      <c r="J1810" s="14">
        <f>VLOOKUP(A1810,Cadastro!$A$3:$H$3577,8,FALSE)</f>
        <v>1</v>
      </c>
      <c r="K1810">
        <f>VLOOKUP(A1810,Cadastro!$A$3:$J$3577,10,FALSE)</f>
        <v>1</v>
      </c>
      <c r="L1810" s="13">
        <v>14609.99</v>
      </c>
      <c r="M1810" s="23" t="e">
        <f t="shared" si="299"/>
        <v>#DIV/0!</v>
      </c>
      <c r="N1810" s="26">
        <f t="shared" si="300"/>
        <v>15062.199999999999</v>
      </c>
      <c r="O1810" s="27">
        <f t="shared" si="301"/>
        <v>6.2541812993185172E-4</v>
      </c>
      <c r="P1810" s="30" t="e">
        <f t="shared" si="302"/>
        <v>#DIV/0!</v>
      </c>
      <c r="Q1810" s="30" t="e">
        <f t="shared" si="303"/>
        <v>#DIV/0!</v>
      </c>
      <c r="R1810" s="30" t="e">
        <f t="shared" si="304"/>
        <v>#DIV/0!</v>
      </c>
      <c r="S1810" s="30" t="e">
        <f t="shared" si="305"/>
        <v>#DIV/0!</v>
      </c>
      <c r="T1810" s="32">
        <f t="shared" si="306"/>
        <v>6.2538254244304682E-4</v>
      </c>
      <c r="U1810" s="33">
        <f t="shared" si="307"/>
        <v>49.141740934044023</v>
      </c>
      <c r="V1810" s="18" t="e">
        <f>VLOOKUP(B1810,'[2]APO e PPM_CD'!$D$2:$J$565,7,FALSE)</f>
        <v>#N/A</v>
      </c>
    </row>
    <row r="1811" spans="1:22" hidden="1">
      <c r="A1811">
        <v>82605734153</v>
      </c>
      <c r="B1811">
        <f>VLOOKUP(A1811,Cadastro!$A$3:$B$3577,2,FALSE)</f>
        <v>215711</v>
      </c>
      <c r="C1811" s="5">
        <v>15062.93</v>
      </c>
      <c r="D1811">
        <v>0</v>
      </c>
      <c r="E1811">
        <v>6879.93</v>
      </c>
      <c r="F1811">
        <v>0</v>
      </c>
      <c r="G1811">
        <v>8183</v>
      </c>
      <c r="H1811">
        <v>0</v>
      </c>
      <c r="I1811" s="14">
        <f>VLOOKUP(A1811,Cadastro!$A$3:$H$3577,7,FALSE)</f>
        <v>1</v>
      </c>
      <c r="J1811" s="14">
        <f>VLOOKUP(A1811,Cadastro!$A$3:$H$3577,8,FALSE)</f>
        <v>1</v>
      </c>
      <c r="K1811">
        <f>VLOOKUP(A1811,Cadastro!$A$3:$J$3577,10,FALSE)</f>
        <v>1</v>
      </c>
      <c r="L1811" s="13">
        <v>30935.7</v>
      </c>
      <c r="M1811" s="23" t="e">
        <f t="shared" si="299"/>
        <v>#DIV/0!</v>
      </c>
      <c r="N1811" s="26">
        <f t="shared" si="300"/>
        <v>15062.93</v>
      </c>
      <c r="O1811" s="27">
        <f t="shared" si="301"/>
        <v>6.2544844125654879E-4</v>
      </c>
      <c r="P1811" s="30" t="e">
        <f t="shared" si="302"/>
        <v>#DIV/0!</v>
      </c>
      <c r="Q1811" s="30" t="e">
        <f t="shared" si="303"/>
        <v>#DIV/0!</v>
      </c>
      <c r="R1811" s="30" t="e">
        <f t="shared" si="304"/>
        <v>#DIV/0!</v>
      </c>
      <c r="S1811" s="30" t="e">
        <f t="shared" si="305"/>
        <v>#DIV/0!</v>
      </c>
      <c r="T1811" s="32">
        <f t="shared" si="306"/>
        <v>6.2541285204297144E-4</v>
      </c>
      <c r="U1811" s="33">
        <f t="shared" si="307"/>
        <v>49.144122622700522</v>
      </c>
      <c r="V1811" s="18" t="e">
        <f>VLOOKUP(B1811,'[2]APO e PPM_CD'!$D$2:$J$565,7,FALSE)</f>
        <v>#N/A</v>
      </c>
    </row>
    <row r="1812" spans="1:22" hidden="1">
      <c r="A1812">
        <v>28324337822</v>
      </c>
      <c r="B1812">
        <f>VLOOKUP(A1812,Cadastro!$A$3:$B$3577,2,FALSE)</f>
        <v>188584</v>
      </c>
      <c r="C1812" s="5">
        <v>15092.42</v>
      </c>
      <c r="D1812">
        <v>0</v>
      </c>
      <c r="E1812">
        <v>6775.57</v>
      </c>
      <c r="F1812">
        <v>0</v>
      </c>
      <c r="G1812">
        <v>8316.85</v>
      </c>
      <c r="H1812">
        <v>0</v>
      </c>
      <c r="I1812" s="14">
        <f>VLOOKUP(A1812,Cadastro!$A$3:$H$3577,7,FALSE)</f>
        <v>1</v>
      </c>
      <c r="J1812" s="14">
        <f>VLOOKUP(A1812,Cadastro!$A$3:$H$3577,8,FALSE)</f>
        <v>1</v>
      </c>
      <c r="K1812">
        <f>VLOOKUP(A1812,Cadastro!$A$3:$J$3577,10,FALSE)</f>
        <v>1</v>
      </c>
      <c r="L1812" s="13">
        <v>20666.03</v>
      </c>
      <c r="M1812" s="23" t="e">
        <f t="shared" si="299"/>
        <v>#DIV/0!</v>
      </c>
      <c r="N1812" s="26">
        <f t="shared" si="300"/>
        <v>15092.42</v>
      </c>
      <c r="O1812" s="27">
        <f t="shared" si="301"/>
        <v>6.2667293572957997E-4</v>
      </c>
      <c r="P1812" s="30" t="e">
        <f t="shared" si="302"/>
        <v>#DIV/0!</v>
      </c>
      <c r="Q1812" s="30" t="e">
        <f t="shared" si="303"/>
        <v>#DIV/0!</v>
      </c>
      <c r="R1812" s="30" t="e">
        <f t="shared" si="304"/>
        <v>#DIV/0!</v>
      </c>
      <c r="S1812" s="30" t="e">
        <f t="shared" si="305"/>
        <v>#DIV/0!</v>
      </c>
      <c r="T1812" s="32">
        <f t="shared" si="306"/>
        <v>6.2663727683992304E-4</v>
      </c>
      <c r="U1812" s="33">
        <f t="shared" si="307"/>
        <v>49.240336319248492</v>
      </c>
      <c r="V1812" s="18" t="e">
        <f>VLOOKUP(B1812,'[2]APO e PPM_CD'!$D$2:$J$565,7,FALSE)</f>
        <v>#N/A</v>
      </c>
    </row>
    <row r="1813" spans="1:22" hidden="1">
      <c r="A1813">
        <v>98995588772</v>
      </c>
      <c r="B1813">
        <f>VLOOKUP(A1813,Cadastro!$A$3:$B$3577,2,FALSE)</f>
        <v>191040</v>
      </c>
      <c r="C1813" s="5">
        <v>15094.98</v>
      </c>
      <c r="D1813">
        <v>0</v>
      </c>
      <c r="E1813">
        <v>6285.22</v>
      </c>
      <c r="F1813">
        <v>0</v>
      </c>
      <c r="G1813">
        <v>8809.76</v>
      </c>
      <c r="H1813">
        <v>0</v>
      </c>
      <c r="I1813" s="14">
        <f>VLOOKUP(A1813,Cadastro!$A$3:$H$3577,7,FALSE)</f>
        <v>1</v>
      </c>
      <c r="J1813" s="14">
        <f>VLOOKUP(A1813,Cadastro!$A$3:$H$3577,8,FALSE)</f>
        <v>1</v>
      </c>
      <c r="K1813">
        <f>VLOOKUP(A1813,Cadastro!$A$3:$J$3577,10,FALSE)</f>
        <v>1</v>
      </c>
      <c r="L1813" s="13">
        <v>23469.49</v>
      </c>
      <c r="M1813" s="23" t="e">
        <f t="shared" si="299"/>
        <v>#DIV/0!</v>
      </c>
      <c r="N1813" s="26">
        <f t="shared" si="300"/>
        <v>15094.98</v>
      </c>
      <c r="O1813" s="27">
        <f t="shared" si="301"/>
        <v>6.2677923297783217E-4</v>
      </c>
      <c r="P1813" s="30" t="e">
        <f t="shared" si="302"/>
        <v>#DIV/0!</v>
      </c>
      <c r="Q1813" s="30" t="e">
        <f t="shared" si="303"/>
        <v>#DIV/0!</v>
      </c>
      <c r="R1813" s="30" t="e">
        <f t="shared" si="304"/>
        <v>#DIV/0!</v>
      </c>
      <c r="S1813" s="30" t="e">
        <f t="shared" si="305"/>
        <v>#DIV/0!</v>
      </c>
      <c r="T1813" s="32">
        <f t="shared" si="306"/>
        <v>6.2674356803965841E-4</v>
      </c>
      <c r="U1813" s="33">
        <f t="shared" si="307"/>
        <v>49.248688542482228</v>
      </c>
      <c r="V1813" s="18" t="e">
        <f>VLOOKUP(B1813,'[2]APO e PPM_CD'!$D$2:$J$565,7,FALSE)</f>
        <v>#N/A</v>
      </c>
    </row>
    <row r="1814" spans="1:22" hidden="1">
      <c r="A1814">
        <v>3765303755</v>
      </c>
      <c r="B1814">
        <f>VLOOKUP(A1814,Cadastro!$A$3:$B$3577,2,FALSE)</f>
        <v>199545</v>
      </c>
      <c r="C1814" s="5">
        <v>15121.599999999999</v>
      </c>
      <c r="D1814">
        <v>0</v>
      </c>
      <c r="E1814">
        <v>6643.28</v>
      </c>
      <c r="F1814">
        <v>0</v>
      </c>
      <c r="G1814">
        <v>8478.32</v>
      </c>
      <c r="H1814">
        <v>0</v>
      </c>
      <c r="I1814" s="14">
        <f>VLOOKUP(A1814,Cadastro!$A$3:$H$3577,7,FALSE)</f>
        <v>1</v>
      </c>
      <c r="J1814" s="14">
        <f>VLOOKUP(A1814,Cadastro!$A$3:$H$3577,8,FALSE)</f>
        <v>1</v>
      </c>
      <c r="K1814">
        <f>VLOOKUP(A1814,Cadastro!$A$3:$J$3577,10,FALSE)</f>
        <v>1</v>
      </c>
      <c r="L1814" s="13">
        <v>16840.59</v>
      </c>
      <c r="M1814" s="23" t="e">
        <f t="shared" si="299"/>
        <v>#DIV/0!</v>
      </c>
      <c r="N1814" s="26">
        <f t="shared" si="300"/>
        <v>15121.599999999999</v>
      </c>
      <c r="O1814" s="27">
        <f t="shared" si="301"/>
        <v>6.2788455827020545E-4</v>
      </c>
      <c r="P1814" s="30" t="e">
        <f t="shared" si="302"/>
        <v>#DIV/0!</v>
      </c>
      <c r="Q1814" s="30" t="e">
        <f t="shared" si="303"/>
        <v>#DIV/0!</v>
      </c>
      <c r="R1814" s="30" t="e">
        <f t="shared" si="304"/>
        <v>#DIV/0!</v>
      </c>
      <c r="S1814" s="30" t="e">
        <f t="shared" si="305"/>
        <v>#DIV/0!</v>
      </c>
      <c r="T1814" s="32">
        <f t="shared" si="306"/>
        <v>6.2784883043690671E-4</v>
      </c>
      <c r="U1814" s="33">
        <f t="shared" si="307"/>
        <v>49.335538613764257</v>
      </c>
      <c r="V1814" s="18" t="e">
        <f>VLOOKUP(B1814,'[2]APO e PPM_CD'!$D$2:$J$565,7,FALSE)</f>
        <v>#N/A</v>
      </c>
    </row>
    <row r="1815" spans="1:22" hidden="1">
      <c r="A1815">
        <v>7397327737</v>
      </c>
      <c r="B1815">
        <f>VLOOKUP(A1815,Cadastro!$A$3:$B$3577,2,FALSE)</f>
        <v>199424</v>
      </c>
      <c r="C1815" s="5">
        <v>15124.46</v>
      </c>
      <c r="D1815">
        <v>0</v>
      </c>
      <c r="E1815">
        <v>6763.22</v>
      </c>
      <c r="F1815">
        <v>0</v>
      </c>
      <c r="G1815">
        <v>8361.24</v>
      </c>
      <c r="H1815">
        <v>0</v>
      </c>
      <c r="I1815" s="14">
        <f>VLOOKUP(A1815,Cadastro!$A$3:$H$3577,7,FALSE)</f>
        <v>1</v>
      </c>
      <c r="J1815" s="14">
        <f>VLOOKUP(A1815,Cadastro!$A$3:$H$3577,8,FALSE)</f>
        <v>1</v>
      </c>
      <c r="K1815">
        <f>VLOOKUP(A1815,Cadastro!$A$3:$J$3577,10,FALSE)</f>
        <v>1</v>
      </c>
      <c r="L1815" s="13">
        <v>18796.560000000001</v>
      </c>
      <c r="M1815" s="23" t="e">
        <f t="shared" si="299"/>
        <v>#DIV/0!</v>
      </c>
      <c r="N1815" s="26">
        <f t="shared" si="300"/>
        <v>15124.46</v>
      </c>
      <c r="O1815" s="27">
        <f t="shared" si="301"/>
        <v>6.2800331222723736E-4</v>
      </c>
      <c r="P1815" s="30" t="e">
        <f t="shared" si="302"/>
        <v>#DIV/0!</v>
      </c>
      <c r="Q1815" s="30" t="e">
        <f t="shared" si="303"/>
        <v>#DIV/0!</v>
      </c>
      <c r="R1815" s="30" t="e">
        <f t="shared" si="304"/>
        <v>#DIV/0!</v>
      </c>
      <c r="S1815" s="30" t="e">
        <f t="shared" si="305"/>
        <v>#DIV/0!</v>
      </c>
      <c r="T1815" s="32">
        <f t="shared" si="306"/>
        <v>6.2796757763661107E-4</v>
      </c>
      <c r="U1815" s="33">
        <f t="shared" si="307"/>
        <v>49.344869613158195</v>
      </c>
      <c r="V1815" s="18" t="e">
        <f>VLOOKUP(B1815,'[2]APO e PPM_CD'!$D$2:$J$565,7,FALSE)</f>
        <v>#N/A</v>
      </c>
    </row>
    <row r="1816" spans="1:22" hidden="1">
      <c r="A1816">
        <v>44136757115</v>
      </c>
      <c r="B1816">
        <f>VLOOKUP(A1816,Cadastro!$A$3:$B$3577,2,FALSE)</f>
        <v>193599</v>
      </c>
      <c r="C1816" s="5">
        <v>15126.46</v>
      </c>
      <c r="D1816">
        <v>0</v>
      </c>
      <c r="E1816">
        <v>6347.55</v>
      </c>
      <c r="F1816">
        <v>0</v>
      </c>
      <c r="G1816">
        <v>8778.91</v>
      </c>
      <c r="H1816">
        <v>0</v>
      </c>
      <c r="I1816" s="14">
        <f>VLOOKUP(A1816,Cadastro!$A$3:$H$3577,7,FALSE)</f>
        <v>1</v>
      </c>
      <c r="J1816" s="14">
        <f>VLOOKUP(A1816,Cadastro!$A$3:$H$3577,8,FALSE)</f>
        <v>1</v>
      </c>
      <c r="K1816">
        <f>VLOOKUP(A1816,Cadastro!$A$3:$J$3577,10,FALSE)</f>
        <v>1</v>
      </c>
      <c r="L1816" s="13">
        <v>19479.189999999999</v>
      </c>
      <c r="M1816" s="23" t="e">
        <f t="shared" si="299"/>
        <v>#DIV/0!</v>
      </c>
      <c r="N1816" s="26">
        <f t="shared" si="300"/>
        <v>15126.46</v>
      </c>
      <c r="O1816" s="27">
        <f t="shared" si="301"/>
        <v>6.2808635695243444E-4</v>
      </c>
      <c r="P1816" s="30" t="e">
        <f t="shared" si="302"/>
        <v>#DIV/0!</v>
      </c>
      <c r="Q1816" s="30" t="e">
        <f t="shared" si="303"/>
        <v>#DIV/0!</v>
      </c>
      <c r="R1816" s="30" t="e">
        <f t="shared" si="304"/>
        <v>#DIV/0!</v>
      </c>
      <c r="S1816" s="30" t="e">
        <f t="shared" si="305"/>
        <v>#DIV/0!</v>
      </c>
      <c r="T1816" s="32">
        <f t="shared" si="306"/>
        <v>6.2805061763640437E-4</v>
      </c>
      <c r="U1816" s="33">
        <f t="shared" si="307"/>
        <v>49.351394787559556</v>
      </c>
      <c r="V1816" s="18" t="e">
        <f>VLOOKUP(B1816,'[2]APO e PPM_CD'!$D$2:$J$565,7,FALSE)</f>
        <v>#N/A</v>
      </c>
    </row>
    <row r="1817" spans="1:22" hidden="1">
      <c r="A1817">
        <v>61779288620</v>
      </c>
      <c r="B1817">
        <f>VLOOKUP(A1817,Cadastro!$A$3:$B$3577,2,FALSE)</f>
        <v>199011</v>
      </c>
      <c r="C1817" s="5">
        <v>15157.33</v>
      </c>
      <c r="D1817">
        <v>0</v>
      </c>
      <c r="E1817">
        <v>6302.49</v>
      </c>
      <c r="F1817">
        <v>0</v>
      </c>
      <c r="G1817">
        <v>8854.84</v>
      </c>
      <c r="H1817">
        <v>0</v>
      </c>
      <c r="I1817" s="14">
        <f>VLOOKUP(A1817,Cadastro!$A$3:$H$3577,7,FALSE)</f>
        <v>1</v>
      </c>
      <c r="J1817" s="14">
        <f>VLOOKUP(A1817,Cadastro!$A$3:$H$3577,8,FALSE)</f>
        <v>1</v>
      </c>
      <c r="K1817">
        <f>VLOOKUP(A1817,Cadastro!$A$3:$J$3577,10,FALSE)</f>
        <v>1</v>
      </c>
      <c r="L1817" s="13">
        <v>19463.849999999999</v>
      </c>
      <c r="M1817" s="23" t="e">
        <f t="shared" si="299"/>
        <v>#DIV/0!</v>
      </c>
      <c r="N1817" s="26">
        <f t="shared" si="300"/>
        <v>15157.33</v>
      </c>
      <c r="O1817" s="27">
        <f t="shared" si="301"/>
        <v>6.2936815228585173E-4</v>
      </c>
      <c r="P1817" s="30" t="e">
        <f t="shared" si="302"/>
        <v>#DIV/0!</v>
      </c>
      <c r="Q1817" s="30" t="e">
        <f t="shared" si="303"/>
        <v>#DIV/0!</v>
      </c>
      <c r="R1817" s="30" t="e">
        <f t="shared" si="304"/>
        <v>#DIV/0!</v>
      </c>
      <c r="S1817" s="30" t="e">
        <f t="shared" si="305"/>
        <v>#DIV/0!</v>
      </c>
      <c r="T1817" s="32">
        <f t="shared" si="306"/>
        <v>6.2933234003321342E-4</v>
      </c>
      <c r="U1817" s="33">
        <f t="shared" si="307"/>
        <v>49.45211085444447</v>
      </c>
      <c r="V1817" s="18" t="e">
        <f>VLOOKUP(B1817,'[2]APO e PPM_CD'!$D$2:$J$565,7,FALSE)</f>
        <v>#N/A</v>
      </c>
    </row>
    <row r="1818" spans="1:22" hidden="1">
      <c r="A1818">
        <v>19636593841</v>
      </c>
      <c r="B1818">
        <f>VLOOKUP(A1818,Cadastro!$A$3:$B$3577,2,FALSE)</f>
        <v>189825</v>
      </c>
      <c r="C1818" s="5">
        <v>15163.150000000001</v>
      </c>
      <c r="D1818">
        <v>0</v>
      </c>
      <c r="E1818">
        <v>6517.3</v>
      </c>
      <c r="F1818">
        <v>0</v>
      </c>
      <c r="G1818">
        <v>8645.85</v>
      </c>
      <c r="H1818">
        <v>0</v>
      </c>
      <c r="I1818" s="14">
        <f>VLOOKUP(A1818,Cadastro!$A$3:$H$3577,7,FALSE)</f>
        <v>1</v>
      </c>
      <c r="J1818" s="14">
        <f>VLOOKUP(A1818,Cadastro!$A$3:$H$3577,8,FALSE)</f>
        <v>1</v>
      </c>
      <c r="K1818">
        <f>VLOOKUP(A1818,Cadastro!$A$3:$J$3577,10,FALSE)</f>
        <v>1</v>
      </c>
      <c r="L1818" s="13">
        <v>14929.81</v>
      </c>
      <c r="M1818" s="23" t="e">
        <f t="shared" si="299"/>
        <v>#DIV/0!</v>
      </c>
      <c r="N1818" s="26">
        <f t="shared" si="300"/>
        <v>15163.150000000001</v>
      </c>
      <c r="O1818" s="27">
        <f t="shared" si="301"/>
        <v>6.2960981243617524E-4</v>
      </c>
      <c r="P1818" s="30" t="e">
        <f t="shared" si="302"/>
        <v>#DIV/0!</v>
      </c>
      <c r="Q1818" s="30" t="e">
        <f t="shared" si="303"/>
        <v>#DIV/0!</v>
      </c>
      <c r="R1818" s="30" t="e">
        <f t="shared" si="304"/>
        <v>#DIV/0!</v>
      </c>
      <c r="S1818" s="30" t="e">
        <f t="shared" si="305"/>
        <v>#DIV/0!</v>
      </c>
      <c r="T1818" s="32">
        <f t="shared" si="306"/>
        <v>6.2957398643261183E-4</v>
      </c>
      <c r="U1818" s="33">
        <f t="shared" si="307"/>
        <v>49.471099111952412</v>
      </c>
      <c r="V1818" s="18" t="e">
        <f>VLOOKUP(B1818,'[2]APO e PPM_CD'!$D$2:$J$565,7,FALSE)</f>
        <v>#N/A</v>
      </c>
    </row>
    <row r="1819" spans="1:22" hidden="1">
      <c r="A1819">
        <v>8903567773</v>
      </c>
      <c r="B1819">
        <f>VLOOKUP(A1819,Cadastro!$A$3:$B$3577,2,FALSE)</f>
        <v>217025</v>
      </c>
      <c r="C1819" s="5">
        <v>15197.630000000001</v>
      </c>
      <c r="D1819">
        <v>0</v>
      </c>
      <c r="E1819">
        <v>6972.55</v>
      </c>
      <c r="F1819">
        <v>0</v>
      </c>
      <c r="G1819">
        <v>8225.08</v>
      </c>
      <c r="H1819">
        <v>0</v>
      </c>
      <c r="I1819" s="14">
        <f>VLOOKUP(A1819,Cadastro!$A$3:$H$3577,7,FALSE)</f>
        <v>1</v>
      </c>
      <c r="J1819" s="14">
        <f>VLOOKUP(A1819,Cadastro!$A$3:$H$3577,8,FALSE)</f>
        <v>1</v>
      </c>
      <c r="K1819">
        <f>VLOOKUP(A1819,Cadastro!$A$3:$J$3577,10,FALSE)</f>
        <v>1</v>
      </c>
      <c r="L1819" s="13">
        <v>10188.39</v>
      </c>
      <c r="M1819" s="23" t="e">
        <f t="shared" si="299"/>
        <v>#DIV/0!</v>
      </c>
      <c r="N1819" s="26">
        <f t="shared" si="300"/>
        <v>15197.630000000001</v>
      </c>
      <c r="O1819" s="27">
        <f t="shared" si="301"/>
        <v>6.3104150349857318E-4</v>
      </c>
      <c r="P1819" s="30" t="e">
        <f t="shared" si="302"/>
        <v>#DIV/0!</v>
      </c>
      <c r="Q1819" s="30" t="e">
        <f t="shared" si="303"/>
        <v>#DIV/0!</v>
      </c>
      <c r="R1819" s="30" t="e">
        <f t="shared" si="304"/>
        <v>#DIV/0!</v>
      </c>
      <c r="S1819" s="30" t="e">
        <f t="shared" si="305"/>
        <v>#DIV/0!</v>
      </c>
      <c r="T1819" s="32">
        <f t="shared" si="306"/>
        <v>6.3100559602904775E-4</v>
      </c>
      <c r="U1819" s="33">
        <f t="shared" si="307"/>
        <v>49.583593118631775</v>
      </c>
      <c r="V1819" s="18" t="e">
        <f>VLOOKUP(B1819,'[2]APO e PPM_CD'!$D$2:$J$565,7,FALSE)</f>
        <v>#N/A</v>
      </c>
    </row>
    <row r="1820" spans="1:22" hidden="1">
      <c r="A1820">
        <v>1846861721</v>
      </c>
      <c r="B1820">
        <f>VLOOKUP(A1820,Cadastro!$A$3:$B$3577,2,FALSE)</f>
        <v>187144</v>
      </c>
      <c r="C1820" s="5">
        <v>15198.27</v>
      </c>
      <c r="D1820">
        <v>0</v>
      </c>
      <c r="E1820">
        <v>6527.75</v>
      </c>
      <c r="F1820">
        <v>0</v>
      </c>
      <c r="G1820">
        <v>8670.52</v>
      </c>
      <c r="H1820">
        <v>0</v>
      </c>
      <c r="I1820" s="14">
        <f>VLOOKUP(A1820,Cadastro!$A$3:$H$3577,7,FALSE)</f>
        <v>1</v>
      </c>
      <c r="J1820" s="14">
        <f>VLOOKUP(A1820,Cadastro!$A$3:$H$3577,8,FALSE)</f>
        <v>1</v>
      </c>
      <c r="K1820">
        <f>VLOOKUP(A1820,Cadastro!$A$3:$J$3577,10,FALSE)</f>
        <v>1</v>
      </c>
      <c r="L1820" s="13">
        <v>13019.11</v>
      </c>
      <c r="M1820" s="23" t="e">
        <f t="shared" si="299"/>
        <v>#DIV/0!</v>
      </c>
      <c r="N1820" s="26">
        <f t="shared" si="300"/>
        <v>15198.27</v>
      </c>
      <c r="O1820" s="27">
        <f t="shared" si="301"/>
        <v>6.3106807781063623E-4</v>
      </c>
      <c r="P1820" s="30" t="e">
        <f t="shared" si="302"/>
        <v>#DIV/0!</v>
      </c>
      <c r="Q1820" s="30" t="e">
        <f t="shared" si="303"/>
        <v>#DIV/0!</v>
      </c>
      <c r="R1820" s="30" t="e">
        <f t="shared" si="304"/>
        <v>#DIV/0!</v>
      </c>
      <c r="S1820" s="30" t="e">
        <f t="shared" si="305"/>
        <v>#DIV/0!</v>
      </c>
      <c r="T1820" s="32">
        <f t="shared" si="306"/>
        <v>6.3103216882898151E-4</v>
      </c>
      <c r="U1820" s="33">
        <f t="shared" si="307"/>
        <v>49.585681174440204</v>
      </c>
      <c r="V1820" s="18" t="e">
        <f>VLOOKUP(B1820,'[2]APO e PPM_CD'!$D$2:$J$565,7,FALSE)</f>
        <v>#N/A</v>
      </c>
    </row>
    <row r="1821" spans="1:22" hidden="1">
      <c r="A1821">
        <v>1186547642</v>
      </c>
      <c r="B1821">
        <f>VLOOKUP(A1821,Cadastro!$A$3:$B$3577,2,FALSE)</f>
        <v>197940</v>
      </c>
      <c r="C1821" s="5">
        <v>15200.420000000002</v>
      </c>
      <c r="D1821">
        <v>0</v>
      </c>
      <c r="E1821">
        <v>6794.06</v>
      </c>
      <c r="F1821">
        <v>0</v>
      </c>
      <c r="G1821">
        <v>8406.36</v>
      </c>
      <c r="H1821">
        <v>0</v>
      </c>
      <c r="I1821" s="14">
        <f>VLOOKUP(A1821,Cadastro!$A$3:$H$3577,7,FALSE)</f>
        <v>1</v>
      </c>
      <c r="J1821" s="14">
        <f>VLOOKUP(A1821,Cadastro!$A$3:$H$3577,8,FALSE)</f>
        <v>1</v>
      </c>
      <c r="K1821">
        <f>VLOOKUP(A1821,Cadastro!$A$3:$J$3577,10,FALSE)</f>
        <v>1</v>
      </c>
      <c r="L1821" s="13">
        <v>13161.62</v>
      </c>
      <c r="M1821" s="23" t="e">
        <f t="shared" si="299"/>
        <v>#DIV/0!</v>
      </c>
      <c r="N1821" s="26">
        <f t="shared" si="300"/>
        <v>15200.420000000002</v>
      </c>
      <c r="O1821" s="27">
        <f t="shared" si="301"/>
        <v>6.3115735089022316E-4</v>
      </c>
      <c r="P1821" s="30" t="e">
        <f t="shared" si="302"/>
        <v>#DIV/0!</v>
      </c>
      <c r="Q1821" s="30" t="e">
        <f t="shared" si="303"/>
        <v>#DIV/0!</v>
      </c>
      <c r="R1821" s="30" t="e">
        <f t="shared" si="304"/>
        <v>#DIV/0!</v>
      </c>
      <c r="S1821" s="30" t="e">
        <f t="shared" si="305"/>
        <v>#DIV/0!</v>
      </c>
      <c r="T1821" s="32">
        <f t="shared" si="306"/>
        <v>6.3112143682875937E-4</v>
      </c>
      <c r="U1821" s="33">
        <f t="shared" si="307"/>
        <v>49.592695736921669</v>
      </c>
      <c r="V1821" s="18" t="e">
        <f>VLOOKUP(B1821,'[2]APO e PPM_CD'!$D$2:$J$565,7,FALSE)</f>
        <v>#N/A</v>
      </c>
    </row>
    <row r="1822" spans="1:22" hidden="1">
      <c r="A1822">
        <v>2876537656</v>
      </c>
      <c r="B1822">
        <f>VLOOKUP(A1822,Cadastro!$A$3:$B$3577,2,FALSE)</f>
        <v>188214</v>
      </c>
      <c r="C1822" s="5">
        <v>15203.94</v>
      </c>
      <c r="D1822">
        <v>0</v>
      </c>
      <c r="E1822">
        <v>6595.49</v>
      </c>
      <c r="F1822">
        <v>0</v>
      </c>
      <c r="G1822">
        <v>8608.4500000000007</v>
      </c>
      <c r="H1822">
        <v>0</v>
      </c>
      <c r="I1822" s="14">
        <f>VLOOKUP(A1822,Cadastro!$A$3:$H$3577,7,FALSE)</f>
        <v>1</v>
      </c>
      <c r="J1822" s="14">
        <f>VLOOKUP(A1822,Cadastro!$A$3:$H$3577,8,FALSE)</f>
        <v>1</v>
      </c>
      <c r="K1822">
        <f>VLOOKUP(A1822,Cadastro!$A$3:$J$3577,10,FALSE)</f>
        <v>1</v>
      </c>
      <c r="L1822" s="13">
        <v>13660.7</v>
      </c>
      <c r="M1822" s="23" t="e">
        <f t="shared" si="299"/>
        <v>#DIV/0!</v>
      </c>
      <c r="N1822" s="26">
        <f t="shared" si="300"/>
        <v>15203.94</v>
      </c>
      <c r="O1822" s="27">
        <f t="shared" si="301"/>
        <v>6.3130350960656999E-4</v>
      </c>
      <c r="P1822" s="30" t="e">
        <f t="shared" si="302"/>
        <v>#DIV/0!</v>
      </c>
      <c r="Q1822" s="30" t="e">
        <f t="shared" si="303"/>
        <v>#DIV/0!</v>
      </c>
      <c r="R1822" s="30" t="e">
        <f t="shared" si="304"/>
        <v>#DIV/0!</v>
      </c>
      <c r="S1822" s="30" t="e">
        <f t="shared" si="305"/>
        <v>#DIV/0!</v>
      </c>
      <c r="T1822" s="32">
        <f t="shared" si="306"/>
        <v>6.3126758722839549E-4</v>
      </c>
      <c r="U1822" s="33">
        <f t="shared" si="307"/>
        <v>49.604180043868048</v>
      </c>
      <c r="V1822" s="18" t="e">
        <f>VLOOKUP(B1822,'[2]APO e PPM_CD'!$D$2:$J$565,7,FALSE)</f>
        <v>#N/A</v>
      </c>
    </row>
    <row r="1823" spans="1:22" hidden="1">
      <c r="A1823">
        <v>3558563794</v>
      </c>
      <c r="B1823">
        <f>VLOOKUP(A1823,Cadastro!$A$3:$B$3577,2,FALSE)</f>
        <v>217534</v>
      </c>
      <c r="C1823" s="5">
        <v>15214.099999999999</v>
      </c>
      <c r="D1823">
        <v>0</v>
      </c>
      <c r="E1823">
        <v>6569.96</v>
      </c>
      <c r="F1823">
        <v>0</v>
      </c>
      <c r="G1823">
        <v>8644.14</v>
      </c>
      <c r="H1823">
        <v>0</v>
      </c>
      <c r="I1823" s="14">
        <f>VLOOKUP(A1823,Cadastro!$A$3:$H$3577,7,FALSE)</f>
        <v>1</v>
      </c>
      <c r="J1823" s="14">
        <f>VLOOKUP(A1823,Cadastro!$A$3:$H$3577,8,FALSE)</f>
        <v>1</v>
      </c>
      <c r="K1823">
        <f>VLOOKUP(A1823,Cadastro!$A$3:$J$3577,10,FALSE)</f>
        <v>1</v>
      </c>
      <c r="L1823" s="13">
        <v>13847.68</v>
      </c>
      <c r="M1823" s="23" t="e">
        <f t="shared" si="299"/>
        <v>#DIV/0!</v>
      </c>
      <c r="N1823" s="26">
        <f t="shared" si="300"/>
        <v>15214.099999999999</v>
      </c>
      <c r="O1823" s="27">
        <f t="shared" si="301"/>
        <v>6.3172537681057122E-4</v>
      </c>
      <c r="P1823" s="30" t="e">
        <f t="shared" si="302"/>
        <v>#DIV/0!</v>
      </c>
      <c r="Q1823" s="30" t="e">
        <f t="shared" si="303"/>
        <v>#DIV/0!</v>
      </c>
      <c r="R1823" s="30" t="e">
        <f t="shared" si="304"/>
        <v>#DIV/0!</v>
      </c>
      <c r="S1823" s="30" t="e">
        <f t="shared" si="305"/>
        <v>#DIV/0!</v>
      </c>
      <c r="T1823" s="32">
        <f t="shared" si="306"/>
        <v>6.3168943042734519E-4</v>
      </c>
      <c r="U1823" s="33">
        <f t="shared" si="307"/>
        <v>49.637327929826924</v>
      </c>
      <c r="V1823" s="18" t="e">
        <f>VLOOKUP(B1823,'[2]APO e PPM_CD'!$D$2:$J$565,7,FALSE)</f>
        <v>#N/A</v>
      </c>
    </row>
    <row r="1824" spans="1:22" hidden="1">
      <c r="A1824">
        <v>1306195748</v>
      </c>
      <c r="B1824">
        <f>VLOOKUP(A1824,Cadastro!$A$3:$B$3577,2,FALSE)</f>
        <v>190172</v>
      </c>
      <c r="C1824" s="5">
        <v>15218.51</v>
      </c>
      <c r="D1824">
        <v>0</v>
      </c>
      <c r="E1824">
        <v>6354.83</v>
      </c>
      <c r="F1824">
        <v>0</v>
      </c>
      <c r="G1824">
        <v>8863.68</v>
      </c>
      <c r="H1824">
        <v>0</v>
      </c>
      <c r="I1824" s="14">
        <f>VLOOKUP(A1824,Cadastro!$A$3:$H$3577,7,FALSE)</f>
        <v>1</v>
      </c>
      <c r="J1824" s="14">
        <f>VLOOKUP(A1824,Cadastro!$A$3:$H$3577,8,FALSE)</f>
        <v>1</v>
      </c>
      <c r="K1824">
        <f>VLOOKUP(A1824,Cadastro!$A$3:$J$3577,10,FALSE)</f>
        <v>1</v>
      </c>
      <c r="L1824" s="13">
        <v>15126.13</v>
      </c>
      <c r="M1824" s="23" t="e">
        <f t="shared" si="299"/>
        <v>#DIV/0!</v>
      </c>
      <c r="N1824" s="26">
        <f t="shared" si="300"/>
        <v>15218.51</v>
      </c>
      <c r="O1824" s="27">
        <f t="shared" si="301"/>
        <v>6.3190849042963086E-4</v>
      </c>
      <c r="P1824" s="30" t="e">
        <f t="shared" si="302"/>
        <v>#DIV/0!</v>
      </c>
      <c r="Q1824" s="30" t="e">
        <f t="shared" si="303"/>
        <v>#DIV/0!</v>
      </c>
      <c r="R1824" s="30" t="e">
        <f t="shared" si="304"/>
        <v>#DIV/0!</v>
      </c>
      <c r="S1824" s="30" t="e">
        <f t="shared" si="305"/>
        <v>#DIV/0!</v>
      </c>
      <c r="T1824" s="32">
        <f t="shared" si="306"/>
        <v>6.3187253362688932E-4</v>
      </c>
      <c r="U1824" s="33">
        <f t="shared" si="307"/>
        <v>49.651715939381916</v>
      </c>
      <c r="V1824" s="18" t="e">
        <f>VLOOKUP(B1824,'[2]APO e PPM_CD'!$D$2:$J$565,7,FALSE)</f>
        <v>#N/A</v>
      </c>
    </row>
    <row r="1825" spans="1:24" hidden="1">
      <c r="A1825">
        <v>3462288679</v>
      </c>
      <c r="B1825">
        <f>VLOOKUP(A1825,Cadastro!$A$3:$B$3577,2,FALSE)</f>
        <v>221397</v>
      </c>
      <c r="C1825" s="5">
        <v>15222.11</v>
      </c>
      <c r="D1825">
        <v>0</v>
      </c>
      <c r="E1825">
        <v>6986.89</v>
      </c>
      <c r="F1825">
        <v>0</v>
      </c>
      <c r="G1825">
        <v>8235.2199999999993</v>
      </c>
      <c r="H1825">
        <v>0</v>
      </c>
      <c r="I1825" s="14">
        <f>VLOOKUP(A1825,Cadastro!$A$3:$H$3577,7,FALSE)</f>
        <v>1</v>
      </c>
      <c r="J1825" s="14">
        <f>VLOOKUP(A1825,Cadastro!$A$3:$H$3577,8,FALSE)</f>
        <v>1</v>
      </c>
      <c r="K1825">
        <f>VLOOKUP(A1825,Cadastro!$A$3:$J$3577,10,FALSE)</f>
        <v>1</v>
      </c>
      <c r="L1825" s="13">
        <v>26408.37</v>
      </c>
      <c r="M1825" s="23" t="e">
        <f t="shared" si="299"/>
        <v>#DIV/0!</v>
      </c>
      <c r="N1825" s="26">
        <f t="shared" si="300"/>
        <v>15222.11</v>
      </c>
      <c r="O1825" s="27">
        <f t="shared" si="301"/>
        <v>6.3205797093498562E-4</v>
      </c>
      <c r="P1825" s="30" t="e">
        <f t="shared" si="302"/>
        <v>#DIV/0!</v>
      </c>
      <c r="Q1825" s="30" t="e">
        <f t="shared" si="303"/>
        <v>#DIV/0!</v>
      </c>
      <c r="R1825" s="30" t="e">
        <f t="shared" si="304"/>
        <v>#DIV/0!</v>
      </c>
      <c r="S1825" s="30" t="e">
        <f t="shared" si="305"/>
        <v>#DIV/0!</v>
      </c>
      <c r="T1825" s="32">
        <f t="shared" si="306"/>
        <v>6.3202200562651725E-4</v>
      </c>
      <c r="U1825" s="33">
        <f t="shared" si="307"/>
        <v>49.663461253304355</v>
      </c>
      <c r="V1825" s="18" t="e">
        <f>VLOOKUP(B1825,'[2]APO e PPM_CD'!$D$2:$J$565,7,FALSE)</f>
        <v>#N/A</v>
      </c>
    </row>
    <row r="1826" spans="1:24" hidden="1">
      <c r="A1826">
        <v>4504294664</v>
      </c>
      <c r="B1826">
        <f>VLOOKUP(A1826,Cadastro!$A$3:$B$3577,2,FALSE)</f>
        <v>218441</v>
      </c>
      <c r="C1826" s="5">
        <v>15226.97</v>
      </c>
      <c r="D1826">
        <v>0</v>
      </c>
      <c r="E1826">
        <v>6965.51</v>
      </c>
      <c r="F1826">
        <v>0</v>
      </c>
      <c r="G1826">
        <v>8261.4599999999991</v>
      </c>
      <c r="H1826">
        <v>0</v>
      </c>
      <c r="I1826" s="14">
        <f>VLOOKUP(A1826,Cadastro!$A$3:$H$3577,7,FALSE)</f>
        <v>1</v>
      </c>
      <c r="J1826" s="14">
        <f>VLOOKUP(A1826,Cadastro!$A$3:$H$3577,8,FALSE)</f>
        <v>1</v>
      </c>
      <c r="K1826">
        <f>VLOOKUP(A1826,Cadastro!$A$3:$J$3577,10,FALSE)</f>
        <v>1</v>
      </c>
      <c r="L1826" s="13">
        <v>16046.7</v>
      </c>
      <c r="M1826" s="23" t="e">
        <f t="shared" si="299"/>
        <v>#DIV/0!</v>
      </c>
      <c r="N1826" s="26">
        <f t="shared" si="300"/>
        <v>15226.97</v>
      </c>
      <c r="O1826" s="27">
        <f t="shared" si="301"/>
        <v>6.322597696172145E-4</v>
      </c>
      <c r="P1826" s="30" t="e">
        <f t="shared" si="302"/>
        <v>#DIV/0!</v>
      </c>
      <c r="Q1826" s="30" t="e">
        <f t="shared" si="303"/>
        <v>#DIV/0!</v>
      </c>
      <c r="R1826" s="30" t="e">
        <f t="shared" si="304"/>
        <v>#DIV/0!</v>
      </c>
      <c r="S1826" s="30" t="e">
        <f t="shared" si="305"/>
        <v>#DIV/0!</v>
      </c>
      <c r="T1826" s="32">
        <f t="shared" si="306"/>
        <v>6.3222379282601481E-4</v>
      </c>
      <c r="U1826" s="33">
        <f t="shared" si="307"/>
        <v>49.67931742709964</v>
      </c>
      <c r="V1826" s="18" t="e">
        <f>VLOOKUP(B1826,'[2]APO e PPM_CD'!$D$2:$J$565,7,FALSE)</f>
        <v>#N/A</v>
      </c>
    </row>
    <row r="1827" spans="1:24" hidden="1">
      <c r="A1827">
        <v>3925643605</v>
      </c>
      <c r="B1827">
        <f>VLOOKUP(A1827,Cadastro!$A$3:$B$3577,2,FALSE)</f>
        <v>196182</v>
      </c>
      <c r="C1827" s="5">
        <v>15235.47</v>
      </c>
      <c r="D1827">
        <v>0</v>
      </c>
      <c r="E1827">
        <v>6859.98</v>
      </c>
      <c r="F1827">
        <v>0</v>
      </c>
      <c r="G1827">
        <v>8375.49</v>
      </c>
      <c r="H1827">
        <v>0</v>
      </c>
      <c r="I1827" s="14">
        <f>VLOOKUP(A1827,Cadastro!$A$3:$H$3577,7,FALSE)</f>
        <v>1</v>
      </c>
      <c r="J1827" s="14">
        <f>VLOOKUP(A1827,Cadastro!$A$3:$H$3577,8,FALSE)</f>
        <v>1</v>
      </c>
      <c r="K1827">
        <f>VLOOKUP(A1827,Cadastro!$A$3:$J$3577,10,FALSE)</f>
        <v>1</v>
      </c>
      <c r="L1827" s="13">
        <v>20579.91</v>
      </c>
      <c r="M1827" s="23" t="e">
        <f t="shared" si="299"/>
        <v>#DIV/0!</v>
      </c>
      <c r="N1827" s="26">
        <f t="shared" si="300"/>
        <v>15235.47</v>
      </c>
      <c r="O1827" s="27">
        <f t="shared" si="301"/>
        <v>6.3261270969930221E-4</v>
      </c>
      <c r="P1827" s="30" t="e">
        <f t="shared" si="302"/>
        <v>#DIV/0!</v>
      </c>
      <c r="Q1827" s="30" t="e">
        <f t="shared" si="303"/>
        <v>#DIV/0!</v>
      </c>
      <c r="R1827" s="30" t="e">
        <f t="shared" si="304"/>
        <v>#DIV/0!</v>
      </c>
      <c r="S1827" s="30" t="e">
        <f t="shared" si="305"/>
        <v>#DIV/0!</v>
      </c>
      <c r="T1827" s="32">
        <f t="shared" si="306"/>
        <v>6.3257671282513619E-4</v>
      </c>
      <c r="U1827" s="33">
        <f t="shared" si="307"/>
        <v>49.707049418305402</v>
      </c>
      <c r="V1827" s="18" t="e">
        <f>VLOOKUP(B1827,'[2]APO e PPM_CD'!$D$2:$J$565,7,FALSE)</f>
        <v>#N/A</v>
      </c>
    </row>
    <row r="1828" spans="1:24" hidden="1">
      <c r="A1828">
        <v>26471872828</v>
      </c>
      <c r="B1828">
        <f>VLOOKUP(A1828,Cadastro!$A$3:$B$3577,2,FALSE)</f>
        <v>188552</v>
      </c>
      <c r="C1828" s="5">
        <v>15248.279999999999</v>
      </c>
      <c r="D1828">
        <v>0</v>
      </c>
      <c r="E1828">
        <v>6792.9</v>
      </c>
      <c r="F1828">
        <v>0</v>
      </c>
      <c r="G1828">
        <v>8455.3799999999992</v>
      </c>
      <c r="H1828">
        <v>0</v>
      </c>
      <c r="I1828" s="14">
        <f>VLOOKUP(A1828,Cadastro!$A$3:$H$3577,7,FALSE)</f>
        <v>1</v>
      </c>
      <c r="J1828" s="14">
        <f>VLOOKUP(A1828,Cadastro!$A$3:$H$3577,8,FALSE)</f>
        <v>1</v>
      </c>
      <c r="K1828">
        <f>VLOOKUP(A1828,Cadastro!$A$3:$J$3577,10,FALSE)</f>
        <v>1</v>
      </c>
      <c r="L1828" s="13">
        <v>12047.49</v>
      </c>
      <c r="M1828" s="23" t="e">
        <f t="shared" si="299"/>
        <v>#DIV/0!</v>
      </c>
      <c r="N1828" s="26">
        <f t="shared" si="300"/>
        <v>15248.279999999999</v>
      </c>
      <c r="O1828" s="27">
        <f t="shared" si="301"/>
        <v>6.3314461116418955E-4</v>
      </c>
      <c r="P1828" s="30" t="e">
        <f t="shared" si="302"/>
        <v>#DIV/0!</v>
      </c>
      <c r="Q1828" s="30" t="e">
        <f t="shared" si="303"/>
        <v>#DIV/0!</v>
      </c>
      <c r="R1828" s="30" t="e">
        <f t="shared" si="304"/>
        <v>#DIV/0!</v>
      </c>
      <c r="S1828" s="30" t="e">
        <f t="shared" si="305"/>
        <v>#DIV/0!</v>
      </c>
      <c r="T1828" s="32">
        <f t="shared" si="306"/>
        <v>6.3310858402381202E-4</v>
      </c>
      <c r="U1828" s="33">
        <f t="shared" si="307"/>
        <v>49.748843160346077</v>
      </c>
      <c r="V1828" s="18" t="e">
        <f>VLOOKUP(B1828,'[2]APO e PPM_CD'!$D$2:$J$565,7,FALSE)</f>
        <v>#N/A</v>
      </c>
    </row>
    <row r="1829" spans="1:24" hidden="1">
      <c r="A1829">
        <v>847758745</v>
      </c>
      <c r="B1829">
        <f>VLOOKUP(A1829,Cadastro!$A$3:$B$3577,2,FALSE)</f>
        <v>197011</v>
      </c>
      <c r="C1829" s="5">
        <v>15249.22</v>
      </c>
      <c r="D1829">
        <v>0</v>
      </c>
      <c r="E1829">
        <v>6364.66</v>
      </c>
      <c r="F1829">
        <v>0</v>
      </c>
      <c r="G1829">
        <v>8884.56</v>
      </c>
      <c r="H1829">
        <v>0</v>
      </c>
      <c r="I1829" s="14">
        <f>VLOOKUP(A1829,Cadastro!$A$3:$H$3577,7,FALSE)</f>
        <v>1</v>
      </c>
      <c r="J1829" s="14">
        <f>VLOOKUP(A1829,Cadastro!$A$3:$H$3577,8,FALSE)</f>
        <v>1</v>
      </c>
      <c r="K1829">
        <f>VLOOKUP(A1829,Cadastro!$A$3:$J$3577,10,FALSE)</f>
        <v>1</v>
      </c>
      <c r="L1829" s="13">
        <v>17641.810000000001</v>
      </c>
      <c r="M1829" s="23" t="e">
        <f t="shared" si="299"/>
        <v>#DIV/0!</v>
      </c>
      <c r="N1829" s="26">
        <f t="shared" si="300"/>
        <v>15249.22</v>
      </c>
      <c r="O1829" s="27">
        <f t="shared" si="301"/>
        <v>6.331836421850322E-4</v>
      </c>
      <c r="P1829" s="30" t="e">
        <f t="shared" si="302"/>
        <v>#DIV/0!</v>
      </c>
      <c r="Q1829" s="30" t="e">
        <f t="shared" si="303"/>
        <v>#DIV/0!</v>
      </c>
      <c r="R1829" s="30" t="e">
        <f t="shared" si="304"/>
        <v>#DIV/0!</v>
      </c>
      <c r="S1829" s="30" t="e">
        <f t="shared" si="305"/>
        <v>#DIV/0!</v>
      </c>
      <c r="T1829" s="32">
        <f t="shared" si="306"/>
        <v>6.3314761282371487E-4</v>
      </c>
      <c r="U1829" s="33">
        <f t="shared" si="307"/>
        <v>49.751909992314715</v>
      </c>
      <c r="V1829" s="18" t="e">
        <f>VLOOKUP(B1829,'[2]APO e PPM_CD'!$D$2:$J$565,7,FALSE)</f>
        <v>#N/A</v>
      </c>
    </row>
    <row r="1830" spans="1:24" hidden="1">
      <c r="A1830">
        <v>94964670759</v>
      </c>
      <c r="B1830">
        <f>VLOOKUP(A1830,Cadastro!$A$3:$B$3577,2,FALSE)</f>
        <v>212366</v>
      </c>
      <c r="C1830" s="5">
        <v>15256.66</v>
      </c>
      <c r="D1830">
        <v>0</v>
      </c>
      <c r="E1830">
        <v>6341.58</v>
      </c>
      <c r="F1830">
        <v>0</v>
      </c>
      <c r="G1830">
        <v>8915.08</v>
      </c>
      <c r="H1830">
        <v>0</v>
      </c>
      <c r="I1830" s="14">
        <f>VLOOKUP(A1830,Cadastro!$A$3:$H$3577,7,FALSE)</f>
        <v>1</v>
      </c>
      <c r="J1830" s="14">
        <f>VLOOKUP(A1830,Cadastro!$A$3:$H$3577,8,FALSE)</f>
        <v>1</v>
      </c>
      <c r="K1830">
        <f>VLOOKUP(A1830,Cadastro!$A$3:$J$3577,10,FALSE)</f>
        <v>1</v>
      </c>
      <c r="L1830" s="13">
        <v>26140.92</v>
      </c>
      <c r="M1830" s="23" t="e">
        <f t="shared" si="299"/>
        <v>#DIV/0!</v>
      </c>
      <c r="N1830" s="26">
        <f t="shared" si="300"/>
        <v>15256.66</v>
      </c>
      <c r="O1830" s="27">
        <f t="shared" si="301"/>
        <v>6.3349256856276548E-4</v>
      </c>
      <c r="P1830" s="30" t="e">
        <f t="shared" si="302"/>
        <v>#DIV/0!</v>
      </c>
      <c r="Q1830" s="30" t="e">
        <f t="shared" si="303"/>
        <v>#DIV/0!</v>
      </c>
      <c r="R1830" s="30" t="e">
        <f t="shared" si="304"/>
        <v>#DIV/0!</v>
      </c>
      <c r="S1830" s="30" t="e">
        <f t="shared" si="305"/>
        <v>#DIV/0!</v>
      </c>
      <c r="T1830" s="32">
        <f t="shared" si="306"/>
        <v>6.3345652162294581E-4</v>
      </c>
      <c r="U1830" s="33">
        <f t="shared" si="307"/>
        <v>49.776183641087755</v>
      </c>
      <c r="V1830" s="18" t="e">
        <f>VLOOKUP(B1830,'[2]APO e PPM_CD'!$D$2:$J$565,7,FALSE)</f>
        <v>#N/A</v>
      </c>
    </row>
    <row r="1831" spans="1:24" hidden="1">
      <c r="A1831">
        <v>2348069741</v>
      </c>
      <c r="B1831">
        <f>VLOOKUP(A1831,Cadastro!$A$3:$B$3577,2,FALSE)</f>
        <v>217040</v>
      </c>
      <c r="C1831" s="5">
        <v>15265.19</v>
      </c>
      <c r="D1831">
        <v>0</v>
      </c>
      <c r="E1831">
        <v>6336.49</v>
      </c>
      <c r="F1831">
        <v>0</v>
      </c>
      <c r="G1831">
        <v>8928.7000000000007</v>
      </c>
      <c r="H1831">
        <v>0</v>
      </c>
      <c r="I1831" s="14">
        <f>VLOOKUP(A1831,Cadastro!$A$3:$H$3577,7,FALSE)</f>
        <v>1</v>
      </c>
      <c r="J1831" s="14">
        <f>VLOOKUP(A1831,Cadastro!$A$3:$H$3577,8,FALSE)</f>
        <v>1</v>
      </c>
      <c r="K1831">
        <f>VLOOKUP(A1831,Cadastro!$A$3:$J$3577,10,FALSE)</f>
        <v>1</v>
      </c>
      <c r="L1831" s="13">
        <v>24634.49</v>
      </c>
      <c r="M1831" s="23" t="e">
        <f t="shared" si="299"/>
        <v>#DIV/0!</v>
      </c>
      <c r="N1831" s="26">
        <f t="shared" si="300"/>
        <v>15265.19</v>
      </c>
      <c r="O1831" s="27">
        <f t="shared" si="301"/>
        <v>6.3384675431573106E-4</v>
      </c>
      <c r="P1831" s="30" t="e">
        <f t="shared" si="302"/>
        <v>#DIV/0!</v>
      </c>
      <c r="Q1831" s="30" t="e">
        <f t="shared" si="303"/>
        <v>#DIV/0!</v>
      </c>
      <c r="R1831" s="30" t="e">
        <f t="shared" si="304"/>
        <v>#DIV/0!</v>
      </c>
      <c r="S1831" s="30" t="e">
        <f t="shared" si="305"/>
        <v>#DIV/0!</v>
      </c>
      <c r="T1831" s="32">
        <f t="shared" si="306"/>
        <v>6.3381068722206415E-4</v>
      </c>
      <c r="U1831" s="33">
        <f t="shared" si="307"/>
        <v>49.804013509909538</v>
      </c>
      <c r="V1831" s="18" t="e">
        <f>VLOOKUP(B1831,'[2]APO e PPM_CD'!$D$2:$J$565,7,FALSE)</f>
        <v>#N/A</v>
      </c>
    </row>
    <row r="1832" spans="1:24" hidden="1">
      <c r="A1832">
        <v>2522027751</v>
      </c>
      <c r="B1832">
        <f>VLOOKUP(A1832,Cadastro!$A$3:$B$3577,2,FALSE)</f>
        <v>210590</v>
      </c>
      <c r="C1832" s="5">
        <v>15293.82</v>
      </c>
      <c r="D1832">
        <v>0</v>
      </c>
      <c r="E1832">
        <v>6522.79</v>
      </c>
      <c r="F1832">
        <v>0</v>
      </c>
      <c r="G1832">
        <v>8771.0300000000007</v>
      </c>
      <c r="H1832">
        <v>0</v>
      </c>
      <c r="I1832" s="14">
        <f>VLOOKUP(A1832,Cadastro!$A$3:$H$3577,7,FALSE)</f>
        <v>1</v>
      </c>
      <c r="J1832" s="14">
        <f>VLOOKUP(A1832,Cadastro!$A$3:$H$3577,8,FALSE)</f>
        <v>1</v>
      </c>
      <c r="K1832">
        <f>VLOOKUP(A1832,Cadastro!$A$3:$J$3577,10,FALSE)</f>
        <v>1</v>
      </c>
      <c r="L1832" s="13">
        <v>12852.28</v>
      </c>
      <c r="M1832" s="23" t="e">
        <f t="shared" si="299"/>
        <v>#DIV/0!</v>
      </c>
      <c r="N1832" s="26">
        <f t="shared" si="300"/>
        <v>15293.82</v>
      </c>
      <c r="O1832" s="27">
        <f t="shared" si="301"/>
        <v>6.3503553955692751E-4</v>
      </c>
      <c r="P1832" s="30" t="e">
        <f t="shared" si="302"/>
        <v>#DIV/0!</v>
      </c>
      <c r="Q1832" s="30" t="e">
        <f t="shared" si="303"/>
        <v>#DIV/0!</v>
      </c>
      <c r="R1832" s="30" t="e">
        <f t="shared" si="304"/>
        <v>#DIV/0!</v>
      </c>
      <c r="S1832" s="30" t="e">
        <f t="shared" si="305"/>
        <v>#DIV/0!</v>
      </c>
      <c r="T1832" s="32">
        <f t="shared" si="306"/>
        <v>6.3499940481910469E-4</v>
      </c>
      <c r="U1832" s="33">
        <f t="shared" si="307"/>
        <v>49.897421381464937</v>
      </c>
      <c r="V1832" s="18" t="e">
        <f>VLOOKUP(B1832,'[2]APO e PPM_CD'!$D$2:$J$565,7,FALSE)</f>
        <v>#N/A</v>
      </c>
    </row>
    <row r="1833" spans="1:24" hidden="1">
      <c r="A1833">
        <v>8578158733</v>
      </c>
      <c r="B1833">
        <f>VLOOKUP(A1833,Cadastro!$A$3:$B$3577,2,FALSE)</f>
        <v>213532</v>
      </c>
      <c r="C1833" s="5">
        <v>15323.02</v>
      </c>
      <c r="D1833">
        <v>0</v>
      </c>
      <c r="E1833">
        <v>6995.44</v>
      </c>
      <c r="F1833">
        <v>0</v>
      </c>
      <c r="G1833">
        <v>8327.58</v>
      </c>
      <c r="H1833">
        <v>0</v>
      </c>
      <c r="I1833" s="14">
        <f>VLOOKUP(A1833,Cadastro!$A$3:$H$3577,7,FALSE)</f>
        <v>1</v>
      </c>
      <c r="J1833" s="14">
        <f>VLOOKUP(A1833,Cadastro!$A$3:$H$3577,8,FALSE)</f>
        <v>1</v>
      </c>
      <c r="K1833">
        <f>VLOOKUP(A1833,Cadastro!$A$3:$J$3577,10,FALSE)</f>
        <v>1</v>
      </c>
      <c r="L1833" s="13">
        <v>18367.25</v>
      </c>
      <c r="M1833" s="23" t="e">
        <f t="shared" si="299"/>
        <v>#DIV/0!</v>
      </c>
      <c r="N1833" s="26">
        <f t="shared" si="300"/>
        <v>15323.02</v>
      </c>
      <c r="O1833" s="27">
        <f t="shared" si="301"/>
        <v>6.3624799254480518E-4</v>
      </c>
      <c r="P1833" s="30" t="e">
        <f t="shared" si="302"/>
        <v>#DIV/0!</v>
      </c>
      <c r="Q1833" s="30" t="e">
        <f t="shared" si="303"/>
        <v>#DIV/0!</v>
      </c>
      <c r="R1833" s="30" t="e">
        <f t="shared" si="304"/>
        <v>#DIV/0!</v>
      </c>
      <c r="S1833" s="30" t="e">
        <f t="shared" si="305"/>
        <v>#DIV/0!</v>
      </c>
      <c r="T1833" s="32">
        <f t="shared" si="306"/>
        <v>6.3621178881608637E-4</v>
      </c>
      <c r="U1833" s="33">
        <f t="shared" si="307"/>
        <v>49.992688927724721</v>
      </c>
      <c r="V1833" s="18" t="e">
        <f>VLOOKUP(B1833,'[2]APO e PPM_CD'!$D$2:$J$565,7,FALSE)</f>
        <v>#N/A</v>
      </c>
    </row>
    <row r="1834" spans="1:24" hidden="1">
      <c r="A1834">
        <v>42522889320</v>
      </c>
      <c r="B1834">
        <f>VLOOKUP(A1834,Cadastro!$A$3:$B$3577,2,FALSE)</f>
        <v>189476</v>
      </c>
      <c r="C1834" s="5">
        <v>15335.33</v>
      </c>
      <c r="D1834">
        <v>0</v>
      </c>
      <c r="E1834">
        <v>6672.82</v>
      </c>
      <c r="F1834">
        <v>0</v>
      </c>
      <c r="G1834">
        <v>8662.51</v>
      </c>
      <c r="H1834">
        <v>0</v>
      </c>
      <c r="I1834" s="14">
        <f>VLOOKUP(A1834,Cadastro!$A$3:$H$3577,7,FALSE)</f>
        <v>1</v>
      </c>
      <c r="J1834" s="14">
        <f>VLOOKUP(A1834,Cadastro!$A$3:$H$3577,8,FALSE)</f>
        <v>1</v>
      </c>
      <c r="K1834">
        <f>VLOOKUP(A1834,Cadastro!$A$3:$J$3577,10,FALSE)</f>
        <v>1</v>
      </c>
      <c r="L1834" s="13">
        <v>29879.77</v>
      </c>
      <c r="M1834" s="23" t="e">
        <f t="shared" si="299"/>
        <v>#DIV/0!</v>
      </c>
      <c r="N1834" s="26">
        <f t="shared" si="300"/>
        <v>15335.33</v>
      </c>
      <c r="O1834" s="27">
        <f t="shared" si="301"/>
        <v>6.3675913282839323E-4</v>
      </c>
      <c r="P1834" s="30" t="e">
        <f t="shared" si="302"/>
        <v>#DIV/0!</v>
      </c>
      <c r="Q1834" s="30" t="e">
        <f t="shared" si="303"/>
        <v>#DIV/0!</v>
      </c>
      <c r="R1834" s="30" t="e">
        <f t="shared" si="304"/>
        <v>#DIV/0!</v>
      </c>
      <c r="S1834" s="30" t="e">
        <f t="shared" si="305"/>
        <v>#DIV/0!</v>
      </c>
      <c r="T1834" s="32">
        <f t="shared" si="306"/>
        <v>6.3672290001481392E-4</v>
      </c>
      <c r="U1834" s="33">
        <f t="shared" si="307"/>
        <v>50.032851376165063</v>
      </c>
      <c r="V1834" s="18" t="e">
        <f>VLOOKUP(B1834,'[2]APO e PPM_CD'!$D$2:$J$565,7,FALSE)</f>
        <v>#N/A</v>
      </c>
    </row>
    <row r="1835" spans="1:24" hidden="1">
      <c r="A1835">
        <v>71287604153</v>
      </c>
      <c r="B1835">
        <f>VLOOKUP(A1835,Cadastro!$A$3:$B$3577,2,FALSE)</f>
        <v>214521</v>
      </c>
      <c r="C1835" s="5">
        <v>15349.45</v>
      </c>
      <c r="D1835">
        <v>0</v>
      </c>
      <c r="E1835">
        <v>7039.96</v>
      </c>
      <c r="F1835">
        <v>0</v>
      </c>
      <c r="G1835">
        <v>8309.49</v>
      </c>
      <c r="H1835">
        <v>0</v>
      </c>
      <c r="I1835" s="14">
        <f>VLOOKUP(A1835,Cadastro!$A$3:$H$3577,7,FALSE)</f>
        <v>1</v>
      </c>
      <c r="J1835" s="14">
        <f>VLOOKUP(A1835,Cadastro!$A$3:$H$3577,8,FALSE)</f>
        <v>1</v>
      </c>
      <c r="K1835">
        <f>VLOOKUP(A1835,Cadastro!$A$3:$J$3577,10,FALSE)</f>
        <v>1</v>
      </c>
      <c r="L1835" s="13">
        <v>16505.8</v>
      </c>
      <c r="M1835" s="23" t="e">
        <f t="shared" si="299"/>
        <v>#DIV/0!</v>
      </c>
      <c r="N1835" s="26">
        <f t="shared" si="300"/>
        <v>15349.45</v>
      </c>
      <c r="O1835" s="27">
        <f t="shared" si="301"/>
        <v>6.3734542858828475E-4</v>
      </c>
      <c r="P1835" s="30" t="e">
        <f t="shared" si="302"/>
        <v>#DIV/0!</v>
      </c>
      <c r="Q1835" s="30" t="e">
        <f t="shared" si="303"/>
        <v>#DIV/0!</v>
      </c>
      <c r="R1835" s="30" t="e">
        <f t="shared" si="304"/>
        <v>#DIV/0!</v>
      </c>
      <c r="S1835" s="30" t="e">
        <f t="shared" si="305"/>
        <v>#DIV/0!</v>
      </c>
      <c r="T1835" s="32">
        <f t="shared" si="306"/>
        <v>6.3730916241335432E-4</v>
      </c>
      <c r="U1835" s="33">
        <f t="shared" si="307"/>
        <v>50.078919107438622</v>
      </c>
      <c r="V1835" s="18" t="e">
        <f>VLOOKUP(B1835,'[2]APO e PPM_CD'!$D$2:$J$565,7,FALSE)</f>
        <v>#N/A</v>
      </c>
    </row>
    <row r="1836" spans="1:24" s="18" customFormat="1">
      <c r="A1836" s="18">
        <v>80829767720</v>
      </c>
      <c r="B1836" s="18">
        <f>VLOOKUP(A1836,Cadastro!$A$3:$B$3577,2,FALSE)</f>
        <v>213945</v>
      </c>
      <c r="C1836" s="19">
        <v>21610.75</v>
      </c>
      <c r="D1836" s="18">
        <v>0</v>
      </c>
      <c r="E1836" s="18">
        <v>9068.9699999999993</v>
      </c>
      <c r="F1836" s="18">
        <v>0</v>
      </c>
      <c r="G1836" s="18">
        <v>12541.78</v>
      </c>
      <c r="H1836" s="18">
        <v>0</v>
      </c>
      <c r="I1836" s="20">
        <f>VLOOKUP(A1836,Cadastro!$A$3:$H$3577,7,FALSE)</f>
        <v>5</v>
      </c>
      <c r="J1836" s="20">
        <f>VLOOKUP(A1836,Cadastro!$A$3:$H$3577,8,FALSE)</f>
        <v>5</v>
      </c>
      <c r="K1836" s="18">
        <f>VLOOKUP(A1836,Cadastro!$A$3:$J$3577,10,FALSE)</f>
        <v>1</v>
      </c>
      <c r="M1836" s="23" t="e">
        <f t="shared" si="299"/>
        <v>#DIV/0!</v>
      </c>
      <c r="N1836" s="26">
        <f t="shared" si="300"/>
        <v>21610.75</v>
      </c>
      <c r="O1836" s="27">
        <f t="shared" si="301"/>
        <v>8.9732939752657425E-4</v>
      </c>
      <c r="P1836" s="30" t="e">
        <f t="shared" si="302"/>
        <v>#DIV/0!</v>
      </c>
      <c r="Q1836" s="30" t="e">
        <f t="shared" si="303"/>
        <v>#DIV/0!</v>
      </c>
      <c r="R1836" s="30" t="e">
        <f t="shared" si="304"/>
        <v>#DIV/0!</v>
      </c>
      <c r="S1836" s="30" t="e">
        <f t="shared" si="305"/>
        <v>#DIV/0!</v>
      </c>
      <c r="T1836" s="32">
        <f t="shared" si="306"/>
        <v>8.9727833776613477E-4</v>
      </c>
      <c r="U1836" s="33">
        <f t="shared" si="307"/>
        <v>70.506956347040401</v>
      </c>
      <c r="V1836" s="18">
        <f>VLOOKUP(B1836,'[2]APO e PPM_CD'!$D$2:$J$565,7,FALSE)</f>
        <v>3</v>
      </c>
      <c r="W1836" s="18">
        <f>TRUNC(B1836/10,0)</f>
        <v>21394</v>
      </c>
      <c r="X1836" s="18">
        <f ca="1">VLOOKUP(W1836:X1836,[3]Plan1!$B$2:$K$3605,10,FALSE)</f>
        <v>0</v>
      </c>
    </row>
    <row r="1837" spans="1:24" hidden="1">
      <c r="A1837">
        <v>1638655901</v>
      </c>
      <c r="B1837">
        <f>VLOOKUP(A1837,Cadastro!$A$3:$B$3577,2,FALSE)</f>
        <v>187856</v>
      </c>
      <c r="C1837" s="5">
        <v>15395.16</v>
      </c>
      <c r="D1837">
        <v>0</v>
      </c>
      <c r="E1837">
        <v>6857.82</v>
      </c>
      <c r="F1837">
        <v>0</v>
      </c>
      <c r="G1837">
        <v>8537.34</v>
      </c>
      <c r="H1837">
        <v>0</v>
      </c>
      <c r="I1837" s="14">
        <f>VLOOKUP(A1837,Cadastro!$A$3:$H$3577,7,FALSE)</f>
        <v>1</v>
      </c>
      <c r="J1837" s="14">
        <f>VLOOKUP(A1837,Cadastro!$A$3:$H$3577,8,FALSE)</f>
        <v>1</v>
      </c>
      <c r="K1837">
        <f>VLOOKUP(A1837,Cadastro!$A$3:$J$3577,10,FALSE)</f>
        <v>1</v>
      </c>
      <c r="L1837" s="13">
        <v>14684.2</v>
      </c>
      <c r="M1837" s="23" t="e">
        <f t="shared" si="299"/>
        <v>#DIV/0!</v>
      </c>
      <c r="N1837" s="26">
        <f t="shared" si="300"/>
        <v>15395.16</v>
      </c>
      <c r="O1837" s="27">
        <f t="shared" si="301"/>
        <v>6.3924341578266443E-4</v>
      </c>
      <c r="P1837" s="30" t="e">
        <f t="shared" si="302"/>
        <v>#DIV/0!</v>
      </c>
      <c r="Q1837" s="30" t="e">
        <f t="shared" si="303"/>
        <v>#DIV/0!</v>
      </c>
      <c r="R1837" s="30" t="e">
        <f t="shared" si="304"/>
        <v>#DIV/0!</v>
      </c>
      <c r="S1837" s="30" t="e">
        <f t="shared" si="305"/>
        <v>#DIV/0!</v>
      </c>
      <c r="T1837" s="32">
        <f t="shared" si="306"/>
        <v>6.3920704160862934E-4</v>
      </c>
      <c r="U1837" s="33">
        <f t="shared" si="307"/>
        <v>50.228051968381585</v>
      </c>
      <c r="V1837" s="18" t="e">
        <f>VLOOKUP(B1837,'[2]APO e PPM_CD'!$D$2:$J$565,7,FALSE)</f>
        <v>#N/A</v>
      </c>
    </row>
    <row r="1838" spans="1:24" hidden="1">
      <c r="A1838">
        <v>80467318700</v>
      </c>
      <c r="B1838">
        <f>VLOOKUP(A1838,Cadastro!$A$3:$B$3577,2,FALSE)</f>
        <v>197715</v>
      </c>
      <c r="C1838" s="5">
        <v>15409.87</v>
      </c>
      <c r="D1838">
        <v>0</v>
      </c>
      <c r="E1838">
        <v>6518</v>
      </c>
      <c r="F1838">
        <v>0</v>
      </c>
      <c r="G1838">
        <v>8891.8700000000008</v>
      </c>
      <c r="H1838">
        <v>0</v>
      </c>
      <c r="I1838" s="14">
        <f>VLOOKUP(A1838,Cadastro!$A$3:$H$3577,7,FALSE)</f>
        <v>1</v>
      </c>
      <c r="J1838" s="14">
        <f>VLOOKUP(A1838,Cadastro!$A$3:$H$3577,8,FALSE)</f>
        <v>1</v>
      </c>
      <c r="K1838">
        <f>VLOOKUP(A1838,Cadastro!$A$3:$J$3577,10,FALSE)</f>
        <v>1</v>
      </c>
      <c r="L1838" s="13">
        <v>35035.69</v>
      </c>
      <c r="M1838" s="23" t="e">
        <f t="shared" si="299"/>
        <v>#DIV/0!</v>
      </c>
      <c r="N1838" s="26">
        <f t="shared" si="300"/>
        <v>15409.87</v>
      </c>
      <c r="O1838" s="27">
        <f t="shared" si="301"/>
        <v>6.3985420973648906E-4</v>
      </c>
      <c r="P1838" s="30" t="e">
        <f t="shared" si="302"/>
        <v>#DIV/0!</v>
      </c>
      <c r="Q1838" s="30" t="e">
        <f t="shared" si="303"/>
        <v>#DIV/0!</v>
      </c>
      <c r="R1838" s="30" t="e">
        <f t="shared" si="304"/>
        <v>#DIV/0!</v>
      </c>
      <c r="S1838" s="30" t="e">
        <f t="shared" si="305"/>
        <v>#DIV/0!</v>
      </c>
      <c r="T1838" s="32">
        <f t="shared" si="306"/>
        <v>6.3981780080710887E-4</v>
      </c>
      <c r="U1838" s="33">
        <f t="shared" si="307"/>
        <v>50.276044626103563</v>
      </c>
      <c r="V1838" s="18" t="e">
        <f>VLOOKUP(B1838,'[2]APO e PPM_CD'!$D$2:$J$565,7,FALSE)</f>
        <v>#N/A</v>
      </c>
    </row>
    <row r="1839" spans="1:24" hidden="1">
      <c r="A1839">
        <v>82575428734</v>
      </c>
      <c r="B1839">
        <f>VLOOKUP(A1839,Cadastro!$A$3:$B$3577,2,FALSE)</f>
        <v>213361</v>
      </c>
      <c r="C1839" s="5">
        <v>15426.69</v>
      </c>
      <c r="D1839">
        <v>0</v>
      </c>
      <c r="E1839">
        <v>8881.2900000000009</v>
      </c>
      <c r="F1839">
        <v>0</v>
      </c>
      <c r="G1839">
        <v>6545.4</v>
      </c>
      <c r="H1839">
        <v>0</v>
      </c>
      <c r="I1839" s="14">
        <f>VLOOKUP(A1839,Cadastro!$A$3:$H$3577,7,FALSE)</f>
        <v>1</v>
      </c>
      <c r="J1839" s="14">
        <f>VLOOKUP(A1839,Cadastro!$A$3:$H$3577,8,FALSE)</f>
        <v>1</v>
      </c>
      <c r="K1839">
        <f>VLOOKUP(A1839,Cadastro!$A$3:$J$3577,10,FALSE)</f>
        <v>1</v>
      </c>
      <c r="L1839" s="13">
        <v>32267.8</v>
      </c>
      <c r="M1839" s="23" t="e">
        <f t="shared" si="299"/>
        <v>#DIV/0!</v>
      </c>
      <c r="N1839" s="26">
        <f t="shared" si="300"/>
        <v>15426.69</v>
      </c>
      <c r="O1839" s="27">
        <f t="shared" si="301"/>
        <v>6.4055261587539665E-4</v>
      </c>
      <c r="P1839" s="30" t="e">
        <f t="shared" si="302"/>
        <v>#DIV/0!</v>
      </c>
      <c r="Q1839" s="30" t="e">
        <f t="shared" si="303"/>
        <v>#DIV/0!</v>
      </c>
      <c r="R1839" s="30" t="e">
        <f t="shared" si="304"/>
        <v>#DIV/0!</v>
      </c>
      <c r="S1839" s="30" t="e">
        <f t="shared" si="305"/>
        <v>#DIV/0!</v>
      </c>
      <c r="T1839" s="32">
        <f t="shared" si="306"/>
        <v>6.4051616720537015E-4</v>
      </c>
      <c r="U1839" s="33">
        <f t="shared" si="307"/>
        <v>50.330921342818947</v>
      </c>
      <c r="V1839" s="18" t="e">
        <f>VLOOKUP(B1839,'[2]APO e PPM_CD'!$D$2:$J$565,7,FALSE)</f>
        <v>#N/A</v>
      </c>
    </row>
    <row r="1840" spans="1:24" hidden="1">
      <c r="A1840">
        <v>1100098780</v>
      </c>
      <c r="B1840">
        <f>VLOOKUP(A1840,Cadastro!$A$3:$B$3577,2,FALSE)</f>
        <v>213984</v>
      </c>
      <c r="C1840" s="5">
        <v>15427.009999999998</v>
      </c>
      <c r="D1840">
        <v>0</v>
      </c>
      <c r="E1840">
        <v>8889.73</v>
      </c>
      <c r="F1840">
        <v>0</v>
      </c>
      <c r="G1840">
        <v>6537.28</v>
      </c>
      <c r="H1840">
        <v>0</v>
      </c>
      <c r="I1840" s="14">
        <f>VLOOKUP(A1840,Cadastro!$A$3:$H$3577,7,FALSE)</f>
        <v>1</v>
      </c>
      <c r="J1840" s="14">
        <f>VLOOKUP(A1840,Cadastro!$A$3:$H$3577,8,FALSE)</f>
        <v>1</v>
      </c>
      <c r="K1840">
        <f>VLOOKUP(A1840,Cadastro!$A$3:$J$3577,10,FALSE)</f>
        <v>1</v>
      </c>
      <c r="L1840" s="13">
        <v>23922.74</v>
      </c>
      <c r="M1840" s="23" t="e">
        <f t="shared" si="299"/>
        <v>#DIV/0!</v>
      </c>
      <c r="N1840" s="26">
        <f t="shared" si="300"/>
        <v>15427.009999999998</v>
      </c>
      <c r="O1840" s="27">
        <f t="shared" si="301"/>
        <v>6.4056590303142812E-4</v>
      </c>
      <c r="P1840" s="30" t="e">
        <f t="shared" si="302"/>
        <v>#DIV/0!</v>
      </c>
      <c r="Q1840" s="30" t="e">
        <f t="shared" si="303"/>
        <v>#DIV/0!</v>
      </c>
      <c r="R1840" s="30" t="e">
        <f t="shared" si="304"/>
        <v>#DIV/0!</v>
      </c>
      <c r="S1840" s="30" t="e">
        <f t="shared" si="305"/>
        <v>#DIV/0!</v>
      </c>
      <c r="T1840" s="32">
        <f t="shared" si="306"/>
        <v>6.4052945360533703E-4</v>
      </c>
      <c r="U1840" s="33">
        <f t="shared" si="307"/>
        <v>50.331965370723161</v>
      </c>
      <c r="V1840" s="18" t="e">
        <f>VLOOKUP(B1840,'[2]APO e PPM_CD'!$D$2:$J$565,7,FALSE)</f>
        <v>#N/A</v>
      </c>
    </row>
    <row r="1841" spans="1:24" hidden="1">
      <c r="A1841">
        <v>2936648700</v>
      </c>
      <c r="B1841">
        <f>VLOOKUP(A1841,Cadastro!$A$3:$B$3577,2,FALSE)</f>
        <v>215145</v>
      </c>
      <c r="C1841" s="5">
        <v>15451.9</v>
      </c>
      <c r="D1841">
        <v>0</v>
      </c>
      <c r="E1841">
        <v>9022.98</v>
      </c>
      <c r="F1841">
        <v>0</v>
      </c>
      <c r="G1841">
        <v>6428.92</v>
      </c>
      <c r="H1841">
        <v>0</v>
      </c>
      <c r="I1841" s="14">
        <f>VLOOKUP(A1841,Cadastro!$A$3:$H$3577,7,FALSE)</f>
        <v>1</v>
      </c>
      <c r="J1841" s="14">
        <f>VLOOKUP(A1841,Cadastro!$A$3:$H$3577,8,FALSE)</f>
        <v>1</v>
      </c>
      <c r="K1841">
        <f>VLOOKUP(A1841,Cadastro!$A$3:$J$3577,10,FALSE)</f>
        <v>1</v>
      </c>
      <c r="L1841" s="13">
        <v>22574.01</v>
      </c>
      <c r="M1841" s="23" t="e">
        <f t="shared" si="299"/>
        <v>#DIV/0!</v>
      </c>
      <c r="N1841" s="26">
        <f t="shared" si="300"/>
        <v>15451.9</v>
      </c>
      <c r="O1841" s="27">
        <f t="shared" si="301"/>
        <v>6.4159939463650595E-4</v>
      </c>
      <c r="P1841" s="30" t="e">
        <f t="shared" si="302"/>
        <v>#DIV/0!</v>
      </c>
      <c r="Q1841" s="30" t="e">
        <f t="shared" si="303"/>
        <v>#DIV/0!</v>
      </c>
      <c r="R1841" s="30" t="e">
        <f t="shared" si="304"/>
        <v>#DIV/0!</v>
      </c>
      <c r="S1841" s="30" t="e">
        <f t="shared" si="305"/>
        <v>#DIV/0!</v>
      </c>
      <c r="T1841" s="32">
        <f t="shared" si="306"/>
        <v>6.4156288640276427E-4</v>
      </c>
      <c r="U1841" s="33">
        <f t="shared" si="307"/>
        <v>50.413171166148032</v>
      </c>
      <c r="V1841" s="18" t="e">
        <f>VLOOKUP(B1841,'[2]APO e PPM_CD'!$D$2:$J$565,7,FALSE)</f>
        <v>#N/A</v>
      </c>
    </row>
    <row r="1842" spans="1:24" hidden="1">
      <c r="A1842">
        <v>1349713619</v>
      </c>
      <c r="B1842">
        <f>VLOOKUP(A1842,Cadastro!$A$3:$B$3577,2,FALSE)</f>
        <v>212494</v>
      </c>
      <c r="C1842" s="5">
        <v>15453.71</v>
      </c>
      <c r="D1842">
        <v>0</v>
      </c>
      <c r="E1842">
        <v>6971.2</v>
      </c>
      <c r="F1842">
        <v>0</v>
      </c>
      <c r="G1842">
        <v>8482.51</v>
      </c>
      <c r="H1842">
        <v>0</v>
      </c>
      <c r="I1842" s="14">
        <f>VLOOKUP(A1842,Cadastro!$A$3:$H$3577,7,FALSE)</f>
        <v>1</v>
      </c>
      <c r="J1842" s="14">
        <f>VLOOKUP(A1842,Cadastro!$A$3:$H$3577,8,FALSE)</f>
        <v>1</v>
      </c>
      <c r="K1842">
        <f>VLOOKUP(A1842,Cadastro!$A$3:$J$3577,10,FALSE)</f>
        <v>1</v>
      </c>
      <c r="L1842" s="13">
        <v>17517.900000000001</v>
      </c>
      <c r="M1842" s="23" t="e">
        <f t="shared" si="299"/>
        <v>#DIV/0!</v>
      </c>
      <c r="N1842" s="26">
        <f t="shared" si="300"/>
        <v>15453.71</v>
      </c>
      <c r="O1842" s="27">
        <f t="shared" si="301"/>
        <v>6.4167455011280932E-4</v>
      </c>
      <c r="P1842" s="30" t="e">
        <f t="shared" si="302"/>
        <v>#DIV/0!</v>
      </c>
      <c r="Q1842" s="30" t="e">
        <f t="shared" si="303"/>
        <v>#DIV/0!</v>
      </c>
      <c r="R1842" s="30" t="e">
        <f t="shared" si="304"/>
        <v>#DIV/0!</v>
      </c>
      <c r="S1842" s="30" t="e">
        <f t="shared" si="305"/>
        <v>#DIV/0!</v>
      </c>
      <c r="T1842" s="32">
        <f t="shared" si="306"/>
        <v>6.4163803760257712E-4</v>
      </c>
      <c r="U1842" s="33">
        <f t="shared" si="307"/>
        <v>50.419076448981251</v>
      </c>
      <c r="V1842" s="18" t="e">
        <f>VLOOKUP(B1842,'[2]APO e PPM_CD'!$D$2:$J$565,7,FALSE)</f>
        <v>#N/A</v>
      </c>
    </row>
    <row r="1843" spans="1:24" hidden="1">
      <c r="A1843">
        <v>8072792857</v>
      </c>
      <c r="B1843">
        <f>VLOOKUP(A1843,Cadastro!$A$3:$B$3577,2,FALSE)</f>
        <v>214495</v>
      </c>
      <c r="C1843" s="5">
        <v>15471.539999999999</v>
      </c>
      <c r="D1843">
        <v>0</v>
      </c>
      <c r="E1843">
        <v>6428.99</v>
      </c>
      <c r="F1843">
        <v>0</v>
      </c>
      <c r="G1843">
        <v>9042.5499999999993</v>
      </c>
      <c r="H1843">
        <v>0</v>
      </c>
      <c r="I1843" s="14">
        <f>VLOOKUP(A1843,Cadastro!$A$3:$H$3577,7,FALSE)</f>
        <v>1</v>
      </c>
      <c r="J1843" s="14">
        <f>VLOOKUP(A1843,Cadastro!$A$3:$H$3577,8,FALSE)</f>
        <v>1</v>
      </c>
      <c r="K1843">
        <f>VLOOKUP(A1843,Cadastro!$A$3:$J$3577,10,FALSE)</f>
        <v>1</v>
      </c>
      <c r="L1843" s="13">
        <v>14225.93</v>
      </c>
      <c r="M1843" s="23" t="e">
        <f t="shared" si="299"/>
        <v>#DIV/0!</v>
      </c>
      <c r="N1843" s="26">
        <f t="shared" si="300"/>
        <v>15471.539999999999</v>
      </c>
      <c r="O1843" s="27">
        <f t="shared" si="301"/>
        <v>6.4241489383794149E-4</v>
      </c>
      <c r="P1843" s="30" t="e">
        <f t="shared" si="302"/>
        <v>#DIV/0!</v>
      </c>
      <c r="Q1843" s="30" t="e">
        <f t="shared" si="303"/>
        <v>#DIV/0!</v>
      </c>
      <c r="R1843" s="30" t="e">
        <f t="shared" si="304"/>
        <v>#DIV/0!</v>
      </c>
      <c r="S1843" s="30" t="e">
        <f t="shared" si="305"/>
        <v>#DIV/0!</v>
      </c>
      <c r="T1843" s="32">
        <f t="shared" si="306"/>
        <v>6.42378339200734E-4</v>
      </c>
      <c r="U1843" s="33">
        <f t="shared" si="307"/>
        <v>50.477248378769325</v>
      </c>
      <c r="V1843" s="18" t="e">
        <f>VLOOKUP(B1843,'[2]APO e PPM_CD'!$D$2:$J$565,7,FALSE)</f>
        <v>#N/A</v>
      </c>
    </row>
    <row r="1844" spans="1:24" hidden="1">
      <c r="A1844">
        <v>29599416830</v>
      </c>
      <c r="B1844">
        <f>VLOOKUP(A1844,Cadastro!$A$3:$B$3577,2,FALSE)</f>
        <v>198009</v>
      </c>
      <c r="C1844" s="5">
        <v>15476.92</v>
      </c>
      <c r="D1844">
        <v>0</v>
      </c>
      <c r="E1844">
        <v>7084.34</v>
      </c>
      <c r="F1844">
        <v>0</v>
      </c>
      <c r="G1844">
        <v>8392.58</v>
      </c>
      <c r="H1844">
        <v>0</v>
      </c>
      <c r="I1844" s="14">
        <f>VLOOKUP(A1844,Cadastro!$A$3:$H$3577,7,FALSE)</f>
        <v>1</v>
      </c>
      <c r="J1844" s="14">
        <f>VLOOKUP(A1844,Cadastro!$A$3:$H$3577,8,FALSE)</f>
        <v>1</v>
      </c>
      <c r="K1844">
        <f>VLOOKUP(A1844,Cadastro!$A$3:$J$3577,10,FALSE)</f>
        <v>1</v>
      </c>
      <c r="L1844" s="13">
        <v>38240.129999999997</v>
      </c>
      <c r="M1844" s="23" t="e">
        <f t="shared" si="299"/>
        <v>#DIV/0!</v>
      </c>
      <c r="N1844" s="26">
        <f t="shared" si="300"/>
        <v>15476.92</v>
      </c>
      <c r="O1844" s="27">
        <f t="shared" si="301"/>
        <v>6.4263828414872165E-4</v>
      </c>
      <c r="P1844" s="30" t="e">
        <f t="shared" si="302"/>
        <v>#DIV/0!</v>
      </c>
      <c r="Q1844" s="30" t="e">
        <f t="shared" si="303"/>
        <v>#DIV/0!</v>
      </c>
      <c r="R1844" s="30" t="e">
        <f t="shared" si="304"/>
        <v>#DIV/0!</v>
      </c>
      <c r="S1844" s="30" t="e">
        <f t="shared" si="305"/>
        <v>#DIV/0!</v>
      </c>
      <c r="T1844" s="32">
        <f t="shared" si="306"/>
        <v>6.4260171680017794E-4</v>
      </c>
      <c r="U1844" s="33">
        <f t="shared" si="307"/>
        <v>50.494801097908976</v>
      </c>
      <c r="V1844" s="18" t="e">
        <f>VLOOKUP(B1844,'[2]APO e PPM_CD'!$D$2:$J$565,7,FALSE)</f>
        <v>#N/A</v>
      </c>
    </row>
    <row r="1845" spans="1:24" hidden="1">
      <c r="A1845">
        <v>1196394679</v>
      </c>
      <c r="B1845">
        <f>VLOOKUP(A1845,Cadastro!$A$3:$B$3577,2,FALSE)</f>
        <v>213070</v>
      </c>
      <c r="C1845" s="5">
        <v>15489.810000000001</v>
      </c>
      <c r="D1845">
        <v>0</v>
      </c>
      <c r="E1845">
        <v>7070.03</v>
      </c>
      <c r="F1845">
        <v>0</v>
      </c>
      <c r="G1845">
        <v>8419.7800000000007</v>
      </c>
      <c r="H1845">
        <v>0</v>
      </c>
      <c r="I1845" s="14">
        <f>VLOOKUP(A1845,Cadastro!$A$3:$H$3577,7,FALSE)</f>
        <v>1</v>
      </c>
      <c r="J1845" s="14">
        <f>VLOOKUP(A1845,Cadastro!$A$3:$H$3577,8,FALSE)</f>
        <v>1</v>
      </c>
      <c r="K1845">
        <f>VLOOKUP(A1845,Cadastro!$A$3:$J$3577,10,FALSE)</f>
        <v>1</v>
      </c>
      <c r="L1845" s="13">
        <v>14208.58</v>
      </c>
      <c r="M1845" s="23" t="e">
        <f t="shared" si="299"/>
        <v>#DIV/0!</v>
      </c>
      <c r="N1845" s="26">
        <f t="shared" si="300"/>
        <v>15489.810000000001</v>
      </c>
      <c r="O1845" s="27">
        <f t="shared" si="301"/>
        <v>6.4317350740261702E-4</v>
      </c>
      <c r="P1845" s="30" t="e">
        <f t="shared" si="302"/>
        <v>#DIV/0!</v>
      </c>
      <c r="Q1845" s="30" t="e">
        <f t="shared" si="303"/>
        <v>#DIV/0!</v>
      </c>
      <c r="R1845" s="30" t="e">
        <f t="shared" si="304"/>
        <v>#DIV/0!</v>
      </c>
      <c r="S1845" s="30" t="e">
        <f t="shared" si="305"/>
        <v>#DIV/0!</v>
      </c>
      <c r="T1845" s="32">
        <f t="shared" si="306"/>
        <v>6.4313690959884556E-4</v>
      </c>
      <c r="U1845" s="33">
        <f t="shared" si="307"/>
        <v>50.536855846925711</v>
      </c>
      <c r="V1845" s="18" t="e">
        <f>VLOOKUP(B1845,'[2]APO e PPM_CD'!$D$2:$J$565,7,FALSE)</f>
        <v>#N/A</v>
      </c>
    </row>
    <row r="1846" spans="1:24" hidden="1">
      <c r="A1846">
        <v>3882967633</v>
      </c>
      <c r="B1846">
        <f>VLOOKUP(A1846,Cadastro!$A$3:$B$3577,2,FALSE)</f>
        <v>189558</v>
      </c>
      <c r="C1846" s="5">
        <v>15495.19</v>
      </c>
      <c r="D1846">
        <v>0</v>
      </c>
      <c r="E1846">
        <v>6902.52</v>
      </c>
      <c r="F1846">
        <v>0</v>
      </c>
      <c r="G1846">
        <v>8592.67</v>
      </c>
      <c r="H1846">
        <v>0</v>
      </c>
      <c r="I1846" s="14">
        <f>VLOOKUP(A1846,Cadastro!$A$3:$H$3577,7,FALSE)</f>
        <v>1</v>
      </c>
      <c r="J1846" s="14">
        <f>VLOOKUP(A1846,Cadastro!$A$3:$H$3577,8,FALSE)</f>
        <v>1</v>
      </c>
      <c r="K1846">
        <f>VLOOKUP(A1846,Cadastro!$A$3:$J$3577,10,FALSE)</f>
        <v>1</v>
      </c>
      <c r="L1846" s="13">
        <v>18924.89</v>
      </c>
      <c r="M1846" s="23" t="e">
        <f t="shared" si="299"/>
        <v>#DIV/0!</v>
      </c>
      <c r="N1846" s="26">
        <f t="shared" si="300"/>
        <v>15495.19</v>
      </c>
      <c r="O1846" s="27">
        <f t="shared" si="301"/>
        <v>6.4339689771339718E-4</v>
      </c>
      <c r="P1846" s="30" t="e">
        <f t="shared" si="302"/>
        <v>#DIV/0!</v>
      </c>
      <c r="Q1846" s="30" t="e">
        <f t="shared" si="303"/>
        <v>#DIV/0!</v>
      </c>
      <c r="R1846" s="30" t="e">
        <f t="shared" si="304"/>
        <v>#DIV/0!</v>
      </c>
      <c r="S1846" s="30" t="e">
        <f t="shared" si="305"/>
        <v>#DIV/0!</v>
      </c>
      <c r="T1846" s="32">
        <f t="shared" si="306"/>
        <v>6.4336028719828939E-4</v>
      </c>
      <c r="U1846" s="33">
        <f t="shared" si="307"/>
        <v>50.554408566065355</v>
      </c>
      <c r="V1846" s="18" t="e">
        <f>VLOOKUP(B1846,'[2]APO e PPM_CD'!$D$2:$J$565,7,FALSE)</f>
        <v>#N/A</v>
      </c>
    </row>
    <row r="1847" spans="1:24" hidden="1">
      <c r="A1847">
        <v>82624569120</v>
      </c>
      <c r="B1847">
        <f>VLOOKUP(A1847,Cadastro!$A$3:$B$3577,2,FALSE)</f>
        <v>187991</v>
      </c>
      <c r="C1847" s="5">
        <v>15509.16</v>
      </c>
      <c r="D1847">
        <v>0</v>
      </c>
      <c r="E1847">
        <v>7032</v>
      </c>
      <c r="F1847">
        <v>0</v>
      </c>
      <c r="G1847">
        <v>8477.16</v>
      </c>
      <c r="H1847">
        <v>0</v>
      </c>
      <c r="I1847" s="14">
        <f>VLOOKUP(A1847,Cadastro!$A$3:$H$3577,7,FALSE)</f>
        <v>1</v>
      </c>
      <c r="J1847" s="14">
        <f>VLOOKUP(A1847,Cadastro!$A$3:$H$3577,8,FALSE)</f>
        <v>1</v>
      </c>
      <c r="K1847">
        <f>VLOOKUP(A1847,Cadastro!$A$3:$J$3577,10,FALSE)</f>
        <v>1</v>
      </c>
      <c r="L1847" s="13">
        <v>16947.189999999999</v>
      </c>
      <c r="M1847" s="23" t="e">
        <f t="shared" si="299"/>
        <v>#DIV/0!</v>
      </c>
      <c r="N1847" s="26">
        <f t="shared" si="300"/>
        <v>15509.16</v>
      </c>
      <c r="O1847" s="27">
        <f t="shared" si="301"/>
        <v>6.4397696511889885E-4</v>
      </c>
      <c r="P1847" s="30" t="e">
        <f t="shared" si="302"/>
        <v>#DIV/0!</v>
      </c>
      <c r="Q1847" s="30" t="e">
        <f t="shared" si="303"/>
        <v>#DIV/0!</v>
      </c>
      <c r="R1847" s="30" t="e">
        <f t="shared" si="304"/>
        <v>#DIV/0!</v>
      </c>
      <c r="S1847" s="30" t="e">
        <f t="shared" si="305"/>
        <v>#DIV/0!</v>
      </c>
      <c r="T1847" s="32">
        <f t="shared" si="306"/>
        <v>6.4394032159684536E-4</v>
      </c>
      <c r="U1847" s="33">
        <f t="shared" si="307"/>
        <v>50.599986909258817</v>
      </c>
      <c r="V1847" s="18" t="e">
        <f>VLOOKUP(B1847,'[2]APO e PPM_CD'!$D$2:$J$565,7,FALSE)</f>
        <v>#N/A</v>
      </c>
    </row>
    <row r="1848" spans="1:24" hidden="1">
      <c r="A1848">
        <v>5352936740</v>
      </c>
      <c r="B1848">
        <f>VLOOKUP(A1848,Cadastro!$A$3:$B$3577,2,FALSE)</f>
        <v>187564</v>
      </c>
      <c r="C1848" s="5">
        <v>15521.73</v>
      </c>
      <c r="D1848">
        <v>0</v>
      </c>
      <c r="E1848">
        <v>6808.25</v>
      </c>
      <c r="F1848">
        <v>0</v>
      </c>
      <c r="G1848">
        <v>8713.48</v>
      </c>
      <c r="H1848">
        <v>0</v>
      </c>
      <c r="I1848" s="14">
        <f>VLOOKUP(A1848,Cadastro!$A$3:$H$3577,7,FALSE)</f>
        <v>1</v>
      </c>
      <c r="J1848" s="14">
        <f>VLOOKUP(A1848,Cadastro!$A$3:$H$3577,8,FALSE)</f>
        <v>1</v>
      </c>
      <c r="K1848">
        <f>VLOOKUP(A1848,Cadastro!$A$3:$J$3577,10,FALSE)</f>
        <v>1</v>
      </c>
      <c r="L1848" s="13">
        <v>17510.419999999998</v>
      </c>
      <c r="M1848" s="23" t="e">
        <f t="shared" si="299"/>
        <v>#DIV/0!</v>
      </c>
      <c r="N1848" s="26">
        <f t="shared" si="300"/>
        <v>15521.73</v>
      </c>
      <c r="O1848" s="27">
        <f t="shared" si="301"/>
        <v>6.4449890121676264E-4</v>
      </c>
      <c r="P1848" s="30" t="e">
        <f t="shared" si="302"/>
        <v>#DIV/0!</v>
      </c>
      <c r="Q1848" s="30" t="e">
        <f t="shared" si="303"/>
        <v>#DIV/0!</v>
      </c>
      <c r="R1848" s="30" t="e">
        <f t="shared" si="304"/>
        <v>#DIV/0!</v>
      </c>
      <c r="S1848" s="30" t="e">
        <f t="shared" si="305"/>
        <v>#DIV/0!</v>
      </c>
      <c r="T1848" s="32">
        <f t="shared" si="306"/>
        <v>6.44462227995546E-4</v>
      </c>
      <c r="U1848" s="33">
        <f t="shared" si="307"/>
        <v>50.640997630371331</v>
      </c>
      <c r="V1848" s="18" t="e">
        <f>VLOOKUP(B1848,'[2]APO e PPM_CD'!$D$2:$J$565,7,FALSE)</f>
        <v>#N/A</v>
      </c>
    </row>
    <row r="1849" spans="1:24" hidden="1">
      <c r="A1849">
        <v>26723554876</v>
      </c>
      <c r="B1849">
        <f>VLOOKUP(A1849,Cadastro!$A$3:$B$3577,2,FALSE)</f>
        <v>212206</v>
      </c>
      <c r="C1849" s="5">
        <v>15549.970000000001</v>
      </c>
      <c r="D1849">
        <v>0</v>
      </c>
      <c r="E1849">
        <v>6959.53</v>
      </c>
      <c r="F1849">
        <v>0</v>
      </c>
      <c r="G1849">
        <v>8590.44</v>
      </c>
      <c r="H1849">
        <v>0</v>
      </c>
      <c r="I1849" s="14">
        <f>VLOOKUP(A1849,Cadastro!$A$3:$H$3577,7,FALSE)</f>
        <v>1</v>
      </c>
      <c r="J1849" s="14">
        <f>VLOOKUP(A1849,Cadastro!$A$3:$H$3577,8,FALSE)</f>
        <v>1</v>
      </c>
      <c r="K1849">
        <f>VLOOKUP(A1849,Cadastro!$A$3:$J$3577,10,FALSE)</f>
        <v>1</v>
      </c>
      <c r="L1849" s="13">
        <v>14854.74</v>
      </c>
      <c r="M1849" s="23" t="e">
        <f t="shared" si="299"/>
        <v>#DIV/0!</v>
      </c>
      <c r="N1849" s="26">
        <f t="shared" si="300"/>
        <v>15549.970000000001</v>
      </c>
      <c r="O1849" s="27">
        <f t="shared" si="301"/>
        <v>6.4567149273654569E-4</v>
      </c>
      <c r="P1849" s="30" t="e">
        <f t="shared" si="302"/>
        <v>#DIV/0!</v>
      </c>
      <c r="Q1849" s="30" t="e">
        <f t="shared" si="303"/>
        <v>#DIV/0!</v>
      </c>
      <c r="R1849" s="30" t="e">
        <f t="shared" si="304"/>
        <v>#DIV/0!</v>
      </c>
      <c r="S1849" s="30" t="e">
        <f t="shared" si="305"/>
        <v>#DIV/0!</v>
      </c>
      <c r="T1849" s="32">
        <f t="shared" si="306"/>
        <v>6.4563475279262692E-4</v>
      </c>
      <c r="U1849" s="33">
        <f t="shared" si="307"/>
        <v>50.733133092918465</v>
      </c>
      <c r="V1849" s="18" t="e">
        <f>VLOOKUP(B1849,'[2]APO e PPM_CD'!$D$2:$J$565,7,FALSE)</f>
        <v>#N/A</v>
      </c>
    </row>
    <row r="1850" spans="1:24" hidden="1">
      <c r="A1850">
        <v>8778193788</v>
      </c>
      <c r="B1850">
        <f>VLOOKUP(A1850,Cadastro!$A$3:$B$3577,2,FALSE)</f>
        <v>196061</v>
      </c>
      <c r="C1850" s="5">
        <v>15551.23</v>
      </c>
      <c r="D1850">
        <v>0</v>
      </c>
      <c r="E1850">
        <v>7048.33</v>
      </c>
      <c r="F1850">
        <v>0</v>
      </c>
      <c r="G1850">
        <v>8502.9</v>
      </c>
      <c r="H1850">
        <v>0</v>
      </c>
      <c r="I1850" s="14">
        <f>VLOOKUP(A1850,Cadastro!$A$3:$H$3577,7,FALSE)</f>
        <v>1</v>
      </c>
      <c r="J1850" s="14">
        <f>VLOOKUP(A1850,Cadastro!$A$3:$H$3577,8,FALSE)</f>
        <v>1</v>
      </c>
      <c r="K1850">
        <f>VLOOKUP(A1850,Cadastro!$A$3:$J$3577,10,FALSE)</f>
        <v>1</v>
      </c>
      <c r="L1850" s="13">
        <v>16542.3</v>
      </c>
      <c r="M1850" s="23" t="e">
        <f t="shared" si="299"/>
        <v>#DIV/0!</v>
      </c>
      <c r="N1850" s="26">
        <f t="shared" si="300"/>
        <v>15551.23</v>
      </c>
      <c r="O1850" s="27">
        <f t="shared" si="301"/>
        <v>6.4572381091341981E-4</v>
      </c>
      <c r="P1850" s="30" t="e">
        <f t="shared" si="302"/>
        <v>#DIV/0!</v>
      </c>
      <c r="Q1850" s="30" t="e">
        <f t="shared" si="303"/>
        <v>#DIV/0!</v>
      </c>
      <c r="R1850" s="30" t="e">
        <f t="shared" si="304"/>
        <v>#DIV/0!</v>
      </c>
      <c r="S1850" s="30" t="e">
        <f t="shared" si="305"/>
        <v>#DIV/0!</v>
      </c>
      <c r="T1850" s="32">
        <f t="shared" si="306"/>
        <v>6.4568706799249666E-4</v>
      </c>
      <c r="U1850" s="33">
        <f t="shared" si="307"/>
        <v>50.737243952791317</v>
      </c>
      <c r="V1850" s="18" t="e">
        <f>VLOOKUP(B1850,'[2]APO e PPM_CD'!$D$2:$J$565,7,FALSE)</f>
        <v>#N/A</v>
      </c>
    </row>
    <row r="1851" spans="1:24" hidden="1">
      <c r="A1851">
        <v>3786312680</v>
      </c>
      <c r="B1851">
        <f>VLOOKUP(A1851,Cadastro!$A$3:$B$3577,2,FALSE)</f>
        <v>197901</v>
      </c>
      <c r="C1851" s="5">
        <v>15553.08</v>
      </c>
      <c r="D1851">
        <v>0</v>
      </c>
      <c r="E1851">
        <v>7002.99</v>
      </c>
      <c r="F1851">
        <v>0</v>
      </c>
      <c r="G1851">
        <v>8550.09</v>
      </c>
      <c r="H1851">
        <v>0</v>
      </c>
      <c r="I1851" s="14">
        <f>VLOOKUP(A1851,Cadastro!$A$3:$H$3577,7,FALSE)</f>
        <v>1</v>
      </c>
      <c r="J1851" s="14">
        <f>VLOOKUP(A1851,Cadastro!$A$3:$H$3577,8,FALSE)</f>
        <v>1</v>
      </c>
      <c r="K1851">
        <f>VLOOKUP(A1851,Cadastro!$A$3:$J$3577,10,FALSE)</f>
        <v>1</v>
      </c>
      <c r="L1851" s="13">
        <v>13359.06</v>
      </c>
      <c r="M1851" s="23" t="e">
        <f t="shared" si="299"/>
        <v>#DIV/0!</v>
      </c>
      <c r="N1851" s="26">
        <f t="shared" si="300"/>
        <v>15553.08</v>
      </c>
      <c r="O1851" s="27">
        <f t="shared" si="301"/>
        <v>6.4580062728422714E-4</v>
      </c>
      <c r="P1851" s="30" t="e">
        <f t="shared" si="302"/>
        <v>#DIV/0!</v>
      </c>
      <c r="Q1851" s="30" t="e">
        <f t="shared" si="303"/>
        <v>#DIV/0!</v>
      </c>
      <c r="R1851" s="30" t="e">
        <f t="shared" si="304"/>
        <v>#DIV/0!</v>
      </c>
      <c r="S1851" s="30" t="e">
        <f t="shared" si="305"/>
        <v>#DIV/0!</v>
      </c>
      <c r="T1851" s="32">
        <f t="shared" si="306"/>
        <v>6.4576387999230541E-4</v>
      </c>
      <c r="U1851" s="33">
        <f t="shared" si="307"/>
        <v>50.743279739112573</v>
      </c>
      <c r="V1851" s="18" t="e">
        <f>VLOOKUP(B1851,'[2]APO e PPM_CD'!$D$2:$J$565,7,FALSE)</f>
        <v>#N/A</v>
      </c>
    </row>
    <row r="1852" spans="1:24" hidden="1">
      <c r="A1852">
        <v>87007398715</v>
      </c>
      <c r="B1852">
        <f>VLOOKUP(A1852,Cadastro!$A$3:$B$3577,2,FALSE)</f>
        <v>190860</v>
      </c>
      <c r="C1852" s="5">
        <v>15576.32</v>
      </c>
      <c r="D1852">
        <v>0</v>
      </c>
      <c r="E1852">
        <v>6513.18</v>
      </c>
      <c r="F1852">
        <v>0</v>
      </c>
      <c r="G1852">
        <v>9063.14</v>
      </c>
      <c r="H1852">
        <v>0</v>
      </c>
      <c r="I1852" s="14">
        <f>VLOOKUP(A1852,Cadastro!$A$3:$H$3577,7,FALSE)</f>
        <v>1</v>
      </c>
      <c r="J1852" s="14">
        <f>VLOOKUP(A1852,Cadastro!$A$3:$H$3577,8,FALSE)</f>
        <v>1</v>
      </c>
      <c r="K1852">
        <f>VLOOKUP(A1852,Cadastro!$A$3:$J$3577,10,FALSE)</f>
        <v>1</v>
      </c>
      <c r="L1852" s="13">
        <v>23908.82</v>
      </c>
      <c r="M1852" s="23" t="e">
        <f t="shared" si="299"/>
        <v>#DIV/0!</v>
      </c>
      <c r="N1852" s="26">
        <f t="shared" si="300"/>
        <v>15576.32</v>
      </c>
      <c r="O1852" s="27">
        <f t="shared" si="301"/>
        <v>6.4676560699101734E-4</v>
      </c>
      <c r="P1852" s="30" t="e">
        <f t="shared" si="302"/>
        <v>#DIV/0!</v>
      </c>
      <c r="Q1852" s="30" t="e">
        <f t="shared" si="303"/>
        <v>#DIV/0!</v>
      </c>
      <c r="R1852" s="30" t="e">
        <f t="shared" si="304"/>
        <v>#DIV/0!</v>
      </c>
      <c r="S1852" s="30" t="e">
        <f t="shared" si="305"/>
        <v>#DIV/0!</v>
      </c>
      <c r="T1852" s="32">
        <f t="shared" si="306"/>
        <v>6.4672880478990318E-4</v>
      </c>
      <c r="U1852" s="33">
        <f t="shared" si="307"/>
        <v>50.819102265656319</v>
      </c>
      <c r="V1852" s="18" t="e">
        <f>VLOOKUP(B1852,'[2]APO e PPM_CD'!$D$2:$J$565,7,FALSE)</f>
        <v>#N/A</v>
      </c>
    </row>
    <row r="1853" spans="1:24" s="18" customFormat="1">
      <c r="A1853" s="18">
        <v>3369778670</v>
      </c>
      <c r="B1853" s="18">
        <f>VLOOKUP(A1853,Cadastro!$A$3:$B$3577,2,FALSE)</f>
        <v>189451</v>
      </c>
      <c r="C1853" s="19">
        <v>21809.510000000002</v>
      </c>
      <c r="D1853" s="18">
        <v>0</v>
      </c>
      <c r="E1853" s="18">
        <v>9778.09</v>
      </c>
      <c r="F1853" s="18">
        <v>0</v>
      </c>
      <c r="G1853" s="18">
        <v>12031.42</v>
      </c>
      <c r="H1853" s="18">
        <v>0</v>
      </c>
      <c r="I1853" s="20">
        <f>VLOOKUP(A1853,Cadastro!$A$3:$H$3577,7,FALSE)</f>
        <v>5</v>
      </c>
      <c r="J1853" s="20">
        <f>VLOOKUP(A1853,Cadastro!$A$3:$H$3577,8,FALSE)</f>
        <v>5</v>
      </c>
      <c r="K1853" s="18">
        <f>VLOOKUP(A1853,Cadastro!$A$3:$J$3577,10,FALSE)</f>
        <v>1</v>
      </c>
      <c r="M1853" s="23" t="e">
        <f t="shared" si="299"/>
        <v>#DIV/0!</v>
      </c>
      <c r="N1853" s="26">
        <f t="shared" si="300"/>
        <v>21809.510000000002</v>
      </c>
      <c r="O1853" s="27">
        <f t="shared" si="301"/>
        <v>9.0558238231666177E-4</v>
      </c>
      <c r="P1853" s="30" t="e">
        <f t="shared" si="302"/>
        <v>#DIV/0!</v>
      </c>
      <c r="Q1853" s="30" t="e">
        <f t="shared" si="303"/>
        <v>#DIV/0!</v>
      </c>
      <c r="R1853" s="30" t="e">
        <f t="shared" si="304"/>
        <v>#DIV/0!</v>
      </c>
      <c r="S1853" s="30" t="e">
        <f t="shared" si="305"/>
        <v>#DIV/0!</v>
      </c>
      <c r="T1853" s="32">
        <f t="shared" si="306"/>
        <v>9.0553085294558936E-4</v>
      </c>
      <c r="U1853" s="33">
        <f t="shared" si="307"/>
        <v>71.15542817904705</v>
      </c>
      <c r="V1853" s="18">
        <f>VLOOKUP(B1853,'[2]APO e PPM_CD'!$D$2:$J$565,7,FALSE)</f>
        <v>3</v>
      </c>
      <c r="W1853" s="18">
        <f>TRUNC(B1853/10,0)</f>
        <v>18945</v>
      </c>
      <c r="X1853" s="18">
        <f ca="1">VLOOKUP(W1853:X1853,[3]Plan1!$B$2:$K$3605,10,FALSE)</f>
        <v>0</v>
      </c>
    </row>
    <row r="1854" spans="1:24" hidden="1">
      <c r="A1854">
        <v>80710360720</v>
      </c>
      <c r="B1854">
        <f>VLOOKUP(A1854,Cadastro!$A$3:$B$3577,2,FALSE)</f>
        <v>194733</v>
      </c>
      <c r="C1854" s="5">
        <v>15640.45</v>
      </c>
      <c r="D1854">
        <v>0</v>
      </c>
      <c r="E1854">
        <v>9021.9500000000007</v>
      </c>
      <c r="F1854">
        <v>0</v>
      </c>
      <c r="G1854">
        <v>6618.5</v>
      </c>
      <c r="H1854">
        <v>0</v>
      </c>
      <c r="I1854" s="14">
        <f>VLOOKUP(A1854,Cadastro!$A$3:$H$3577,7,FALSE)</f>
        <v>1</v>
      </c>
      <c r="J1854" s="14">
        <f>VLOOKUP(A1854,Cadastro!$A$3:$H$3577,8,FALSE)</f>
        <v>1</v>
      </c>
      <c r="K1854">
        <f>VLOOKUP(A1854,Cadastro!$A$3:$J$3577,10,FALSE)</f>
        <v>1</v>
      </c>
      <c r="L1854" s="13">
        <v>34816.85</v>
      </c>
      <c r="M1854" s="23" t="e">
        <f t="shared" si="299"/>
        <v>#DIV/0!</v>
      </c>
      <c r="N1854" s="26">
        <f t="shared" si="300"/>
        <v>15640.45</v>
      </c>
      <c r="O1854" s="27">
        <f t="shared" si="301"/>
        <v>6.4942843610446229E-4</v>
      </c>
      <c r="P1854" s="30" t="e">
        <f t="shared" si="302"/>
        <v>#DIV/0!</v>
      </c>
      <c r="Q1854" s="30" t="e">
        <f t="shared" si="303"/>
        <v>#DIV/0!</v>
      </c>
      <c r="R1854" s="30" t="e">
        <f t="shared" si="304"/>
        <v>#DIV/0!</v>
      </c>
      <c r="S1854" s="30" t="e">
        <f t="shared" si="305"/>
        <v>#DIV/0!</v>
      </c>
      <c r="T1854" s="32">
        <f t="shared" si="306"/>
        <v>6.493914823832742E-4</v>
      </c>
      <c r="U1854" s="33">
        <f t="shared" si="307"/>
        <v>51.028331982835766</v>
      </c>
      <c r="V1854" s="18" t="e">
        <f>VLOOKUP(B1854,'[2]APO e PPM_CD'!$D$2:$J$565,7,FALSE)</f>
        <v>#N/A</v>
      </c>
    </row>
    <row r="1855" spans="1:24" hidden="1">
      <c r="A1855">
        <v>8706587780</v>
      </c>
      <c r="B1855">
        <f>VLOOKUP(A1855,Cadastro!$A$3:$B$3577,2,FALSE)</f>
        <v>197680</v>
      </c>
      <c r="C1855" s="5">
        <v>15645.099999999999</v>
      </c>
      <c r="D1855">
        <v>0</v>
      </c>
      <c r="E1855">
        <v>7193.53</v>
      </c>
      <c r="F1855">
        <v>0</v>
      </c>
      <c r="G1855">
        <v>8451.57</v>
      </c>
      <c r="H1855">
        <v>0</v>
      </c>
      <c r="I1855" s="14">
        <f>VLOOKUP(A1855,Cadastro!$A$3:$H$3577,7,FALSE)</f>
        <v>1</v>
      </c>
      <c r="J1855" s="14">
        <f>VLOOKUP(A1855,Cadastro!$A$3:$H$3577,8,FALSE)</f>
        <v>1</v>
      </c>
      <c r="K1855">
        <f>VLOOKUP(A1855,Cadastro!$A$3:$J$3577,10,FALSE)</f>
        <v>1</v>
      </c>
      <c r="L1855" s="13">
        <v>22247.040000000001</v>
      </c>
      <c r="M1855" s="23" t="e">
        <f t="shared" si="299"/>
        <v>#DIV/0!</v>
      </c>
      <c r="N1855" s="26">
        <f t="shared" si="300"/>
        <v>15645.099999999999</v>
      </c>
      <c r="O1855" s="27">
        <f t="shared" si="301"/>
        <v>6.4962151509054549E-4</v>
      </c>
      <c r="P1855" s="30" t="e">
        <f t="shared" si="302"/>
        <v>#DIV/0!</v>
      </c>
      <c r="Q1855" s="30" t="e">
        <f t="shared" si="303"/>
        <v>#DIV/0!</v>
      </c>
      <c r="R1855" s="30" t="e">
        <f t="shared" si="304"/>
        <v>#DIV/0!</v>
      </c>
      <c r="S1855" s="30" t="e">
        <f t="shared" si="305"/>
        <v>#DIV/0!</v>
      </c>
      <c r="T1855" s="32">
        <f t="shared" si="306"/>
        <v>6.4958455038279341E-4</v>
      </c>
      <c r="U1855" s="33">
        <f t="shared" si="307"/>
        <v>51.043503013318904</v>
      </c>
      <c r="V1855" s="18" t="e">
        <f>VLOOKUP(B1855,'[2]APO e PPM_CD'!$D$2:$J$565,7,FALSE)</f>
        <v>#N/A</v>
      </c>
    </row>
    <row r="1856" spans="1:24" hidden="1">
      <c r="A1856">
        <v>4804197605</v>
      </c>
      <c r="B1856">
        <f>VLOOKUP(A1856,Cadastro!$A$3:$B$3577,2,FALSE)</f>
        <v>213692</v>
      </c>
      <c r="C1856" s="5">
        <v>15659.02</v>
      </c>
      <c r="D1856">
        <v>0</v>
      </c>
      <c r="E1856">
        <v>7149.03</v>
      </c>
      <c r="F1856">
        <v>0</v>
      </c>
      <c r="G1856">
        <v>8509.99</v>
      </c>
      <c r="H1856">
        <v>0</v>
      </c>
      <c r="I1856" s="14">
        <f>VLOOKUP(A1856,Cadastro!$A$3:$H$3577,7,FALSE)</f>
        <v>1</v>
      </c>
      <c r="J1856" s="14">
        <f>VLOOKUP(A1856,Cadastro!$A$3:$H$3577,8,FALSE)</f>
        <v>1</v>
      </c>
      <c r="K1856">
        <f>VLOOKUP(A1856,Cadastro!$A$3:$J$3577,10,FALSE)</f>
        <v>1</v>
      </c>
      <c r="L1856" s="13">
        <v>18187.68</v>
      </c>
      <c r="M1856" s="23" t="e">
        <f t="shared" si="299"/>
        <v>#DIV/0!</v>
      </c>
      <c r="N1856" s="26">
        <f t="shared" si="300"/>
        <v>15659.02</v>
      </c>
      <c r="O1856" s="27">
        <f t="shared" si="301"/>
        <v>6.5019950637791731E-4</v>
      </c>
      <c r="P1856" s="30" t="e">
        <f t="shared" si="302"/>
        <v>#DIV/0!</v>
      </c>
      <c r="Q1856" s="30" t="e">
        <f t="shared" si="303"/>
        <v>#DIV/0!</v>
      </c>
      <c r="R1856" s="30" t="e">
        <f t="shared" si="304"/>
        <v>#DIV/0!</v>
      </c>
      <c r="S1856" s="30" t="e">
        <f t="shared" si="305"/>
        <v>#DIV/0!</v>
      </c>
      <c r="T1856" s="32">
        <f t="shared" si="306"/>
        <v>6.5016250878135464E-4</v>
      </c>
      <c r="U1856" s="33">
        <f t="shared" si="307"/>
        <v>51.088918227152348</v>
      </c>
      <c r="V1856" s="18" t="e">
        <f>VLOOKUP(B1856,'[2]APO e PPM_CD'!$D$2:$J$565,7,FALSE)</f>
        <v>#N/A</v>
      </c>
    </row>
    <row r="1857" spans="1:24" hidden="1">
      <c r="A1857">
        <v>66176999987</v>
      </c>
      <c r="B1857">
        <f>VLOOKUP(A1857,Cadastro!$A$3:$B$3577,2,FALSE)</f>
        <v>188253</v>
      </c>
      <c r="C1857" s="5">
        <v>15664.38</v>
      </c>
      <c r="D1857">
        <v>0</v>
      </c>
      <c r="E1857">
        <v>6527.5</v>
      </c>
      <c r="F1857">
        <v>0</v>
      </c>
      <c r="G1857">
        <v>9136.8799999999992</v>
      </c>
      <c r="H1857">
        <v>0</v>
      </c>
      <c r="I1857" s="14">
        <f>VLOOKUP(A1857,Cadastro!$A$3:$H$3577,7,FALSE)</f>
        <v>1</v>
      </c>
      <c r="J1857" s="14">
        <f>VLOOKUP(A1857,Cadastro!$A$3:$H$3577,8,FALSE)</f>
        <v>1</v>
      </c>
      <c r="K1857">
        <f>VLOOKUP(A1857,Cadastro!$A$3:$J$3577,10,FALSE)</f>
        <v>1</v>
      </c>
      <c r="L1857" s="13">
        <v>18638.650000000001</v>
      </c>
      <c r="M1857" s="23" t="e">
        <f t="shared" si="299"/>
        <v>#DIV/0!</v>
      </c>
      <c r="N1857" s="26">
        <f t="shared" si="300"/>
        <v>15664.38</v>
      </c>
      <c r="O1857" s="27">
        <f t="shared" si="301"/>
        <v>6.5042206624144549E-4</v>
      </c>
      <c r="P1857" s="30" t="e">
        <f t="shared" si="302"/>
        <v>#DIV/0!</v>
      </c>
      <c r="Q1857" s="30" t="e">
        <f t="shared" si="303"/>
        <v>#DIV/0!</v>
      </c>
      <c r="R1857" s="30" t="e">
        <f t="shared" si="304"/>
        <v>#DIV/0!</v>
      </c>
      <c r="S1857" s="30" t="e">
        <f t="shared" si="305"/>
        <v>#DIV/0!</v>
      </c>
      <c r="T1857" s="32">
        <f t="shared" si="306"/>
        <v>6.5038505598080047E-4</v>
      </c>
      <c r="U1857" s="33">
        <f t="shared" si="307"/>
        <v>51.106405694547966</v>
      </c>
      <c r="V1857" s="18" t="e">
        <f>VLOOKUP(B1857,'[2]APO e PPM_CD'!$D$2:$J$565,7,FALSE)</f>
        <v>#N/A</v>
      </c>
    </row>
    <row r="1858" spans="1:24" hidden="1">
      <c r="A1858">
        <v>96622156700</v>
      </c>
      <c r="B1858">
        <f>VLOOKUP(A1858,Cadastro!$A$3:$B$3577,2,FALSE)</f>
        <v>190806</v>
      </c>
      <c r="C1858" s="5">
        <v>15708.18</v>
      </c>
      <c r="D1858">
        <v>0</v>
      </c>
      <c r="E1858">
        <v>6568.31</v>
      </c>
      <c r="F1858">
        <v>0</v>
      </c>
      <c r="G1858">
        <v>9139.8700000000008</v>
      </c>
      <c r="H1858">
        <v>0</v>
      </c>
      <c r="I1858" s="14">
        <f>VLOOKUP(A1858,Cadastro!$A$3:$H$3577,7,FALSE)</f>
        <v>1</v>
      </c>
      <c r="J1858" s="14">
        <f>VLOOKUP(A1858,Cadastro!$A$3:$H$3577,8,FALSE)</f>
        <v>1</v>
      </c>
      <c r="K1858">
        <f>VLOOKUP(A1858,Cadastro!$A$3:$J$3577,10,FALSE)</f>
        <v>1</v>
      </c>
      <c r="L1858" s="13">
        <v>32524.07</v>
      </c>
      <c r="M1858" s="23" t="e">
        <f t="shared" si="299"/>
        <v>#DIV/0!</v>
      </c>
      <c r="N1858" s="26">
        <f t="shared" si="300"/>
        <v>15708.18</v>
      </c>
      <c r="O1858" s="27">
        <f t="shared" si="301"/>
        <v>6.522407457232619E-4</v>
      </c>
      <c r="P1858" s="30" t="e">
        <f t="shared" si="302"/>
        <v>#DIV/0!</v>
      </c>
      <c r="Q1858" s="30" t="e">
        <f t="shared" si="303"/>
        <v>#DIV/0!</v>
      </c>
      <c r="R1858" s="30" t="e">
        <f t="shared" si="304"/>
        <v>#DIV/0!</v>
      </c>
      <c r="S1858" s="30" t="e">
        <f t="shared" si="305"/>
        <v>#DIV/0!</v>
      </c>
      <c r="T1858" s="32">
        <f t="shared" si="306"/>
        <v>6.5220363197627303E-4</v>
      </c>
      <c r="U1858" s="33">
        <f t="shared" si="307"/>
        <v>51.249307013937646</v>
      </c>
      <c r="V1858" s="18" t="e">
        <f>VLOOKUP(B1858,'[2]APO e PPM_CD'!$D$2:$J$565,7,FALSE)</f>
        <v>#N/A</v>
      </c>
    </row>
    <row r="1859" spans="1:24" hidden="1">
      <c r="A1859">
        <v>83758844720</v>
      </c>
      <c r="B1859">
        <f>VLOOKUP(A1859,Cadastro!$A$3:$B$3577,2,FALSE)</f>
        <v>214449</v>
      </c>
      <c r="C1859" s="5">
        <v>15728.279999999999</v>
      </c>
      <c r="D1859">
        <v>0</v>
      </c>
      <c r="E1859">
        <v>6601.14</v>
      </c>
      <c r="F1859">
        <v>0</v>
      </c>
      <c r="G1859">
        <v>9127.14</v>
      </c>
      <c r="H1859">
        <v>0</v>
      </c>
      <c r="I1859" s="14">
        <f>VLOOKUP(A1859,Cadastro!$A$3:$H$3577,7,FALSE)</f>
        <v>1</v>
      </c>
      <c r="J1859" s="14">
        <f>VLOOKUP(A1859,Cadastro!$A$3:$H$3577,8,FALSE)</f>
        <v>1</v>
      </c>
      <c r="K1859">
        <f>VLOOKUP(A1859,Cadastro!$A$3:$J$3577,10,FALSE)</f>
        <v>1</v>
      </c>
      <c r="L1859" s="13">
        <v>26508.78</v>
      </c>
      <c r="M1859" s="23" t="e">
        <f t="shared" si="299"/>
        <v>#DIV/0!</v>
      </c>
      <c r="N1859" s="26">
        <f t="shared" si="300"/>
        <v>15728.279999999999</v>
      </c>
      <c r="O1859" s="27">
        <f t="shared" si="301"/>
        <v>6.5307534521149267E-4</v>
      </c>
      <c r="P1859" s="30" t="e">
        <f t="shared" si="302"/>
        <v>#DIV/0!</v>
      </c>
      <c r="Q1859" s="30" t="e">
        <f t="shared" si="303"/>
        <v>#DIV/0!</v>
      </c>
      <c r="R1859" s="30" t="e">
        <f t="shared" si="304"/>
        <v>#DIV/0!</v>
      </c>
      <c r="S1859" s="30" t="e">
        <f t="shared" si="305"/>
        <v>#DIV/0!</v>
      </c>
      <c r="T1859" s="32">
        <f t="shared" si="306"/>
        <v>6.5303818397419524E-4</v>
      </c>
      <c r="U1859" s="33">
        <f t="shared" si="307"/>
        <v>51.314885016671255</v>
      </c>
      <c r="V1859" s="18" t="e">
        <f>VLOOKUP(B1859,'[2]APO e PPM_CD'!$D$2:$J$565,7,FALSE)</f>
        <v>#N/A</v>
      </c>
    </row>
    <row r="1860" spans="1:24" hidden="1">
      <c r="A1860">
        <v>2744792578</v>
      </c>
      <c r="B1860">
        <f>VLOOKUP(A1860,Cadastro!$A$3:$B$3577,2,FALSE)</f>
        <v>222848</v>
      </c>
      <c r="C1860" s="5">
        <v>15735.48</v>
      </c>
      <c r="D1860">
        <v>0</v>
      </c>
      <c r="E1860">
        <v>7495.47</v>
      </c>
      <c r="F1860">
        <v>0</v>
      </c>
      <c r="G1860">
        <v>8240.01</v>
      </c>
      <c r="H1860">
        <v>0</v>
      </c>
      <c r="I1860" s="14">
        <f>VLOOKUP(A1860,Cadastro!$A$3:$H$3577,7,FALSE)</f>
        <v>1</v>
      </c>
      <c r="J1860" s="14">
        <f>VLOOKUP(A1860,Cadastro!$A$3:$H$3577,8,FALSE)</f>
        <v>1</v>
      </c>
      <c r="K1860">
        <f>VLOOKUP(A1860,Cadastro!$A$3:$J$3577,10,FALSE)</f>
        <v>1</v>
      </c>
      <c r="L1860" s="13">
        <v>23858.74</v>
      </c>
      <c r="M1860" s="23" t="e">
        <f t="shared" si="299"/>
        <v>#DIV/0!</v>
      </c>
      <c r="N1860" s="26">
        <f t="shared" si="300"/>
        <v>15735.48</v>
      </c>
      <c r="O1860" s="27">
        <f t="shared" si="301"/>
        <v>6.5337430622220229E-4</v>
      </c>
      <c r="P1860" s="30" t="e">
        <f t="shared" si="302"/>
        <v>#DIV/0!</v>
      </c>
      <c r="Q1860" s="30" t="e">
        <f t="shared" si="303"/>
        <v>#DIV/0!</v>
      </c>
      <c r="R1860" s="30" t="e">
        <f t="shared" si="304"/>
        <v>#DIV/0!</v>
      </c>
      <c r="S1860" s="30" t="e">
        <f t="shared" si="305"/>
        <v>#DIV/0!</v>
      </c>
      <c r="T1860" s="32">
        <f t="shared" si="306"/>
        <v>6.533371279734511E-4</v>
      </c>
      <c r="U1860" s="33">
        <f t="shared" si="307"/>
        <v>51.338375644516141</v>
      </c>
      <c r="V1860" s="18" t="e">
        <f>VLOOKUP(B1860,'[2]APO e PPM_CD'!$D$2:$J$565,7,FALSE)</f>
        <v>#N/A</v>
      </c>
    </row>
    <row r="1861" spans="1:24" hidden="1">
      <c r="A1861">
        <v>4282261676</v>
      </c>
      <c r="B1861">
        <f>VLOOKUP(A1861,Cadastro!$A$3:$B$3577,2,FALSE)</f>
        <v>198191</v>
      </c>
      <c r="C1861" s="5">
        <v>15738.14</v>
      </c>
      <c r="D1861">
        <v>0</v>
      </c>
      <c r="E1861">
        <v>7033.61</v>
      </c>
      <c r="F1861">
        <v>0</v>
      </c>
      <c r="G1861">
        <v>8704.5300000000007</v>
      </c>
      <c r="H1861">
        <v>0</v>
      </c>
      <c r="I1861" s="14">
        <f>VLOOKUP(A1861,Cadastro!$A$3:$H$3577,7,FALSE)</f>
        <v>1</v>
      </c>
      <c r="J1861" s="14">
        <f>VLOOKUP(A1861,Cadastro!$A$3:$H$3577,8,FALSE)</f>
        <v>1</v>
      </c>
      <c r="K1861">
        <f>VLOOKUP(A1861,Cadastro!$A$3:$J$3577,10,FALSE)</f>
        <v>1</v>
      </c>
      <c r="L1861" s="13">
        <v>13556.45</v>
      </c>
      <c r="M1861" s="23" t="e">
        <f t="shared" si="299"/>
        <v>#DIV/0!</v>
      </c>
      <c r="N1861" s="26">
        <f t="shared" si="300"/>
        <v>15738.14</v>
      </c>
      <c r="O1861" s="27">
        <f t="shared" si="301"/>
        <v>6.534847557067144E-4</v>
      </c>
      <c r="P1861" s="30" t="e">
        <f t="shared" si="302"/>
        <v>#DIV/0!</v>
      </c>
      <c r="Q1861" s="30" t="e">
        <f t="shared" si="303"/>
        <v>#DIV/0!</v>
      </c>
      <c r="R1861" s="30" t="e">
        <f t="shared" si="304"/>
        <v>#DIV/0!</v>
      </c>
      <c r="S1861" s="30" t="e">
        <f t="shared" si="305"/>
        <v>#DIV/0!</v>
      </c>
      <c r="T1861" s="32">
        <f t="shared" si="306"/>
        <v>6.5344757117317606E-4</v>
      </c>
      <c r="U1861" s="33">
        <f t="shared" si="307"/>
        <v>51.347054126469942</v>
      </c>
      <c r="V1861" s="18" t="e">
        <f>VLOOKUP(B1861,'[2]APO e PPM_CD'!$D$2:$J$565,7,FALSE)</f>
        <v>#N/A</v>
      </c>
    </row>
    <row r="1862" spans="1:24" hidden="1">
      <c r="A1862">
        <v>62332333649</v>
      </c>
      <c r="B1862">
        <f>VLOOKUP(A1862,Cadastro!$A$3:$B$3577,2,FALSE)</f>
        <v>189622</v>
      </c>
      <c r="C1862" s="5">
        <v>15738.869999999999</v>
      </c>
      <c r="D1862">
        <v>0</v>
      </c>
      <c r="E1862">
        <v>6553.32</v>
      </c>
      <c r="F1862">
        <v>0</v>
      </c>
      <c r="G1862">
        <v>9185.5499999999993</v>
      </c>
      <c r="H1862">
        <v>0</v>
      </c>
      <c r="I1862" s="14">
        <f>VLOOKUP(A1862,Cadastro!$A$3:$H$3577,7,FALSE)</f>
        <v>1</v>
      </c>
      <c r="J1862" s="14">
        <f>VLOOKUP(A1862,Cadastro!$A$3:$H$3577,8,FALSE)</f>
        <v>1</v>
      </c>
      <c r="K1862">
        <f>VLOOKUP(A1862,Cadastro!$A$3:$J$3577,10,FALSE)</f>
        <v>1</v>
      </c>
      <c r="L1862" s="13">
        <v>14456.96</v>
      </c>
      <c r="M1862" s="23" t="e">
        <f t="shared" si="299"/>
        <v>#DIV/0!</v>
      </c>
      <c r="N1862" s="26">
        <f t="shared" si="300"/>
        <v>15738.869999999999</v>
      </c>
      <c r="O1862" s="27">
        <f t="shared" si="301"/>
        <v>6.5351506703141137E-4</v>
      </c>
      <c r="P1862" s="30" t="e">
        <f t="shared" si="302"/>
        <v>#DIV/0!</v>
      </c>
      <c r="Q1862" s="30" t="e">
        <f t="shared" si="303"/>
        <v>#DIV/0!</v>
      </c>
      <c r="R1862" s="30" t="e">
        <f t="shared" si="304"/>
        <v>#DIV/0!</v>
      </c>
      <c r="S1862" s="30" t="e">
        <f t="shared" si="305"/>
        <v>#DIV/0!</v>
      </c>
      <c r="T1862" s="32">
        <f t="shared" si="306"/>
        <v>6.5347788077310058E-4</v>
      </c>
      <c r="U1862" s="33">
        <f t="shared" si="307"/>
        <v>51.349435815126434</v>
      </c>
      <c r="V1862" s="18" t="e">
        <f>VLOOKUP(B1862,'[2]APO e PPM_CD'!$D$2:$J$565,7,FALSE)</f>
        <v>#N/A</v>
      </c>
    </row>
    <row r="1863" spans="1:24" hidden="1">
      <c r="A1863">
        <v>84273755734</v>
      </c>
      <c r="B1863">
        <f>VLOOKUP(A1863,Cadastro!$A$3:$B$3577,2,FALSE)</f>
        <v>194085</v>
      </c>
      <c r="C1863" s="5">
        <v>15745.33</v>
      </c>
      <c r="D1863">
        <v>0</v>
      </c>
      <c r="E1863">
        <v>6607.08</v>
      </c>
      <c r="F1863">
        <v>0</v>
      </c>
      <c r="G1863">
        <v>9138.25</v>
      </c>
      <c r="H1863">
        <v>0</v>
      </c>
      <c r="I1863" s="14">
        <f>VLOOKUP(A1863,Cadastro!$A$3:$H$3577,7,FALSE)</f>
        <v>1</v>
      </c>
      <c r="J1863" s="14">
        <f>VLOOKUP(A1863,Cadastro!$A$3:$H$3577,8,FALSE)</f>
        <v>1</v>
      </c>
      <c r="K1863">
        <f>VLOOKUP(A1863,Cadastro!$A$3:$J$3577,10,FALSE)</f>
        <v>1</v>
      </c>
      <c r="L1863" s="13">
        <v>19617.79</v>
      </c>
      <c r="M1863" s="23" t="e">
        <f t="shared" si="299"/>
        <v>#DIV/0!</v>
      </c>
      <c r="N1863" s="26">
        <f t="shared" si="300"/>
        <v>15745.33</v>
      </c>
      <c r="O1863" s="27">
        <f t="shared" si="301"/>
        <v>6.5378330149379804E-4</v>
      </c>
      <c r="P1863" s="30" t="e">
        <f t="shared" si="302"/>
        <v>#DIV/0!</v>
      </c>
      <c r="Q1863" s="30" t="e">
        <f t="shared" si="303"/>
        <v>#DIV/0!</v>
      </c>
      <c r="R1863" s="30" t="e">
        <f t="shared" si="304"/>
        <v>#DIV/0!</v>
      </c>
      <c r="S1863" s="30" t="e">
        <f t="shared" si="305"/>
        <v>#DIV/0!</v>
      </c>
      <c r="T1863" s="32">
        <f t="shared" si="306"/>
        <v>6.5374609997243286E-4</v>
      </c>
      <c r="U1863" s="33">
        <f t="shared" si="307"/>
        <v>51.370512128442812</v>
      </c>
      <c r="V1863" s="18" t="e">
        <f>VLOOKUP(B1863,'[2]APO e PPM_CD'!$D$2:$J$565,7,FALSE)</f>
        <v>#N/A</v>
      </c>
    </row>
    <row r="1864" spans="1:24" hidden="1">
      <c r="A1864">
        <v>52470016134</v>
      </c>
      <c r="B1864">
        <f>VLOOKUP(A1864,Cadastro!$A$3:$B$3577,2,FALSE)</f>
        <v>215896</v>
      </c>
      <c r="C1864" s="5">
        <v>15765.54</v>
      </c>
      <c r="D1864">
        <v>0</v>
      </c>
      <c r="E1864">
        <v>6725.04</v>
      </c>
      <c r="F1864">
        <v>0</v>
      </c>
      <c r="G1864">
        <v>9040.5</v>
      </c>
      <c r="H1864">
        <v>0</v>
      </c>
      <c r="I1864" s="14">
        <f>VLOOKUP(A1864,Cadastro!$A$3:$H$3577,7,FALSE)</f>
        <v>1</v>
      </c>
      <c r="J1864" s="14">
        <f>VLOOKUP(A1864,Cadastro!$A$3:$H$3577,8,FALSE)</f>
        <v>1</v>
      </c>
      <c r="K1864">
        <f>VLOOKUP(A1864,Cadastro!$A$3:$J$3577,10,FALSE)</f>
        <v>1</v>
      </c>
      <c r="L1864" s="13">
        <v>14281.7</v>
      </c>
      <c r="M1864" s="23" t="e">
        <f t="shared" si="299"/>
        <v>#DIV/0!</v>
      </c>
      <c r="N1864" s="26">
        <f t="shared" si="300"/>
        <v>15765.54</v>
      </c>
      <c r="O1864" s="27">
        <f t="shared" si="301"/>
        <v>6.546224684419147E-4</v>
      </c>
      <c r="P1864" s="30" t="e">
        <f t="shared" si="302"/>
        <v>#DIV/0!</v>
      </c>
      <c r="Q1864" s="30" t="e">
        <f t="shared" si="303"/>
        <v>#DIV/0!</v>
      </c>
      <c r="R1864" s="30" t="e">
        <f t="shared" si="304"/>
        <v>#DIV/0!</v>
      </c>
      <c r="S1864" s="30" t="e">
        <f t="shared" si="305"/>
        <v>#DIV/0!</v>
      </c>
      <c r="T1864" s="32">
        <f t="shared" si="306"/>
        <v>6.5458521917034383E-4</v>
      </c>
      <c r="U1864" s="33">
        <f t="shared" si="307"/>
        <v>51.43644901576851</v>
      </c>
      <c r="V1864" s="18" t="e">
        <f>VLOOKUP(B1864,'[2]APO e PPM_CD'!$D$2:$J$565,7,FALSE)</f>
        <v>#N/A</v>
      </c>
    </row>
    <row r="1865" spans="1:24" hidden="1">
      <c r="A1865">
        <v>27272193859</v>
      </c>
      <c r="B1865">
        <f>VLOOKUP(A1865,Cadastro!$A$3:$B$3577,2,FALSE)</f>
        <v>215608</v>
      </c>
      <c r="C1865" s="5">
        <v>15783.48</v>
      </c>
      <c r="D1865">
        <v>0</v>
      </c>
      <c r="E1865">
        <v>7079.34</v>
      </c>
      <c r="F1865">
        <v>0</v>
      </c>
      <c r="G1865">
        <v>8704.14</v>
      </c>
      <c r="H1865">
        <v>0</v>
      </c>
      <c r="I1865" s="14">
        <f>VLOOKUP(A1865,Cadastro!$A$3:$H$3577,7,FALSE)</f>
        <v>1</v>
      </c>
      <c r="J1865" s="14">
        <f>VLOOKUP(A1865,Cadastro!$A$3:$H$3577,8,FALSE)</f>
        <v>1</v>
      </c>
      <c r="K1865">
        <f>VLOOKUP(A1865,Cadastro!$A$3:$J$3577,10,FALSE)</f>
        <v>1</v>
      </c>
      <c r="L1865" s="13">
        <v>15843.12</v>
      </c>
      <c r="M1865" s="23" t="e">
        <f t="shared" si="299"/>
        <v>#DIV/0!</v>
      </c>
      <c r="N1865" s="26">
        <f t="shared" si="300"/>
        <v>15783.48</v>
      </c>
      <c r="O1865" s="27">
        <f t="shared" si="301"/>
        <v>6.5536737962693255E-4</v>
      </c>
      <c r="P1865" s="30" t="e">
        <f t="shared" si="302"/>
        <v>#DIV/0!</v>
      </c>
      <c r="Q1865" s="30" t="e">
        <f t="shared" si="303"/>
        <v>#DIV/0!</v>
      </c>
      <c r="R1865" s="30" t="e">
        <f t="shared" si="304"/>
        <v>#DIV/0!</v>
      </c>
      <c r="S1865" s="30" t="e">
        <f t="shared" si="305"/>
        <v>#DIV/0!</v>
      </c>
      <c r="T1865" s="32">
        <f t="shared" si="306"/>
        <v>6.5533008796848935E-4</v>
      </c>
      <c r="U1865" s="33">
        <f t="shared" si="307"/>
        <v>51.494979830148658</v>
      </c>
      <c r="V1865" s="18" t="e">
        <f>VLOOKUP(B1865,'[2]APO e PPM_CD'!$D$2:$J$565,7,FALSE)</f>
        <v>#N/A</v>
      </c>
    </row>
    <row r="1866" spans="1:24" hidden="1">
      <c r="A1866">
        <v>1106085779</v>
      </c>
      <c r="B1866">
        <f>VLOOKUP(A1866,Cadastro!$A$3:$B$3577,2,FALSE)</f>
        <v>212302</v>
      </c>
      <c r="C1866" s="5">
        <v>15790.939999999999</v>
      </c>
      <c r="D1866">
        <v>0</v>
      </c>
      <c r="E1866">
        <v>6585.63</v>
      </c>
      <c r="F1866">
        <v>0</v>
      </c>
      <c r="G1866">
        <v>9205.31</v>
      </c>
      <c r="H1866">
        <v>0</v>
      </c>
      <c r="I1866" s="14">
        <f>VLOOKUP(A1866,Cadastro!$A$3:$H$3577,7,FALSE)</f>
        <v>1</v>
      </c>
      <c r="J1866" s="14">
        <f>VLOOKUP(A1866,Cadastro!$A$3:$H$3577,8,FALSE)</f>
        <v>1</v>
      </c>
      <c r="K1866">
        <f>VLOOKUP(A1866,Cadastro!$A$3:$J$3577,10,FALSE)</f>
        <v>1</v>
      </c>
      <c r="L1866" s="13">
        <v>30415.5</v>
      </c>
      <c r="M1866" s="23" t="e">
        <f t="shared" si="299"/>
        <v>#DIV/0!</v>
      </c>
      <c r="N1866" s="26">
        <f t="shared" si="300"/>
        <v>15790.939999999999</v>
      </c>
      <c r="O1866" s="27">
        <f t="shared" si="301"/>
        <v>6.5567713645191771E-4</v>
      </c>
      <c r="P1866" s="30" t="e">
        <f t="shared" si="302"/>
        <v>#DIV/0!</v>
      </c>
      <c r="Q1866" s="30" t="e">
        <f t="shared" si="303"/>
        <v>#DIV/0!</v>
      </c>
      <c r="R1866" s="30" t="e">
        <f t="shared" si="304"/>
        <v>#DIV/0!</v>
      </c>
      <c r="S1866" s="30" t="e">
        <f t="shared" si="305"/>
        <v>#DIV/0!</v>
      </c>
      <c r="T1866" s="32">
        <f t="shared" si="306"/>
        <v>6.5563982716771818E-4</v>
      </c>
      <c r="U1866" s="33">
        <f t="shared" si="307"/>
        <v>51.519318730665709</v>
      </c>
      <c r="V1866" s="18" t="e">
        <f>VLOOKUP(B1866,'[2]APO e PPM_CD'!$D$2:$J$565,7,FALSE)</f>
        <v>#N/A</v>
      </c>
    </row>
    <row r="1867" spans="1:24" hidden="1">
      <c r="A1867">
        <v>92760791734</v>
      </c>
      <c r="B1867">
        <f>VLOOKUP(A1867,Cadastro!$A$3:$B$3577,2,FALSE)</f>
        <v>195081</v>
      </c>
      <c r="C1867" s="5">
        <v>15809.61</v>
      </c>
      <c r="D1867">
        <v>0</v>
      </c>
      <c r="E1867">
        <v>6567.84</v>
      </c>
      <c r="F1867">
        <v>0</v>
      </c>
      <c r="G1867">
        <v>9241.77</v>
      </c>
      <c r="H1867">
        <v>0</v>
      </c>
      <c r="I1867" s="14">
        <f>VLOOKUP(A1867,Cadastro!$A$3:$H$3577,7,FALSE)</f>
        <v>1</v>
      </c>
      <c r="J1867" s="14">
        <f>VLOOKUP(A1867,Cadastro!$A$3:$H$3577,8,FALSE)</f>
        <v>1</v>
      </c>
      <c r="K1867">
        <f>VLOOKUP(A1867,Cadastro!$A$3:$J$3577,10,FALSE)</f>
        <v>1</v>
      </c>
      <c r="L1867" s="13">
        <v>13963.07</v>
      </c>
      <c r="M1867" s="23" t="e">
        <f t="shared" ref="M1867:M1930" si="308">L1867/$L$9</f>
        <v>#DIV/0!</v>
      </c>
      <c r="N1867" s="26">
        <f t="shared" ref="N1867:N1930" si="309">G1867+F1867+E1867</f>
        <v>15809.61</v>
      </c>
      <c r="O1867" s="27">
        <f t="shared" ref="O1867:O1930" si="310">N1867/$N$9</f>
        <v>6.5645235896163274E-4</v>
      </c>
      <c r="P1867" s="30" t="e">
        <f t="shared" ref="P1867:P1930" si="311">$K$7*L1867</f>
        <v>#DIV/0!</v>
      </c>
      <c r="Q1867" s="30" t="e">
        <f t="shared" ref="Q1867:Q1930" si="312">P1867/$R$1</f>
        <v>#DIV/0!</v>
      </c>
      <c r="R1867" s="30" t="e">
        <f t="shared" ref="R1867:R1930" si="313">$K$8*L1867</f>
        <v>#DIV/0!</v>
      </c>
      <c r="S1867" s="30" t="e">
        <f t="shared" ref="S1867:S1930" si="314">R1867*1.01</f>
        <v>#DIV/0!</v>
      </c>
      <c r="T1867" s="32">
        <f t="shared" ref="T1867:T1930" si="315">C1867/$C$2359</f>
        <v>6.5641500556578843E-4</v>
      </c>
      <c r="U1867" s="33">
        <f t="shared" ref="U1867:U1930" si="316">$T$5*T1867</f>
        <v>51.580231233702364</v>
      </c>
      <c r="V1867" s="18" t="e">
        <f>VLOOKUP(B1867,'[2]APO e PPM_CD'!$D$2:$J$565,7,FALSE)</f>
        <v>#N/A</v>
      </c>
    </row>
    <row r="1868" spans="1:24" hidden="1">
      <c r="A1868">
        <v>14230701861</v>
      </c>
      <c r="B1868">
        <f>VLOOKUP(A1868,Cadastro!$A$3:$B$3577,2,FALSE)</f>
        <v>188043</v>
      </c>
      <c r="C1868" s="5">
        <v>15827.26</v>
      </c>
      <c r="D1868">
        <v>0</v>
      </c>
      <c r="E1868">
        <v>6928.24</v>
      </c>
      <c r="F1868">
        <v>0</v>
      </c>
      <c r="G1868">
        <v>8899.02</v>
      </c>
      <c r="H1868">
        <v>0</v>
      </c>
      <c r="I1868" s="14">
        <f>VLOOKUP(A1868,Cadastro!$A$3:$H$3577,7,FALSE)</f>
        <v>1</v>
      </c>
      <c r="J1868" s="14">
        <f>VLOOKUP(A1868,Cadastro!$A$3:$H$3577,8,FALSE)</f>
        <v>1</v>
      </c>
      <c r="K1868">
        <f>VLOOKUP(A1868,Cadastro!$A$3:$J$3577,10,FALSE)</f>
        <v>1</v>
      </c>
      <c r="L1868" s="13">
        <v>11966.72</v>
      </c>
      <c r="M1868" s="23" t="e">
        <f t="shared" si="308"/>
        <v>#DIV/0!</v>
      </c>
      <c r="N1868" s="26">
        <f t="shared" si="309"/>
        <v>15827.26</v>
      </c>
      <c r="O1868" s="27">
        <f t="shared" si="310"/>
        <v>6.5718522866149709E-4</v>
      </c>
      <c r="P1868" s="30" t="e">
        <f t="shared" si="311"/>
        <v>#DIV/0!</v>
      </c>
      <c r="Q1868" s="30" t="e">
        <f t="shared" si="312"/>
        <v>#DIV/0!</v>
      </c>
      <c r="R1868" s="30" t="e">
        <f t="shared" si="313"/>
        <v>#DIV/0!</v>
      </c>
      <c r="S1868" s="30" t="e">
        <f t="shared" si="314"/>
        <v>#DIV/0!</v>
      </c>
      <c r="T1868" s="32">
        <f t="shared" si="315"/>
        <v>6.5714783356396391E-4</v>
      </c>
      <c r="U1868" s="33">
        <f t="shared" si="316"/>
        <v>51.637815897794319</v>
      </c>
      <c r="V1868" s="18" t="e">
        <f>VLOOKUP(B1868,'[2]APO e PPM_CD'!$D$2:$J$565,7,FALSE)</f>
        <v>#N/A</v>
      </c>
    </row>
    <row r="1869" spans="1:24" hidden="1">
      <c r="A1869">
        <v>335122132</v>
      </c>
      <c r="B1869">
        <f>VLOOKUP(A1869,Cadastro!$A$3:$B$3577,2,FALSE)</f>
        <v>211201</v>
      </c>
      <c r="C1869" s="5">
        <v>15839.12</v>
      </c>
      <c r="D1869">
        <v>0</v>
      </c>
      <c r="E1869">
        <v>7298</v>
      </c>
      <c r="F1869">
        <v>0</v>
      </c>
      <c r="G1869">
        <v>8541.1200000000008</v>
      </c>
      <c r="H1869">
        <v>0</v>
      </c>
      <c r="I1869" s="14">
        <f>VLOOKUP(A1869,Cadastro!$A$3:$H$3577,7,FALSE)</f>
        <v>1</v>
      </c>
      <c r="J1869" s="14">
        <f>VLOOKUP(A1869,Cadastro!$A$3:$H$3577,8,FALSE)</f>
        <v>1</v>
      </c>
      <c r="K1869">
        <f>VLOOKUP(A1869,Cadastro!$A$3:$J$3577,10,FALSE)</f>
        <v>1</v>
      </c>
      <c r="L1869" s="13">
        <v>17343.919999999998</v>
      </c>
      <c r="M1869" s="23" t="e">
        <f t="shared" si="308"/>
        <v>#DIV/0!</v>
      </c>
      <c r="N1869" s="26">
        <f t="shared" si="309"/>
        <v>15839.12</v>
      </c>
      <c r="O1869" s="27">
        <f t="shared" si="310"/>
        <v>6.576776838819159E-4</v>
      </c>
      <c r="P1869" s="30" t="e">
        <f t="shared" si="311"/>
        <v>#DIV/0!</v>
      </c>
      <c r="Q1869" s="30" t="e">
        <f t="shared" si="312"/>
        <v>#DIV/0!</v>
      </c>
      <c r="R1869" s="30" t="e">
        <f t="shared" si="313"/>
        <v>#DIV/0!</v>
      </c>
      <c r="S1869" s="30" t="e">
        <f t="shared" si="314"/>
        <v>#DIV/0!</v>
      </c>
      <c r="T1869" s="32">
        <f t="shared" si="315"/>
        <v>6.5764026076273803E-4</v>
      </c>
      <c r="U1869" s="33">
        <f t="shared" si="316"/>
        <v>51.67651018199436</v>
      </c>
      <c r="V1869" s="18" t="e">
        <f>VLOOKUP(B1869,'[2]APO e PPM_CD'!$D$2:$J$565,7,FALSE)</f>
        <v>#N/A</v>
      </c>
    </row>
    <row r="1870" spans="1:24" s="18" customFormat="1">
      <c r="A1870" s="18">
        <v>7478315801</v>
      </c>
      <c r="B1870" s="18">
        <f>VLOOKUP(A1870,Cadastro!$A$3:$B$3577,2,FALSE)</f>
        <v>194936</v>
      </c>
      <c r="C1870" s="19">
        <v>22256.6</v>
      </c>
      <c r="D1870" s="18">
        <v>0</v>
      </c>
      <c r="E1870" s="18">
        <v>12837.67</v>
      </c>
      <c r="F1870" s="18">
        <v>0</v>
      </c>
      <c r="G1870" s="18">
        <v>9418.93</v>
      </c>
      <c r="H1870" s="18">
        <v>0</v>
      </c>
      <c r="I1870" s="20">
        <f>VLOOKUP(A1870,Cadastro!$A$3:$H$3577,7,FALSE)</f>
        <v>5</v>
      </c>
      <c r="J1870" s="20">
        <f>VLOOKUP(A1870,Cadastro!$A$3:$H$3577,8,FALSE)</f>
        <v>5</v>
      </c>
      <c r="K1870" s="18">
        <f>VLOOKUP(A1870,Cadastro!$A$3:$J$3577,10,FALSE)</f>
        <v>1</v>
      </c>
      <c r="M1870" s="23" t="e">
        <f t="shared" si="308"/>
        <v>#DIV/0!</v>
      </c>
      <c r="N1870" s="26">
        <f t="shared" si="309"/>
        <v>22256.6</v>
      </c>
      <c r="O1870" s="27">
        <f t="shared" si="310"/>
        <v>9.2414661541084645E-4</v>
      </c>
      <c r="P1870" s="30" t="e">
        <f t="shared" si="311"/>
        <v>#DIV/0!</v>
      </c>
      <c r="Q1870" s="30" t="e">
        <f t="shared" si="312"/>
        <v>#DIV/0!</v>
      </c>
      <c r="R1870" s="30" t="e">
        <f t="shared" si="313"/>
        <v>#DIV/0!</v>
      </c>
      <c r="S1870" s="30" t="e">
        <f t="shared" si="314"/>
        <v>#DIV/0!</v>
      </c>
      <c r="T1870" s="32">
        <f t="shared" si="315"/>
        <v>9.2409402969937423E-4</v>
      </c>
      <c r="U1870" s="33">
        <f t="shared" si="316"/>
        <v>72.614098290597923</v>
      </c>
      <c r="V1870" s="18">
        <f>VLOOKUP(B1870,'[2]APO e PPM_CD'!$D$2:$J$565,7,FALSE)</f>
        <v>3</v>
      </c>
      <c r="W1870" s="18">
        <f>TRUNC(B1870/10,0)</f>
        <v>19493</v>
      </c>
      <c r="X1870" s="18">
        <f ca="1">VLOOKUP(W1870:X1870,[3]Plan1!$B$2:$K$3605,10,FALSE)</f>
        <v>0</v>
      </c>
    </row>
    <row r="1871" spans="1:24" hidden="1">
      <c r="A1871">
        <v>3709838665</v>
      </c>
      <c r="B1871">
        <f>VLOOKUP(A1871,Cadastro!$A$3:$B$3577,2,FALSE)</f>
        <v>188189</v>
      </c>
      <c r="C1871" s="5">
        <v>15875.98</v>
      </c>
      <c r="D1871">
        <v>0</v>
      </c>
      <c r="E1871">
        <v>7071.13</v>
      </c>
      <c r="F1871">
        <v>0</v>
      </c>
      <c r="G1871">
        <v>8804.85</v>
      </c>
      <c r="H1871">
        <v>0</v>
      </c>
      <c r="I1871" s="14">
        <f>VLOOKUP(A1871,Cadastro!$A$3:$H$3577,7,FALSE)</f>
        <v>1</v>
      </c>
      <c r="J1871" s="14">
        <f>VLOOKUP(A1871,Cadastro!$A$3:$H$3577,8,FALSE)</f>
        <v>1</v>
      </c>
      <c r="K1871">
        <f>VLOOKUP(A1871,Cadastro!$A$3:$J$3577,10,FALSE)</f>
        <v>1</v>
      </c>
      <c r="L1871" s="13">
        <v>15286.3</v>
      </c>
      <c r="M1871" s="23" t="e">
        <f t="shared" si="308"/>
        <v>#DIV/0!</v>
      </c>
      <c r="N1871" s="26">
        <f t="shared" si="309"/>
        <v>15875.98</v>
      </c>
      <c r="O1871" s="27">
        <f t="shared" si="310"/>
        <v>6.5920819816729832E-4</v>
      </c>
      <c r="P1871" s="30" t="e">
        <f t="shared" si="311"/>
        <v>#DIV/0!</v>
      </c>
      <c r="Q1871" s="30" t="e">
        <f t="shared" si="312"/>
        <v>#DIV/0!</v>
      </c>
      <c r="R1871" s="30" t="e">
        <f t="shared" si="313"/>
        <v>#DIV/0!</v>
      </c>
      <c r="S1871" s="30" t="e">
        <f t="shared" si="314"/>
        <v>#DIV/0!</v>
      </c>
      <c r="T1871" s="32">
        <f t="shared" si="315"/>
        <v>6.5917068795892783E-4</v>
      </c>
      <c r="U1871" s="33">
        <f t="shared" si="316"/>
        <v>51.796769146211325</v>
      </c>
      <c r="V1871" s="18" t="e">
        <f>VLOOKUP(B1871,'[2]APO e PPM_CD'!$D$2:$J$565,7,FALSE)</f>
        <v>#N/A</v>
      </c>
    </row>
    <row r="1872" spans="1:24" s="18" customFormat="1">
      <c r="A1872" s="18">
        <v>70536775753</v>
      </c>
      <c r="B1872" s="18">
        <f>VLOOKUP(A1872,Cadastro!$A$3:$B$3577,2,FALSE)</f>
        <v>198330</v>
      </c>
      <c r="C1872" s="19">
        <v>22585.42</v>
      </c>
      <c r="D1872" s="18">
        <v>0</v>
      </c>
      <c r="E1872" s="18">
        <v>9760.31</v>
      </c>
      <c r="F1872" s="18">
        <v>0</v>
      </c>
      <c r="G1872" s="18">
        <v>12825.11</v>
      </c>
      <c r="H1872" s="18">
        <v>0</v>
      </c>
      <c r="I1872" s="20">
        <f>VLOOKUP(A1872,Cadastro!$A$3:$H$3577,7,FALSE)</f>
        <v>5</v>
      </c>
      <c r="J1872" s="20">
        <f>VLOOKUP(A1872,Cadastro!$A$3:$H$3577,8,FALSE)</f>
        <v>5</v>
      </c>
      <c r="K1872" s="18">
        <f>VLOOKUP(A1872,Cadastro!$A$3:$J$3577,10,FALSE)</f>
        <v>1</v>
      </c>
      <c r="M1872" s="23" t="e">
        <f t="shared" si="308"/>
        <v>#DIV/0!</v>
      </c>
      <c r="N1872" s="26">
        <f t="shared" si="309"/>
        <v>22585.42</v>
      </c>
      <c r="O1872" s="27">
        <f t="shared" si="310"/>
        <v>9.3779999868050105E-4</v>
      </c>
      <c r="P1872" s="30" t="e">
        <f t="shared" si="311"/>
        <v>#DIV/0!</v>
      </c>
      <c r="Q1872" s="30" t="e">
        <f t="shared" si="312"/>
        <v>#DIV/0!</v>
      </c>
      <c r="R1872" s="30" t="e">
        <f t="shared" si="313"/>
        <v>#DIV/0!</v>
      </c>
      <c r="S1872" s="30" t="e">
        <f t="shared" si="314"/>
        <v>#DIV/0!</v>
      </c>
      <c r="T1872" s="32">
        <f t="shared" si="315"/>
        <v>9.3774663606538476E-4</v>
      </c>
      <c r="U1872" s="33">
        <f t="shared" si="316"/>
        <v>73.686902213924697</v>
      </c>
      <c r="V1872" s="18">
        <f>VLOOKUP(B1872,'[2]APO e PPM_CD'!$D$2:$J$565,7,FALSE)</f>
        <v>3</v>
      </c>
      <c r="W1872" s="18">
        <f>TRUNC(B1872/10,0)</f>
        <v>19833</v>
      </c>
      <c r="X1872" s="18">
        <f ca="1">VLOOKUP(W1872:X1872,[3]Plan1!$B$2:$K$3605,10,FALSE)</f>
        <v>0</v>
      </c>
    </row>
    <row r="1873" spans="1:22" hidden="1">
      <c r="A1873">
        <v>49419900134</v>
      </c>
      <c r="B1873">
        <f>VLOOKUP(A1873,Cadastro!$A$3:$B$3577,2,FALSE)</f>
        <v>211887</v>
      </c>
      <c r="C1873" s="5">
        <v>15896.89</v>
      </c>
      <c r="D1873">
        <v>0</v>
      </c>
      <c r="E1873">
        <v>6607.13</v>
      </c>
      <c r="F1873">
        <v>0</v>
      </c>
      <c r="G1873">
        <v>9289.76</v>
      </c>
      <c r="H1873">
        <v>0</v>
      </c>
      <c r="I1873" s="14">
        <f>VLOOKUP(A1873,Cadastro!$A$3:$H$3577,7,FALSE)</f>
        <v>1</v>
      </c>
      <c r="J1873" s="14">
        <f>VLOOKUP(A1873,Cadastro!$A$3:$H$3577,8,FALSE)</f>
        <v>1</v>
      </c>
      <c r="K1873">
        <f>VLOOKUP(A1873,Cadastro!$A$3:$J$3577,10,FALSE)</f>
        <v>1</v>
      </c>
      <c r="L1873" s="13">
        <v>28342.1</v>
      </c>
      <c r="M1873" s="23" t="e">
        <f t="shared" si="308"/>
        <v>#DIV/0!</v>
      </c>
      <c r="N1873" s="26">
        <f t="shared" si="309"/>
        <v>15896.89</v>
      </c>
      <c r="O1873" s="27">
        <f t="shared" si="310"/>
        <v>6.6007643076923387E-4</v>
      </c>
      <c r="P1873" s="30" t="e">
        <f t="shared" si="311"/>
        <v>#DIV/0!</v>
      </c>
      <c r="Q1873" s="30" t="e">
        <f t="shared" si="312"/>
        <v>#DIV/0!</v>
      </c>
      <c r="R1873" s="30" t="e">
        <f t="shared" si="313"/>
        <v>#DIV/0!</v>
      </c>
      <c r="S1873" s="30" t="e">
        <f t="shared" si="314"/>
        <v>#DIV/0!</v>
      </c>
      <c r="T1873" s="32">
        <f t="shared" si="315"/>
        <v>6.6003887115676635E-4</v>
      </c>
      <c r="U1873" s="33">
        <f t="shared" si="316"/>
        <v>51.864989844577487</v>
      </c>
      <c r="V1873" s="18" t="e">
        <f>VLOOKUP(B1873,'[2]APO e PPM_CD'!$D$2:$J$565,7,FALSE)</f>
        <v>#N/A</v>
      </c>
    </row>
    <row r="1874" spans="1:22" hidden="1">
      <c r="A1874">
        <v>3065474735</v>
      </c>
      <c r="B1874">
        <f>VLOOKUP(A1874,Cadastro!$A$3:$B$3577,2,FALSE)</f>
        <v>188926</v>
      </c>
      <c r="C1874" s="5">
        <v>15913.830000000002</v>
      </c>
      <c r="D1874">
        <v>0</v>
      </c>
      <c r="E1874">
        <v>6724.39</v>
      </c>
      <c r="F1874">
        <v>0</v>
      </c>
      <c r="G1874">
        <v>9189.44</v>
      </c>
      <c r="H1874">
        <v>0</v>
      </c>
      <c r="I1874" s="14">
        <f>VLOOKUP(A1874,Cadastro!$A$3:$H$3577,7,FALSE)</f>
        <v>1</v>
      </c>
      <c r="J1874" s="14">
        <f>VLOOKUP(A1874,Cadastro!$A$3:$H$3577,8,FALSE)</f>
        <v>1</v>
      </c>
      <c r="K1874">
        <f>VLOOKUP(A1874,Cadastro!$A$3:$J$3577,10,FALSE)</f>
        <v>1</v>
      </c>
      <c r="L1874" s="13">
        <v>22731.439999999999</v>
      </c>
      <c r="M1874" s="23" t="e">
        <f t="shared" si="308"/>
        <v>#DIV/0!</v>
      </c>
      <c r="N1874" s="26">
        <f t="shared" si="309"/>
        <v>15913.830000000002</v>
      </c>
      <c r="O1874" s="27">
        <f t="shared" si="310"/>
        <v>6.6077981959165345E-4</v>
      </c>
      <c r="P1874" s="30" t="e">
        <f t="shared" si="311"/>
        <v>#DIV/0!</v>
      </c>
      <c r="Q1874" s="30" t="e">
        <f t="shared" si="312"/>
        <v>#DIV/0!</v>
      </c>
      <c r="R1874" s="30" t="e">
        <f t="shared" si="313"/>
        <v>#DIV/0!</v>
      </c>
      <c r="S1874" s="30" t="e">
        <f t="shared" si="314"/>
        <v>#DIV/0!</v>
      </c>
      <c r="T1874" s="32">
        <f t="shared" si="315"/>
        <v>6.6074221995501543E-4</v>
      </c>
      <c r="U1874" s="33">
        <f t="shared" si="316"/>
        <v>51.920258071756976</v>
      </c>
      <c r="V1874" s="18" t="e">
        <f>VLOOKUP(B1874,'[2]APO e PPM_CD'!$D$2:$J$565,7,FALSE)</f>
        <v>#N/A</v>
      </c>
    </row>
    <row r="1875" spans="1:22" hidden="1">
      <c r="A1875">
        <v>3358205738</v>
      </c>
      <c r="B1875">
        <f>VLOOKUP(A1875,Cadastro!$A$3:$B$3577,2,FALSE)</f>
        <v>210689</v>
      </c>
      <c r="C1875" s="5">
        <v>15935.099999999999</v>
      </c>
      <c r="D1875">
        <v>0</v>
      </c>
      <c r="E1875">
        <v>6799.21</v>
      </c>
      <c r="F1875">
        <v>0</v>
      </c>
      <c r="G1875">
        <v>9135.89</v>
      </c>
      <c r="H1875">
        <v>0</v>
      </c>
      <c r="I1875" s="14">
        <f>VLOOKUP(A1875,Cadastro!$A$3:$H$3577,7,FALSE)</f>
        <v>1</v>
      </c>
      <c r="J1875" s="14">
        <f>VLOOKUP(A1875,Cadastro!$A$3:$H$3577,8,FALSE)</f>
        <v>1</v>
      </c>
      <c r="K1875">
        <f>VLOOKUP(A1875,Cadastro!$A$3:$J$3577,10,FALSE)</f>
        <v>1</v>
      </c>
      <c r="L1875" s="13">
        <v>41770.53</v>
      </c>
      <c r="M1875" s="23" t="e">
        <f t="shared" si="308"/>
        <v>#DIV/0!</v>
      </c>
      <c r="N1875" s="26">
        <f t="shared" si="309"/>
        <v>15935.099999999999</v>
      </c>
      <c r="O1875" s="27">
        <f t="shared" si="310"/>
        <v>6.6166300024412443E-4</v>
      </c>
      <c r="P1875" s="30" t="e">
        <f t="shared" si="311"/>
        <v>#DIV/0!</v>
      </c>
      <c r="Q1875" s="30" t="e">
        <f t="shared" si="312"/>
        <v>#DIV/0!</v>
      </c>
      <c r="R1875" s="30" t="e">
        <f t="shared" si="313"/>
        <v>#DIV/0!</v>
      </c>
      <c r="S1875" s="30" t="e">
        <f t="shared" si="314"/>
        <v>#DIV/0!</v>
      </c>
      <c r="T1875" s="32">
        <f t="shared" si="315"/>
        <v>6.6162535035281663E-4</v>
      </c>
      <c r="U1875" s="33">
        <f t="shared" si="316"/>
        <v>51.989653301515368</v>
      </c>
      <c r="V1875" s="18" t="e">
        <f>VLOOKUP(B1875,'[2]APO e PPM_CD'!$D$2:$J$565,7,FALSE)</f>
        <v>#N/A</v>
      </c>
    </row>
    <row r="1876" spans="1:22" hidden="1">
      <c r="A1876">
        <v>3685105736</v>
      </c>
      <c r="B1876">
        <f>VLOOKUP(A1876,Cadastro!$A$3:$B$3577,2,FALSE)</f>
        <v>212829</v>
      </c>
      <c r="C1876" s="5">
        <v>15997.84</v>
      </c>
      <c r="D1876">
        <v>0</v>
      </c>
      <c r="E1876">
        <v>6825.54</v>
      </c>
      <c r="F1876">
        <v>0</v>
      </c>
      <c r="G1876">
        <v>9172.2999999999993</v>
      </c>
      <c r="H1876">
        <v>0</v>
      </c>
      <c r="I1876" s="14">
        <f>VLOOKUP(A1876,Cadastro!$A$3:$H$3577,7,FALSE)</f>
        <v>1</v>
      </c>
      <c r="J1876" s="14">
        <f>VLOOKUP(A1876,Cadastro!$A$3:$H$3577,8,FALSE)</f>
        <v>1</v>
      </c>
      <c r="K1876">
        <f>VLOOKUP(A1876,Cadastro!$A$3:$J$3577,10,FALSE)</f>
        <v>1</v>
      </c>
      <c r="L1876" s="13">
        <v>36662.83</v>
      </c>
      <c r="M1876" s="23" t="e">
        <f t="shared" si="308"/>
        <v>#DIV/0!</v>
      </c>
      <c r="N1876" s="26">
        <f t="shared" si="309"/>
        <v>15997.84</v>
      </c>
      <c r="O1876" s="27">
        <f t="shared" si="310"/>
        <v>6.6426811327355739E-4</v>
      </c>
      <c r="P1876" s="30" t="e">
        <f t="shared" si="311"/>
        <v>#DIV/0!</v>
      </c>
      <c r="Q1876" s="30" t="e">
        <f t="shared" si="312"/>
        <v>#DIV/0!</v>
      </c>
      <c r="R1876" s="30" t="e">
        <f t="shared" si="313"/>
        <v>#DIV/0!</v>
      </c>
      <c r="S1876" s="30" t="e">
        <f t="shared" si="314"/>
        <v>#DIV/0!</v>
      </c>
      <c r="T1876" s="32">
        <f t="shared" si="315"/>
        <v>6.6423031514633137E-4</v>
      </c>
      <c r="U1876" s="33">
        <f t="shared" si="316"/>
        <v>52.194348022485876</v>
      </c>
      <c r="V1876" s="18" t="e">
        <f>VLOOKUP(B1876,'[2]APO e PPM_CD'!$D$2:$J$565,7,FALSE)</f>
        <v>#N/A</v>
      </c>
    </row>
    <row r="1877" spans="1:22" hidden="1">
      <c r="A1877">
        <v>80360726100</v>
      </c>
      <c r="B1877">
        <f>VLOOKUP(A1877,Cadastro!$A$3:$B$3577,2,FALSE)</f>
        <v>190973</v>
      </c>
      <c r="C1877" s="5">
        <v>16002.489999999998</v>
      </c>
      <c r="D1877">
        <v>0</v>
      </c>
      <c r="E1877">
        <v>6885.94</v>
      </c>
      <c r="F1877">
        <v>0</v>
      </c>
      <c r="G1877">
        <v>9116.5499999999993</v>
      </c>
      <c r="H1877">
        <v>0</v>
      </c>
      <c r="I1877" s="14">
        <f>VLOOKUP(A1877,Cadastro!$A$3:$H$3577,7,FALSE)</f>
        <v>1</v>
      </c>
      <c r="J1877" s="14">
        <f>VLOOKUP(A1877,Cadastro!$A$3:$H$3577,8,FALSE)</f>
        <v>1</v>
      </c>
      <c r="K1877">
        <f>VLOOKUP(A1877,Cadastro!$A$3:$J$3577,10,FALSE)</f>
        <v>1</v>
      </c>
      <c r="L1877" s="13">
        <v>20023.310000000001</v>
      </c>
      <c r="M1877" s="23" t="e">
        <f t="shared" si="308"/>
        <v>#DIV/0!</v>
      </c>
      <c r="N1877" s="26">
        <f t="shared" si="309"/>
        <v>16002.489999999998</v>
      </c>
      <c r="O1877" s="27">
        <f t="shared" si="310"/>
        <v>6.6446119225964059E-4</v>
      </c>
      <c r="P1877" s="30" t="e">
        <f t="shared" si="311"/>
        <v>#DIV/0!</v>
      </c>
      <c r="Q1877" s="30" t="e">
        <f t="shared" si="312"/>
        <v>#DIV/0!</v>
      </c>
      <c r="R1877" s="30" t="e">
        <f t="shared" si="313"/>
        <v>#DIV/0!</v>
      </c>
      <c r="S1877" s="30" t="e">
        <f t="shared" si="314"/>
        <v>#DIV/0!</v>
      </c>
      <c r="T1877" s="32">
        <f t="shared" si="315"/>
        <v>6.6442338314585058E-4</v>
      </c>
      <c r="U1877" s="33">
        <f t="shared" si="316"/>
        <v>52.209519052969021</v>
      </c>
      <c r="V1877" s="18" t="e">
        <f>VLOOKUP(B1877,'[2]APO e PPM_CD'!$D$2:$J$565,7,FALSE)</f>
        <v>#N/A</v>
      </c>
    </row>
    <row r="1878" spans="1:22" hidden="1">
      <c r="A1878">
        <v>27928620847</v>
      </c>
      <c r="B1878">
        <f>VLOOKUP(A1878,Cadastro!$A$3:$B$3577,2,FALSE)</f>
        <v>213952</v>
      </c>
      <c r="C1878" s="5">
        <v>16002.9</v>
      </c>
      <c r="D1878">
        <v>0</v>
      </c>
      <c r="E1878">
        <v>7370</v>
      </c>
      <c r="F1878">
        <v>0</v>
      </c>
      <c r="G1878">
        <v>8632.9</v>
      </c>
      <c r="H1878">
        <v>0</v>
      </c>
      <c r="I1878" s="14">
        <f>VLOOKUP(A1878,Cadastro!$A$3:$H$3577,7,FALSE)</f>
        <v>1</v>
      </c>
      <c r="J1878" s="14">
        <f>VLOOKUP(A1878,Cadastro!$A$3:$H$3577,8,FALSE)</f>
        <v>1</v>
      </c>
      <c r="K1878">
        <f>VLOOKUP(A1878,Cadastro!$A$3:$J$3577,10,FALSE)</f>
        <v>1</v>
      </c>
      <c r="L1878" s="13">
        <v>27870.9</v>
      </c>
      <c r="M1878" s="23" t="e">
        <f t="shared" si="308"/>
        <v>#DIV/0!</v>
      </c>
      <c r="N1878" s="26">
        <f t="shared" si="309"/>
        <v>16002.9</v>
      </c>
      <c r="O1878" s="27">
        <f t="shared" si="310"/>
        <v>6.6447821642830597E-4</v>
      </c>
      <c r="P1878" s="30" t="e">
        <f t="shared" si="311"/>
        <v>#DIV/0!</v>
      </c>
      <c r="Q1878" s="30" t="e">
        <f t="shared" si="312"/>
        <v>#DIV/0!</v>
      </c>
      <c r="R1878" s="30" t="e">
        <f t="shared" si="313"/>
        <v>#DIV/0!</v>
      </c>
      <c r="S1878" s="30" t="e">
        <f t="shared" si="314"/>
        <v>#DIV/0!</v>
      </c>
      <c r="T1878" s="32">
        <f t="shared" si="315"/>
        <v>6.6444040634580832E-4</v>
      </c>
      <c r="U1878" s="33">
        <f t="shared" si="316"/>
        <v>52.210856713721306</v>
      </c>
      <c r="V1878" s="18" t="e">
        <f>VLOOKUP(B1878,'[2]APO e PPM_CD'!$D$2:$J$565,7,FALSE)</f>
        <v>#N/A</v>
      </c>
    </row>
    <row r="1879" spans="1:22" hidden="1">
      <c r="A1879">
        <v>15442635898</v>
      </c>
      <c r="B1879">
        <f>VLOOKUP(A1879,Cadastro!$A$3:$B$3577,2,FALSE)</f>
        <v>210041</v>
      </c>
      <c r="C1879" s="5">
        <v>16042.7</v>
      </c>
      <c r="D1879">
        <v>0</v>
      </c>
      <c r="E1879">
        <v>6785.59</v>
      </c>
      <c r="F1879">
        <v>0</v>
      </c>
      <c r="G1879">
        <v>9257.11</v>
      </c>
      <c r="H1879">
        <v>0</v>
      </c>
      <c r="I1879" s="14">
        <f>VLOOKUP(A1879,Cadastro!$A$3:$H$3577,7,FALSE)</f>
        <v>1</v>
      </c>
      <c r="J1879" s="14">
        <f>VLOOKUP(A1879,Cadastro!$A$3:$H$3577,8,FALSE)</f>
        <v>1</v>
      </c>
      <c r="K1879">
        <f>VLOOKUP(A1879,Cadastro!$A$3:$J$3577,10,FALSE)</f>
        <v>1</v>
      </c>
      <c r="L1879" s="13">
        <v>14687.84</v>
      </c>
      <c r="M1879" s="23" t="e">
        <f t="shared" si="308"/>
        <v>#DIV/0!</v>
      </c>
      <c r="N1879" s="26">
        <f t="shared" si="309"/>
        <v>16042.7</v>
      </c>
      <c r="O1879" s="27">
        <f t="shared" si="310"/>
        <v>6.6613080645972823E-4</v>
      </c>
      <c r="P1879" s="30" t="e">
        <f t="shared" si="311"/>
        <v>#DIV/0!</v>
      </c>
      <c r="Q1879" s="30" t="e">
        <f t="shared" si="312"/>
        <v>#DIV/0!</v>
      </c>
      <c r="R1879" s="30" t="e">
        <f t="shared" si="313"/>
        <v>#DIV/0!</v>
      </c>
      <c r="S1879" s="30" t="e">
        <f t="shared" si="314"/>
        <v>#DIV/0!</v>
      </c>
      <c r="T1879" s="32">
        <f t="shared" si="315"/>
        <v>6.6609290234169428E-4</v>
      </c>
      <c r="U1879" s="33">
        <f t="shared" si="316"/>
        <v>52.340707684308271</v>
      </c>
      <c r="V1879" s="18" t="e">
        <f>VLOOKUP(B1879,'[2]APO e PPM_CD'!$D$2:$J$565,7,FALSE)</f>
        <v>#N/A</v>
      </c>
    </row>
    <row r="1880" spans="1:22" hidden="1">
      <c r="A1880">
        <v>91375150715</v>
      </c>
      <c r="B1880">
        <f>VLOOKUP(A1880,Cadastro!$A$3:$B$3577,2,FALSE)</f>
        <v>215857</v>
      </c>
      <c r="C1880" s="5">
        <v>16047.16</v>
      </c>
      <c r="D1880">
        <v>0</v>
      </c>
      <c r="E1880">
        <v>6695.78</v>
      </c>
      <c r="F1880">
        <v>0</v>
      </c>
      <c r="G1880">
        <v>9351.3799999999992</v>
      </c>
      <c r="H1880">
        <v>0</v>
      </c>
      <c r="I1880" s="14">
        <f>VLOOKUP(A1880,Cadastro!$A$3:$H$3577,7,FALSE)</f>
        <v>1</v>
      </c>
      <c r="J1880" s="14">
        <f>VLOOKUP(A1880,Cadastro!$A$3:$H$3577,8,FALSE)</f>
        <v>1</v>
      </c>
      <c r="K1880">
        <f>VLOOKUP(A1880,Cadastro!$A$3:$J$3577,10,FALSE)</f>
        <v>1</v>
      </c>
      <c r="L1880" s="13">
        <v>23146.57</v>
      </c>
      <c r="M1880" s="23" t="e">
        <f t="shared" si="308"/>
        <v>#DIV/0!</v>
      </c>
      <c r="N1880" s="26">
        <f t="shared" si="309"/>
        <v>16047.16</v>
      </c>
      <c r="O1880" s="27">
        <f t="shared" si="310"/>
        <v>6.6631599619691772E-4</v>
      </c>
      <c r="P1880" s="30" t="e">
        <f t="shared" si="311"/>
        <v>#DIV/0!</v>
      </c>
      <c r="Q1880" s="30" t="e">
        <f t="shared" si="312"/>
        <v>#DIV/0!</v>
      </c>
      <c r="R1880" s="30" t="e">
        <f t="shared" si="313"/>
        <v>#DIV/0!</v>
      </c>
      <c r="S1880" s="30" t="e">
        <f t="shared" si="314"/>
        <v>#DIV/0!</v>
      </c>
      <c r="T1880" s="32">
        <f t="shared" si="315"/>
        <v>6.6627808154123326E-4</v>
      </c>
      <c r="U1880" s="33">
        <f t="shared" si="316"/>
        <v>52.355258823223295</v>
      </c>
      <c r="V1880" s="18" t="e">
        <f>VLOOKUP(B1880,'[2]APO e PPM_CD'!$D$2:$J$565,7,FALSE)</f>
        <v>#N/A</v>
      </c>
    </row>
    <row r="1881" spans="1:22" hidden="1">
      <c r="A1881">
        <v>8577090701</v>
      </c>
      <c r="B1881">
        <f>VLOOKUP(A1881,Cadastro!$A$3:$B$3577,2,FALSE)</f>
        <v>217324</v>
      </c>
      <c r="C1881" s="5">
        <v>16096.510000000002</v>
      </c>
      <c r="D1881">
        <v>0</v>
      </c>
      <c r="E1881">
        <v>7356.47</v>
      </c>
      <c r="F1881">
        <v>0</v>
      </c>
      <c r="G1881">
        <v>8740.0400000000009</v>
      </c>
      <c r="H1881">
        <v>0</v>
      </c>
      <c r="I1881" s="14">
        <f>VLOOKUP(A1881,Cadastro!$A$3:$H$3577,7,FALSE)</f>
        <v>1</v>
      </c>
      <c r="J1881" s="14">
        <f>VLOOKUP(A1881,Cadastro!$A$3:$H$3577,8,FALSE)</f>
        <v>1</v>
      </c>
      <c r="K1881">
        <f>VLOOKUP(A1881,Cadastro!$A$3:$J$3577,10,FALSE)</f>
        <v>1</v>
      </c>
      <c r="L1881" s="13">
        <v>14808.76</v>
      </c>
      <c r="M1881" s="23" t="e">
        <f t="shared" si="308"/>
        <v>#DIV/0!</v>
      </c>
      <c r="N1881" s="26">
        <f t="shared" si="309"/>
        <v>16096.510000000002</v>
      </c>
      <c r="O1881" s="27">
        <f t="shared" si="310"/>
        <v>6.6836512479115622E-4</v>
      </c>
      <c r="P1881" s="30" t="e">
        <f t="shared" si="311"/>
        <v>#DIV/0!</v>
      </c>
      <c r="Q1881" s="30" t="e">
        <f t="shared" si="312"/>
        <v>#DIV/0!</v>
      </c>
      <c r="R1881" s="30" t="e">
        <f t="shared" si="313"/>
        <v>#DIV/0!</v>
      </c>
      <c r="S1881" s="30" t="e">
        <f t="shared" si="314"/>
        <v>#DIV/0!</v>
      </c>
      <c r="T1881" s="32">
        <f t="shared" si="315"/>
        <v>6.683270935361321E-4</v>
      </c>
      <c r="U1881" s="33">
        <f t="shared" si="316"/>
        <v>52.516267501576728</v>
      </c>
      <c r="V1881" s="18" t="e">
        <f>VLOOKUP(B1881,'[2]APO e PPM_CD'!$D$2:$J$565,7,FALSE)</f>
        <v>#N/A</v>
      </c>
    </row>
    <row r="1882" spans="1:22" hidden="1">
      <c r="A1882">
        <v>37492500734</v>
      </c>
      <c r="B1882">
        <f>VLOOKUP(A1882,Cadastro!$A$3:$B$3577,2,FALSE)</f>
        <v>223302</v>
      </c>
      <c r="C1882" s="5">
        <v>16130.849999999999</v>
      </c>
      <c r="D1882">
        <v>0</v>
      </c>
      <c r="E1882">
        <v>8713.48</v>
      </c>
      <c r="F1882">
        <v>0</v>
      </c>
      <c r="G1882">
        <v>7417.37</v>
      </c>
      <c r="H1882">
        <v>0</v>
      </c>
      <c r="I1882" s="14">
        <f>VLOOKUP(A1882,Cadastro!$A$3:$H$3577,7,FALSE)</f>
        <v>1</v>
      </c>
      <c r="J1882" s="14">
        <f>VLOOKUP(A1882,Cadastro!$A$3:$H$3577,8,FALSE)</f>
        <v>1</v>
      </c>
      <c r="K1882">
        <f>VLOOKUP(A1882,Cadastro!$A$3:$J$3577,10,FALSE)</f>
        <v>1</v>
      </c>
      <c r="L1882" s="13">
        <v>18454.02</v>
      </c>
      <c r="M1882" s="23" t="e">
        <f t="shared" si="308"/>
        <v>#DIV/0!</v>
      </c>
      <c r="N1882" s="26">
        <f t="shared" si="309"/>
        <v>16130.849999999999</v>
      </c>
      <c r="O1882" s="27">
        <f t="shared" si="310"/>
        <v>6.6979100272279019E-4</v>
      </c>
      <c r="P1882" s="30" t="e">
        <f t="shared" si="311"/>
        <v>#DIV/0!</v>
      </c>
      <c r="Q1882" s="30" t="e">
        <f t="shared" si="312"/>
        <v>#DIV/0!</v>
      </c>
      <c r="R1882" s="30" t="e">
        <f t="shared" si="313"/>
        <v>#DIV/0!</v>
      </c>
      <c r="S1882" s="30" t="e">
        <f t="shared" si="314"/>
        <v>#DIV/0!</v>
      </c>
      <c r="T1882" s="32">
        <f t="shared" si="315"/>
        <v>6.6975289033258231E-4</v>
      </c>
      <c r="U1882" s="33">
        <f t="shared" si="316"/>
        <v>52.628304746047981</v>
      </c>
      <c r="V1882" s="18" t="e">
        <f>VLOOKUP(B1882,'[2]APO e PPM_CD'!$D$2:$J$565,7,FALSE)</f>
        <v>#N/A</v>
      </c>
    </row>
    <row r="1883" spans="1:22" hidden="1">
      <c r="A1883">
        <v>83532471787</v>
      </c>
      <c r="B1883">
        <f>VLOOKUP(A1883,Cadastro!$A$3:$B$3577,2,FALSE)</f>
        <v>213009</v>
      </c>
      <c r="C1883" s="5">
        <v>16148.210000000001</v>
      </c>
      <c r="D1883">
        <v>0</v>
      </c>
      <c r="E1883">
        <v>9381.7000000000007</v>
      </c>
      <c r="F1883">
        <v>0</v>
      </c>
      <c r="G1883">
        <v>6766.51</v>
      </c>
      <c r="H1883">
        <v>0</v>
      </c>
      <c r="I1883" s="14">
        <f>VLOOKUP(A1883,Cadastro!$A$3:$H$3577,7,FALSE)</f>
        <v>1</v>
      </c>
      <c r="J1883" s="14">
        <f>VLOOKUP(A1883,Cadastro!$A$3:$H$3577,8,FALSE)</f>
        <v>1</v>
      </c>
      <c r="K1883">
        <f>VLOOKUP(A1883,Cadastro!$A$3:$J$3577,10,FALSE)</f>
        <v>1</v>
      </c>
      <c r="L1883" s="13">
        <v>41813.550000000003</v>
      </c>
      <c r="M1883" s="23" t="e">
        <f t="shared" si="308"/>
        <v>#DIV/0!</v>
      </c>
      <c r="N1883" s="26">
        <f t="shared" si="309"/>
        <v>16148.210000000001</v>
      </c>
      <c r="O1883" s="27">
        <f t="shared" si="310"/>
        <v>6.7051183093750114E-4</v>
      </c>
      <c r="P1883" s="30" t="e">
        <f t="shared" si="311"/>
        <v>#DIV/0!</v>
      </c>
      <c r="Q1883" s="30" t="e">
        <f t="shared" si="312"/>
        <v>#DIV/0!</v>
      </c>
      <c r="R1883" s="30" t="e">
        <f t="shared" si="313"/>
        <v>#DIV/0!</v>
      </c>
      <c r="S1883" s="30" t="e">
        <f t="shared" si="314"/>
        <v>#DIV/0!</v>
      </c>
      <c r="T1883" s="32">
        <f t="shared" si="315"/>
        <v>6.7047367753078797E-4</v>
      </c>
      <c r="U1883" s="33">
        <f t="shared" si="316"/>
        <v>52.684943259851757</v>
      </c>
      <c r="V1883" s="18" t="e">
        <f>VLOOKUP(B1883,'[2]APO e PPM_CD'!$D$2:$J$565,7,FALSE)</f>
        <v>#N/A</v>
      </c>
    </row>
    <row r="1884" spans="1:22" hidden="1">
      <c r="A1884">
        <v>3426722666</v>
      </c>
      <c r="B1884">
        <f>VLOOKUP(A1884,Cadastro!$A$3:$B$3577,2,FALSE)</f>
        <v>189572</v>
      </c>
      <c r="C1884" s="5">
        <v>16195.02</v>
      </c>
      <c r="D1884">
        <v>0</v>
      </c>
      <c r="E1884">
        <v>7268.45</v>
      </c>
      <c r="F1884">
        <v>0</v>
      </c>
      <c r="G1884">
        <v>8926.57</v>
      </c>
      <c r="H1884">
        <v>0</v>
      </c>
      <c r="I1884" s="14">
        <f>VLOOKUP(A1884,Cadastro!$A$3:$H$3577,7,FALSE)</f>
        <v>1</v>
      </c>
      <c r="J1884" s="14">
        <f>VLOOKUP(A1884,Cadastro!$A$3:$H$3577,8,FALSE)</f>
        <v>1</v>
      </c>
      <c r="K1884">
        <f>VLOOKUP(A1884,Cadastro!$A$3:$J$3577,10,FALSE)</f>
        <v>1</v>
      </c>
      <c r="L1884" s="13">
        <v>23812.58</v>
      </c>
      <c r="M1884" s="23" t="e">
        <f t="shared" si="308"/>
        <v>#DIV/0!</v>
      </c>
      <c r="N1884" s="26">
        <f t="shared" si="309"/>
        <v>16195.02</v>
      </c>
      <c r="O1884" s="27">
        <f t="shared" si="310"/>
        <v>6.724554927307391E-4</v>
      </c>
      <c r="P1884" s="30" t="e">
        <f t="shared" si="311"/>
        <v>#DIV/0!</v>
      </c>
      <c r="Q1884" s="30" t="e">
        <f t="shared" si="312"/>
        <v>#DIV/0!</v>
      </c>
      <c r="R1884" s="30" t="e">
        <f t="shared" si="313"/>
        <v>#DIV/0!</v>
      </c>
      <c r="S1884" s="30" t="e">
        <f t="shared" si="314"/>
        <v>#DIV/0!</v>
      </c>
      <c r="T1884" s="32">
        <f t="shared" si="315"/>
        <v>6.7241722872594923E-4</v>
      </c>
      <c r="U1884" s="33">
        <f t="shared" si="316"/>
        <v>52.837664966715458</v>
      </c>
      <c r="V1884" s="18" t="e">
        <f>VLOOKUP(B1884,'[2]APO e PPM_CD'!$D$2:$J$565,7,FALSE)</f>
        <v>#N/A</v>
      </c>
    </row>
    <row r="1885" spans="1:22" hidden="1">
      <c r="A1885">
        <v>2579716700</v>
      </c>
      <c r="B1885">
        <f>VLOOKUP(A1885,Cadastro!$A$3:$B$3577,2,FALSE)</f>
        <v>199463</v>
      </c>
      <c r="C1885" s="5">
        <v>16196.67</v>
      </c>
      <c r="D1885">
        <v>0</v>
      </c>
      <c r="E1885">
        <v>7179.32</v>
      </c>
      <c r="F1885">
        <v>0</v>
      </c>
      <c r="G1885">
        <v>9017.35</v>
      </c>
      <c r="H1885">
        <v>0</v>
      </c>
      <c r="I1885" s="14">
        <f>VLOOKUP(A1885,Cadastro!$A$3:$H$3577,7,FALSE)</f>
        <v>1</v>
      </c>
      <c r="J1885" s="14">
        <f>VLOOKUP(A1885,Cadastro!$A$3:$H$3577,8,FALSE)</f>
        <v>1</v>
      </c>
      <c r="K1885">
        <f>VLOOKUP(A1885,Cadastro!$A$3:$J$3577,10,FALSE)</f>
        <v>1</v>
      </c>
      <c r="L1885" s="13">
        <v>29021.64</v>
      </c>
      <c r="M1885" s="23" t="e">
        <f t="shared" si="308"/>
        <v>#DIV/0!</v>
      </c>
      <c r="N1885" s="26">
        <f t="shared" si="309"/>
        <v>16196.67</v>
      </c>
      <c r="O1885" s="27">
        <f t="shared" si="310"/>
        <v>6.7252400462902674E-4</v>
      </c>
      <c r="P1885" s="30" t="e">
        <f t="shared" si="311"/>
        <v>#DIV/0!</v>
      </c>
      <c r="Q1885" s="30" t="e">
        <f t="shared" si="312"/>
        <v>#DIV/0!</v>
      </c>
      <c r="R1885" s="30" t="e">
        <f t="shared" si="313"/>
        <v>#DIV/0!</v>
      </c>
      <c r="S1885" s="30" t="e">
        <f t="shared" si="314"/>
        <v>#DIV/0!</v>
      </c>
      <c r="T1885" s="32">
        <f t="shared" si="315"/>
        <v>6.724857367257787E-4</v>
      </c>
      <c r="U1885" s="33">
        <f t="shared" si="316"/>
        <v>52.843048235596584</v>
      </c>
      <c r="V1885" s="18" t="e">
        <f>VLOOKUP(B1885,'[2]APO e PPM_CD'!$D$2:$J$565,7,FALSE)</f>
        <v>#N/A</v>
      </c>
    </row>
    <row r="1886" spans="1:22" hidden="1">
      <c r="A1886">
        <v>88092070687</v>
      </c>
      <c r="B1886">
        <f>VLOOKUP(A1886,Cadastro!$A$3:$B$3577,2,FALSE)</f>
        <v>198475</v>
      </c>
      <c r="C1886" s="5">
        <v>16203.57</v>
      </c>
      <c r="D1886">
        <v>0</v>
      </c>
      <c r="E1886">
        <v>6913.43</v>
      </c>
      <c r="F1886">
        <v>0</v>
      </c>
      <c r="G1886">
        <v>9290.14</v>
      </c>
      <c r="H1886">
        <v>0</v>
      </c>
      <c r="I1886" s="14">
        <f>VLOOKUP(A1886,Cadastro!$A$3:$H$3577,7,FALSE)</f>
        <v>1</v>
      </c>
      <c r="J1886" s="14">
        <f>VLOOKUP(A1886,Cadastro!$A$3:$H$3577,8,FALSE)</f>
        <v>1</v>
      </c>
      <c r="K1886">
        <f>VLOOKUP(A1886,Cadastro!$A$3:$J$3577,10,FALSE)</f>
        <v>1</v>
      </c>
      <c r="L1886" s="13">
        <v>16313.55</v>
      </c>
      <c r="M1886" s="23" t="e">
        <f t="shared" si="308"/>
        <v>#DIV/0!</v>
      </c>
      <c r="N1886" s="26">
        <f t="shared" si="309"/>
        <v>16203.57</v>
      </c>
      <c r="O1886" s="27">
        <f t="shared" si="310"/>
        <v>6.7281050893095665E-4</v>
      </c>
      <c r="P1886" s="30" t="e">
        <f t="shared" si="311"/>
        <v>#DIV/0!</v>
      </c>
      <c r="Q1886" s="30" t="e">
        <f t="shared" si="312"/>
        <v>#DIV/0!</v>
      </c>
      <c r="R1886" s="30" t="e">
        <f t="shared" si="313"/>
        <v>#DIV/0!</v>
      </c>
      <c r="S1886" s="30" t="e">
        <f t="shared" si="314"/>
        <v>#DIV/0!</v>
      </c>
      <c r="T1886" s="32">
        <f t="shared" si="315"/>
        <v>6.7277222472506546E-4</v>
      </c>
      <c r="U1886" s="33">
        <f t="shared" si="316"/>
        <v>52.865560087281253</v>
      </c>
      <c r="V1886" s="18" t="e">
        <f>VLOOKUP(B1886,'[2]APO e PPM_CD'!$D$2:$J$565,7,FALSE)</f>
        <v>#N/A</v>
      </c>
    </row>
    <row r="1887" spans="1:22" hidden="1">
      <c r="A1887">
        <v>8641435751</v>
      </c>
      <c r="B1887">
        <f>VLOOKUP(A1887,Cadastro!$A$3:$B$3577,2,FALSE)</f>
        <v>215152</v>
      </c>
      <c r="C1887" s="5">
        <v>16225.08</v>
      </c>
      <c r="D1887">
        <v>0</v>
      </c>
      <c r="E1887">
        <v>9631.08</v>
      </c>
      <c r="F1887">
        <v>0</v>
      </c>
      <c r="G1887">
        <v>6594</v>
      </c>
      <c r="H1887">
        <v>0</v>
      </c>
      <c r="I1887" s="14">
        <f>VLOOKUP(A1887,Cadastro!$A$3:$H$3577,7,FALSE)</f>
        <v>1</v>
      </c>
      <c r="J1887" s="14">
        <f>VLOOKUP(A1887,Cadastro!$A$3:$H$3577,8,FALSE)</f>
        <v>1</v>
      </c>
      <c r="K1887">
        <f>VLOOKUP(A1887,Cadastro!$A$3:$J$3577,10,FALSE)</f>
        <v>1</v>
      </c>
      <c r="L1887" s="13">
        <v>16449.900000000001</v>
      </c>
      <c r="M1887" s="23" t="e">
        <f t="shared" si="308"/>
        <v>#DIV/0!</v>
      </c>
      <c r="N1887" s="26">
        <f t="shared" si="309"/>
        <v>16225.08</v>
      </c>
      <c r="O1887" s="27">
        <f t="shared" si="310"/>
        <v>6.7370365495045151E-4</v>
      </c>
      <c r="P1887" s="30" t="e">
        <f t="shared" si="311"/>
        <v>#DIV/0!</v>
      </c>
      <c r="Q1887" s="30" t="e">
        <f t="shared" si="312"/>
        <v>#DIV/0!</v>
      </c>
      <c r="R1887" s="30" t="e">
        <f t="shared" si="313"/>
        <v>#DIV/0!</v>
      </c>
      <c r="S1887" s="30" t="e">
        <f t="shared" si="314"/>
        <v>#DIV/0!</v>
      </c>
      <c r="T1887" s="32">
        <f t="shared" si="315"/>
        <v>6.7366531992284196E-4</v>
      </c>
      <c r="U1887" s="33">
        <f t="shared" si="316"/>
        <v>52.935738337967827</v>
      </c>
      <c r="V1887" s="18" t="e">
        <f>VLOOKUP(B1887,'[2]APO e PPM_CD'!$D$2:$J$565,7,FALSE)</f>
        <v>#N/A</v>
      </c>
    </row>
    <row r="1888" spans="1:22" hidden="1">
      <c r="A1888">
        <v>82804630110</v>
      </c>
      <c r="B1888">
        <f>VLOOKUP(A1888,Cadastro!$A$3:$B$3577,2,FALSE)</f>
        <v>189519</v>
      </c>
      <c r="C1888" s="5">
        <v>16247.48</v>
      </c>
      <c r="D1888">
        <v>0</v>
      </c>
      <c r="E1888">
        <v>7291.9</v>
      </c>
      <c r="F1888">
        <v>0</v>
      </c>
      <c r="G1888">
        <v>8955.58</v>
      </c>
      <c r="H1888">
        <v>0</v>
      </c>
      <c r="I1888" s="14">
        <f>VLOOKUP(A1888,Cadastro!$A$3:$H$3577,7,FALSE)</f>
        <v>1</v>
      </c>
      <c r="J1888" s="14">
        <f>VLOOKUP(A1888,Cadastro!$A$3:$H$3577,8,FALSE)</f>
        <v>1</v>
      </c>
      <c r="K1888">
        <f>VLOOKUP(A1888,Cadastro!$A$3:$J$3577,10,FALSE)</f>
        <v>1</v>
      </c>
      <c r="L1888" s="13">
        <v>19223.12</v>
      </c>
      <c r="M1888" s="23" t="e">
        <f t="shared" si="308"/>
        <v>#DIV/0!</v>
      </c>
      <c r="N1888" s="26">
        <f t="shared" si="309"/>
        <v>16247.48</v>
      </c>
      <c r="O1888" s="27">
        <f t="shared" si="310"/>
        <v>6.7463375587265896E-4</v>
      </c>
      <c r="P1888" s="30" t="e">
        <f t="shared" si="311"/>
        <v>#DIV/0!</v>
      </c>
      <c r="Q1888" s="30" t="e">
        <f t="shared" si="312"/>
        <v>#DIV/0!</v>
      </c>
      <c r="R1888" s="30" t="e">
        <f t="shared" si="313"/>
        <v>#DIV/0!</v>
      </c>
      <c r="S1888" s="30" t="e">
        <f t="shared" si="314"/>
        <v>#DIV/0!</v>
      </c>
      <c r="T1888" s="32">
        <f t="shared" si="315"/>
        <v>6.7459536792052646E-4</v>
      </c>
      <c r="U1888" s="33">
        <f t="shared" si="316"/>
        <v>53.008820291262992</v>
      </c>
      <c r="V1888" s="18" t="e">
        <f>VLOOKUP(B1888,'[2]APO e PPM_CD'!$D$2:$J$565,7,FALSE)</f>
        <v>#N/A</v>
      </c>
    </row>
    <row r="1889" spans="1:24" hidden="1">
      <c r="A1889">
        <v>80028446100</v>
      </c>
      <c r="B1889">
        <f>VLOOKUP(A1889,Cadastro!$A$3:$B$3577,2,FALSE)</f>
        <v>213525</v>
      </c>
      <c r="C1889" s="5">
        <v>16264.760000000002</v>
      </c>
      <c r="D1889">
        <v>0</v>
      </c>
      <c r="E1889">
        <v>7328.14</v>
      </c>
      <c r="F1889">
        <v>0</v>
      </c>
      <c r="G1889">
        <v>8936.6200000000008</v>
      </c>
      <c r="H1889">
        <v>0</v>
      </c>
      <c r="I1889" s="14">
        <f>VLOOKUP(A1889,Cadastro!$A$3:$H$3577,7,FALSE)</f>
        <v>1</v>
      </c>
      <c r="J1889" s="14">
        <f>VLOOKUP(A1889,Cadastro!$A$3:$H$3577,8,FALSE)</f>
        <v>1</v>
      </c>
      <c r="K1889">
        <f>VLOOKUP(A1889,Cadastro!$A$3:$J$3577,10,FALSE)</f>
        <v>1</v>
      </c>
      <c r="L1889" s="13">
        <v>23176.68</v>
      </c>
      <c r="M1889" s="23" t="e">
        <f t="shared" si="308"/>
        <v>#DIV/0!</v>
      </c>
      <c r="N1889" s="26">
        <f t="shared" si="309"/>
        <v>16264.760000000002</v>
      </c>
      <c r="O1889" s="27">
        <f t="shared" si="310"/>
        <v>6.7535126229836188E-4</v>
      </c>
      <c r="P1889" s="30" t="e">
        <f t="shared" si="311"/>
        <v>#DIV/0!</v>
      </c>
      <c r="Q1889" s="30" t="e">
        <f t="shared" si="312"/>
        <v>#DIV/0!</v>
      </c>
      <c r="R1889" s="30" t="e">
        <f t="shared" si="313"/>
        <v>#DIV/0!</v>
      </c>
      <c r="S1889" s="30" t="e">
        <f t="shared" si="314"/>
        <v>#DIV/0!</v>
      </c>
      <c r="T1889" s="32">
        <f t="shared" si="315"/>
        <v>6.7531283351874043E-4</v>
      </c>
      <c r="U1889" s="33">
        <f t="shared" si="316"/>
        <v>53.065197798090715</v>
      </c>
      <c r="V1889" s="18" t="e">
        <f>VLOOKUP(B1889,'[2]APO e PPM_CD'!$D$2:$J$565,7,FALSE)</f>
        <v>#N/A</v>
      </c>
    </row>
    <row r="1890" spans="1:24" hidden="1">
      <c r="A1890">
        <v>2746513609</v>
      </c>
      <c r="B1890">
        <f>VLOOKUP(A1890,Cadastro!$A$3:$B$3577,2,FALSE)</f>
        <v>210664</v>
      </c>
      <c r="C1890" s="5">
        <v>16293.349999999999</v>
      </c>
      <c r="D1890">
        <v>0</v>
      </c>
      <c r="E1890">
        <v>7424.95</v>
      </c>
      <c r="F1890">
        <v>0</v>
      </c>
      <c r="G1890">
        <v>8868.4</v>
      </c>
      <c r="H1890">
        <v>0</v>
      </c>
      <c r="I1890" s="14">
        <f>VLOOKUP(A1890,Cadastro!$A$3:$H$3577,7,FALSE)</f>
        <v>1</v>
      </c>
      <c r="J1890" s="14">
        <f>VLOOKUP(A1890,Cadastro!$A$3:$H$3577,8,FALSE)</f>
        <v>1</v>
      </c>
      <c r="K1890">
        <f>VLOOKUP(A1890,Cadastro!$A$3:$J$3577,10,FALSE)</f>
        <v>1</v>
      </c>
      <c r="L1890" s="13">
        <v>25833.32</v>
      </c>
      <c r="M1890" s="23" t="e">
        <f t="shared" si="308"/>
        <v>#DIV/0!</v>
      </c>
      <c r="N1890" s="26">
        <f t="shared" si="309"/>
        <v>16293.349999999999</v>
      </c>
      <c r="O1890" s="27">
        <f t="shared" si="310"/>
        <v>6.7653838664505426E-4</v>
      </c>
      <c r="P1890" s="30" t="e">
        <f t="shared" si="311"/>
        <v>#DIV/0!</v>
      </c>
      <c r="Q1890" s="30" t="e">
        <f t="shared" si="312"/>
        <v>#DIV/0!</v>
      </c>
      <c r="R1890" s="30" t="e">
        <f t="shared" si="313"/>
        <v>#DIV/0!</v>
      </c>
      <c r="S1890" s="30" t="e">
        <f t="shared" si="314"/>
        <v>#DIV/0!</v>
      </c>
      <c r="T1890" s="32">
        <f t="shared" si="315"/>
        <v>6.7649989031578497E-4</v>
      </c>
      <c r="U1890" s="33">
        <f t="shared" si="316"/>
        <v>53.15847516615807</v>
      </c>
      <c r="V1890" s="18" t="e">
        <f>VLOOKUP(B1890,'[2]APO e PPM_CD'!$D$2:$J$565,7,FALSE)</f>
        <v>#N/A</v>
      </c>
    </row>
    <row r="1891" spans="1:24" hidden="1">
      <c r="A1891">
        <v>90901428787</v>
      </c>
      <c r="B1891">
        <f>VLOOKUP(A1891,Cadastro!$A$3:$B$3577,2,FALSE)</f>
        <v>215743</v>
      </c>
      <c r="C1891" s="5">
        <v>16318.6</v>
      </c>
      <c r="D1891">
        <v>0</v>
      </c>
      <c r="E1891">
        <v>6778.16</v>
      </c>
      <c r="F1891">
        <v>0</v>
      </c>
      <c r="G1891">
        <v>9540.44</v>
      </c>
      <c r="H1891">
        <v>0</v>
      </c>
      <c r="I1891" s="14">
        <f>VLOOKUP(A1891,Cadastro!$A$3:$H$3577,7,FALSE)</f>
        <v>1</v>
      </c>
      <c r="J1891" s="14">
        <f>VLOOKUP(A1891,Cadastro!$A$3:$H$3577,8,FALSE)</f>
        <v>1</v>
      </c>
      <c r="K1891">
        <f>VLOOKUP(A1891,Cadastro!$A$3:$J$3577,10,FALSE)</f>
        <v>1</v>
      </c>
      <c r="L1891" s="13">
        <v>45612.7</v>
      </c>
      <c r="M1891" s="23" t="e">
        <f t="shared" si="308"/>
        <v>#DIV/0!</v>
      </c>
      <c r="N1891" s="26">
        <f t="shared" si="309"/>
        <v>16318.6</v>
      </c>
      <c r="O1891" s="27">
        <f t="shared" si="310"/>
        <v>6.7758682630066774E-4</v>
      </c>
      <c r="P1891" s="30" t="e">
        <f t="shared" si="311"/>
        <v>#DIV/0!</v>
      </c>
      <c r="Q1891" s="30" t="e">
        <f t="shared" si="312"/>
        <v>#DIV/0!</v>
      </c>
      <c r="R1891" s="30" t="e">
        <f t="shared" si="313"/>
        <v>#DIV/0!</v>
      </c>
      <c r="S1891" s="30" t="e">
        <f t="shared" si="314"/>
        <v>#DIV/0!</v>
      </c>
      <c r="T1891" s="32">
        <f t="shared" si="315"/>
        <v>6.7754827031317499E-4</v>
      </c>
      <c r="U1891" s="33">
        <f t="shared" si="316"/>
        <v>53.240855492975179</v>
      </c>
      <c r="V1891" s="18" t="e">
        <f>VLOOKUP(B1891,'[2]APO e PPM_CD'!$D$2:$J$565,7,FALSE)</f>
        <v>#N/A</v>
      </c>
    </row>
    <row r="1892" spans="1:24" hidden="1">
      <c r="A1892">
        <v>7154866756</v>
      </c>
      <c r="B1892">
        <f>VLOOKUP(A1892,Cadastro!$A$3:$B$3577,2,FALSE)</f>
        <v>215985</v>
      </c>
      <c r="C1892" s="5">
        <v>16319.810000000001</v>
      </c>
      <c r="D1892">
        <v>0</v>
      </c>
      <c r="E1892">
        <v>7320.56</v>
      </c>
      <c r="F1892">
        <v>0</v>
      </c>
      <c r="G1892">
        <v>8999.25</v>
      </c>
      <c r="H1892">
        <v>0</v>
      </c>
      <c r="I1892" s="14">
        <f>VLOOKUP(A1892,Cadastro!$A$3:$H$3577,7,FALSE)</f>
        <v>1</v>
      </c>
      <c r="J1892" s="14">
        <f>VLOOKUP(A1892,Cadastro!$A$3:$H$3577,8,FALSE)</f>
        <v>1</v>
      </c>
      <c r="K1892">
        <f>VLOOKUP(A1892,Cadastro!$A$3:$J$3577,10,FALSE)</f>
        <v>1</v>
      </c>
      <c r="L1892" s="13">
        <v>17592.5</v>
      </c>
      <c r="M1892" s="23" t="e">
        <f t="shared" si="308"/>
        <v>#DIV/0!</v>
      </c>
      <c r="N1892" s="26">
        <f t="shared" si="309"/>
        <v>16319.810000000001</v>
      </c>
      <c r="O1892" s="27">
        <f t="shared" si="310"/>
        <v>6.7763706835941202E-4</v>
      </c>
      <c r="P1892" s="30" t="e">
        <f t="shared" si="311"/>
        <v>#DIV/0!</v>
      </c>
      <c r="Q1892" s="30" t="e">
        <f t="shared" si="312"/>
        <v>#DIV/0!</v>
      </c>
      <c r="R1892" s="30" t="e">
        <f t="shared" si="313"/>
        <v>#DIV/0!</v>
      </c>
      <c r="S1892" s="30" t="e">
        <f t="shared" si="314"/>
        <v>#DIV/0!</v>
      </c>
      <c r="T1892" s="32">
        <f t="shared" si="315"/>
        <v>6.7759850951304998E-4</v>
      </c>
      <c r="U1892" s="33">
        <f t="shared" si="316"/>
        <v>53.244803223488006</v>
      </c>
      <c r="V1892" s="18" t="e">
        <f>VLOOKUP(B1892,'[2]APO e PPM_CD'!$D$2:$J$565,7,FALSE)</f>
        <v>#N/A</v>
      </c>
    </row>
    <row r="1893" spans="1:24" hidden="1">
      <c r="A1893">
        <v>3268320686</v>
      </c>
      <c r="B1893">
        <f>VLOOKUP(A1893,Cadastro!$A$3:$B$3577,2,FALSE)</f>
        <v>189597</v>
      </c>
      <c r="C1893" s="5">
        <v>16329.63</v>
      </c>
      <c r="D1893">
        <v>0</v>
      </c>
      <c r="E1893">
        <v>7272.41</v>
      </c>
      <c r="F1893">
        <v>0</v>
      </c>
      <c r="G1893">
        <v>9057.2199999999993</v>
      </c>
      <c r="H1893">
        <v>0</v>
      </c>
      <c r="I1893" s="14">
        <f>VLOOKUP(A1893,Cadastro!$A$3:$H$3577,7,FALSE)</f>
        <v>1</v>
      </c>
      <c r="J1893" s="14">
        <f>VLOOKUP(A1893,Cadastro!$A$3:$H$3577,8,FALSE)</f>
        <v>1</v>
      </c>
      <c r="K1893">
        <f>VLOOKUP(A1893,Cadastro!$A$3:$J$3577,10,FALSE)</f>
        <v>1</v>
      </c>
      <c r="L1893" s="13">
        <v>13384.7</v>
      </c>
      <c r="M1893" s="23" t="e">
        <f t="shared" si="308"/>
        <v>#DIV/0!</v>
      </c>
      <c r="N1893" s="26">
        <f t="shared" si="309"/>
        <v>16329.63</v>
      </c>
      <c r="O1893" s="27">
        <f t="shared" si="310"/>
        <v>6.7804481796012968E-4</v>
      </c>
      <c r="P1893" s="30" t="e">
        <f t="shared" si="311"/>
        <v>#DIV/0!</v>
      </c>
      <c r="Q1893" s="30" t="e">
        <f t="shared" si="312"/>
        <v>#DIV/0!</v>
      </c>
      <c r="R1893" s="30" t="e">
        <f t="shared" si="313"/>
        <v>#DIV/0!</v>
      </c>
      <c r="S1893" s="30" t="e">
        <f t="shared" si="314"/>
        <v>#DIV/0!</v>
      </c>
      <c r="T1893" s="32">
        <f t="shared" si="315"/>
        <v>6.7800623591203479E-4</v>
      </c>
      <c r="U1893" s="33">
        <f t="shared" si="316"/>
        <v>53.276841829798649</v>
      </c>
      <c r="V1893" s="18" t="e">
        <f>VLOOKUP(B1893,'[2]APO e PPM_CD'!$D$2:$J$565,7,FALSE)</f>
        <v>#N/A</v>
      </c>
    </row>
    <row r="1894" spans="1:24" hidden="1">
      <c r="A1894">
        <v>89317629768</v>
      </c>
      <c r="B1894">
        <f>VLOOKUP(A1894,Cadastro!$A$3:$B$3577,2,FALSE)</f>
        <v>211524</v>
      </c>
      <c r="C1894" s="5">
        <v>16337.91</v>
      </c>
      <c r="D1894">
        <v>0</v>
      </c>
      <c r="E1894">
        <v>6792.23</v>
      </c>
      <c r="F1894">
        <v>0</v>
      </c>
      <c r="G1894">
        <v>9545.68</v>
      </c>
      <c r="H1894">
        <v>0</v>
      </c>
      <c r="I1894" s="14">
        <f>VLOOKUP(A1894,Cadastro!$A$3:$H$3577,7,FALSE)</f>
        <v>1</v>
      </c>
      <c r="J1894" s="14">
        <f>VLOOKUP(A1894,Cadastro!$A$3:$H$3577,8,FALSE)</f>
        <v>1</v>
      </c>
      <c r="K1894">
        <f>VLOOKUP(A1894,Cadastro!$A$3:$J$3577,10,FALSE)</f>
        <v>1</v>
      </c>
      <c r="L1894" s="13">
        <v>24562.560000000001</v>
      </c>
      <c r="M1894" s="23" t="e">
        <f t="shared" si="308"/>
        <v>#DIV/0!</v>
      </c>
      <c r="N1894" s="26">
        <f t="shared" si="309"/>
        <v>16337.91</v>
      </c>
      <c r="O1894" s="27">
        <f t="shared" si="310"/>
        <v>6.7838862312244561E-4</v>
      </c>
      <c r="P1894" s="30" t="e">
        <f t="shared" si="311"/>
        <v>#DIV/0!</v>
      </c>
      <c r="Q1894" s="30" t="e">
        <f t="shared" si="312"/>
        <v>#DIV/0!</v>
      </c>
      <c r="R1894" s="30" t="e">
        <f t="shared" si="313"/>
        <v>#DIV/0!</v>
      </c>
      <c r="S1894" s="30" t="e">
        <f t="shared" si="314"/>
        <v>#DIV/0!</v>
      </c>
      <c r="T1894" s="32">
        <f t="shared" si="315"/>
        <v>6.7835002151117889E-4</v>
      </c>
      <c r="U1894" s="33">
        <f t="shared" si="316"/>
        <v>53.303856051820262</v>
      </c>
      <c r="V1894" s="18" t="e">
        <f>VLOOKUP(B1894,'[2]APO e PPM_CD'!$D$2:$J$565,7,FALSE)</f>
        <v>#N/A</v>
      </c>
    </row>
    <row r="1895" spans="1:24" hidden="1">
      <c r="A1895">
        <v>84121068149</v>
      </c>
      <c r="B1895">
        <f>VLOOKUP(A1895,Cadastro!$A$3:$B$3577,2,FALSE)</f>
        <v>189630</v>
      </c>
      <c r="C1895" s="5">
        <v>16356.689999999999</v>
      </c>
      <c r="D1895">
        <v>0</v>
      </c>
      <c r="E1895">
        <v>7276.2</v>
      </c>
      <c r="F1895">
        <v>0</v>
      </c>
      <c r="G1895">
        <v>9080.49</v>
      </c>
      <c r="H1895">
        <v>0</v>
      </c>
      <c r="I1895" s="14">
        <f>VLOOKUP(A1895,Cadastro!$A$3:$H$3577,7,FALSE)</f>
        <v>1</v>
      </c>
      <c r="J1895" s="14">
        <f>VLOOKUP(A1895,Cadastro!$A$3:$H$3577,8,FALSE)</f>
        <v>1</v>
      </c>
      <c r="K1895">
        <f>VLOOKUP(A1895,Cadastro!$A$3:$J$3577,10,FALSE)</f>
        <v>1</v>
      </c>
      <c r="L1895" s="13">
        <v>27386.86</v>
      </c>
      <c r="M1895" s="23" t="e">
        <f t="shared" si="308"/>
        <v>#DIV/0!</v>
      </c>
      <c r="N1895" s="26">
        <f t="shared" si="309"/>
        <v>16356.689999999999</v>
      </c>
      <c r="O1895" s="27">
        <f t="shared" si="310"/>
        <v>6.7916841309204631E-4</v>
      </c>
      <c r="P1895" s="30" t="e">
        <f t="shared" si="311"/>
        <v>#DIV/0!</v>
      </c>
      <c r="Q1895" s="30" t="e">
        <f t="shared" si="312"/>
        <v>#DIV/0!</v>
      </c>
      <c r="R1895" s="30" t="e">
        <f t="shared" si="313"/>
        <v>#DIV/0!</v>
      </c>
      <c r="S1895" s="30" t="e">
        <f t="shared" si="314"/>
        <v>#DIV/0!</v>
      </c>
      <c r="T1895" s="32">
        <f t="shared" si="315"/>
        <v>6.7912976710923767E-4</v>
      </c>
      <c r="U1895" s="33">
        <f t="shared" si="316"/>
        <v>53.365127439448983</v>
      </c>
      <c r="V1895" s="18" t="e">
        <f>VLOOKUP(B1895,'[2]APO e PPM_CD'!$D$2:$J$565,7,FALSE)</f>
        <v>#N/A</v>
      </c>
    </row>
    <row r="1896" spans="1:24" hidden="1">
      <c r="A1896">
        <v>7415307755</v>
      </c>
      <c r="B1896">
        <f>VLOOKUP(A1896,Cadastro!$A$3:$B$3577,2,FALSE)</f>
        <v>215202</v>
      </c>
      <c r="C1896" s="5">
        <v>16379.28</v>
      </c>
      <c r="D1896">
        <v>0</v>
      </c>
      <c r="E1896">
        <v>9603.43</v>
      </c>
      <c r="F1896">
        <v>0</v>
      </c>
      <c r="G1896">
        <v>6775.85</v>
      </c>
      <c r="H1896">
        <v>0</v>
      </c>
      <c r="I1896" s="14">
        <f>VLOOKUP(A1896,Cadastro!$A$3:$H$3577,7,FALSE)</f>
        <v>1</v>
      </c>
      <c r="J1896" s="14">
        <f>VLOOKUP(A1896,Cadastro!$A$3:$H$3577,8,FALSE)</f>
        <v>1</v>
      </c>
      <c r="K1896">
        <f>VLOOKUP(A1896,Cadastro!$A$3:$J$3577,10,FALSE)</f>
        <v>1</v>
      </c>
      <c r="L1896" s="13">
        <v>32445.279999999999</v>
      </c>
      <c r="M1896" s="23" t="e">
        <f t="shared" si="308"/>
        <v>#DIV/0!</v>
      </c>
      <c r="N1896" s="26">
        <f t="shared" si="309"/>
        <v>16379.28</v>
      </c>
      <c r="O1896" s="27">
        <f t="shared" si="310"/>
        <v>6.8010640326314758E-4</v>
      </c>
      <c r="P1896" s="30" t="e">
        <f t="shared" si="311"/>
        <v>#DIV/0!</v>
      </c>
      <c r="Q1896" s="30" t="e">
        <f t="shared" si="312"/>
        <v>#DIV/0!</v>
      </c>
      <c r="R1896" s="30" t="e">
        <f t="shared" si="313"/>
        <v>#DIV/0!</v>
      </c>
      <c r="S1896" s="30" t="e">
        <f t="shared" si="314"/>
        <v>#DIV/0!</v>
      </c>
      <c r="T1896" s="32">
        <f t="shared" si="315"/>
        <v>6.8006770390690262E-4</v>
      </c>
      <c r="U1896" s="33">
        <f t="shared" si="316"/>
        <v>53.438829284312291</v>
      </c>
      <c r="V1896" s="18" t="e">
        <f>VLOOKUP(B1896,'[2]APO e PPM_CD'!$D$2:$J$565,7,FALSE)</f>
        <v>#N/A</v>
      </c>
    </row>
    <row r="1897" spans="1:24" hidden="1">
      <c r="A1897">
        <v>27372060818</v>
      </c>
      <c r="B1897">
        <f>VLOOKUP(A1897,Cadastro!$A$3:$B$3577,2,FALSE)</f>
        <v>198429</v>
      </c>
      <c r="C1897" s="5">
        <v>16384.620000000003</v>
      </c>
      <c r="D1897">
        <v>0</v>
      </c>
      <c r="E1897">
        <v>7259.77</v>
      </c>
      <c r="F1897">
        <v>0</v>
      </c>
      <c r="G1897">
        <v>9124.85</v>
      </c>
      <c r="H1897">
        <v>0</v>
      </c>
      <c r="I1897" s="14">
        <f>VLOOKUP(A1897,Cadastro!$A$3:$H$3577,7,FALSE)</f>
        <v>1</v>
      </c>
      <c r="J1897" s="14">
        <f>VLOOKUP(A1897,Cadastro!$A$3:$H$3577,8,FALSE)</f>
        <v>1</v>
      </c>
      <c r="K1897">
        <f>VLOOKUP(A1897,Cadastro!$A$3:$J$3577,10,FALSE)</f>
        <v>1</v>
      </c>
      <c r="L1897" s="13">
        <v>13655.06</v>
      </c>
      <c r="M1897" s="23" t="e">
        <f t="shared" si="308"/>
        <v>#DIV/0!</v>
      </c>
      <c r="N1897" s="26">
        <f t="shared" si="309"/>
        <v>16384.620000000003</v>
      </c>
      <c r="O1897" s="27">
        <f t="shared" si="310"/>
        <v>6.8032813267942399E-4</v>
      </c>
      <c r="P1897" s="30" t="e">
        <f t="shared" si="311"/>
        <v>#DIV/0!</v>
      </c>
      <c r="Q1897" s="30" t="e">
        <f t="shared" si="312"/>
        <v>#DIV/0!</v>
      </c>
      <c r="R1897" s="30" t="e">
        <f t="shared" si="313"/>
        <v>#DIV/0!</v>
      </c>
      <c r="S1897" s="30" t="e">
        <f t="shared" si="314"/>
        <v>#DIV/0!</v>
      </c>
      <c r="T1897" s="32">
        <f t="shared" si="315"/>
        <v>6.8028942070635066E-4</v>
      </c>
      <c r="U1897" s="33">
        <f t="shared" si="316"/>
        <v>53.456251499963912</v>
      </c>
      <c r="V1897" s="18" t="e">
        <f>VLOOKUP(B1897,'[2]APO e PPM_CD'!$D$2:$J$565,7,FALSE)</f>
        <v>#N/A</v>
      </c>
    </row>
    <row r="1898" spans="1:24" hidden="1">
      <c r="A1898">
        <v>8112977720</v>
      </c>
      <c r="B1898">
        <f>VLOOKUP(A1898,Cadastro!$A$3:$B$3577,2,FALSE)</f>
        <v>211450</v>
      </c>
      <c r="C1898" s="5">
        <v>16392.830000000002</v>
      </c>
      <c r="D1898">
        <v>0</v>
      </c>
      <c r="E1898">
        <v>7388.56</v>
      </c>
      <c r="F1898">
        <v>0</v>
      </c>
      <c r="G1898">
        <v>9004.27</v>
      </c>
      <c r="H1898">
        <v>0</v>
      </c>
      <c r="I1898" s="14">
        <f>VLOOKUP(A1898,Cadastro!$A$3:$H$3577,7,FALSE)</f>
        <v>1</v>
      </c>
      <c r="J1898" s="14">
        <f>VLOOKUP(A1898,Cadastro!$A$3:$H$3577,8,FALSE)</f>
        <v>1</v>
      </c>
      <c r="K1898">
        <f>VLOOKUP(A1898,Cadastro!$A$3:$J$3577,10,FALSE)</f>
        <v>1</v>
      </c>
      <c r="L1898" s="13">
        <v>16192.13</v>
      </c>
      <c r="M1898" s="23" t="e">
        <f t="shared" si="308"/>
        <v>#DIV/0!</v>
      </c>
      <c r="N1898" s="26">
        <f t="shared" si="309"/>
        <v>16392.830000000002</v>
      </c>
      <c r="O1898" s="27">
        <f t="shared" si="310"/>
        <v>6.8066903127635798E-4</v>
      </c>
      <c r="P1898" s="30" t="e">
        <f t="shared" si="311"/>
        <v>#DIV/0!</v>
      </c>
      <c r="Q1898" s="30" t="e">
        <f t="shared" si="312"/>
        <v>#DIV/0!</v>
      </c>
      <c r="R1898" s="30" t="e">
        <f t="shared" si="313"/>
        <v>#DIV/0!</v>
      </c>
      <c r="S1898" s="30" t="e">
        <f t="shared" si="314"/>
        <v>#DIV/0!</v>
      </c>
      <c r="T1898" s="32">
        <f t="shared" si="315"/>
        <v>6.8063029990550201E-4</v>
      </c>
      <c r="U1898" s="33">
        <f t="shared" si="316"/>
        <v>53.483037340881474</v>
      </c>
      <c r="V1898" s="18" t="e">
        <f>VLOOKUP(B1898,'[2]APO e PPM_CD'!$D$2:$J$565,7,FALSE)</f>
        <v>#N/A</v>
      </c>
    </row>
    <row r="1899" spans="1:24" hidden="1">
      <c r="A1899">
        <v>8645336758</v>
      </c>
      <c r="B1899">
        <f>VLOOKUP(A1899,Cadastro!$A$3:$B$3577,2,FALSE)</f>
        <v>210739</v>
      </c>
      <c r="C1899" s="5">
        <v>16397.22</v>
      </c>
      <c r="D1899">
        <v>0</v>
      </c>
      <c r="E1899">
        <v>7476.9</v>
      </c>
      <c r="F1899">
        <v>0</v>
      </c>
      <c r="G1899">
        <v>8920.32</v>
      </c>
      <c r="H1899">
        <v>0</v>
      </c>
      <c r="I1899" s="14">
        <f>VLOOKUP(A1899,Cadastro!$A$3:$H$3577,7,FALSE)</f>
        <v>1</v>
      </c>
      <c r="J1899" s="14">
        <f>VLOOKUP(A1899,Cadastro!$A$3:$H$3577,8,FALSE)</f>
        <v>1</v>
      </c>
      <c r="K1899">
        <f>VLOOKUP(A1899,Cadastro!$A$3:$J$3577,10,FALSE)</f>
        <v>1</v>
      </c>
      <c r="L1899" s="13">
        <v>21321.68</v>
      </c>
      <c r="M1899" s="23" t="e">
        <f t="shared" si="308"/>
        <v>#DIV/0!</v>
      </c>
      <c r="N1899" s="26">
        <f t="shared" si="309"/>
        <v>16397.22</v>
      </c>
      <c r="O1899" s="27">
        <f t="shared" si="310"/>
        <v>6.8085131444816554E-4</v>
      </c>
      <c r="P1899" s="30" t="e">
        <f t="shared" si="311"/>
        <v>#DIV/0!</v>
      </c>
      <c r="Q1899" s="30" t="e">
        <f t="shared" si="312"/>
        <v>#DIV/0!</v>
      </c>
      <c r="R1899" s="30" t="e">
        <f t="shared" si="313"/>
        <v>#DIV/0!</v>
      </c>
      <c r="S1899" s="30" t="e">
        <f t="shared" si="314"/>
        <v>#DIV/0!</v>
      </c>
      <c r="T1899" s="32">
        <f t="shared" si="315"/>
        <v>6.8081257270504825E-4</v>
      </c>
      <c r="U1899" s="33">
        <f t="shared" si="316"/>
        <v>53.497360098692447</v>
      </c>
      <c r="V1899" s="18" t="e">
        <f>VLOOKUP(B1899,'[2]APO e PPM_CD'!$D$2:$J$565,7,FALSE)</f>
        <v>#N/A</v>
      </c>
    </row>
    <row r="1900" spans="1:24" s="18" customFormat="1">
      <c r="A1900" s="18">
        <v>9094181797</v>
      </c>
      <c r="B1900" s="18">
        <f>VLOOKUP(A1900,Cadastro!$A$3:$B$3577,2,FALSE)</f>
        <v>198087</v>
      </c>
      <c r="C1900" s="19">
        <v>22674.93</v>
      </c>
      <c r="D1900" s="18">
        <v>0</v>
      </c>
      <c r="E1900" s="18">
        <v>10323.219999999999</v>
      </c>
      <c r="F1900" s="18">
        <v>0</v>
      </c>
      <c r="G1900" s="18">
        <v>12351.71</v>
      </c>
      <c r="H1900" s="18">
        <v>0</v>
      </c>
      <c r="I1900" s="20">
        <f>VLOOKUP(A1900,Cadastro!$A$3:$H$3577,7,FALSE)</f>
        <v>5</v>
      </c>
      <c r="J1900" s="20">
        <f>VLOOKUP(A1900,Cadastro!$A$3:$H$3577,8,FALSE)</f>
        <v>5</v>
      </c>
      <c r="K1900" s="18">
        <f>VLOOKUP(A1900,Cadastro!$A$3:$J$3577,10,FALSE)</f>
        <v>1</v>
      </c>
      <c r="M1900" s="23" t="e">
        <f t="shared" si="308"/>
        <v>#DIV/0!</v>
      </c>
      <c r="N1900" s="26">
        <f t="shared" si="309"/>
        <v>22674.93</v>
      </c>
      <c r="O1900" s="27">
        <f t="shared" si="310"/>
        <v>9.4151666535669724E-4</v>
      </c>
      <c r="P1900" s="30" t="e">
        <f t="shared" si="311"/>
        <v>#DIV/0!</v>
      </c>
      <c r="Q1900" s="30" t="e">
        <f t="shared" si="312"/>
        <v>#DIV/0!</v>
      </c>
      <c r="R1900" s="30" t="e">
        <f t="shared" si="313"/>
        <v>#DIV/0!</v>
      </c>
      <c r="S1900" s="30" t="e">
        <f t="shared" si="314"/>
        <v>#DIV/0!</v>
      </c>
      <c r="T1900" s="32">
        <f t="shared" si="315"/>
        <v>9.4146309125613234E-4</v>
      </c>
      <c r="U1900" s="33">
        <f t="shared" si="316"/>
        <v>73.978936394257332</v>
      </c>
      <c r="V1900" s="18">
        <f>VLOOKUP(B1900,'[2]APO e PPM_CD'!$D$2:$J$565,7,FALSE)</f>
        <v>3</v>
      </c>
      <c r="W1900" s="18">
        <f>TRUNC(B1900/10,0)</f>
        <v>19808</v>
      </c>
      <c r="X1900" s="18">
        <f ca="1">VLOOKUP(W1900:X1900,[3]Plan1!$B$2:$K$3605,10,FALSE)</f>
        <v>0</v>
      </c>
    </row>
    <row r="1901" spans="1:24" hidden="1">
      <c r="A1901">
        <v>7063759710</v>
      </c>
      <c r="B1901">
        <f>VLOOKUP(A1901,Cadastro!$A$3:$B$3577,2,FALSE)</f>
        <v>212099</v>
      </c>
      <c r="C1901" s="5">
        <v>16442.47</v>
      </c>
      <c r="D1901">
        <v>0</v>
      </c>
      <c r="E1901">
        <v>7227.29</v>
      </c>
      <c r="F1901">
        <v>0</v>
      </c>
      <c r="G1901">
        <v>9215.18</v>
      </c>
      <c r="H1901">
        <v>0</v>
      </c>
      <c r="I1901" s="14">
        <f>VLOOKUP(A1901,Cadastro!$A$3:$H$3577,7,FALSE)</f>
        <v>1</v>
      </c>
      <c r="J1901" s="14">
        <f>VLOOKUP(A1901,Cadastro!$A$3:$H$3577,8,FALSE)</f>
        <v>1</v>
      </c>
      <c r="K1901">
        <f>VLOOKUP(A1901,Cadastro!$A$3:$J$3577,10,FALSE)</f>
        <v>1</v>
      </c>
      <c r="L1901" s="13">
        <v>13198.35</v>
      </c>
      <c r="M1901" s="23" t="e">
        <f t="shared" si="308"/>
        <v>#DIV/0!</v>
      </c>
      <c r="N1901" s="26">
        <f t="shared" si="309"/>
        <v>16442.47</v>
      </c>
      <c r="O1901" s="27">
        <f t="shared" si="310"/>
        <v>6.8273020135574988E-4</v>
      </c>
      <c r="P1901" s="30" t="e">
        <f t="shared" si="311"/>
        <v>#DIV/0!</v>
      </c>
      <c r="Q1901" s="30" t="e">
        <f t="shared" si="312"/>
        <v>#DIV/0!</v>
      </c>
      <c r="R1901" s="30" t="e">
        <f t="shared" si="313"/>
        <v>#DIV/0!</v>
      </c>
      <c r="S1901" s="30" t="e">
        <f t="shared" si="314"/>
        <v>#DIV/0!</v>
      </c>
      <c r="T1901" s="32">
        <f t="shared" si="315"/>
        <v>6.8269135270037078E-4</v>
      </c>
      <c r="U1901" s="33">
        <f t="shared" si="316"/>
        <v>53.6449921695231</v>
      </c>
      <c r="V1901" s="18" t="e">
        <f>VLOOKUP(B1901,'[2]APO e PPM_CD'!$D$2:$J$565,7,FALSE)</f>
        <v>#N/A</v>
      </c>
    </row>
    <row r="1902" spans="1:24" hidden="1">
      <c r="A1902">
        <v>30379732858</v>
      </c>
      <c r="B1902">
        <f>VLOOKUP(A1902,Cadastro!$A$3:$B$3577,2,FALSE)</f>
        <v>212901</v>
      </c>
      <c r="C1902" s="5">
        <v>16445.580000000002</v>
      </c>
      <c r="D1902">
        <v>0</v>
      </c>
      <c r="E1902">
        <v>7536.05</v>
      </c>
      <c r="F1902">
        <v>0</v>
      </c>
      <c r="G1902">
        <v>8909.5300000000007</v>
      </c>
      <c r="H1902">
        <v>0</v>
      </c>
      <c r="I1902" s="14">
        <f>VLOOKUP(A1902,Cadastro!$A$3:$H$3577,7,FALSE)</f>
        <v>1</v>
      </c>
      <c r="J1902" s="14">
        <f>VLOOKUP(A1902,Cadastro!$A$3:$H$3577,8,FALSE)</f>
        <v>1</v>
      </c>
      <c r="K1902">
        <f>VLOOKUP(A1902,Cadastro!$A$3:$J$3577,10,FALSE)</f>
        <v>1</v>
      </c>
      <c r="L1902" s="13">
        <v>17329.599999999999</v>
      </c>
      <c r="M1902" s="23" t="e">
        <f t="shared" si="308"/>
        <v>#DIV/0!</v>
      </c>
      <c r="N1902" s="26">
        <f t="shared" si="309"/>
        <v>16445.580000000002</v>
      </c>
      <c r="O1902" s="27">
        <f t="shared" si="310"/>
        <v>6.8285933590343144E-4</v>
      </c>
      <c r="P1902" s="30" t="e">
        <f t="shared" si="311"/>
        <v>#DIV/0!</v>
      </c>
      <c r="Q1902" s="30" t="e">
        <f t="shared" si="312"/>
        <v>#DIV/0!</v>
      </c>
      <c r="R1902" s="30" t="e">
        <f t="shared" si="313"/>
        <v>#DIV/0!</v>
      </c>
      <c r="S1902" s="30" t="e">
        <f t="shared" si="314"/>
        <v>#DIV/0!</v>
      </c>
      <c r="T1902" s="32">
        <f t="shared" si="315"/>
        <v>6.8282047990004938E-4</v>
      </c>
      <c r="U1902" s="33">
        <f t="shared" si="316"/>
        <v>53.655138815717216</v>
      </c>
      <c r="V1902" s="18" t="e">
        <f>VLOOKUP(B1902,'[2]APO e PPM_CD'!$D$2:$J$565,7,FALSE)</f>
        <v>#N/A</v>
      </c>
    </row>
    <row r="1903" spans="1:24" hidden="1">
      <c r="A1903">
        <v>73801356353</v>
      </c>
      <c r="B1903">
        <f>VLOOKUP(A1903,Cadastro!$A$3:$B$3577,2,FALSE)</f>
        <v>214196</v>
      </c>
      <c r="C1903" s="5">
        <v>16485.419999999998</v>
      </c>
      <c r="D1903">
        <v>0</v>
      </c>
      <c r="E1903">
        <v>7250.33</v>
      </c>
      <c r="F1903">
        <v>0</v>
      </c>
      <c r="G1903">
        <v>9235.09</v>
      </c>
      <c r="H1903">
        <v>0</v>
      </c>
      <c r="I1903" s="14">
        <f>VLOOKUP(A1903,Cadastro!$A$3:$H$3577,7,FALSE)</f>
        <v>1</v>
      </c>
      <c r="J1903" s="14">
        <f>VLOOKUP(A1903,Cadastro!$A$3:$H$3577,8,FALSE)</f>
        <v>1</v>
      </c>
      <c r="K1903">
        <f>VLOOKUP(A1903,Cadastro!$A$3:$J$3577,10,FALSE)</f>
        <v>1</v>
      </c>
      <c r="L1903" s="13">
        <v>17548.830000000002</v>
      </c>
      <c r="M1903" s="23" t="e">
        <f t="shared" si="308"/>
        <v>#DIV/0!</v>
      </c>
      <c r="N1903" s="26">
        <f t="shared" si="309"/>
        <v>16485.419999999998</v>
      </c>
      <c r="O1903" s="27">
        <f t="shared" si="310"/>
        <v>6.8451358682935744E-4</v>
      </c>
      <c r="P1903" s="30" t="e">
        <f t="shared" si="311"/>
        <v>#DIV/0!</v>
      </c>
      <c r="Q1903" s="30" t="e">
        <f t="shared" si="312"/>
        <v>#DIV/0!</v>
      </c>
      <c r="R1903" s="30" t="e">
        <f t="shared" si="313"/>
        <v>#DIV/0!</v>
      </c>
      <c r="S1903" s="30" t="e">
        <f t="shared" si="314"/>
        <v>#DIV/0!</v>
      </c>
      <c r="T1903" s="32">
        <f t="shared" si="315"/>
        <v>6.8447463669593102E-4</v>
      </c>
      <c r="U1903" s="33">
        <f t="shared" si="316"/>
        <v>53.785120289792189</v>
      </c>
      <c r="V1903" s="18" t="e">
        <f>VLOOKUP(B1903,'[2]APO e PPM_CD'!$D$2:$J$565,7,FALSE)</f>
        <v>#N/A</v>
      </c>
    </row>
    <row r="1904" spans="1:24" hidden="1">
      <c r="A1904">
        <v>87977346168</v>
      </c>
      <c r="B1904">
        <f>VLOOKUP(A1904,Cadastro!$A$3:$B$3577,2,FALSE)</f>
        <v>189526</v>
      </c>
      <c r="C1904" s="5">
        <v>16495.09</v>
      </c>
      <c r="D1904">
        <v>0</v>
      </c>
      <c r="E1904">
        <v>7345.75</v>
      </c>
      <c r="F1904">
        <v>0</v>
      </c>
      <c r="G1904">
        <v>9149.34</v>
      </c>
      <c r="H1904">
        <v>0</v>
      </c>
      <c r="I1904" s="14">
        <f>VLOOKUP(A1904,Cadastro!$A$3:$H$3577,7,FALSE)</f>
        <v>1</v>
      </c>
      <c r="J1904" s="14">
        <f>VLOOKUP(A1904,Cadastro!$A$3:$H$3577,8,FALSE)</f>
        <v>1</v>
      </c>
      <c r="K1904">
        <f>VLOOKUP(A1904,Cadastro!$A$3:$J$3577,10,FALSE)</f>
        <v>1</v>
      </c>
      <c r="L1904" s="13">
        <v>23548.37</v>
      </c>
      <c r="M1904" s="23" t="e">
        <f t="shared" si="308"/>
        <v>#DIV/0!</v>
      </c>
      <c r="N1904" s="26">
        <f t="shared" si="309"/>
        <v>16495.09</v>
      </c>
      <c r="O1904" s="27">
        <f t="shared" si="310"/>
        <v>6.8491510807568547E-4</v>
      </c>
      <c r="P1904" s="30" t="e">
        <f t="shared" si="311"/>
        <v>#DIV/0!</v>
      </c>
      <c r="Q1904" s="30" t="e">
        <f t="shared" si="312"/>
        <v>#DIV/0!</v>
      </c>
      <c r="R1904" s="30" t="e">
        <f t="shared" si="313"/>
        <v>#DIV/0!</v>
      </c>
      <c r="S1904" s="30" t="e">
        <f t="shared" si="314"/>
        <v>#DIV/0!</v>
      </c>
      <c r="T1904" s="32">
        <f t="shared" si="315"/>
        <v>6.848761350949315E-4</v>
      </c>
      <c r="U1904" s="33">
        <f t="shared" si="316"/>
        <v>53.816669508022748</v>
      </c>
      <c r="V1904" s="18" t="e">
        <f>VLOOKUP(B1904,'[2]APO e PPM_CD'!$D$2:$J$565,7,FALSE)</f>
        <v>#N/A</v>
      </c>
    </row>
    <row r="1905" spans="1:22" hidden="1">
      <c r="A1905">
        <v>7448445685</v>
      </c>
      <c r="B1905">
        <f>VLOOKUP(A1905,Cadastro!$A$3:$B$3577,2,FALSE)</f>
        <v>222079</v>
      </c>
      <c r="C1905" s="5">
        <v>16495.240000000002</v>
      </c>
      <c r="D1905">
        <v>0</v>
      </c>
      <c r="E1905">
        <v>7711.95</v>
      </c>
      <c r="F1905">
        <v>0</v>
      </c>
      <c r="G1905">
        <v>8783.2900000000009</v>
      </c>
      <c r="H1905">
        <v>0</v>
      </c>
      <c r="I1905" s="14">
        <f>VLOOKUP(A1905,Cadastro!$A$3:$H$3577,7,FALSE)</f>
        <v>1</v>
      </c>
      <c r="J1905" s="14">
        <f>VLOOKUP(A1905,Cadastro!$A$3:$H$3577,8,FALSE)</f>
        <v>1</v>
      </c>
      <c r="K1905">
        <f>VLOOKUP(A1905,Cadastro!$A$3:$J$3577,10,FALSE)</f>
        <v>1</v>
      </c>
      <c r="L1905" s="13">
        <v>20046.12</v>
      </c>
      <c r="M1905" s="23" t="e">
        <f t="shared" si="308"/>
        <v>#DIV/0!</v>
      </c>
      <c r="N1905" s="26">
        <f t="shared" si="309"/>
        <v>16495.240000000002</v>
      </c>
      <c r="O1905" s="27">
        <f t="shared" si="310"/>
        <v>6.8492133643007532E-4</v>
      </c>
      <c r="P1905" s="30" t="e">
        <f t="shared" si="311"/>
        <v>#DIV/0!</v>
      </c>
      <c r="Q1905" s="30" t="e">
        <f t="shared" si="312"/>
        <v>#DIV/0!</v>
      </c>
      <c r="R1905" s="30" t="e">
        <f t="shared" si="313"/>
        <v>#DIV/0!</v>
      </c>
      <c r="S1905" s="30" t="e">
        <f t="shared" si="314"/>
        <v>#DIV/0!</v>
      </c>
      <c r="T1905" s="32">
        <f t="shared" si="315"/>
        <v>6.8488236309491605E-4</v>
      </c>
      <c r="U1905" s="33">
        <f t="shared" si="316"/>
        <v>53.817158896102853</v>
      </c>
      <c r="V1905" s="18" t="e">
        <f>VLOOKUP(B1905,'[2]APO e PPM_CD'!$D$2:$J$565,7,FALSE)</f>
        <v>#N/A</v>
      </c>
    </row>
    <row r="1906" spans="1:22" hidden="1">
      <c r="A1906">
        <v>16280618803</v>
      </c>
      <c r="B1906">
        <f>VLOOKUP(A1906,Cadastro!$A$3:$B$3577,2,FALSE)</f>
        <v>210059</v>
      </c>
      <c r="C1906" s="5">
        <v>16507.47</v>
      </c>
      <c r="D1906">
        <v>0</v>
      </c>
      <c r="E1906">
        <v>7249.85</v>
      </c>
      <c r="F1906">
        <v>0</v>
      </c>
      <c r="G1906">
        <v>9257.6200000000008</v>
      </c>
      <c r="H1906">
        <v>0</v>
      </c>
      <c r="I1906" s="14">
        <f>VLOOKUP(A1906,Cadastro!$A$3:$H$3577,7,FALSE)</f>
        <v>1</v>
      </c>
      <c r="J1906" s="14">
        <f>VLOOKUP(A1906,Cadastro!$A$3:$H$3577,8,FALSE)</f>
        <v>1</v>
      </c>
      <c r="K1906">
        <f>VLOOKUP(A1906,Cadastro!$A$3:$J$3577,10,FALSE)</f>
        <v>1</v>
      </c>
      <c r="L1906" s="13">
        <v>22185.55</v>
      </c>
      <c r="M1906" s="23" t="e">
        <f t="shared" si="308"/>
        <v>#DIV/0!</v>
      </c>
      <c r="N1906" s="26">
        <f t="shared" si="309"/>
        <v>16507.47</v>
      </c>
      <c r="O1906" s="27">
        <f t="shared" si="310"/>
        <v>6.8542915492465556E-4</v>
      </c>
      <c r="P1906" s="30" t="e">
        <f t="shared" si="311"/>
        <v>#DIV/0!</v>
      </c>
      <c r="Q1906" s="30" t="e">
        <f t="shared" si="312"/>
        <v>#DIV/0!</v>
      </c>
      <c r="R1906" s="30" t="e">
        <f t="shared" si="313"/>
        <v>#DIV/0!</v>
      </c>
      <c r="S1906" s="30" t="e">
        <f t="shared" si="314"/>
        <v>#DIV/0!</v>
      </c>
      <c r="T1906" s="32">
        <f t="shared" si="315"/>
        <v>6.8539015269365191E-4</v>
      </c>
      <c r="U1906" s="33">
        <f t="shared" si="316"/>
        <v>53.857060337567141</v>
      </c>
      <c r="V1906" s="18" t="e">
        <f>VLOOKUP(B1906,'[2]APO e PPM_CD'!$D$2:$J$565,7,FALSE)</f>
        <v>#N/A</v>
      </c>
    </row>
    <row r="1907" spans="1:22" hidden="1">
      <c r="A1907">
        <v>7208437742</v>
      </c>
      <c r="B1907">
        <f>VLOOKUP(A1907,Cadastro!$A$3:$B$3577,2,FALSE)</f>
        <v>221148</v>
      </c>
      <c r="C1907" s="5">
        <v>16512.849999999999</v>
      </c>
      <c r="D1907">
        <v>0</v>
      </c>
      <c r="E1907">
        <v>7438.17</v>
      </c>
      <c r="F1907">
        <v>0</v>
      </c>
      <c r="G1907">
        <v>9074.68</v>
      </c>
      <c r="H1907">
        <v>0</v>
      </c>
      <c r="I1907" s="14">
        <f>VLOOKUP(A1907,Cadastro!$A$3:$H$3577,7,FALSE)</f>
        <v>1</v>
      </c>
      <c r="J1907" s="14">
        <f>VLOOKUP(A1907,Cadastro!$A$3:$H$3577,8,FALSE)</f>
        <v>1</v>
      </c>
      <c r="K1907">
        <f>VLOOKUP(A1907,Cadastro!$A$3:$J$3577,10,FALSE)</f>
        <v>1</v>
      </c>
      <c r="L1907" s="13">
        <v>29189.13</v>
      </c>
      <c r="M1907" s="23" t="e">
        <f t="shared" si="308"/>
        <v>#DIV/0!</v>
      </c>
      <c r="N1907" s="26">
        <f t="shared" si="309"/>
        <v>16512.849999999999</v>
      </c>
      <c r="O1907" s="27">
        <f t="shared" si="310"/>
        <v>6.856525452354356E-4</v>
      </c>
      <c r="P1907" s="30" t="e">
        <f t="shared" si="311"/>
        <v>#DIV/0!</v>
      </c>
      <c r="Q1907" s="30" t="e">
        <f t="shared" si="312"/>
        <v>#DIV/0!</v>
      </c>
      <c r="R1907" s="30" t="e">
        <f t="shared" si="313"/>
        <v>#DIV/0!</v>
      </c>
      <c r="S1907" s="30" t="e">
        <f t="shared" si="314"/>
        <v>#DIV/0!</v>
      </c>
      <c r="T1907" s="32">
        <f t="shared" si="315"/>
        <v>6.8561353029309563E-4</v>
      </c>
      <c r="U1907" s="33">
        <f t="shared" si="316"/>
        <v>53.874613056706771</v>
      </c>
      <c r="V1907" s="18" t="e">
        <f>VLOOKUP(B1907,'[2]APO e PPM_CD'!$D$2:$J$565,7,FALSE)</f>
        <v>#N/A</v>
      </c>
    </row>
    <row r="1908" spans="1:22" hidden="1">
      <c r="A1908">
        <v>7413310716</v>
      </c>
      <c r="B1908">
        <f>VLOOKUP(A1908,Cadastro!$A$3:$B$3577,2,FALSE)</f>
        <v>215961</v>
      </c>
      <c r="C1908" s="5">
        <v>16515.829999999998</v>
      </c>
      <c r="D1908">
        <v>0</v>
      </c>
      <c r="E1908">
        <v>7343.28</v>
      </c>
      <c r="F1908">
        <v>0</v>
      </c>
      <c r="G1908">
        <v>9172.5499999999993</v>
      </c>
      <c r="H1908">
        <v>0</v>
      </c>
      <c r="I1908" s="14">
        <f>VLOOKUP(A1908,Cadastro!$A$3:$H$3577,7,FALSE)</f>
        <v>1</v>
      </c>
      <c r="J1908" s="14">
        <f>VLOOKUP(A1908,Cadastro!$A$3:$H$3577,8,FALSE)</f>
        <v>1</v>
      </c>
      <c r="K1908">
        <f>VLOOKUP(A1908,Cadastro!$A$3:$J$3577,10,FALSE)</f>
        <v>1</v>
      </c>
      <c r="L1908" s="13">
        <v>23317.26</v>
      </c>
      <c r="M1908" s="23" t="e">
        <f t="shared" si="308"/>
        <v>#DIV/0!</v>
      </c>
      <c r="N1908" s="26">
        <f t="shared" si="309"/>
        <v>16515.829999999998</v>
      </c>
      <c r="O1908" s="27">
        <f t="shared" si="310"/>
        <v>6.8577628187597929E-4</v>
      </c>
      <c r="P1908" s="30" t="e">
        <f t="shared" si="311"/>
        <v>#DIV/0!</v>
      </c>
      <c r="Q1908" s="30" t="e">
        <f t="shared" si="312"/>
        <v>#DIV/0!</v>
      </c>
      <c r="R1908" s="30" t="e">
        <f t="shared" si="313"/>
        <v>#DIV/0!</v>
      </c>
      <c r="S1908" s="30" t="e">
        <f t="shared" si="314"/>
        <v>#DIV/0!</v>
      </c>
      <c r="T1908" s="32">
        <f t="shared" si="315"/>
        <v>6.8573725989278759E-4</v>
      </c>
      <c r="U1908" s="33">
        <f t="shared" si="316"/>
        <v>53.884335566564793</v>
      </c>
      <c r="V1908" s="18" t="e">
        <f>VLOOKUP(B1908,'[2]APO e PPM_CD'!$D$2:$J$565,7,FALSE)</f>
        <v>#N/A</v>
      </c>
    </row>
    <row r="1909" spans="1:22" hidden="1">
      <c r="A1909">
        <v>8669003732</v>
      </c>
      <c r="B1909">
        <f>VLOOKUP(A1909,Cadastro!$A$3:$B$3577,2,FALSE)</f>
        <v>210761</v>
      </c>
      <c r="C1909" s="5">
        <v>16542.310000000001</v>
      </c>
      <c r="D1909">
        <v>0</v>
      </c>
      <c r="E1909">
        <v>7502.79</v>
      </c>
      <c r="F1909">
        <v>0</v>
      </c>
      <c r="G1909">
        <v>9039.52</v>
      </c>
      <c r="H1909">
        <v>0</v>
      </c>
      <c r="I1909" s="14">
        <f>VLOOKUP(A1909,Cadastro!$A$3:$H$3577,7,FALSE)</f>
        <v>1</v>
      </c>
      <c r="J1909" s="14">
        <f>VLOOKUP(A1909,Cadastro!$A$3:$H$3577,8,FALSE)</f>
        <v>1</v>
      </c>
      <c r="K1909">
        <f>VLOOKUP(A1909,Cadastro!$A$3:$J$3577,10,FALSE)</f>
        <v>1</v>
      </c>
      <c r="L1909" s="13">
        <v>23886.59</v>
      </c>
      <c r="M1909" s="23" t="e">
        <f t="shared" si="308"/>
        <v>#DIV/0!</v>
      </c>
      <c r="N1909" s="26">
        <f t="shared" si="309"/>
        <v>16542.310000000001</v>
      </c>
      <c r="O1909" s="27">
        <f t="shared" si="310"/>
        <v>6.8687579403758892E-4</v>
      </c>
      <c r="P1909" s="30" t="e">
        <f t="shared" si="311"/>
        <v>#DIV/0!</v>
      </c>
      <c r="Q1909" s="30" t="e">
        <f t="shared" si="312"/>
        <v>#DIV/0!</v>
      </c>
      <c r="R1909" s="30" t="e">
        <f t="shared" si="313"/>
        <v>#DIV/0!</v>
      </c>
      <c r="S1909" s="30" t="e">
        <f t="shared" si="314"/>
        <v>#DIV/0!</v>
      </c>
      <c r="T1909" s="32">
        <f t="shared" si="315"/>
        <v>6.868367094900505E-4</v>
      </c>
      <c r="U1909" s="33">
        <f t="shared" si="316"/>
        <v>53.970728875638741</v>
      </c>
      <c r="V1909" s="18" t="e">
        <f>VLOOKUP(B1909,'[2]APO e PPM_CD'!$D$2:$J$565,7,FALSE)</f>
        <v>#N/A</v>
      </c>
    </row>
    <row r="1910" spans="1:22" hidden="1">
      <c r="A1910">
        <v>7305359750</v>
      </c>
      <c r="B1910">
        <f>VLOOKUP(A1910,Cadastro!$A$3:$B$3577,2,FALSE)</f>
        <v>189939</v>
      </c>
      <c r="C1910" s="5">
        <v>16568.060000000001</v>
      </c>
      <c r="D1910">
        <v>0</v>
      </c>
      <c r="E1910">
        <v>7251.56</v>
      </c>
      <c r="F1910">
        <v>0</v>
      </c>
      <c r="G1910">
        <v>9316.5</v>
      </c>
      <c r="H1910">
        <v>0</v>
      </c>
      <c r="I1910" s="14">
        <f>VLOOKUP(A1910,Cadastro!$A$3:$H$3577,7,FALSE)</f>
        <v>1</v>
      </c>
      <c r="J1910" s="14">
        <f>VLOOKUP(A1910,Cadastro!$A$3:$H$3577,8,FALSE)</f>
        <v>1</v>
      </c>
      <c r="K1910">
        <f>VLOOKUP(A1910,Cadastro!$A$3:$J$3577,10,FALSE)</f>
        <v>1</v>
      </c>
      <c r="L1910" s="13">
        <v>13811.9</v>
      </c>
      <c r="M1910" s="23" t="e">
        <f t="shared" si="308"/>
        <v>#DIV/0!</v>
      </c>
      <c r="N1910" s="26">
        <f t="shared" si="309"/>
        <v>16568.060000000001</v>
      </c>
      <c r="O1910" s="27">
        <f t="shared" si="310"/>
        <v>6.8794499487450159E-4</v>
      </c>
      <c r="P1910" s="30" t="e">
        <f t="shared" si="311"/>
        <v>#DIV/0!</v>
      </c>
      <c r="Q1910" s="30" t="e">
        <f t="shared" si="312"/>
        <v>#DIV/0!</v>
      </c>
      <c r="R1910" s="30" t="e">
        <f t="shared" si="313"/>
        <v>#DIV/0!</v>
      </c>
      <c r="S1910" s="30" t="e">
        <f t="shared" si="314"/>
        <v>#DIV/0!</v>
      </c>
      <c r="T1910" s="32">
        <f t="shared" si="315"/>
        <v>6.8790584948738879E-4</v>
      </c>
      <c r="U1910" s="33">
        <f t="shared" si="316"/>
        <v>54.054740496056183</v>
      </c>
      <c r="V1910" s="18" t="e">
        <f>VLOOKUP(B1910,'[2]APO e PPM_CD'!$D$2:$J$565,7,FALSE)</f>
        <v>#N/A</v>
      </c>
    </row>
    <row r="1911" spans="1:22" hidden="1">
      <c r="A1911">
        <v>83080350600</v>
      </c>
      <c r="B1911">
        <f>VLOOKUP(A1911,Cadastro!$A$3:$B$3577,2,FALSE)</f>
        <v>212989</v>
      </c>
      <c r="C1911" s="5">
        <v>16593.7</v>
      </c>
      <c r="D1911">
        <v>0</v>
      </c>
      <c r="E1911">
        <v>7078.39</v>
      </c>
      <c r="F1911">
        <v>0</v>
      </c>
      <c r="G1911">
        <v>9515.31</v>
      </c>
      <c r="H1911">
        <v>0</v>
      </c>
      <c r="I1911" s="14">
        <f>VLOOKUP(A1911,Cadastro!$A$3:$H$3577,7,FALSE)</f>
        <v>1</v>
      </c>
      <c r="J1911" s="14">
        <f>VLOOKUP(A1911,Cadastro!$A$3:$H$3577,8,FALSE)</f>
        <v>1</v>
      </c>
      <c r="K1911">
        <f>VLOOKUP(A1911,Cadastro!$A$3:$J$3577,10,FALSE)</f>
        <v>1</v>
      </c>
      <c r="L1911" s="13">
        <v>19829.45</v>
      </c>
      <c r="M1911" s="23" t="e">
        <f t="shared" si="308"/>
        <v>#DIV/0!</v>
      </c>
      <c r="N1911" s="26">
        <f t="shared" si="309"/>
        <v>16593.7</v>
      </c>
      <c r="O1911" s="27">
        <f t="shared" si="310"/>
        <v>6.8900962825152825E-4</v>
      </c>
      <c r="P1911" s="30" t="e">
        <f t="shared" si="311"/>
        <v>#DIV/0!</v>
      </c>
      <c r="Q1911" s="30" t="e">
        <f t="shared" si="312"/>
        <v>#DIV/0!</v>
      </c>
      <c r="R1911" s="30" t="e">
        <f t="shared" si="313"/>
        <v>#DIV/0!</v>
      </c>
      <c r="S1911" s="30" t="e">
        <f t="shared" si="314"/>
        <v>#DIV/0!</v>
      </c>
      <c r="T1911" s="32">
        <f t="shared" si="315"/>
        <v>6.8897042228473844E-4</v>
      </c>
      <c r="U1911" s="33">
        <f t="shared" si="316"/>
        <v>54.138393231881558</v>
      </c>
      <c r="V1911" s="18" t="e">
        <f>VLOOKUP(B1911,'[2]APO e PPM_CD'!$D$2:$J$565,7,FALSE)</f>
        <v>#N/A</v>
      </c>
    </row>
    <row r="1912" spans="1:22" hidden="1">
      <c r="A1912">
        <v>50874179149</v>
      </c>
      <c r="B1912">
        <f>VLOOKUP(A1912,Cadastro!$A$3:$B$3577,2,FALSE)</f>
        <v>199367</v>
      </c>
      <c r="C1912" s="5">
        <v>16643.650000000001</v>
      </c>
      <c r="D1912">
        <v>0</v>
      </c>
      <c r="E1912">
        <v>6945.78</v>
      </c>
      <c r="F1912">
        <v>0</v>
      </c>
      <c r="G1912">
        <v>9697.8700000000008</v>
      </c>
      <c r="H1912">
        <v>0</v>
      </c>
      <c r="I1912" s="14">
        <f>VLOOKUP(A1912,Cadastro!$A$3:$H$3577,7,FALSE)</f>
        <v>1</v>
      </c>
      <c r="J1912" s="14">
        <f>VLOOKUP(A1912,Cadastro!$A$3:$H$3577,8,FALSE)</f>
        <v>1</v>
      </c>
      <c r="K1912">
        <f>VLOOKUP(A1912,Cadastro!$A$3:$J$3577,10,FALSE)</f>
        <v>1</v>
      </c>
      <c r="L1912" s="13">
        <v>20882.77</v>
      </c>
      <c r="M1912" s="23" t="e">
        <f t="shared" si="308"/>
        <v>#DIV/0!</v>
      </c>
      <c r="N1912" s="26">
        <f t="shared" si="309"/>
        <v>16643.650000000001</v>
      </c>
      <c r="O1912" s="27">
        <f t="shared" si="310"/>
        <v>6.9108367026332585E-4</v>
      </c>
      <c r="P1912" s="30" t="e">
        <f t="shared" si="311"/>
        <v>#DIV/0!</v>
      </c>
      <c r="Q1912" s="30" t="e">
        <f t="shared" si="312"/>
        <v>#DIV/0!</v>
      </c>
      <c r="R1912" s="30" t="e">
        <f t="shared" si="313"/>
        <v>#DIV/0!</v>
      </c>
      <c r="S1912" s="30" t="e">
        <f t="shared" si="314"/>
        <v>#DIV/0!</v>
      </c>
      <c r="T1912" s="32">
        <f t="shared" si="315"/>
        <v>6.9104434627957514E-4</v>
      </c>
      <c r="U1912" s="33">
        <f t="shared" si="316"/>
        <v>54.301359462555389</v>
      </c>
      <c r="V1912" s="18" t="e">
        <f>VLOOKUP(B1912,'[2]APO e PPM_CD'!$D$2:$J$565,7,FALSE)</f>
        <v>#N/A</v>
      </c>
    </row>
    <row r="1913" spans="1:22" hidden="1">
      <c r="A1913">
        <v>26292475115</v>
      </c>
      <c r="B1913">
        <f>VLOOKUP(A1913,Cadastro!$A$3:$B$3577,2,FALSE)</f>
        <v>192433</v>
      </c>
      <c r="C1913" s="5">
        <v>16688.47</v>
      </c>
      <c r="D1913">
        <v>0</v>
      </c>
      <c r="E1913">
        <v>6965.27</v>
      </c>
      <c r="F1913">
        <v>0</v>
      </c>
      <c r="G1913">
        <v>9723.2000000000007</v>
      </c>
      <c r="H1913">
        <v>0</v>
      </c>
      <c r="I1913" s="14">
        <f>VLOOKUP(A1913,Cadastro!$A$3:$H$3577,7,FALSE)</f>
        <v>1</v>
      </c>
      <c r="J1913" s="14">
        <f>VLOOKUP(A1913,Cadastro!$A$3:$H$3577,8,FALSE)</f>
        <v>1</v>
      </c>
      <c r="K1913">
        <f>VLOOKUP(A1913,Cadastro!$A$3:$J$3577,10,FALSE)</f>
        <v>1</v>
      </c>
      <c r="L1913" s="13">
        <v>25718.69</v>
      </c>
      <c r="M1913" s="23" t="e">
        <f t="shared" si="308"/>
        <v>#DIV/0!</v>
      </c>
      <c r="N1913" s="26">
        <f t="shared" si="309"/>
        <v>16688.47</v>
      </c>
      <c r="O1913" s="27">
        <f t="shared" si="310"/>
        <v>6.9294470255499272E-4</v>
      </c>
      <c r="P1913" s="30" t="e">
        <f t="shared" si="311"/>
        <v>#DIV/0!</v>
      </c>
      <c r="Q1913" s="30" t="e">
        <f t="shared" si="312"/>
        <v>#DIV/0!</v>
      </c>
      <c r="R1913" s="30" t="e">
        <f t="shared" si="313"/>
        <v>#DIV/0!</v>
      </c>
      <c r="S1913" s="30" t="e">
        <f t="shared" si="314"/>
        <v>#DIV/0!</v>
      </c>
      <c r="T1913" s="32">
        <f t="shared" si="315"/>
        <v>6.9290527267494226E-4</v>
      </c>
      <c r="U1913" s="33">
        <f t="shared" si="316"/>
        <v>54.447588620889761</v>
      </c>
      <c r="V1913" s="18" t="e">
        <f>VLOOKUP(B1913,'[2]APO e PPM_CD'!$D$2:$J$565,7,FALSE)</f>
        <v>#N/A</v>
      </c>
    </row>
    <row r="1914" spans="1:22" hidden="1">
      <c r="A1914">
        <v>98524089768</v>
      </c>
      <c r="B1914">
        <f>VLOOKUP(A1914,Cadastro!$A$3:$B$3577,2,FALSE)</f>
        <v>199328</v>
      </c>
      <c r="C1914" s="5">
        <v>16707.91</v>
      </c>
      <c r="D1914">
        <v>0</v>
      </c>
      <c r="E1914">
        <v>6938.93</v>
      </c>
      <c r="F1914">
        <v>0</v>
      </c>
      <c r="G1914">
        <v>9768.98</v>
      </c>
      <c r="H1914">
        <v>0</v>
      </c>
      <c r="I1914" s="14">
        <f>VLOOKUP(A1914,Cadastro!$A$3:$H$3577,7,FALSE)</f>
        <v>1</v>
      </c>
      <c r="J1914" s="14">
        <f>VLOOKUP(A1914,Cadastro!$A$3:$H$3577,8,FALSE)</f>
        <v>1</v>
      </c>
      <c r="K1914">
        <f>VLOOKUP(A1914,Cadastro!$A$3:$J$3577,10,FALSE)</f>
        <v>1</v>
      </c>
      <c r="L1914" s="13">
        <v>33556.14</v>
      </c>
      <c r="M1914" s="23" t="e">
        <f t="shared" si="308"/>
        <v>#DIV/0!</v>
      </c>
      <c r="N1914" s="26">
        <f t="shared" si="309"/>
        <v>16707.91</v>
      </c>
      <c r="O1914" s="27">
        <f t="shared" si="310"/>
        <v>6.9375189728390846E-4</v>
      </c>
      <c r="P1914" s="30" t="e">
        <f t="shared" si="311"/>
        <v>#DIV/0!</v>
      </c>
      <c r="Q1914" s="30" t="e">
        <f t="shared" si="312"/>
        <v>#DIV/0!</v>
      </c>
      <c r="R1914" s="30" t="e">
        <f t="shared" si="313"/>
        <v>#DIV/0!</v>
      </c>
      <c r="S1914" s="30" t="e">
        <f t="shared" si="314"/>
        <v>#DIV/0!</v>
      </c>
      <c r="T1914" s="32">
        <f t="shared" si="315"/>
        <v>6.937124214729327E-4</v>
      </c>
      <c r="U1914" s="33">
        <f t="shared" si="316"/>
        <v>54.511013316070922</v>
      </c>
      <c r="V1914" s="18" t="e">
        <f>VLOOKUP(B1914,'[2]APO e PPM_CD'!$D$2:$J$565,7,FALSE)</f>
        <v>#N/A</v>
      </c>
    </row>
    <row r="1915" spans="1:22" hidden="1">
      <c r="A1915">
        <v>5241131736</v>
      </c>
      <c r="B1915">
        <f>VLOOKUP(A1915,Cadastro!$A$3:$B$3577,2,FALSE)</f>
        <v>197067</v>
      </c>
      <c r="C1915" s="5">
        <v>16752.25</v>
      </c>
      <c r="D1915">
        <v>0</v>
      </c>
      <c r="E1915">
        <v>7691.03</v>
      </c>
      <c r="F1915">
        <v>0</v>
      </c>
      <c r="G1915">
        <v>9061.2199999999993</v>
      </c>
      <c r="H1915">
        <v>0</v>
      </c>
      <c r="I1915" s="14">
        <f>VLOOKUP(A1915,Cadastro!$A$3:$H$3577,7,FALSE)</f>
        <v>1</v>
      </c>
      <c r="J1915" s="14">
        <f>VLOOKUP(A1915,Cadastro!$A$3:$H$3577,8,FALSE)</f>
        <v>1</v>
      </c>
      <c r="K1915">
        <f>VLOOKUP(A1915,Cadastro!$A$3:$J$3577,10,FALSE)</f>
        <v>1</v>
      </c>
      <c r="L1915" s="13">
        <v>20278.03</v>
      </c>
      <c r="M1915" s="23" t="e">
        <f t="shared" si="308"/>
        <v>#DIV/0!</v>
      </c>
      <c r="N1915" s="26">
        <f t="shared" si="309"/>
        <v>16752.25</v>
      </c>
      <c r="O1915" s="27">
        <f t="shared" si="310"/>
        <v>6.9559299884152813E-4</v>
      </c>
      <c r="P1915" s="30" t="e">
        <f t="shared" si="311"/>
        <v>#DIV/0!</v>
      </c>
      <c r="Q1915" s="30" t="e">
        <f t="shared" si="312"/>
        <v>#DIV/0!</v>
      </c>
      <c r="R1915" s="30" t="e">
        <f t="shared" si="313"/>
        <v>#DIV/0!</v>
      </c>
      <c r="S1915" s="30" t="e">
        <f t="shared" si="314"/>
        <v>#DIV/0!</v>
      </c>
      <c r="T1915" s="32">
        <f t="shared" si="315"/>
        <v>6.9555341826834933E-4</v>
      </c>
      <c r="U1915" s="33">
        <f t="shared" si="316"/>
        <v>54.655676432548958</v>
      </c>
      <c r="V1915" s="18" t="e">
        <f>VLOOKUP(B1915,'[2]APO e PPM_CD'!$D$2:$J$565,7,FALSE)</f>
        <v>#N/A</v>
      </c>
    </row>
    <row r="1916" spans="1:22" hidden="1">
      <c r="A1916">
        <v>3745879732</v>
      </c>
      <c r="B1916">
        <f>VLOOKUP(A1916,Cadastro!$A$3:$B$3577,2,FALSE)</f>
        <v>214075</v>
      </c>
      <c r="C1916" s="5">
        <v>16779.84</v>
      </c>
      <c r="D1916">
        <v>0</v>
      </c>
      <c r="E1916">
        <v>7307.16</v>
      </c>
      <c r="F1916">
        <v>0</v>
      </c>
      <c r="G1916">
        <v>9472.68</v>
      </c>
      <c r="H1916">
        <v>0</v>
      </c>
      <c r="I1916" s="14">
        <f>VLOOKUP(A1916,Cadastro!$A$3:$H$3577,7,FALSE)</f>
        <v>1</v>
      </c>
      <c r="J1916" s="14">
        <f>VLOOKUP(A1916,Cadastro!$A$3:$H$3577,8,FALSE)</f>
        <v>1</v>
      </c>
      <c r="K1916">
        <f>VLOOKUP(A1916,Cadastro!$A$3:$J$3577,10,FALSE)</f>
        <v>1</v>
      </c>
      <c r="L1916" s="13">
        <v>13493.36</v>
      </c>
      <c r="M1916" s="23" t="e">
        <f t="shared" si="308"/>
        <v>#DIV/0!</v>
      </c>
      <c r="N1916" s="26">
        <f t="shared" si="309"/>
        <v>16779.84</v>
      </c>
      <c r="O1916" s="27">
        <f t="shared" si="310"/>
        <v>6.9673860082562203E-4</v>
      </c>
      <c r="P1916" s="30" t="e">
        <f t="shared" si="311"/>
        <v>#DIV/0!</v>
      </c>
      <c r="Q1916" s="30" t="e">
        <f t="shared" si="312"/>
        <v>#DIV/0!</v>
      </c>
      <c r="R1916" s="30" t="e">
        <f t="shared" si="313"/>
        <v>#DIV/0!</v>
      </c>
      <c r="S1916" s="30" t="e">
        <f t="shared" si="314"/>
        <v>#DIV/0!</v>
      </c>
      <c r="T1916" s="32">
        <f t="shared" si="315"/>
        <v>6.9669895506549743E-4</v>
      </c>
      <c r="U1916" s="33">
        <f t="shared" si="316"/>
        <v>54.745691213415654</v>
      </c>
      <c r="V1916" s="18" t="e">
        <f>VLOOKUP(B1916,'[2]APO e PPM_CD'!$D$2:$J$565,7,FALSE)</f>
        <v>#N/A</v>
      </c>
    </row>
    <row r="1917" spans="1:22" hidden="1">
      <c r="A1917">
        <v>7006838797</v>
      </c>
      <c r="B1917">
        <f>VLOOKUP(A1917,Cadastro!$A$3:$B$3577,2,FALSE)</f>
        <v>210536</v>
      </c>
      <c r="C1917" s="5">
        <v>16789.400000000001</v>
      </c>
      <c r="D1917">
        <v>0</v>
      </c>
      <c r="E1917">
        <v>9856.15</v>
      </c>
      <c r="F1917">
        <v>0</v>
      </c>
      <c r="G1917">
        <v>6933.25</v>
      </c>
      <c r="H1917">
        <v>0</v>
      </c>
      <c r="I1917" s="14">
        <f>VLOOKUP(A1917,Cadastro!$A$3:$H$3577,7,FALSE)</f>
        <v>1</v>
      </c>
      <c r="J1917" s="14">
        <f>VLOOKUP(A1917,Cadastro!$A$3:$H$3577,8,FALSE)</f>
        <v>1</v>
      </c>
      <c r="K1917">
        <f>VLOOKUP(A1917,Cadastro!$A$3:$J$3577,10,FALSE)</f>
        <v>1</v>
      </c>
      <c r="L1917" s="13">
        <v>26834.82</v>
      </c>
      <c r="M1917" s="23" t="e">
        <f t="shared" si="308"/>
        <v>#DIV/0!</v>
      </c>
      <c r="N1917" s="26">
        <f t="shared" si="309"/>
        <v>16789.400000000001</v>
      </c>
      <c r="O1917" s="27">
        <f t="shared" si="310"/>
        <v>6.9713555461206416E-4</v>
      </c>
      <c r="P1917" s="30" t="e">
        <f t="shared" si="311"/>
        <v>#DIV/0!</v>
      </c>
      <c r="Q1917" s="30" t="e">
        <f t="shared" si="312"/>
        <v>#DIV/0!</v>
      </c>
      <c r="R1917" s="30" t="e">
        <f t="shared" si="313"/>
        <v>#DIV/0!</v>
      </c>
      <c r="S1917" s="30" t="e">
        <f t="shared" si="314"/>
        <v>#DIV/0!</v>
      </c>
      <c r="T1917" s="32">
        <f t="shared" si="315"/>
        <v>6.9709588626450927E-4</v>
      </c>
      <c r="U1917" s="33">
        <f t="shared" si="316"/>
        <v>54.776881547054131</v>
      </c>
      <c r="V1917" s="18" t="e">
        <f>VLOOKUP(B1917,'[2]APO e PPM_CD'!$D$2:$J$565,7,FALSE)</f>
        <v>#N/A</v>
      </c>
    </row>
    <row r="1918" spans="1:22" hidden="1">
      <c r="A1918">
        <v>20052347885</v>
      </c>
      <c r="B1918">
        <f>VLOOKUP(A1918,Cadastro!$A$3:$B$3577,2,FALSE)</f>
        <v>188521</v>
      </c>
      <c r="C1918" s="5">
        <v>16847.440000000002</v>
      </c>
      <c r="D1918">
        <v>0</v>
      </c>
      <c r="E1918">
        <v>7372.9</v>
      </c>
      <c r="F1918">
        <v>0</v>
      </c>
      <c r="G1918">
        <v>9474.5400000000009</v>
      </c>
      <c r="H1918">
        <v>0</v>
      </c>
      <c r="I1918" s="14">
        <f>VLOOKUP(A1918,Cadastro!$A$3:$H$3577,7,FALSE)</f>
        <v>1</v>
      </c>
      <c r="J1918" s="14">
        <f>VLOOKUP(A1918,Cadastro!$A$3:$H$3577,8,FALSE)</f>
        <v>1</v>
      </c>
      <c r="K1918">
        <f>VLOOKUP(A1918,Cadastro!$A$3:$J$3577,10,FALSE)</f>
        <v>1</v>
      </c>
      <c r="L1918" s="13">
        <v>14613.73</v>
      </c>
      <c r="M1918" s="23" t="e">
        <f t="shared" si="308"/>
        <v>#DIV/0!</v>
      </c>
      <c r="N1918" s="26">
        <f t="shared" si="309"/>
        <v>16847.440000000002</v>
      </c>
      <c r="O1918" s="27">
        <f t="shared" si="310"/>
        <v>6.9954551253728397E-4</v>
      </c>
      <c r="P1918" s="30" t="e">
        <f t="shared" si="311"/>
        <v>#DIV/0!</v>
      </c>
      <c r="Q1918" s="30" t="e">
        <f t="shared" si="312"/>
        <v>#DIV/0!</v>
      </c>
      <c r="R1918" s="30" t="e">
        <f t="shared" si="313"/>
        <v>#DIV/0!</v>
      </c>
      <c r="S1918" s="30" t="e">
        <f t="shared" si="314"/>
        <v>#DIV/0!</v>
      </c>
      <c r="T1918" s="32">
        <f t="shared" si="315"/>
        <v>6.9950570705850984E-4</v>
      </c>
      <c r="U1918" s="33">
        <f t="shared" si="316"/>
        <v>54.966242108181461</v>
      </c>
      <c r="V1918" s="18" t="e">
        <f>VLOOKUP(B1918,'[2]APO e PPM_CD'!$D$2:$J$565,7,FALSE)</f>
        <v>#N/A</v>
      </c>
    </row>
    <row r="1919" spans="1:22" hidden="1">
      <c r="A1919">
        <v>56511639304</v>
      </c>
      <c r="B1919">
        <f>VLOOKUP(A1919,Cadastro!$A$3:$B$3577,2,FALSE)</f>
        <v>187379</v>
      </c>
      <c r="C1919" s="5">
        <v>16853.739999999998</v>
      </c>
      <c r="D1919">
        <v>0</v>
      </c>
      <c r="E1919">
        <v>7318.86</v>
      </c>
      <c r="F1919">
        <v>0</v>
      </c>
      <c r="G1919">
        <v>9534.8799999999992</v>
      </c>
      <c r="H1919">
        <v>0</v>
      </c>
      <c r="I1919" s="14">
        <f>VLOOKUP(A1919,Cadastro!$A$3:$H$3577,7,FALSE)</f>
        <v>1</v>
      </c>
      <c r="J1919" s="14">
        <f>VLOOKUP(A1919,Cadastro!$A$3:$H$3577,8,FALSE)</f>
        <v>1</v>
      </c>
      <c r="K1919">
        <f>VLOOKUP(A1919,Cadastro!$A$3:$J$3577,10,FALSE)</f>
        <v>1</v>
      </c>
      <c r="L1919" s="13">
        <v>23170.18</v>
      </c>
      <c r="M1919" s="23" t="e">
        <f t="shared" si="308"/>
        <v>#DIV/0!</v>
      </c>
      <c r="N1919" s="26">
        <f t="shared" si="309"/>
        <v>16853.739999999998</v>
      </c>
      <c r="O1919" s="27">
        <f t="shared" si="310"/>
        <v>6.9980710342165469E-4</v>
      </c>
      <c r="P1919" s="30" t="e">
        <f t="shared" si="311"/>
        <v>#DIV/0!</v>
      </c>
      <c r="Q1919" s="30" t="e">
        <f t="shared" si="312"/>
        <v>#DIV/0!</v>
      </c>
      <c r="R1919" s="30" t="e">
        <f t="shared" si="313"/>
        <v>#DIV/0!</v>
      </c>
      <c r="S1919" s="30" t="e">
        <f t="shared" si="314"/>
        <v>#DIV/0!</v>
      </c>
      <c r="T1919" s="32">
        <f t="shared" si="315"/>
        <v>6.9976728305785841E-4</v>
      </c>
      <c r="U1919" s="33">
        <f t="shared" si="316"/>
        <v>54.986796407545711</v>
      </c>
      <c r="V1919" s="18" t="e">
        <f>VLOOKUP(B1919,'[2]APO e PPM_CD'!$D$2:$J$565,7,FALSE)</f>
        <v>#N/A</v>
      </c>
    </row>
    <row r="1920" spans="1:22" hidden="1">
      <c r="A1920">
        <v>24891508809</v>
      </c>
      <c r="B1920">
        <f>VLOOKUP(A1920,Cadastro!$A$3:$B$3577,2,FALSE)</f>
        <v>214350</v>
      </c>
      <c r="C1920" s="5">
        <v>16865.29</v>
      </c>
      <c r="D1920">
        <v>0</v>
      </c>
      <c r="E1920">
        <v>7417.05</v>
      </c>
      <c r="F1920">
        <v>0</v>
      </c>
      <c r="G1920">
        <v>9448.24</v>
      </c>
      <c r="H1920">
        <v>0</v>
      </c>
      <c r="I1920" s="14">
        <f>VLOOKUP(A1920,Cadastro!$A$3:$H$3577,7,FALSE)</f>
        <v>1</v>
      </c>
      <c r="J1920" s="14">
        <f>VLOOKUP(A1920,Cadastro!$A$3:$H$3577,8,FALSE)</f>
        <v>1</v>
      </c>
      <c r="K1920">
        <f>VLOOKUP(A1920,Cadastro!$A$3:$J$3577,10,FALSE)</f>
        <v>1</v>
      </c>
      <c r="L1920" s="13">
        <v>17658</v>
      </c>
      <c r="M1920" s="23" t="e">
        <f t="shared" si="308"/>
        <v>#DIV/0!</v>
      </c>
      <c r="N1920" s="26">
        <f t="shared" si="309"/>
        <v>16865.29</v>
      </c>
      <c r="O1920" s="27">
        <f t="shared" si="310"/>
        <v>7.0028668670966802E-4</v>
      </c>
      <c r="P1920" s="30" t="e">
        <f t="shared" si="311"/>
        <v>#DIV/0!</v>
      </c>
      <c r="Q1920" s="30" t="e">
        <f t="shared" si="312"/>
        <v>#DIV/0!</v>
      </c>
      <c r="R1920" s="30" t="e">
        <f t="shared" si="313"/>
        <v>#DIV/0!</v>
      </c>
      <c r="S1920" s="30" t="e">
        <f t="shared" si="314"/>
        <v>#DIV/0!</v>
      </c>
      <c r="T1920" s="32">
        <f t="shared" si="315"/>
        <v>7.0024683905666461E-4</v>
      </c>
      <c r="U1920" s="33">
        <f t="shared" si="316"/>
        <v>55.02447928971354</v>
      </c>
      <c r="V1920" s="18" t="e">
        <f>VLOOKUP(B1920,'[2]APO e PPM_CD'!$D$2:$J$565,7,FALSE)</f>
        <v>#N/A</v>
      </c>
    </row>
    <row r="1921" spans="1:24" hidden="1">
      <c r="A1921">
        <v>18410102862</v>
      </c>
      <c r="B1921">
        <f>VLOOKUP(A1921,Cadastro!$A$3:$B$3577,2,FALSE)</f>
        <v>188207</v>
      </c>
      <c r="C1921" s="5">
        <v>16879.510000000002</v>
      </c>
      <c r="D1921">
        <v>0</v>
      </c>
      <c r="E1921">
        <v>7588.66</v>
      </c>
      <c r="F1921">
        <v>0</v>
      </c>
      <c r="G1921">
        <v>9290.85</v>
      </c>
      <c r="H1921">
        <v>0</v>
      </c>
      <c r="I1921" s="14">
        <f>VLOOKUP(A1921,Cadastro!$A$3:$H$3577,7,FALSE)</f>
        <v>1</v>
      </c>
      <c r="J1921" s="14">
        <f>VLOOKUP(A1921,Cadastro!$A$3:$H$3577,8,FALSE)</f>
        <v>1</v>
      </c>
      <c r="K1921">
        <f>VLOOKUP(A1921,Cadastro!$A$3:$J$3577,10,FALSE)</f>
        <v>1</v>
      </c>
      <c r="L1921" s="13">
        <v>16987.05</v>
      </c>
      <c r="M1921" s="23" t="e">
        <f t="shared" si="308"/>
        <v>#DIV/0!</v>
      </c>
      <c r="N1921" s="26">
        <f t="shared" si="309"/>
        <v>16879.510000000002</v>
      </c>
      <c r="O1921" s="27">
        <f t="shared" si="310"/>
        <v>7.0087713470581945E-4</v>
      </c>
      <c r="P1921" s="30" t="e">
        <f t="shared" si="311"/>
        <v>#DIV/0!</v>
      </c>
      <c r="Q1921" s="30" t="e">
        <f t="shared" si="312"/>
        <v>#DIV/0!</v>
      </c>
      <c r="R1921" s="30" t="e">
        <f t="shared" si="313"/>
        <v>#DIV/0!</v>
      </c>
      <c r="S1921" s="30" t="e">
        <f t="shared" si="314"/>
        <v>#DIV/0!</v>
      </c>
      <c r="T1921" s="32">
        <f t="shared" si="315"/>
        <v>7.0083725345519482E-4</v>
      </c>
      <c r="U1921" s="33">
        <f t="shared" si="316"/>
        <v>55.070873279707186</v>
      </c>
      <c r="V1921" s="18" t="e">
        <f>VLOOKUP(B1921,'[2]APO e PPM_CD'!$D$2:$J$565,7,FALSE)</f>
        <v>#N/A</v>
      </c>
    </row>
    <row r="1922" spans="1:24" hidden="1">
      <c r="A1922">
        <v>1677202793</v>
      </c>
      <c r="B1922">
        <f>VLOOKUP(A1922,Cadastro!$A$3:$B$3577,2,FALSE)</f>
        <v>190927</v>
      </c>
      <c r="C1922" s="5">
        <v>16895.489999999998</v>
      </c>
      <c r="D1922">
        <v>0</v>
      </c>
      <c r="E1922">
        <v>9755.42</v>
      </c>
      <c r="F1922">
        <v>0</v>
      </c>
      <c r="G1922">
        <v>7140.07</v>
      </c>
      <c r="H1922">
        <v>0</v>
      </c>
      <c r="I1922" s="14">
        <f>VLOOKUP(A1922,Cadastro!$A$3:$H$3577,7,FALSE)</f>
        <v>1</v>
      </c>
      <c r="J1922" s="14">
        <f>VLOOKUP(A1922,Cadastro!$A$3:$H$3577,8,FALSE)</f>
        <v>1</v>
      </c>
      <c r="K1922">
        <f>VLOOKUP(A1922,Cadastro!$A$3:$J$3577,10,FALSE)</f>
        <v>1</v>
      </c>
      <c r="L1922" s="13">
        <v>25364.77</v>
      </c>
      <c r="M1922" s="23" t="e">
        <f t="shared" si="308"/>
        <v>#DIV/0!</v>
      </c>
      <c r="N1922" s="26">
        <f t="shared" si="309"/>
        <v>16895.489999999998</v>
      </c>
      <c r="O1922" s="27">
        <f t="shared" si="310"/>
        <v>7.0154066206014408E-4</v>
      </c>
      <c r="P1922" s="30" t="e">
        <f t="shared" si="311"/>
        <v>#DIV/0!</v>
      </c>
      <c r="Q1922" s="30" t="e">
        <f t="shared" si="312"/>
        <v>#DIV/0!</v>
      </c>
      <c r="R1922" s="30" t="e">
        <f t="shared" si="313"/>
        <v>#DIV/0!</v>
      </c>
      <c r="S1922" s="30" t="e">
        <f t="shared" si="314"/>
        <v>#DIV/0!</v>
      </c>
      <c r="T1922" s="32">
        <f t="shared" si="315"/>
        <v>7.0150074305354282E-4</v>
      </c>
      <c r="U1922" s="33">
        <f t="shared" si="316"/>
        <v>55.123009423173997</v>
      </c>
      <c r="V1922" s="18" t="e">
        <f>VLOOKUP(B1922,'[2]APO e PPM_CD'!$D$2:$J$565,7,FALSE)</f>
        <v>#N/A</v>
      </c>
    </row>
    <row r="1923" spans="1:24" hidden="1">
      <c r="A1923">
        <v>62024701191</v>
      </c>
      <c r="B1923">
        <f>VLOOKUP(A1923,Cadastro!$A$3:$B$3577,2,FALSE)</f>
        <v>212238</v>
      </c>
      <c r="C1923" s="5">
        <v>16896.150000000001</v>
      </c>
      <c r="D1923">
        <v>0</v>
      </c>
      <c r="E1923">
        <v>7354.31</v>
      </c>
      <c r="F1923">
        <v>0</v>
      </c>
      <c r="G1923">
        <v>9541.84</v>
      </c>
      <c r="H1923">
        <v>0</v>
      </c>
      <c r="I1923" s="14">
        <f>VLOOKUP(A1923,Cadastro!$A$3:$H$3577,7,FALSE)</f>
        <v>1</v>
      </c>
      <c r="J1923" s="14">
        <f>VLOOKUP(A1923,Cadastro!$A$3:$H$3577,8,FALSE)</f>
        <v>1</v>
      </c>
      <c r="K1923">
        <f>VLOOKUP(A1923,Cadastro!$A$3:$J$3577,10,FALSE)</f>
        <v>1</v>
      </c>
      <c r="L1923" s="13">
        <v>26386.34</v>
      </c>
      <c r="M1923" s="23" t="e">
        <f t="shared" si="308"/>
        <v>#DIV/0!</v>
      </c>
      <c r="N1923" s="26">
        <f t="shared" si="309"/>
        <v>16896.150000000001</v>
      </c>
      <c r="O1923" s="27">
        <f t="shared" si="310"/>
        <v>7.0156806681945922E-4</v>
      </c>
      <c r="P1923" s="30" t="e">
        <f t="shared" si="311"/>
        <v>#DIV/0!</v>
      </c>
      <c r="Q1923" s="30" t="e">
        <f t="shared" si="312"/>
        <v>#DIV/0!</v>
      </c>
      <c r="R1923" s="30" t="e">
        <f t="shared" si="313"/>
        <v>#DIV/0!</v>
      </c>
      <c r="S1923" s="30" t="e">
        <f t="shared" si="314"/>
        <v>#DIV/0!</v>
      </c>
      <c r="T1923" s="32">
        <f t="shared" si="315"/>
        <v>7.015281462534747E-4</v>
      </c>
      <c r="U1923" s="33">
        <f t="shared" si="316"/>
        <v>55.125162730726451</v>
      </c>
      <c r="V1923" s="18" t="e">
        <f>VLOOKUP(B1923,'[2]APO e PPM_CD'!$D$2:$J$565,7,FALSE)</f>
        <v>#N/A</v>
      </c>
    </row>
    <row r="1924" spans="1:24" hidden="1">
      <c r="A1924">
        <v>2573515745</v>
      </c>
      <c r="B1924">
        <f>VLOOKUP(A1924,Cadastro!$A$3:$B$3577,2,FALSE)</f>
        <v>215405</v>
      </c>
      <c r="C1924" s="5">
        <v>16914.510000000002</v>
      </c>
      <c r="D1924">
        <v>0</v>
      </c>
      <c r="E1924">
        <v>7371.56</v>
      </c>
      <c r="F1924">
        <v>0</v>
      </c>
      <c r="G1924">
        <v>9542.9500000000007</v>
      </c>
      <c r="H1924">
        <v>0</v>
      </c>
      <c r="I1924" s="14">
        <f>VLOOKUP(A1924,Cadastro!$A$3:$H$3577,7,FALSE)</f>
        <v>1</v>
      </c>
      <c r="J1924" s="14">
        <f>VLOOKUP(A1924,Cadastro!$A$3:$H$3577,8,FALSE)</f>
        <v>1</v>
      </c>
      <c r="K1924">
        <f>VLOOKUP(A1924,Cadastro!$A$3:$J$3577,10,FALSE)</f>
        <v>1</v>
      </c>
      <c r="L1924" s="13">
        <v>21384.87</v>
      </c>
      <c r="M1924" s="23" t="e">
        <f t="shared" si="308"/>
        <v>#DIV/0!</v>
      </c>
      <c r="N1924" s="26">
        <f t="shared" si="309"/>
        <v>16914.510000000002</v>
      </c>
      <c r="O1924" s="27">
        <f t="shared" si="310"/>
        <v>7.0233041739676855E-4</v>
      </c>
      <c r="P1924" s="30" t="e">
        <f t="shared" si="311"/>
        <v>#DIV/0!</v>
      </c>
      <c r="Q1924" s="30" t="e">
        <f t="shared" si="312"/>
        <v>#DIV/0!</v>
      </c>
      <c r="R1924" s="30" t="e">
        <f t="shared" si="313"/>
        <v>#DIV/0!</v>
      </c>
      <c r="S1924" s="30" t="e">
        <f t="shared" si="314"/>
        <v>#DIV/0!</v>
      </c>
      <c r="T1924" s="32">
        <f t="shared" si="315"/>
        <v>7.0229045345157691E-4</v>
      </c>
      <c r="U1924" s="33">
        <f t="shared" si="316"/>
        <v>55.185063831730893</v>
      </c>
      <c r="V1924" s="18" t="e">
        <f>VLOOKUP(B1924,'[2]APO e PPM_CD'!$D$2:$J$565,7,FALSE)</f>
        <v>#N/A</v>
      </c>
    </row>
    <row r="1925" spans="1:24" hidden="1">
      <c r="A1925">
        <v>98183818749</v>
      </c>
      <c r="B1925">
        <f>VLOOKUP(A1925,Cadastro!$A$3:$B$3577,2,FALSE)</f>
        <v>190635</v>
      </c>
      <c r="C1925" s="5">
        <v>16917.75</v>
      </c>
      <c r="D1925">
        <v>0</v>
      </c>
      <c r="E1925">
        <v>7038.76</v>
      </c>
      <c r="F1925">
        <v>0</v>
      </c>
      <c r="G1925">
        <v>9878.99</v>
      </c>
      <c r="H1925">
        <v>0</v>
      </c>
      <c r="I1925" s="14">
        <f>VLOOKUP(A1925,Cadastro!$A$3:$H$3577,7,FALSE)</f>
        <v>1</v>
      </c>
      <c r="J1925" s="14">
        <f>VLOOKUP(A1925,Cadastro!$A$3:$H$3577,8,FALSE)</f>
        <v>1</v>
      </c>
      <c r="K1925">
        <f>VLOOKUP(A1925,Cadastro!$A$3:$J$3577,10,FALSE)</f>
        <v>1</v>
      </c>
      <c r="L1925" s="13">
        <v>17987.63</v>
      </c>
      <c r="M1925" s="23" t="e">
        <f t="shared" si="308"/>
        <v>#DIV/0!</v>
      </c>
      <c r="N1925" s="26">
        <f t="shared" si="309"/>
        <v>16917.75</v>
      </c>
      <c r="O1925" s="27">
        <f t="shared" si="310"/>
        <v>7.0246494985158777E-4</v>
      </c>
      <c r="P1925" s="30" t="e">
        <f t="shared" si="311"/>
        <v>#DIV/0!</v>
      </c>
      <c r="Q1925" s="30" t="e">
        <f t="shared" si="312"/>
        <v>#DIV/0!</v>
      </c>
      <c r="R1925" s="30" t="e">
        <f t="shared" si="313"/>
        <v>#DIV/0!</v>
      </c>
      <c r="S1925" s="30" t="e">
        <f t="shared" si="314"/>
        <v>#DIV/0!</v>
      </c>
      <c r="T1925" s="32">
        <f t="shared" si="315"/>
        <v>7.0242497825124194E-4</v>
      </c>
      <c r="U1925" s="33">
        <f t="shared" si="316"/>
        <v>55.195634614261081</v>
      </c>
      <c r="V1925" s="18" t="e">
        <f>VLOOKUP(B1925,'[2]APO e PPM_CD'!$D$2:$J$565,7,FALSE)</f>
        <v>#N/A</v>
      </c>
    </row>
    <row r="1926" spans="1:24" hidden="1">
      <c r="A1926">
        <v>51891670620</v>
      </c>
      <c r="B1926">
        <f>VLOOKUP(A1926,Cadastro!$A$3:$B$3577,2,FALSE)</f>
        <v>197327</v>
      </c>
      <c r="C1926" s="5">
        <v>16936.23</v>
      </c>
      <c r="D1926">
        <v>0</v>
      </c>
      <c r="E1926">
        <v>7162.93</v>
      </c>
      <c r="F1926">
        <v>0</v>
      </c>
      <c r="G1926">
        <v>9773.2999999999993</v>
      </c>
      <c r="H1926">
        <v>0</v>
      </c>
      <c r="I1926" s="14">
        <f>VLOOKUP(A1926,Cadastro!$A$3:$H$3577,7,FALSE)</f>
        <v>1</v>
      </c>
      <c r="J1926" s="14">
        <f>VLOOKUP(A1926,Cadastro!$A$3:$H$3577,8,FALSE)</f>
        <v>1</v>
      </c>
      <c r="K1926">
        <f>VLOOKUP(A1926,Cadastro!$A$3:$J$3577,10,FALSE)</f>
        <v>1</v>
      </c>
      <c r="L1926" s="13">
        <v>48452.78</v>
      </c>
      <c r="M1926" s="23" t="e">
        <f t="shared" si="308"/>
        <v>#DIV/0!</v>
      </c>
      <c r="N1926" s="26">
        <f t="shared" si="309"/>
        <v>16936.23</v>
      </c>
      <c r="O1926" s="27">
        <f t="shared" si="310"/>
        <v>7.0323228311240898E-4</v>
      </c>
      <c r="P1926" s="30" t="e">
        <f t="shared" si="311"/>
        <v>#DIV/0!</v>
      </c>
      <c r="Q1926" s="30" t="e">
        <f t="shared" si="312"/>
        <v>#DIV/0!</v>
      </c>
      <c r="R1926" s="30" t="e">
        <f t="shared" si="313"/>
        <v>#DIV/0!</v>
      </c>
      <c r="S1926" s="30" t="e">
        <f t="shared" si="314"/>
        <v>#DIV/0!</v>
      </c>
      <c r="T1926" s="32">
        <f t="shared" si="315"/>
        <v>7.0319226784933163E-4</v>
      </c>
      <c r="U1926" s="33">
        <f t="shared" si="316"/>
        <v>55.2559272257296</v>
      </c>
      <c r="V1926" s="18" t="e">
        <f>VLOOKUP(B1926,'[2]APO e PPM_CD'!$D$2:$J$565,7,FALSE)</f>
        <v>#N/A</v>
      </c>
    </row>
    <row r="1927" spans="1:24" hidden="1">
      <c r="A1927">
        <v>4413131673</v>
      </c>
      <c r="B1927">
        <f>VLOOKUP(A1927,Cadastro!$A$3:$B$3577,2,FALSE)</f>
        <v>197373</v>
      </c>
      <c r="C1927" s="5">
        <v>16945.34</v>
      </c>
      <c r="D1927">
        <v>0</v>
      </c>
      <c r="E1927">
        <v>7626.65</v>
      </c>
      <c r="F1927">
        <v>0</v>
      </c>
      <c r="G1927">
        <v>9318.69</v>
      </c>
      <c r="H1927">
        <v>0</v>
      </c>
      <c r="I1927" s="14">
        <f>VLOOKUP(A1927,Cadastro!$A$3:$H$3577,7,FALSE)</f>
        <v>1</v>
      </c>
      <c r="J1927" s="14">
        <f>VLOOKUP(A1927,Cadastro!$A$3:$H$3577,8,FALSE)</f>
        <v>1</v>
      </c>
      <c r="K1927">
        <f>VLOOKUP(A1927,Cadastro!$A$3:$J$3577,10,FALSE)</f>
        <v>1</v>
      </c>
      <c r="L1927" s="13">
        <v>17733.61</v>
      </c>
      <c r="M1927" s="23" t="e">
        <f t="shared" si="308"/>
        <v>#DIV/0!</v>
      </c>
      <c r="N1927" s="26">
        <f t="shared" si="309"/>
        <v>16945.34</v>
      </c>
      <c r="O1927" s="27">
        <f t="shared" si="310"/>
        <v>7.0361055183568177E-4</v>
      </c>
      <c r="P1927" s="30" t="e">
        <f t="shared" si="311"/>
        <v>#DIV/0!</v>
      </c>
      <c r="Q1927" s="30" t="e">
        <f t="shared" si="312"/>
        <v>#DIV/0!</v>
      </c>
      <c r="R1927" s="30" t="e">
        <f t="shared" si="313"/>
        <v>#DIV/0!</v>
      </c>
      <c r="S1927" s="30" t="e">
        <f t="shared" si="314"/>
        <v>#DIV/0!</v>
      </c>
      <c r="T1927" s="32">
        <f t="shared" si="315"/>
        <v>7.0357051504838994E-4</v>
      </c>
      <c r="U1927" s="33">
        <f t="shared" si="316"/>
        <v>55.28564939512777</v>
      </c>
      <c r="V1927" s="18" t="e">
        <f>VLOOKUP(B1927,'[2]APO e PPM_CD'!$D$2:$J$565,7,FALSE)</f>
        <v>#N/A</v>
      </c>
    </row>
    <row r="1928" spans="1:24" hidden="1">
      <c r="A1928">
        <v>3078631745</v>
      </c>
      <c r="B1928">
        <f>VLOOKUP(A1928,Cadastro!$A$3:$B$3577,2,FALSE)</f>
        <v>190044</v>
      </c>
      <c r="C1928" s="5">
        <v>16950.34</v>
      </c>
      <c r="D1928">
        <v>0</v>
      </c>
      <c r="E1928">
        <v>7283.69</v>
      </c>
      <c r="F1928">
        <v>0</v>
      </c>
      <c r="G1928">
        <v>9666.65</v>
      </c>
      <c r="H1928">
        <v>0</v>
      </c>
      <c r="I1928" s="14">
        <f>VLOOKUP(A1928,Cadastro!$A$3:$H$3577,7,FALSE)</f>
        <v>1</v>
      </c>
      <c r="J1928" s="14">
        <f>VLOOKUP(A1928,Cadastro!$A$3:$H$3577,8,FALSE)</f>
        <v>1</v>
      </c>
      <c r="K1928">
        <f>VLOOKUP(A1928,Cadastro!$A$3:$J$3577,10,FALSE)</f>
        <v>1</v>
      </c>
      <c r="L1928" s="13">
        <v>29443.9</v>
      </c>
      <c r="M1928" s="23" t="e">
        <f t="shared" si="308"/>
        <v>#DIV/0!</v>
      </c>
      <c r="N1928" s="26">
        <f t="shared" si="309"/>
        <v>16950.34</v>
      </c>
      <c r="O1928" s="27">
        <f t="shared" si="310"/>
        <v>7.0381816364867452E-4</v>
      </c>
      <c r="P1928" s="30" t="e">
        <f t="shared" si="311"/>
        <v>#DIV/0!</v>
      </c>
      <c r="Q1928" s="30" t="e">
        <f t="shared" si="312"/>
        <v>#DIV/0!</v>
      </c>
      <c r="R1928" s="30" t="e">
        <f t="shared" si="313"/>
        <v>#DIV/0!</v>
      </c>
      <c r="S1928" s="30" t="e">
        <f t="shared" si="314"/>
        <v>#DIV/0!</v>
      </c>
      <c r="T1928" s="32">
        <f t="shared" si="315"/>
        <v>7.0377811504787309E-4</v>
      </c>
      <c r="U1928" s="33">
        <f t="shared" si="316"/>
        <v>55.301962331131158</v>
      </c>
      <c r="V1928" s="18" t="e">
        <f>VLOOKUP(B1928,'[2]APO e PPM_CD'!$D$2:$J$565,7,FALSE)</f>
        <v>#N/A</v>
      </c>
    </row>
    <row r="1929" spans="1:24" hidden="1">
      <c r="A1929">
        <v>7286906755</v>
      </c>
      <c r="B1929">
        <f>VLOOKUP(A1929,Cadastro!$A$3:$B$3577,2,FALSE)</f>
        <v>210842</v>
      </c>
      <c r="C1929" s="5">
        <v>16979.62</v>
      </c>
      <c r="D1929">
        <v>0</v>
      </c>
      <c r="E1929">
        <v>9909.2099999999991</v>
      </c>
      <c r="F1929">
        <v>0</v>
      </c>
      <c r="G1929">
        <v>7070.41</v>
      </c>
      <c r="H1929">
        <v>0</v>
      </c>
      <c r="I1929" s="14">
        <f>VLOOKUP(A1929,Cadastro!$A$3:$H$3577,7,FALSE)</f>
        <v>1</v>
      </c>
      <c r="J1929" s="14">
        <f>VLOOKUP(A1929,Cadastro!$A$3:$H$3577,8,FALSE)</f>
        <v>1</v>
      </c>
      <c r="K1929">
        <f>VLOOKUP(A1929,Cadastro!$A$3:$J$3577,10,FALSE)</f>
        <v>1</v>
      </c>
      <c r="L1929" s="13">
        <v>24169.55</v>
      </c>
      <c r="M1929" s="23" t="e">
        <f t="shared" si="308"/>
        <v>#DIV/0!</v>
      </c>
      <c r="N1929" s="26">
        <f t="shared" si="309"/>
        <v>16979.62</v>
      </c>
      <c r="O1929" s="27">
        <f t="shared" si="310"/>
        <v>7.050339384255599E-4</v>
      </c>
      <c r="P1929" s="30" t="e">
        <f t="shared" si="311"/>
        <v>#DIV/0!</v>
      </c>
      <c r="Q1929" s="30" t="e">
        <f t="shared" si="312"/>
        <v>#DIV/0!</v>
      </c>
      <c r="R1929" s="30" t="e">
        <f t="shared" si="313"/>
        <v>#DIV/0!</v>
      </c>
      <c r="S1929" s="30" t="e">
        <f t="shared" si="314"/>
        <v>#DIV/0!</v>
      </c>
      <c r="T1929" s="32">
        <f t="shared" si="315"/>
        <v>7.0499382064484646E-4</v>
      </c>
      <c r="U1929" s="33">
        <f t="shared" si="316"/>
        <v>55.397490884366995</v>
      </c>
      <c r="V1929" s="18" t="e">
        <f>VLOOKUP(B1929,'[2]APO e PPM_CD'!$D$2:$J$565,7,FALSE)</f>
        <v>#N/A</v>
      </c>
    </row>
    <row r="1930" spans="1:24" hidden="1">
      <c r="A1930">
        <v>26204268805</v>
      </c>
      <c r="B1930">
        <f>VLOOKUP(A1930,Cadastro!$A$3:$B$3577,2,FALSE)</f>
        <v>189533</v>
      </c>
      <c r="C1930" s="5">
        <v>16982.89</v>
      </c>
      <c r="D1930">
        <v>0</v>
      </c>
      <c r="E1930">
        <v>7498.35</v>
      </c>
      <c r="F1930">
        <v>0</v>
      </c>
      <c r="G1930">
        <v>9484.5400000000009</v>
      </c>
      <c r="H1930">
        <v>0</v>
      </c>
      <c r="I1930" s="14">
        <f>VLOOKUP(A1930,Cadastro!$A$3:$H$3577,7,FALSE)</f>
        <v>1</v>
      </c>
      <c r="J1930" s="14">
        <f>VLOOKUP(A1930,Cadastro!$A$3:$H$3577,8,FALSE)</f>
        <v>1</v>
      </c>
      <c r="K1930">
        <f>VLOOKUP(A1930,Cadastro!$A$3:$J$3577,10,FALSE)</f>
        <v>1</v>
      </c>
      <c r="L1930" s="13">
        <v>17327.259999999998</v>
      </c>
      <c r="M1930" s="23" t="e">
        <f t="shared" si="308"/>
        <v>#DIV/0!</v>
      </c>
      <c r="N1930" s="26">
        <f t="shared" si="309"/>
        <v>16982.89</v>
      </c>
      <c r="O1930" s="27">
        <f t="shared" si="310"/>
        <v>7.051697165512572E-4</v>
      </c>
      <c r="P1930" s="30" t="e">
        <f t="shared" si="311"/>
        <v>#DIV/0!</v>
      </c>
      <c r="Q1930" s="30" t="e">
        <f t="shared" si="312"/>
        <v>#DIV/0!</v>
      </c>
      <c r="R1930" s="30" t="e">
        <f t="shared" si="313"/>
        <v>#DIV/0!</v>
      </c>
      <c r="S1930" s="30" t="e">
        <f t="shared" si="314"/>
        <v>#DIV/0!</v>
      </c>
      <c r="T1930" s="32">
        <f t="shared" si="315"/>
        <v>7.0512959104450845E-4</v>
      </c>
      <c r="U1930" s="33">
        <f t="shared" si="316"/>
        <v>55.408159544513211</v>
      </c>
      <c r="V1930" s="18" t="e">
        <f>VLOOKUP(B1930,'[2]APO e PPM_CD'!$D$2:$J$565,7,FALSE)</f>
        <v>#N/A</v>
      </c>
    </row>
    <row r="1931" spans="1:24" hidden="1">
      <c r="A1931">
        <v>4775383639</v>
      </c>
      <c r="B1931">
        <f>VLOOKUP(A1931,Cadastro!$A$3:$B$3577,2,FALSE)</f>
        <v>197747</v>
      </c>
      <c r="C1931" s="5">
        <v>16983.739999999998</v>
      </c>
      <c r="D1931">
        <v>0</v>
      </c>
      <c r="E1931">
        <v>7696.75</v>
      </c>
      <c r="F1931">
        <v>0</v>
      </c>
      <c r="G1931">
        <v>9286.99</v>
      </c>
      <c r="H1931">
        <v>0</v>
      </c>
      <c r="I1931" s="14">
        <f>VLOOKUP(A1931,Cadastro!$A$3:$H$3577,7,FALSE)</f>
        <v>1</v>
      </c>
      <c r="J1931" s="14">
        <f>VLOOKUP(A1931,Cadastro!$A$3:$H$3577,8,FALSE)</f>
        <v>1</v>
      </c>
      <c r="K1931">
        <f>VLOOKUP(A1931,Cadastro!$A$3:$J$3577,10,FALSE)</f>
        <v>1</v>
      </c>
      <c r="L1931" s="13">
        <v>13617.97</v>
      </c>
      <c r="M1931" s="23" t="e">
        <f t="shared" ref="M1931:M1994" si="317">L1931/$L$9</f>
        <v>#DIV/0!</v>
      </c>
      <c r="N1931" s="26">
        <f t="shared" ref="N1931:N1994" si="318">G1931+F1931+E1931</f>
        <v>16983.739999999998</v>
      </c>
      <c r="O1931" s="27">
        <f t="shared" ref="O1931:O1994" si="319">N1931/$N$9</f>
        <v>7.0520501055946593E-4</v>
      </c>
      <c r="P1931" s="30" t="e">
        <f t="shared" ref="P1931:P1994" si="320">$K$7*L1931</f>
        <v>#DIV/0!</v>
      </c>
      <c r="Q1931" s="30" t="e">
        <f t="shared" ref="Q1931:Q1994" si="321">P1931/$R$1</f>
        <v>#DIV/0!</v>
      </c>
      <c r="R1931" s="30" t="e">
        <f t="shared" ref="R1931:R1994" si="322">$K$8*L1931</f>
        <v>#DIV/0!</v>
      </c>
      <c r="S1931" s="30" t="e">
        <f t="shared" ref="S1931:S1994" si="323">R1931*1.01</f>
        <v>#DIV/0!</v>
      </c>
      <c r="T1931" s="32">
        <f t="shared" ref="T1931:T1994" si="324">C1931/$C$2359</f>
        <v>7.0516488304442056E-4</v>
      </c>
      <c r="U1931" s="33">
        <f t="shared" ref="U1931:U1994" si="325">$T$5*T1931</f>
        <v>55.410932743633779</v>
      </c>
      <c r="V1931" s="18" t="e">
        <f>VLOOKUP(B1931,'[2]APO e PPM_CD'!$D$2:$J$565,7,FALSE)</f>
        <v>#N/A</v>
      </c>
    </row>
    <row r="1932" spans="1:24" hidden="1">
      <c r="A1932">
        <v>742542785</v>
      </c>
      <c r="B1932">
        <f>VLOOKUP(A1932,Cadastro!$A$3:$B$3577,2,FALSE)</f>
        <v>196976</v>
      </c>
      <c r="C1932" s="5">
        <v>16986.309999999998</v>
      </c>
      <c r="D1932">
        <v>0</v>
      </c>
      <c r="E1932">
        <v>7129.42</v>
      </c>
      <c r="F1932">
        <v>0</v>
      </c>
      <c r="G1932">
        <v>9856.89</v>
      </c>
      <c r="H1932">
        <v>0</v>
      </c>
      <c r="I1932" s="14">
        <f>VLOOKUP(A1932,Cadastro!$A$3:$H$3577,7,FALSE)</f>
        <v>1</v>
      </c>
      <c r="J1932" s="14">
        <f>VLOOKUP(A1932,Cadastro!$A$3:$H$3577,8,FALSE)</f>
        <v>1</v>
      </c>
      <c r="K1932">
        <f>VLOOKUP(A1932,Cadastro!$A$3:$J$3577,10,FALSE)</f>
        <v>1</v>
      </c>
      <c r="L1932" s="13">
        <v>18240.240000000002</v>
      </c>
      <c r="M1932" s="23" t="e">
        <f t="shared" si="317"/>
        <v>#DIV/0!</v>
      </c>
      <c r="N1932" s="26">
        <f t="shared" si="318"/>
        <v>16986.309999999998</v>
      </c>
      <c r="O1932" s="27">
        <f t="shared" si="319"/>
        <v>7.0531172303134413E-4</v>
      </c>
      <c r="P1932" s="30" t="e">
        <f t="shared" si="320"/>
        <v>#DIV/0!</v>
      </c>
      <c r="Q1932" s="30" t="e">
        <f t="shared" si="321"/>
        <v>#DIV/0!</v>
      </c>
      <c r="R1932" s="30" t="e">
        <f t="shared" si="322"/>
        <v>#DIV/0!</v>
      </c>
      <c r="S1932" s="30" t="e">
        <f t="shared" si="323"/>
        <v>#DIV/0!</v>
      </c>
      <c r="T1932" s="32">
        <f t="shared" si="324"/>
        <v>7.0527158944415488E-4</v>
      </c>
      <c r="U1932" s="33">
        <f t="shared" si="325"/>
        <v>55.419317592739517</v>
      </c>
      <c r="V1932" s="18" t="e">
        <f>VLOOKUP(B1932,'[2]APO e PPM_CD'!$D$2:$J$565,7,FALSE)</f>
        <v>#N/A</v>
      </c>
    </row>
    <row r="1933" spans="1:24" hidden="1">
      <c r="A1933">
        <v>7456738726</v>
      </c>
      <c r="B1933">
        <f>VLOOKUP(A1933,Cadastro!$A$3:$B$3577,2,FALSE)</f>
        <v>213468</v>
      </c>
      <c r="C1933" s="5">
        <v>16989.5</v>
      </c>
      <c r="D1933">
        <v>0</v>
      </c>
      <c r="E1933">
        <v>7469.79</v>
      </c>
      <c r="F1933">
        <v>0</v>
      </c>
      <c r="G1933">
        <v>9519.7099999999991</v>
      </c>
      <c r="H1933">
        <v>0</v>
      </c>
      <c r="I1933" s="14">
        <f>VLOOKUP(A1933,Cadastro!$A$3:$H$3577,7,FALSE)</f>
        <v>1</v>
      </c>
      <c r="J1933" s="14">
        <f>VLOOKUP(A1933,Cadastro!$A$3:$H$3577,8,FALSE)</f>
        <v>1</v>
      </c>
      <c r="K1933">
        <f>VLOOKUP(A1933,Cadastro!$A$3:$J$3577,10,FALSE)</f>
        <v>1</v>
      </c>
      <c r="L1933" s="13">
        <v>12860.04</v>
      </c>
      <c r="M1933" s="23" t="e">
        <f t="shared" si="317"/>
        <v>#DIV/0!</v>
      </c>
      <c r="N1933" s="26">
        <f t="shared" si="318"/>
        <v>16989.5</v>
      </c>
      <c r="O1933" s="27">
        <f t="shared" si="319"/>
        <v>7.0544417936803361E-4</v>
      </c>
      <c r="P1933" s="30" t="e">
        <f t="shared" si="320"/>
        <v>#DIV/0!</v>
      </c>
      <c r="Q1933" s="30" t="e">
        <f t="shared" si="321"/>
        <v>#DIV/0!</v>
      </c>
      <c r="R1933" s="30" t="e">
        <f t="shared" si="322"/>
        <v>#DIV/0!</v>
      </c>
      <c r="S1933" s="30" t="e">
        <f t="shared" si="323"/>
        <v>#DIV/0!</v>
      </c>
      <c r="T1933" s="32">
        <f t="shared" si="324"/>
        <v>7.0540403824382518E-4</v>
      </c>
      <c r="U1933" s="33">
        <f t="shared" si="325"/>
        <v>55.429725245909687</v>
      </c>
      <c r="V1933" s="18" t="e">
        <f>VLOOKUP(B1933,'[2]APO e PPM_CD'!$D$2:$J$565,7,FALSE)</f>
        <v>#N/A</v>
      </c>
    </row>
    <row r="1934" spans="1:24" hidden="1">
      <c r="A1934">
        <v>89229240710</v>
      </c>
      <c r="B1934">
        <f>VLOOKUP(A1934,Cadastro!$A$3:$B$3577,2,FALSE)</f>
        <v>191161</v>
      </c>
      <c r="C1934" s="5">
        <v>17000.03</v>
      </c>
      <c r="D1934">
        <v>0</v>
      </c>
      <c r="E1934">
        <v>9796.1299999999992</v>
      </c>
      <c r="F1934">
        <v>0</v>
      </c>
      <c r="G1934">
        <v>7203.9</v>
      </c>
      <c r="H1934">
        <v>0</v>
      </c>
      <c r="I1934" s="14">
        <f>VLOOKUP(A1934,Cadastro!$A$3:$H$3577,7,FALSE)</f>
        <v>1</v>
      </c>
      <c r="J1934" s="14">
        <f>VLOOKUP(A1934,Cadastro!$A$3:$H$3577,8,FALSE)</f>
        <v>1</v>
      </c>
      <c r="K1934">
        <f>VLOOKUP(A1934,Cadastro!$A$3:$J$3577,10,FALSE)</f>
        <v>1</v>
      </c>
      <c r="L1934" s="13">
        <v>30825.69</v>
      </c>
      <c r="M1934" s="23" t="e">
        <f t="shared" si="317"/>
        <v>#DIV/0!</v>
      </c>
      <c r="N1934" s="26">
        <f t="shared" si="318"/>
        <v>17000.03</v>
      </c>
      <c r="O1934" s="27">
        <f t="shared" si="319"/>
        <v>7.0588140984619626E-4</v>
      </c>
      <c r="P1934" s="30" t="e">
        <f t="shared" si="320"/>
        <v>#DIV/0!</v>
      </c>
      <c r="Q1934" s="30" t="e">
        <f t="shared" si="321"/>
        <v>#DIV/0!</v>
      </c>
      <c r="R1934" s="30" t="e">
        <f t="shared" si="322"/>
        <v>#DIV/0!</v>
      </c>
      <c r="S1934" s="30" t="e">
        <f t="shared" si="323"/>
        <v>#DIV/0!</v>
      </c>
      <c r="T1934" s="32">
        <f t="shared" si="324"/>
        <v>7.0584124384273671E-4</v>
      </c>
      <c r="U1934" s="33">
        <f t="shared" si="325"/>
        <v>55.464080289132816</v>
      </c>
      <c r="V1934" s="18" t="e">
        <f>VLOOKUP(B1934,'[2]APO e PPM_CD'!$D$2:$J$565,7,FALSE)</f>
        <v>#N/A</v>
      </c>
    </row>
    <row r="1935" spans="1:24" hidden="1">
      <c r="A1935">
        <v>99254310778</v>
      </c>
      <c r="B1935">
        <f>VLOOKUP(A1935,Cadastro!$A$3:$B$3577,2,FALSE)</f>
        <v>188901</v>
      </c>
      <c r="C1935" s="5">
        <v>17024.78</v>
      </c>
      <c r="D1935">
        <v>0</v>
      </c>
      <c r="E1935">
        <v>7083.56</v>
      </c>
      <c r="F1935">
        <v>0</v>
      </c>
      <c r="G1935">
        <v>9941.2199999999993</v>
      </c>
      <c r="H1935">
        <v>0</v>
      </c>
      <c r="I1935" s="14">
        <f>VLOOKUP(A1935,Cadastro!$A$3:$H$3577,7,FALSE)</f>
        <v>1</v>
      </c>
      <c r="J1935" s="14">
        <f>VLOOKUP(A1935,Cadastro!$A$3:$H$3577,8,FALSE)</f>
        <v>1</v>
      </c>
      <c r="K1935">
        <f>VLOOKUP(A1935,Cadastro!$A$3:$J$3577,10,FALSE)</f>
        <v>1</v>
      </c>
      <c r="L1935" s="13">
        <v>13150.63</v>
      </c>
      <c r="M1935" s="23" t="e">
        <f t="shared" si="317"/>
        <v>#DIV/0!</v>
      </c>
      <c r="N1935" s="26">
        <f t="shared" si="318"/>
        <v>17024.78</v>
      </c>
      <c r="O1935" s="27">
        <f t="shared" si="319"/>
        <v>7.0690908832051033E-4</v>
      </c>
      <c r="P1935" s="30" t="e">
        <f t="shared" si="320"/>
        <v>#DIV/0!</v>
      </c>
      <c r="Q1935" s="30" t="e">
        <f t="shared" si="321"/>
        <v>#DIV/0!</v>
      </c>
      <c r="R1935" s="30" t="e">
        <f t="shared" si="322"/>
        <v>#DIV/0!</v>
      </c>
      <c r="S1935" s="30" t="e">
        <f t="shared" si="323"/>
        <v>#DIV/0!</v>
      </c>
      <c r="T1935" s="32">
        <f t="shared" si="324"/>
        <v>7.0686886384017835E-4</v>
      </c>
      <c r="U1935" s="33">
        <f t="shared" si="325"/>
        <v>55.544829322349585</v>
      </c>
      <c r="V1935" s="18" t="e">
        <f>VLOOKUP(B1935,'[2]APO e PPM_CD'!$D$2:$J$565,7,FALSE)</f>
        <v>#N/A</v>
      </c>
    </row>
    <row r="1936" spans="1:24" s="18" customFormat="1">
      <c r="A1936" s="18">
        <v>5378776732</v>
      </c>
      <c r="B1936" s="18">
        <f>VLOOKUP(A1936,Cadastro!$A$3:$B$3577,2,FALSE)</f>
        <v>196645</v>
      </c>
      <c r="C1936" s="19">
        <v>23801.9</v>
      </c>
      <c r="D1936" s="18">
        <v>0</v>
      </c>
      <c r="E1936" s="18">
        <v>10700.17</v>
      </c>
      <c r="F1936" s="18">
        <v>0</v>
      </c>
      <c r="G1936" s="18">
        <v>13101.73</v>
      </c>
      <c r="H1936" s="18">
        <v>0</v>
      </c>
      <c r="I1936" s="20">
        <f>VLOOKUP(A1936,Cadastro!$A$3:$H$3577,7,FALSE)</f>
        <v>5</v>
      </c>
      <c r="J1936" s="20">
        <f>VLOOKUP(A1936,Cadastro!$A$3:$H$3577,8,FALSE)</f>
        <v>5</v>
      </c>
      <c r="K1936" s="18">
        <f>VLOOKUP(A1936,Cadastro!$A$3:$J$3577,10,FALSE)</f>
        <v>1</v>
      </c>
      <c r="M1936" s="23" t="e">
        <f t="shared" si="317"/>
        <v>#DIV/0!</v>
      </c>
      <c r="N1936" s="26">
        <f t="shared" si="318"/>
        <v>23801.9</v>
      </c>
      <c r="O1936" s="27">
        <f t="shared" si="319"/>
        <v>9.8831112233438304E-4</v>
      </c>
      <c r="P1936" s="30" t="e">
        <f t="shared" si="320"/>
        <v>#DIV/0!</v>
      </c>
      <c r="Q1936" s="30" t="e">
        <f t="shared" si="321"/>
        <v>#DIV/0!</v>
      </c>
      <c r="R1936" s="30" t="e">
        <f t="shared" si="322"/>
        <v>#DIV/0!</v>
      </c>
      <c r="S1936" s="30" t="e">
        <f t="shared" si="323"/>
        <v>#DIV/0!</v>
      </c>
      <c r="T1936" s="32">
        <f t="shared" si="324"/>
        <v>9.8825488553963949E-4</v>
      </c>
      <c r="U1936" s="33">
        <f t="shared" si="325"/>
        <v>77.655774291804818</v>
      </c>
      <c r="V1936" s="18">
        <f>VLOOKUP(B1936,'[2]APO e PPM_CD'!$D$2:$J$565,7,FALSE)</f>
        <v>3</v>
      </c>
      <c r="W1936" s="18">
        <f>TRUNC(B1936/10,0)</f>
        <v>19664</v>
      </c>
      <c r="X1936" s="18">
        <f ca="1">VLOOKUP(W1936:X1936,[3]Plan1!$B$2:$K$3605,10,FALSE)</f>
        <v>0</v>
      </c>
    </row>
    <row r="1937" spans="1:22" hidden="1">
      <c r="A1937">
        <v>14450339843</v>
      </c>
      <c r="B1937">
        <f>VLOOKUP(A1937,Cadastro!$A$3:$B$3577,2,FALSE)</f>
        <v>189106</v>
      </c>
      <c r="C1937" s="5">
        <v>17086.5</v>
      </c>
      <c r="D1937">
        <v>0</v>
      </c>
      <c r="E1937">
        <v>7353.38</v>
      </c>
      <c r="F1937">
        <v>0</v>
      </c>
      <c r="G1937">
        <v>9733.1200000000008</v>
      </c>
      <c r="H1937">
        <v>0</v>
      </c>
      <c r="I1937" s="14">
        <f>VLOOKUP(A1937,Cadastro!$A$3:$H$3577,7,FALSE)</f>
        <v>1</v>
      </c>
      <c r="J1937" s="14">
        <f>VLOOKUP(A1937,Cadastro!$A$3:$H$3577,8,FALSE)</f>
        <v>1</v>
      </c>
      <c r="K1937">
        <f>VLOOKUP(A1937,Cadastro!$A$3:$J$3577,10,FALSE)</f>
        <v>1</v>
      </c>
      <c r="L1937" s="13">
        <v>17237.66</v>
      </c>
      <c r="M1937" s="23" t="e">
        <f t="shared" si="317"/>
        <v>#DIV/0!</v>
      </c>
      <c r="N1937" s="26">
        <f t="shared" si="318"/>
        <v>17086.5</v>
      </c>
      <c r="O1937" s="27">
        <f t="shared" si="319"/>
        <v>7.0947184854009283E-4</v>
      </c>
      <c r="P1937" s="30" t="e">
        <f t="shared" si="320"/>
        <v>#DIV/0!</v>
      </c>
      <c r="Q1937" s="30" t="e">
        <f t="shared" si="321"/>
        <v>#DIV/0!</v>
      </c>
      <c r="R1937" s="30" t="e">
        <f t="shared" si="322"/>
        <v>#DIV/0!</v>
      </c>
      <c r="S1937" s="30" t="e">
        <f t="shared" si="323"/>
        <v>#DIV/0!</v>
      </c>
      <c r="T1937" s="32">
        <f t="shared" si="324"/>
        <v>7.0943147823379854E-4</v>
      </c>
      <c r="U1937" s="33">
        <f t="shared" si="325"/>
        <v>55.746196204375401</v>
      </c>
      <c r="V1937" s="18" t="e">
        <f>VLOOKUP(B1937,'[2]APO e PPM_CD'!$D$2:$J$565,7,FALSE)</f>
        <v>#N/A</v>
      </c>
    </row>
    <row r="1938" spans="1:22" hidden="1">
      <c r="A1938">
        <v>44096895172</v>
      </c>
      <c r="B1938">
        <f>VLOOKUP(A1938,Cadastro!$A$3:$B$3577,2,FALSE)</f>
        <v>187361</v>
      </c>
      <c r="C1938" s="5">
        <v>17111.419999999998</v>
      </c>
      <c r="D1938">
        <v>0</v>
      </c>
      <c r="E1938">
        <v>7123.76</v>
      </c>
      <c r="F1938">
        <v>0</v>
      </c>
      <c r="G1938">
        <v>9987.66</v>
      </c>
      <c r="H1938">
        <v>0</v>
      </c>
      <c r="I1938" s="14">
        <f>VLOOKUP(A1938,Cadastro!$A$3:$H$3577,7,FALSE)</f>
        <v>1</v>
      </c>
      <c r="J1938" s="14">
        <f>VLOOKUP(A1938,Cadastro!$A$3:$H$3577,8,FALSE)</f>
        <v>1</v>
      </c>
      <c r="K1938">
        <f>VLOOKUP(A1938,Cadastro!$A$3:$J$3577,10,FALSE)</f>
        <v>1</v>
      </c>
      <c r="L1938" s="13">
        <v>18519.490000000002</v>
      </c>
      <c r="M1938" s="23" t="e">
        <f t="shared" si="317"/>
        <v>#DIV/0!</v>
      </c>
      <c r="N1938" s="26">
        <f t="shared" si="318"/>
        <v>17111.419999999998</v>
      </c>
      <c r="O1938" s="27">
        <f t="shared" si="319"/>
        <v>7.1050658581604852E-4</v>
      </c>
      <c r="P1938" s="30" t="e">
        <f t="shared" si="320"/>
        <v>#DIV/0!</v>
      </c>
      <c r="Q1938" s="30" t="e">
        <f t="shared" si="321"/>
        <v>#DIV/0!</v>
      </c>
      <c r="R1938" s="30" t="e">
        <f t="shared" si="322"/>
        <v>#DIV/0!</v>
      </c>
      <c r="S1938" s="30" t="e">
        <f t="shared" si="323"/>
        <v>#DIV/0!</v>
      </c>
      <c r="T1938" s="32">
        <f t="shared" si="324"/>
        <v>7.1046615663122252E-4</v>
      </c>
      <c r="U1938" s="33">
        <f t="shared" si="325"/>
        <v>55.82749987741628</v>
      </c>
      <c r="V1938" s="18" t="e">
        <f>VLOOKUP(B1938,'[2]APO e PPM_CD'!$D$2:$J$565,7,FALSE)</f>
        <v>#N/A</v>
      </c>
    </row>
    <row r="1939" spans="1:22" hidden="1">
      <c r="A1939">
        <v>43326714149</v>
      </c>
      <c r="B1939">
        <f>VLOOKUP(A1939,Cadastro!$A$3:$B$3577,2,FALSE)</f>
        <v>192270</v>
      </c>
      <c r="C1939" s="5">
        <v>17193.7</v>
      </c>
      <c r="D1939">
        <v>0</v>
      </c>
      <c r="E1939">
        <v>7176.05</v>
      </c>
      <c r="F1939">
        <v>0</v>
      </c>
      <c r="G1939">
        <v>10017.65</v>
      </c>
      <c r="H1939">
        <v>0</v>
      </c>
      <c r="I1939" s="14">
        <f>VLOOKUP(A1939,Cadastro!$A$3:$H$3577,7,FALSE)</f>
        <v>1</v>
      </c>
      <c r="J1939" s="14">
        <f>VLOOKUP(A1939,Cadastro!$A$3:$H$3577,8,FALSE)</f>
        <v>1</v>
      </c>
      <c r="K1939">
        <f>VLOOKUP(A1939,Cadastro!$A$3:$J$3577,10,FALSE)</f>
        <v>1</v>
      </c>
      <c r="L1939" s="13">
        <v>20579.91</v>
      </c>
      <c r="M1939" s="23" t="e">
        <f t="shared" si="317"/>
        <v>#DIV/0!</v>
      </c>
      <c r="N1939" s="26">
        <f t="shared" si="318"/>
        <v>17193.7</v>
      </c>
      <c r="O1939" s="27">
        <f t="shared" si="319"/>
        <v>7.1392304581065723E-4</v>
      </c>
      <c r="P1939" s="30" t="e">
        <f t="shared" si="320"/>
        <v>#DIV/0!</v>
      </c>
      <c r="Q1939" s="30" t="e">
        <f t="shared" si="321"/>
        <v>#DIV/0!</v>
      </c>
      <c r="R1939" s="30" t="e">
        <f t="shared" si="322"/>
        <v>#DIV/0!</v>
      </c>
      <c r="S1939" s="30" t="e">
        <f t="shared" si="323"/>
        <v>#DIV/0!</v>
      </c>
      <c r="T1939" s="32">
        <f t="shared" si="324"/>
        <v>7.138824222227175E-4</v>
      </c>
      <c r="U1939" s="33">
        <f t="shared" si="325"/>
        <v>56.095945552288029</v>
      </c>
      <c r="V1939" s="18" t="e">
        <f>VLOOKUP(B1939,'[2]APO e PPM_CD'!$D$2:$J$565,7,FALSE)</f>
        <v>#N/A</v>
      </c>
    </row>
    <row r="1940" spans="1:22" hidden="1">
      <c r="A1940">
        <v>7116774769</v>
      </c>
      <c r="B1940">
        <f>VLOOKUP(A1940,Cadastro!$A$3:$B$3577,2,FALSE)</f>
        <v>212971</v>
      </c>
      <c r="C1940" s="5">
        <v>17198.29</v>
      </c>
      <c r="D1940">
        <v>0</v>
      </c>
      <c r="E1940">
        <v>10126.16</v>
      </c>
      <c r="F1940">
        <v>0</v>
      </c>
      <c r="G1940">
        <v>7072.13</v>
      </c>
      <c r="H1940">
        <v>0</v>
      </c>
      <c r="I1940" s="14">
        <f>VLOOKUP(A1940,Cadastro!$A$3:$H$3577,7,FALSE)</f>
        <v>1</v>
      </c>
      <c r="J1940" s="14">
        <f>VLOOKUP(A1940,Cadastro!$A$3:$H$3577,8,FALSE)</f>
        <v>1</v>
      </c>
      <c r="K1940">
        <f>VLOOKUP(A1940,Cadastro!$A$3:$J$3577,10,FALSE)</f>
        <v>1</v>
      </c>
      <c r="L1940" s="13">
        <v>26624.5</v>
      </c>
      <c r="M1940" s="23" t="e">
        <f t="shared" si="317"/>
        <v>#DIV/0!</v>
      </c>
      <c r="N1940" s="26">
        <f t="shared" si="318"/>
        <v>17198.29</v>
      </c>
      <c r="O1940" s="27">
        <f t="shared" si="319"/>
        <v>7.1411363345498448E-4</v>
      </c>
      <c r="P1940" s="30" t="e">
        <f t="shared" si="320"/>
        <v>#DIV/0!</v>
      </c>
      <c r="Q1940" s="30" t="e">
        <f t="shared" si="321"/>
        <v>#DIV/0!</v>
      </c>
      <c r="R1940" s="30" t="e">
        <f t="shared" si="322"/>
        <v>#DIV/0!</v>
      </c>
      <c r="S1940" s="30" t="e">
        <f t="shared" si="323"/>
        <v>#DIV/0!</v>
      </c>
      <c r="T1940" s="32">
        <f t="shared" si="324"/>
        <v>7.1407299902224303E-4</v>
      </c>
      <c r="U1940" s="33">
        <f t="shared" si="325"/>
        <v>56.11092082753914</v>
      </c>
      <c r="V1940" s="18" t="e">
        <f>VLOOKUP(B1940,'[2]APO e PPM_CD'!$D$2:$J$565,7,FALSE)</f>
        <v>#N/A</v>
      </c>
    </row>
    <row r="1941" spans="1:22" hidden="1">
      <c r="A1941">
        <v>92982360004</v>
      </c>
      <c r="B1941">
        <f>VLOOKUP(A1941,Cadastro!$A$3:$B$3577,2,FALSE)</f>
        <v>210073</v>
      </c>
      <c r="C1941" s="5">
        <v>17248.79</v>
      </c>
      <c r="D1941">
        <v>0</v>
      </c>
      <c r="E1941">
        <v>7709.12</v>
      </c>
      <c r="F1941">
        <v>0</v>
      </c>
      <c r="G1941">
        <v>9539.67</v>
      </c>
      <c r="H1941">
        <v>0</v>
      </c>
      <c r="I1941" s="14">
        <f>VLOOKUP(A1941,Cadastro!$A$3:$H$3577,7,FALSE)</f>
        <v>1</v>
      </c>
      <c r="J1941" s="14">
        <f>VLOOKUP(A1941,Cadastro!$A$3:$H$3577,8,FALSE)</f>
        <v>1</v>
      </c>
      <c r="K1941">
        <f>VLOOKUP(A1941,Cadastro!$A$3:$J$3577,10,FALSE)</f>
        <v>1</v>
      </c>
      <c r="L1941" s="13">
        <v>18180.150000000001</v>
      </c>
      <c r="M1941" s="23" t="e">
        <f t="shared" si="317"/>
        <v>#DIV/0!</v>
      </c>
      <c r="N1941" s="26">
        <f t="shared" si="318"/>
        <v>17248.79</v>
      </c>
      <c r="O1941" s="27">
        <f t="shared" si="319"/>
        <v>7.1621051276621122E-4</v>
      </c>
      <c r="P1941" s="30" t="e">
        <f t="shared" si="320"/>
        <v>#DIV/0!</v>
      </c>
      <c r="Q1941" s="30" t="e">
        <f t="shared" si="321"/>
        <v>#DIV/0!</v>
      </c>
      <c r="R1941" s="30" t="e">
        <f t="shared" si="322"/>
        <v>#DIV/0!</v>
      </c>
      <c r="S1941" s="30" t="e">
        <f t="shared" si="323"/>
        <v>#DIV/0!</v>
      </c>
      <c r="T1941" s="32">
        <f t="shared" si="324"/>
        <v>7.1616975901702285E-4</v>
      </c>
      <c r="U1941" s="33">
        <f t="shared" si="325"/>
        <v>56.275681481173343</v>
      </c>
      <c r="V1941" s="18" t="e">
        <f>VLOOKUP(B1941,'[2]APO e PPM_CD'!$D$2:$J$565,7,FALSE)</f>
        <v>#N/A</v>
      </c>
    </row>
    <row r="1942" spans="1:22" hidden="1">
      <c r="A1942">
        <v>5638389652</v>
      </c>
      <c r="B1942">
        <f>VLOOKUP(A1942,Cadastro!$A$3:$B$3577,2,FALSE)</f>
        <v>214189</v>
      </c>
      <c r="C1942" s="5">
        <v>17266.509999999998</v>
      </c>
      <c r="D1942">
        <v>0</v>
      </c>
      <c r="E1942">
        <v>7941.88</v>
      </c>
      <c r="F1942">
        <v>0</v>
      </c>
      <c r="G1942">
        <v>9324.6299999999992</v>
      </c>
      <c r="H1942">
        <v>0</v>
      </c>
      <c r="I1942" s="14">
        <f>VLOOKUP(A1942,Cadastro!$A$3:$H$3577,7,FALSE)</f>
        <v>1</v>
      </c>
      <c r="J1942" s="14">
        <f>VLOOKUP(A1942,Cadastro!$A$3:$H$3577,8,FALSE)</f>
        <v>1</v>
      </c>
      <c r="K1942">
        <f>VLOOKUP(A1942,Cadastro!$A$3:$J$3577,10,FALSE)</f>
        <v>1</v>
      </c>
      <c r="L1942" s="13">
        <v>16499.89</v>
      </c>
      <c r="M1942" s="23" t="e">
        <f t="shared" si="317"/>
        <v>#DIV/0!</v>
      </c>
      <c r="N1942" s="26">
        <f t="shared" si="318"/>
        <v>17266.509999999998</v>
      </c>
      <c r="O1942" s="27">
        <f t="shared" si="319"/>
        <v>7.1694628903145739E-4</v>
      </c>
      <c r="P1942" s="30" t="e">
        <f t="shared" si="320"/>
        <v>#DIV/0!</v>
      </c>
      <c r="Q1942" s="30" t="e">
        <f t="shared" si="321"/>
        <v>#DIV/0!</v>
      </c>
      <c r="R1942" s="30" t="e">
        <f t="shared" si="322"/>
        <v>#DIV/0!</v>
      </c>
      <c r="S1942" s="30" t="e">
        <f t="shared" si="323"/>
        <v>#DIV/0!</v>
      </c>
      <c r="T1942" s="32">
        <f t="shared" si="324"/>
        <v>7.1690549341519108E-4</v>
      </c>
      <c r="U1942" s="33">
        <f t="shared" si="325"/>
        <v>56.333494526369343</v>
      </c>
      <c r="V1942" s="18" t="e">
        <f>VLOOKUP(B1942,'[2]APO e PPM_CD'!$D$2:$J$565,7,FALSE)</f>
        <v>#N/A</v>
      </c>
    </row>
    <row r="1943" spans="1:22" hidden="1">
      <c r="A1943">
        <v>56226888687</v>
      </c>
      <c r="B1943">
        <f>VLOOKUP(A1943,Cadastro!$A$3:$B$3577,2,FALSE)</f>
        <v>211378</v>
      </c>
      <c r="C1943" s="5">
        <v>17267.43</v>
      </c>
      <c r="D1943">
        <v>0</v>
      </c>
      <c r="E1943">
        <v>7178.4</v>
      </c>
      <c r="F1943">
        <v>0</v>
      </c>
      <c r="G1943">
        <v>10089.030000000001</v>
      </c>
      <c r="H1943">
        <v>0</v>
      </c>
      <c r="I1943" s="14">
        <f>VLOOKUP(A1943,Cadastro!$A$3:$H$3577,7,FALSE)</f>
        <v>1</v>
      </c>
      <c r="J1943" s="14">
        <f>VLOOKUP(A1943,Cadastro!$A$3:$H$3577,8,FALSE)</f>
        <v>1</v>
      </c>
      <c r="K1943">
        <f>VLOOKUP(A1943,Cadastro!$A$3:$J$3577,10,FALSE)</f>
        <v>1</v>
      </c>
      <c r="L1943" s="13">
        <v>29323.96</v>
      </c>
      <c r="M1943" s="23" t="e">
        <f t="shared" si="317"/>
        <v>#DIV/0!</v>
      </c>
      <c r="N1943" s="26">
        <f t="shared" si="318"/>
        <v>17267.43</v>
      </c>
      <c r="O1943" s="27">
        <f t="shared" si="319"/>
        <v>7.1698448960504817E-4</v>
      </c>
      <c r="P1943" s="30" t="e">
        <f t="shared" si="320"/>
        <v>#DIV/0!</v>
      </c>
      <c r="Q1943" s="30" t="e">
        <f t="shared" si="321"/>
        <v>#DIV/0!</v>
      </c>
      <c r="R1943" s="30" t="e">
        <f t="shared" si="322"/>
        <v>#DIV/0!</v>
      </c>
      <c r="S1943" s="30" t="e">
        <f t="shared" si="323"/>
        <v>#DIV/0!</v>
      </c>
      <c r="T1943" s="32">
        <f t="shared" si="324"/>
        <v>7.1694369181509615E-4</v>
      </c>
      <c r="U1943" s="33">
        <f t="shared" si="325"/>
        <v>56.336496106593977</v>
      </c>
      <c r="V1943" s="18" t="e">
        <f>VLOOKUP(B1943,'[2]APO e PPM_CD'!$D$2:$J$565,7,FALSE)</f>
        <v>#N/A</v>
      </c>
    </row>
    <row r="1944" spans="1:22" hidden="1">
      <c r="A1944">
        <v>14593412870</v>
      </c>
      <c r="B1944">
        <f>VLOOKUP(A1944,Cadastro!$A$3:$B$3577,2,FALSE)</f>
        <v>210956</v>
      </c>
      <c r="C1944" s="5">
        <v>17283.490000000002</v>
      </c>
      <c r="D1944">
        <v>0</v>
      </c>
      <c r="E1944">
        <v>7304.14</v>
      </c>
      <c r="F1944">
        <v>0</v>
      </c>
      <c r="G1944">
        <v>9979.35</v>
      </c>
      <c r="H1944">
        <v>0</v>
      </c>
      <c r="I1944" s="14">
        <f>VLOOKUP(A1944,Cadastro!$A$3:$H$3577,7,FALSE)</f>
        <v>1</v>
      </c>
      <c r="J1944" s="14">
        <f>VLOOKUP(A1944,Cadastro!$A$3:$H$3577,8,FALSE)</f>
        <v>1</v>
      </c>
      <c r="K1944">
        <f>VLOOKUP(A1944,Cadastro!$A$3:$J$3577,10,FALSE)</f>
        <v>1</v>
      </c>
      <c r="L1944" s="13">
        <v>12716.31</v>
      </c>
      <c r="M1944" s="23" t="e">
        <f t="shared" si="317"/>
        <v>#DIV/0!</v>
      </c>
      <c r="N1944" s="26">
        <f t="shared" si="318"/>
        <v>17283.490000000002</v>
      </c>
      <c r="O1944" s="27">
        <f t="shared" si="319"/>
        <v>7.1765133874838083E-4</v>
      </c>
      <c r="P1944" s="30" t="e">
        <f t="shared" si="320"/>
        <v>#DIV/0!</v>
      </c>
      <c r="Q1944" s="30" t="e">
        <f t="shared" si="321"/>
        <v>#DIV/0!</v>
      </c>
      <c r="R1944" s="30" t="e">
        <f t="shared" si="322"/>
        <v>#DIV/0!</v>
      </c>
      <c r="S1944" s="30" t="e">
        <f t="shared" si="323"/>
        <v>#DIV/0!</v>
      </c>
      <c r="T1944" s="32">
        <f t="shared" si="324"/>
        <v>7.1761050301343606E-4</v>
      </c>
      <c r="U1944" s="33">
        <f t="shared" si="325"/>
        <v>56.388893257036862</v>
      </c>
      <c r="V1944" s="18" t="e">
        <f>VLOOKUP(B1944,'[2]APO e PPM_CD'!$D$2:$J$565,7,FALSE)</f>
        <v>#N/A</v>
      </c>
    </row>
    <row r="1945" spans="1:22" hidden="1">
      <c r="A1945">
        <v>53224604620</v>
      </c>
      <c r="B1945">
        <f>VLOOKUP(A1945,Cadastro!$A$3:$B$3577,2,FALSE)</f>
        <v>214513</v>
      </c>
      <c r="C1945" s="5">
        <v>17333.240000000002</v>
      </c>
      <c r="D1945">
        <v>0</v>
      </c>
      <c r="E1945">
        <v>7498.31</v>
      </c>
      <c r="F1945">
        <v>0</v>
      </c>
      <c r="G1945">
        <v>9834.93</v>
      </c>
      <c r="H1945">
        <v>0</v>
      </c>
      <c r="I1945" s="14">
        <f>VLOOKUP(A1945,Cadastro!$A$3:$H$3577,7,FALSE)</f>
        <v>1</v>
      </c>
      <c r="J1945" s="14">
        <f>VLOOKUP(A1945,Cadastro!$A$3:$H$3577,8,FALSE)</f>
        <v>1</v>
      </c>
      <c r="K1945">
        <f>VLOOKUP(A1945,Cadastro!$A$3:$J$3577,10,FALSE)</f>
        <v>1</v>
      </c>
      <c r="L1945" s="13">
        <v>49387.26</v>
      </c>
      <c r="M1945" s="23" t="e">
        <f t="shared" si="317"/>
        <v>#DIV/0!</v>
      </c>
      <c r="N1945" s="26">
        <f t="shared" si="318"/>
        <v>17333.240000000002</v>
      </c>
      <c r="O1945" s="27">
        <f t="shared" si="319"/>
        <v>7.1971707628765863E-4</v>
      </c>
      <c r="P1945" s="30" t="e">
        <f t="shared" si="320"/>
        <v>#DIV/0!</v>
      </c>
      <c r="Q1945" s="30" t="e">
        <f t="shared" si="321"/>
        <v>#DIV/0!</v>
      </c>
      <c r="R1945" s="30" t="e">
        <f t="shared" si="322"/>
        <v>#DIV/0!</v>
      </c>
      <c r="S1945" s="30" t="e">
        <f t="shared" si="323"/>
        <v>#DIV/0!</v>
      </c>
      <c r="T1945" s="32">
        <f t="shared" si="324"/>
        <v>7.1967612300829348E-4</v>
      </c>
      <c r="U1945" s="33">
        <f t="shared" si="325"/>
        <v>56.551206970270563</v>
      </c>
      <c r="V1945" s="18" t="e">
        <f>VLOOKUP(B1945,'[2]APO e PPM_CD'!$D$2:$J$565,7,FALSE)</f>
        <v>#N/A</v>
      </c>
    </row>
    <row r="1946" spans="1:22" hidden="1">
      <c r="A1946">
        <v>98417355634</v>
      </c>
      <c r="B1946">
        <f>VLOOKUP(A1946,Cadastro!$A$3:$B$3577,2,FALSE)</f>
        <v>189088</v>
      </c>
      <c r="C1946" s="5">
        <v>17341.36</v>
      </c>
      <c r="D1946">
        <v>0</v>
      </c>
      <c r="E1946">
        <v>7655.77</v>
      </c>
      <c r="F1946">
        <v>0</v>
      </c>
      <c r="G1946">
        <v>9685.59</v>
      </c>
      <c r="H1946">
        <v>0</v>
      </c>
      <c r="I1946" s="14">
        <f>VLOOKUP(A1946,Cadastro!$A$3:$H$3577,7,FALSE)</f>
        <v>1</v>
      </c>
      <c r="J1946" s="14">
        <f>VLOOKUP(A1946,Cadastro!$A$3:$H$3577,8,FALSE)</f>
        <v>1</v>
      </c>
      <c r="K1946">
        <f>VLOOKUP(A1946,Cadastro!$A$3:$J$3577,10,FALSE)</f>
        <v>1</v>
      </c>
      <c r="L1946" s="13">
        <v>18143.38</v>
      </c>
      <c r="M1946" s="23" t="e">
        <f t="shared" si="317"/>
        <v>#DIV/0!</v>
      </c>
      <c r="N1946" s="26">
        <f t="shared" si="318"/>
        <v>17341.36</v>
      </c>
      <c r="O1946" s="27">
        <f t="shared" si="319"/>
        <v>7.2005423787195881E-4</v>
      </c>
      <c r="P1946" s="30" t="e">
        <f t="shared" si="320"/>
        <v>#DIV/0!</v>
      </c>
      <c r="Q1946" s="30" t="e">
        <f t="shared" si="321"/>
        <v>#DIV/0!</v>
      </c>
      <c r="R1946" s="30" t="e">
        <f t="shared" si="322"/>
        <v>#DIV/0!</v>
      </c>
      <c r="S1946" s="30" t="e">
        <f t="shared" si="323"/>
        <v>#DIV/0!</v>
      </c>
      <c r="T1946" s="32">
        <f t="shared" si="324"/>
        <v>7.2001326540745408E-4</v>
      </c>
      <c r="U1946" s="33">
        <f t="shared" si="325"/>
        <v>56.577699178340062</v>
      </c>
      <c r="V1946" s="18" t="e">
        <f>VLOOKUP(B1946,'[2]APO e PPM_CD'!$D$2:$J$565,7,FALSE)</f>
        <v>#N/A</v>
      </c>
    </row>
    <row r="1947" spans="1:22" hidden="1">
      <c r="A1947">
        <v>3352401780</v>
      </c>
      <c r="B1947">
        <f>VLOOKUP(A1947,Cadastro!$A$3:$B$3577,2,FALSE)</f>
        <v>210924</v>
      </c>
      <c r="C1947" s="5">
        <v>17346.86</v>
      </c>
      <c r="D1947">
        <v>0</v>
      </c>
      <c r="E1947">
        <v>7398.16</v>
      </c>
      <c r="F1947">
        <v>0</v>
      </c>
      <c r="G1947">
        <v>9948.7000000000007</v>
      </c>
      <c r="H1947">
        <v>0</v>
      </c>
      <c r="I1947" s="14">
        <f>VLOOKUP(A1947,Cadastro!$A$3:$H$3577,7,FALSE)</f>
        <v>1</v>
      </c>
      <c r="J1947" s="14">
        <f>VLOOKUP(A1947,Cadastro!$A$3:$H$3577,8,FALSE)</f>
        <v>1</v>
      </c>
      <c r="K1947">
        <f>VLOOKUP(A1947,Cadastro!$A$3:$J$3577,10,FALSE)</f>
        <v>1</v>
      </c>
      <c r="L1947" s="13">
        <v>16591.71</v>
      </c>
      <c r="M1947" s="23" t="e">
        <f t="shared" si="317"/>
        <v>#DIV/0!</v>
      </c>
      <c r="N1947" s="26">
        <f t="shared" si="318"/>
        <v>17346.86</v>
      </c>
      <c r="O1947" s="27">
        <f t="shared" si="319"/>
        <v>7.2028261086625085E-4</v>
      </c>
      <c r="P1947" s="30" t="e">
        <f t="shared" si="320"/>
        <v>#DIV/0!</v>
      </c>
      <c r="Q1947" s="30" t="e">
        <f t="shared" si="321"/>
        <v>#DIV/0!</v>
      </c>
      <c r="R1947" s="30" t="e">
        <f t="shared" si="322"/>
        <v>#DIV/0!</v>
      </c>
      <c r="S1947" s="30" t="e">
        <f t="shared" si="323"/>
        <v>#DIV/0!</v>
      </c>
      <c r="T1947" s="32">
        <f t="shared" si="324"/>
        <v>7.2024162540688561E-4</v>
      </c>
      <c r="U1947" s="33">
        <f t="shared" si="325"/>
        <v>56.59564340794379</v>
      </c>
      <c r="V1947" s="18" t="e">
        <f>VLOOKUP(B1947,'[2]APO e PPM_CD'!$D$2:$J$565,7,FALSE)</f>
        <v>#N/A</v>
      </c>
    </row>
    <row r="1948" spans="1:22" hidden="1">
      <c r="A1948">
        <v>58961453149</v>
      </c>
      <c r="B1948">
        <f>VLOOKUP(A1948,Cadastro!$A$3:$B$3577,2,FALSE)</f>
        <v>196595</v>
      </c>
      <c r="C1948" s="5">
        <v>17363.690000000002</v>
      </c>
      <c r="D1948">
        <v>0</v>
      </c>
      <c r="E1948">
        <v>7476.35</v>
      </c>
      <c r="F1948">
        <v>0</v>
      </c>
      <c r="G1948">
        <v>9887.34</v>
      </c>
      <c r="H1948">
        <v>0</v>
      </c>
      <c r="I1948" s="14">
        <f>VLOOKUP(A1948,Cadastro!$A$3:$H$3577,7,FALSE)</f>
        <v>1</v>
      </c>
      <c r="J1948" s="14">
        <f>VLOOKUP(A1948,Cadastro!$A$3:$H$3577,8,FALSE)</f>
        <v>1</v>
      </c>
      <c r="K1948">
        <f>VLOOKUP(A1948,Cadastro!$A$3:$J$3577,10,FALSE)</f>
        <v>1</v>
      </c>
      <c r="L1948" s="13">
        <v>19116.13</v>
      </c>
      <c r="M1948" s="23" t="e">
        <f t="shared" si="317"/>
        <v>#DIV/0!</v>
      </c>
      <c r="N1948" s="26">
        <f t="shared" si="318"/>
        <v>17363.690000000002</v>
      </c>
      <c r="O1948" s="27">
        <f t="shared" si="319"/>
        <v>7.2098143222878444E-4</v>
      </c>
      <c r="P1948" s="30" t="e">
        <f t="shared" si="320"/>
        <v>#DIV/0!</v>
      </c>
      <c r="Q1948" s="30" t="e">
        <f t="shared" si="321"/>
        <v>#DIV/0!</v>
      </c>
      <c r="R1948" s="30" t="e">
        <f t="shared" si="322"/>
        <v>#DIV/0!</v>
      </c>
      <c r="S1948" s="30" t="e">
        <f t="shared" si="323"/>
        <v>#DIV/0!</v>
      </c>
      <c r="T1948" s="32">
        <f t="shared" si="324"/>
        <v>7.2094040700514594E-4</v>
      </c>
      <c r="U1948" s="33">
        <f t="shared" si="325"/>
        <v>56.65055275053119</v>
      </c>
      <c r="V1948" s="18" t="e">
        <f>VLOOKUP(B1948,'[2]APO e PPM_CD'!$D$2:$J$565,7,FALSE)</f>
        <v>#N/A</v>
      </c>
    </row>
    <row r="1949" spans="1:22" hidden="1">
      <c r="A1949">
        <v>1939460921</v>
      </c>
      <c r="B1949">
        <f>VLOOKUP(A1949,Cadastro!$A$3:$B$3577,2,FALSE)</f>
        <v>187800</v>
      </c>
      <c r="C1949" s="5">
        <v>17430.060000000001</v>
      </c>
      <c r="D1949">
        <v>0</v>
      </c>
      <c r="E1949">
        <v>7626.64</v>
      </c>
      <c r="F1949">
        <v>0</v>
      </c>
      <c r="G1949">
        <v>9803.42</v>
      </c>
      <c r="H1949">
        <v>0</v>
      </c>
      <c r="I1949" s="14">
        <f>VLOOKUP(A1949,Cadastro!$A$3:$H$3577,7,FALSE)</f>
        <v>1</v>
      </c>
      <c r="J1949" s="14">
        <f>VLOOKUP(A1949,Cadastro!$A$3:$H$3577,8,FALSE)</f>
        <v>1</v>
      </c>
      <c r="K1949">
        <f>VLOOKUP(A1949,Cadastro!$A$3:$J$3577,10,FALSE)</f>
        <v>1</v>
      </c>
      <c r="L1949" s="13">
        <v>25407.55</v>
      </c>
      <c r="M1949" s="23" t="e">
        <f t="shared" si="317"/>
        <v>#DIV/0!</v>
      </c>
      <c r="N1949" s="26">
        <f t="shared" si="318"/>
        <v>17430.060000000001</v>
      </c>
      <c r="O1949" s="27">
        <f t="shared" si="319"/>
        <v>7.2373727143445002E-4</v>
      </c>
      <c r="P1949" s="30" t="e">
        <f t="shared" si="320"/>
        <v>#DIV/0!</v>
      </c>
      <c r="Q1949" s="30" t="e">
        <f t="shared" si="321"/>
        <v>#DIV/0!</v>
      </c>
      <c r="R1949" s="30" t="e">
        <f t="shared" si="322"/>
        <v>#DIV/0!</v>
      </c>
      <c r="S1949" s="30" t="e">
        <f t="shared" si="323"/>
        <v>#DIV/0!</v>
      </c>
      <c r="T1949" s="32">
        <f t="shared" si="324"/>
        <v>7.2369608939828534E-4</v>
      </c>
      <c r="U1949" s="33">
        <f t="shared" si="325"/>
        <v>56.867090663040152</v>
      </c>
      <c r="V1949" s="18" t="e">
        <f>VLOOKUP(B1949,'[2]APO e PPM_CD'!$D$2:$J$565,7,FALSE)</f>
        <v>#N/A</v>
      </c>
    </row>
    <row r="1950" spans="1:22" hidden="1">
      <c r="A1950">
        <v>45597707</v>
      </c>
      <c r="B1950">
        <f>VLOOKUP(A1950,Cadastro!$A$3:$B$3577,2,FALSE)</f>
        <v>191121</v>
      </c>
      <c r="C1950" s="5">
        <v>17442.21</v>
      </c>
      <c r="D1950">
        <v>0</v>
      </c>
      <c r="E1950">
        <v>7282.81</v>
      </c>
      <c r="F1950">
        <v>0</v>
      </c>
      <c r="G1950">
        <v>10159.4</v>
      </c>
      <c r="H1950">
        <v>0</v>
      </c>
      <c r="I1950" s="14">
        <f>VLOOKUP(A1950,Cadastro!$A$3:$H$3577,7,FALSE)</f>
        <v>1</v>
      </c>
      <c r="J1950" s="14">
        <f>VLOOKUP(A1950,Cadastro!$A$3:$H$3577,8,FALSE)</f>
        <v>1</v>
      </c>
      <c r="K1950">
        <f>VLOOKUP(A1950,Cadastro!$A$3:$J$3577,10,FALSE)</f>
        <v>1</v>
      </c>
      <c r="L1950" s="13">
        <v>31453.19</v>
      </c>
      <c r="M1950" s="23" t="e">
        <f t="shared" si="317"/>
        <v>#DIV/0!</v>
      </c>
      <c r="N1950" s="26">
        <f t="shared" si="318"/>
        <v>17442.21</v>
      </c>
      <c r="O1950" s="27">
        <f t="shared" si="319"/>
        <v>7.2424176814002233E-4</v>
      </c>
      <c r="P1950" s="30" t="e">
        <f t="shared" si="320"/>
        <v>#DIV/0!</v>
      </c>
      <c r="Q1950" s="30" t="e">
        <f t="shared" si="321"/>
        <v>#DIV/0!</v>
      </c>
      <c r="R1950" s="30" t="e">
        <f t="shared" si="322"/>
        <v>#DIV/0!</v>
      </c>
      <c r="S1950" s="30" t="e">
        <f t="shared" si="323"/>
        <v>#DIV/0!</v>
      </c>
      <c r="T1950" s="32">
        <f t="shared" si="324"/>
        <v>7.242005573970294E-4</v>
      </c>
      <c r="U1950" s="33">
        <f t="shared" si="325"/>
        <v>56.906731097528379</v>
      </c>
      <c r="V1950" s="18" t="e">
        <f>VLOOKUP(B1950,'[2]APO e PPM_CD'!$D$2:$J$565,7,FALSE)</f>
        <v>#N/A</v>
      </c>
    </row>
    <row r="1951" spans="1:22" hidden="1">
      <c r="A1951">
        <v>2718112697</v>
      </c>
      <c r="B1951">
        <f>VLOOKUP(A1951,Cadastro!$A$3:$B$3577,2,FALSE)</f>
        <v>188709</v>
      </c>
      <c r="C1951" s="5">
        <v>17471.82</v>
      </c>
      <c r="D1951">
        <v>0</v>
      </c>
      <c r="E1951">
        <v>7713.11</v>
      </c>
      <c r="F1951">
        <v>0</v>
      </c>
      <c r="G1951">
        <v>9758.7099999999991</v>
      </c>
      <c r="H1951">
        <v>0</v>
      </c>
      <c r="I1951" s="14">
        <f>VLOOKUP(A1951,Cadastro!$A$3:$H$3577,7,FALSE)</f>
        <v>1</v>
      </c>
      <c r="J1951" s="14">
        <f>VLOOKUP(A1951,Cadastro!$A$3:$H$3577,8,FALSE)</f>
        <v>1</v>
      </c>
      <c r="K1951">
        <f>VLOOKUP(A1951,Cadastro!$A$3:$J$3577,10,FALSE)</f>
        <v>1</v>
      </c>
      <c r="L1951" s="13">
        <v>23336.73</v>
      </c>
      <c r="M1951" s="23" t="e">
        <f t="shared" si="317"/>
        <v>#DIV/0!</v>
      </c>
      <c r="N1951" s="26">
        <f t="shared" si="318"/>
        <v>17471.82</v>
      </c>
      <c r="O1951" s="27">
        <f t="shared" si="319"/>
        <v>7.2547124529656539E-4</v>
      </c>
      <c r="P1951" s="30" t="e">
        <f t="shared" si="320"/>
        <v>#DIV/0!</v>
      </c>
      <c r="Q1951" s="30" t="e">
        <f t="shared" si="321"/>
        <v>#DIV/0!</v>
      </c>
      <c r="R1951" s="30" t="e">
        <f t="shared" si="322"/>
        <v>#DIV/0!</v>
      </c>
      <c r="S1951" s="30" t="e">
        <f t="shared" si="323"/>
        <v>#DIV/0!</v>
      </c>
      <c r="T1951" s="32">
        <f t="shared" si="324"/>
        <v>7.2542996459396859E-4</v>
      </c>
      <c r="U1951" s="33">
        <f t="shared" si="325"/>
        <v>57.003336304540433</v>
      </c>
      <c r="V1951" s="18" t="e">
        <f>VLOOKUP(B1951,'[2]APO e PPM_CD'!$D$2:$J$565,7,FALSE)</f>
        <v>#N/A</v>
      </c>
    </row>
    <row r="1952" spans="1:22" hidden="1">
      <c r="A1952">
        <v>2787549705</v>
      </c>
      <c r="B1952">
        <f>VLOOKUP(A1952,Cadastro!$A$3:$B$3577,2,FALSE)</f>
        <v>213144</v>
      </c>
      <c r="C1952" s="5">
        <v>17492.46</v>
      </c>
      <c r="D1952">
        <v>0</v>
      </c>
      <c r="E1952">
        <v>7261.01</v>
      </c>
      <c r="F1952">
        <v>0</v>
      </c>
      <c r="G1952">
        <v>10231.450000000001</v>
      </c>
      <c r="H1952">
        <v>0</v>
      </c>
      <c r="I1952" s="14">
        <f>VLOOKUP(A1952,Cadastro!$A$3:$H$3577,7,FALSE)</f>
        <v>1</v>
      </c>
      <c r="J1952" s="14">
        <f>VLOOKUP(A1952,Cadastro!$A$3:$H$3577,8,FALSE)</f>
        <v>1</v>
      </c>
      <c r="K1952">
        <f>VLOOKUP(A1952,Cadastro!$A$3:$J$3577,10,FALSE)</f>
        <v>1</v>
      </c>
      <c r="L1952" s="13">
        <v>25754.61</v>
      </c>
      <c r="M1952" s="23" t="e">
        <f t="shared" si="317"/>
        <v>#DIV/0!</v>
      </c>
      <c r="N1952" s="26">
        <f t="shared" si="318"/>
        <v>17492.46</v>
      </c>
      <c r="O1952" s="27">
        <f t="shared" si="319"/>
        <v>7.2632826686059942E-4</v>
      </c>
      <c r="P1952" s="30" t="e">
        <f t="shared" si="320"/>
        <v>#DIV/0!</v>
      </c>
      <c r="Q1952" s="30" t="e">
        <f t="shared" si="321"/>
        <v>#DIV/0!</v>
      </c>
      <c r="R1952" s="30" t="e">
        <f t="shared" si="322"/>
        <v>#DIV/0!</v>
      </c>
      <c r="S1952" s="30" t="e">
        <f t="shared" si="323"/>
        <v>#DIV/0!</v>
      </c>
      <c r="T1952" s="32">
        <f t="shared" si="324"/>
        <v>7.2628693739183508E-4</v>
      </c>
      <c r="U1952" s="33">
        <f t="shared" si="325"/>
        <v>57.07067610436242</v>
      </c>
      <c r="V1952" s="18" t="e">
        <f>VLOOKUP(B1952,'[2]APO e PPM_CD'!$D$2:$J$565,7,FALSE)</f>
        <v>#N/A</v>
      </c>
    </row>
    <row r="1953" spans="1:24" hidden="1">
      <c r="A1953">
        <v>2831738903</v>
      </c>
      <c r="B1953">
        <f>VLOOKUP(A1953,Cadastro!$A$3:$B$3577,2,FALSE)</f>
        <v>187849</v>
      </c>
      <c r="C1953" s="5">
        <v>17605.580000000002</v>
      </c>
      <c r="D1953">
        <v>0</v>
      </c>
      <c r="E1953">
        <v>7837.8</v>
      </c>
      <c r="F1953">
        <v>0</v>
      </c>
      <c r="G1953">
        <v>9767.7800000000007</v>
      </c>
      <c r="H1953">
        <v>0</v>
      </c>
      <c r="I1953" s="14">
        <f>VLOOKUP(A1953,Cadastro!$A$3:$H$3577,7,FALSE)</f>
        <v>1</v>
      </c>
      <c r="J1953" s="14">
        <f>VLOOKUP(A1953,Cadastro!$A$3:$H$3577,8,FALSE)</f>
        <v>1</v>
      </c>
      <c r="K1953">
        <f>VLOOKUP(A1953,Cadastro!$A$3:$J$3577,10,FALSE)</f>
        <v>1</v>
      </c>
      <c r="L1953" s="13">
        <v>16544</v>
      </c>
      <c r="M1953" s="23" t="e">
        <f t="shared" si="317"/>
        <v>#DIV/0!</v>
      </c>
      <c r="N1953" s="26">
        <f t="shared" si="318"/>
        <v>17605.580000000002</v>
      </c>
      <c r="O1953" s="27">
        <f t="shared" si="319"/>
        <v>7.3102527651774723E-4</v>
      </c>
      <c r="P1953" s="30" t="e">
        <f t="shared" si="320"/>
        <v>#DIV/0!</v>
      </c>
      <c r="Q1953" s="30" t="e">
        <f t="shared" si="321"/>
        <v>#DIV/0!</v>
      </c>
      <c r="R1953" s="30" t="e">
        <f t="shared" si="322"/>
        <v>#DIV/0!</v>
      </c>
      <c r="S1953" s="30" t="e">
        <f t="shared" si="323"/>
        <v>#DIV/0!</v>
      </c>
      <c r="T1953" s="32">
        <f t="shared" si="324"/>
        <v>7.3098367978014216E-4</v>
      </c>
      <c r="U1953" s="33">
        <f t="shared" si="325"/>
        <v>57.439739968503062</v>
      </c>
      <c r="V1953" s="18" t="e">
        <f>VLOOKUP(B1953,'[2]APO e PPM_CD'!$D$2:$J$565,7,FALSE)</f>
        <v>#N/A</v>
      </c>
    </row>
    <row r="1954" spans="1:24" hidden="1">
      <c r="A1954">
        <v>28373656880</v>
      </c>
      <c r="B1954">
        <f>VLOOKUP(A1954,Cadastro!$A$3:$B$3577,2,FALSE)</f>
        <v>189541</v>
      </c>
      <c r="C1954" s="5">
        <v>17606.71</v>
      </c>
      <c r="D1954">
        <v>0</v>
      </c>
      <c r="E1954">
        <v>7838.73</v>
      </c>
      <c r="F1954">
        <v>0</v>
      </c>
      <c r="G1954">
        <v>9767.98</v>
      </c>
      <c r="H1954">
        <v>0</v>
      </c>
      <c r="I1954" s="14">
        <f>VLOOKUP(A1954,Cadastro!$A$3:$H$3577,7,FALSE)</f>
        <v>1</v>
      </c>
      <c r="J1954" s="14">
        <f>VLOOKUP(A1954,Cadastro!$A$3:$H$3577,8,FALSE)</f>
        <v>1</v>
      </c>
      <c r="K1954">
        <f>VLOOKUP(A1954,Cadastro!$A$3:$J$3577,10,FALSE)</f>
        <v>1</v>
      </c>
      <c r="L1954" s="13">
        <v>13319.74</v>
      </c>
      <c r="M1954" s="23" t="e">
        <f t="shared" si="317"/>
        <v>#DIV/0!</v>
      </c>
      <c r="N1954" s="26">
        <f t="shared" si="318"/>
        <v>17606.71</v>
      </c>
      <c r="O1954" s="27">
        <f t="shared" si="319"/>
        <v>7.3107219678748348E-4</v>
      </c>
      <c r="P1954" s="30" t="e">
        <f t="shared" si="320"/>
        <v>#DIV/0!</v>
      </c>
      <c r="Q1954" s="30" t="e">
        <f t="shared" si="321"/>
        <v>#DIV/0!</v>
      </c>
      <c r="R1954" s="30" t="e">
        <f t="shared" si="322"/>
        <v>#DIV/0!</v>
      </c>
      <c r="S1954" s="30" t="e">
        <f t="shared" si="323"/>
        <v>#DIV/0!</v>
      </c>
      <c r="T1954" s="32">
        <f t="shared" si="324"/>
        <v>7.3103059738002525E-4</v>
      </c>
      <c r="U1954" s="33">
        <f t="shared" si="325"/>
        <v>57.443426692039814</v>
      </c>
      <c r="V1954" s="18" t="e">
        <f>VLOOKUP(B1954,'[2]APO e PPM_CD'!$D$2:$J$565,7,FALSE)</f>
        <v>#N/A</v>
      </c>
    </row>
    <row r="1955" spans="1:24" hidden="1">
      <c r="A1955">
        <v>4905562643</v>
      </c>
      <c r="B1955">
        <f>VLOOKUP(A1955,Cadastro!$A$3:$B$3577,2,FALSE)</f>
        <v>214029</v>
      </c>
      <c r="C1955" s="5">
        <v>17609.689999999999</v>
      </c>
      <c r="D1955">
        <v>0</v>
      </c>
      <c r="E1955">
        <v>7882.79</v>
      </c>
      <c r="F1955">
        <v>0</v>
      </c>
      <c r="G1955">
        <v>9726.9</v>
      </c>
      <c r="H1955">
        <v>0</v>
      </c>
      <c r="I1955" s="14">
        <f>VLOOKUP(A1955,Cadastro!$A$3:$H$3577,7,FALSE)</f>
        <v>1</v>
      </c>
      <c r="J1955" s="14">
        <f>VLOOKUP(A1955,Cadastro!$A$3:$H$3577,8,FALSE)</f>
        <v>1</v>
      </c>
      <c r="K1955">
        <f>VLOOKUP(A1955,Cadastro!$A$3:$J$3577,10,FALSE)</f>
        <v>1</v>
      </c>
      <c r="L1955" s="13">
        <v>38607.800000000003</v>
      </c>
      <c r="M1955" s="23" t="e">
        <f t="shared" si="317"/>
        <v>#DIV/0!</v>
      </c>
      <c r="N1955" s="26">
        <f t="shared" si="318"/>
        <v>17609.689999999999</v>
      </c>
      <c r="O1955" s="27">
        <f t="shared" si="319"/>
        <v>7.3119593342802717E-4</v>
      </c>
      <c r="P1955" s="30" t="e">
        <f t="shared" si="320"/>
        <v>#DIV/0!</v>
      </c>
      <c r="Q1955" s="30" t="e">
        <f t="shared" si="321"/>
        <v>#DIV/0!</v>
      </c>
      <c r="R1955" s="30" t="e">
        <f t="shared" si="322"/>
        <v>#DIV/0!</v>
      </c>
      <c r="S1955" s="30" t="e">
        <f t="shared" si="323"/>
        <v>#DIV/0!</v>
      </c>
      <c r="T1955" s="32">
        <f t="shared" si="324"/>
        <v>7.311543269797172E-4</v>
      </c>
      <c r="U1955" s="33">
        <f t="shared" si="325"/>
        <v>57.453149201897837</v>
      </c>
      <c r="V1955" s="18" t="e">
        <f>VLOOKUP(B1955,'[2]APO e PPM_CD'!$D$2:$J$565,7,FALSE)</f>
        <v>#N/A</v>
      </c>
    </row>
    <row r="1956" spans="1:24" hidden="1">
      <c r="A1956">
        <v>5428909765</v>
      </c>
      <c r="B1956">
        <f>VLOOKUP(A1956,Cadastro!$A$3:$B$3577,2,FALSE)</f>
        <v>197042</v>
      </c>
      <c r="C1956" s="5">
        <v>17659.560000000001</v>
      </c>
      <c r="D1956">
        <v>0</v>
      </c>
      <c r="E1956">
        <v>7946.62</v>
      </c>
      <c r="F1956">
        <v>0</v>
      </c>
      <c r="G1956">
        <v>9712.94</v>
      </c>
      <c r="H1956">
        <v>0</v>
      </c>
      <c r="I1956" s="14">
        <f>VLOOKUP(A1956,Cadastro!$A$3:$H$3577,7,FALSE)</f>
        <v>1</v>
      </c>
      <c r="J1956" s="14">
        <f>VLOOKUP(A1956,Cadastro!$A$3:$H$3577,8,FALSE)</f>
        <v>1</v>
      </c>
      <c r="K1956">
        <f>VLOOKUP(A1956,Cadastro!$A$3:$J$3577,10,FALSE)</f>
        <v>1</v>
      </c>
      <c r="L1956" s="13">
        <v>17512.38</v>
      </c>
      <c r="M1956" s="23" t="e">
        <f t="shared" si="317"/>
        <v>#DIV/0!</v>
      </c>
      <c r="N1956" s="26">
        <f t="shared" si="318"/>
        <v>17659.560000000001</v>
      </c>
      <c r="O1956" s="27">
        <f t="shared" si="319"/>
        <v>7.3326665365081685E-4</v>
      </c>
      <c r="P1956" s="30" t="e">
        <f t="shared" si="320"/>
        <v>#DIV/0!</v>
      </c>
      <c r="Q1956" s="30" t="e">
        <f t="shared" si="321"/>
        <v>#DIV/0!</v>
      </c>
      <c r="R1956" s="30" t="e">
        <f t="shared" si="322"/>
        <v>#DIV/0!</v>
      </c>
      <c r="S1956" s="30" t="e">
        <f t="shared" si="323"/>
        <v>#DIV/0!</v>
      </c>
      <c r="T1956" s="32">
        <f t="shared" si="324"/>
        <v>7.3322492937456232E-4</v>
      </c>
      <c r="U1956" s="33">
        <f t="shared" si="325"/>
        <v>57.615854425595629</v>
      </c>
      <c r="V1956" s="18" t="e">
        <f>VLOOKUP(B1956,'[2]APO e PPM_CD'!$D$2:$J$565,7,FALSE)</f>
        <v>#N/A</v>
      </c>
    </row>
    <row r="1957" spans="1:24" hidden="1">
      <c r="A1957">
        <v>475762940</v>
      </c>
      <c r="B1957">
        <f>VLOOKUP(A1957,Cadastro!$A$3:$B$3577,2,FALSE)</f>
        <v>188029</v>
      </c>
      <c r="C1957" s="5">
        <v>17664.330000000002</v>
      </c>
      <c r="D1957">
        <v>0</v>
      </c>
      <c r="E1957">
        <v>7797.56</v>
      </c>
      <c r="F1957">
        <v>0</v>
      </c>
      <c r="G1957">
        <v>9866.77</v>
      </c>
      <c r="H1957">
        <v>0</v>
      </c>
      <c r="I1957" s="14">
        <f>VLOOKUP(A1957,Cadastro!$A$3:$H$3577,7,FALSE)</f>
        <v>1</v>
      </c>
      <c r="J1957" s="14">
        <f>VLOOKUP(A1957,Cadastro!$A$3:$H$3577,8,FALSE)</f>
        <v>1</v>
      </c>
      <c r="K1957">
        <f>VLOOKUP(A1957,Cadastro!$A$3:$J$3577,10,FALSE)</f>
        <v>1</v>
      </c>
      <c r="L1957" s="13">
        <v>16746.189999999999</v>
      </c>
      <c r="M1957" s="23" t="e">
        <f t="shared" si="317"/>
        <v>#DIV/0!</v>
      </c>
      <c r="N1957" s="26">
        <f t="shared" si="318"/>
        <v>17664.330000000002</v>
      </c>
      <c r="O1957" s="27">
        <f t="shared" si="319"/>
        <v>7.3346471532041192E-4</v>
      </c>
      <c r="P1957" s="30" t="e">
        <f t="shared" si="320"/>
        <v>#DIV/0!</v>
      </c>
      <c r="Q1957" s="30" t="e">
        <f t="shared" si="321"/>
        <v>#DIV/0!</v>
      </c>
      <c r="R1957" s="30" t="e">
        <f t="shared" si="322"/>
        <v>#DIV/0!</v>
      </c>
      <c r="S1957" s="30" t="e">
        <f t="shared" si="323"/>
        <v>#DIV/0!</v>
      </c>
      <c r="T1957" s="32">
        <f t="shared" si="324"/>
        <v>7.3342297977406934E-4</v>
      </c>
      <c r="U1957" s="33">
        <f t="shared" si="325"/>
        <v>57.631416966542865</v>
      </c>
      <c r="V1957" s="18" t="e">
        <f>VLOOKUP(B1957,'[2]APO e PPM_CD'!$D$2:$J$565,7,FALSE)</f>
        <v>#N/A</v>
      </c>
    </row>
    <row r="1958" spans="1:24" hidden="1">
      <c r="A1958">
        <v>1205368701</v>
      </c>
      <c r="B1958">
        <f>VLOOKUP(A1958,Cadastro!$A$3:$B$3577,2,FALSE)</f>
        <v>218045</v>
      </c>
      <c r="C1958" s="5">
        <v>17666.28</v>
      </c>
      <c r="D1958">
        <v>0</v>
      </c>
      <c r="E1958">
        <v>7468.87</v>
      </c>
      <c r="F1958">
        <v>0</v>
      </c>
      <c r="G1958">
        <v>10197.41</v>
      </c>
      <c r="H1958">
        <v>0</v>
      </c>
      <c r="I1958" s="14">
        <f>VLOOKUP(A1958,Cadastro!$A$3:$H$3577,7,FALSE)</f>
        <v>1</v>
      </c>
      <c r="J1958" s="14">
        <f>VLOOKUP(A1958,Cadastro!$A$3:$H$3577,8,FALSE)</f>
        <v>1</v>
      </c>
      <c r="K1958">
        <f>VLOOKUP(A1958,Cadastro!$A$3:$J$3577,10,FALSE)</f>
        <v>1</v>
      </c>
      <c r="L1958" s="13">
        <v>30770.1</v>
      </c>
      <c r="M1958" s="23" t="e">
        <f t="shared" si="317"/>
        <v>#DIV/0!</v>
      </c>
      <c r="N1958" s="26">
        <f t="shared" si="318"/>
        <v>17666.28</v>
      </c>
      <c r="O1958" s="27">
        <f t="shared" si="319"/>
        <v>7.3354568392747894E-4</v>
      </c>
      <c r="P1958" s="30" t="e">
        <f t="shared" si="320"/>
        <v>#DIV/0!</v>
      </c>
      <c r="Q1958" s="30" t="e">
        <f t="shared" si="321"/>
        <v>#DIV/0!</v>
      </c>
      <c r="R1958" s="30" t="e">
        <f t="shared" si="322"/>
        <v>#DIV/0!</v>
      </c>
      <c r="S1958" s="30" t="e">
        <f t="shared" si="323"/>
        <v>#DIV/0!</v>
      </c>
      <c r="T1958" s="32">
        <f t="shared" si="324"/>
        <v>7.3350394377386758E-4</v>
      </c>
      <c r="U1958" s="33">
        <f t="shared" si="325"/>
        <v>57.637779011584172</v>
      </c>
      <c r="V1958" s="18" t="e">
        <f>VLOOKUP(B1958,'[2]APO e PPM_CD'!$D$2:$J$565,7,FALSE)</f>
        <v>#N/A</v>
      </c>
    </row>
    <row r="1959" spans="1:24" hidden="1">
      <c r="A1959">
        <v>95867619753</v>
      </c>
      <c r="B1959">
        <f>VLOOKUP(A1959,Cadastro!$A$3:$B$3577,2,FALSE)</f>
        <v>213871</v>
      </c>
      <c r="C1959" s="5">
        <v>17691.11</v>
      </c>
      <c r="D1959">
        <v>0</v>
      </c>
      <c r="E1959">
        <v>7342.66</v>
      </c>
      <c r="F1959">
        <v>0</v>
      </c>
      <c r="G1959">
        <v>10348.450000000001</v>
      </c>
      <c r="H1959">
        <v>0</v>
      </c>
      <c r="I1959" s="14">
        <f>VLOOKUP(A1959,Cadastro!$A$3:$H$3577,7,FALSE)</f>
        <v>1</v>
      </c>
      <c r="J1959" s="14">
        <f>VLOOKUP(A1959,Cadastro!$A$3:$H$3577,8,FALSE)</f>
        <v>1</v>
      </c>
      <c r="K1959">
        <f>VLOOKUP(A1959,Cadastro!$A$3:$J$3577,10,FALSE)</f>
        <v>1</v>
      </c>
      <c r="L1959" s="13">
        <v>22445.03</v>
      </c>
      <c r="M1959" s="23" t="e">
        <f t="shared" si="317"/>
        <v>#DIV/0!</v>
      </c>
      <c r="N1959" s="26">
        <f t="shared" si="318"/>
        <v>17691.11</v>
      </c>
      <c r="O1959" s="27">
        <f t="shared" si="319"/>
        <v>7.3457668419080104E-4</v>
      </c>
      <c r="P1959" s="30" t="e">
        <f t="shared" si="320"/>
        <v>#DIV/0!</v>
      </c>
      <c r="Q1959" s="30" t="e">
        <f t="shared" si="321"/>
        <v>#DIV/0!</v>
      </c>
      <c r="R1959" s="30" t="e">
        <f t="shared" si="322"/>
        <v>#DIV/0!</v>
      </c>
      <c r="S1959" s="30" t="e">
        <f t="shared" si="323"/>
        <v>#DIV/0!</v>
      </c>
      <c r="T1959" s="32">
        <f t="shared" si="324"/>
        <v>7.3453488537130102E-4</v>
      </c>
      <c r="U1959" s="33">
        <f t="shared" si="325"/>
        <v>57.718789051777001</v>
      </c>
      <c r="V1959" s="18" t="e">
        <f>VLOOKUP(B1959,'[2]APO e PPM_CD'!$D$2:$J$565,7,FALSE)</f>
        <v>#N/A</v>
      </c>
    </row>
    <row r="1960" spans="1:24" hidden="1">
      <c r="A1960">
        <v>93555520687</v>
      </c>
      <c r="B1960">
        <f>VLOOKUP(A1960,Cadastro!$A$3:$B$3577,2,FALSE)</f>
        <v>198016</v>
      </c>
      <c r="C1960" s="5">
        <v>17713.45</v>
      </c>
      <c r="D1960">
        <v>0</v>
      </c>
      <c r="E1960">
        <v>7556.09</v>
      </c>
      <c r="F1960">
        <v>0</v>
      </c>
      <c r="G1960">
        <v>10157.36</v>
      </c>
      <c r="H1960">
        <v>0</v>
      </c>
      <c r="I1960" s="14">
        <f>VLOOKUP(A1960,Cadastro!$A$3:$H$3577,7,FALSE)</f>
        <v>1</v>
      </c>
      <c r="J1960" s="14">
        <f>VLOOKUP(A1960,Cadastro!$A$3:$H$3577,8,FALSE)</f>
        <v>1</v>
      </c>
      <c r="K1960">
        <f>VLOOKUP(A1960,Cadastro!$A$3:$J$3577,10,FALSE)</f>
        <v>1</v>
      </c>
      <c r="L1960" s="13">
        <v>15174.58</v>
      </c>
      <c r="M1960" s="23" t="e">
        <f t="shared" si="317"/>
        <v>#DIV/0!</v>
      </c>
      <c r="N1960" s="26">
        <f t="shared" si="318"/>
        <v>17713.45</v>
      </c>
      <c r="O1960" s="27">
        <f t="shared" si="319"/>
        <v>7.3550429377125255E-4</v>
      </c>
      <c r="P1960" s="30" t="e">
        <f t="shared" si="320"/>
        <v>#DIV/0!</v>
      </c>
      <c r="Q1960" s="30" t="e">
        <f t="shared" si="321"/>
        <v>#DIV/0!</v>
      </c>
      <c r="R1960" s="30" t="e">
        <f t="shared" si="322"/>
        <v>#DIV/0!</v>
      </c>
      <c r="S1960" s="30" t="e">
        <f t="shared" si="323"/>
        <v>#DIV/0!</v>
      </c>
      <c r="T1960" s="32">
        <f t="shared" si="324"/>
        <v>7.3546244216899184E-4</v>
      </c>
      <c r="U1960" s="33">
        <f t="shared" si="325"/>
        <v>57.791675249840139</v>
      </c>
      <c r="V1960" s="18" t="e">
        <f>VLOOKUP(B1960,'[2]APO e PPM_CD'!$D$2:$J$565,7,FALSE)</f>
        <v>#N/A</v>
      </c>
    </row>
    <row r="1961" spans="1:24" hidden="1">
      <c r="A1961">
        <v>88993817715</v>
      </c>
      <c r="B1961">
        <f>VLOOKUP(A1961,Cadastro!$A$3:$B$3577,2,FALSE)</f>
        <v>214972</v>
      </c>
      <c r="C1961" s="5">
        <v>17720.169999999998</v>
      </c>
      <c r="D1961">
        <v>0</v>
      </c>
      <c r="E1961">
        <v>7580.11</v>
      </c>
      <c r="F1961">
        <v>0</v>
      </c>
      <c r="G1961">
        <v>10140.06</v>
      </c>
      <c r="H1961">
        <v>0</v>
      </c>
      <c r="I1961" s="14">
        <f>VLOOKUP(A1961,Cadastro!$A$3:$H$3577,7,FALSE)</f>
        <v>1</v>
      </c>
      <c r="J1961" s="14">
        <f>VLOOKUP(A1961,Cadastro!$A$3:$H$3577,8,FALSE)</f>
        <v>1</v>
      </c>
      <c r="K1961">
        <f>VLOOKUP(A1961,Cadastro!$A$3:$J$3577,10,FALSE)</f>
        <v>1</v>
      </c>
      <c r="L1961" s="13">
        <v>38530.71</v>
      </c>
      <c r="M1961" s="23" t="e">
        <f t="shared" si="317"/>
        <v>#DIV/0!</v>
      </c>
      <c r="N1961" s="26">
        <f t="shared" si="318"/>
        <v>17720.169999999998</v>
      </c>
      <c r="O1961" s="27">
        <f t="shared" si="319"/>
        <v>7.3578332404791475E-4</v>
      </c>
      <c r="P1961" s="30" t="e">
        <f t="shared" si="320"/>
        <v>#DIV/0!</v>
      </c>
      <c r="Q1961" s="30" t="e">
        <f t="shared" si="321"/>
        <v>#DIV/0!</v>
      </c>
      <c r="R1961" s="30" t="e">
        <f t="shared" si="322"/>
        <v>#DIV/0!</v>
      </c>
      <c r="S1961" s="30" t="e">
        <f t="shared" si="323"/>
        <v>#DIV/0!</v>
      </c>
      <c r="T1961" s="32">
        <f t="shared" si="324"/>
        <v>7.357414565682971E-4</v>
      </c>
      <c r="U1961" s="33">
        <f t="shared" si="325"/>
        <v>57.813599835828683</v>
      </c>
      <c r="V1961" s="18" t="e">
        <f>VLOOKUP(B1961,'[2]APO e PPM_CD'!$D$2:$J$565,7,FALSE)</f>
        <v>#N/A</v>
      </c>
    </row>
    <row r="1962" spans="1:24" hidden="1">
      <c r="A1962">
        <v>5255721638</v>
      </c>
      <c r="B1962">
        <f>VLOOKUP(A1962,Cadastro!$A$3:$B$3577,2,FALSE)</f>
        <v>215871</v>
      </c>
      <c r="C1962" s="5">
        <v>17746.29</v>
      </c>
      <c r="D1962">
        <v>0</v>
      </c>
      <c r="E1962">
        <v>8143.98</v>
      </c>
      <c r="F1962">
        <v>0</v>
      </c>
      <c r="G1962">
        <v>9602.31</v>
      </c>
      <c r="H1962">
        <v>0</v>
      </c>
      <c r="I1962" s="14">
        <f>VLOOKUP(A1962,Cadastro!$A$3:$H$3577,7,FALSE)</f>
        <v>1</v>
      </c>
      <c r="J1962" s="14">
        <f>VLOOKUP(A1962,Cadastro!$A$3:$H$3577,8,FALSE)</f>
        <v>1</v>
      </c>
      <c r="K1962">
        <f>VLOOKUP(A1962,Cadastro!$A$3:$J$3577,10,FALSE)</f>
        <v>1</v>
      </c>
      <c r="L1962" s="13">
        <v>15370.11</v>
      </c>
      <c r="M1962" s="23" t="e">
        <f t="shared" si="317"/>
        <v>#DIV/0!</v>
      </c>
      <c r="N1962" s="26">
        <f t="shared" si="318"/>
        <v>17746.29</v>
      </c>
      <c r="O1962" s="27">
        <f t="shared" si="319"/>
        <v>7.3686788815898894E-4</v>
      </c>
      <c r="P1962" s="30" t="e">
        <f t="shared" si="320"/>
        <v>#DIV/0!</v>
      </c>
      <c r="Q1962" s="30" t="e">
        <f t="shared" si="321"/>
        <v>#DIV/0!</v>
      </c>
      <c r="R1962" s="30" t="e">
        <f t="shared" si="322"/>
        <v>#DIV/0!</v>
      </c>
      <c r="S1962" s="30" t="e">
        <f t="shared" si="323"/>
        <v>#DIV/0!</v>
      </c>
      <c r="T1962" s="32">
        <f t="shared" si="324"/>
        <v>7.3682595896559723E-4</v>
      </c>
      <c r="U1962" s="33">
        <f t="shared" si="325"/>
        <v>57.898818613510386</v>
      </c>
      <c r="V1962" s="18" t="e">
        <f>VLOOKUP(B1962,'[2]APO e PPM_CD'!$D$2:$J$565,7,FALSE)</f>
        <v>#N/A</v>
      </c>
    </row>
    <row r="1963" spans="1:24" s="18" customFormat="1">
      <c r="A1963" s="18">
        <v>1333068794</v>
      </c>
      <c r="B1963" s="18">
        <f>VLOOKUP(A1963,Cadastro!$A$3:$B$3577,2,FALSE)</f>
        <v>196781</v>
      </c>
      <c r="C1963" s="19">
        <v>24423.24</v>
      </c>
      <c r="D1963" s="18">
        <v>0</v>
      </c>
      <c r="E1963" s="18">
        <v>10191.870000000001</v>
      </c>
      <c r="F1963" s="18">
        <v>0</v>
      </c>
      <c r="G1963" s="18">
        <v>14231.37</v>
      </c>
      <c r="H1963" s="18">
        <v>0</v>
      </c>
      <c r="I1963" s="20">
        <f>VLOOKUP(A1963,Cadastro!$A$3:$H$3577,7,FALSE)</f>
        <v>5</v>
      </c>
      <c r="J1963" s="20">
        <f>VLOOKUP(A1963,Cadastro!$A$3:$H$3577,8,FALSE)</f>
        <v>5</v>
      </c>
      <c r="K1963" s="18">
        <f>VLOOKUP(A1963,Cadastro!$A$3:$J$3577,10,FALSE)</f>
        <v>1</v>
      </c>
      <c r="M1963" s="23" t="e">
        <f t="shared" si="317"/>
        <v>#DIV/0!</v>
      </c>
      <c r="N1963" s="26">
        <f t="shared" si="318"/>
        <v>24423.24</v>
      </c>
      <c r="O1963" s="27">
        <f t="shared" si="319"/>
        <v>1.0141106271113649E-3</v>
      </c>
      <c r="P1963" s="30" t="e">
        <f t="shared" si="320"/>
        <v>#DIV/0!</v>
      </c>
      <c r="Q1963" s="30" t="e">
        <f t="shared" si="321"/>
        <v>#DIV/0!</v>
      </c>
      <c r="R1963" s="30" t="e">
        <f t="shared" si="322"/>
        <v>#DIV/0!</v>
      </c>
      <c r="S1963" s="30" t="e">
        <f t="shared" si="323"/>
        <v>#DIV/0!</v>
      </c>
      <c r="T1963" s="32">
        <f t="shared" si="324"/>
        <v>1.0140529222754126E-3</v>
      </c>
      <c r="U1963" s="33">
        <f t="shared" si="325"/>
        <v>79.682950223073746</v>
      </c>
      <c r="V1963" s="18">
        <f>VLOOKUP(B1963,'[2]APO e PPM_CD'!$D$2:$J$565,7,FALSE)</f>
        <v>3</v>
      </c>
      <c r="W1963" s="18">
        <f>TRUNC(B1963/10,0)</f>
        <v>19678</v>
      </c>
      <c r="X1963" s="18">
        <f ca="1">VLOOKUP(W1963:X1963,[3]Plan1!$B$2:$K$3605,10,FALSE)</f>
        <v>0</v>
      </c>
    </row>
    <row r="1964" spans="1:24" hidden="1">
      <c r="A1964">
        <v>5890174894</v>
      </c>
      <c r="B1964">
        <f>VLOOKUP(A1964,Cadastro!$A$3:$B$3577,2,FALSE)</f>
        <v>187443</v>
      </c>
      <c r="C1964" s="5">
        <v>17793.370000000003</v>
      </c>
      <c r="D1964">
        <v>0</v>
      </c>
      <c r="E1964">
        <v>7493.1</v>
      </c>
      <c r="F1964">
        <v>0</v>
      </c>
      <c r="G1964">
        <v>10300.27</v>
      </c>
      <c r="H1964">
        <v>0</v>
      </c>
      <c r="I1964" s="14">
        <f>VLOOKUP(A1964,Cadastro!$A$3:$H$3577,7,FALSE)</f>
        <v>1</v>
      </c>
      <c r="J1964" s="14">
        <f>VLOOKUP(A1964,Cadastro!$A$3:$H$3577,8,FALSE)</f>
        <v>1</v>
      </c>
      <c r="K1964">
        <f>VLOOKUP(A1964,Cadastro!$A$3:$J$3577,10,FALSE)</f>
        <v>1</v>
      </c>
      <c r="L1964" s="13">
        <v>21981.84</v>
      </c>
      <c r="M1964" s="23" t="e">
        <f t="shared" si="317"/>
        <v>#DIV/0!</v>
      </c>
      <c r="N1964" s="26">
        <f t="shared" si="318"/>
        <v>17793.370000000003</v>
      </c>
      <c r="O1964" s="27">
        <f t="shared" si="319"/>
        <v>7.3882276099012864E-4</v>
      </c>
      <c r="P1964" s="30" t="e">
        <f t="shared" si="320"/>
        <v>#DIV/0!</v>
      </c>
      <c r="Q1964" s="30" t="e">
        <f t="shared" si="321"/>
        <v>#DIV/0!</v>
      </c>
      <c r="R1964" s="30" t="e">
        <f t="shared" si="322"/>
        <v>#DIV/0!</v>
      </c>
      <c r="S1964" s="30" t="e">
        <f t="shared" si="323"/>
        <v>#DIV/0!</v>
      </c>
      <c r="T1964" s="32">
        <f t="shared" si="324"/>
        <v>7.3878072056073074E-4</v>
      </c>
      <c r="U1964" s="33">
        <f t="shared" si="325"/>
        <v>58.05242121891829</v>
      </c>
      <c r="V1964" s="18" t="e">
        <f>VLOOKUP(B1964,'[2]APO e PPM_CD'!$D$2:$J$565,7,FALSE)</f>
        <v>#N/A</v>
      </c>
    </row>
    <row r="1965" spans="1:24" hidden="1">
      <c r="A1965">
        <v>95190996620</v>
      </c>
      <c r="B1965">
        <f>VLOOKUP(A1965,Cadastro!$A$3:$B$3577,2,FALSE)</f>
        <v>188239</v>
      </c>
      <c r="C1965" s="5">
        <v>17805.53</v>
      </c>
      <c r="D1965">
        <v>0</v>
      </c>
      <c r="E1965">
        <v>7471.35</v>
      </c>
      <c r="F1965">
        <v>0</v>
      </c>
      <c r="G1965">
        <v>10334.18</v>
      </c>
      <c r="H1965">
        <v>0</v>
      </c>
      <c r="I1965" s="14">
        <f>VLOOKUP(A1965,Cadastro!$A$3:$H$3577,7,FALSE)</f>
        <v>1</v>
      </c>
      <c r="J1965" s="14">
        <f>VLOOKUP(A1965,Cadastro!$A$3:$H$3577,8,FALSE)</f>
        <v>1</v>
      </c>
      <c r="K1965">
        <f>VLOOKUP(A1965,Cadastro!$A$3:$J$3577,10,FALSE)</f>
        <v>1</v>
      </c>
      <c r="L1965" s="13">
        <v>18402.91</v>
      </c>
      <c r="M1965" s="23" t="e">
        <f t="shared" si="317"/>
        <v>#DIV/0!</v>
      </c>
      <c r="N1965" s="26">
        <f t="shared" si="318"/>
        <v>17805.53</v>
      </c>
      <c r="O1965" s="27">
        <f t="shared" si="319"/>
        <v>7.3932767291932683E-4</v>
      </c>
      <c r="P1965" s="30" t="e">
        <f t="shared" si="320"/>
        <v>#DIV/0!</v>
      </c>
      <c r="Q1965" s="30" t="e">
        <f t="shared" si="321"/>
        <v>#DIV/0!</v>
      </c>
      <c r="R1965" s="30" t="e">
        <f t="shared" si="322"/>
        <v>#DIV/0!</v>
      </c>
      <c r="S1965" s="30" t="e">
        <f t="shared" si="323"/>
        <v>#DIV/0!</v>
      </c>
      <c r="T1965" s="32">
        <f t="shared" si="324"/>
        <v>7.3928560375947363E-4</v>
      </c>
      <c r="U1965" s="33">
        <f t="shared" si="325"/>
        <v>58.092094279278513</v>
      </c>
      <c r="V1965" s="18" t="e">
        <f>VLOOKUP(B1965,'[2]APO e PPM_CD'!$D$2:$J$565,7,FALSE)</f>
        <v>#N/A</v>
      </c>
    </row>
    <row r="1966" spans="1:24" hidden="1">
      <c r="A1966">
        <v>6882294844</v>
      </c>
      <c r="B1966">
        <f>VLOOKUP(A1966,Cadastro!$A$3:$B$3577,2,FALSE)</f>
        <v>188602</v>
      </c>
      <c r="C1966" s="5">
        <v>17806.13</v>
      </c>
      <c r="D1966">
        <v>0</v>
      </c>
      <c r="E1966">
        <v>7408.43</v>
      </c>
      <c r="F1966">
        <v>0</v>
      </c>
      <c r="G1966">
        <v>10397.700000000001</v>
      </c>
      <c r="H1966">
        <v>0</v>
      </c>
      <c r="I1966" s="14">
        <f>VLOOKUP(A1966,Cadastro!$A$3:$H$3577,7,FALSE)</f>
        <v>1</v>
      </c>
      <c r="J1966" s="14">
        <f>VLOOKUP(A1966,Cadastro!$A$3:$H$3577,8,FALSE)</f>
        <v>1</v>
      </c>
      <c r="K1966">
        <f>VLOOKUP(A1966,Cadastro!$A$3:$J$3577,10,FALSE)</f>
        <v>1</v>
      </c>
      <c r="L1966" s="13">
        <v>17405.509999999998</v>
      </c>
      <c r="M1966" s="23" t="e">
        <f t="shared" si="317"/>
        <v>#DIV/0!</v>
      </c>
      <c r="N1966" s="26">
        <f t="shared" si="318"/>
        <v>17806.13</v>
      </c>
      <c r="O1966" s="27">
        <f t="shared" si="319"/>
        <v>7.3935258633688603E-4</v>
      </c>
      <c r="P1966" s="30" t="e">
        <f t="shared" si="320"/>
        <v>#DIV/0!</v>
      </c>
      <c r="Q1966" s="30" t="e">
        <f t="shared" si="321"/>
        <v>#DIV/0!</v>
      </c>
      <c r="R1966" s="30" t="e">
        <f t="shared" si="322"/>
        <v>#DIV/0!</v>
      </c>
      <c r="S1966" s="30" t="e">
        <f t="shared" si="323"/>
        <v>#DIV/0!</v>
      </c>
      <c r="T1966" s="32">
        <f t="shared" si="324"/>
        <v>7.393105157594116E-4</v>
      </c>
      <c r="U1966" s="33">
        <f t="shared" si="325"/>
        <v>58.094051831598918</v>
      </c>
      <c r="V1966" s="18" t="e">
        <f>VLOOKUP(B1966,'[2]APO e PPM_CD'!$D$2:$J$565,7,FALSE)</f>
        <v>#N/A</v>
      </c>
    </row>
    <row r="1967" spans="1:24" hidden="1">
      <c r="A1967">
        <v>9515553830</v>
      </c>
      <c r="B1967">
        <f>VLOOKUP(A1967,Cadastro!$A$3:$B$3577,2,FALSE)</f>
        <v>210066</v>
      </c>
      <c r="C1967" s="5">
        <v>17845.91</v>
      </c>
      <c r="D1967">
        <v>0</v>
      </c>
      <c r="E1967">
        <v>7490.16</v>
      </c>
      <c r="F1967">
        <v>0</v>
      </c>
      <c r="G1967">
        <v>10355.75</v>
      </c>
      <c r="H1967">
        <v>0</v>
      </c>
      <c r="I1967" s="14">
        <f>VLOOKUP(A1967,Cadastro!$A$3:$H$3577,7,FALSE)</f>
        <v>1</v>
      </c>
      <c r="J1967" s="14">
        <f>VLOOKUP(A1967,Cadastro!$A$3:$H$3577,8,FALSE)</f>
        <v>1</v>
      </c>
      <c r="K1967">
        <f>VLOOKUP(A1967,Cadastro!$A$3:$J$3577,10,FALSE)</f>
        <v>1</v>
      </c>
      <c r="L1967" s="13">
        <v>17864.919999999998</v>
      </c>
      <c r="M1967" s="23" t="e">
        <f t="shared" si="317"/>
        <v>#DIV/0!</v>
      </c>
      <c r="N1967" s="26">
        <f t="shared" si="318"/>
        <v>17845.91</v>
      </c>
      <c r="O1967" s="27">
        <f t="shared" si="319"/>
        <v>7.410043459210562E-4</v>
      </c>
      <c r="P1967" s="30" t="e">
        <f t="shared" si="320"/>
        <v>#DIV/0!</v>
      </c>
      <c r="Q1967" s="30" t="e">
        <f t="shared" si="321"/>
        <v>#DIV/0!</v>
      </c>
      <c r="R1967" s="30" t="e">
        <f t="shared" si="322"/>
        <v>#DIV/0!</v>
      </c>
      <c r="S1967" s="30" t="e">
        <f t="shared" si="323"/>
        <v>#DIV/0!</v>
      </c>
      <c r="T1967" s="32">
        <f t="shared" si="324"/>
        <v>7.4096218135529966E-4</v>
      </c>
      <c r="U1967" s="33">
        <f t="shared" si="325"/>
        <v>58.223837550441871</v>
      </c>
      <c r="V1967" s="18" t="e">
        <f>VLOOKUP(B1967,'[2]APO e PPM_CD'!$D$2:$J$565,7,FALSE)</f>
        <v>#N/A</v>
      </c>
    </row>
    <row r="1968" spans="1:24" hidden="1">
      <c r="A1968">
        <v>71324291672</v>
      </c>
      <c r="B1968">
        <f>VLOOKUP(A1968,Cadastro!$A$3:$B$3577,2,FALSE)</f>
        <v>211168</v>
      </c>
      <c r="C1968" s="5">
        <v>17874.28</v>
      </c>
      <c r="D1968">
        <v>0</v>
      </c>
      <c r="E1968">
        <v>7427.72</v>
      </c>
      <c r="F1968">
        <v>0</v>
      </c>
      <c r="G1968">
        <v>10446.56</v>
      </c>
      <c r="H1968">
        <v>0</v>
      </c>
      <c r="I1968" s="14">
        <f>VLOOKUP(A1968,Cadastro!$A$3:$H$3577,7,FALSE)</f>
        <v>1</v>
      </c>
      <c r="J1968" s="14">
        <f>VLOOKUP(A1968,Cadastro!$A$3:$H$3577,8,FALSE)</f>
        <v>1</v>
      </c>
      <c r="K1968">
        <f>VLOOKUP(A1968,Cadastro!$A$3:$J$3577,10,FALSE)</f>
        <v>1</v>
      </c>
      <c r="L1968" s="13">
        <v>33825.5</v>
      </c>
      <c r="M1968" s="23" t="e">
        <f t="shared" si="317"/>
        <v>#DIV/0!</v>
      </c>
      <c r="N1968" s="26">
        <f t="shared" si="318"/>
        <v>17874.28</v>
      </c>
      <c r="O1968" s="27">
        <f t="shared" si="319"/>
        <v>7.4218233534797701E-4</v>
      </c>
      <c r="P1968" s="30" t="e">
        <f t="shared" si="320"/>
        <v>#DIV/0!</v>
      </c>
      <c r="Q1968" s="30" t="e">
        <f t="shared" si="321"/>
        <v>#DIV/0!</v>
      </c>
      <c r="R1968" s="30" t="e">
        <f t="shared" si="322"/>
        <v>#DIV/0!</v>
      </c>
      <c r="S1968" s="30" t="e">
        <f t="shared" si="323"/>
        <v>#DIV/0!</v>
      </c>
      <c r="T1968" s="32">
        <f t="shared" si="324"/>
        <v>7.4214010375236701E-4</v>
      </c>
      <c r="U1968" s="33">
        <f t="shared" si="325"/>
        <v>58.316397149325084</v>
      </c>
      <c r="V1968" s="18" t="e">
        <f>VLOOKUP(B1968,'[2]APO e PPM_CD'!$D$2:$J$565,7,FALSE)</f>
        <v>#N/A</v>
      </c>
    </row>
    <row r="1969" spans="1:24" hidden="1">
      <c r="A1969">
        <v>10535313705</v>
      </c>
      <c r="B1969">
        <f>VLOOKUP(A1969,Cadastro!$A$3:$B$3577,2,FALSE)</f>
        <v>210422</v>
      </c>
      <c r="C1969" s="5">
        <v>17876.760000000002</v>
      </c>
      <c r="D1969">
        <v>0</v>
      </c>
      <c r="E1969">
        <v>8252.42</v>
      </c>
      <c r="F1969">
        <v>0</v>
      </c>
      <c r="G1969">
        <v>9624.34</v>
      </c>
      <c r="H1969">
        <v>0</v>
      </c>
      <c r="I1969" s="14">
        <f>VLOOKUP(A1969,Cadastro!$A$3:$H$3577,7,FALSE)</f>
        <v>1</v>
      </c>
      <c r="J1969" s="14">
        <f>VLOOKUP(A1969,Cadastro!$A$3:$H$3577,8,FALSE)</f>
        <v>1</v>
      </c>
      <c r="K1969">
        <f>VLOOKUP(A1969,Cadastro!$A$3:$J$3577,10,FALSE)</f>
        <v>1</v>
      </c>
      <c r="L1969" s="13">
        <v>18674.02</v>
      </c>
      <c r="M1969" s="23" t="e">
        <f t="shared" si="317"/>
        <v>#DIV/0!</v>
      </c>
      <c r="N1969" s="26">
        <f t="shared" si="318"/>
        <v>17876.760000000002</v>
      </c>
      <c r="O1969" s="27">
        <f t="shared" si="319"/>
        <v>7.4228531080722151E-4</v>
      </c>
      <c r="P1969" s="30" t="e">
        <f t="shared" si="320"/>
        <v>#DIV/0!</v>
      </c>
      <c r="Q1969" s="30" t="e">
        <f t="shared" si="321"/>
        <v>#DIV/0!</v>
      </c>
      <c r="R1969" s="30" t="e">
        <f t="shared" si="322"/>
        <v>#DIV/0!</v>
      </c>
      <c r="S1969" s="30" t="e">
        <f t="shared" si="323"/>
        <v>#DIV/0!</v>
      </c>
      <c r="T1969" s="32">
        <f t="shared" si="324"/>
        <v>7.422430733521108E-4</v>
      </c>
      <c r="U1969" s="33">
        <f t="shared" si="325"/>
        <v>58.324488365582781</v>
      </c>
      <c r="V1969" s="18" t="e">
        <f>VLOOKUP(B1969,'[2]APO e PPM_CD'!$D$2:$J$565,7,FALSE)</f>
        <v>#N/A</v>
      </c>
    </row>
    <row r="1970" spans="1:24" hidden="1">
      <c r="A1970">
        <v>28378675866</v>
      </c>
      <c r="B1970">
        <f>VLOOKUP(A1970,Cadastro!$A$3:$B$3577,2,FALSE)</f>
        <v>188513</v>
      </c>
      <c r="C1970" s="5">
        <v>17877.22</v>
      </c>
      <c r="D1970">
        <v>0</v>
      </c>
      <c r="E1970">
        <v>8020.15</v>
      </c>
      <c r="F1970">
        <v>0</v>
      </c>
      <c r="G1970">
        <v>9857.07</v>
      </c>
      <c r="H1970">
        <v>0</v>
      </c>
      <c r="I1970" s="14">
        <f>VLOOKUP(A1970,Cadastro!$A$3:$H$3577,7,FALSE)</f>
        <v>1</v>
      </c>
      <c r="J1970" s="14">
        <f>VLOOKUP(A1970,Cadastro!$A$3:$H$3577,8,FALSE)</f>
        <v>1</v>
      </c>
      <c r="K1970">
        <f>VLOOKUP(A1970,Cadastro!$A$3:$J$3577,10,FALSE)</f>
        <v>1</v>
      </c>
      <c r="L1970" s="13">
        <v>12670.19</v>
      </c>
      <c r="M1970" s="23" t="e">
        <f t="shared" si="317"/>
        <v>#DIV/0!</v>
      </c>
      <c r="N1970" s="26">
        <f t="shared" si="318"/>
        <v>17877.22</v>
      </c>
      <c r="O1970" s="27">
        <f t="shared" si="319"/>
        <v>7.4230441109401685E-4</v>
      </c>
      <c r="P1970" s="30" t="e">
        <f t="shared" si="320"/>
        <v>#DIV/0!</v>
      </c>
      <c r="Q1970" s="30" t="e">
        <f t="shared" si="321"/>
        <v>#DIV/0!</v>
      </c>
      <c r="R1970" s="30" t="e">
        <f t="shared" si="322"/>
        <v>#DIV/0!</v>
      </c>
      <c r="S1970" s="30" t="e">
        <f t="shared" si="323"/>
        <v>#DIV/0!</v>
      </c>
      <c r="T1970" s="32">
        <f t="shared" si="324"/>
        <v>7.4226217255206318E-4</v>
      </c>
      <c r="U1970" s="33">
        <f t="shared" si="325"/>
        <v>58.325989155695083</v>
      </c>
      <c r="V1970" s="18" t="e">
        <f>VLOOKUP(B1970,'[2]APO e PPM_CD'!$D$2:$J$565,7,FALSE)</f>
        <v>#N/A</v>
      </c>
    </row>
    <row r="1971" spans="1:24" hidden="1">
      <c r="A1971">
        <v>8209500767</v>
      </c>
      <c r="B1971">
        <f>VLOOKUP(A1971,Cadastro!$A$3:$B$3577,2,FALSE)</f>
        <v>218579</v>
      </c>
      <c r="C1971" s="5">
        <v>17926.25</v>
      </c>
      <c r="D1971">
        <v>0</v>
      </c>
      <c r="E1971">
        <v>10441.49</v>
      </c>
      <c r="F1971">
        <v>0</v>
      </c>
      <c r="G1971">
        <v>7484.76</v>
      </c>
      <c r="H1971">
        <v>0</v>
      </c>
      <c r="I1971" s="14">
        <f>VLOOKUP(A1971,Cadastro!$A$3:$H$3577,7,FALSE)</f>
        <v>1</v>
      </c>
      <c r="J1971" s="14">
        <f>VLOOKUP(A1971,Cadastro!$A$3:$H$3577,8,FALSE)</f>
        <v>1</v>
      </c>
      <c r="K1971">
        <f>VLOOKUP(A1971,Cadastro!$A$3:$J$3577,10,FALSE)</f>
        <v>1</v>
      </c>
      <c r="L1971" s="13">
        <v>28243.68</v>
      </c>
      <c r="M1971" s="23" t="e">
        <f t="shared" si="317"/>
        <v>#DIV/0!</v>
      </c>
      <c r="N1971" s="26">
        <f t="shared" si="318"/>
        <v>17926.25</v>
      </c>
      <c r="O1971" s="27">
        <f t="shared" si="319"/>
        <v>7.4434025253222356E-4</v>
      </c>
      <c r="P1971" s="30" t="e">
        <f t="shared" si="320"/>
        <v>#DIV/0!</v>
      </c>
      <c r="Q1971" s="30" t="e">
        <f t="shared" si="321"/>
        <v>#DIV/0!</v>
      </c>
      <c r="R1971" s="30" t="e">
        <f t="shared" si="322"/>
        <v>#DIV/0!</v>
      </c>
      <c r="S1971" s="30" t="e">
        <f t="shared" si="323"/>
        <v>#DIV/0!</v>
      </c>
      <c r="T1971" s="32">
        <f t="shared" si="324"/>
        <v>7.4429789814699503E-4</v>
      </c>
      <c r="U1971" s="33">
        <f t="shared" si="325"/>
        <v>58.485953806144302</v>
      </c>
      <c r="V1971" s="18" t="e">
        <f>VLOOKUP(B1971,'[2]APO e PPM_CD'!$D$2:$J$565,7,FALSE)</f>
        <v>#N/A</v>
      </c>
    </row>
    <row r="1972" spans="1:24" hidden="1">
      <c r="A1972">
        <v>366165755</v>
      </c>
      <c r="B1972">
        <f>VLOOKUP(A1972,Cadastro!$A$3:$B$3577,2,FALSE)</f>
        <v>187653</v>
      </c>
      <c r="C1972" s="5">
        <v>17973.080000000002</v>
      </c>
      <c r="D1972">
        <v>0</v>
      </c>
      <c r="E1972">
        <v>7530.54</v>
      </c>
      <c r="F1972">
        <v>0</v>
      </c>
      <c r="G1972">
        <v>10442.540000000001</v>
      </c>
      <c r="H1972">
        <v>0</v>
      </c>
      <c r="I1972" s="14">
        <f>VLOOKUP(A1972,Cadastro!$A$3:$H$3577,7,FALSE)</f>
        <v>1</v>
      </c>
      <c r="J1972" s="14">
        <f>VLOOKUP(A1972,Cadastro!$A$3:$H$3577,8,FALSE)</f>
        <v>1</v>
      </c>
      <c r="K1972">
        <f>VLOOKUP(A1972,Cadastro!$A$3:$J$3577,10,FALSE)</f>
        <v>1</v>
      </c>
      <c r="L1972" s="13">
        <v>27295.48</v>
      </c>
      <c r="M1972" s="23" t="e">
        <f t="shared" si="317"/>
        <v>#DIV/0!</v>
      </c>
      <c r="N1972" s="26">
        <f t="shared" si="318"/>
        <v>17973.080000000002</v>
      </c>
      <c r="O1972" s="27">
        <f t="shared" si="319"/>
        <v>7.4628474477271371E-4</v>
      </c>
      <c r="P1972" s="30" t="e">
        <f t="shared" si="320"/>
        <v>#DIV/0!</v>
      </c>
      <c r="Q1972" s="30" t="e">
        <f t="shared" si="321"/>
        <v>#DIV/0!</v>
      </c>
      <c r="R1972" s="30" t="e">
        <f t="shared" si="322"/>
        <v>#DIV/0!</v>
      </c>
      <c r="S1972" s="30" t="e">
        <f t="shared" si="323"/>
        <v>#DIV/0!</v>
      </c>
      <c r="T1972" s="32">
        <f t="shared" si="324"/>
        <v>7.462422797421544E-4</v>
      </c>
      <c r="U1972" s="33">
        <f t="shared" si="325"/>
        <v>58.638740764752029</v>
      </c>
      <c r="V1972" s="18" t="e">
        <f>VLOOKUP(B1972,'[2]APO e PPM_CD'!$D$2:$J$565,7,FALSE)</f>
        <v>#N/A</v>
      </c>
    </row>
    <row r="1973" spans="1:24" hidden="1">
      <c r="A1973">
        <v>90983904715</v>
      </c>
      <c r="B1973">
        <f>VLOOKUP(A1973,Cadastro!$A$3:$B$3577,2,FALSE)</f>
        <v>199844</v>
      </c>
      <c r="C1973" s="5">
        <v>17981.93</v>
      </c>
      <c r="D1973">
        <v>0</v>
      </c>
      <c r="E1973">
        <v>7467.55</v>
      </c>
      <c r="F1973">
        <v>0</v>
      </c>
      <c r="G1973">
        <v>10514.38</v>
      </c>
      <c r="H1973">
        <v>0</v>
      </c>
      <c r="I1973" s="14">
        <f>VLOOKUP(A1973,Cadastro!$A$3:$H$3577,7,FALSE)</f>
        <v>1</v>
      </c>
      <c r="J1973" s="14">
        <f>VLOOKUP(A1973,Cadastro!$A$3:$H$3577,8,FALSE)</f>
        <v>1</v>
      </c>
      <c r="K1973">
        <f>VLOOKUP(A1973,Cadastro!$A$3:$J$3577,10,FALSE)</f>
        <v>1</v>
      </c>
      <c r="L1973" s="13">
        <v>36425.440000000002</v>
      </c>
      <c r="M1973" s="23" t="e">
        <f t="shared" si="317"/>
        <v>#DIV/0!</v>
      </c>
      <c r="N1973" s="26">
        <f t="shared" si="318"/>
        <v>17981.93</v>
      </c>
      <c r="O1973" s="27">
        <f t="shared" si="319"/>
        <v>7.4665221768171076E-4</v>
      </c>
      <c r="P1973" s="30" t="e">
        <f t="shared" si="320"/>
        <v>#DIV/0!</v>
      </c>
      <c r="Q1973" s="30" t="e">
        <f t="shared" si="321"/>
        <v>#DIV/0!</v>
      </c>
      <c r="R1973" s="30" t="e">
        <f t="shared" si="322"/>
        <v>#DIV/0!</v>
      </c>
      <c r="S1973" s="30" t="e">
        <f t="shared" si="323"/>
        <v>#DIV/0!</v>
      </c>
      <c r="T1973" s="32">
        <f t="shared" si="324"/>
        <v>7.4660973174123951E-4</v>
      </c>
      <c r="U1973" s="33">
        <f t="shared" si="325"/>
        <v>58.667614661478019</v>
      </c>
      <c r="V1973" s="18" t="e">
        <f>VLOOKUP(B1973,'[2]APO e PPM_CD'!$D$2:$J$565,7,FALSE)</f>
        <v>#N/A</v>
      </c>
    </row>
    <row r="1974" spans="1:24" hidden="1">
      <c r="A1974">
        <v>659671786</v>
      </c>
      <c r="B1974">
        <f>VLOOKUP(A1974,Cadastro!$A$3:$B$3577,2,FALSE)</f>
        <v>217331</v>
      </c>
      <c r="C1974" s="5">
        <v>17996.580000000002</v>
      </c>
      <c r="D1974">
        <v>0</v>
      </c>
      <c r="E1974">
        <v>7497.66</v>
      </c>
      <c r="F1974">
        <v>0</v>
      </c>
      <c r="G1974">
        <v>10498.92</v>
      </c>
      <c r="H1974">
        <v>0</v>
      </c>
      <c r="I1974" s="14">
        <f>VLOOKUP(A1974,Cadastro!$A$3:$H$3577,7,FALSE)</f>
        <v>1</v>
      </c>
      <c r="J1974" s="14">
        <f>VLOOKUP(A1974,Cadastro!$A$3:$H$3577,8,FALSE)</f>
        <v>1</v>
      </c>
      <c r="K1974">
        <f>VLOOKUP(A1974,Cadastro!$A$3:$J$3577,10,FALSE)</f>
        <v>1</v>
      </c>
      <c r="L1974" s="13">
        <v>25354.5</v>
      </c>
      <c r="M1974" s="23" t="e">
        <f t="shared" si="317"/>
        <v>#DIV/0!</v>
      </c>
      <c r="N1974" s="26">
        <f t="shared" si="318"/>
        <v>17996.580000000002</v>
      </c>
      <c r="O1974" s="27">
        <f t="shared" si="319"/>
        <v>7.4726052029377955E-4</v>
      </c>
      <c r="P1974" s="30" t="e">
        <f t="shared" si="320"/>
        <v>#DIV/0!</v>
      </c>
      <c r="Q1974" s="30" t="e">
        <f t="shared" si="321"/>
        <v>#DIV/0!</v>
      </c>
      <c r="R1974" s="30" t="e">
        <f t="shared" si="322"/>
        <v>#DIV/0!</v>
      </c>
      <c r="S1974" s="30" t="e">
        <f t="shared" si="323"/>
        <v>#DIV/0!</v>
      </c>
      <c r="T1974" s="32">
        <f t="shared" si="324"/>
        <v>7.4721799973972525E-4</v>
      </c>
      <c r="U1974" s="33">
        <f t="shared" si="325"/>
        <v>58.715411563967955</v>
      </c>
      <c r="V1974" s="18" t="e">
        <f>VLOOKUP(B1974,'[2]APO e PPM_CD'!$D$2:$J$565,7,FALSE)</f>
        <v>#N/A</v>
      </c>
    </row>
    <row r="1975" spans="1:24" hidden="1">
      <c r="A1975">
        <v>8152181846</v>
      </c>
      <c r="B1975">
        <f>VLOOKUP(A1975,Cadastro!$A$3:$B$3577,2,FALSE)</f>
        <v>187767</v>
      </c>
      <c r="C1975" s="5">
        <v>17996.91</v>
      </c>
      <c r="D1975">
        <v>0</v>
      </c>
      <c r="E1975">
        <v>7509.15</v>
      </c>
      <c r="F1975">
        <v>0</v>
      </c>
      <c r="G1975">
        <v>10487.76</v>
      </c>
      <c r="H1975">
        <v>0</v>
      </c>
      <c r="I1975" s="14">
        <f>VLOOKUP(A1975,Cadastro!$A$3:$H$3577,7,FALSE)</f>
        <v>1</v>
      </c>
      <c r="J1975" s="14">
        <f>VLOOKUP(A1975,Cadastro!$A$3:$H$3577,8,FALSE)</f>
        <v>1</v>
      </c>
      <c r="K1975">
        <f>VLOOKUP(A1975,Cadastro!$A$3:$J$3577,10,FALSE)</f>
        <v>1</v>
      </c>
      <c r="L1975" s="13">
        <v>22014.94</v>
      </c>
      <c r="M1975" s="23" t="e">
        <f t="shared" si="317"/>
        <v>#DIV/0!</v>
      </c>
      <c r="N1975" s="26">
        <f t="shared" si="318"/>
        <v>17996.91</v>
      </c>
      <c r="O1975" s="27">
        <f t="shared" si="319"/>
        <v>7.4727422267343701E-4</v>
      </c>
      <c r="P1975" s="30" t="e">
        <f t="shared" si="320"/>
        <v>#DIV/0!</v>
      </c>
      <c r="Q1975" s="30" t="e">
        <f t="shared" si="321"/>
        <v>#DIV/0!</v>
      </c>
      <c r="R1975" s="30" t="e">
        <f t="shared" si="322"/>
        <v>#DIV/0!</v>
      </c>
      <c r="S1975" s="30" t="e">
        <f t="shared" si="323"/>
        <v>#DIV/0!</v>
      </c>
      <c r="T1975" s="32">
        <f t="shared" si="324"/>
        <v>7.4723170133969097E-4</v>
      </c>
      <c r="U1975" s="33">
        <f t="shared" si="325"/>
        <v>58.716488217744164</v>
      </c>
      <c r="V1975" s="18" t="e">
        <f>VLOOKUP(B1975,'[2]APO e PPM_CD'!$D$2:$J$565,7,FALSE)</f>
        <v>#N/A</v>
      </c>
    </row>
    <row r="1976" spans="1:24" hidden="1">
      <c r="A1976">
        <v>4754817630</v>
      </c>
      <c r="B1976">
        <f>VLOOKUP(A1976,Cadastro!$A$3:$B$3577,2,FALSE)</f>
        <v>212171</v>
      </c>
      <c r="C1976" s="5">
        <v>18140.23</v>
      </c>
      <c r="D1976">
        <v>0</v>
      </c>
      <c r="E1976">
        <v>8227.56</v>
      </c>
      <c r="F1976">
        <v>0</v>
      </c>
      <c r="G1976">
        <v>9912.67</v>
      </c>
      <c r="H1976">
        <v>0</v>
      </c>
      <c r="I1976" s="14">
        <f>VLOOKUP(A1976,Cadastro!$A$3:$H$3577,7,FALSE)</f>
        <v>1</v>
      </c>
      <c r="J1976" s="14">
        <f>VLOOKUP(A1976,Cadastro!$A$3:$H$3577,8,FALSE)</f>
        <v>1</v>
      </c>
      <c r="K1976">
        <f>VLOOKUP(A1976,Cadastro!$A$3:$J$3577,10,FALSE)</f>
        <v>1</v>
      </c>
      <c r="L1976" s="13">
        <v>13844.74</v>
      </c>
      <c r="M1976" s="23" t="e">
        <f t="shared" si="317"/>
        <v>#DIV/0!</v>
      </c>
      <c r="N1976" s="26">
        <f t="shared" si="318"/>
        <v>18140.23</v>
      </c>
      <c r="O1976" s="27">
        <f t="shared" si="319"/>
        <v>7.5322520768106088E-4</v>
      </c>
      <c r="P1976" s="30" t="e">
        <f t="shared" si="320"/>
        <v>#DIV/0!</v>
      </c>
      <c r="Q1976" s="30" t="e">
        <f t="shared" si="321"/>
        <v>#DIV/0!</v>
      </c>
      <c r="R1976" s="30" t="e">
        <f t="shared" si="322"/>
        <v>#DIV/0!</v>
      </c>
      <c r="S1976" s="30" t="e">
        <f t="shared" si="323"/>
        <v>#DIV/0!</v>
      </c>
      <c r="T1976" s="32">
        <f t="shared" si="324"/>
        <v>7.5318234772487626E-4</v>
      </c>
      <c r="U1976" s="33">
        <f t="shared" si="325"/>
        <v>59.184082215345256</v>
      </c>
      <c r="V1976" s="18" t="e">
        <f>VLOOKUP(B1976,'[2]APO e PPM_CD'!$D$2:$J$565,7,FALSE)</f>
        <v>#N/A</v>
      </c>
    </row>
    <row r="1977" spans="1:24" hidden="1">
      <c r="A1977">
        <v>21485737800</v>
      </c>
      <c r="B1977">
        <f>VLOOKUP(A1977,Cadastro!$A$3:$B$3577,2,FALSE)</f>
        <v>214367</v>
      </c>
      <c r="C1977" s="5">
        <v>18147.89</v>
      </c>
      <c r="D1977">
        <v>0</v>
      </c>
      <c r="E1977">
        <v>8346.66</v>
      </c>
      <c r="F1977">
        <v>0</v>
      </c>
      <c r="G1977">
        <v>9801.23</v>
      </c>
      <c r="H1977">
        <v>0</v>
      </c>
      <c r="I1977" s="14">
        <f>VLOOKUP(A1977,Cadastro!$A$3:$H$3577,7,FALSE)</f>
        <v>1</v>
      </c>
      <c r="J1977" s="14">
        <f>VLOOKUP(A1977,Cadastro!$A$3:$H$3577,8,FALSE)</f>
        <v>1</v>
      </c>
      <c r="K1977">
        <f>VLOOKUP(A1977,Cadastro!$A$3:$J$3577,10,FALSE)</f>
        <v>1</v>
      </c>
      <c r="L1977" s="13">
        <v>15526.13</v>
      </c>
      <c r="M1977" s="23" t="e">
        <f t="shared" si="317"/>
        <v>#DIV/0!</v>
      </c>
      <c r="N1977" s="26">
        <f t="shared" si="318"/>
        <v>18147.89</v>
      </c>
      <c r="O1977" s="27">
        <f t="shared" si="319"/>
        <v>7.5354326897856573E-4</v>
      </c>
      <c r="P1977" s="30" t="e">
        <f t="shared" si="320"/>
        <v>#DIV/0!</v>
      </c>
      <c r="Q1977" s="30" t="e">
        <f t="shared" si="321"/>
        <v>#DIV/0!</v>
      </c>
      <c r="R1977" s="30" t="e">
        <f t="shared" si="322"/>
        <v>#DIV/0!</v>
      </c>
      <c r="S1977" s="30" t="e">
        <f t="shared" si="323"/>
        <v>#DIV/0!</v>
      </c>
      <c r="T1977" s="32">
        <f t="shared" si="324"/>
        <v>7.5350039092408449E-4</v>
      </c>
      <c r="U1977" s="33">
        <f t="shared" si="325"/>
        <v>59.209073633302452</v>
      </c>
      <c r="V1977" s="18" t="e">
        <f>VLOOKUP(B1977,'[2]APO e PPM_CD'!$D$2:$J$565,7,FALSE)</f>
        <v>#N/A</v>
      </c>
    </row>
    <row r="1978" spans="1:24" hidden="1">
      <c r="A1978">
        <v>3080262760</v>
      </c>
      <c r="B1978">
        <f>VLOOKUP(A1978,Cadastro!$A$3:$B$3577,2,FALSE)</f>
        <v>188837</v>
      </c>
      <c r="C1978" s="5">
        <v>18209.38</v>
      </c>
      <c r="D1978">
        <v>0</v>
      </c>
      <c r="E1978">
        <v>7822.89</v>
      </c>
      <c r="F1978">
        <v>0</v>
      </c>
      <c r="G1978">
        <v>10386.49</v>
      </c>
      <c r="H1978">
        <v>0</v>
      </c>
      <c r="I1978" s="14">
        <f>VLOOKUP(A1978,Cadastro!$A$3:$H$3577,7,FALSE)</f>
        <v>1</v>
      </c>
      <c r="J1978" s="14">
        <f>VLOOKUP(A1978,Cadastro!$A$3:$H$3577,8,FALSE)</f>
        <v>1</v>
      </c>
      <c r="K1978">
        <f>VLOOKUP(A1978,Cadastro!$A$3:$J$3577,10,FALSE)</f>
        <v>1</v>
      </c>
      <c r="L1978" s="13">
        <v>20592.93</v>
      </c>
      <c r="M1978" s="23" t="e">
        <f t="shared" si="317"/>
        <v>#DIV/0!</v>
      </c>
      <c r="N1978" s="26">
        <f t="shared" si="318"/>
        <v>18209.38</v>
      </c>
      <c r="O1978" s="27">
        <f t="shared" si="319"/>
        <v>7.5609647905475056E-4</v>
      </c>
      <c r="P1978" s="30" t="e">
        <f t="shared" si="320"/>
        <v>#DIV/0!</v>
      </c>
      <c r="Q1978" s="30" t="e">
        <f t="shared" si="321"/>
        <v>#DIV/0!</v>
      </c>
      <c r="R1978" s="30" t="e">
        <f t="shared" si="322"/>
        <v>#DIV/0!</v>
      </c>
      <c r="S1978" s="30" t="e">
        <f t="shared" si="323"/>
        <v>#DIV/0!</v>
      </c>
      <c r="T1978" s="32">
        <f t="shared" si="324"/>
        <v>7.5605345571772844E-4</v>
      </c>
      <c r="U1978" s="33">
        <f t="shared" si="325"/>
        <v>59.40969012027211</v>
      </c>
      <c r="V1978" s="18" t="e">
        <f>VLOOKUP(B1978,'[2]APO e PPM_CD'!$D$2:$J$565,7,FALSE)</f>
        <v>#N/A</v>
      </c>
    </row>
    <row r="1979" spans="1:24" hidden="1">
      <c r="A1979">
        <v>17033592833</v>
      </c>
      <c r="B1979">
        <f>VLOOKUP(A1979,Cadastro!$A$3:$B$3577,2,FALSE)</f>
        <v>217751</v>
      </c>
      <c r="C1979" s="5">
        <v>18216.46</v>
      </c>
      <c r="D1979">
        <v>0</v>
      </c>
      <c r="E1979">
        <v>7959.28</v>
      </c>
      <c r="F1979">
        <v>0</v>
      </c>
      <c r="G1979">
        <v>10257.18</v>
      </c>
      <c r="H1979">
        <v>0</v>
      </c>
      <c r="I1979" s="14">
        <f>VLOOKUP(A1979,Cadastro!$A$3:$H$3577,7,FALSE)</f>
        <v>1</v>
      </c>
      <c r="J1979" s="14">
        <f>VLOOKUP(A1979,Cadastro!$A$3:$H$3577,8,FALSE)</f>
        <v>1</v>
      </c>
      <c r="K1979">
        <f>VLOOKUP(A1979,Cadastro!$A$3:$J$3577,10,FALSE)</f>
        <v>1</v>
      </c>
      <c r="L1979" s="13">
        <v>30638.89</v>
      </c>
      <c r="M1979" s="23" t="e">
        <f t="shared" si="317"/>
        <v>#DIV/0!</v>
      </c>
      <c r="N1979" s="26">
        <f t="shared" si="318"/>
        <v>18216.46</v>
      </c>
      <c r="O1979" s="27">
        <f t="shared" si="319"/>
        <v>7.5639045738194819E-4</v>
      </c>
      <c r="P1979" s="30" t="e">
        <f t="shared" si="320"/>
        <v>#DIV/0!</v>
      </c>
      <c r="Q1979" s="30" t="e">
        <f t="shared" si="321"/>
        <v>#DIV/0!</v>
      </c>
      <c r="R1979" s="30" t="e">
        <f t="shared" si="322"/>
        <v>#DIV/0!</v>
      </c>
      <c r="S1979" s="30" t="e">
        <f t="shared" si="323"/>
        <v>#DIV/0!</v>
      </c>
      <c r="T1979" s="32">
        <f t="shared" si="324"/>
        <v>7.5634741731699648E-4</v>
      </c>
      <c r="U1979" s="33">
        <f t="shared" si="325"/>
        <v>59.432789237652898</v>
      </c>
      <c r="V1979" s="18" t="e">
        <f>VLOOKUP(B1979,'[2]APO e PPM_CD'!$D$2:$J$565,7,FALSE)</f>
        <v>#N/A</v>
      </c>
    </row>
    <row r="1980" spans="1:24" hidden="1">
      <c r="A1980">
        <v>87677741134</v>
      </c>
      <c r="B1980">
        <f>VLOOKUP(A1980,Cadastro!$A$3:$B$3577,2,FALSE)</f>
        <v>187906</v>
      </c>
      <c r="C1980" s="5">
        <v>18246.64</v>
      </c>
      <c r="D1980">
        <v>0</v>
      </c>
      <c r="E1980">
        <v>8239.85</v>
      </c>
      <c r="F1980">
        <v>0</v>
      </c>
      <c r="G1980">
        <v>10006.790000000001</v>
      </c>
      <c r="H1980">
        <v>0</v>
      </c>
      <c r="I1980" s="14">
        <f>VLOOKUP(A1980,Cadastro!$A$3:$H$3577,7,FALSE)</f>
        <v>1</v>
      </c>
      <c r="J1980" s="14">
        <f>VLOOKUP(A1980,Cadastro!$A$3:$H$3577,8,FALSE)</f>
        <v>1</v>
      </c>
      <c r="K1980">
        <f>VLOOKUP(A1980,Cadastro!$A$3:$J$3577,10,FALSE)</f>
        <v>1</v>
      </c>
      <c r="L1980" s="13">
        <v>23136.68</v>
      </c>
      <c r="M1980" s="23" t="e">
        <f t="shared" si="317"/>
        <v>#DIV/0!</v>
      </c>
      <c r="N1980" s="26">
        <f t="shared" si="318"/>
        <v>18246.64</v>
      </c>
      <c r="O1980" s="27">
        <f t="shared" si="319"/>
        <v>7.5764360228517237E-4</v>
      </c>
      <c r="P1980" s="30" t="e">
        <f t="shared" si="320"/>
        <v>#DIV/0!</v>
      </c>
      <c r="Q1980" s="30" t="e">
        <f t="shared" si="321"/>
        <v>#DIV/0!</v>
      </c>
      <c r="R1980" s="30" t="e">
        <f t="shared" si="322"/>
        <v>#DIV/0!</v>
      </c>
      <c r="S1980" s="30" t="e">
        <f t="shared" si="323"/>
        <v>#DIV/0!</v>
      </c>
      <c r="T1980" s="32">
        <f t="shared" si="324"/>
        <v>7.5760049091387681E-4</v>
      </c>
      <c r="U1980" s="33">
        <f t="shared" si="325"/>
        <v>59.531254119369343</v>
      </c>
      <c r="V1980" s="18" t="e">
        <f>VLOOKUP(B1980,'[2]APO e PPM_CD'!$D$2:$J$565,7,FALSE)</f>
        <v>#N/A</v>
      </c>
    </row>
    <row r="1981" spans="1:24" hidden="1">
      <c r="A1981">
        <v>69836612653</v>
      </c>
      <c r="B1981">
        <f>VLOOKUP(A1981,Cadastro!$A$3:$B$3577,2,FALSE)</f>
        <v>189049</v>
      </c>
      <c r="C1981" s="5">
        <v>18291.760000000002</v>
      </c>
      <c r="D1981">
        <v>0</v>
      </c>
      <c r="E1981">
        <v>7610.31</v>
      </c>
      <c r="F1981">
        <v>0</v>
      </c>
      <c r="G1981">
        <v>10681.45</v>
      </c>
      <c r="H1981">
        <v>0</v>
      </c>
      <c r="I1981" s="14">
        <f>VLOOKUP(A1981,Cadastro!$A$3:$H$3577,7,FALSE)</f>
        <v>1</v>
      </c>
      <c r="J1981" s="14">
        <f>VLOOKUP(A1981,Cadastro!$A$3:$H$3577,8,FALSE)</f>
        <v>1</v>
      </c>
      <c r="K1981">
        <f>VLOOKUP(A1981,Cadastro!$A$3:$J$3577,10,FALSE)</f>
        <v>1</v>
      </c>
      <c r="L1981" s="13">
        <v>18388.59</v>
      </c>
      <c r="M1981" s="23" t="e">
        <f t="shared" si="317"/>
        <v>#DIV/0!</v>
      </c>
      <c r="N1981" s="26">
        <f t="shared" si="318"/>
        <v>18291.760000000002</v>
      </c>
      <c r="O1981" s="27">
        <f t="shared" si="319"/>
        <v>7.5951709128561906E-4</v>
      </c>
      <c r="P1981" s="30" t="e">
        <f t="shared" si="320"/>
        <v>#DIV/0!</v>
      </c>
      <c r="Q1981" s="30" t="e">
        <f t="shared" si="321"/>
        <v>#DIV/0!</v>
      </c>
      <c r="R1981" s="30" t="e">
        <f t="shared" si="322"/>
        <v>#DIV/0!</v>
      </c>
      <c r="S1981" s="30" t="e">
        <f t="shared" si="323"/>
        <v>#DIV/0!</v>
      </c>
      <c r="T1981" s="32">
        <f t="shared" si="324"/>
        <v>7.5947387330921302E-4</v>
      </c>
      <c r="U1981" s="33">
        <f t="shared" si="325"/>
        <v>59.678462053863925</v>
      </c>
      <c r="V1981" s="18" t="e">
        <f>VLOOKUP(B1981,'[2]APO e PPM_CD'!$D$2:$J$565,7,FALSE)</f>
        <v>#N/A</v>
      </c>
    </row>
    <row r="1982" spans="1:24" s="18" customFormat="1">
      <c r="A1982" s="18">
        <v>2101681706</v>
      </c>
      <c r="B1982" s="18">
        <f>VLOOKUP(A1982,Cadastro!$A$3:$B$3577,2,FALSE)</f>
        <v>217032</v>
      </c>
      <c r="C1982" s="19">
        <v>26237.94</v>
      </c>
      <c r="D1982" s="18">
        <v>0</v>
      </c>
      <c r="E1982" s="18">
        <v>11337.48</v>
      </c>
      <c r="F1982" s="18">
        <v>0</v>
      </c>
      <c r="G1982" s="18">
        <v>14900.46</v>
      </c>
      <c r="H1982" s="18">
        <v>0</v>
      </c>
      <c r="I1982" s="20">
        <f>VLOOKUP(A1982,Cadastro!$A$3:$H$3577,7,FALSE)</f>
        <v>5</v>
      </c>
      <c r="J1982" s="20">
        <f>VLOOKUP(A1982,Cadastro!$A$3:$H$3577,8,FALSE)</f>
        <v>5</v>
      </c>
      <c r="K1982" s="18">
        <f>VLOOKUP(A1982,Cadastro!$A$3:$J$3577,10,FALSE)</f>
        <v>1</v>
      </c>
      <c r="M1982" s="23" t="e">
        <f t="shared" si="317"/>
        <v>#DIV/0!</v>
      </c>
      <c r="N1982" s="26">
        <f t="shared" si="318"/>
        <v>26237.94</v>
      </c>
      <c r="O1982" s="27">
        <f t="shared" si="319"/>
        <v>1.0894612585189501E-3</v>
      </c>
      <c r="P1982" s="30" t="e">
        <f t="shared" si="320"/>
        <v>#DIV/0!</v>
      </c>
      <c r="Q1982" s="30" t="e">
        <f t="shared" si="321"/>
        <v>#DIV/0!</v>
      </c>
      <c r="R1982" s="30" t="e">
        <f t="shared" si="322"/>
        <v>#DIV/0!</v>
      </c>
      <c r="S1982" s="30" t="e">
        <f t="shared" si="323"/>
        <v>#DIV/0!</v>
      </c>
      <c r="T1982" s="32">
        <f t="shared" si="324"/>
        <v>1.0893992660878302E-3</v>
      </c>
      <c r="U1982" s="33">
        <f t="shared" si="325"/>
        <v>85.603567216143119</v>
      </c>
      <c r="V1982" s="18">
        <f>VLOOKUP(B1982,'[2]APO e PPM_CD'!$D$2:$J$565,7,FALSE)</f>
        <v>3</v>
      </c>
      <c r="W1982" s="18">
        <f>TRUNC(B1982/10,0)</f>
        <v>21703</v>
      </c>
      <c r="X1982" s="18">
        <f ca="1">VLOOKUP(W1982:X1982,[3]Plan1!$B$2:$K$3605,10,FALSE)</f>
        <v>0</v>
      </c>
    </row>
    <row r="1983" spans="1:24" hidden="1">
      <c r="A1983">
        <v>86926721734</v>
      </c>
      <c r="B1983">
        <f>VLOOKUP(A1983,Cadastro!$A$3:$B$3577,2,FALSE)</f>
        <v>191153</v>
      </c>
      <c r="C1983" s="5">
        <v>18317.88</v>
      </c>
      <c r="D1983">
        <v>0</v>
      </c>
      <c r="E1983">
        <v>7700.69</v>
      </c>
      <c r="F1983">
        <v>0</v>
      </c>
      <c r="G1983">
        <v>10617.19</v>
      </c>
      <c r="H1983">
        <v>0</v>
      </c>
      <c r="I1983" s="14">
        <f>VLOOKUP(A1983,Cadastro!$A$3:$H$3577,7,FALSE)</f>
        <v>1</v>
      </c>
      <c r="J1983" s="14">
        <f>VLOOKUP(A1983,Cadastro!$A$3:$H$3577,8,FALSE)</f>
        <v>1</v>
      </c>
      <c r="K1983">
        <f>VLOOKUP(A1983,Cadastro!$A$3:$J$3577,10,FALSE)</f>
        <v>1</v>
      </c>
      <c r="L1983" s="13">
        <v>19152.84</v>
      </c>
      <c r="M1983" s="23" t="e">
        <f t="shared" si="317"/>
        <v>#DIV/0!</v>
      </c>
      <c r="N1983" s="26">
        <f t="shared" si="318"/>
        <v>18317.88</v>
      </c>
      <c r="O1983" s="27">
        <f t="shared" si="319"/>
        <v>7.6060165539669304E-4</v>
      </c>
      <c r="P1983" s="30" t="e">
        <f t="shared" si="320"/>
        <v>#DIV/0!</v>
      </c>
      <c r="Q1983" s="30" t="e">
        <f t="shared" si="321"/>
        <v>#DIV/0!</v>
      </c>
      <c r="R1983" s="30" t="e">
        <f t="shared" si="322"/>
        <v>#DIV/0!</v>
      </c>
      <c r="S1983" s="30" t="e">
        <f t="shared" si="323"/>
        <v>#DIV/0!</v>
      </c>
      <c r="T1983" s="32">
        <f t="shared" si="324"/>
        <v>7.6055837570651293E-4</v>
      </c>
      <c r="U1983" s="33">
        <f t="shared" si="325"/>
        <v>59.763680831545614</v>
      </c>
      <c r="V1983" s="18" t="e">
        <f>VLOOKUP(B1983,'[2]APO e PPM_CD'!$D$2:$J$565,7,FALSE)</f>
        <v>#N/A</v>
      </c>
    </row>
    <row r="1984" spans="1:24" hidden="1">
      <c r="A1984">
        <v>2715771690</v>
      </c>
      <c r="B1984">
        <f>VLOOKUP(A1984,Cadastro!$A$3:$B$3577,2,FALSE)</f>
        <v>189469</v>
      </c>
      <c r="C1984" s="5">
        <v>18343.93</v>
      </c>
      <c r="D1984">
        <v>0</v>
      </c>
      <c r="E1984">
        <v>8096.69</v>
      </c>
      <c r="F1984">
        <v>0</v>
      </c>
      <c r="G1984">
        <v>10247.24</v>
      </c>
      <c r="H1984">
        <v>0</v>
      </c>
      <c r="I1984" s="14">
        <f>VLOOKUP(A1984,Cadastro!$A$3:$H$3577,7,FALSE)</f>
        <v>1</v>
      </c>
      <c r="J1984" s="14">
        <f>VLOOKUP(A1984,Cadastro!$A$3:$H$3577,8,FALSE)</f>
        <v>1</v>
      </c>
      <c r="K1984">
        <f>VLOOKUP(A1984,Cadastro!$A$3:$J$3577,10,FALSE)</f>
        <v>1</v>
      </c>
      <c r="L1984" s="13">
        <v>13631.71</v>
      </c>
      <c r="M1984" s="23" t="e">
        <f t="shared" si="317"/>
        <v>#DIV/0!</v>
      </c>
      <c r="N1984" s="26">
        <f t="shared" si="318"/>
        <v>18343.93</v>
      </c>
      <c r="O1984" s="27">
        <f t="shared" si="319"/>
        <v>7.616833129423852E-4</v>
      </c>
      <c r="P1984" s="30" t="e">
        <f t="shared" si="320"/>
        <v>#DIV/0!</v>
      </c>
      <c r="Q1984" s="30" t="e">
        <f t="shared" si="321"/>
        <v>#DIV/0!</v>
      </c>
      <c r="R1984" s="30" t="e">
        <f t="shared" si="322"/>
        <v>#DIV/0!</v>
      </c>
      <c r="S1984" s="30" t="e">
        <f t="shared" si="323"/>
        <v>#DIV/0!</v>
      </c>
      <c r="T1984" s="32">
        <f t="shared" si="324"/>
        <v>7.6163997170382021E-4</v>
      </c>
      <c r="U1984" s="33">
        <f t="shared" si="325"/>
        <v>59.848671228123258</v>
      </c>
      <c r="V1984" s="18" t="e">
        <f>VLOOKUP(B1984,'[2]APO e PPM_CD'!$D$2:$J$565,7,FALSE)</f>
        <v>#N/A</v>
      </c>
    </row>
    <row r="1985" spans="1:24" hidden="1">
      <c r="A1985">
        <v>3061695761</v>
      </c>
      <c r="B1985">
        <f>VLOOKUP(A1985,Cadastro!$A$3:$B$3577,2,FALSE)</f>
        <v>190286</v>
      </c>
      <c r="C1985" s="5">
        <v>18405.560000000001</v>
      </c>
      <c r="D1985">
        <v>0</v>
      </c>
      <c r="E1985">
        <v>7890.8</v>
      </c>
      <c r="F1985">
        <v>0</v>
      </c>
      <c r="G1985">
        <v>10514.76</v>
      </c>
      <c r="H1985">
        <v>0</v>
      </c>
      <c r="I1985" s="14">
        <f>VLOOKUP(A1985,Cadastro!$A$3:$H$3577,7,FALSE)</f>
        <v>1</v>
      </c>
      <c r="J1985" s="14">
        <f>VLOOKUP(A1985,Cadastro!$A$3:$H$3577,8,FALSE)</f>
        <v>1</v>
      </c>
      <c r="K1985">
        <f>VLOOKUP(A1985,Cadastro!$A$3:$J$3577,10,FALSE)</f>
        <v>1</v>
      </c>
      <c r="L1985" s="13">
        <v>26479.45</v>
      </c>
      <c r="M1985" s="23" t="e">
        <f t="shared" si="317"/>
        <v>#DIV/0!</v>
      </c>
      <c r="N1985" s="26">
        <f t="shared" si="318"/>
        <v>18405.560000000001</v>
      </c>
      <c r="O1985" s="27">
        <f t="shared" si="319"/>
        <v>7.6424233614933378E-4</v>
      </c>
      <c r="P1985" s="30" t="e">
        <f t="shared" si="320"/>
        <v>#DIV/0!</v>
      </c>
      <c r="Q1985" s="30" t="e">
        <f t="shared" si="321"/>
        <v>#DIV/0!</v>
      </c>
      <c r="R1985" s="30" t="e">
        <f t="shared" si="322"/>
        <v>#DIV/0!</v>
      </c>
      <c r="S1985" s="30" t="e">
        <f t="shared" si="323"/>
        <v>#DIV/0!</v>
      </c>
      <c r="T1985" s="32">
        <f t="shared" si="324"/>
        <v>7.6419884929744965E-4</v>
      </c>
      <c r="U1985" s="33">
        <f t="shared" si="325"/>
        <v>60.049744477301019</v>
      </c>
      <c r="V1985" s="18" t="e">
        <f>VLOOKUP(B1985,'[2]APO e PPM_CD'!$D$2:$J$565,7,FALSE)</f>
        <v>#N/A</v>
      </c>
    </row>
    <row r="1986" spans="1:24" hidden="1">
      <c r="A1986">
        <v>75012243668</v>
      </c>
      <c r="B1986">
        <f>VLOOKUP(A1986,Cadastro!$A$3:$B$3577,2,FALSE)</f>
        <v>197284</v>
      </c>
      <c r="C1986" s="5">
        <v>18416.990000000002</v>
      </c>
      <c r="D1986">
        <v>0</v>
      </c>
      <c r="E1986">
        <v>7788.04</v>
      </c>
      <c r="F1986">
        <v>0</v>
      </c>
      <c r="G1986">
        <v>10628.95</v>
      </c>
      <c r="H1986">
        <v>0</v>
      </c>
      <c r="I1986" s="14">
        <f>VLOOKUP(A1986,Cadastro!$A$3:$H$3577,7,FALSE)</f>
        <v>1</v>
      </c>
      <c r="J1986" s="14">
        <f>VLOOKUP(A1986,Cadastro!$A$3:$H$3577,8,FALSE)</f>
        <v>1</v>
      </c>
      <c r="K1986">
        <f>VLOOKUP(A1986,Cadastro!$A$3:$J$3577,10,FALSE)</f>
        <v>1</v>
      </c>
      <c r="L1986" s="13">
        <v>18905.439999999999</v>
      </c>
      <c r="M1986" s="23" t="e">
        <f t="shared" si="317"/>
        <v>#DIV/0!</v>
      </c>
      <c r="N1986" s="26">
        <f t="shared" si="318"/>
        <v>18416.990000000002</v>
      </c>
      <c r="O1986" s="27">
        <f t="shared" si="319"/>
        <v>7.6471693675383523E-4</v>
      </c>
      <c r="P1986" s="30" t="e">
        <f t="shared" si="320"/>
        <v>#DIV/0!</v>
      </c>
      <c r="Q1986" s="30" t="e">
        <f t="shared" si="321"/>
        <v>#DIV/0!</v>
      </c>
      <c r="R1986" s="30" t="e">
        <f t="shared" si="322"/>
        <v>#DIV/0!</v>
      </c>
      <c r="S1986" s="30" t="e">
        <f t="shared" si="323"/>
        <v>#DIV/0!</v>
      </c>
      <c r="T1986" s="32">
        <f t="shared" si="324"/>
        <v>7.6467342289626814E-4</v>
      </c>
      <c r="U1986" s="33">
        <f t="shared" si="325"/>
        <v>60.087035849004756</v>
      </c>
      <c r="V1986" s="18" t="e">
        <f>VLOOKUP(B1986,'[2]APO e PPM_CD'!$D$2:$J$565,7,FALSE)</f>
        <v>#N/A</v>
      </c>
    </row>
    <row r="1987" spans="1:24" s="18" customFormat="1">
      <c r="A1987" s="18">
        <v>5544363706</v>
      </c>
      <c r="B1987" s="18">
        <f>VLOOKUP(A1987,Cadastro!$A$3:$B$3577,2,FALSE)</f>
        <v>213614</v>
      </c>
      <c r="C1987" s="19">
        <v>27222.940000000002</v>
      </c>
      <c r="D1987" s="18">
        <v>0</v>
      </c>
      <c r="E1987" s="18">
        <v>12409.83</v>
      </c>
      <c r="F1987" s="18">
        <v>0</v>
      </c>
      <c r="G1987" s="18">
        <v>14813.11</v>
      </c>
      <c r="H1987" s="18">
        <v>0</v>
      </c>
      <c r="I1987" s="20">
        <f>VLOOKUP(A1987,Cadastro!$A$3:$H$3577,7,FALSE)</f>
        <v>5</v>
      </c>
      <c r="J1987" s="20">
        <f>VLOOKUP(A1987,Cadastro!$A$3:$H$3577,8,FALSE)</f>
        <v>5</v>
      </c>
      <c r="K1987" s="18">
        <f>VLOOKUP(A1987,Cadastro!$A$3:$J$3577,10,FALSE)</f>
        <v>1</v>
      </c>
      <c r="M1987" s="23" t="e">
        <f t="shared" si="317"/>
        <v>#DIV/0!</v>
      </c>
      <c r="N1987" s="26">
        <f t="shared" si="318"/>
        <v>27222.940000000002</v>
      </c>
      <c r="O1987" s="27">
        <f t="shared" si="319"/>
        <v>1.1303607856785202E-3</v>
      </c>
      <c r="P1987" s="30" t="e">
        <f t="shared" si="320"/>
        <v>#DIV/0!</v>
      </c>
      <c r="Q1987" s="30" t="e">
        <f t="shared" si="321"/>
        <v>#DIV/0!</v>
      </c>
      <c r="R1987" s="30" t="e">
        <f t="shared" si="322"/>
        <v>#DIV/0!</v>
      </c>
      <c r="S1987" s="30" t="e">
        <f t="shared" si="323"/>
        <v>#DIV/0!</v>
      </c>
      <c r="T1987" s="32">
        <f t="shared" si="324"/>
        <v>1.1302964659860126E-3</v>
      </c>
      <c r="U1987" s="33">
        <f t="shared" si="325"/>
        <v>88.817215608810429</v>
      </c>
      <c r="V1987" s="18">
        <f>VLOOKUP(B1987,'[2]APO e PPM_CD'!$D$2:$J$565,7,FALSE)</f>
        <v>3</v>
      </c>
      <c r="W1987" s="18">
        <f t="shared" ref="W1987:W1988" si="326">TRUNC(B1987/10,0)</f>
        <v>21361</v>
      </c>
      <c r="X1987" s="18">
        <f ca="1">VLOOKUP(W1987:X1987,[3]Plan1!$B$2:$K$3605,10,FALSE)</f>
        <v>0</v>
      </c>
    </row>
    <row r="1988" spans="1:24" s="18" customFormat="1">
      <c r="A1988" s="18">
        <v>41851650130</v>
      </c>
      <c r="B1988" s="18">
        <f>VLOOKUP(A1988,Cadastro!$A$3:$B$3577,2,FALSE)</f>
        <v>188367</v>
      </c>
      <c r="C1988" s="19">
        <v>28241.13</v>
      </c>
      <c r="D1988" s="18">
        <v>0</v>
      </c>
      <c r="E1988" s="18">
        <v>16257.03</v>
      </c>
      <c r="F1988" s="18">
        <v>0</v>
      </c>
      <c r="G1988" s="18">
        <v>11984.1</v>
      </c>
      <c r="H1988" s="18">
        <v>0</v>
      </c>
      <c r="I1988" s="20">
        <f>VLOOKUP(A1988,Cadastro!$A$3:$H$3577,7,FALSE)</f>
        <v>5</v>
      </c>
      <c r="J1988" s="20">
        <f>VLOOKUP(A1988,Cadastro!$A$3:$H$3577,8,FALSE)</f>
        <v>5</v>
      </c>
      <c r="K1988" s="18">
        <f>VLOOKUP(A1988,Cadastro!$A$3:$J$3577,10,FALSE)</f>
        <v>1</v>
      </c>
      <c r="M1988" s="23" t="e">
        <f t="shared" si="317"/>
        <v>#DIV/0!</v>
      </c>
      <c r="N1988" s="26">
        <f t="shared" si="318"/>
        <v>28241.13</v>
      </c>
      <c r="O1988" s="27">
        <f t="shared" si="319"/>
        <v>1.1726384400527359E-3</v>
      </c>
      <c r="P1988" s="30" t="e">
        <f t="shared" si="320"/>
        <v>#DIV/0!</v>
      </c>
      <c r="Q1988" s="30" t="e">
        <f t="shared" si="321"/>
        <v>#DIV/0!</v>
      </c>
      <c r="R1988" s="30" t="e">
        <f t="shared" si="322"/>
        <v>#DIV/0!</v>
      </c>
      <c r="S1988" s="30" t="e">
        <f t="shared" si="323"/>
        <v>#DIV/0!</v>
      </c>
      <c r="T1988" s="32">
        <f t="shared" si="324"/>
        <v>1.1725717146807641E-3</v>
      </c>
      <c r="U1988" s="33">
        <f t="shared" si="325"/>
        <v>92.139149270668213</v>
      </c>
      <c r="V1988" s="18">
        <f>VLOOKUP(B1988,'[2]APO e PPM_CD'!$D$2:$J$565,7,FALSE)</f>
        <v>3</v>
      </c>
      <c r="W1988" s="18">
        <f t="shared" si="326"/>
        <v>18836</v>
      </c>
      <c r="X1988" s="18">
        <f ca="1">VLOOKUP(W1988:X1988,[3]Plan1!$B$2:$K$3605,10,FALSE)</f>
        <v>0</v>
      </c>
    </row>
    <row r="1989" spans="1:24" hidden="1">
      <c r="A1989">
        <v>70308241720</v>
      </c>
      <c r="B1989">
        <f>VLOOKUP(A1989,Cadastro!$A$3:$B$3577,2,FALSE)</f>
        <v>189063</v>
      </c>
      <c r="C1989" s="5">
        <v>18470.48</v>
      </c>
      <c r="D1989">
        <v>0</v>
      </c>
      <c r="E1989">
        <v>8095.51</v>
      </c>
      <c r="F1989">
        <v>0</v>
      </c>
      <c r="G1989">
        <v>10374.969999999999</v>
      </c>
      <c r="H1989">
        <v>0</v>
      </c>
      <c r="I1989" s="14">
        <f>VLOOKUP(A1989,Cadastro!$A$3:$H$3577,7,FALSE)</f>
        <v>1</v>
      </c>
      <c r="J1989" s="14">
        <f>VLOOKUP(A1989,Cadastro!$A$3:$H$3577,8,FALSE)</f>
        <v>1</v>
      </c>
      <c r="K1989">
        <f>VLOOKUP(A1989,Cadastro!$A$3:$J$3577,10,FALSE)</f>
        <v>1</v>
      </c>
      <c r="L1989" s="13">
        <v>47912.01</v>
      </c>
      <c r="M1989" s="23" t="e">
        <f t="shared" si="317"/>
        <v>#DIV/0!</v>
      </c>
      <c r="N1989" s="26">
        <f t="shared" si="318"/>
        <v>18470.48</v>
      </c>
      <c r="O1989" s="27">
        <f t="shared" si="319"/>
        <v>7.6693796792923143E-4</v>
      </c>
      <c r="P1989" s="30" t="e">
        <f t="shared" si="320"/>
        <v>#DIV/0!</v>
      </c>
      <c r="Q1989" s="30" t="e">
        <f t="shared" si="321"/>
        <v>#DIV/0!</v>
      </c>
      <c r="R1989" s="30" t="e">
        <f t="shared" si="322"/>
        <v>#DIV/0!</v>
      </c>
      <c r="S1989" s="30" t="e">
        <f t="shared" si="323"/>
        <v>#DIV/0!</v>
      </c>
      <c r="T1989" s="32">
        <f t="shared" si="324"/>
        <v>7.6689432769073886E-4</v>
      </c>
      <c r="U1989" s="33">
        <f t="shared" si="325"/>
        <v>60.261551638368985</v>
      </c>
      <c r="V1989" s="18" t="e">
        <f>VLOOKUP(B1989,'[2]APO e PPM_CD'!$D$2:$J$565,7,FALSE)</f>
        <v>#N/A</v>
      </c>
    </row>
    <row r="1990" spans="1:24" hidden="1">
      <c r="A1990">
        <v>5360154659</v>
      </c>
      <c r="B1990">
        <f>VLOOKUP(A1990,Cadastro!$A$3:$B$3577,2,FALSE)</f>
        <v>217541</v>
      </c>
      <c r="C1990" s="5">
        <v>18506.09</v>
      </c>
      <c r="D1990">
        <v>0</v>
      </c>
      <c r="E1990">
        <v>8570.34</v>
      </c>
      <c r="F1990">
        <v>0</v>
      </c>
      <c r="G1990">
        <v>9935.75</v>
      </c>
      <c r="H1990">
        <v>0</v>
      </c>
      <c r="I1990" s="14">
        <f>VLOOKUP(A1990,Cadastro!$A$3:$H$3577,7,FALSE)</f>
        <v>1</v>
      </c>
      <c r="J1990" s="14">
        <f>VLOOKUP(A1990,Cadastro!$A$3:$H$3577,8,FALSE)</f>
        <v>1</v>
      </c>
      <c r="K1990">
        <f>VLOOKUP(A1990,Cadastro!$A$3:$J$3577,10,FALSE)</f>
        <v>1</v>
      </c>
      <c r="L1990" s="13">
        <v>14747.99</v>
      </c>
      <c r="M1990" s="23" t="e">
        <f t="shared" si="317"/>
        <v>#DIV/0!</v>
      </c>
      <c r="N1990" s="26">
        <f t="shared" si="318"/>
        <v>18506.09</v>
      </c>
      <c r="O1990" s="27">
        <f t="shared" si="319"/>
        <v>7.6841657926136572E-4</v>
      </c>
      <c r="P1990" s="30" t="e">
        <f t="shared" si="320"/>
        <v>#DIV/0!</v>
      </c>
      <c r="Q1990" s="30" t="e">
        <f t="shared" si="321"/>
        <v>#DIV/0!</v>
      </c>
      <c r="R1990" s="30" t="e">
        <f t="shared" si="322"/>
        <v>#DIV/0!</v>
      </c>
      <c r="S1990" s="30" t="e">
        <f t="shared" si="323"/>
        <v>#DIV/0!</v>
      </c>
      <c r="T1990" s="32">
        <f t="shared" si="324"/>
        <v>7.6837285488705798E-4</v>
      </c>
      <c r="U1990" s="33">
        <f t="shared" si="325"/>
        <v>60.377732368585114</v>
      </c>
      <c r="V1990" s="18" t="e">
        <f>VLOOKUP(B1990,'[2]APO e PPM_CD'!$D$2:$J$565,7,FALSE)</f>
        <v>#N/A</v>
      </c>
    </row>
    <row r="1991" spans="1:24" hidden="1">
      <c r="A1991">
        <v>85091618791</v>
      </c>
      <c r="B1991">
        <f>VLOOKUP(A1991,Cadastro!$A$3:$B$3577,2,FALSE)</f>
        <v>190884</v>
      </c>
      <c r="C1991" s="5">
        <v>18508.22</v>
      </c>
      <c r="D1991">
        <v>0</v>
      </c>
      <c r="E1991">
        <v>7738.17</v>
      </c>
      <c r="F1991">
        <v>0</v>
      </c>
      <c r="G1991">
        <v>10770.05</v>
      </c>
      <c r="H1991">
        <v>0</v>
      </c>
      <c r="I1991" s="14">
        <f>VLOOKUP(A1991,Cadastro!$A$3:$H$3577,7,FALSE)</f>
        <v>1</v>
      </c>
      <c r="J1991" s="14">
        <f>VLOOKUP(A1991,Cadastro!$A$3:$H$3577,8,FALSE)</f>
        <v>1</v>
      </c>
      <c r="K1991">
        <f>VLOOKUP(A1991,Cadastro!$A$3:$J$3577,10,FALSE)</f>
        <v>1</v>
      </c>
      <c r="L1991" s="13">
        <v>25220.65</v>
      </c>
      <c r="M1991" s="23" t="e">
        <f t="shared" si="317"/>
        <v>#DIV/0!</v>
      </c>
      <c r="N1991" s="26">
        <f t="shared" si="318"/>
        <v>18508.22</v>
      </c>
      <c r="O1991" s="27">
        <f t="shared" si="319"/>
        <v>7.6850502189370067E-4</v>
      </c>
      <c r="P1991" s="30" t="e">
        <f t="shared" si="320"/>
        <v>#DIV/0!</v>
      </c>
      <c r="Q1991" s="30" t="e">
        <f t="shared" si="321"/>
        <v>#DIV/0!</v>
      </c>
      <c r="R1991" s="30" t="e">
        <f t="shared" si="322"/>
        <v>#DIV/0!</v>
      </c>
      <c r="S1991" s="30" t="e">
        <f t="shared" si="323"/>
        <v>#DIV/0!</v>
      </c>
      <c r="T1991" s="32">
        <f t="shared" si="324"/>
        <v>7.6846129248683782E-4</v>
      </c>
      <c r="U1991" s="33">
        <f t="shared" si="325"/>
        <v>60.384681679322561</v>
      </c>
      <c r="V1991" s="18" t="e">
        <f>VLOOKUP(B1991,'[2]APO e PPM_CD'!$D$2:$J$565,7,FALSE)</f>
        <v>#N/A</v>
      </c>
    </row>
    <row r="1992" spans="1:24" s="18" customFormat="1">
      <c r="A1992" s="18">
        <v>48243175172</v>
      </c>
      <c r="B1992" s="18">
        <f>VLOOKUP(A1992,Cadastro!$A$3:$B$3577,2,FALSE)</f>
        <v>214292</v>
      </c>
      <c r="C1992" s="19">
        <v>29602.410000000003</v>
      </c>
      <c r="D1992" s="18">
        <v>0</v>
      </c>
      <c r="E1992" s="18">
        <v>12297.35</v>
      </c>
      <c r="F1992" s="18">
        <v>0</v>
      </c>
      <c r="G1992" s="18">
        <v>17305.060000000001</v>
      </c>
      <c r="H1992" s="18">
        <v>0</v>
      </c>
      <c r="I1992" s="20">
        <f>VLOOKUP(A1992,Cadastro!$A$3:$H$3577,7,FALSE)</f>
        <v>5</v>
      </c>
      <c r="J1992" s="20">
        <f>VLOOKUP(A1992,Cadastro!$A$3:$H$3577,8,FALSE)</f>
        <v>5</v>
      </c>
      <c r="K1992" s="18">
        <f>VLOOKUP(A1992,Cadastro!$A$3:$J$3577,10,FALSE)</f>
        <v>1</v>
      </c>
      <c r="M1992" s="23" t="e">
        <f t="shared" si="317"/>
        <v>#DIV/0!</v>
      </c>
      <c r="N1992" s="26">
        <f t="shared" si="318"/>
        <v>29602.410000000003</v>
      </c>
      <c r="O1992" s="27">
        <f t="shared" si="319"/>
        <v>1.2291620018108876E-3</v>
      </c>
      <c r="P1992" s="30" t="e">
        <f t="shared" si="320"/>
        <v>#DIV/0!</v>
      </c>
      <c r="Q1992" s="30" t="e">
        <f t="shared" si="321"/>
        <v>#DIV/0!</v>
      </c>
      <c r="R1992" s="30" t="e">
        <f t="shared" si="322"/>
        <v>#DIV/0!</v>
      </c>
      <c r="S1992" s="30" t="e">
        <f t="shared" si="323"/>
        <v>#DIV/0!</v>
      </c>
      <c r="T1992" s="32">
        <f t="shared" si="324"/>
        <v>1.2290920601400509E-3</v>
      </c>
      <c r="U1992" s="33">
        <f t="shared" si="325"/>
        <v>96.580443975206421</v>
      </c>
      <c r="V1992" s="18">
        <f>VLOOKUP(B1992,'[2]APO e PPM_CD'!$D$2:$J$565,7,FALSE)</f>
        <v>3</v>
      </c>
      <c r="W1992" s="18">
        <f>TRUNC(B1992/10,0)</f>
        <v>21429</v>
      </c>
      <c r="X1992" s="18">
        <f ca="1">VLOOKUP(W1992:X1992,[3]Plan1!$B$2:$K$3605,10,FALSE)</f>
        <v>0</v>
      </c>
    </row>
    <row r="1993" spans="1:24" hidden="1">
      <c r="A1993">
        <v>11271246848</v>
      </c>
      <c r="B1993">
        <f>VLOOKUP(A1993,Cadastro!$A$3:$B$3577,2,FALSE)</f>
        <v>191071</v>
      </c>
      <c r="C1993" s="5">
        <v>18691.32</v>
      </c>
      <c r="D1993">
        <v>0</v>
      </c>
      <c r="E1993">
        <v>7857.59</v>
      </c>
      <c r="F1993">
        <v>0</v>
      </c>
      <c r="G1993">
        <v>10833.73</v>
      </c>
      <c r="H1993">
        <v>0</v>
      </c>
      <c r="I1993" s="14">
        <f>VLOOKUP(A1993,Cadastro!$A$3:$H$3577,7,FALSE)</f>
        <v>1</v>
      </c>
      <c r="J1993" s="14">
        <f>VLOOKUP(A1993,Cadastro!$A$3:$H$3577,8,FALSE)</f>
        <v>1</v>
      </c>
      <c r="K1993">
        <f>VLOOKUP(A1993,Cadastro!$A$3:$J$3577,10,FALSE)</f>
        <v>1</v>
      </c>
      <c r="L1993" s="13">
        <v>29404.66</v>
      </c>
      <c r="M1993" s="23" t="e">
        <f t="shared" si="317"/>
        <v>#DIV/0!</v>
      </c>
      <c r="N1993" s="26">
        <f t="shared" si="318"/>
        <v>18691.32</v>
      </c>
      <c r="O1993" s="27">
        <f t="shared" si="319"/>
        <v>7.7610776648549481E-4</v>
      </c>
      <c r="P1993" s="30" t="e">
        <f t="shared" si="320"/>
        <v>#DIV/0!</v>
      </c>
      <c r="Q1993" s="30" t="e">
        <f t="shared" si="321"/>
        <v>#DIV/0!</v>
      </c>
      <c r="R1993" s="30" t="e">
        <f t="shared" si="322"/>
        <v>#DIV/0!</v>
      </c>
      <c r="S1993" s="30" t="e">
        <f t="shared" si="323"/>
        <v>#DIV/0!</v>
      </c>
      <c r="T1993" s="32">
        <f t="shared" si="324"/>
        <v>7.7606360446791107E-4</v>
      </c>
      <c r="U1993" s="33">
        <f t="shared" si="325"/>
        <v>60.9820613957666</v>
      </c>
      <c r="V1993" s="18" t="e">
        <f>VLOOKUP(B1993,'[2]APO e PPM_CD'!$D$2:$J$565,7,FALSE)</f>
        <v>#N/A</v>
      </c>
    </row>
    <row r="1994" spans="1:24" hidden="1">
      <c r="A1994">
        <v>3950762698</v>
      </c>
      <c r="B1994">
        <f>VLOOKUP(A1994,Cadastro!$A$3:$B$3577,2,FALSE)</f>
        <v>210486</v>
      </c>
      <c r="C1994" s="5">
        <v>18704.690000000002</v>
      </c>
      <c r="D1994">
        <v>0</v>
      </c>
      <c r="E1994">
        <v>8424.68</v>
      </c>
      <c r="F1994">
        <v>0</v>
      </c>
      <c r="G1994">
        <v>10280.01</v>
      </c>
      <c r="H1994">
        <v>0</v>
      </c>
      <c r="I1994" s="14">
        <f>VLOOKUP(A1994,Cadastro!$A$3:$H$3577,7,FALSE)</f>
        <v>1</v>
      </c>
      <c r="J1994" s="14">
        <f>VLOOKUP(A1994,Cadastro!$A$3:$H$3577,8,FALSE)</f>
        <v>1</v>
      </c>
      <c r="K1994">
        <f>VLOOKUP(A1994,Cadastro!$A$3:$J$3577,10,FALSE)</f>
        <v>1</v>
      </c>
      <c r="L1994" s="13">
        <v>21569.22</v>
      </c>
      <c r="M1994" s="23" t="e">
        <f t="shared" si="317"/>
        <v>#DIV/0!</v>
      </c>
      <c r="N1994" s="26">
        <f t="shared" si="318"/>
        <v>18704.690000000002</v>
      </c>
      <c r="O1994" s="27">
        <f t="shared" si="319"/>
        <v>7.766629204734375E-4</v>
      </c>
      <c r="P1994" s="30" t="e">
        <f t="shared" si="320"/>
        <v>#DIV/0!</v>
      </c>
      <c r="Q1994" s="30" t="e">
        <f t="shared" si="321"/>
        <v>#DIV/0!</v>
      </c>
      <c r="R1994" s="30" t="e">
        <f t="shared" si="322"/>
        <v>#DIV/0!</v>
      </c>
      <c r="S1994" s="30" t="e">
        <f t="shared" si="323"/>
        <v>#DIV/0!</v>
      </c>
      <c r="T1994" s="32">
        <f t="shared" si="324"/>
        <v>7.7661872686652918E-4</v>
      </c>
      <c r="U1994" s="33">
        <f t="shared" si="325"/>
        <v>61.025682186639671</v>
      </c>
      <c r="V1994" s="18" t="e">
        <f>VLOOKUP(B1994,'[2]APO e PPM_CD'!$D$2:$J$565,7,FALSE)</f>
        <v>#N/A</v>
      </c>
    </row>
    <row r="1995" spans="1:24" hidden="1">
      <c r="A1995">
        <v>4765520790</v>
      </c>
      <c r="B1995">
        <f>VLOOKUP(A1995,Cadastro!$A$3:$B$3577,2,FALSE)</f>
        <v>212100</v>
      </c>
      <c r="C1995" s="5">
        <v>18767.849999999999</v>
      </c>
      <c r="D1995">
        <v>0</v>
      </c>
      <c r="E1995">
        <v>8166.02</v>
      </c>
      <c r="F1995">
        <v>0</v>
      </c>
      <c r="G1995">
        <v>10601.83</v>
      </c>
      <c r="H1995">
        <v>0</v>
      </c>
      <c r="I1995" s="14">
        <f>VLOOKUP(A1995,Cadastro!$A$3:$H$3577,7,FALSE)</f>
        <v>1</v>
      </c>
      <c r="J1995" s="14">
        <f>VLOOKUP(A1995,Cadastro!$A$3:$H$3577,8,FALSE)</f>
        <v>1</v>
      </c>
      <c r="K1995">
        <f>VLOOKUP(A1995,Cadastro!$A$3:$J$3577,10,FALSE)</f>
        <v>1</v>
      </c>
      <c r="L1995" s="13">
        <v>14200.65</v>
      </c>
      <c r="M1995" s="23" t="e">
        <f t="shared" ref="M1995:M2058" si="327">L1995/$L$9</f>
        <v>#DIV/0!</v>
      </c>
      <c r="N1995" s="26">
        <f t="shared" ref="N1995:N2058" si="328">G1995+F1995+E1995</f>
        <v>18767.849999999999</v>
      </c>
      <c r="O1995" s="27">
        <f t="shared" ref="O1995:O2058" si="329">N1995/$N$9</f>
        <v>7.7928547289516162E-4</v>
      </c>
      <c r="P1995" s="30" t="e">
        <f t="shared" ref="P1995:P2058" si="330">$K$7*L1995</f>
        <v>#DIV/0!</v>
      </c>
      <c r="Q1995" s="30" t="e">
        <f t="shared" ref="Q1995:Q2058" si="331">P1995/$R$1</f>
        <v>#DIV/0!</v>
      </c>
      <c r="R1995" s="30" t="e">
        <f t="shared" ref="R1995:R2058" si="332">$K$8*L1995</f>
        <v>#DIV/0!</v>
      </c>
      <c r="S1995" s="30" t="e">
        <f t="shared" ref="S1995:S2058" si="333">R1995*1.01</f>
        <v>#DIV/0!</v>
      </c>
      <c r="T1995" s="32">
        <f t="shared" ref="T1995:T2058" si="334">C1995/$C$2359</f>
        <v>7.7924113006000027E-4</v>
      </c>
      <c r="U1995" s="33">
        <f t="shared" ref="U1995:U2058" si="335">$T$5*T1995</f>
        <v>61.231747194234444</v>
      </c>
      <c r="V1995" s="18" t="e">
        <f>VLOOKUP(B1995,'[2]APO e PPM_CD'!$D$2:$J$565,7,FALSE)</f>
        <v>#N/A</v>
      </c>
    </row>
    <row r="1996" spans="1:24" hidden="1">
      <c r="A1996">
        <v>43186459168</v>
      </c>
      <c r="B1996">
        <f>VLOOKUP(A1996,Cadastro!$A$3:$B$3577,2,FALSE)</f>
        <v>218508</v>
      </c>
      <c r="C1996" s="5">
        <v>18777.21</v>
      </c>
      <c r="D1996">
        <v>0</v>
      </c>
      <c r="E1996">
        <v>7792.37</v>
      </c>
      <c r="F1996">
        <v>0</v>
      </c>
      <c r="G1996">
        <v>10984.84</v>
      </c>
      <c r="H1996">
        <v>0</v>
      </c>
      <c r="I1996" s="14">
        <f>VLOOKUP(A1996,Cadastro!$A$3:$H$3577,7,FALSE)</f>
        <v>1</v>
      </c>
      <c r="J1996" s="14">
        <f>VLOOKUP(A1996,Cadastro!$A$3:$H$3577,8,FALSE)</f>
        <v>1</v>
      </c>
      <c r="K1996">
        <f>VLOOKUP(A1996,Cadastro!$A$3:$J$3577,10,FALSE)</f>
        <v>1</v>
      </c>
      <c r="L1996" s="13">
        <v>34907.1</v>
      </c>
      <c r="M1996" s="23" t="e">
        <f t="shared" si="327"/>
        <v>#DIV/0!</v>
      </c>
      <c r="N1996" s="26">
        <f t="shared" si="328"/>
        <v>18777.21</v>
      </c>
      <c r="O1996" s="27">
        <f t="shared" si="329"/>
        <v>7.7967412220908406E-4</v>
      </c>
      <c r="P1996" s="30" t="e">
        <f t="shared" si="330"/>
        <v>#DIV/0!</v>
      </c>
      <c r="Q1996" s="30" t="e">
        <f t="shared" si="331"/>
        <v>#DIV/0!</v>
      </c>
      <c r="R1996" s="30" t="e">
        <f t="shared" si="332"/>
        <v>#DIV/0!</v>
      </c>
      <c r="S1996" s="30" t="e">
        <f t="shared" si="333"/>
        <v>#DIV/0!</v>
      </c>
      <c r="T1996" s="32">
        <f t="shared" si="334"/>
        <v>7.7962975725903271E-4</v>
      </c>
      <c r="U1996" s="33">
        <f t="shared" si="335"/>
        <v>61.262285010432784</v>
      </c>
      <c r="V1996" s="18" t="e">
        <f>VLOOKUP(B1996,'[2]APO e PPM_CD'!$D$2:$J$565,7,FALSE)</f>
        <v>#N/A</v>
      </c>
    </row>
    <row r="1997" spans="1:24" hidden="1">
      <c r="A1997">
        <v>82794731149</v>
      </c>
      <c r="B1997">
        <f>VLOOKUP(A1997,Cadastro!$A$3:$B$3577,2,FALSE)</f>
        <v>188132</v>
      </c>
      <c r="C1997" s="5">
        <v>18786.449999999997</v>
      </c>
      <c r="D1997">
        <v>0</v>
      </c>
      <c r="E1997">
        <v>8339.24</v>
      </c>
      <c r="F1997">
        <v>0</v>
      </c>
      <c r="G1997">
        <v>10447.209999999999</v>
      </c>
      <c r="H1997">
        <v>0</v>
      </c>
      <c r="I1997" s="14">
        <f>VLOOKUP(A1997,Cadastro!$A$3:$H$3577,7,FALSE)</f>
        <v>1</v>
      </c>
      <c r="J1997" s="14">
        <f>VLOOKUP(A1997,Cadastro!$A$3:$H$3577,8,FALSE)</f>
        <v>1</v>
      </c>
      <c r="K1997">
        <f>VLOOKUP(A1997,Cadastro!$A$3:$J$3577,10,FALSE)</f>
        <v>1</v>
      </c>
      <c r="L1997" s="13">
        <v>23915.61</v>
      </c>
      <c r="M1997" s="23" t="e">
        <f t="shared" si="327"/>
        <v>#DIV/0!</v>
      </c>
      <c r="N1997" s="26">
        <f t="shared" si="328"/>
        <v>18786.449999999997</v>
      </c>
      <c r="O1997" s="27">
        <f t="shared" si="329"/>
        <v>7.8005778883949461E-4</v>
      </c>
      <c r="P1997" s="30" t="e">
        <f t="shared" si="330"/>
        <v>#DIV/0!</v>
      </c>
      <c r="Q1997" s="30" t="e">
        <f t="shared" si="331"/>
        <v>#DIV/0!</v>
      </c>
      <c r="R1997" s="30" t="e">
        <f t="shared" si="332"/>
        <v>#DIV/0!</v>
      </c>
      <c r="S1997" s="30" t="e">
        <f t="shared" si="333"/>
        <v>#DIV/0!</v>
      </c>
      <c r="T1997" s="32">
        <f t="shared" si="334"/>
        <v>7.8001340205807756E-4</v>
      </c>
      <c r="U1997" s="33">
        <f t="shared" si="335"/>
        <v>61.29243131616704</v>
      </c>
      <c r="V1997" s="18" t="e">
        <f>VLOOKUP(B1997,'[2]APO e PPM_CD'!$D$2:$J$565,7,FALSE)</f>
        <v>#N/A</v>
      </c>
    </row>
    <row r="1998" spans="1:24" hidden="1">
      <c r="A1998">
        <v>3030349713</v>
      </c>
      <c r="B1998">
        <f>VLOOKUP(A1998,Cadastro!$A$3:$B$3577,2,FALSE)</f>
        <v>190351</v>
      </c>
      <c r="C1998" s="5">
        <v>18803.96</v>
      </c>
      <c r="D1998">
        <v>0</v>
      </c>
      <c r="E1998">
        <v>8184.05</v>
      </c>
      <c r="F1998">
        <v>0</v>
      </c>
      <c r="G1998">
        <v>10619.91</v>
      </c>
      <c r="H1998">
        <v>0</v>
      </c>
      <c r="I1998" s="14">
        <f>VLOOKUP(A1998,Cadastro!$A$3:$H$3577,7,FALSE)</f>
        <v>1</v>
      </c>
      <c r="J1998" s="14">
        <f>VLOOKUP(A1998,Cadastro!$A$3:$H$3577,8,FALSE)</f>
        <v>1</v>
      </c>
      <c r="K1998">
        <f>VLOOKUP(A1998,Cadastro!$A$3:$J$3577,10,FALSE)</f>
        <v>1</v>
      </c>
      <c r="L1998" s="13">
        <v>17987.63</v>
      </c>
      <c r="M1998" s="23" t="e">
        <f t="shared" si="327"/>
        <v>#DIV/0!</v>
      </c>
      <c r="N1998" s="26">
        <f t="shared" si="328"/>
        <v>18803.96</v>
      </c>
      <c r="O1998" s="27">
        <f t="shared" si="329"/>
        <v>7.807848454085952E-4</v>
      </c>
      <c r="P1998" s="30" t="e">
        <f t="shared" si="330"/>
        <v>#DIV/0!</v>
      </c>
      <c r="Q1998" s="30" t="e">
        <f t="shared" si="331"/>
        <v>#DIV/0!</v>
      </c>
      <c r="R1998" s="30" t="e">
        <f t="shared" si="332"/>
        <v>#DIV/0!</v>
      </c>
      <c r="S1998" s="30" t="e">
        <f t="shared" si="333"/>
        <v>#DIV/0!</v>
      </c>
      <c r="T1998" s="32">
        <f t="shared" si="334"/>
        <v>7.8074041725626766E-4</v>
      </c>
      <c r="U1998" s="33">
        <f t="shared" si="335"/>
        <v>61.349559218050906</v>
      </c>
      <c r="V1998" s="18" t="e">
        <f>VLOOKUP(B1998,'[2]APO e PPM_CD'!$D$2:$J$565,7,FALSE)</f>
        <v>#N/A</v>
      </c>
    </row>
    <row r="1999" spans="1:24" hidden="1">
      <c r="A1999">
        <v>26803012859</v>
      </c>
      <c r="B1999">
        <f>VLOOKUP(A1999,Cadastro!$A$3:$B$3577,2,FALSE)</f>
        <v>210276</v>
      </c>
      <c r="C1999" s="5">
        <v>18826.239999999998</v>
      </c>
      <c r="D1999">
        <v>0</v>
      </c>
      <c r="E1999">
        <v>8340.2800000000007</v>
      </c>
      <c r="F1999">
        <v>0</v>
      </c>
      <c r="G1999">
        <v>10485.96</v>
      </c>
      <c r="H1999">
        <v>0</v>
      </c>
      <c r="I1999" s="14">
        <f>VLOOKUP(A1999,Cadastro!$A$3:$H$3577,7,FALSE)</f>
        <v>1</v>
      </c>
      <c r="J1999" s="14">
        <f>VLOOKUP(A1999,Cadastro!$A$3:$H$3577,8,FALSE)</f>
        <v>1</v>
      </c>
      <c r="K1999">
        <f>VLOOKUP(A1999,Cadastro!$A$3:$J$3577,10,FALSE)</f>
        <v>1</v>
      </c>
      <c r="L1999" s="13">
        <v>25289.43</v>
      </c>
      <c r="M1999" s="23" t="e">
        <f t="shared" si="327"/>
        <v>#DIV/0!</v>
      </c>
      <c r="N1999" s="26">
        <f t="shared" si="328"/>
        <v>18826.239999999998</v>
      </c>
      <c r="O1999" s="27">
        <f t="shared" si="329"/>
        <v>7.8170996364729088E-4</v>
      </c>
      <c r="P1999" s="30" t="e">
        <f t="shared" si="330"/>
        <v>#DIV/0!</v>
      </c>
      <c r="Q1999" s="30" t="e">
        <f t="shared" si="331"/>
        <v>#DIV/0!</v>
      </c>
      <c r="R1999" s="30" t="e">
        <f t="shared" si="332"/>
        <v>#DIV/0!</v>
      </c>
      <c r="S1999" s="30" t="e">
        <f t="shared" si="333"/>
        <v>#DIV/0!</v>
      </c>
      <c r="T1999" s="32">
        <f t="shared" si="334"/>
        <v>7.8166548285396457E-4</v>
      </c>
      <c r="U1999" s="33">
        <f t="shared" si="335"/>
        <v>61.422249660881995</v>
      </c>
      <c r="V1999" s="18" t="e">
        <f>VLOOKUP(B1999,'[2]APO e PPM_CD'!$D$2:$J$565,7,FALSE)</f>
        <v>#N/A</v>
      </c>
    </row>
    <row r="2000" spans="1:24" hidden="1">
      <c r="A2000">
        <v>4411282704</v>
      </c>
      <c r="B2000">
        <f>VLOOKUP(A2000,Cadastro!$A$3:$B$3577,2,FALSE)</f>
        <v>189138</v>
      </c>
      <c r="C2000" s="5">
        <v>18847.29</v>
      </c>
      <c r="D2000">
        <v>0</v>
      </c>
      <c r="E2000">
        <v>8195.7900000000009</v>
      </c>
      <c r="F2000">
        <v>0</v>
      </c>
      <c r="G2000">
        <v>10651.5</v>
      </c>
      <c r="H2000">
        <v>0</v>
      </c>
      <c r="I2000" s="14">
        <f>VLOOKUP(A2000,Cadastro!$A$3:$H$3577,7,FALSE)</f>
        <v>1</v>
      </c>
      <c r="J2000" s="14">
        <f>VLOOKUP(A2000,Cadastro!$A$3:$H$3577,8,FALSE)</f>
        <v>1</v>
      </c>
      <c r="K2000">
        <f>VLOOKUP(A2000,Cadastro!$A$3:$J$3577,10,FALSE)</f>
        <v>1</v>
      </c>
      <c r="L2000" s="13">
        <v>18382.5</v>
      </c>
      <c r="M2000" s="23" t="e">
        <f t="shared" si="327"/>
        <v>#DIV/0!</v>
      </c>
      <c r="N2000" s="26">
        <f t="shared" si="328"/>
        <v>18847.29</v>
      </c>
      <c r="O2000" s="27">
        <f t="shared" si="329"/>
        <v>7.825840093799904E-4</v>
      </c>
      <c r="P2000" s="30" t="e">
        <f t="shared" si="330"/>
        <v>#DIV/0!</v>
      </c>
      <c r="Q2000" s="30" t="e">
        <f t="shared" si="331"/>
        <v>#DIV/0!</v>
      </c>
      <c r="R2000" s="30" t="e">
        <f t="shared" si="332"/>
        <v>#DIV/0!</v>
      </c>
      <c r="S2000" s="30" t="e">
        <f t="shared" si="333"/>
        <v>#DIV/0!</v>
      </c>
      <c r="T2000" s="32">
        <f t="shared" si="334"/>
        <v>7.825394788517888E-4</v>
      </c>
      <c r="U2000" s="33">
        <f t="shared" si="335"/>
        <v>61.490927121456266</v>
      </c>
      <c r="V2000" s="18" t="e">
        <f>VLOOKUP(B2000,'[2]APO e PPM_CD'!$D$2:$J$565,7,FALSE)</f>
        <v>#N/A</v>
      </c>
    </row>
    <row r="2001" spans="1:22" hidden="1">
      <c r="A2001">
        <v>70392226987</v>
      </c>
      <c r="B2001">
        <f>VLOOKUP(A2001,Cadastro!$A$3:$B$3577,2,FALSE)</f>
        <v>213062</v>
      </c>
      <c r="C2001" s="5">
        <v>18882.07</v>
      </c>
      <c r="D2001">
        <v>0</v>
      </c>
      <c r="E2001">
        <v>7873.79</v>
      </c>
      <c r="F2001">
        <v>0</v>
      </c>
      <c r="G2001">
        <v>11008.28</v>
      </c>
      <c r="H2001">
        <v>0</v>
      </c>
      <c r="I2001" s="14">
        <f>VLOOKUP(A2001,Cadastro!$A$3:$H$3577,7,FALSE)</f>
        <v>1</v>
      </c>
      <c r="J2001" s="14">
        <f>VLOOKUP(A2001,Cadastro!$A$3:$H$3577,8,FALSE)</f>
        <v>1</v>
      </c>
      <c r="K2001">
        <f>VLOOKUP(A2001,Cadastro!$A$3:$J$3577,10,FALSE)</f>
        <v>1</v>
      </c>
      <c r="L2001" s="13">
        <v>14908.18</v>
      </c>
      <c r="M2001" s="23" t="e">
        <f t="shared" si="327"/>
        <v>#DIV/0!</v>
      </c>
      <c r="N2001" s="26">
        <f t="shared" si="328"/>
        <v>18882.07</v>
      </c>
      <c r="O2001" s="27">
        <f t="shared" si="329"/>
        <v>7.8402815715116782E-4</v>
      </c>
      <c r="P2001" s="30" t="e">
        <f t="shared" si="330"/>
        <v>#DIV/0!</v>
      </c>
      <c r="Q2001" s="30" t="e">
        <f t="shared" si="331"/>
        <v>#DIV/0!</v>
      </c>
      <c r="R2001" s="30" t="e">
        <f t="shared" si="332"/>
        <v>#DIV/0!</v>
      </c>
      <c r="S2001" s="30" t="e">
        <f t="shared" si="333"/>
        <v>#DIV/0!</v>
      </c>
      <c r="T2001" s="32">
        <f t="shared" si="334"/>
        <v>7.8398354444819359E-4</v>
      </c>
      <c r="U2001" s="33">
        <f t="shared" si="335"/>
        <v>61.604399904295825</v>
      </c>
      <c r="V2001" s="18" t="e">
        <f>VLOOKUP(B2001,'[2]APO e PPM_CD'!$D$2:$J$565,7,FALSE)</f>
        <v>#N/A</v>
      </c>
    </row>
    <row r="2002" spans="1:22" hidden="1">
      <c r="A2002">
        <v>2905307765</v>
      </c>
      <c r="B2002">
        <f>VLOOKUP(A2002,Cadastro!$A$3:$B$3577,2,FALSE)</f>
        <v>198799</v>
      </c>
      <c r="C2002" s="5">
        <v>18884.330000000002</v>
      </c>
      <c r="D2002">
        <v>0</v>
      </c>
      <c r="E2002">
        <v>8363.14</v>
      </c>
      <c r="F2002">
        <v>0</v>
      </c>
      <c r="G2002">
        <v>10521.19</v>
      </c>
      <c r="H2002">
        <v>0</v>
      </c>
      <c r="I2002" s="14">
        <f>VLOOKUP(A2002,Cadastro!$A$3:$H$3577,7,FALSE)</f>
        <v>1</v>
      </c>
      <c r="J2002" s="14">
        <f>VLOOKUP(A2002,Cadastro!$A$3:$H$3577,8,FALSE)</f>
        <v>1</v>
      </c>
      <c r="K2002">
        <f>VLOOKUP(A2002,Cadastro!$A$3:$J$3577,10,FALSE)</f>
        <v>1</v>
      </c>
      <c r="L2002" s="13">
        <v>49083.86</v>
      </c>
      <c r="M2002" s="23" t="e">
        <f t="shared" si="327"/>
        <v>#DIV/0!</v>
      </c>
      <c r="N2002" s="26">
        <f t="shared" si="328"/>
        <v>18884.330000000002</v>
      </c>
      <c r="O2002" s="27">
        <f t="shared" si="329"/>
        <v>7.8412199769064064E-4</v>
      </c>
      <c r="P2002" s="30" t="e">
        <f t="shared" si="330"/>
        <v>#DIV/0!</v>
      </c>
      <c r="Q2002" s="30" t="e">
        <f t="shared" si="331"/>
        <v>#DIV/0!</v>
      </c>
      <c r="R2002" s="30" t="e">
        <f t="shared" si="332"/>
        <v>#DIV/0!</v>
      </c>
      <c r="S2002" s="30" t="e">
        <f t="shared" si="333"/>
        <v>#DIV/0!</v>
      </c>
      <c r="T2002" s="32">
        <f t="shared" si="334"/>
        <v>7.8407737964796009E-4</v>
      </c>
      <c r="U2002" s="33">
        <f t="shared" si="335"/>
        <v>61.611773351369365</v>
      </c>
      <c r="V2002" s="18" t="e">
        <f>VLOOKUP(B2002,'[2]APO e PPM_CD'!$D$2:$J$565,7,FALSE)</f>
        <v>#N/A</v>
      </c>
    </row>
    <row r="2003" spans="1:22" hidden="1">
      <c r="A2003">
        <v>3278066723</v>
      </c>
      <c r="B2003">
        <f>VLOOKUP(A2003,Cadastro!$A$3:$B$3577,2,FALSE)</f>
        <v>199044</v>
      </c>
      <c r="C2003" s="5">
        <v>18908.330000000002</v>
      </c>
      <c r="D2003">
        <v>0</v>
      </c>
      <c r="E2003">
        <v>8141.1</v>
      </c>
      <c r="F2003">
        <v>0</v>
      </c>
      <c r="G2003">
        <v>10767.23</v>
      </c>
      <c r="H2003">
        <v>0</v>
      </c>
      <c r="I2003" s="14">
        <f>VLOOKUP(A2003,Cadastro!$A$3:$H$3577,7,FALSE)</f>
        <v>1</v>
      </c>
      <c r="J2003" s="14">
        <f>VLOOKUP(A2003,Cadastro!$A$3:$H$3577,8,FALSE)</f>
        <v>1</v>
      </c>
      <c r="K2003">
        <f>VLOOKUP(A2003,Cadastro!$A$3:$J$3577,10,FALSE)</f>
        <v>1</v>
      </c>
      <c r="L2003" s="13">
        <v>10276.200000000001</v>
      </c>
      <c r="M2003" s="23" t="e">
        <f t="shared" si="327"/>
        <v>#DIV/0!</v>
      </c>
      <c r="N2003" s="26">
        <f t="shared" si="328"/>
        <v>18908.330000000002</v>
      </c>
      <c r="O2003" s="27">
        <f t="shared" si="329"/>
        <v>7.8511853439300588E-4</v>
      </c>
      <c r="P2003" s="30" t="e">
        <f t="shared" si="330"/>
        <v>#DIV/0!</v>
      </c>
      <c r="Q2003" s="30" t="e">
        <f t="shared" si="331"/>
        <v>#DIV/0!</v>
      </c>
      <c r="R2003" s="30" t="e">
        <f t="shared" si="332"/>
        <v>#DIV/0!</v>
      </c>
      <c r="S2003" s="30" t="e">
        <f t="shared" si="333"/>
        <v>#DIV/0!</v>
      </c>
      <c r="T2003" s="32">
        <f t="shared" si="334"/>
        <v>7.8507385964547921E-4</v>
      </c>
      <c r="U2003" s="33">
        <f t="shared" si="335"/>
        <v>61.690075444185624</v>
      </c>
      <c r="V2003" s="18" t="e">
        <f>VLOOKUP(B2003,'[2]APO e PPM_CD'!$D$2:$J$565,7,FALSE)</f>
        <v>#N/A</v>
      </c>
    </row>
    <row r="2004" spans="1:22" hidden="1">
      <c r="A2004">
        <v>8098854760</v>
      </c>
      <c r="B2004">
        <f>VLOOKUP(A2004,Cadastro!$A$3:$B$3577,2,FALSE)</f>
        <v>213475</v>
      </c>
      <c r="C2004" s="5">
        <v>18915.22</v>
      </c>
      <c r="D2004">
        <v>0</v>
      </c>
      <c r="E2004">
        <v>8462.81</v>
      </c>
      <c r="F2004">
        <v>0</v>
      </c>
      <c r="G2004">
        <v>10452.41</v>
      </c>
      <c r="H2004">
        <v>0</v>
      </c>
      <c r="I2004" s="14">
        <f>VLOOKUP(A2004,Cadastro!$A$3:$H$3577,7,FALSE)</f>
        <v>1</v>
      </c>
      <c r="J2004" s="14">
        <f>VLOOKUP(A2004,Cadastro!$A$3:$H$3577,8,FALSE)</f>
        <v>1</v>
      </c>
      <c r="K2004">
        <f>VLOOKUP(A2004,Cadastro!$A$3:$J$3577,10,FALSE)</f>
        <v>1</v>
      </c>
      <c r="L2004" s="13">
        <v>26140.92</v>
      </c>
      <c r="M2004" s="23" t="e">
        <f t="shared" si="327"/>
        <v>#DIV/0!</v>
      </c>
      <c r="N2004" s="26">
        <f t="shared" si="328"/>
        <v>18915.22</v>
      </c>
      <c r="O2004" s="27">
        <f t="shared" si="329"/>
        <v>7.8540462347130981E-4</v>
      </c>
      <c r="P2004" s="30" t="e">
        <f t="shared" si="330"/>
        <v>#DIV/0!</v>
      </c>
      <c r="Q2004" s="30" t="e">
        <f t="shared" si="331"/>
        <v>#DIV/0!</v>
      </c>
      <c r="R2004" s="30" t="e">
        <f t="shared" si="332"/>
        <v>#DIV/0!</v>
      </c>
      <c r="S2004" s="30" t="e">
        <f t="shared" si="333"/>
        <v>#DIV/0!</v>
      </c>
      <c r="T2004" s="32">
        <f t="shared" si="334"/>
        <v>7.8535993244476692E-4</v>
      </c>
      <c r="U2004" s="33">
        <f t="shared" si="335"/>
        <v>61.712554669998283</v>
      </c>
      <c r="V2004" s="18" t="e">
        <f>VLOOKUP(B2004,'[2]APO e PPM_CD'!$D$2:$J$565,7,FALSE)</f>
        <v>#N/A</v>
      </c>
    </row>
    <row r="2005" spans="1:22" hidden="1">
      <c r="A2005">
        <v>4245582626</v>
      </c>
      <c r="B2005">
        <f>VLOOKUP(A2005,Cadastro!$A$3:$B$3577,2,FALSE)</f>
        <v>188538</v>
      </c>
      <c r="C2005" s="5">
        <v>18939.760000000002</v>
      </c>
      <c r="D2005">
        <v>0</v>
      </c>
      <c r="E2005">
        <v>8552.0300000000007</v>
      </c>
      <c r="F2005">
        <v>0</v>
      </c>
      <c r="G2005">
        <v>10387.73</v>
      </c>
      <c r="H2005">
        <v>0</v>
      </c>
      <c r="I2005" s="14">
        <f>VLOOKUP(A2005,Cadastro!$A$3:$H$3577,7,FALSE)</f>
        <v>1</v>
      </c>
      <c r="J2005" s="14">
        <f>VLOOKUP(A2005,Cadastro!$A$3:$H$3577,8,FALSE)</f>
        <v>1</v>
      </c>
      <c r="K2005">
        <f>VLOOKUP(A2005,Cadastro!$A$3:$J$3577,10,FALSE)</f>
        <v>1</v>
      </c>
      <c r="L2005" s="13">
        <v>24678.93</v>
      </c>
      <c r="M2005" s="23" t="e">
        <f t="shared" si="327"/>
        <v>#DIV/0!</v>
      </c>
      <c r="N2005" s="26">
        <f t="shared" si="328"/>
        <v>18939.760000000002</v>
      </c>
      <c r="O2005" s="27">
        <f t="shared" si="329"/>
        <v>7.8642358224947819E-4</v>
      </c>
      <c r="P2005" s="30" t="e">
        <f t="shared" si="330"/>
        <v>#DIV/0!</v>
      </c>
      <c r="Q2005" s="30" t="e">
        <f t="shared" si="331"/>
        <v>#DIV/0!</v>
      </c>
      <c r="R2005" s="30" t="e">
        <f t="shared" si="332"/>
        <v>#DIV/0!</v>
      </c>
      <c r="S2005" s="30" t="e">
        <f t="shared" si="333"/>
        <v>#DIV/0!</v>
      </c>
      <c r="T2005" s="32">
        <f t="shared" si="334"/>
        <v>7.8637883324223033E-4</v>
      </c>
      <c r="U2005" s="33">
        <f t="shared" si="335"/>
        <v>61.792618559902913</v>
      </c>
      <c r="V2005" s="18" t="e">
        <f>VLOOKUP(B2005,'[2]APO e PPM_CD'!$D$2:$J$565,7,FALSE)</f>
        <v>#N/A</v>
      </c>
    </row>
    <row r="2006" spans="1:22" hidden="1">
      <c r="A2006">
        <v>3307211609</v>
      </c>
      <c r="B2006">
        <f>VLOOKUP(A2006,Cadastro!$A$3:$B$3577,2,FALSE)</f>
        <v>188997</v>
      </c>
      <c r="C2006" s="5">
        <v>18941.62</v>
      </c>
      <c r="D2006">
        <v>0</v>
      </c>
      <c r="E2006">
        <v>8430.6299999999992</v>
      </c>
      <c r="F2006">
        <v>0</v>
      </c>
      <c r="G2006">
        <v>10510.99</v>
      </c>
      <c r="H2006">
        <v>0</v>
      </c>
      <c r="I2006" s="14">
        <f>VLOOKUP(A2006,Cadastro!$A$3:$H$3577,7,FALSE)</f>
        <v>1</v>
      </c>
      <c r="J2006" s="14">
        <f>VLOOKUP(A2006,Cadastro!$A$3:$H$3577,8,FALSE)</f>
        <v>1</v>
      </c>
      <c r="K2006">
        <f>VLOOKUP(A2006,Cadastro!$A$3:$J$3577,10,FALSE)</f>
        <v>1</v>
      </c>
      <c r="L2006" s="13">
        <v>13891.84</v>
      </c>
      <c r="M2006" s="23" t="e">
        <f t="shared" si="327"/>
        <v>#DIV/0!</v>
      </c>
      <c r="N2006" s="26">
        <f t="shared" si="328"/>
        <v>18941.62</v>
      </c>
      <c r="O2006" s="27">
        <f t="shared" si="329"/>
        <v>7.8650081384391141E-4</v>
      </c>
      <c r="P2006" s="30" t="e">
        <f t="shared" si="330"/>
        <v>#DIV/0!</v>
      </c>
      <c r="Q2006" s="30" t="e">
        <f t="shared" si="331"/>
        <v>#DIV/0!</v>
      </c>
      <c r="R2006" s="30" t="e">
        <f t="shared" si="332"/>
        <v>#DIV/0!</v>
      </c>
      <c r="S2006" s="30" t="e">
        <f t="shared" si="333"/>
        <v>#DIV/0!</v>
      </c>
      <c r="T2006" s="32">
        <f t="shared" si="334"/>
        <v>7.8645606044203792E-4</v>
      </c>
      <c r="U2006" s="33">
        <f t="shared" si="335"/>
        <v>61.798686972096164</v>
      </c>
      <c r="V2006" s="18" t="e">
        <f>VLOOKUP(B2006,'[2]APO e PPM_CD'!$D$2:$J$565,7,FALSE)</f>
        <v>#N/A</v>
      </c>
    </row>
    <row r="2007" spans="1:22" hidden="1">
      <c r="A2007">
        <v>3108385682</v>
      </c>
      <c r="B2007">
        <f>VLOOKUP(A2007,Cadastro!$A$3:$B$3577,2,FALSE)</f>
        <v>188965</v>
      </c>
      <c r="C2007" s="5">
        <v>18980.989999999998</v>
      </c>
      <c r="D2007">
        <v>0</v>
      </c>
      <c r="E2007">
        <v>8448.09</v>
      </c>
      <c r="F2007">
        <v>0</v>
      </c>
      <c r="G2007">
        <v>10532.9</v>
      </c>
      <c r="H2007">
        <v>0</v>
      </c>
      <c r="I2007" s="14">
        <f>VLOOKUP(A2007,Cadastro!$A$3:$H$3577,7,FALSE)</f>
        <v>1</v>
      </c>
      <c r="J2007" s="14">
        <f>VLOOKUP(A2007,Cadastro!$A$3:$H$3577,8,FALSE)</f>
        <v>1</v>
      </c>
      <c r="K2007">
        <f>VLOOKUP(A2007,Cadastro!$A$3:$J$3577,10,FALSE)</f>
        <v>1</v>
      </c>
      <c r="L2007" s="13">
        <v>38945.06</v>
      </c>
      <c r="M2007" s="23" t="e">
        <f t="shared" si="327"/>
        <v>#DIV/0!</v>
      </c>
      <c r="N2007" s="26">
        <f t="shared" si="328"/>
        <v>18980.989999999998</v>
      </c>
      <c r="O2007" s="27">
        <f t="shared" si="329"/>
        <v>7.8813554925941619E-4</v>
      </c>
      <c r="P2007" s="30" t="e">
        <f t="shared" si="330"/>
        <v>#DIV/0!</v>
      </c>
      <c r="Q2007" s="30" t="e">
        <f t="shared" si="331"/>
        <v>#DIV/0!</v>
      </c>
      <c r="R2007" s="30" t="e">
        <f t="shared" si="332"/>
        <v>#DIV/0!</v>
      </c>
      <c r="S2007" s="30" t="e">
        <f t="shared" si="333"/>
        <v>#DIV/0!</v>
      </c>
      <c r="T2007" s="32">
        <f t="shared" si="334"/>
        <v>7.8809070283796835E-4</v>
      </c>
      <c r="U2007" s="33">
        <f t="shared" si="335"/>
        <v>61.92713503018684</v>
      </c>
      <c r="V2007" s="18" t="e">
        <f>VLOOKUP(B2007,'[2]APO e PPM_CD'!$D$2:$J$565,7,FALSE)</f>
        <v>#N/A</v>
      </c>
    </row>
    <row r="2008" spans="1:22" hidden="1">
      <c r="A2008">
        <v>179513648</v>
      </c>
      <c r="B2008">
        <f>VLOOKUP(A2008,Cadastro!$A$3:$B$3577,2,FALSE)</f>
        <v>212754</v>
      </c>
      <c r="C2008" s="5">
        <v>19016.53</v>
      </c>
      <c r="D2008">
        <v>0</v>
      </c>
      <c r="E2008">
        <v>8194.2000000000007</v>
      </c>
      <c r="F2008">
        <v>0</v>
      </c>
      <c r="G2008">
        <v>10822.33</v>
      </c>
      <c r="H2008">
        <v>0</v>
      </c>
      <c r="I2008" s="14">
        <f>VLOOKUP(A2008,Cadastro!$A$3:$H$3577,7,FALSE)</f>
        <v>1</v>
      </c>
      <c r="J2008" s="14">
        <f>VLOOKUP(A2008,Cadastro!$A$3:$H$3577,8,FALSE)</f>
        <v>1</v>
      </c>
      <c r="K2008">
        <f>VLOOKUP(A2008,Cadastro!$A$3:$J$3577,10,FALSE)</f>
        <v>1</v>
      </c>
      <c r="L2008" s="13">
        <v>15411.57</v>
      </c>
      <c r="M2008" s="23" t="e">
        <f t="shared" si="327"/>
        <v>#DIV/0!</v>
      </c>
      <c r="N2008" s="26">
        <f t="shared" si="328"/>
        <v>19016.53</v>
      </c>
      <c r="O2008" s="27">
        <f t="shared" si="329"/>
        <v>7.8961125402616866E-4</v>
      </c>
      <c r="P2008" s="30" t="e">
        <f t="shared" si="330"/>
        <v>#DIV/0!</v>
      </c>
      <c r="Q2008" s="30" t="e">
        <f t="shared" si="331"/>
        <v>#DIV/0!</v>
      </c>
      <c r="R2008" s="30" t="e">
        <f t="shared" si="332"/>
        <v>#DIV/0!</v>
      </c>
      <c r="S2008" s="30" t="e">
        <f t="shared" si="333"/>
        <v>#DIV/0!</v>
      </c>
      <c r="T2008" s="32">
        <f t="shared" si="334"/>
        <v>7.8956632363429461E-4</v>
      </c>
      <c r="U2008" s="33">
        <f t="shared" si="335"/>
        <v>62.04308737929891</v>
      </c>
      <c r="V2008" s="18" t="e">
        <f>VLOOKUP(B2008,'[2]APO e PPM_CD'!$D$2:$J$565,7,FALSE)</f>
        <v>#N/A</v>
      </c>
    </row>
    <row r="2009" spans="1:22" hidden="1">
      <c r="A2009">
        <v>782082629</v>
      </c>
      <c r="B2009">
        <f>VLOOKUP(A2009,Cadastro!$A$3:$B$3577,2,FALSE)</f>
        <v>189017</v>
      </c>
      <c r="C2009" s="5">
        <v>19044.800000000003</v>
      </c>
      <c r="D2009">
        <v>0</v>
      </c>
      <c r="E2009">
        <v>8255.26</v>
      </c>
      <c r="F2009">
        <v>0</v>
      </c>
      <c r="G2009">
        <v>10789.54</v>
      </c>
      <c r="H2009">
        <v>0</v>
      </c>
      <c r="I2009" s="14">
        <f>VLOOKUP(A2009,Cadastro!$A$3:$H$3577,7,FALSE)</f>
        <v>1</v>
      </c>
      <c r="J2009" s="14">
        <f>VLOOKUP(A2009,Cadastro!$A$3:$H$3577,8,FALSE)</f>
        <v>1</v>
      </c>
      <c r="K2009">
        <f>VLOOKUP(A2009,Cadastro!$A$3:$J$3577,10,FALSE)</f>
        <v>1</v>
      </c>
      <c r="L2009" s="13">
        <v>14117.45</v>
      </c>
      <c r="M2009" s="23" t="e">
        <f t="shared" si="327"/>
        <v>#DIV/0!</v>
      </c>
      <c r="N2009" s="26">
        <f t="shared" si="328"/>
        <v>19044.800000000003</v>
      </c>
      <c r="O2009" s="27">
        <f t="shared" si="329"/>
        <v>7.9078509121682978E-4</v>
      </c>
      <c r="P2009" s="30" t="e">
        <f t="shared" si="330"/>
        <v>#DIV/0!</v>
      </c>
      <c r="Q2009" s="30" t="e">
        <f t="shared" si="331"/>
        <v>#DIV/0!</v>
      </c>
      <c r="R2009" s="30" t="e">
        <f t="shared" si="332"/>
        <v>#DIV/0!</v>
      </c>
      <c r="S2009" s="30" t="e">
        <f t="shared" si="333"/>
        <v>#DIV/0!</v>
      </c>
      <c r="T2009" s="32">
        <f t="shared" si="334"/>
        <v>7.9074009403137259E-4</v>
      </c>
      <c r="U2009" s="33">
        <f t="shared" si="335"/>
        <v>62.135320719462079</v>
      </c>
      <c r="V2009" s="18" t="e">
        <f>VLOOKUP(B2009,'[2]APO e PPM_CD'!$D$2:$J$565,7,FALSE)</f>
        <v>#N/A</v>
      </c>
    </row>
    <row r="2010" spans="1:22" hidden="1">
      <c r="A2010">
        <v>87484765600</v>
      </c>
      <c r="B2010">
        <f>VLOOKUP(A2010,Cadastro!$A$3:$B$3577,2,FALSE)</f>
        <v>187750</v>
      </c>
      <c r="C2010" s="5">
        <v>19059.32</v>
      </c>
      <c r="D2010">
        <v>0</v>
      </c>
      <c r="E2010">
        <v>8171.18</v>
      </c>
      <c r="F2010">
        <v>0</v>
      </c>
      <c r="G2010">
        <v>10888.14</v>
      </c>
      <c r="H2010">
        <v>0</v>
      </c>
      <c r="I2010" s="14">
        <f>VLOOKUP(A2010,Cadastro!$A$3:$H$3577,7,FALSE)</f>
        <v>1</v>
      </c>
      <c r="J2010" s="14">
        <f>VLOOKUP(A2010,Cadastro!$A$3:$H$3577,8,FALSE)</f>
        <v>1</v>
      </c>
      <c r="K2010">
        <f>VLOOKUP(A2010,Cadastro!$A$3:$J$3577,10,FALSE)</f>
        <v>1</v>
      </c>
      <c r="L2010" s="13">
        <v>14991.39</v>
      </c>
      <c r="M2010" s="23" t="e">
        <f t="shared" si="327"/>
        <v>#DIV/0!</v>
      </c>
      <c r="N2010" s="26">
        <f t="shared" si="328"/>
        <v>19059.32</v>
      </c>
      <c r="O2010" s="27">
        <f t="shared" si="329"/>
        <v>7.9138799592176048E-4</v>
      </c>
      <c r="P2010" s="30" t="e">
        <f t="shared" si="330"/>
        <v>#DIV/0!</v>
      </c>
      <c r="Q2010" s="30" t="e">
        <f t="shared" si="331"/>
        <v>#DIV/0!</v>
      </c>
      <c r="R2010" s="30" t="e">
        <f t="shared" si="332"/>
        <v>#DIV/0!</v>
      </c>
      <c r="S2010" s="30" t="e">
        <f t="shared" si="333"/>
        <v>#DIV/0!</v>
      </c>
      <c r="T2010" s="32">
        <f t="shared" si="334"/>
        <v>7.9134296442987158E-4</v>
      </c>
      <c r="U2010" s="33">
        <f t="shared" si="335"/>
        <v>62.182693485615907</v>
      </c>
      <c r="V2010" s="18" t="e">
        <f>VLOOKUP(B2010,'[2]APO e PPM_CD'!$D$2:$J$565,7,FALSE)</f>
        <v>#N/A</v>
      </c>
    </row>
    <row r="2011" spans="1:22" hidden="1">
      <c r="A2011">
        <v>1353589650</v>
      </c>
      <c r="B2011">
        <f>VLOOKUP(A2011,Cadastro!$A$3:$B$3577,2,FALSE)</f>
        <v>197520</v>
      </c>
      <c r="C2011" s="5">
        <v>19075.650000000001</v>
      </c>
      <c r="D2011">
        <v>0</v>
      </c>
      <c r="E2011">
        <v>8687.0300000000007</v>
      </c>
      <c r="F2011">
        <v>0</v>
      </c>
      <c r="G2011">
        <v>10388.620000000001</v>
      </c>
      <c r="H2011">
        <v>0</v>
      </c>
      <c r="I2011" s="14">
        <f>VLOOKUP(A2011,Cadastro!$A$3:$H$3577,7,FALSE)</f>
        <v>1</v>
      </c>
      <c r="J2011" s="14">
        <f>VLOOKUP(A2011,Cadastro!$A$3:$H$3577,8,FALSE)</f>
        <v>1</v>
      </c>
      <c r="K2011">
        <f>VLOOKUP(A2011,Cadastro!$A$3:$J$3577,10,FALSE)</f>
        <v>1</v>
      </c>
      <c r="L2011" s="13">
        <v>21197.73</v>
      </c>
      <c r="M2011" s="23" t="e">
        <f t="shared" si="327"/>
        <v>#DIV/0!</v>
      </c>
      <c r="N2011" s="26">
        <f t="shared" si="328"/>
        <v>19075.650000000001</v>
      </c>
      <c r="O2011" s="27">
        <f t="shared" si="329"/>
        <v>7.9206605610299488E-4</v>
      </c>
      <c r="P2011" s="30" t="e">
        <f t="shared" si="330"/>
        <v>#DIV/0!</v>
      </c>
      <c r="Q2011" s="30" t="e">
        <f t="shared" si="331"/>
        <v>#DIV/0!</v>
      </c>
      <c r="R2011" s="30" t="e">
        <f t="shared" si="332"/>
        <v>#DIV/0!</v>
      </c>
      <c r="S2011" s="30" t="e">
        <f t="shared" si="333"/>
        <v>#DIV/0!</v>
      </c>
      <c r="T2011" s="32">
        <f t="shared" si="334"/>
        <v>7.9202098602818363E-4</v>
      </c>
      <c r="U2011" s="33">
        <f t="shared" si="335"/>
        <v>62.235971534602974</v>
      </c>
      <c r="V2011" s="18" t="e">
        <f>VLOOKUP(B2011,'[2]APO e PPM_CD'!$D$2:$J$565,7,FALSE)</f>
        <v>#N/A</v>
      </c>
    </row>
    <row r="2012" spans="1:22" hidden="1">
      <c r="A2012">
        <v>18098346862</v>
      </c>
      <c r="B2012">
        <f>VLOOKUP(A2012,Cadastro!$A$3:$B$3577,2,FALSE)</f>
        <v>221408</v>
      </c>
      <c r="C2012" s="5">
        <v>19101.080000000002</v>
      </c>
      <c r="D2012">
        <v>0</v>
      </c>
      <c r="E2012">
        <v>8503.39</v>
      </c>
      <c r="F2012">
        <v>0</v>
      </c>
      <c r="G2012">
        <v>10597.69</v>
      </c>
      <c r="H2012">
        <v>0</v>
      </c>
      <c r="I2012" s="14">
        <f>VLOOKUP(A2012,Cadastro!$A$3:$H$3577,7,FALSE)</f>
        <v>1</v>
      </c>
      <c r="J2012" s="14">
        <f>VLOOKUP(A2012,Cadastro!$A$3:$H$3577,8,FALSE)</f>
        <v>1</v>
      </c>
      <c r="K2012">
        <f>VLOOKUP(A2012,Cadastro!$A$3:$J$3577,10,FALSE)</f>
        <v>1</v>
      </c>
      <c r="L2012" s="13">
        <v>27882.38</v>
      </c>
      <c r="M2012" s="23" t="e">
        <f t="shared" si="327"/>
        <v>#DIV/0!</v>
      </c>
      <c r="N2012" s="26">
        <f t="shared" si="328"/>
        <v>19101.080000000002</v>
      </c>
      <c r="O2012" s="27">
        <f t="shared" si="329"/>
        <v>7.9312196978387596E-4</v>
      </c>
      <c r="P2012" s="30" t="e">
        <f t="shared" si="330"/>
        <v>#DIV/0!</v>
      </c>
      <c r="Q2012" s="30" t="e">
        <f t="shared" si="331"/>
        <v>#DIV/0!</v>
      </c>
      <c r="R2012" s="30" t="e">
        <f t="shared" si="332"/>
        <v>#DIV/0!</v>
      </c>
      <c r="S2012" s="30" t="e">
        <f t="shared" si="333"/>
        <v>#DIV/0!</v>
      </c>
      <c r="T2012" s="32">
        <f t="shared" si="334"/>
        <v>7.9307683962555494E-4</v>
      </c>
      <c r="U2012" s="33">
        <f t="shared" si="335"/>
        <v>62.318939127116202</v>
      </c>
      <c r="V2012" s="18" t="e">
        <f>VLOOKUP(B2012,'[2]APO e PPM_CD'!$D$2:$J$565,7,FALSE)</f>
        <v>#N/A</v>
      </c>
    </row>
    <row r="2013" spans="1:22" hidden="1">
      <c r="A2013">
        <v>4344191846</v>
      </c>
      <c r="B2013">
        <f>VLOOKUP(A2013,Cadastro!$A$3:$B$3577,2,FALSE)</f>
        <v>210397</v>
      </c>
      <c r="C2013" s="5">
        <v>19132.22</v>
      </c>
      <c r="D2013">
        <v>0</v>
      </c>
      <c r="E2013">
        <v>8181.21</v>
      </c>
      <c r="F2013">
        <v>0</v>
      </c>
      <c r="G2013">
        <v>10951.01</v>
      </c>
      <c r="H2013">
        <v>0</v>
      </c>
      <c r="I2013" s="14">
        <f>VLOOKUP(A2013,Cadastro!$A$3:$H$3577,7,FALSE)</f>
        <v>1</v>
      </c>
      <c r="J2013" s="14">
        <f>VLOOKUP(A2013,Cadastro!$A$3:$H$3577,8,FALSE)</f>
        <v>1</v>
      </c>
      <c r="K2013">
        <f>VLOOKUP(A2013,Cadastro!$A$3:$J$3577,10,FALSE)</f>
        <v>1</v>
      </c>
      <c r="L2013" s="13">
        <v>43272.7</v>
      </c>
      <c r="M2013" s="23" t="e">
        <f t="shared" si="327"/>
        <v>#DIV/0!</v>
      </c>
      <c r="N2013" s="26">
        <f t="shared" si="328"/>
        <v>19132.22</v>
      </c>
      <c r="O2013" s="27">
        <f t="shared" si="329"/>
        <v>7.9441497615519478E-4</v>
      </c>
      <c r="P2013" s="30" t="e">
        <f t="shared" si="330"/>
        <v>#DIV/0!</v>
      </c>
      <c r="Q2013" s="30" t="e">
        <f t="shared" si="331"/>
        <v>#DIV/0!</v>
      </c>
      <c r="R2013" s="30" t="e">
        <f t="shared" si="332"/>
        <v>#DIV/0!</v>
      </c>
      <c r="S2013" s="30" t="e">
        <f t="shared" si="333"/>
        <v>#DIV/0!</v>
      </c>
      <c r="T2013" s="32">
        <f t="shared" si="334"/>
        <v>7.9436977242233612E-4</v>
      </c>
      <c r="U2013" s="33">
        <f t="shared" si="335"/>
        <v>62.420536092545298</v>
      </c>
      <c r="V2013" s="18" t="e">
        <f>VLOOKUP(B2013,'[2]APO e PPM_CD'!$D$2:$J$565,7,FALSE)</f>
        <v>#N/A</v>
      </c>
    </row>
    <row r="2014" spans="1:22" hidden="1">
      <c r="A2014">
        <v>91666155187</v>
      </c>
      <c r="B2014">
        <f>VLOOKUP(A2014,Cadastro!$A$3:$B$3577,2,FALSE)</f>
        <v>211766</v>
      </c>
      <c r="C2014" s="5">
        <v>19141.45</v>
      </c>
      <c r="D2014">
        <v>0</v>
      </c>
      <c r="E2014">
        <v>8623.0300000000007</v>
      </c>
      <c r="F2014">
        <v>0</v>
      </c>
      <c r="G2014">
        <v>10518.42</v>
      </c>
      <c r="H2014">
        <v>0</v>
      </c>
      <c r="I2014" s="14">
        <f>VLOOKUP(A2014,Cadastro!$A$3:$H$3577,7,FALSE)</f>
        <v>1</v>
      </c>
      <c r="J2014" s="14">
        <f>VLOOKUP(A2014,Cadastro!$A$3:$H$3577,8,FALSE)</f>
        <v>1</v>
      </c>
      <c r="K2014">
        <f>VLOOKUP(A2014,Cadastro!$A$3:$J$3577,10,FALSE)</f>
        <v>1</v>
      </c>
      <c r="L2014" s="13">
        <v>41787.61</v>
      </c>
      <c r="M2014" s="23" t="e">
        <f t="shared" si="327"/>
        <v>#DIV/0!</v>
      </c>
      <c r="N2014" s="26">
        <f t="shared" si="328"/>
        <v>19141.45</v>
      </c>
      <c r="O2014" s="27">
        <f t="shared" si="329"/>
        <v>7.9479822756197934E-4</v>
      </c>
      <c r="P2014" s="30" t="e">
        <f t="shared" si="330"/>
        <v>#DIV/0!</v>
      </c>
      <c r="Q2014" s="30" t="e">
        <f t="shared" si="331"/>
        <v>#DIV/0!</v>
      </c>
      <c r="R2014" s="30" t="e">
        <f t="shared" si="332"/>
        <v>#DIV/0!</v>
      </c>
      <c r="S2014" s="30" t="e">
        <f t="shared" si="333"/>
        <v>#DIV/0!</v>
      </c>
      <c r="T2014" s="32">
        <f t="shared" si="334"/>
        <v>7.9475300202138191E-4</v>
      </c>
      <c r="U2014" s="33">
        <f t="shared" si="335"/>
        <v>62.450649772407544</v>
      </c>
      <c r="V2014" s="18" t="e">
        <f>VLOOKUP(B2014,'[2]APO e PPM_CD'!$D$2:$J$565,7,FALSE)</f>
        <v>#N/A</v>
      </c>
    </row>
    <row r="2015" spans="1:22" hidden="1">
      <c r="A2015">
        <v>1453016996</v>
      </c>
      <c r="B2015">
        <f>VLOOKUP(A2015,Cadastro!$A$3:$B$3577,2,FALSE)</f>
        <v>190642</v>
      </c>
      <c r="C2015" s="5">
        <v>19161.339999999997</v>
      </c>
      <c r="D2015">
        <v>0</v>
      </c>
      <c r="E2015">
        <v>8231.1299999999992</v>
      </c>
      <c r="F2015">
        <v>0</v>
      </c>
      <c r="G2015">
        <v>10930.21</v>
      </c>
      <c r="H2015">
        <v>0</v>
      </c>
      <c r="I2015" s="14">
        <f>VLOOKUP(A2015,Cadastro!$A$3:$H$3577,7,FALSE)</f>
        <v>1</v>
      </c>
      <c r="J2015" s="14">
        <f>VLOOKUP(A2015,Cadastro!$A$3:$H$3577,8,FALSE)</f>
        <v>1</v>
      </c>
      <c r="K2015">
        <f>VLOOKUP(A2015,Cadastro!$A$3:$J$3577,10,FALSE)</f>
        <v>1</v>
      </c>
      <c r="L2015" s="13">
        <v>18330.439999999999</v>
      </c>
      <c r="M2015" s="23" t="e">
        <f t="shared" si="327"/>
        <v>#DIV/0!</v>
      </c>
      <c r="N2015" s="26">
        <f t="shared" si="328"/>
        <v>19161.339999999997</v>
      </c>
      <c r="O2015" s="27">
        <f t="shared" si="329"/>
        <v>7.9562410735406432E-4</v>
      </c>
      <c r="P2015" s="30" t="e">
        <f t="shared" si="330"/>
        <v>#DIV/0!</v>
      </c>
      <c r="Q2015" s="30" t="e">
        <f t="shared" si="331"/>
        <v>#DIV/0!</v>
      </c>
      <c r="R2015" s="30" t="e">
        <f t="shared" si="332"/>
        <v>#DIV/0!</v>
      </c>
      <c r="S2015" s="30" t="e">
        <f t="shared" si="333"/>
        <v>#DIV/0!</v>
      </c>
      <c r="T2015" s="32">
        <f t="shared" si="334"/>
        <v>7.9557883481932577E-4</v>
      </c>
      <c r="U2015" s="33">
        <f t="shared" si="335"/>
        <v>62.515542631829007</v>
      </c>
      <c r="V2015" s="18" t="e">
        <f>VLOOKUP(B2015,'[2]APO e PPM_CD'!$D$2:$J$565,7,FALSE)</f>
        <v>#N/A</v>
      </c>
    </row>
    <row r="2016" spans="1:22" hidden="1">
      <c r="A2016">
        <v>82634742134</v>
      </c>
      <c r="B2016">
        <f>VLOOKUP(A2016,Cadastro!$A$3:$B$3577,2,FALSE)</f>
        <v>199051</v>
      </c>
      <c r="C2016" s="5">
        <v>19194.629999999997</v>
      </c>
      <c r="D2016">
        <v>0</v>
      </c>
      <c r="E2016">
        <v>8464.14</v>
      </c>
      <c r="F2016">
        <v>0</v>
      </c>
      <c r="G2016">
        <v>10730.49</v>
      </c>
      <c r="H2016">
        <v>0</v>
      </c>
      <c r="I2016" s="14">
        <f>VLOOKUP(A2016,Cadastro!$A$3:$H$3577,7,FALSE)</f>
        <v>1</v>
      </c>
      <c r="J2016" s="14">
        <f>VLOOKUP(A2016,Cadastro!$A$3:$H$3577,8,FALSE)</f>
        <v>1</v>
      </c>
      <c r="K2016">
        <f>VLOOKUP(A2016,Cadastro!$A$3:$J$3577,10,FALSE)</f>
        <v>1</v>
      </c>
      <c r="L2016" s="13">
        <v>23869.53</v>
      </c>
      <c r="M2016" s="23" t="e">
        <f t="shared" si="327"/>
        <v>#DIV/0!</v>
      </c>
      <c r="N2016" s="26">
        <f t="shared" si="328"/>
        <v>19194.629999999997</v>
      </c>
      <c r="O2016" s="27">
        <f t="shared" si="329"/>
        <v>7.9700638680496995E-4</v>
      </c>
      <c r="P2016" s="30" t="e">
        <f t="shared" si="330"/>
        <v>#DIV/0!</v>
      </c>
      <c r="Q2016" s="30" t="e">
        <f t="shared" si="331"/>
        <v>#DIV/0!</v>
      </c>
      <c r="R2016" s="30" t="e">
        <f t="shared" si="332"/>
        <v>#DIV/0!</v>
      </c>
      <c r="S2016" s="30" t="e">
        <f t="shared" si="333"/>
        <v>#DIV/0!</v>
      </c>
      <c r="T2016" s="32">
        <f t="shared" si="334"/>
        <v>7.969610356158847E-4</v>
      </c>
      <c r="U2016" s="33">
        <f t="shared" si="335"/>
        <v>62.624154159739568</v>
      </c>
      <c r="V2016" s="18" t="e">
        <f>VLOOKUP(B2016,'[2]APO e PPM_CD'!$D$2:$J$565,7,FALSE)</f>
        <v>#N/A</v>
      </c>
    </row>
    <row r="2017" spans="1:22" hidden="1">
      <c r="A2017">
        <v>57168970534</v>
      </c>
      <c r="B2017">
        <f>VLOOKUP(A2017,Cadastro!$A$3:$B$3577,2,FALSE)</f>
        <v>188101</v>
      </c>
      <c r="C2017" s="5">
        <v>19199.03</v>
      </c>
      <c r="D2017">
        <v>0</v>
      </c>
      <c r="E2017">
        <v>8377.99</v>
      </c>
      <c r="F2017">
        <v>0</v>
      </c>
      <c r="G2017">
        <v>10821.04</v>
      </c>
      <c r="H2017">
        <v>0</v>
      </c>
      <c r="I2017" s="14">
        <f>VLOOKUP(A2017,Cadastro!$A$3:$H$3577,7,FALSE)</f>
        <v>1</v>
      </c>
      <c r="J2017" s="14">
        <f>VLOOKUP(A2017,Cadastro!$A$3:$H$3577,8,FALSE)</f>
        <v>1</v>
      </c>
      <c r="K2017">
        <f>VLOOKUP(A2017,Cadastro!$A$3:$J$3577,10,FALSE)</f>
        <v>1</v>
      </c>
      <c r="L2017" s="13">
        <v>43912.5</v>
      </c>
      <c r="M2017" s="23" t="e">
        <f t="shared" si="327"/>
        <v>#DIV/0!</v>
      </c>
      <c r="N2017" s="26">
        <f t="shared" si="328"/>
        <v>19199.03</v>
      </c>
      <c r="O2017" s="27">
        <f t="shared" si="329"/>
        <v>7.971890852004036E-4</v>
      </c>
      <c r="P2017" s="30" t="e">
        <f t="shared" si="330"/>
        <v>#DIV/0!</v>
      </c>
      <c r="Q2017" s="30" t="e">
        <f t="shared" si="331"/>
        <v>#DIV/0!</v>
      </c>
      <c r="R2017" s="30" t="e">
        <f t="shared" si="332"/>
        <v>#DIV/0!</v>
      </c>
      <c r="S2017" s="30" t="e">
        <f t="shared" si="333"/>
        <v>#DIV/0!</v>
      </c>
      <c r="T2017" s="32">
        <f t="shared" si="334"/>
        <v>7.9714372361542989E-4</v>
      </c>
      <c r="U2017" s="33">
        <f t="shared" si="335"/>
        <v>62.638509543422543</v>
      </c>
      <c r="V2017" s="18" t="e">
        <f>VLOOKUP(B2017,'[2]APO e PPM_CD'!$D$2:$J$565,7,FALSE)</f>
        <v>#N/A</v>
      </c>
    </row>
    <row r="2018" spans="1:22" hidden="1">
      <c r="A2018">
        <v>4523051798</v>
      </c>
      <c r="B2018">
        <f>VLOOKUP(A2018,Cadastro!$A$3:$B$3577,2,FALSE)</f>
        <v>217826</v>
      </c>
      <c r="C2018" s="5">
        <v>19204.47</v>
      </c>
      <c r="D2018">
        <v>0</v>
      </c>
      <c r="E2018">
        <v>8484.15</v>
      </c>
      <c r="F2018">
        <v>0</v>
      </c>
      <c r="G2018">
        <v>10720.32</v>
      </c>
      <c r="H2018">
        <v>0</v>
      </c>
      <c r="I2018" s="14">
        <f>VLOOKUP(A2018,Cadastro!$A$3:$H$3577,7,FALSE)</f>
        <v>1</v>
      </c>
      <c r="J2018" s="14">
        <f>VLOOKUP(A2018,Cadastro!$A$3:$H$3577,8,FALSE)</f>
        <v>1</v>
      </c>
      <c r="K2018">
        <f>VLOOKUP(A2018,Cadastro!$A$3:$J$3577,10,FALSE)</f>
        <v>1</v>
      </c>
      <c r="L2018" s="13">
        <v>21176.71</v>
      </c>
      <c r="M2018" s="23" t="e">
        <f t="shared" si="327"/>
        <v>#DIV/0!</v>
      </c>
      <c r="N2018" s="26">
        <f t="shared" si="328"/>
        <v>19204.47</v>
      </c>
      <c r="O2018" s="27">
        <f t="shared" si="329"/>
        <v>7.9741496685293981E-4</v>
      </c>
      <c r="P2018" s="30" t="e">
        <f t="shared" si="330"/>
        <v>#DIV/0!</v>
      </c>
      <c r="Q2018" s="30" t="e">
        <f t="shared" si="331"/>
        <v>#DIV/0!</v>
      </c>
      <c r="R2018" s="30" t="e">
        <f t="shared" si="332"/>
        <v>#DIV/0!</v>
      </c>
      <c r="S2018" s="30" t="e">
        <f t="shared" si="333"/>
        <v>#DIV/0!</v>
      </c>
      <c r="T2018" s="32">
        <f t="shared" si="334"/>
        <v>7.9736959241486773E-4</v>
      </c>
      <c r="U2018" s="33">
        <f t="shared" si="335"/>
        <v>62.656258017794244</v>
      </c>
      <c r="V2018" s="18" t="e">
        <f>VLOOKUP(B2018,'[2]APO e PPM_CD'!$D$2:$J$565,7,FALSE)</f>
        <v>#N/A</v>
      </c>
    </row>
    <row r="2019" spans="1:22" hidden="1">
      <c r="A2019">
        <v>8585742763</v>
      </c>
      <c r="B2019">
        <f>VLOOKUP(A2019,Cadastro!$A$3:$B$3577,2,FALSE)</f>
        <v>189961</v>
      </c>
      <c r="C2019" s="5">
        <v>19226.97</v>
      </c>
      <c r="D2019">
        <v>0</v>
      </c>
      <c r="E2019">
        <v>8557.7999999999993</v>
      </c>
      <c r="F2019">
        <v>0</v>
      </c>
      <c r="G2019">
        <v>10669.17</v>
      </c>
      <c r="H2019">
        <v>0</v>
      </c>
      <c r="I2019" s="14">
        <f>VLOOKUP(A2019,Cadastro!$A$3:$H$3577,7,FALSE)</f>
        <v>1</v>
      </c>
      <c r="J2019" s="14">
        <f>VLOOKUP(A2019,Cadastro!$A$3:$H$3577,8,FALSE)</f>
        <v>1</v>
      </c>
      <c r="K2019">
        <f>VLOOKUP(A2019,Cadastro!$A$3:$J$3577,10,FALSE)</f>
        <v>1</v>
      </c>
      <c r="L2019" s="13">
        <v>14755.6</v>
      </c>
      <c r="M2019" s="23" t="e">
        <f t="shared" si="327"/>
        <v>#DIV/0!</v>
      </c>
      <c r="N2019" s="26">
        <f t="shared" si="328"/>
        <v>19226.97</v>
      </c>
      <c r="O2019" s="27">
        <f t="shared" si="329"/>
        <v>7.9834922001140716E-4</v>
      </c>
      <c r="P2019" s="30" t="e">
        <f t="shared" si="330"/>
        <v>#DIV/0!</v>
      </c>
      <c r="Q2019" s="30" t="e">
        <f t="shared" si="331"/>
        <v>#DIV/0!</v>
      </c>
      <c r="R2019" s="30" t="e">
        <f t="shared" si="332"/>
        <v>#DIV/0!</v>
      </c>
      <c r="S2019" s="30" t="e">
        <f t="shared" si="333"/>
        <v>#DIV/0!</v>
      </c>
      <c r="T2019" s="32">
        <f t="shared" si="334"/>
        <v>7.9830379241254193E-4</v>
      </c>
      <c r="U2019" s="33">
        <f t="shared" si="335"/>
        <v>62.729666229809489</v>
      </c>
      <c r="V2019" s="18" t="e">
        <f>VLOOKUP(B2019,'[2]APO e PPM_CD'!$D$2:$J$565,7,FALSE)</f>
        <v>#N/A</v>
      </c>
    </row>
    <row r="2020" spans="1:22" hidden="1">
      <c r="A2020">
        <v>25169535856</v>
      </c>
      <c r="B2020">
        <f>VLOOKUP(A2020,Cadastro!$A$3:$B$3577,2,FALSE)</f>
        <v>189177</v>
      </c>
      <c r="C2020" s="5">
        <v>19232.05</v>
      </c>
      <c r="D2020">
        <v>0</v>
      </c>
      <c r="E2020">
        <v>8487.1299999999992</v>
      </c>
      <c r="F2020">
        <v>0</v>
      </c>
      <c r="G2020">
        <v>10744.92</v>
      </c>
      <c r="H2020">
        <v>0</v>
      </c>
      <c r="I2020" s="14">
        <f>VLOOKUP(A2020,Cadastro!$A$3:$H$3577,7,FALSE)</f>
        <v>1</v>
      </c>
      <c r="J2020" s="14">
        <f>VLOOKUP(A2020,Cadastro!$A$3:$H$3577,8,FALSE)</f>
        <v>1</v>
      </c>
      <c r="K2020">
        <f>VLOOKUP(A2020,Cadastro!$A$3:$J$3577,10,FALSE)</f>
        <v>1</v>
      </c>
      <c r="L2020" s="13">
        <v>13010.91</v>
      </c>
      <c r="M2020" s="23" t="e">
        <f t="shared" si="327"/>
        <v>#DIV/0!</v>
      </c>
      <c r="N2020" s="26">
        <f t="shared" si="328"/>
        <v>19232.05</v>
      </c>
      <c r="O2020" s="27">
        <f t="shared" si="329"/>
        <v>7.9856015361340772E-4</v>
      </c>
      <c r="P2020" s="30" t="e">
        <f t="shared" si="330"/>
        <v>#DIV/0!</v>
      </c>
      <c r="Q2020" s="30" t="e">
        <f t="shared" si="331"/>
        <v>#DIV/0!</v>
      </c>
      <c r="R2020" s="30" t="e">
        <f t="shared" si="332"/>
        <v>#DIV/0!</v>
      </c>
      <c r="S2020" s="30" t="e">
        <f t="shared" si="333"/>
        <v>#DIV/0!</v>
      </c>
      <c r="T2020" s="32">
        <f t="shared" si="334"/>
        <v>7.9851471401201678E-4</v>
      </c>
      <c r="U2020" s="33">
        <f t="shared" si="335"/>
        <v>62.746240172788923</v>
      </c>
      <c r="V2020" s="18" t="e">
        <f>VLOOKUP(B2020,'[2]APO e PPM_CD'!$D$2:$J$565,7,FALSE)</f>
        <v>#N/A</v>
      </c>
    </row>
    <row r="2021" spans="1:22" hidden="1">
      <c r="A2021">
        <v>78965853672</v>
      </c>
      <c r="B2021">
        <f>VLOOKUP(A2021,Cadastro!$A$3:$B$3577,2,FALSE)</f>
        <v>196766</v>
      </c>
      <c r="C2021" s="5">
        <v>19232.439999999999</v>
      </c>
      <c r="D2021">
        <v>0</v>
      </c>
      <c r="E2021">
        <v>8026.38</v>
      </c>
      <c r="F2021">
        <v>0</v>
      </c>
      <c r="G2021">
        <v>11206.06</v>
      </c>
      <c r="H2021">
        <v>0</v>
      </c>
      <c r="I2021" s="14">
        <f>VLOOKUP(A2021,Cadastro!$A$3:$H$3577,7,FALSE)</f>
        <v>1</v>
      </c>
      <c r="J2021" s="14">
        <f>VLOOKUP(A2021,Cadastro!$A$3:$H$3577,8,FALSE)</f>
        <v>1</v>
      </c>
      <c r="K2021">
        <f>VLOOKUP(A2021,Cadastro!$A$3:$J$3577,10,FALSE)</f>
        <v>1</v>
      </c>
      <c r="L2021" s="13">
        <v>61148.89</v>
      </c>
      <c r="M2021" s="23" t="e">
        <f t="shared" si="327"/>
        <v>#DIV/0!</v>
      </c>
      <c r="N2021" s="26">
        <f t="shared" si="328"/>
        <v>19232.439999999999</v>
      </c>
      <c r="O2021" s="27">
        <f t="shared" si="329"/>
        <v>7.9857634733482112E-4</v>
      </c>
      <c r="P2021" s="30" t="e">
        <f t="shared" si="330"/>
        <v>#DIV/0!</v>
      </c>
      <c r="Q2021" s="30" t="e">
        <f t="shared" si="331"/>
        <v>#DIV/0!</v>
      </c>
      <c r="R2021" s="30" t="e">
        <f t="shared" si="332"/>
        <v>#DIV/0!</v>
      </c>
      <c r="S2021" s="30" t="e">
        <f t="shared" si="333"/>
        <v>#DIV/0!</v>
      </c>
      <c r="T2021" s="32">
        <f t="shared" si="334"/>
        <v>7.9853090681197641E-4</v>
      </c>
      <c r="U2021" s="33">
        <f t="shared" si="335"/>
        <v>62.747512581797181</v>
      </c>
      <c r="V2021" s="18" t="e">
        <f>VLOOKUP(B2021,'[2]APO e PPM_CD'!$D$2:$J$565,7,FALSE)</f>
        <v>#N/A</v>
      </c>
    </row>
    <row r="2022" spans="1:22" hidden="1">
      <c r="A2022">
        <v>2797947703</v>
      </c>
      <c r="B2022">
        <f>VLOOKUP(A2022,Cadastro!$A$3:$B$3577,2,FALSE)</f>
        <v>198094</v>
      </c>
      <c r="C2022" s="5">
        <v>19243.14</v>
      </c>
      <c r="D2022">
        <v>0</v>
      </c>
      <c r="E2022">
        <v>8496.75</v>
      </c>
      <c r="F2022">
        <v>0</v>
      </c>
      <c r="G2022">
        <v>10746.39</v>
      </c>
      <c r="H2022">
        <v>0</v>
      </c>
      <c r="I2022" s="14">
        <f>VLOOKUP(A2022,Cadastro!$A$3:$H$3577,7,FALSE)</f>
        <v>1</v>
      </c>
      <c r="J2022" s="14">
        <f>VLOOKUP(A2022,Cadastro!$A$3:$H$3577,8,FALSE)</f>
        <v>1</v>
      </c>
      <c r="K2022">
        <f>VLOOKUP(A2022,Cadastro!$A$3:$J$3577,10,FALSE)</f>
        <v>1</v>
      </c>
      <c r="L2022" s="13">
        <v>25724.76</v>
      </c>
      <c r="M2022" s="23" t="e">
        <f t="shared" si="327"/>
        <v>#DIV/0!</v>
      </c>
      <c r="N2022" s="26">
        <f t="shared" si="328"/>
        <v>19243.14</v>
      </c>
      <c r="O2022" s="27">
        <f t="shared" si="329"/>
        <v>7.990206366146256E-4</v>
      </c>
      <c r="P2022" s="30" t="e">
        <f t="shared" si="330"/>
        <v>#DIV/0!</v>
      </c>
      <c r="Q2022" s="30" t="e">
        <f t="shared" si="331"/>
        <v>#DIV/0!</v>
      </c>
      <c r="R2022" s="30" t="e">
        <f t="shared" si="332"/>
        <v>#DIV/0!</v>
      </c>
      <c r="S2022" s="30" t="e">
        <f t="shared" si="333"/>
        <v>#DIV/0!</v>
      </c>
      <c r="T2022" s="32">
        <f t="shared" si="334"/>
        <v>7.9897517081087038E-4</v>
      </c>
      <c r="U2022" s="33">
        <f t="shared" si="335"/>
        <v>62.782422264844435</v>
      </c>
      <c r="V2022" s="18" t="e">
        <f>VLOOKUP(B2022,'[2]APO e PPM_CD'!$D$2:$J$565,7,FALSE)</f>
        <v>#N/A</v>
      </c>
    </row>
    <row r="2023" spans="1:22" hidden="1">
      <c r="A2023">
        <v>18355199898</v>
      </c>
      <c r="B2023">
        <f>VLOOKUP(A2023,Cadastro!$A$3:$B$3577,2,FALSE)</f>
        <v>215541</v>
      </c>
      <c r="C2023" s="5">
        <v>19243.199999999997</v>
      </c>
      <c r="D2023">
        <v>0</v>
      </c>
      <c r="E2023">
        <v>8384.65</v>
      </c>
      <c r="F2023">
        <v>0</v>
      </c>
      <c r="G2023">
        <v>10858.55</v>
      </c>
      <c r="H2023">
        <v>0</v>
      </c>
      <c r="I2023" s="14">
        <f>VLOOKUP(A2023,Cadastro!$A$3:$H$3577,7,FALSE)</f>
        <v>1</v>
      </c>
      <c r="J2023" s="14">
        <f>VLOOKUP(A2023,Cadastro!$A$3:$H$3577,8,FALSE)</f>
        <v>1</v>
      </c>
      <c r="K2023">
        <f>VLOOKUP(A2023,Cadastro!$A$3:$J$3577,10,FALSE)</f>
        <v>1</v>
      </c>
      <c r="L2023" s="13">
        <v>19818.810000000001</v>
      </c>
      <c r="M2023" s="23" t="e">
        <f t="shared" si="327"/>
        <v>#DIV/0!</v>
      </c>
      <c r="N2023" s="26">
        <f t="shared" si="328"/>
        <v>19243.199999999997</v>
      </c>
      <c r="O2023" s="27">
        <f t="shared" si="329"/>
        <v>7.9902312795638144E-4</v>
      </c>
      <c r="P2023" s="30" t="e">
        <f t="shared" si="330"/>
        <v>#DIV/0!</v>
      </c>
      <c r="Q2023" s="30" t="e">
        <f t="shared" si="331"/>
        <v>#DIV/0!</v>
      </c>
      <c r="R2023" s="30" t="e">
        <f t="shared" si="332"/>
        <v>#DIV/0!</v>
      </c>
      <c r="S2023" s="30" t="e">
        <f t="shared" si="333"/>
        <v>#DIV/0!</v>
      </c>
      <c r="T2023" s="32">
        <f t="shared" si="334"/>
        <v>7.9897766201086407E-4</v>
      </c>
      <c r="U2023" s="33">
        <f t="shared" si="335"/>
        <v>62.78261802007647</v>
      </c>
      <c r="V2023" s="18" t="e">
        <f>VLOOKUP(B2023,'[2]APO e PPM_CD'!$D$2:$J$565,7,FALSE)</f>
        <v>#N/A</v>
      </c>
    </row>
    <row r="2024" spans="1:22" hidden="1">
      <c r="A2024">
        <v>29707374420</v>
      </c>
      <c r="B2024">
        <f>VLOOKUP(A2024,Cadastro!$A$3:$B$3577,2,FALSE)</f>
        <v>188328</v>
      </c>
      <c r="C2024" s="5">
        <v>19246.53</v>
      </c>
      <c r="D2024">
        <v>0</v>
      </c>
      <c r="E2024">
        <v>8325.16</v>
      </c>
      <c r="F2024">
        <v>0</v>
      </c>
      <c r="G2024">
        <v>10921.37</v>
      </c>
      <c r="H2024">
        <v>0</v>
      </c>
      <c r="I2024" s="14">
        <f>VLOOKUP(A2024,Cadastro!$A$3:$H$3577,7,FALSE)</f>
        <v>1</v>
      </c>
      <c r="J2024" s="14">
        <f>VLOOKUP(A2024,Cadastro!$A$3:$H$3577,8,FALSE)</f>
        <v>1</v>
      </c>
      <c r="K2024">
        <f>VLOOKUP(A2024,Cadastro!$A$3:$J$3577,10,FALSE)</f>
        <v>1</v>
      </c>
      <c r="L2024" s="13">
        <v>51982.1</v>
      </c>
      <c r="M2024" s="23" t="e">
        <f t="shared" si="327"/>
        <v>#DIV/0!</v>
      </c>
      <c r="N2024" s="26">
        <f t="shared" si="328"/>
        <v>19246.53</v>
      </c>
      <c r="O2024" s="27">
        <f t="shared" si="329"/>
        <v>7.9916139742383467E-4</v>
      </c>
      <c r="P2024" s="30" t="e">
        <f t="shared" si="330"/>
        <v>#DIV/0!</v>
      </c>
      <c r="Q2024" s="30" t="e">
        <f t="shared" si="331"/>
        <v>#DIV/0!</v>
      </c>
      <c r="R2024" s="30" t="e">
        <f t="shared" si="332"/>
        <v>#DIV/0!</v>
      </c>
      <c r="S2024" s="30" t="e">
        <f t="shared" si="333"/>
        <v>#DIV/0!</v>
      </c>
      <c r="T2024" s="32">
        <f t="shared" si="334"/>
        <v>7.9911592361051997E-4</v>
      </c>
      <c r="U2024" s="33">
        <f t="shared" si="335"/>
        <v>62.793482435454735</v>
      </c>
      <c r="V2024" s="18" t="e">
        <f>VLOOKUP(B2024,'[2]APO e PPM_CD'!$D$2:$J$565,7,FALSE)</f>
        <v>#N/A</v>
      </c>
    </row>
    <row r="2025" spans="1:22" hidden="1">
      <c r="A2025">
        <v>25466716855</v>
      </c>
      <c r="B2025">
        <f>VLOOKUP(A2025,Cadastro!$A$3:$B$3577,2,FALSE)</f>
        <v>214374</v>
      </c>
      <c r="C2025" s="5">
        <v>19293.97</v>
      </c>
      <c r="D2025">
        <v>0</v>
      </c>
      <c r="E2025">
        <v>8314.93</v>
      </c>
      <c r="F2025">
        <v>0</v>
      </c>
      <c r="G2025">
        <v>10979.04</v>
      </c>
      <c r="H2025">
        <v>0</v>
      </c>
      <c r="I2025" s="14">
        <f>VLOOKUP(A2025,Cadastro!$A$3:$H$3577,7,FALSE)</f>
        <v>1</v>
      </c>
      <c r="J2025" s="14">
        <f>VLOOKUP(A2025,Cadastro!$A$3:$H$3577,8,FALSE)</f>
        <v>1</v>
      </c>
      <c r="K2025">
        <f>VLOOKUP(A2025,Cadastro!$A$3:$J$3577,10,FALSE)</f>
        <v>1</v>
      </c>
      <c r="L2025" s="13">
        <v>16213.09</v>
      </c>
      <c r="M2025" s="23" t="e">
        <f t="shared" si="327"/>
        <v>#DIV/0!</v>
      </c>
      <c r="N2025" s="26">
        <f t="shared" si="328"/>
        <v>19293.97</v>
      </c>
      <c r="O2025" s="27">
        <f t="shared" si="329"/>
        <v>8.0113121830550991E-4</v>
      </c>
      <c r="P2025" s="30" t="e">
        <f t="shared" si="330"/>
        <v>#DIV/0!</v>
      </c>
      <c r="Q2025" s="30" t="e">
        <f t="shared" si="331"/>
        <v>#DIV/0!</v>
      </c>
      <c r="R2025" s="30" t="e">
        <f t="shared" si="332"/>
        <v>#DIV/0!</v>
      </c>
      <c r="S2025" s="30" t="e">
        <f t="shared" si="333"/>
        <v>#DIV/0!</v>
      </c>
      <c r="T2025" s="32">
        <f t="shared" si="334"/>
        <v>8.0108563240561626E-4</v>
      </c>
      <c r="U2025" s="33">
        <f t="shared" si="335"/>
        <v>62.948259572254877</v>
      </c>
      <c r="V2025" s="18" t="e">
        <f>VLOOKUP(B2025,'[2]APO e PPM_CD'!$D$2:$J$565,7,FALSE)</f>
        <v>#N/A</v>
      </c>
    </row>
    <row r="2026" spans="1:22" hidden="1">
      <c r="A2026">
        <v>3156293636</v>
      </c>
      <c r="B2026">
        <f>VLOOKUP(A2026,Cadastro!$A$3:$B$3577,2,FALSE)</f>
        <v>188681</v>
      </c>
      <c r="C2026" s="5">
        <v>19298.449999999997</v>
      </c>
      <c r="D2026">
        <v>0</v>
      </c>
      <c r="E2026">
        <v>8588.9</v>
      </c>
      <c r="F2026">
        <v>0</v>
      </c>
      <c r="G2026">
        <v>10709.55</v>
      </c>
      <c r="H2026">
        <v>0</v>
      </c>
      <c r="I2026" s="14">
        <f>VLOOKUP(A2026,Cadastro!$A$3:$H$3577,7,FALSE)</f>
        <v>1</v>
      </c>
      <c r="J2026" s="14">
        <f>VLOOKUP(A2026,Cadastro!$A$3:$H$3577,8,FALSE)</f>
        <v>1</v>
      </c>
      <c r="K2026">
        <f>VLOOKUP(A2026,Cadastro!$A$3:$J$3577,10,FALSE)</f>
        <v>1</v>
      </c>
      <c r="L2026" s="13">
        <v>15919.55</v>
      </c>
      <c r="M2026" s="23" t="e">
        <f t="shared" si="327"/>
        <v>#DIV/0!</v>
      </c>
      <c r="N2026" s="26">
        <f t="shared" si="328"/>
        <v>19298.449999999997</v>
      </c>
      <c r="O2026" s="27">
        <f t="shared" si="329"/>
        <v>8.0131723848995127E-4</v>
      </c>
      <c r="P2026" s="30" t="e">
        <f t="shared" si="330"/>
        <v>#DIV/0!</v>
      </c>
      <c r="Q2026" s="30" t="e">
        <f t="shared" si="331"/>
        <v>#DIV/0!</v>
      </c>
      <c r="R2026" s="30" t="e">
        <f t="shared" si="332"/>
        <v>#DIV/0!</v>
      </c>
      <c r="S2026" s="30" t="e">
        <f t="shared" si="333"/>
        <v>#DIV/0!</v>
      </c>
      <c r="T2026" s="32">
        <f t="shared" si="334"/>
        <v>8.0127164200515303E-4</v>
      </c>
      <c r="U2026" s="33">
        <f t="shared" si="335"/>
        <v>62.962875962913898</v>
      </c>
      <c r="V2026" s="18" t="e">
        <f>VLOOKUP(B2026,'[2]APO e PPM_CD'!$D$2:$J$565,7,FALSE)</f>
        <v>#N/A</v>
      </c>
    </row>
    <row r="2027" spans="1:22" hidden="1">
      <c r="A2027">
        <v>57864535100</v>
      </c>
      <c r="B2027">
        <f>VLOOKUP(A2027,Cadastro!$A$3:$B$3577,2,FALSE)</f>
        <v>188004</v>
      </c>
      <c r="C2027" s="5">
        <v>19298.599999999999</v>
      </c>
      <c r="D2027">
        <v>0</v>
      </c>
      <c r="E2027">
        <v>8440.9599999999991</v>
      </c>
      <c r="F2027">
        <v>0</v>
      </c>
      <c r="G2027">
        <v>10857.64</v>
      </c>
      <c r="H2027">
        <v>0</v>
      </c>
      <c r="I2027" s="14">
        <f>VLOOKUP(A2027,Cadastro!$A$3:$H$3577,7,FALSE)</f>
        <v>1</v>
      </c>
      <c r="J2027" s="14">
        <f>VLOOKUP(A2027,Cadastro!$A$3:$H$3577,8,FALSE)</f>
        <v>1</v>
      </c>
      <c r="K2027">
        <f>VLOOKUP(A2027,Cadastro!$A$3:$J$3577,10,FALSE)</f>
        <v>1</v>
      </c>
      <c r="L2027" s="13">
        <v>14803.63</v>
      </c>
      <c r="M2027" s="23" t="e">
        <f t="shared" si="327"/>
        <v>#DIV/0!</v>
      </c>
      <c r="N2027" s="26">
        <f t="shared" si="328"/>
        <v>19298.599999999999</v>
      </c>
      <c r="O2027" s="27">
        <f t="shared" si="329"/>
        <v>8.0132346684434112E-4</v>
      </c>
      <c r="P2027" s="30" t="e">
        <f t="shared" si="330"/>
        <v>#DIV/0!</v>
      </c>
      <c r="Q2027" s="30" t="e">
        <f t="shared" si="331"/>
        <v>#DIV/0!</v>
      </c>
      <c r="R2027" s="30" t="e">
        <f t="shared" si="332"/>
        <v>#DIV/0!</v>
      </c>
      <c r="S2027" s="30" t="e">
        <f t="shared" si="333"/>
        <v>#DIV/0!</v>
      </c>
      <c r="T2027" s="32">
        <f t="shared" si="334"/>
        <v>8.0127787000513757E-4</v>
      </c>
      <c r="U2027" s="33">
        <f t="shared" si="335"/>
        <v>62.963365350994003</v>
      </c>
      <c r="V2027" s="18" t="e">
        <f>VLOOKUP(B2027,'[2]APO e PPM_CD'!$D$2:$J$565,7,FALSE)</f>
        <v>#N/A</v>
      </c>
    </row>
    <row r="2028" spans="1:22" hidden="1">
      <c r="A2028">
        <v>5278575727</v>
      </c>
      <c r="B2028">
        <f>VLOOKUP(A2028,Cadastro!$A$3:$B$3577,2,FALSE)</f>
        <v>190141</v>
      </c>
      <c r="C2028" s="5">
        <v>19307.34</v>
      </c>
      <c r="D2028">
        <v>0</v>
      </c>
      <c r="E2028">
        <v>8593.4699999999993</v>
      </c>
      <c r="F2028">
        <v>0</v>
      </c>
      <c r="G2028">
        <v>10713.87</v>
      </c>
      <c r="H2028">
        <v>0</v>
      </c>
      <c r="I2028" s="14">
        <f>VLOOKUP(A2028,Cadastro!$A$3:$H$3577,7,FALSE)</f>
        <v>1</v>
      </c>
      <c r="J2028" s="14">
        <f>VLOOKUP(A2028,Cadastro!$A$3:$H$3577,8,FALSE)</f>
        <v>1</v>
      </c>
      <c r="K2028">
        <f>VLOOKUP(A2028,Cadastro!$A$3:$J$3577,10,FALSE)</f>
        <v>1</v>
      </c>
      <c r="L2028" s="13">
        <v>15213.48</v>
      </c>
      <c r="M2028" s="23" t="e">
        <f t="shared" si="327"/>
        <v>#DIV/0!</v>
      </c>
      <c r="N2028" s="26">
        <f t="shared" si="328"/>
        <v>19307.34</v>
      </c>
      <c r="O2028" s="27">
        <f t="shared" si="329"/>
        <v>8.0168637229345249E-4</v>
      </c>
      <c r="P2028" s="30" t="e">
        <f t="shared" si="330"/>
        <v>#DIV/0!</v>
      </c>
      <c r="Q2028" s="30" t="e">
        <f t="shared" si="331"/>
        <v>#DIV/0!</v>
      </c>
      <c r="R2028" s="30" t="e">
        <f t="shared" si="332"/>
        <v>#DIV/0!</v>
      </c>
      <c r="S2028" s="30" t="e">
        <f t="shared" si="333"/>
        <v>#DIV/0!</v>
      </c>
      <c r="T2028" s="32">
        <f t="shared" si="334"/>
        <v>8.0164075480423415E-4</v>
      </c>
      <c r="U2028" s="33">
        <f t="shared" si="335"/>
        <v>62.991880363127926</v>
      </c>
      <c r="V2028" s="18" t="e">
        <f>VLOOKUP(B2028,'[2]APO e PPM_CD'!$D$2:$J$565,7,FALSE)</f>
        <v>#N/A</v>
      </c>
    </row>
    <row r="2029" spans="1:22" hidden="1">
      <c r="A2029">
        <v>76827046168</v>
      </c>
      <c r="B2029">
        <f>VLOOKUP(A2029,Cadastro!$A$3:$B$3577,2,FALSE)</f>
        <v>188157</v>
      </c>
      <c r="C2029" s="5">
        <v>19323.3</v>
      </c>
      <c r="D2029">
        <v>0</v>
      </c>
      <c r="E2029">
        <v>8506.24</v>
      </c>
      <c r="F2029">
        <v>0</v>
      </c>
      <c r="G2029">
        <v>10817.06</v>
      </c>
      <c r="H2029">
        <v>0</v>
      </c>
      <c r="I2029" s="14">
        <f>VLOOKUP(A2029,Cadastro!$A$3:$H$3577,7,FALSE)</f>
        <v>1</v>
      </c>
      <c r="J2029" s="14">
        <f>VLOOKUP(A2029,Cadastro!$A$3:$H$3577,8,FALSE)</f>
        <v>1</v>
      </c>
      <c r="K2029">
        <f>VLOOKUP(A2029,Cadastro!$A$3:$J$3577,10,FALSE)</f>
        <v>1</v>
      </c>
      <c r="L2029" s="13">
        <v>21392.63</v>
      </c>
      <c r="M2029" s="23" t="e">
        <f t="shared" si="327"/>
        <v>#DIV/0!</v>
      </c>
      <c r="N2029" s="26">
        <f t="shared" si="328"/>
        <v>19323.3</v>
      </c>
      <c r="O2029" s="27">
        <f t="shared" si="329"/>
        <v>8.0234906920052525E-4</v>
      </c>
      <c r="P2029" s="30" t="e">
        <f t="shared" si="330"/>
        <v>#DIV/0!</v>
      </c>
      <c r="Q2029" s="30" t="e">
        <f t="shared" si="331"/>
        <v>#DIV/0!</v>
      </c>
      <c r="R2029" s="30" t="e">
        <f t="shared" si="332"/>
        <v>#DIV/0!</v>
      </c>
      <c r="S2029" s="30" t="e">
        <f t="shared" si="333"/>
        <v>#DIV/0!</v>
      </c>
      <c r="T2029" s="32">
        <f t="shared" si="334"/>
        <v>8.0230341400258436E-4</v>
      </c>
      <c r="U2029" s="33">
        <f t="shared" si="335"/>
        <v>63.043951254850739</v>
      </c>
      <c r="V2029" s="18" t="e">
        <f>VLOOKUP(B2029,'[2]APO e PPM_CD'!$D$2:$J$565,7,FALSE)</f>
        <v>#N/A</v>
      </c>
    </row>
    <row r="2030" spans="1:22" hidden="1">
      <c r="A2030">
        <v>74220527753</v>
      </c>
      <c r="B2030">
        <f>VLOOKUP(A2030,Cadastro!$A$3:$B$3577,2,FALSE)</f>
        <v>190756</v>
      </c>
      <c r="C2030" s="5">
        <v>19367.16</v>
      </c>
      <c r="D2030">
        <v>0</v>
      </c>
      <c r="E2030">
        <v>8202.33</v>
      </c>
      <c r="F2030">
        <v>0</v>
      </c>
      <c r="G2030">
        <v>11164.83</v>
      </c>
      <c r="H2030">
        <v>0</v>
      </c>
      <c r="I2030" s="14">
        <f>VLOOKUP(A2030,Cadastro!$A$3:$H$3577,7,FALSE)</f>
        <v>1</v>
      </c>
      <c r="J2030" s="14">
        <f>VLOOKUP(A2030,Cadastro!$A$3:$H$3577,8,FALSE)</f>
        <v>1</v>
      </c>
      <c r="K2030">
        <f>VLOOKUP(A2030,Cadastro!$A$3:$J$3577,10,FALSE)</f>
        <v>1</v>
      </c>
      <c r="L2030" s="13">
        <v>31656.41</v>
      </c>
      <c r="M2030" s="23" t="e">
        <f t="shared" si="327"/>
        <v>#DIV/0!</v>
      </c>
      <c r="N2030" s="26">
        <f t="shared" si="328"/>
        <v>19367.16</v>
      </c>
      <c r="O2030" s="27">
        <f t="shared" si="329"/>
        <v>8.041702400240976E-4</v>
      </c>
      <c r="P2030" s="30" t="e">
        <f t="shared" si="330"/>
        <v>#DIV/0!</v>
      </c>
      <c r="Q2030" s="30" t="e">
        <f t="shared" si="331"/>
        <v>#DIV/0!</v>
      </c>
      <c r="R2030" s="30" t="e">
        <f t="shared" si="332"/>
        <v>#DIV/0!</v>
      </c>
      <c r="S2030" s="30" t="e">
        <f t="shared" si="333"/>
        <v>#DIV/0!</v>
      </c>
      <c r="T2030" s="32">
        <f t="shared" si="334"/>
        <v>8.0412448119805073E-4</v>
      </c>
      <c r="U2030" s="33">
        <f t="shared" si="335"/>
        <v>63.187048329472461</v>
      </c>
      <c r="V2030" s="18" t="e">
        <f>VLOOKUP(B2030,'[2]APO e PPM_CD'!$D$2:$J$565,7,FALSE)</f>
        <v>#N/A</v>
      </c>
    </row>
    <row r="2031" spans="1:22" hidden="1">
      <c r="A2031">
        <v>9040023735</v>
      </c>
      <c r="B2031">
        <f>VLOOKUP(A2031,Cadastro!$A$3:$B$3577,2,FALSE)</f>
        <v>215298</v>
      </c>
      <c r="C2031" s="5">
        <v>19409</v>
      </c>
      <c r="D2031">
        <v>0</v>
      </c>
      <c r="E2031">
        <v>8902.9500000000007</v>
      </c>
      <c r="F2031">
        <v>0</v>
      </c>
      <c r="G2031">
        <v>10506.05</v>
      </c>
      <c r="H2031">
        <v>0</v>
      </c>
      <c r="I2031" s="14">
        <f>VLOOKUP(A2031,Cadastro!$A$3:$H$3577,7,FALSE)</f>
        <v>1</v>
      </c>
      <c r="J2031" s="14">
        <f>VLOOKUP(A2031,Cadastro!$A$3:$H$3577,8,FALSE)</f>
        <v>1</v>
      </c>
      <c r="K2031">
        <f>VLOOKUP(A2031,Cadastro!$A$3:$J$3577,10,FALSE)</f>
        <v>1</v>
      </c>
      <c r="L2031" s="13">
        <v>23295.73</v>
      </c>
      <c r="M2031" s="23" t="e">
        <f t="shared" si="327"/>
        <v>#DIV/0!</v>
      </c>
      <c r="N2031" s="26">
        <f t="shared" si="328"/>
        <v>19409</v>
      </c>
      <c r="O2031" s="27">
        <f t="shared" si="329"/>
        <v>8.0590753567522089E-4</v>
      </c>
      <c r="P2031" s="30" t="e">
        <f t="shared" si="330"/>
        <v>#DIV/0!</v>
      </c>
      <c r="Q2031" s="30" t="e">
        <f t="shared" si="331"/>
        <v>#DIV/0!</v>
      </c>
      <c r="R2031" s="30" t="e">
        <f t="shared" si="332"/>
        <v>#DIV/0!</v>
      </c>
      <c r="S2031" s="30" t="e">
        <f t="shared" si="333"/>
        <v>#DIV/0!</v>
      </c>
      <c r="T2031" s="32">
        <f t="shared" si="334"/>
        <v>8.0586167799372578E-4</v>
      </c>
      <c r="U2031" s="33">
        <f t="shared" si="335"/>
        <v>63.323554977948803</v>
      </c>
      <c r="V2031" s="18" t="e">
        <f>VLOOKUP(B2031,'[2]APO e PPM_CD'!$D$2:$J$565,7,FALSE)</f>
        <v>#N/A</v>
      </c>
    </row>
    <row r="2032" spans="1:22" hidden="1">
      <c r="A2032">
        <v>9480519739</v>
      </c>
      <c r="B2032">
        <f>VLOOKUP(A2032,Cadastro!$A$3:$B$3577,2,FALSE)</f>
        <v>217395</v>
      </c>
      <c r="C2032" s="5">
        <v>19439.330000000002</v>
      </c>
      <c r="D2032">
        <v>0</v>
      </c>
      <c r="E2032">
        <v>8952.9500000000007</v>
      </c>
      <c r="F2032">
        <v>0</v>
      </c>
      <c r="G2032">
        <v>10486.38</v>
      </c>
      <c r="H2032">
        <v>0</v>
      </c>
      <c r="I2032" s="14">
        <f>VLOOKUP(A2032,Cadastro!$A$3:$H$3577,7,FALSE)</f>
        <v>1</v>
      </c>
      <c r="J2032" s="14">
        <f>VLOOKUP(A2032,Cadastro!$A$3:$H$3577,8,FALSE)</f>
        <v>1</v>
      </c>
      <c r="K2032">
        <f>VLOOKUP(A2032,Cadastro!$A$3:$J$3577,10,FALSE)</f>
        <v>1</v>
      </c>
      <c r="L2032" s="13">
        <v>14553.37</v>
      </c>
      <c r="M2032" s="23" t="e">
        <f t="shared" si="327"/>
        <v>#DIV/0!</v>
      </c>
      <c r="N2032" s="26">
        <f t="shared" si="328"/>
        <v>19439.330000000002</v>
      </c>
      <c r="O2032" s="27">
        <f t="shared" si="329"/>
        <v>8.0716690893283493E-4</v>
      </c>
      <c r="P2032" s="30" t="e">
        <f t="shared" si="330"/>
        <v>#DIV/0!</v>
      </c>
      <c r="Q2032" s="30" t="e">
        <f t="shared" si="331"/>
        <v>#DIV/0!</v>
      </c>
      <c r="R2032" s="30" t="e">
        <f t="shared" si="332"/>
        <v>#DIV/0!</v>
      </c>
      <c r="S2032" s="30" t="e">
        <f t="shared" si="333"/>
        <v>#DIV/0!</v>
      </c>
      <c r="T2032" s="32">
        <f t="shared" si="334"/>
        <v>8.0712097959059065E-4</v>
      </c>
      <c r="U2032" s="33">
        <f t="shared" si="335"/>
        <v>63.422509247745353</v>
      </c>
      <c r="V2032" s="18" t="e">
        <f>VLOOKUP(B2032,'[2]APO e PPM_CD'!$D$2:$J$565,7,FALSE)</f>
        <v>#N/A</v>
      </c>
    </row>
    <row r="2033" spans="1:22" s="18" customFormat="1" hidden="1">
      <c r="A2033" s="18">
        <v>7995777744</v>
      </c>
      <c r="B2033" s="18">
        <f>VLOOKUP(A2033,Cadastro!$A$3:$B$3577,2,FALSE)</f>
        <v>197302</v>
      </c>
      <c r="C2033" s="19">
        <v>19462.22</v>
      </c>
      <c r="D2033" s="18">
        <v>0</v>
      </c>
      <c r="E2033" s="18">
        <v>8754.98</v>
      </c>
      <c r="F2033" s="18">
        <v>0</v>
      </c>
      <c r="G2033" s="18">
        <v>10707.24</v>
      </c>
      <c r="H2033" s="18">
        <v>0</v>
      </c>
      <c r="I2033" s="20">
        <f>VLOOKUP(A2033,Cadastro!$A$3:$H$3577,7,FALSE)</f>
        <v>1</v>
      </c>
      <c r="J2033" s="20">
        <f>VLOOKUP(A2033,Cadastro!$A$3:$H$3577,8,FALSE)</f>
        <v>2</v>
      </c>
      <c r="K2033" s="18">
        <f>VLOOKUP(A2033,Cadastro!$A$3:$J$3577,10,FALSE)</f>
        <v>1</v>
      </c>
      <c r="M2033" s="23" t="e">
        <f t="shared" si="327"/>
        <v>#DIV/0!</v>
      </c>
      <c r="N2033" s="26">
        <f t="shared" si="328"/>
        <v>19462.22</v>
      </c>
      <c r="O2033" s="27">
        <f t="shared" si="329"/>
        <v>8.0811735581271568E-4</v>
      </c>
      <c r="P2033" s="30" t="e">
        <f t="shared" si="330"/>
        <v>#DIV/0!</v>
      </c>
      <c r="Q2033" s="30" t="e">
        <f t="shared" si="331"/>
        <v>#DIV/0!</v>
      </c>
      <c r="R2033" s="30" t="e">
        <f t="shared" si="332"/>
        <v>#DIV/0!</v>
      </c>
      <c r="S2033" s="30" t="e">
        <f t="shared" si="333"/>
        <v>#DIV/0!</v>
      </c>
      <c r="T2033" s="32">
        <f t="shared" si="334"/>
        <v>8.0807137238822458E-4</v>
      </c>
      <c r="U2033" s="33">
        <f t="shared" si="335"/>
        <v>63.497189868768864</v>
      </c>
      <c r="V2033" s="18" t="e">
        <f>VLOOKUP(B2033,'[2]APO e PPM_CD'!$D$2:$J$565,7,FALSE)</f>
        <v>#N/A</v>
      </c>
    </row>
    <row r="2034" spans="1:22" hidden="1">
      <c r="A2034">
        <v>4496902702</v>
      </c>
      <c r="B2034">
        <f>VLOOKUP(A2034,Cadastro!$A$3:$B$3577,2,FALSE)</f>
        <v>189896</v>
      </c>
      <c r="C2034" s="5">
        <v>19470.47</v>
      </c>
      <c r="D2034">
        <v>0</v>
      </c>
      <c r="E2034">
        <v>8733.0400000000009</v>
      </c>
      <c r="F2034">
        <v>0</v>
      </c>
      <c r="G2034">
        <v>10737.43</v>
      </c>
      <c r="H2034">
        <v>0</v>
      </c>
      <c r="I2034" s="14">
        <f>VLOOKUP(A2034,Cadastro!$A$3:$H$3577,7,FALSE)</f>
        <v>1</v>
      </c>
      <c r="J2034" s="14">
        <f>VLOOKUP(A2034,Cadastro!$A$3:$H$3577,8,FALSE)</f>
        <v>1</v>
      </c>
      <c r="K2034">
        <f>VLOOKUP(A2034,Cadastro!$A$3:$J$3577,10,FALSE)</f>
        <v>1</v>
      </c>
      <c r="L2034" s="13">
        <v>17763.759999999998</v>
      </c>
      <c r="M2034" s="23" t="e">
        <f t="shared" si="327"/>
        <v>#DIV/0!</v>
      </c>
      <c r="N2034" s="26">
        <f t="shared" si="328"/>
        <v>19470.47</v>
      </c>
      <c r="O2034" s="27">
        <f t="shared" si="329"/>
        <v>8.0845991530415363E-4</v>
      </c>
      <c r="P2034" s="30" t="e">
        <f t="shared" si="330"/>
        <v>#DIV/0!</v>
      </c>
      <c r="Q2034" s="30" t="e">
        <f t="shared" si="331"/>
        <v>#DIV/0!</v>
      </c>
      <c r="R2034" s="30" t="e">
        <f t="shared" si="332"/>
        <v>#DIV/0!</v>
      </c>
      <c r="S2034" s="30" t="e">
        <f t="shared" si="333"/>
        <v>#DIV/0!</v>
      </c>
      <c r="T2034" s="32">
        <f t="shared" si="334"/>
        <v>8.0841391238737172E-4</v>
      </c>
      <c r="U2034" s="33">
        <f t="shared" si="335"/>
        <v>63.524106213174441</v>
      </c>
      <c r="V2034" s="18" t="e">
        <f>VLOOKUP(B2034,'[2]APO e PPM_CD'!$D$2:$J$565,7,FALSE)</f>
        <v>#N/A</v>
      </c>
    </row>
    <row r="2035" spans="1:22" hidden="1">
      <c r="A2035">
        <v>38779471153</v>
      </c>
      <c r="B2035">
        <f>VLOOKUP(A2035,Cadastro!$A$3:$B$3577,2,FALSE)</f>
        <v>197131</v>
      </c>
      <c r="C2035" s="5">
        <v>19488.32</v>
      </c>
      <c r="D2035">
        <v>0</v>
      </c>
      <c r="E2035">
        <v>8176.41</v>
      </c>
      <c r="F2035">
        <v>0</v>
      </c>
      <c r="G2035">
        <v>11311.91</v>
      </c>
      <c r="H2035">
        <v>0</v>
      </c>
      <c r="I2035" s="14">
        <f>VLOOKUP(A2035,Cadastro!$A$3:$H$3577,7,FALSE)</f>
        <v>1</v>
      </c>
      <c r="J2035" s="14">
        <f>VLOOKUP(A2035,Cadastro!$A$3:$H$3577,8,FALSE)</f>
        <v>1</v>
      </c>
      <c r="K2035">
        <f>VLOOKUP(A2035,Cadastro!$A$3:$J$3577,10,FALSE)</f>
        <v>1</v>
      </c>
      <c r="L2035" s="13">
        <v>22372.45</v>
      </c>
      <c r="M2035" s="23" t="e">
        <f t="shared" si="327"/>
        <v>#DIV/0!</v>
      </c>
      <c r="N2035" s="26">
        <f t="shared" si="328"/>
        <v>19488.32</v>
      </c>
      <c r="O2035" s="27">
        <f t="shared" si="329"/>
        <v>8.0920108947653768E-4</v>
      </c>
      <c r="P2035" s="30" t="e">
        <f t="shared" si="330"/>
        <v>#DIV/0!</v>
      </c>
      <c r="Q2035" s="30" t="e">
        <f t="shared" si="331"/>
        <v>#DIV/0!</v>
      </c>
      <c r="R2035" s="30" t="e">
        <f t="shared" si="332"/>
        <v>#DIV/0!</v>
      </c>
      <c r="S2035" s="30" t="e">
        <f t="shared" si="333"/>
        <v>#DIV/0!</v>
      </c>
      <c r="T2035" s="32">
        <f t="shared" si="334"/>
        <v>8.091550443855266E-4</v>
      </c>
      <c r="U2035" s="33">
        <f t="shared" si="335"/>
        <v>63.582343394706534</v>
      </c>
      <c r="V2035" s="18" t="e">
        <f>VLOOKUP(B2035,'[2]APO e PPM_CD'!$D$2:$J$565,7,FALSE)</f>
        <v>#N/A</v>
      </c>
    </row>
    <row r="2036" spans="1:22" hidden="1">
      <c r="A2036">
        <v>5180097770</v>
      </c>
      <c r="B2036">
        <f>VLOOKUP(A2036,Cadastro!$A$3:$B$3577,2,FALSE)</f>
        <v>214456</v>
      </c>
      <c r="C2036" s="5">
        <v>19521.940000000002</v>
      </c>
      <c r="D2036">
        <v>0</v>
      </c>
      <c r="E2036">
        <v>8801.99</v>
      </c>
      <c r="F2036">
        <v>0</v>
      </c>
      <c r="G2036">
        <v>10719.95</v>
      </c>
      <c r="H2036">
        <v>0</v>
      </c>
      <c r="I2036" s="14">
        <f>VLOOKUP(A2036,Cadastro!$A$3:$H$3577,7,FALSE)</f>
        <v>1</v>
      </c>
      <c r="J2036" s="14">
        <f>VLOOKUP(A2036,Cadastro!$A$3:$H$3577,8,FALSE)</f>
        <v>1</v>
      </c>
      <c r="K2036">
        <f>VLOOKUP(A2036,Cadastro!$A$3:$J$3577,10,FALSE)</f>
        <v>1</v>
      </c>
      <c r="L2036" s="13">
        <v>29888.53</v>
      </c>
      <c r="M2036" s="23" t="e">
        <f t="shared" si="327"/>
        <v>#DIV/0!</v>
      </c>
      <c r="N2036" s="26">
        <f t="shared" si="328"/>
        <v>19521.940000000002</v>
      </c>
      <c r="O2036" s="27">
        <f t="shared" si="329"/>
        <v>8.1059707130710099E-4</v>
      </c>
      <c r="P2036" s="30" t="e">
        <f t="shared" si="330"/>
        <v>#DIV/0!</v>
      </c>
      <c r="Q2036" s="30" t="e">
        <f t="shared" si="331"/>
        <v>#DIV/0!</v>
      </c>
      <c r="R2036" s="30" t="e">
        <f t="shared" si="332"/>
        <v>#DIV/0!</v>
      </c>
      <c r="S2036" s="30" t="e">
        <f t="shared" si="333"/>
        <v>#DIV/0!</v>
      </c>
      <c r="T2036" s="32">
        <f t="shared" si="334"/>
        <v>8.1055094678205146E-4</v>
      </c>
      <c r="U2036" s="33">
        <f t="shared" si="335"/>
        <v>63.692031576393319</v>
      </c>
      <c r="V2036" s="18" t="e">
        <f>VLOOKUP(B2036,'[2]APO e PPM_CD'!$D$2:$J$565,7,FALSE)</f>
        <v>#N/A</v>
      </c>
    </row>
    <row r="2037" spans="1:22" hidden="1">
      <c r="A2037">
        <v>26402968846</v>
      </c>
      <c r="B2037">
        <f>VLOOKUP(A2037,Cadastro!$A$3:$B$3577,2,FALSE)</f>
        <v>212381</v>
      </c>
      <c r="C2037" s="5">
        <v>19527.97</v>
      </c>
      <c r="D2037">
        <v>0</v>
      </c>
      <c r="E2037">
        <v>8578.7199999999993</v>
      </c>
      <c r="F2037">
        <v>0</v>
      </c>
      <c r="G2037">
        <v>10949.25</v>
      </c>
      <c r="H2037">
        <v>0</v>
      </c>
      <c r="I2037" s="14">
        <f>VLOOKUP(A2037,Cadastro!$A$3:$H$3577,7,FALSE)</f>
        <v>1</v>
      </c>
      <c r="J2037" s="14">
        <f>VLOOKUP(A2037,Cadastro!$A$3:$H$3577,8,FALSE)</f>
        <v>1</v>
      </c>
      <c r="K2037">
        <f>VLOOKUP(A2037,Cadastro!$A$3:$J$3577,10,FALSE)</f>
        <v>1</v>
      </c>
      <c r="L2037" s="13">
        <v>25114.68</v>
      </c>
      <c r="M2037" s="23" t="e">
        <f t="shared" si="327"/>
        <v>#DIV/0!</v>
      </c>
      <c r="N2037" s="26">
        <f t="shared" si="328"/>
        <v>19527.97</v>
      </c>
      <c r="O2037" s="27">
        <f t="shared" si="329"/>
        <v>8.1084745115357019E-4</v>
      </c>
      <c r="P2037" s="30" t="e">
        <f t="shared" si="330"/>
        <v>#DIV/0!</v>
      </c>
      <c r="Q2037" s="30" t="e">
        <f t="shared" si="331"/>
        <v>#DIV/0!</v>
      </c>
      <c r="R2037" s="30" t="e">
        <f t="shared" si="332"/>
        <v>#DIV/0!</v>
      </c>
      <c r="S2037" s="30" t="e">
        <f t="shared" si="333"/>
        <v>#DIV/0!</v>
      </c>
      <c r="T2037" s="32">
        <f t="shared" si="334"/>
        <v>8.1080131238142812E-4</v>
      </c>
      <c r="U2037" s="33">
        <f t="shared" si="335"/>
        <v>63.711704977213401</v>
      </c>
      <c r="V2037" s="18" t="e">
        <f>VLOOKUP(B2037,'[2]APO e PPM_CD'!$D$2:$J$565,7,FALSE)</f>
        <v>#N/A</v>
      </c>
    </row>
    <row r="2038" spans="1:22" hidden="1">
      <c r="A2038">
        <v>26902503818</v>
      </c>
      <c r="B2038">
        <f>VLOOKUP(A2038,Cadastro!$A$3:$B$3577,2,FALSE)</f>
        <v>210971</v>
      </c>
      <c r="C2038" s="5">
        <v>19636.080000000002</v>
      </c>
      <c r="D2038">
        <v>0</v>
      </c>
      <c r="E2038">
        <v>8900.6299999999992</v>
      </c>
      <c r="F2038">
        <v>0</v>
      </c>
      <c r="G2038">
        <v>10735.45</v>
      </c>
      <c r="H2038">
        <v>0</v>
      </c>
      <c r="I2038" s="14">
        <f>VLOOKUP(A2038,Cadastro!$A$3:$H$3577,7,FALSE)</f>
        <v>1</v>
      </c>
      <c r="J2038" s="14">
        <f>VLOOKUP(A2038,Cadastro!$A$3:$H$3577,8,FALSE)</f>
        <v>1</v>
      </c>
      <c r="K2038">
        <f>VLOOKUP(A2038,Cadastro!$A$3:$J$3577,10,FALSE)</f>
        <v>1</v>
      </c>
      <c r="L2038" s="13">
        <v>14291.17</v>
      </c>
      <c r="M2038" s="23" t="e">
        <f t="shared" si="327"/>
        <v>#DIV/0!</v>
      </c>
      <c r="N2038" s="26">
        <f t="shared" si="328"/>
        <v>19636.080000000002</v>
      </c>
      <c r="O2038" s="27">
        <f t="shared" si="329"/>
        <v>8.1533643377409927E-4</v>
      </c>
      <c r="P2038" s="30" t="e">
        <f t="shared" si="330"/>
        <v>#DIV/0!</v>
      </c>
      <c r="Q2038" s="30" t="e">
        <f t="shared" si="331"/>
        <v>#DIV/0!</v>
      </c>
      <c r="R2038" s="30" t="e">
        <f t="shared" si="332"/>
        <v>#DIV/0!</v>
      </c>
      <c r="S2038" s="30" t="e">
        <f t="shared" si="333"/>
        <v>#DIV/0!</v>
      </c>
      <c r="T2038" s="32">
        <f t="shared" si="334"/>
        <v>8.1529003957025298E-4</v>
      </c>
      <c r="U2038" s="33">
        <f t="shared" si="335"/>
        <v>64.064423279478646</v>
      </c>
      <c r="V2038" s="18" t="e">
        <f>VLOOKUP(B2038,'[2]APO e PPM_CD'!$D$2:$J$565,7,FALSE)</f>
        <v>#N/A</v>
      </c>
    </row>
    <row r="2039" spans="1:22" hidden="1">
      <c r="A2039">
        <v>4121282760</v>
      </c>
      <c r="B2039">
        <f>VLOOKUP(A2039,Cadastro!$A$3:$B$3577,2,FALSE)</f>
        <v>191694</v>
      </c>
      <c r="C2039" s="5">
        <v>19670.919999999998</v>
      </c>
      <c r="D2039">
        <v>0</v>
      </c>
      <c r="E2039">
        <v>11412.07</v>
      </c>
      <c r="F2039">
        <v>0</v>
      </c>
      <c r="G2039">
        <v>8258.85</v>
      </c>
      <c r="H2039">
        <v>0</v>
      </c>
      <c r="I2039" s="14">
        <f>VLOOKUP(A2039,Cadastro!$A$3:$H$3577,7,FALSE)</f>
        <v>1</v>
      </c>
      <c r="J2039" s="14">
        <f>VLOOKUP(A2039,Cadastro!$A$3:$H$3577,8,FALSE)</f>
        <v>1</v>
      </c>
      <c r="K2039">
        <f>VLOOKUP(A2039,Cadastro!$A$3:$J$3577,10,FALSE)</f>
        <v>1</v>
      </c>
      <c r="L2039" s="13">
        <v>30743.09</v>
      </c>
      <c r="M2039" s="23" t="e">
        <f t="shared" si="327"/>
        <v>#DIV/0!</v>
      </c>
      <c r="N2039" s="26">
        <f t="shared" si="328"/>
        <v>19670.919999999998</v>
      </c>
      <c r="O2039" s="27">
        <f t="shared" si="329"/>
        <v>8.1678307288703253E-4</v>
      </c>
      <c r="P2039" s="30" t="e">
        <f t="shared" si="330"/>
        <v>#DIV/0!</v>
      </c>
      <c r="Q2039" s="30" t="e">
        <f t="shared" si="331"/>
        <v>#DIV/0!</v>
      </c>
      <c r="R2039" s="30" t="e">
        <f t="shared" si="332"/>
        <v>#DIV/0!</v>
      </c>
      <c r="S2039" s="30" t="e">
        <f t="shared" si="333"/>
        <v>#DIV/0!</v>
      </c>
      <c r="T2039" s="32">
        <f t="shared" si="334"/>
        <v>8.1673659636665146E-4</v>
      </c>
      <c r="U2039" s="33">
        <f t="shared" si="335"/>
        <v>64.178091817550239</v>
      </c>
      <c r="V2039" s="18" t="e">
        <f>VLOOKUP(B2039,'[2]APO e PPM_CD'!$D$2:$J$565,7,FALSE)</f>
        <v>#N/A</v>
      </c>
    </row>
    <row r="2040" spans="1:22" hidden="1">
      <c r="A2040">
        <v>3310202704</v>
      </c>
      <c r="B2040">
        <f>VLOOKUP(A2040,Cadastro!$A$3:$B$3577,2,FALSE)</f>
        <v>215138</v>
      </c>
      <c r="C2040" s="5">
        <v>19687.129999999997</v>
      </c>
      <c r="D2040">
        <v>0</v>
      </c>
      <c r="E2040">
        <v>8487.81</v>
      </c>
      <c r="F2040">
        <v>0</v>
      </c>
      <c r="G2040">
        <v>11199.32</v>
      </c>
      <c r="H2040">
        <v>0</v>
      </c>
      <c r="I2040" s="14">
        <f>VLOOKUP(A2040,Cadastro!$A$3:$H$3577,7,FALSE)</f>
        <v>1</v>
      </c>
      <c r="J2040" s="14">
        <f>VLOOKUP(A2040,Cadastro!$A$3:$H$3577,8,FALSE)</f>
        <v>1</v>
      </c>
      <c r="K2040">
        <f>VLOOKUP(A2040,Cadastro!$A$3:$J$3577,10,FALSE)</f>
        <v>1</v>
      </c>
      <c r="L2040" s="13">
        <v>24687.14</v>
      </c>
      <c r="M2040" s="23" t="e">
        <f t="shared" si="327"/>
        <v>#DIV/0!</v>
      </c>
      <c r="N2040" s="26">
        <f t="shared" si="328"/>
        <v>19687.129999999997</v>
      </c>
      <c r="O2040" s="27">
        <f t="shared" si="329"/>
        <v>8.1745615038475493E-4</v>
      </c>
      <c r="P2040" s="30" t="e">
        <f t="shared" si="330"/>
        <v>#DIV/0!</v>
      </c>
      <c r="Q2040" s="30" t="e">
        <f t="shared" si="331"/>
        <v>#DIV/0!</v>
      </c>
      <c r="R2040" s="30" t="e">
        <f t="shared" si="332"/>
        <v>#DIV/0!</v>
      </c>
      <c r="S2040" s="30" t="e">
        <f t="shared" si="333"/>
        <v>#DIV/0!</v>
      </c>
      <c r="T2040" s="32">
        <f t="shared" si="334"/>
        <v>8.1740963556497582E-4</v>
      </c>
      <c r="U2040" s="33">
        <f t="shared" si="335"/>
        <v>64.230978356073209</v>
      </c>
      <c r="V2040" s="18" t="e">
        <f>VLOOKUP(B2040,'[2]APO e PPM_CD'!$D$2:$J$565,7,FALSE)</f>
        <v>#N/A</v>
      </c>
    </row>
    <row r="2041" spans="1:22" hidden="1">
      <c r="A2041">
        <v>96925825900</v>
      </c>
      <c r="B2041">
        <f>VLOOKUP(A2041,Cadastro!$A$3:$B$3577,2,FALSE)</f>
        <v>187831</v>
      </c>
      <c r="C2041" s="5">
        <v>19728.02</v>
      </c>
      <c r="D2041">
        <v>0</v>
      </c>
      <c r="E2041">
        <v>8779.1200000000008</v>
      </c>
      <c r="F2041">
        <v>0</v>
      </c>
      <c r="G2041">
        <v>10948.9</v>
      </c>
      <c r="H2041">
        <v>0</v>
      </c>
      <c r="I2041" s="14">
        <f>VLOOKUP(A2041,Cadastro!$A$3:$H$3577,7,FALSE)</f>
        <v>1</v>
      </c>
      <c r="J2041" s="14">
        <f>VLOOKUP(A2041,Cadastro!$A$3:$H$3577,8,FALSE)</f>
        <v>1</v>
      </c>
      <c r="K2041">
        <f>VLOOKUP(A2041,Cadastro!$A$3:$J$3577,10,FALSE)</f>
        <v>1</v>
      </c>
      <c r="L2041" s="13">
        <v>16468.93</v>
      </c>
      <c r="M2041" s="23" t="e">
        <f t="shared" si="327"/>
        <v>#DIV/0!</v>
      </c>
      <c r="N2041" s="26">
        <f t="shared" si="328"/>
        <v>19728.02</v>
      </c>
      <c r="O2041" s="27">
        <f t="shared" si="329"/>
        <v>8.1915399979140969E-4</v>
      </c>
      <c r="P2041" s="30" t="e">
        <f t="shared" si="330"/>
        <v>#DIV/0!</v>
      </c>
      <c r="Q2041" s="30" t="e">
        <f t="shared" si="331"/>
        <v>#DIV/0!</v>
      </c>
      <c r="R2041" s="30" t="e">
        <f t="shared" si="332"/>
        <v>#DIV/0!</v>
      </c>
      <c r="S2041" s="30" t="e">
        <f t="shared" si="333"/>
        <v>#DIV/0!</v>
      </c>
      <c r="T2041" s="32">
        <f t="shared" si="334"/>
        <v>8.1910738836074928E-4</v>
      </c>
      <c r="U2041" s="33">
        <f t="shared" si="335"/>
        <v>64.364385546708931</v>
      </c>
      <c r="V2041" s="18" t="e">
        <f>VLOOKUP(B2041,'[2]APO e PPM_CD'!$D$2:$J$565,7,FALSE)</f>
        <v>#N/A</v>
      </c>
    </row>
    <row r="2042" spans="1:22" hidden="1">
      <c r="A2042">
        <v>7264681777</v>
      </c>
      <c r="B2042">
        <f>VLOOKUP(A2042,Cadastro!$A$3:$B$3577,2,FALSE)</f>
        <v>189889</v>
      </c>
      <c r="C2042" s="5">
        <v>19742.14</v>
      </c>
      <c r="D2042">
        <v>0</v>
      </c>
      <c r="E2042">
        <v>8634.84</v>
      </c>
      <c r="F2042">
        <v>0</v>
      </c>
      <c r="G2042">
        <v>11107.3</v>
      </c>
      <c r="H2042">
        <v>0</v>
      </c>
      <c r="I2042" s="14">
        <f>VLOOKUP(A2042,Cadastro!$A$3:$H$3577,7,FALSE)</f>
        <v>1</v>
      </c>
      <c r="J2042" s="14">
        <f>VLOOKUP(A2042,Cadastro!$A$3:$H$3577,8,FALSE)</f>
        <v>1</v>
      </c>
      <c r="K2042">
        <f>VLOOKUP(A2042,Cadastro!$A$3:$J$3577,10,FALSE)</f>
        <v>1</v>
      </c>
      <c r="L2042" s="13">
        <v>14352.62</v>
      </c>
      <c r="M2042" s="23" t="e">
        <f t="shared" si="327"/>
        <v>#DIV/0!</v>
      </c>
      <c r="N2042" s="26">
        <f t="shared" si="328"/>
        <v>19742.14</v>
      </c>
      <c r="O2042" s="27">
        <f t="shared" si="329"/>
        <v>8.1974029555130111E-4</v>
      </c>
      <c r="P2042" s="30" t="e">
        <f t="shared" si="330"/>
        <v>#DIV/0!</v>
      </c>
      <c r="Q2042" s="30" t="e">
        <f t="shared" si="331"/>
        <v>#DIV/0!</v>
      </c>
      <c r="R2042" s="30" t="e">
        <f t="shared" si="332"/>
        <v>#DIV/0!</v>
      </c>
      <c r="S2042" s="30" t="e">
        <f t="shared" si="333"/>
        <v>#DIV/0!</v>
      </c>
      <c r="T2042" s="32">
        <f t="shared" si="334"/>
        <v>8.1969365075928958E-4</v>
      </c>
      <c r="U2042" s="33">
        <f t="shared" si="335"/>
        <v>64.410453277982484</v>
      </c>
      <c r="V2042" s="18" t="e">
        <f>VLOOKUP(B2042,'[2]APO e PPM_CD'!$D$2:$J$565,7,FALSE)</f>
        <v>#N/A</v>
      </c>
    </row>
    <row r="2043" spans="1:22" hidden="1">
      <c r="A2043">
        <v>8172988788</v>
      </c>
      <c r="B2043">
        <f>VLOOKUP(A2043,Cadastro!$A$3:$B$3577,2,FALSE)</f>
        <v>197035</v>
      </c>
      <c r="C2043" s="5">
        <v>19746.04</v>
      </c>
      <c r="D2043">
        <v>0</v>
      </c>
      <c r="E2043">
        <v>8816.19</v>
      </c>
      <c r="F2043">
        <v>0</v>
      </c>
      <c r="G2043">
        <v>10929.85</v>
      </c>
      <c r="H2043">
        <v>0</v>
      </c>
      <c r="I2043" s="14">
        <f>VLOOKUP(A2043,Cadastro!$A$3:$H$3577,7,FALSE)</f>
        <v>1</v>
      </c>
      <c r="J2043" s="14">
        <f>VLOOKUP(A2043,Cadastro!$A$3:$H$3577,8,FALSE)</f>
        <v>1</v>
      </c>
      <c r="K2043">
        <f>VLOOKUP(A2043,Cadastro!$A$3:$J$3577,10,FALSE)</f>
        <v>1</v>
      </c>
      <c r="L2043" s="13">
        <v>17397.18</v>
      </c>
      <c r="M2043" s="23" t="e">
        <f t="shared" si="327"/>
        <v>#DIV/0!</v>
      </c>
      <c r="N2043" s="26">
        <f t="shared" si="328"/>
        <v>19746.04</v>
      </c>
      <c r="O2043" s="27">
        <f t="shared" si="329"/>
        <v>8.1990223276543557E-4</v>
      </c>
      <c r="P2043" s="30" t="e">
        <f t="shared" si="330"/>
        <v>#DIV/0!</v>
      </c>
      <c r="Q2043" s="30" t="e">
        <f t="shared" si="331"/>
        <v>#DIV/0!</v>
      </c>
      <c r="R2043" s="30" t="e">
        <f t="shared" si="332"/>
        <v>#DIV/0!</v>
      </c>
      <c r="S2043" s="30" t="e">
        <f t="shared" si="333"/>
        <v>#DIV/0!</v>
      </c>
      <c r="T2043" s="32">
        <f t="shared" si="334"/>
        <v>8.198555787588866E-4</v>
      </c>
      <c r="U2043" s="33">
        <f t="shared" si="335"/>
        <v>64.42317736806514</v>
      </c>
      <c r="V2043" s="18" t="e">
        <f>VLOOKUP(B2043,'[2]APO e PPM_CD'!$D$2:$J$565,7,FALSE)</f>
        <v>#N/A</v>
      </c>
    </row>
    <row r="2044" spans="1:22" hidden="1">
      <c r="A2044">
        <v>99213796749</v>
      </c>
      <c r="B2044">
        <f>VLOOKUP(A2044,Cadastro!$A$3:$B$3577,2,FALSE)</f>
        <v>190731</v>
      </c>
      <c r="C2044" s="5">
        <v>19756.52</v>
      </c>
      <c r="D2044">
        <v>0</v>
      </c>
      <c r="E2044">
        <v>8230.8700000000008</v>
      </c>
      <c r="F2044">
        <v>0</v>
      </c>
      <c r="G2044">
        <v>11525.65</v>
      </c>
      <c r="H2044">
        <v>0</v>
      </c>
      <c r="I2044" s="14">
        <f>VLOOKUP(A2044,Cadastro!$A$3:$H$3577,7,FALSE)</f>
        <v>1</v>
      </c>
      <c r="J2044" s="14">
        <f>VLOOKUP(A2044,Cadastro!$A$3:$H$3577,8,FALSE)</f>
        <v>1</v>
      </c>
      <c r="K2044">
        <f>VLOOKUP(A2044,Cadastro!$A$3:$J$3577,10,FALSE)</f>
        <v>1</v>
      </c>
      <c r="L2044" s="13">
        <v>33543.879999999997</v>
      </c>
      <c r="M2044" s="23" t="e">
        <f t="shared" si="327"/>
        <v>#DIV/0!</v>
      </c>
      <c r="N2044" s="26">
        <f t="shared" si="328"/>
        <v>19756.52</v>
      </c>
      <c r="O2044" s="27">
        <f t="shared" si="329"/>
        <v>8.2033738712546827E-4</v>
      </c>
      <c r="P2044" s="30" t="e">
        <f t="shared" si="330"/>
        <v>#DIV/0!</v>
      </c>
      <c r="Q2044" s="30" t="e">
        <f t="shared" si="331"/>
        <v>#DIV/0!</v>
      </c>
      <c r="R2044" s="30" t="e">
        <f t="shared" si="332"/>
        <v>#DIV/0!</v>
      </c>
      <c r="S2044" s="30" t="e">
        <f t="shared" si="333"/>
        <v>#DIV/0!</v>
      </c>
      <c r="T2044" s="32">
        <f t="shared" si="334"/>
        <v>8.2029070835780329E-4</v>
      </c>
      <c r="U2044" s="33">
        <f t="shared" si="335"/>
        <v>64.457369281928237</v>
      </c>
      <c r="V2044" s="18" t="e">
        <f>VLOOKUP(B2044,'[2]APO e PPM_CD'!$D$2:$J$565,7,FALSE)</f>
        <v>#N/A</v>
      </c>
    </row>
    <row r="2045" spans="1:22" hidden="1">
      <c r="A2045">
        <v>31928315100</v>
      </c>
      <c r="B2045">
        <f>VLOOKUP(A2045,Cadastro!$A$3:$B$3577,2,FALSE)</f>
        <v>189266</v>
      </c>
      <c r="C2045" s="5">
        <v>19797.77</v>
      </c>
      <c r="D2045">
        <v>0</v>
      </c>
      <c r="E2045">
        <v>8464.7000000000007</v>
      </c>
      <c r="F2045">
        <v>0</v>
      </c>
      <c r="G2045">
        <v>11333.07</v>
      </c>
      <c r="H2045">
        <v>0</v>
      </c>
      <c r="I2045" s="14">
        <f>VLOOKUP(A2045,Cadastro!$A$3:$H$3577,7,FALSE)</f>
        <v>1</v>
      </c>
      <c r="J2045" s="14">
        <f>VLOOKUP(A2045,Cadastro!$A$3:$H$3577,8,FALSE)</f>
        <v>1</v>
      </c>
      <c r="K2045">
        <f>VLOOKUP(A2045,Cadastro!$A$3:$J$3577,10,FALSE)</f>
        <v>1</v>
      </c>
      <c r="L2045" s="13">
        <v>35058.559999999998</v>
      </c>
      <c r="M2045" s="23" t="e">
        <f t="shared" si="327"/>
        <v>#DIV/0!</v>
      </c>
      <c r="N2045" s="26">
        <f t="shared" si="328"/>
        <v>19797.77</v>
      </c>
      <c r="O2045" s="27">
        <f t="shared" si="329"/>
        <v>8.2205018458265846E-4</v>
      </c>
      <c r="P2045" s="30" t="e">
        <f t="shared" si="330"/>
        <v>#DIV/0!</v>
      </c>
      <c r="Q2045" s="30" t="e">
        <f t="shared" si="331"/>
        <v>#DIV/0!</v>
      </c>
      <c r="R2045" s="30" t="e">
        <f t="shared" si="332"/>
        <v>#DIV/0!</v>
      </c>
      <c r="S2045" s="30" t="e">
        <f t="shared" si="333"/>
        <v>#DIV/0!</v>
      </c>
      <c r="T2045" s="32">
        <f t="shared" si="334"/>
        <v>8.2200340835353932E-4</v>
      </c>
      <c r="U2045" s="33">
        <f t="shared" si="335"/>
        <v>64.591951003956183</v>
      </c>
      <c r="V2045" s="18" t="e">
        <f>VLOOKUP(B2045,'[2]APO e PPM_CD'!$D$2:$J$565,7,FALSE)</f>
        <v>#N/A</v>
      </c>
    </row>
    <row r="2046" spans="1:22" hidden="1">
      <c r="A2046">
        <v>7779379809</v>
      </c>
      <c r="B2046">
        <f>VLOOKUP(A2046,Cadastro!$A$3:$B$3577,2,FALSE)</f>
        <v>197626</v>
      </c>
      <c r="C2046" s="5">
        <v>19797.97</v>
      </c>
      <c r="D2046">
        <v>0</v>
      </c>
      <c r="E2046">
        <v>8258.7900000000009</v>
      </c>
      <c r="F2046">
        <v>0</v>
      </c>
      <c r="G2046">
        <v>11539.18</v>
      </c>
      <c r="H2046">
        <v>0</v>
      </c>
      <c r="I2046" s="14">
        <f>VLOOKUP(A2046,Cadastro!$A$3:$H$3577,7,FALSE)</f>
        <v>1</v>
      </c>
      <c r="J2046" s="14">
        <f>VLOOKUP(A2046,Cadastro!$A$3:$H$3577,8,FALSE)</f>
        <v>1</v>
      </c>
      <c r="K2046">
        <f>VLOOKUP(A2046,Cadastro!$A$3:$J$3577,10,FALSE)</f>
        <v>1</v>
      </c>
      <c r="L2046" s="13">
        <v>27439.57</v>
      </c>
      <c r="M2046" s="23" t="e">
        <f t="shared" si="327"/>
        <v>#DIV/0!</v>
      </c>
      <c r="N2046" s="26">
        <f t="shared" si="328"/>
        <v>19797.97</v>
      </c>
      <c r="O2046" s="27">
        <f t="shared" si="329"/>
        <v>8.2205848905517816E-4</v>
      </c>
      <c r="P2046" s="30" t="e">
        <f t="shared" si="330"/>
        <v>#DIV/0!</v>
      </c>
      <c r="Q2046" s="30" t="e">
        <f t="shared" si="331"/>
        <v>#DIV/0!</v>
      </c>
      <c r="R2046" s="30" t="e">
        <f t="shared" si="332"/>
        <v>#DIV/0!</v>
      </c>
      <c r="S2046" s="30" t="e">
        <f t="shared" si="333"/>
        <v>#DIV/0!</v>
      </c>
      <c r="T2046" s="32">
        <f t="shared" si="334"/>
        <v>8.2201171235351861E-4</v>
      </c>
      <c r="U2046" s="33">
        <f t="shared" si="335"/>
        <v>64.592603521396313</v>
      </c>
      <c r="V2046" s="18" t="e">
        <f>VLOOKUP(B2046,'[2]APO e PPM_CD'!$D$2:$J$565,7,FALSE)</f>
        <v>#N/A</v>
      </c>
    </row>
    <row r="2047" spans="1:22" hidden="1">
      <c r="A2047">
        <v>98505599691</v>
      </c>
      <c r="B2047">
        <f>VLOOKUP(A2047,Cadastro!$A$3:$B$3577,2,FALSE)</f>
        <v>188560</v>
      </c>
      <c r="C2047" s="5">
        <v>19824.91</v>
      </c>
      <c r="D2047">
        <v>0</v>
      </c>
      <c r="E2047">
        <v>8747.69</v>
      </c>
      <c r="F2047">
        <v>0</v>
      </c>
      <c r="G2047">
        <v>11077.22</v>
      </c>
      <c r="H2047">
        <v>0</v>
      </c>
      <c r="I2047" s="14">
        <f>VLOOKUP(A2047,Cadastro!$A$3:$H$3577,7,FALSE)</f>
        <v>1</v>
      </c>
      <c r="J2047" s="14">
        <f>VLOOKUP(A2047,Cadastro!$A$3:$H$3577,8,FALSE)</f>
        <v>1</v>
      </c>
      <c r="K2047">
        <f>VLOOKUP(A2047,Cadastro!$A$3:$J$3577,10,FALSE)</f>
        <v>1</v>
      </c>
      <c r="L2047" s="13">
        <v>18157.73</v>
      </c>
      <c r="M2047" s="23" t="e">
        <f t="shared" si="327"/>
        <v>#DIV/0!</v>
      </c>
      <c r="N2047" s="26">
        <f t="shared" si="328"/>
        <v>19824.91</v>
      </c>
      <c r="O2047" s="27">
        <f t="shared" si="329"/>
        <v>8.2317710150358301E-4</v>
      </c>
      <c r="P2047" s="30" t="e">
        <f t="shared" si="330"/>
        <v>#DIV/0!</v>
      </c>
      <c r="Q2047" s="30" t="e">
        <f t="shared" si="331"/>
        <v>#DIV/0!</v>
      </c>
      <c r="R2047" s="30" t="e">
        <f t="shared" si="332"/>
        <v>#DIV/0!</v>
      </c>
      <c r="S2047" s="30" t="e">
        <f t="shared" si="333"/>
        <v>#DIV/0!</v>
      </c>
      <c r="T2047" s="32">
        <f t="shared" si="334"/>
        <v>8.2313026115073389E-4</v>
      </c>
      <c r="U2047" s="33">
        <f t="shared" si="335"/>
        <v>64.680497620582557</v>
      </c>
      <c r="V2047" s="18" t="e">
        <f>VLOOKUP(B2047,'[2]APO e PPM_CD'!$D$2:$J$565,7,FALSE)</f>
        <v>#N/A</v>
      </c>
    </row>
    <row r="2048" spans="1:22" hidden="1">
      <c r="A2048">
        <v>71173161104</v>
      </c>
      <c r="B2048">
        <f>VLOOKUP(A2048,Cadastro!$A$3:$B$3577,2,FALSE)</f>
        <v>218013</v>
      </c>
      <c r="C2048" s="5">
        <v>19860.339999999997</v>
      </c>
      <c r="D2048">
        <v>0</v>
      </c>
      <c r="E2048">
        <v>9074.2099999999991</v>
      </c>
      <c r="F2048">
        <v>0</v>
      </c>
      <c r="G2048">
        <v>10786.13</v>
      </c>
      <c r="H2048">
        <v>0</v>
      </c>
      <c r="I2048" s="14">
        <f>VLOOKUP(A2048,Cadastro!$A$3:$H$3577,7,FALSE)</f>
        <v>1</v>
      </c>
      <c r="J2048" s="14">
        <f>VLOOKUP(A2048,Cadastro!$A$3:$H$3577,8,FALSE)</f>
        <v>1</v>
      </c>
      <c r="K2048">
        <f>VLOOKUP(A2048,Cadastro!$A$3:$J$3577,10,FALSE)</f>
        <v>1</v>
      </c>
      <c r="L2048" s="13">
        <v>27609.81</v>
      </c>
      <c r="M2048" s="23" t="e">
        <f t="shared" si="327"/>
        <v>#DIV/0!</v>
      </c>
      <c r="N2048" s="26">
        <f t="shared" si="328"/>
        <v>19860.339999999997</v>
      </c>
      <c r="O2048" s="27">
        <f t="shared" si="329"/>
        <v>8.2464823881044948E-4</v>
      </c>
      <c r="P2048" s="30" t="e">
        <f t="shared" si="330"/>
        <v>#DIV/0!</v>
      </c>
      <c r="Q2048" s="30" t="e">
        <f t="shared" si="331"/>
        <v>#DIV/0!</v>
      </c>
      <c r="R2048" s="30" t="e">
        <f t="shared" si="332"/>
        <v>#DIV/0!</v>
      </c>
      <c r="S2048" s="30" t="e">
        <f t="shared" si="333"/>
        <v>#DIV/0!</v>
      </c>
      <c r="T2048" s="32">
        <f t="shared" si="334"/>
        <v>8.246013147470714E-4</v>
      </c>
      <c r="U2048" s="33">
        <f t="shared" si="335"/>
        <v>64.79609108510256</v>
      </c>
      <c r="V2048" s="18" t="e">
        <f>VLOOKUP(B2048,'[2]APO e PPM_CD'!$D$2:$J$565,7,FALSE)</f>
        <v>#N/A</v>
      </c>
    </row>
    <row r="2049" spans="1:22" hidden="1">
      <c r="A2049">
        <v>1902079736</v>
      </c>
      <c r="B2049">
        <f>VLOOKUP(A2049,Cadastro!$A$3:$B$3577,2,FALSE)</f>
        <v>199101</v>
      </c>
      <c r="C2049" s="5">
        <v>19879.75</v>
      </c>
      <c r="D2049">
        <v>0</v>
      </c>
      <c r="E2049">
        <v>8558.4699999999993</v>
      </c>
      <c r="F2049">
        <v>0</v>
      </c>
      <c r="G2049">
        <v>11321.28</v>
      </c>
      <c r="H2049">
        <v>0</v>
      </c>
      <c r="I2049" s="14">
        <f>VLOOKUP(A2049,Cadastro!$A$3:$H$3577,7,FALSE)</f>
        <v>1</v>
      </c>
      <c r="J2049" s="14">
        <f>VLOOKUP(A2049,Cadastro!$A$3:$H$3577,8,FALSE)</f>
        <v>1</v>
      </c>
      <c r="K2049">
        <f>VLOOKUP(A2049,Cadastro!$A$3:$J$3577,10,FALSE)</f>
        <v>1</v>
      </c>
      <c r="L2049" s="13">
        <v>22882.74</v>
      </c>
      <c r="M2049" s="23" t="e">
        <f t="shared" si="327"/>
        <v>#DIV/0!</v>
      </c>
      <c r="N2049" s="26">
        <f t="shared" si="328"/>
        <v>19879.75</v>
      </c>
      <c r="O2049" s="27">
        <f t="shared" si="329"/>
        <v>8.2545418786848736E-4</v>
      </c>
      <c r="P2049" s="30" t="e">
        <f t="shared" si="330"/>
        <v>#DIV/0!</v>
      </c>
      <c r="Q2049" s="30" t="e">
        <f t="shared" si="331"/>
        <v>#DIV/0!</v>
      </c>
      <c r="R2049" s="30" t="e">
        <f t="shared" si="332"/>
        <v>#DIV/0!</v>
      </c>
      <c r="S2049" s="30" t="e">
        <f t="shared" si="333"/>
        <v>#DIV/0!</v>
      </c>
      <c r="T2049" s="32">
        <f t="shared" si="334"/>
        <v>8.2540721794506511E-4</v>
      </c>
      <c r="U2049" s="33">
        <f t="shared" si="335"/>
        <v>64.859417902667715</v>
      </c>
      <c r="V2049" s="18" t="e">
        <f>VLOOKUP(B2049,'[2]APO e PPM_CD'!$D$2:$J$565,7,FALSE)</f>
        <v>#N/A</v>
      </c>
    </row>
    <row r="2050" spans="1:22" hidden="1">
      <c r="A2050">
        <v>83441182120</v>
      </c>
      <c r="B2050">
        <f>VLOOKUP(A2050,Cadastro!$A$3:$B$3577,2,FALSE)</f>
        <v>214221</v>
      </c>
      <c r="C2050" s="5">
        <v>19885.23</v>
      </c>
      <c r="D2050">
        <v>0</v>
      </c>
      <c r="E2050">
        <v>8897.42</v>
      </c>
      <c r="F2050">
        <v>0</v>
      </c>
      <c r="G2050">
        <v>10987.81</v>
      </c>
      <c r="H2050">
        <v>0</v>
      </c>
      <c r="I2050" s="14">
        <f>VLOOKUP(A2050,Cadastro!$A$3:$H$3577,7,FALSE)</f>
        <v>1</v>
      </c>
      <c r="J2050" s="14">
        <f>VLOOKUP(A2050,Cadastro!$A$3:$H$3577,8,FALSE)</f>
        <v>1</v>
      </c>
      <c r="K2050">
        <f>VLOOKUP(A2050,Cadastro!$A$3:$J$3577,10,FALSE)</f>
        <v>1</v>
      </c>
      <c r="L2050" s="13">
        <v>23999.89</v>
      </c>
      <c r="M2050" s="23" t="e">
        <f t="shared" si="327"/>
        <v>#DIV/0!</v>
      </c>
      <c r="N2050" s="26">
        <f t="shared" si="328"/>
        <v>19885.23</v>
      </c>
      <c r="O2050" s="27">
        <f t="shared" si="329"/>
        <v>8.2568173041552742E-4</v>
      </c>
      <c r="P2050" s="30" t="e">
        <f t="shared" si="330"/>
        <v>#DIV/0!</v>
      </c>
      <c r="Q2050" s="30" t="e">
        <f t="shared" si="331"/>
        <v>#DIV/0!</v>
      </c>
      <c r="R2050" s="30" t="e">
        <f t="shared" si="332"/>
        <v>#DIV/0!</v>
      </c>
      <c r="S2050" s="30" t="e">
        <f t="shared" si="333"/>
        <v>#DIV/0!</v>
      </c>
      <c r="T2050" s="32">
        <f t="shared" si="334"/>
        <v>8.2563474754449864E-4</v>
      </c>
      <c r="U2050" s="33">
        <f t="shared" si="335"/>
        <v>64.877296880527425</v>
      </c>
      <c r="V2050" s="18" t="e">
        <f>VLOOKUP(B2050,'[2]APO e PPM_CD'!$D$2:$J$565,7,FALSE)</f>
        <v>#N/A</v>
      </c>
    </row>
    <row r="2051" spans="1:22" hidden="1">
      <c r="A2051">
        <v>364791799</v>
      </c>
      <c r="B2051">
        <f>VLOOKUP(A2051,Cadastro!$A$3:$B$3577,2,FALSE)</f>
        <v>190311</v>
      </c>
      <c r="C2051" s="5">
        <v>19899.870000000003</v>
      </c>
      <c r="D2051">
        <v>0</v>
      </c>
      <c r="E2051">
        <v>8290.68</v>
      </c>
      <c r="F2051">
        <v>0</v>
      </c>
      <c r="G2051">
        <v>11609.19</v>
      </c>
      <c r="H2051">
        <v>0</v>
      </c>
      <c r="I2051" s="14">
        <f>VLOOKUP(A2051,Cadastro!$A$3:$H$3577,7,FALSE)</f>
        <v>1</v>
      </c>
      <c r="J2051" s="14">
        <f>VLOOKUP(A2051,Cadastro!$A$3:$H$3577,8,FALSE)</f>
        <v>1</v>
      </c>
      <c r="K2051">
        <f>VLOOKUP(A2051,Cadastro!$A$3:$J$3577,10,FALSE)</f>
        <v>1</v>
      </c>
      <c r="L2051" s="13">
        <v>33873.980000000003</v>
      </c>
      <c r="M2051" s="23" t="e">
        <f t="shared" si="327"/>
        <v>#DIV/0!</v>
      </c>
      <c r="N2051" s="26">
        <f t="shared" si="328"/>
        <v>19899.870000000003</v>
      </c>
      <c r="O2051" s="27">
        <f t="shared" si="329"/>
        <v>8.2628961780397032E-4</v>
      </c>
      <c r="P2051" s="30" t="e">
        <f t="shared" si="330"/>
        <v>#DIV/0!</v>
      </c>
      <c r="Q2051" s="30" t="e">
        <f t="shared" si="331"/>
        <v>#DIV/0!</v>
      </c>
      <c r="R2051" s="30" t="e">
        <f t="shared" si="332"/>
        <v>#DIV/0!</v>
      </c>
      <c r="S2051" s="30" t="e">
        <f t="shared" si="333"/>
        <v>#DIV/0!</v>
      </c>
      <c r="T2051" s="32">
        <f t="shared" si="334"/>
        <v>8.2624260034298554E-4</v>
      </c>
      <c r="U2051" s="33">
        <f t="shared" si="335"/>
        <v>64.92506115714535</v>
      </c>
      <c r="V2051" s="18" t="e">
        <f>VLOOKUP(B2051,'[2]APO e PPM_CD'!$D$2:$J$565,7,FALSE)</f>
        <v>#N/A</v>
      </c>
    </row>
    <row r="2052" spans="1:22" hidden="1">
      <c r="A2052">
        <v>15967766847</v>
      </c>
      <c r="B2052">
        <f>VLOOKUP(A2052,Cadastro!$A$3:$B$3577,2,FALSE)</f>
        <v>189348</v>
      </c>
      <c r="C2052" s="5">
        <v>19983.190000000002</v>
      </c>
      <c r="D2052">
        <v>0</v>
      </c>
      <c r="E2052">
        <v>8739.5</v>
      </c>
      <c r="F2052">
        <v>0</v>
      </c>
      <c r="G2052">
        <v>11243.69</v>
      </c>
      <c r="H2052">
        <v>0</v>
      </c>
      <c r="I2052" s="14">
        <f>VLOOKUP(A2052,Cadastro!$A$3:$H$3577,7,FALSE)</f>
        <v>1</v>
      </c>
      <c r="J2052" s="14">
        <f>VLOOKUP(A2052,Cadastro!$A$3:$H$3577,8,FALSE)</f>
        <v>1</v>
      </c>
      <c r="K2052">
        <f>VLOOKUP(A2052,Cadastro!$A$3:$J$3577,10,FALSE)</f>
        <v>1</v>
      </c>
      <c r="L2052" s="13">
        <v>16635.48</v>
      </c>
      <c r="M2052" s="23" t="e">
        <f t="shared" si="327"/>
        <v>#DIV/0!</v>
      </c>
      <c r="N2052" s="26">
        <f t="shared" si="328"/>
        <v>19983.190000000002</v>
      </c>
      <c r="O2052" s="27">
        <f t="shared" si="329"/>
        <v>8.2974926105568126E-4</v>
      </c>
      <c r="P2052" s="30" t="e">
        <f t="shared" si="330"/>
        <v>#DIV/0!</v>
      </c>
      <c r="Q2052" s="30" t="e">
        <f t="shared" si="331"/>
        <v>#DIV/0!</v>
      </c>
      <c r="R2052" s="30" t="e">
        <f t="shared" si="332"/>
        <v>#DIV/0!</v>
      </c>
      <c r="S2052" s="30" t="e">
        <f t="shared" si="333"/>
        <v>#DIV/0!</v>
      </c>
      <c r="T2052" s="32">
        <f t="shared" si="334"/>
        <v>8.2970204673437286E-4</v>
      </c>
      <c r="U2052" s="33">
        <f t="shared" si="335"/>
        <v>65.196899922705796</v>
      </c>
      <c r="V2052" s="18" t="e">
        <f>VLOOKUP(B2052,'[2]APO e PPM_CD'!$D$2:$J$565,7,FALSE)</f>
        <v>#N/A</v>
      </c>
    </row>
    <row r="2053" spans="1:22" hidden="1">
      <c r="A2053">
        <v>41012437191</v>
      </c>
      <c r="B2053">
        <f>VLOOKUP(A2053,Cadastro!$A$3:$B$3577,2,FALSE)</f>
        <v>219834</v>
      </c>
      <c r="C2053" s="5">
        <v>20023.36</v>
      </c>
      <c r="D2053">
        <v>0</v>
      </c>
      <c r="E2053">
        <v>8352.67</v>
      </c>
      <c r="F2053">
        <v>0</v>
      </c>
      <c r="G2053">
        <v>11670.69</v>
      </c>
      <c r="H2053">
        <v>0</v>
      </c>
      <c r="I2053" s="14">
        <f>VLOOKUP(A2053,Cadastro!$A$3:$H$3577,7,FALSE)</f>
        <v>1</v>
      </c>
      <c r="J2053" s="14">
        <f>VLOOKUP(A2053,Cadastro!$A$3:$H$3577,8,FALSE)</f>
        <v>1</v>
      </c>
      <c r="K2053">
        <f>VLOOKUP(A2053,Cadastro!$A$3:$J$3577,10,FALSE)</f>
        <v>1</v>
      </c>
      <c r="L2053" s="13">
        <v>19866.13</v>
      </c>
      <c r="M2053" s="23" t="e">
        <f t="shared" si="327"/>
        <v>#DIV/0!</v>
      </c>
      <c r="N2053" s="26">
        <f t="shared" si="328"/>
        <v>20023.36</v>
      </c>
      <c r="O2053" s="27">
        <f t="shared" si="329"/>
        <v>8.3141721436126494E-4</v>
      </c>
      <c r="P2053" s="30" t="e">
        <f t="shared" si="330"/>
        <v>#DIV/0!</v>
      </c>
      <c r="Q2053" s="30" t="e">
        <f t="shared" si="331"/>
        <v>#DIV/0!</v>
      </c>
      <c r="R2053" s="30" t="e">
        <f t="shared" si="332"/>
        <v>#DIV/0!</v>
      </c>
      <c r="S2053" s="30" t="e">
        <f t="shared" si="333"/>
        <v>#DIV/0!</v>
      </c>
      <c r="T2053" s="32">
        <f t="shared" si="334"/>
        <v>8.3136990513022044E-4</v>
      </c>
      <c r="U2053" s="33">
        <f t="shared" si="335"/>
        <v>65.327958050557001</v>
      </c>
      <c r="V2053" s="18" t="e">
        <f>VLOOKUP(B2053,'[2]APO e PPM_CD'!$D$2:$J$565,7,FALSE)</f>
        <v>#N/A</v>
      </c>
    </row>
    <row r="2054" spans="1:22" hidden="1">
      <c r="A2054">
        <v>3768506711</v>
      </c>
      <c r="B2054">
        <f>VLOOKUP(A2054,Cadastro!$A$3:$B$3577,2,FALSE)</f>
        <v>213386</v>
      </c>
      <c r="C2054" s="5">
        <v>20048.510000000002</v>
      </c>
      <c r="D2054">
        <v>0</v>
      </c>
      <c r="E2054">
        <v>8751.65</v>
      </c>
      <c r="F2054">
        <v>0</v>
      </c>
      <c r="G2054">
        <v>11296.86</v>
      </c>
      <c r="H2054">
        <v>0</v>
      </c>
      <c r="I2054" s="14">
        <f>VLOOKUP(A2054,Cadastro!$A$3:$H$3577,7,FALSE)</f>
        <v>1</v>
      </c>
      <c r="J2054" s="14">
        <f>VLOOKUP(A2054,Cadastro!$A$3:$H$3577,8,FALSE)</f>
        <v>1</v>
      </c>
      <c r="K2054">
        <f>VLOOKUP(A2054,Cadastro!$A$3:$J$3577,10,FALSE)</f>
        <v>1</v>
      </c>
      <c r="L2054" s="13">
        <v>23922.74</v>
      </c>
      <c r="M2054" s="23" t="e">
        <f t="shared" si="327"/>
        <v>#DIV/0!</v>
      </c>
      <c r="N2054" s="26">
        <f t="shared" si="328"/>
        <v>20048.510000000002</v>
      </c>
      <c r="O2054" s="27">
        <f t="shared" si="329"/>
        <v>8.3246150178061841E-4</v>
      </c>
      <c r="P2054" s="30" t="e">
        <f t="shared" si="330"/>
        <v>#DIV/0!</v>
      </c>
      <c r="Q2054" s="30" t="e">
        <f t="shared" si="331"/>
        <v>#DIV/0!</v>
      </c>
      <c r="R2054" s="30" t="e">
        <f t="shared" si="332"/>
        <v>#DIV/0!</v>
      </c>
      <c r="S2054" s="30" t="e">
        <f t="shared" si="333"/>
        <v>#DIV/0!</v>
      </c>
      <c r="T2054" s="32">
        <f t="shared" si="334"/>
        <v>8.3241413312762076E-4</v>
      </c>
      <c r="U2054" s="33">
        <f t="shared" si="335"/>
        <v>65.410012118654038</v>
      </c>
      <c r="V2054" s="18" t="e">
        <f>VLOOKUP(B2054,'[2]APO e PPM_CD'!$D$2:$J$565,7,FALSE)</f>
        <v>#N/A</v>
      </c>
    </row>
    <row r="2055" spans="1:22" hidden="1">
      <c r="A2055">
        <v>19823722811</v>
      </c>
      <c r="B2055">
        <f>VLOOKUP(A2055,Cadastro!$A$3:$B$3577,2,FALSE)</f>
        <v>187781</v>
      </c>
      <c r="C2055" s="5">
        <v>20056.21</v>
      </c>
      <c r="D2055">
        <v>0</v>
      </c>
      <c r="E2055">
        <v>8924.68</v>
      </c>
      <c r="F2055">
        <v>0</v>
      </c>
      <c r="G2055">
        <v>11131.53</v>
      </c>
      <c r="H2055">
        <v>0</v>
      </c>
      <c r="I2055" s="14">
        <f>VLOOKUP(A2055,Cadastro!$A$3:$H$3577,7,FALSE)</f>
        <v>1</v>
      </c>
      <c r="J2055" s="14">
        <f>VLOOKUP(A2055,Cadastro!$A$3:$H$3577,8,FALSE)</f>
        <v>1</v>
      </c>
      <c r="K2055">
        <f>VLOOKUP(A2055,Cadastro!$A$3:$J$3577,10,FALSE)</f>
        <v>1</v>
      </c>
      <c r="L2055" s="13">
        <v>22139.91</v>
      </c>
      <c r="M2055" s="23" t="e">
        <f t="shared" si="327"/>
        <v>#DIV/0!</v>
      </c>
      <c r="N2055" s="26">
        <f t="shared" si="328"/>
        <v>20056.21</v>
      </c>
      <c r="O2055" s="27">
        <f t="shared" si="329"/>
        <v>8.3278122397262711E-4</v>
      </c>
      <c r="P2055" s="30" t="e">
        <f t="shared" si="330"/>
        <v>#DIV/0!</v>
      </c>
      <c r="Q2055" s="30" t="e">
        <f t="shared" si="331"/>
        <v>#DIV/0!</v>
      </c>
      <c r="R2055" s="30" t="e">
        <f t="shared" si="332"/>
        <v>#DIV/0!</v>
      </c>
      <c r="S2055" s="30" t="e">
        <f t="shared" si="333"/>
        <v>#DIV/0!</v>
      </c>
      <c r="T2055" s="32">
        <f t="shared" si="334"/>
        <v>8.3273383712682478E-4</v>
      </c>
      <c r="U2055" s="33">
        <f t="shared" si="335"/>
        <v>65.435134040099257</v>
      </c>
      <c r="V2055" s="18" t="e">
        <f>VLOOKUP(B2055,'[2]APO e PPM_CD'!$D$2:$J$565,7,FALSE)</f>
        <v>#N/A</v>
      </c>
    </row>
    <row r="2056" spans="1:22" hidden="1">
      <c r="A2056">
        <v>80218644787</v>
      </c>
      <c r="B2056">
        <f>VLOOKUP(A2056,Cadastro!$A$3:$B$3577,2,FALSE)</f>
        <v>196848</v>
      </c>
      <c r="C2056" s="5">
        <v>20058.739999999998</v>
      </c>
      <c r="D2056">
        <v>0</v>
      </c>
      <c r="E2056">
        <v>8483.41</v>
      </c>
      <c r="F2056">
        <v>0</v>
      </c>
      <c r="G2056">
        <v>11575.33</v>
      </c>
      <c r="H2056">
        <v>0</v>
      </c>
      <c r="I2056" s="14">
        <f>VLOOKUP(A2056,Cadastro!$A$3:$H$3577,7,FALSE)</f>
        <v>1</v>
      </c>
      <c r="J2056" s="14">
        <f>VLOOKUP(A2056,Cadastro!$A$3:$H$3577,8,FALSE)</f>
        <v>1</v>
      </c>
      <c r="K2056">
        <f>VLOOKUP(A2056,Cadastro!$A$3:$J$3577,10,FALSE)</f>
        <v>1</v>
      </c>
      <c r="L2056" s="13">
        <v>35431.29</v>
      </c>
      <c r="M2056" s="23" t="e">
        <f t="shared" si="327"/>
        <v>#DIV/0!</v>
      </c>
      <c r="N2056" s="26">
        <f t="shared" si="328"/>
        <v>20058.739999999998</v>
      </c>
      <c r="O2056" s="27">
        <f t="shared" si="329"/>
        <v>8.3288627555000146E-4</v>
      </c>
      <c r="P2056" s="30" t="e">
        <f t="shared" si="330"/>
        <v>#DIV/0!</v>
      </c>
      <c r="Q2056" s="30" t="e">
        <f t="shared" si="331"/>
        <v>#DIV/0!</v>
      </c>
      <c r="R2056" s="30" t="e">
        <f t="shared" si="332"/>
        <v>#DIV/0!</v>
      </c>
      <c r="S2056" s="30" t="e">
        <f t="shared" si="333"/>
        <v>#DIV/0!</v>
      </c>
      <c r="T2056" s="32">
        <f t="shared" si="334"/>
        <v>8.328388827265632E-4</v>
      </c>
      <c r="U2056" s="33">
        <f t="shared" si="335"/>
        <v>65.443388385716972</v>
      </c>
      <c r="V2056" s="18" t="e">
        <f>VLOOKUP(B2056,'[2]APO e PPM_CD'!$D$2:$J$565,7,FALSE)</f>
        <v>#N/A</v>
      </c>
    </row>
    <row r="2057" spans="1:22" hidden="1">
      <c r="A2057">
        <v>41659341191</v>
      </c>
      <c r="B2057">
        <f>VLOOKUP(A2057,Cadastro!$A$3:$B$3577,2,FALSE)</f>
        <v>198571</v>
      </c>
      <c r="C2057" s="5">
        <v>20063.03</v>
      </c>
      <c r="D2057">
        <v>0</v>
      </c>
      <c r="E2057">
        <v>8332.6200000000008</v>
      </c>
      <c r="F2057">
        <v>0</v>
      </c>
      <c r="G2057">
        <v>11730.41</v>
      </c>
      <c r="H2057">
        <v>0</v>
      </c>
      <c r="I2057" s="14">
        <f>VLOOKUP(A2057,Cadastro!$A$3:$H$3577,7,FALSE)</f>
        <v>1</v>
      </c>
      <c r="J2057" s="14">
        <f>VLOOKUP(A2057,Cadastro!$A$3:$H$3577,8,FALSE)</f>
        <v>1</v>
      </c>
      <c r="K2057">
        <f>VLOOKUP(A2057,Cadastro!$A$3:$J$3577,10,FALSE)</f>
        <v>1</v>
      </c>
      <c r="L2057" s="13">
        <v>19564.75</v>
      </c>
      <c r="M2057" s="23" t="e">
        <f t="shared" si="327"/>
        <v>#DIV/0!</v>
      </c>
      <c r="N2057" s="26">
        <f t="shared" si="328"/>
        <v>20063.03</v>
      </c>
      <c r="O2057" s="27">
        <f t="shared" si="329"/>
        <v>8.3306440648554922E-4</v>
      </c>
      <c r="P2057" s="30" t="e">
        <f t="shared" si="330"/>
        <v>#DIV/0!</v>
      </c>
      <c r="Q2057" s="30" t="e">
        <f t="shared" si="331"/>
        <v>#DIV/0!</v>
      </c>
      <c r="R2057" s="30" t="e">
        <f t="shared" si="332"/>
        <v>#DIV/0!</v>
      </c>
      <c r="S2057" s="30" t="e">
        <f t="shared" si="333"/>
        <v>#DIV/0!</v>
      </c>
      <c r="T2057" s="32">
        <f t="shared" si="334"/>
        <v>8.3301700352611974E-4</v>
      </c>
      <c r="U2057" s="33">
        <f t="shared" si="335"/>
        <v>65.457384884807865</v>
      </c>
      <c r="V2057" s="18" t="e">
        <f>VLOOKUP(B2057,'[2]APO e PPM_CD'!$D$2:$J$565,7,FALSE)</f>
        <v>#N/A</v>
      </c>
    </row>
    <row r="2058" spans="1:22" hidden="1">
      <c r="A2058">
        <v>45200513634</v>
      </c>
      <c r="B2058">
        <f>VLOOKUP(A2058,Cadastro!$A$3:$B$3577,2,FALSE)</f>
        <v>192198</v>
      </c>
      <c r="C2058" s="5">
        <v>20064.010000000002</v>
      </c>
      <c r="D2058">
        <v>0</v>
      </c>
      <c r="E2058">
        <v>8788.17</v>
      </c>
      <c r="F2058">
        <v>0</v>
      </c>
      <c r="G2058">
        <v>11275.84</v>
      </c>
      <c r="H2058">
        <v>0</v>
      </c>
      <c r="I2058" s="14">
        <f>VLOOKUP(A2058,Cadastro!$A$3:$H$3577,7,FALSE)</f>
        <v>1</v>
      </c>
      <c r="J2058" s="14">
        <f>VLOOKUP(A2058,Cadastro!$A$3:$H$3577,8,FALSE)</f>
        <v>1</v>
      </c>
      <c r="K2058">
        <f>VLOOKUP(A2058,Cadastro!$A$3:$J$3577,10,FALSE)</f>
        <v>1</v>
      </c>
      <c r="L2058" s="13">
        <v>46607.18</v>
      </c>
      <c r="M2058" s="23" t="e">
        <f t="shared" si="327"/>
        <v>#DIV/0!</v>
      </c>
      <c r="N2058" s="26">
        <f t="shared" si="328"/>
        <v>20064.010000000002</v>
      </c>
      <c r="O2058" s="27">
        <f t="shared" si="329"/>
        <v>8.3310509840089594E-4</v>
      </c>
      <c r="P2058" s="30" t="e">
        <f t="shared" si="330"/>
        <v>#DIV/0!</v>
      </c>
      <c r="Q2058" s="30" t="e">
        <f t="shared" si="331"/>
        <v>#DIV/0!</v>
      </c>
      <c r="R2058" s="30" t="e">
        <f t="shared" si="332"/>
        <v>#DIV/0!</v>
      </c>
      <c r="S2058" s="30" t="e">
        <f t="shared" si="333"/>
        <v>#DIV/0!</v>
      </c>
      <c r="T2058" s="32">
        <f t="shared" si="334"/>
        <v>8.3305769312601861E-4</v>
      </c>
      <c r="U2058" s="33">
        <f t="shared" si="335"/>
        <v>65.460582220264556</v>
      </c>
      <c r="V2058" s="18" t="e">
        <f>VLOOKUP(B2058,'[2]APO e PPM_CD'!$D$2:$J$565,7,FALSE)</f>
        <v>#N/A</v>
      </c>
    </row>
    <row r="2059" spans="1:22" hidden="1">
      <c r="A2059">
        <v>3604843600</v>
      </c>
      <c r="B2059">
        <f>VLOOKUP(A2059,Cadastro!$A$3:$B$3577,2,FALSE)</f>
        <v>197505</v>
      </c>
      <c r="C2059" s="5">
        <v>20094.169999999998</v>
      </c>
      <c r="D2059">
        <v>0</v>
      </c>
      <c r="E2059">
        <v>9038.2900000000009</v>
      </c>
      <c r="F2059">
        <v>0</v>
      </c>
      <c r="G2059">
        <v>11055.88</v>
      </c>
      <c r="H2059">
        <v>0</v>
      </c>
      <c r="I2059" s="14">
        <f>VLOOKUP(A2059,Cadastro!$A$3:$H$3577,7,FALSE)</f>
        <v>1</v>
      </c>
      <c r="J2059" s="14">
        <f>VLOOKUP(A2059,Cadastro!$A$3:$H$3577,8,FALSE)</f>
        <v>1</v>
      </c>
      <c r="K2059">
        <f>VLOOKUP(A2059,Cadastro!$A$3:$J$3577,10,FALSE)</f>
        <v>1</v>
      </c>
      <c r="L2059" s="13">
        <v>32123.99</v>
      </c>
      <c r="M2059" s="23" t="e">
        <f t="shared" ref="M2059:M2122" si="336">L2059/$L$9</f>
        <v>#DIV/0!</v>
      </c>
      <c r="N2059" s="26">
        <f t="shared" ref="N2059:N2122" si="337">G2059+F2059+E2059</f>
        <v>20094.169999999998</v>
      </c>
      <c r="O2059" s="27">
        <f t="shared" ref="O2059:O2122" si="338">N2059/$N$9</f>
        <v>8.3435741285686803E-4</v>
      </c>
      <c r="P2059" s="30" t="e">
        <f t="shared" ref="P2059:P2122" si="339">$K$7*L2059</f>
        <v>#DIV/0!</v>
      </c>
      <c r="Q2059" s="30" t="e">
        <f t="shared" ref="Q2059:Q2122" si="340">P2059/$R$1</f>
        <v>#DIV/0!</v>
      </c>
      <c r="R2059" s="30" t="e">
        <f t="shared" ref="R2059:R2122" si="341">$K$8*L2059</f>
        <v>#DIV/0!</v>
      </c>
      <c r="S2059" s="30" t="e">
        <f t="shared" ref="S2059:S2122" si="342">R2059*1.01</f>
        <v>#DIV/0!</v>
      </c>
      <c r="T2059" s="32">
        <f t="shared" ref="T2059:T2122" si="343">C2059/$C$2359</f>
        <v>8.3430993632290082E-4</v>
      </c>
      <c r="U2059" s="33">
        <f t="shared" ref="U2059:U2122" si="344">$T$5*T2059</f>
        <v>65.558981850236961</v>
      </c>
      <c r="V2059" s="18" t="e">
        <f>VLOOKUP(B2059,'[2]APO e PPM_CD'!$D$2:$J$565,7,FALSE)</f>
        <v>#N/A</v>
      </c>
    </row>
    <row r="2060" spans="1:22" hidden="1">
      <c r="A2060">
        <v>96365510659</v>
      </c>
      <c r="B2060">
        <f>VLOOKUP(A2060,Cadastro!$A$3:$B$3577,2,FALSE)</f>
        <v>197512</v>
      </c>
      <c r="C2060" s="5">
        <v>20107.47</v>
      </c>
      <c r="D2060">
        <v>0</v>
      </c>
      <c r="E2060">
        <v>8951.7099999999991</v>
      </c>
      <c r="F2060">
        <v>0</v>
      </c>
      <c r="G2060">
        <v>11155.76</v>
      </c>
      <c r="H2060">
        <v>0</v>
      </c>
      <c r="I2060" s="14">
        <f>VLOOKUP(A2060,Cadastro!$A$3:$H$3577,7,FALSE)</f>
        <v>1</v>
      </c>
      <c r="J2060" s="14">
        <f>VLOOKUP(A2060,Cadastro!$A$3:$H$3577,8,FALSE)</f>
        <v>1</v>
      </c>
      <c r="K2060">
        <f>VLOOKUP(A2060,Cadastro!$A$3:$J$3577,10,FALSE)</f>
        <v>1</v>
      </c>
      <c r="L2060" s="13">
        <v>15319.24</v>
      </c>
      <c r="M2060" s="23" t="e">
        <f t="shared" si="336"/>
        <v>#DIV/0!</v>
      </c>
      <c r="N2060" s="26">
        <f t="shared" si="337"/>
        <v>20107.47</v>
      </c>
      <c r="O2060" s="27">
        <f t="shared" si="338"/>
        <v>8.3490966027942879E-4</v>
      </c>
      <c r="P2060" s="30" t="e">
        <f t="shared" si="339"/>
        <v>#DIV/0!</v>
      </c>
      <c r="Q2060" s="30" t="e">
        <f t="shared" si="340"/>
        <v>#DIV/0!</v>
      </c>
      <c r="R2060" s="30" t="e">
        <f t="shared" si="341"/>
        <v>#DIV/0!</v>
      </c>
      <c r="S2060" s="30" t="e">
        <f t="shared" si="342"/>
        <v>#DIV/0!</v>
      </c>
      <c r="T2060" s="32">
        <f t="shared" si="343"/>
        <v>8.3486215232152618E-4</v>
      </c>
      <c r="U2060" s="33">
        <f t="shared" si="344"/>
        <v>65.602374260005988</v>
      </c>
      <c r="V2060" s="18" t="e">
        <f>VLOOKUP(B2060,'[2]APO e PPM_CD'!$D$2:$J$565,7,FALSE)</f>
        <v>#N/A</v>
      </c>
    </row>
    <row r="2061" spans="1:22" hidden="1">
      <c r="A2061">
        <v>2490343793</v>
      </c>
      <c r="B2061">
        <f>VLOOKUP(A2061,Cadastro!$A$3:$B$3577,2,FALSE)</f>
        <v>199577</v>
      </c>
      <c r="C2061" s="5">
        <v>20115.16</v>
      </c>
      <c r="D2061">
        <v>0</v>
      </c>
      <c r="E2061">
        <v>11769.74</v>
      </c>
      <c r="F2061">
        <v>0</v>
      </c>
      <c r="G2061">
        <v>8345.42</v>
      </c>
      <c r="H2061">
        <v>0</v>
      </c>
      <c r="I2061" s="14">
        <f>VLOOKUP(A2061,Cadastro!$A$3:$H$3577,7,FALSE)</f>
        <v>1</v>
      </c>
      <c r="J2061" s="14">
        <f>VLOOKUP(A2061,Cadastro!$A$3:$H$3577,8,FALSE)</f>
        <v>1</v>
      </c>
      <c r="K2061">
        <f>VLOOKUP(A2061,Cadastro!$A$3:$J$3577,10,FALSE)</f>
        <v>1</v>
      </c>
      <c r="L2061" s="13">
        <v>26984.44</v>
      </c>
      <c r="M2061" s="23" t="e">
        <f t="shared" si="336"/>
        <v>#DIV/0!</v>
      </c>
      <c r="N2061" s="26">
        <f t="shared" si="337"/>
        <v>20115.16</v>
      </c>
      <c r="O2061" s="27">
        <f t="shared" si="338"/>
        <v>8.3522896724781161E-4</v>
      </c>
      <c r="P2061" s="30" t="e">
        <f t="shared" si="339"/>
        <v>#DIV/0!</v>
      </c>
      <c r="Q2061" s="30" t="e">
        <f t="shared" si="340"/>
        <v>#DIV/0!</v>
      </c>
      <c r="R2061" s="30" t="e">
        <f t="shared" si="341"/>
        <v>#DIV/0!</v>
      </c>
      <c r="S2061" s="30" t="e">
        <f t="shared" si="342"/>
        <v>#DIV/0!</v>
      </c>
      <c r="T2061" s="32">
        <f t="shared" si="343"/>
        <v>8.3518144112073125E-4</v>
      </c>
      <c r="U2061" s="33">
        <f t="shared" si="344"/>
        <v>65.627463555579197</v>
      </c>
      <c r="V2061" s="18" t="e">
        <f>VLOOKUP(B2061,'[2]APO e PPM_CD'!$D$2:$J$565,7,FALSE)</f>
        <v>#N/A</v>
      </c>
    </row>
    <row r="2062" spans="1:22" hidden="1">
      <c r="A2062">
        <v>7029755758</v>
      </c>
      <c r="B2062">
        <f>VLOOKUP(A2062,Cadastro!$A$3:$B$3577,2,FALSE)</f>
        <v>197334</v>
      </c>
      <c r="C2062" s="5">
        <v>20134.949999999997</v>
      </c>
      <c r="D2062">
        <v>0</v>
      </c>
      <c r="E2062">
        <v>11846.81</v>
      </c>
      <c r="F2062">
        <v>0</v>
      </c>
      <c r="G2062">
        <v>8288.14</v>
      </c>
      <c r="H2062">
        <v>0</v>
      </c>
      <c r="I2062" s="14">
        <f>VLOOKUP(A2062,Cadastro!$A$3:$H$3577,7,FALSE)</f>
        <v>1</v>
      </c>
      <c r="J2062" s="14">
        <f>VLOOKUP(A2062,Cadastro!$A$3:$H$3577,8,FALSE)</f>
        <v>1</v>
      </c>
      <c r="K2062">
        <f>VLOOKUP(A2062,Cadastro!$A$3:$J$3577,10,FALSE)</f>
        <v>1</v>
      </c>
      <c r="L2062" s="13">
        <v>28871.45</v>
      </c>
      <c r="M2062" s="23" t="e">
        <f t="shared" si="336"/>
        <v>#DIV/0!</v>
      </c>
      <c r="N2062" s="26">
        <f t="shared" si="337"/>
        <v>20134.949999999997</v>
      </c>
      <c r="O2062" s="27">
        <f t="shared" si="338"/>
        <v>8.3605069480363679E-4</v>
      </c>
      <c r="P2062" s="30" t="e">
        <f t="shared" si="339"/>
        <v>#DIV/0!</v>
      </c>
      <c r="Q2062" s="30" t="e">
        <f t="shared" si="340"/>
        <v>#DIV/0!</v>
      </c>
      <c r="R2062" s="30" t="e">
        <f t="shared" si="341"/>
        <v>#DIV/0!</v>
      </c>
      <c r="S2062" s="30" t="e">
        <f t="shared" si="342"/>
        <v>#DIV/0!</v>
      </c>
      <c r="T2062" s="32">
        <f t="shared" si="343"/>
        <v>8.3600312191868542E-4</v>
      </c>
      <c r="U2062" s="33">
        <f t="shared" si="344"/>
        <v>65.692030156280595</v>
      </c>
      <c r="V2062" s="18" t="e">
        <f>VLOOKUP(B2062,'[2]APO e PPM_CD'!$D$2:$J$565,7,FALSE)</f>
        <v>#N/A</v>
      </c>
    </row>
    <row r="2063" spans="1:22" hidden="1">
      <c r="A2063">
        <v>7492649770</v>
      </c>
      <c r="B2063">
        <f>VLOOKUP(A2063,Cadastro!$A$3:$B$3577,2,FALSE)</f>
        <v>199285</v>
      </c>
      <c r="C2063" s="5">
        <v>20184.82</v>
      </c>
      <c r="D2063">
        <v>0</v>
      </c>
      <c r="E2063">
        <v>9084.41</v>
      </c>
      <c r="F2063">
        <v>0</v>
      </c>
      <c r="G2063">
        <v>11100.41</v>
      </c>
      <c r="H2063">
        <v>0</v>
      </c>
      <c r="I2063" s="14">
        <f>VLOOKUP(A2063,Cadastro!$A$3:$H$3577,7,FALSE)</f>
        <v>1</v>
      </c>
      <c r="J2063" s="14">
        <f>VLOOKUP(A2063,Cadastro!$A$3:$H$3577,8,FALSE)</f>
        <v>1</v>
      </c>
      <c r="K2063">
        <f>VLOOKUP(A2063,Cadastro!$A$3:$J$3577,10,FALSE)</f>
        <v>1</v>
      </c>
      <c r="L2063" s="13">
        <v>20599.650000000001</v>
      </c>
      <c r="M2063" s="23" t="e">
        <f t="shared" si="336"/>
        <v>#DIV/0!</v>
      </c>
      <c r="N2063" s="26">
        <f t="shared" si="337"/>
        <v>20184.82</v>
      </c>
      <c r="O2063" s="27">
        <f t="shared" si="338"/>
        <v>8.3812141502642647E-4</v>
      </c>
      <c r="P2063" s="30" t="e">
        <f t="shared" si="339"/>
        <v>#DIV/0!</v>
      </c>
      <c r="Q2063" s="30" t="e">
        <f t="shared" si="340"/>
        <v>#DIV/0!</v>
      </c>
      <c r="R2063" s="30" t="e">
        <f t="shared" si="341"/>
        <v>#DIV/0!</v>
      </c>
      <c r="S2063" s="30" t="e">
        <f t="shared" si="342"/>
        <v>#DIV/0!</v>
      </c>
      <c r="T2063" s="32">
        <f t="shared" si="343"/>
        <v>8.3807372431353054E-4</v>
      </c>
      <c r="U2063" s="33">
        <f t="shared" si="344"/>
        <v>65.854735379978379</v>
      </c>
      <c r="V2063" s="18" t="e">
        <f>VLOOKUP(B2063,'[2]APO e PPM_CD'!$D$2:$J$565,7,FALSE)</f>
        <v>#N/A</v>
      </c>
    </row>
    <row r="2064" spans="1:22" hidden="1">
      <c r="A2064">
        <v>28582393806</v>
      </c>
      <c r="B2064">
        <f>VLOOKUP(A2064,Cadastro!$A$3:$B$3577,2,FALSE)</f>
        <v>189184</v>
      </c>
      <c r="C2064" s="5">
        <v>20199.440000000002</v>
      </c>
      <c r="D2064">
        <v>0</v>
      </c>
      <c r="E2064">
        <v>8988.61</v>
      </c>
      <c r="F2064">
        <v>0</v>
      </c>
      <c r="G2064">
        <v>11210.83</v>
      </c>
      <c r="H2064">
        <v>0</v>
      </c>
      <c r="I2064" s="14">
        <f>VLOOKUP(A2064,Cadastro!$A$3:$H$3577,7,FALSE)</f>
        <v>1</v>
      </c>
      <c r="J2064" s="14">
        <f>VLOOKUP(A2064,Cadastro!$A$3:$H$3577,8,FALSE)</f>
        <v>1</v>
      </c>
      <c r="K2064">
        <f>VLOOKUP(A2064,Cadastro!$A$3:$J$3577,10,FALSE)</f>
        <v>1</v>
      </c>
      <c r="L2064" s="13">
        <v>22154.07</v>
      </c>
      <c r="M2064" s="23" t="e">
        <f t="shared" si="336"/>
        <v>#DIV/0!</v>
      </c>
      <c r="N2064" s="26">
        <f t="shared" si="337"/>
        <v>20199.440000000002</v>
      </c>
      <c r="O2064" s="27">
        <f t="shared" si="338"/>
        <v>8.3872847196761729E-4</v>
      </c>
      <c r="P2064" s="30" t="e">
        <f t="shared" si="339"/>
        <v>#DIV/0!</v>
      </c>
      <c r="Q2064" s="30" t="e">
        <f t="shared" si="340"/>
        <v>#DIV/0!</v>
      </c>
      <c r="R2064" s="30" t="e">
        <f t="shared" si="341"/>
        <v>#DIV/0!</v>
      </c>
      <c r="S2064" s="30" t="e">
        <f t="shared" si="342"/>
        <v>#DIV/0!</v>
      </c>
      <c r="T2064" s="32">
        <f t="shared" si="343"/>
        <v>8.3868074671201943E-4</v>
      </c>
      <c r="U2064" s="33">
        <f t="shared" si="344"/>
        <v>65.902434404852301</v>
      </c>
      <c r="V2064" s="18" t="e">
        <f>VLOOKUP(B2064,'[2]APO e PPM_CD'!$D$2:$J$565,7,FALSE)</f>
        <v>#N/A</v>
      </c>
    </row>
    <row r="2065" spans="1:24" hidden="1">
      <c r="A2065">
        <v>4305144689</v>
      </c>
      <c r="B2065">
        <f>VLOOKUP(A2065,Cadastro!$A$3:$B$3577,2,FALSE)</f>
        <v>197260</v>
      </c>
      <c r="C2065" s="5">
        <v>20267.79</v>
      </c>
      <c r="D2065">
        <v>0</v>
      </c>
      <c r="E2065">
        <v>9178.15</v>
      </c>
      <c r="F2065">
        <v>0</v>
      </c>
      <c r="G2065">
        <v>11089.64</v>
      </c>
      <c r="H2065">
        <v>0</v>
      </c>
      <c r="I2065" s="14">
        <f>VLOOKUP(A2065,Cadastro!$A$3:$H$3577,7,FALSE)</f>
        <v>1</v>
      </c>
      <c r="J2065" s="14">
        <f>VLOOKUP(A2065,Cadastro!$A$3:$H$3577,8,FALSE)</f>
        <v>1</v>
      </c>
      <c r="K2065">
        <f>VLOOKUP(A2065,Cadastro!$A$3:$J$3577,10,FALSE)</f>
        <v>1</v>
      </c>
      <c r="L2065" s="13">
        <v>19335.060000000001</v>
      </c>
      <c r="M2065" s="23" t="e">
        <f t="shared" si="336"/>
        <v>#DIV/0!</v>
      </c>
      <c r="N2065" s="26">
        <f t="shared" si="337"/>
        <v>20267.79</v>
      </c>
      <c r="O2065" s="27">
        <f t="shared" si="338"/>
        <v>8.4156652545122807E-4</v>
      </c>
      <c r="P2065" s="30" t="e">
        <f t="shared" si="339"/>
        <v>#DIV/0!</v>
      </c>
      <c r="Q2065" s="30" t="e">
        <f t="shared" si="340"/>
        <v>#DIV/0!</v>
      </c>
      <c r="R2065" s="30" t="e">
        <f t="shared" si="341"/>
        <v>#DIV/0!</v>
      </c>
      <c r="S2065" s="30" t="e">
        <f t="shared" si="342"/>
        <v>#DIV/0!</v>
      </c>
      <c r="T2065" s="32">
        <f t="shared" si="343"/>
        <v>8.4151863870495414E-4</v>
      </c>
      <c r="U2065" s="33">
        <f t="shared" si="344"/>
        <v>66.125432240018597</v>
      </c>
      <c r="V2065" s="18" t="e">
        <f>VLOOKUP(B2065,'[2]APO e PPM_CD'!$D$2:$J$565,7,FALSE)</f>
        <v>#N/A</v>
      </c>
    </row>
    <row r="2066" spans="1:24" s="18" customFormat="1">
      <c r="A2066" s="18">
        <v>83220640710</v>
      </c>
      <c r="B2066" s="18">
        <f>VLOOKUP(A2066,Cadastro!$A$3:$B$3577,2,FALSE)</f>
        <v>210575</v>
      </c>
      <c r="C2066" s="19">
        <v>29748.04</v>
      </c>
      <c r="D2066" s="18">
        <v>0</v>
      </c>
      <c r="E2066" s="18">
        <v>17126.580000000002</v>
      </c>
      <c r="F2066" s="18">
        <v>0</v>
      </c>
      <c r="G2066" s="18">
        <v>12621.46</v>
      </c>
      <c r="H2066" s="18">
        <v>0</v>
      </c>
      <c r="I2066" s="20">
        <f>VLOOKUP(A2066,Cadastro!$A$3:$H$3577,7,FALSE)</f>
        <v>5</v>
      </c>
      <c r="J2066" s="20">
        <f>VLOOKUP(A2066,Cadastro!$A$3:$H$3577,8,FALSE)</f>
        <v>5</v>
      </c>
      <c r="K2066" s="18">
        <f>VLOOKUP(A2066,Cadastro!$A$3:$J$3577,10,FALSE)</f>
        <v>1</v>
      </c>
      <c r="M2066" s="23" t="e">
        <f t="shared" si="336"/>
        <v>#DIV/0!</v>
      </c>
      <c r="N2066" s="26">
        <f t="shared" si="337"/>
        <v>29748.04</v>
      </c>
      <c r="O2066" s="27">
        <f t="shared" si="338"/>
        <v>1.235208903476114E-3</v>
      </c>
      <c r="P2066" s="30" t="e">
        <f t="shared" si="339"/>
        <v>#DIV/0!</v>
      </c>
      <c r="Q2066" s="30" t="e">
        <f t="shared" si="340"/>
        <v>#DIV/0!</v>
      </c>
      <c r="R2066" s="30" t="e">
        <f t="shared" si="341"/>
        <v>#DIV/0!</v>
      </c>
      <c r="S2066" s="30" t="e">
        <f t="shared" si="342"/>
        <v>#DIV/0!</v>
      </c>
      <c r="T2066" s="32">
        <f t="shared" si="343"/>
        <v>1.2351386177249974E-3</v>
      </c>
      <c r="U2066" s="33">
        <f t="shared" si="344"/>
        <v>97.055574549241086</v>
      </c>
      <c r="V2066" s="18">
        <f>VLOOKUP(B2066,'[2]APO e PPM_CD'!$D$2:$J$565,7,FALSE)</f>
        <v>3</v>
      </c>
      <c r="W2066" s="18">
        <f>TRUNC(B2066/10,0)</f>
        <v>21057</v>
      </c>
      <c r="X2066" s="18">
        <f ca="1">VLOOKUP(W2066:X2066,[3]Plan1!$B$2:$K$3605,10,FALSE)</f>
        <v>0</v>
      </c>
    </row>
    <row r="2067" spans="1:24" hidden="1">
      <c r="A2067">
        <v>1435314760</v>
      </c>
      <c r="B2067">
        <f>VLOOKUP(A2067,Cadastro!$A$3:$B$3577,2,FALSE)</f>
        <v>215437</v>
      </c>
      <c r="C2067" s="5">
        <v>20297.010000000002</v>
      </c>
      <c r="D2067">
        <v>0</v>
      </c>
      <c r="E2067">
        <v>8576.27</v>
      </c>
      <c r="F2067">
        <v>0</v>
      </c>
      <c r="G2067">
        <v>11720.74</v>
      </c>
      <c r="H2067">
        <v>0</v>
      </c>
      <c r="I2067" s="14">
        <f>VLOOKUP(A2067,Cadastro!$A$3:$H$3577,7,FALSE)</f>
        <v>1</v>
      </c>
      <c r="J2067" s="14">
        <f>VLOOKUP(A2067,Cadastro!$A$3:$H$3577,8,FALSE)</f>
        <v>1</v>
      </c>
      <c r="K2067">
        <f>VLOOKUP(A2067,Cadastro!$A$3:$J$3577,10,FALSE)</f>
        <v>1</v>
      </c>
      <c r="L2067" s="13">
        <v>18113.099999999999</v>
      </c>
      <c r="M2067" s="23" t="e">
        <f t="shared" si="336"/>
        <v>#DIV/0!</v>
      </c>
      <c r="N2067" s="26">
        <f t="shared" si="337"/>
        <v>20297.010000000002</v>
      </c>
      <c r="O2067" s="27">
        <f t="shared" si="338"/>
        <v>8.4277980888635762E-4</v>
      </c>
      <c r="P2067" s="30" t="e">
        <f t="shared" si="339"/>
        <v>#DIV/0!</v>
      </c>
      <c r="Q2067" s="30" t="e">
        <f t="shared" si="340"/>
        <v>#DIV/0!</v>
      </c>
      <c r="R2067" s="30" t="e">
        <f t="shared" si="341"/>
        <v>#DIV/0!</v>
      </c>
      <c r="S2067" s="30" t="e">
        <f t="shared" si="342"/>
        <v>#DIV/0!</v>
      </c>
      <c r="T2067" s="32">
        <f t="shared" si="343"/>
        <v>8.4273185310193381E-4</v>
      </c>
      <c r="U2067" s="33">
        <f t="shared" si="344"/>
        <v>66.220765038022392</v>
      </c>
      <c r="V2067" s="18" t="e">
        <f>VLOOKUP(B2067,'[2]APO e PPM_CD'!$D$2:$J$565,7,FALSE)</f>
        <v>#N/A</v>
      </c>
    </row>
    <row r="2068" spans="1:24" hidden="1">
      <c r="A2068">
        <v>5141947742</v>
      </c>
      <c r="B2068">
        <f>VLOOKUP(A2068,Cadastro!$A$3:$B$3577,2,FALSE)</f>
        <v>190375</v>
      </c>
      <c r="C2068" s="5">
        <v>20363.379999999997</v>
      </c>
      <c r="D2068">
        <v>0</v>
      </c>
      <c r="E2068">
        <v>9132.39</v>
      </c>
      <c r="F2068">
        <v>0</v>
      </c>
      <c r="G2068">
        <v>11230.99</v>
      </c>
      <c r="H2068">
        <v>0</v>
      </c>
      <c r="I2068" s="14">
        <f>VLOOKUP(A2068,Cadastro!$A$3:$H$3577,7,FALSE)</f>
        <v>1</v>
      </c>
      <c r="J2068" s="14">
        <f>VLOOKUP(A2068,Cadastro!$A$3:$H$3577,8,FALSE)</f>
        <v>1</v>
      </c>
      <c r="K2068">
        <f>VLOOKUP(A2068,Cadastro!$A$3:$J$3577,10,FALSE)</f>
        <v>1</v>
      </c>
      <c r="L2068" s="13">
        <v>36615.06</v>
      </c>
      <c r="M2068" s="23" t="e">
        <f t="shared" si="336"/>
        <v>#DIV/0!</v>
      </c>
      <c r="N2068" s="26">
        <f t="shared" si="337"/>
        <v>20363.379999999997</v>
      </c>
      <c r="O2068" s="27">
        <f t="shared" si="338"/>
        <v>8.455356480920231E-4</v>
      </c>
      <c r="P2068" s="30" t="e">
        <f t="shared" si="339"/>
        <v>#DIV/0!</v>
      </c>
      <c r="Q2068" s="30" t="e">
        <f t="shared" si="340"/>
        <v>#DIV/0!</v>
      </c>
      <c r="R2068" s="30" t="e">
        <f t="shared" si="341"/>
        <v>#DIV/0!</v>
      </c>
      <c r="S2068" s="30" t="e">
        <f t="shared" si="342"/>
        <v>#DIV/0!</v>
      </c>
      <c r="T2068" s="32">
        <f t="shared" si="343"/>
        <v>8.4548753549507311E-4</v>
      </c>
      <c r="U2068" s="33">
        <f t="shared" si="344"/>
        <v>66.437302950531347</v>
      </c>
      <c r="V2068" s="18" t="e">
        <f>VLOOKUP(B2068,'[2]APO e PPM_CD'!$D$2:$J$565,7,FALSE)</f>
        <v>#N/A</v>
      </c>
    </row>
    <row r="2069" spans="1:24" hidden="1">
      <c r="A2069">
        <v>26692098823</v>
      </c>
      <c r="B2069">
        <f>VLOOKUP(A2069,Cadastro!$A$3:$B$3577,2,FALSE)</f>
        <v>214602</v>
      </c>
      <c r="C2069" s="5">
        <v>20482.919999999998</v>
      </c>
      <c r="D2069">
        <v>0</v>
      </c>
      <c r="E2069">
        <v>9165.83</v>
      </c>
      <c r="F2069">
        <v>0</v>
      </c>
      <c r="G2069">
        <v>11317.09</v>
      </c>
      <c r="H2069">
        <v>0</v>
      </c>
      <c r="I2069" s="14">
        <f>VLOOKUP(A2069,Cadastro!$A$3:$H$3577,7,FALSE)</f>
        <v>1</v>
      </c>
      <c r="J2069" s="14">
        <f>VLOOKUP(A2069,Cadastro!$A$3:$H$3577,8,FALSE)</f>
        <v>1</v>
      </c>
      <c r="K2069">
        <f>VLOOKUP(A2069,Cadastro!$A$3:$J$3577,10,FALSE)</f>
        <v>1</v>
      </c>
      <c r="L2069" s="13">
        <v>16609.46</v>
      </c>
      <c r="M2069" s="23" t="e">
        <f t="shared" si="336"/>
        <v>#DIV/0!</v>
      </c>
      <c r="N2069" s="26">
        <f t="shared" si="337"/>
        <v>20482.919999999998</v>
      </c>
      <c r="O2069" s="27">
        <f t="shared" si="338"/>
        <v>8.5049923131705362E-4</v>
      </c>
      <c r="P2069" s="30" t="e">
        <f t="shared" si="339"/>
        <v>#DIV/0!</v>
      </c>
      <c r="Q2069" s="30" t="e">
        <f t="shared" si="340"/>
        <v>#DIV/0!</v>
      </c>
      <c r="R2069" s="30" t="e">
        <f t="shared" si="341"/>
        <v>#DIV/0!</v>
      </c>
      <c r="S2069" s="30" t="e">
        <f t="shared" si="342"/>
        <v>#DIV/0!</v>
      </c>
      <c r="T2069" s="32">
        <f t="shared" si="343"/>
        <v>8.5045083628271646E-4</v>
      </c>
      <c r="U2069" s="33">
        <f t="shared" si="344"/>
        <v>66.827312624500337</v>
      </c>
      <c r="V2069" s="18" t="e">
        <f>VLOOKUP(B2069,'[2]APO e PPM_CD'!$D$2:$J$565,7,FALSE)</f>
        <v>#N/A</v>
      </c>
    </row>
    <row r="2070" spans="1:24" hidden="1">
      <c r="A2070">
        <v>2414278781</v>
      </c>
      <c r="B2070">
        <f>VLOOKUP(A2070,Cadastro!$A$3:$B$3577,2,FALSE)</f>
        <v>189992</v>
      </c>
      <c r="C2070" s="5">
        <v>20504.77</v>
      </c>
      <c r="D2070">
        <v>0</v>
      </c>
      <c r="E2070">
        <v>8806.58</v>
      </c>
      <c r="F2070">
        <v>0</v>
      </c>
      <c r="G2070">
        <v>11698.19</v>
      </c>
      <c r="H2070">
        <v>0</v>
      </c>
      <c r="I2070" s="14">
        <f>VLOOKUP(A2070,Cadastro!$A$3:$H$3577,7,FALSE)</f>
        <v>1</v>
      </c>
      <c r="J2070" s="14">
        <f>VLOOKUP(A2070,Cadastro!$A$3:$H$3577,8,FALSE)</f>
        <v>1</v>
      </c>
      <c r="K2070">
        <f>VLOOKUP(A2070,Cadastro!$A$3:$J$3577,10,FALSE)</f>
        <v>1</v>
      </c>
      <c r="L2070" s="13">
        <v>11324.16</v>
      </c>
      <c r="M2070" s="23" t="e">
        <f t="shared" si="336"/>
        <v>#DIV/0!</v>
      </c>
      <c r="N2070" s="26">
        <f t="shared" si="337"/>
        <v>20504.77</v>
      </c>
      <c r="O2070" s="27">
        <f t="shared" si="338"/>
        <v>8.5140649493983193E-4</v>
      </c>
      <c r="P2070" s="30" t="e">
        <f t="shared" si="339"/>
        <v>#DIV/0!</v>
      </c>
      <c r="Q2070" s="30" t="e">
        <f t="shared" si="340"/>
        <v>#DIV/0!</v>
      </c>
      <c r="R2070" s="30" t="e">
        <f t="shared" si="341"/>
        <v>#DIV/0!</v>
      </c>
      <c r="S2070" s="30" t="e">
        <f t="shared" si="342"/>
        <v>#DIV/0!</v>
      </c>
      <c r="T2070" s="32">
        <f t="shared" si="343"/>
        <v>8.5135804828045795E-4</v>
      </c>
      <c r="U2070" s="33">
        <f t="shared" si="344"/>
        <v>66.898600154835137</v>
      </c>
      <c r="V2070" s="18" t="e">
        <f>VLOOKUP(B2070,'[2]APO e PPM_CD'!$D$2:$J$565,7,FALSE)</f>
        <v>#N/A</v>
      </c>
    </row>
    <row r="2071" spans="1:24" hidden="1">
      <c r="A2071">
        <v>90480538620</v>
      </c>
      <c r="B2071">
        <f>VLOOKUP(A2071,Cadastro!$A$3:$B$3577,2,FALSE)</f>
        <v>189444</v>
      </c>
      <c r="C2071" s="5">
        <v>20550.97</v>
      </c>
      <c r="D2071">
        <v>0</v>
      </c>
      <c r="E2071">
        <v>8987</v>
      </c>
      <c r="F2071">
        <v>0</v>
      </c>
      <c r="G2071">
        <v>11563.97</v>
      </c>
      <c r="H2071">
        <v>0</v>
      </c>
      <c r="I2071" s="14">
        <f>VLOOKUP(A2071,Cadastro!$A$3:$H$3577,7,FALSE)</f>
        <v>1</v>
      </c>
      <c r="J2071" s="14">
        <f>VLOOKUP(A2071,Cadastro!$A$3:$H$3577,8,FALSE)</f>
        <v>1</v>
      </c>
      <c r="K2071">
        <f>VLOOKUP(A2071,Cadastro!$A$3:$J$3577,10,FALSE)</f>
        <v>1</v>
      </c>
      <c r="L2071" s="13">
        <v>23967.360000000001</v>
      </c>
      <c r="M2071" s="23" t="e">
        <f t="shared" si="336"/>
        <v>#DIV/0!</v>
      </c>
      <c r="N2071" s="26">
        <f t="shared" si="337"/>
        <v>20550.97</v>
      </c>
      <c r="O2071" s="27">
        <f t="shared" si="338"/>
        <v>8.5332482809188492E-4</v>
      </c>
      <c r="P2071" s="30" t="e">
        <f t="shared" si="339"/>
        <v>#DIV/0!</v>
      </c>
      <c r="Q2071" s="30" t="e">
        <f t="shared" si="340"/>
        <v>#DIV/0!</v>
      </c>
      <c r="R2071" s="30" t="e">
        <f t="shared" si="341"/>
        <v>#DIV/0!</v>
      </c>
      <c r="S2071" s="30" t="e">
        <f t="shared" si="342"/>
        <v>#DIV/0!</v>
      </c>
      <c r="T2071" s="32">
        <f t="shared" si="343"/>
        <v>8.532762722756824E-4</v>
      </c>
      <c r="U2071" s="33">
        <f t="shared" si="344"/>
        <v>67.049331683506438</v>
      </c>
      <c r="V2071" s="18" t="e">
        <f>VLOOKUP(B2071,'[2]APO e PPM_CD'!$D$2:$J$565,7,FALSE)</f>
        <v>#N/A</v>
      </c>
    </row>
    <row r="2072" spans="1:24" hidden="1">
      <c r="A2072">
        <v>13744766845</v>
      </c>
      <c r="B2072">
        <f>VLOOKUP(A2072,Cadastro!$A$3:$B$3577,2,FALSE)</f>
        <v>188731</v>
      </c>
      <c r="C2072" s="5">
        <v>20563.98</v>
      </c>
      <c r="D2072">
        <v>0</v>
      </c>
      <c r="E2072">
        <v>8687</v>
      </c>
      <c r="F2072">
        <v>0</v>
      </c>
      <c r="G2072">
        <v>11876.98</v>
      </c>
      <c r="H2072">
        <v>0</v>
      </c>
      <c r="I2072" s="14">
        <f>VLOOKUP(A2072,Cadastro!$A$3:$H$3577,7,FALSE)</f>
        <v>1</v>
      </c>
      <c r="J2072" s="14">
        <f>VLOOKUP(A2072,Cadastro!$A$3:$H$3577,8,FALSE)</f>
        <v>1</v>
      </c>
      <c r="K2072">
        <f>VLOOKUP(A2072,Cadastro!$A$3:$J$3577,10,FALSE)</f>
        <v>1</v>
      </c>
      <c r="L2072" s="13">
        <v>21843.82</v>
      </c>
      <c r="M2072" s="23" t="e">
        <f t="shared" si="336"/>
        <v>#DIV/0!</v>
      </c>
      <c r="N2072" s="26">
        <f t="shared" si="337"/>
        <v>20563.98</v>
      </c>
      <c r="O2072" s="27">
        <f t="shared" si="338"/>
        <v>8.5386503402929196E-4</v>
      </c>
      <c r="P2072" s="30" t="e">
        <f t="shared" si="339"/>
        <v>#DIV/0!</v>
      </c>
      <c r="Q2072" s="30" t="e">
        <f t="shared" si="340"/>
        <v>#DIV/0!</v>
      </c>
      <c r="R2072" s="30" t="e">
        <f t="shared" si="341"/>
        <v>#DIV/0!</v>
      </c>
      <c r="S2072" s="30" t="e">
        <f t="shared" si="342"/>
        <v>#DIV/0!</v>
      </c>
      <c r="T2072" s="32">
        <f t="shared" si="343"/>
        <v>8.538164474743375E-4</v>
      </c>
      <c r="U2072" s="33">
        <f t="shared" si="344"/>
        <v>67.09177794298725</v>
      </c>
      <c r="V2072" s="18" t="e">
        <f>VLOOKUP(B2072,'[2]APO e PPM_CD'!$D$2:$J$565,7,FALSE)</f>
        <v>#N/A</v>
      </c>
    </row>
    <row r="2073" spans="1:24" hidden="1">
      <c r="A2073">
        <v>3411274778</v>
      </c>
      <c r="B2073">
        <f>VLOOKUP(A2073,Cadastro!$A$3:$B$3577,2,FALSE)</f>
        <v>196175</v>
      </c>
      <c r="C2073" s="5">
        <v>20630.830000000002</v>
      </c>
      <c r="D2073">
        <v>0</v>
      </c>
      <c r="E2073">
        <v>8879.2199999999993</v>
      </c>
      <c r="F2073">
        <v>0</v>
      </c>
      <c r="G2073">
        <v>11751.61</v>
      </c>
      <c r="H2073">
        <v>0</v>
      </c>
      <c r="I2073" s="14">
        <f>VLOOKUP(A2073,Cadastro!$A$3:$H$3577,7,FALSE)</f>
        <v>1</v>
      </c>
      <c r="J2073" s="14">
        <f>VLOOKUP(A2073,Cadastro!$A$3:$H$3577,8,FALSE)</f>
        <v>1</v>
      </c>
      <c r="K2073">
        <f>VLOOKUP(A2073,Cadastro!$A$3:$J$3577,10,FALSE)</f>
        <v>1</v>
      </c>
      <c r="L2073" s="13">
        <v>29004.16</v>
      </c>
      <c r="M2073" s="23" t="e">
        <f t="shared" si="336"/>
        <v>#DIV/0!</v>
      </c>
      <c r="N2073" s="26">
        <f t="shared" si="337"/>
        <v>20630.830000000002</v>
      </c>
      <c r="O2073" s="27">
        <f t="shared" si="338"/>
        <v>8.5664080396900496E-4</v>
      </c>
      <c r="P2073" s="30" t="e">
        <f t="shared" si="339"/>
        <v>#DIV/0!</v>
      </c>
      <c r="Q2073" s="30" t="e">
        <f t="shared" si="340"/>
        <v>#DIV/0!</v>
      </c>
      <c r="R2073" s="30" t="e">
        <f t="shared" si="341"/>
        <v>#DIV/0!</v>
      </c>
      <c r="S2073" s="30" t="e">
        <f t="shared" si="342"/>
        <v>#DIV/0!</v>
      </c>
      <c r="T2073" s="32">
        <f t="shared" si="343"/>
        <v>8.5659205946742739E-4</v>
      </c>
      <c r="U2073" s="33">
        <f t="shared" si="344"/>
        <v>67.30988189735254</v>
      </c>
      <c r="V2073" s="18" t="e">
        <f>VLOOKUP(B2073,'[2]APO e PPM_CD'!$D$2:$J$565,7,FALSE)</f>
        <v>#N/A</v>
      </c>
    </row>
    <row r="2074" spans="1:24" hidden="1">
      <c r="A2074">
        <v>7587151702</v>
      </c>
      <c r="B2074">
        <f>VLOOKUP(A2074,Cadastro!$A$3:$B$3577,2,FALSE)</f>
        <v>189914</v>
      </c>
      <c r="C2074" s="5">
        <v>20643.650000000001</v>
      </c>
      <c r="D2074">
        <v>0</v>
      </c>
      <c r="E2074">
        <v>9108.32</v>
      </c>
      <c r="F2074">
        <v>0</v>
      </c>
      <c r="G2074">
        <v>11535.33</v>
      </c>
      <c r="H2074">
        <v>0</v>
      </c>
      <c r="I2074" s="14">
        <f>VLOOKUP(A2074,Cadastro!$A$3:$H$3577,7,FALSE)</f>
        <v>1</v>
      </c>
      <c r="J2074" s="14">
        <f>VLOOKUP(A2074,Cadastro!$A$3:$H$3577,8,FALSE)</f>
        <v>1</v>
      </c>
      <c r="K2074">
        <f>VLOOKUP(A2074,Cadastro!$A$3:$J$3577,10,FALSE)</f>
        <v>1</v>
      </c>
      <c r="L2074" s="13">
        <v>26928.43</v>
      </c>
      <c r="M2074" s="23" t="e">
        <f t="shared" si="336"/>
        <v>#DIV/0!</v>
      </c>
      <c r="N2074" s="26">
        <f t="shared" si="337"/>
        <v>20643.650000000001</v>
      </c>
      <c r="O2074" s="27">
        <f t="shared" si="338"/>
        <v>8.571731206575184E-4</v>
      </c>
      <c r="P2074" s="30" t="e">
        <f t="shared" si="339"/>
        <v>#DIV/0!</v>
      </c>
      <c r="Q2074" s="30" t="e">
        <f t="shared" si="340"/>
        <v>#DIV/0!</v>
      </c>
      <c r="R2074" s="30" t="e">
        <f t="shared" si="341"/>
        <v>#DIV/0!</v>
      </c>
      <c r="S2074" s="30" t="e">
        <f t="shared" si="342"/>
        <v>#DIV/0!</v>
      </c>
      <c r="T2074" s="32">
        <f t="shared" si="343"/>
        <v>8.5712434586610227E-4</v>
      </c>
      <c r="U2074" s="33">
        <f t="shared" si="344"/>
        <v>67.351708265265231</v>
      </c>
      <c r="V2074" s="18" t="e">
        <f>VLOOKUP(B2074,'[2]APO e PPM_CD'!$D$2:$J$565,7,FALSE)</f>
        <v>#N/A</v>
      </c>
    </row>
    <row r="2075" spans="1:24" hidden="1">
      <c r="A2075">
        <v>96115696615</v>
      </c>
      <c r="B2075">
        <f>VLOOKUP(A2075,Cadastro!$A$3:$B$3577,2,FALSE)</f>
        <v>188972</v>
      </c>
      <c r="C2075" s="5">
        <v>20682.5</v>
      </c>
      <c r="D2075">
        <v>0</v>
      </c>
      <c r="E2075">
        <v>9124.84</v>
      </c>
      <c r="F2075">
        <v>0</v>
      </c>
      <c r="G2075">
        <v>11557.66</v>
      </c>
      <c r="H2075">
        <v>0</v>
      </c>
      <c r="I2075" s="14">
        <f>VLOOKUP(A2075,Cadastro!$A$3:$H$3577,7,FALSE)</f>
        <v>1</v>
      </c>
      <c r="J2075" s="14">
        <f>VLOOKUP(A2075,Cadastro!$A$3:$H$3577,8,FALSE)</f>
        <v>1</v>
      </c>
      <c r="K2075">
        <f>VLOOKUP(A2075,Cadastro!$A$3:$J$3577,10,FALSE)</f>
        <v>1</v>
      </c>
      <c r="L2075" s="13">
        <v>16230.24</v>
      </c>
      <c r="M2075" s="23" t="e">
        <f t="shared" si="336"/>
        <v>#DIV/0!</v>
      </c>
      <c r="N2075" s="26">
        <f t="shared" si="337"/>
        <v>20682.5</v>
      </c>
      <c r="O2075" s="27">
        <f t="shared" si="338"/>
        <v>8.5878626444447191E-4</v>
      </c>
      <c r="P2075" s="30" t="e">
        <f t="shared" si="339"/>
        <v>#DIV/0!</v>
      </c>
      <c r="Q2075" s="30" t="e">
        <f t="shared" si="340"/>
        <v>#DIV/0!</v>
      </c>
      <c r="R2075" s="30" t="e">
        <f t="shared" si="341"/>
        <v>#DIV/0!</v>
      </c>
      <c r="S2075" s="30" t="e">
        <f t="shared" si="342"/>
        <v>#DIV/0!</v>
      </c>
      <c r="T2075" s="32">
        <f t="shared" si="343"/>
        <v>8.5873739786208631E-4</v>
      </c>
      <c r="U2075" s="33">
        <f t="shared" si="344"/>
        <v>67.47845977801154</v>
      </c>
      <c r="V2075" s="18" t="e">
        <f>VLOOKUP(B2075,'[2]APO e PPM_CD'!$D$2:$J$565,7,FALSE)</f>
        <v>#N/A</v>
      </c>
    </row>
    <row r="2076" spans="1:24" hidden="1">
      <c r="A2076">
        <v>2250228779</v>
      </c>
      <c r="B2076">
        <f>VLOOKUP(A2076,Cadastro!$A$3:$B$3577,2,FALSE)</f>
        <v>196759</v>
      </c>
      <c r="C2076" s="5">
        <v>20684.47</v>
      </c>
      <c r="D2076">
        <v>0</v>
      </c>
      <c r="E2076">
        <v>8599.81</v>
      </c>
      <c r="F2076">
        <v>0</v>
      </c>
      <c r="G2076">
        <v>12084.66</v>
      </c>
      <c r="H2076">
        <v>0</v>
      </c>
      <c r="I2076" s="14">
        <f>VLOOKUP(A2076,Cadastro!$A$3:$H$3577,7,FALSE)</f>
        <v>1</v>
      </c>
      <c r="J2076" s="14">
        <f>VLOOKUP(A2076,Cadastro!$A$3:$H$3577,8,FALSE)</f>
        <v>1</v>
      </c>
      <c r="K2076">
        <f>VLOOKUP(A2076,Cadastro!$A$3:$J$3577,10,FALSE)</f>
        <v>1</v>
      </c>
      <c r="L2076" s="13">
        <v>33506.94</v>
      </c>
      <c r="M2076" s="23" t="e">
        <f t="shared" si="336"/>
        <v>#DIV/0!</v>
      </c>
      <c r="N2076" s="26">
        <f t="shared" si="337"/>
        <v>20684.47</v>
      </c>
      <c r="O2076" s="27">
        <f t="shared" si="338"/>
        <v>8.5886806349879112E-4</v>
      </c>
      <c r="P2076" s="30" t="e">
        <f t="shared" si="339"/>
        <v>#DIV/0!</v>
      </c>
      <c r="Q2076" s="30" t="e">
        <f t="shared" si="340"/>
        <v>#DIV/0!</v>
      </c>
      <c r="R2076" s="30" t="e">
        <f t="shared" si="341"/>
        <v>#DIV/0!</v>
      </c>
      <c r="S2076" s="30" t="e">
        <f t="shared" si="342"/>
        <v>#DIV/0!</v>
      </c>
      <c r="T2076" s="32">
        <f t="shared" si="343"/>
        <v>8.5881919226188266E-4</v>
      </c>
      <c r="U2076" s="33">
        <f t="shared" si="344"/>
        <v>67.484887074796873</v>
      </c>
      <c r="V2076" s="18" t="e">
        <f>VLOOKUP(B2076,'[2]APO e PPM_CD'!$D$2:$J$565,7,FALSE)</f>
        <v>#N/A</v>
      </c>
    </row>
    <row r="2077" spans="1:24" hidden="1">
      <c r="A2077">
        <v>2472931999</v>
      </c>
      <c r="B2077">
        <f>VLOOKUP(A2077,Cadastro!$A$3:$B$3577,2,FALSE)</f>
        <v>189160</v>
      </c>
      <c r="C2077" s="5">
        <v>20718.98</v>
      </c>
      <c r="D2077">
        <v>0</v>
      </c>
      <c r="E2077">
        <v>9219.0499999999993</v>
      </c>
      <c r="F2077">
        <v>0</v>
      </c>
      <c r="G2077">
        <v>11499.93</v>
      </c>
      <c r="H2077">
        <v>0</v>
      </c>
      <c r="I2077" s="14">
        <f>VLOOKUP(A2077,Cadastro!$A$3:$H$3577,7,FALSE)</f>
        <v>1</v>
      </c>
      <c r="J2077" s="14">
        <f>VLOOKUP(A2077,Cadastro!$A$3:$H$3577,8,FALSE)</f>
        <v>1</v>
      </c>
      <c r="K2077">
        <f>VLOOKUP(A2077,Cadastro!$A$3:$J$3577,10,FALSE)</f>
        <v>1</v>
      </c>
      <c r="L2077" s="13">
        <v>25532.82</v>
      </c>
      <c r="M2077" s="23" t="e">
        <f t="shared" si="336"/>
        <v>#DIV/0!</v>
      </c>
      <c r="N2077" s="26">
        <f t="shared" si="337"/>
        <v>20718.98</v>
      </c>
      <c r="O2077" s="27">
        <f t="shared" si="338"/>
        <v>8.6030100023206692E-4</v>
      </c>
      <c r="P2077" s="30" t="e">
        <f t="shared" si="339"/>
        <v>#DIV/0!</v>
      </c>
      <c r="Q2077" s="30" t="e">
        <f t="shared" si="340"/>
        <v>#DIV/0!</v>
      </c>
      <c r="R2077" s="30" t="e">
        <f t="shared" si="341"/>
        <v>#DIV/0!</v>
      </c>
      <c r="S2077" s="30" t="e">
        <f t="shared" si="342"/>
        <v>#DIV/0!</v>
      </c>
      <c r="T2077" s="32">
        <f t="shared" si="343"/>
        <v>8.6025204745831542E-4</v>
      </c>
      <c r="U2077" s="33">
        <f t="shared" si="344"/>
        <v>67.597478959092257</v>
      </c>
      <c r="V2077" s="18" t="e">
        <f>VLOOKUP(B2077,'[2]APO e PPM_CD'!$D$2:$J$565,7,FALSE)</f>
        <v>#N/A</v>
      </c>
    </row>
    <row r="2078" spans="1:24" hidden="1">
      <c r="A2078">
        <v>3421978603</v>
      </c>
      <c r="B2078">
        <f>VLOOKUP(A2078,Cadastro!$A$3:$B$3577,2,FALSE)</f>
        <v>198518</v>
      </c>
      <c r="C2078" s="5">
        <v>20782.84</v>
      </c>
      <c r="D2078">
        <v>0</v>
      </c>
      <c r="E2078">
        <v>9348.99</v>
      </c>
      <c r="F2078">
        <v>0</v>
      </c>
      <c r="G2078">
        <v>11433.85</v>
      </c>
      <c r="H2078">
        <v>0</v>
      </c>
      <c r="I2078" s="14">
        <f>VLOOKUP(A2078,Cadastro!$A$3:$H$3577,7,FALSE)</f>
        <v>1</v>
      </c>
      <c r="J2078" s="14">
        <f>VLOOKUP(A2078,Cadastro!$A$3:$H$3577,8,FALSE)</f>
        <v>1</v>
      </c>
      <c r="K2078">
        <f>VLOOKUP(A2078,Cadastro!$A$3:$J$3577,10,FALSE)</f>
        <v>1</v>
      </c>
      <c r="L2078" s="13">
        <v>33403.47</v>
      </c>
      <c r="M2078" s="23" t="e">
        <f t="shared" si="336"/>
        <v>#DIV/0!</v>
      </c>
      <c r="N2078" s="26">
        <f t="shared" si="337"/>
        <v>20782.84</v>
      </c>
      <c r="O2078" s="27">
        <f t="shared" si="338"/>
        <v>8.6295261830761024E-4</v>
      </c>
      <c r="P2078" s="30" t="e">
        <f t="shared" si="339"/>
        <v>#DIV/0!</v>
      </c>
      <c r="Q2078" s="30" t="e">
        <f t="shared" si="340"/>
        <v>#DIV/0!</v>
      </c>
      <c r="R2078" s="30" t="e">
        <f t="shared" si="341"/>
        <v>#DIV/0!</v>
      </c>
      <c r="S2078" s="30" t="e">
        <f t="shared" si="342"/>
        <v>#DIV/0!</v>
      </c>
      <c r="T2078" s="32">
        <f t="shared" si="343"/>
        <v>8.629035146517143E-4</v>
      </c>
      <c r="U2078" s="33">
        <f t="shared" si="344"/>
        <v>67.805827777727515</v>
      </c>
      <c r="V2078" s="18" t="e">
        <f>VLOOKUP(B2078,'[2]APO e PPM_CD'!$D$2:$J$565,7,FALSE)</f>
        <v>#N/A</v>
      </c>
    </row>
    <row r="2079" spans="1:24" hidden="1">
      <c r="A2079">
        <v>86018191172</v>
      </c>
      <c r="B2079">
        <f>VLOOKUP(A2079,Cadastro!$A$3:$B$3577,2,FALSE)</f>
        <v>188125</v>
      </c>
      <c r="C2079" s="5">
        <v>20793.309999999998</v>
      </c>
      <c r="D2079">
        <v>0</v>
      </c>
      <c r="E2079">
        <v>9295.68</v>
      </c>
      <c r="F2079">
        <v>0</v>
      </c>
      <c r="G2079">
        <v>11497.63</v>
      </c>
      <c r="H2079">
        <v>0</v>
      </c>
      <c r="I2079" s="14">
        <f>VLOOKUP(A2079,Cadastro!$A$3:$H$3577,7,FALSE)</f>
        <v>1</v>
      </c>
      <c r="J2079" s="14">
        <f>VLOOKUP(A2079,Cadastro!$A$3:$H$3577,8,FALSE)</f>
        <v>1</v>
      </c>
      <c r="K2079">
        <f>VLOOKUP(A2079,Cadastro!$A$3:$J$3577,10,FALSE)</f>
        <v>1</v>
      </c>
      <c r="L2079" s="13">
        <v>13384.7</v>
      </c>
      <c r="M2079" s="23" t="e">
        <f t="shared" si="336"/>
        <v>#DIV/0!</v>
      </c>
      <c r="N2079" s="26">
        <f t="shared" si="337"/>
        <v>20793.309999999998</v>
      </c>
      <c r="O2079" s="27">
        <f t="shared" si="338"/>
        <v>8.6338735744401695E-4</v>
      </c>
      <c r="P2079" s="30" t="e">
        <f t="shared" si="339"/>
        <v>#DIV/0!</v>
      </c>
      <c r="Q2079" s="30" t="e">
        <f t="shared" si="340"/>
        <v>#DIV/0!</v>
      </c>
      <c r="R2079" s="30" t="e">
        <f t="shared" si="341"/>
        <v>#DIV/0!</v>
      </c>
      <c r="S2079" s="30" t="e">
        <f t="shared" si="342"/>
        <v>#DIV/0!</v>
      </c>
      <c r="T2079" s="32">
        <f t="shared" si="343"/>
        <v>8.6333822905063193E-4</v>
      </c>
      <c r="U2079" s="33">
        <f t="shared" si="344"/>
        <v>67.839987065718603</v>
      </c>
      <c r="V2079" s="18" t="e">
        <f>VLOOKUP(B2079,'[2]APO e PPM_CD'!$D$2:$J$565,7,FALSE)</f>
        <v>#N/A</v>
      </c>
    </row>
    <row r="2080" spans="1:24" hidden="1">
      <c r="A2080">
        <v>82754500120</v>
      </c>
      <c r="B2080">
        <f>VLOOKUP(A2080,Cadastro!$A$3:$B$3577,2,FALSE)</f>
        <v>215864</v>
      </c>
      <c r="C2080" s="5">
        <v>20814.64</v>
      </c>
      <c r="D2080">
        <v>0</v>
      </c>
      <c r="E2080">
        <v>9327.23</v>
      </c>
      <c r="F2080">
        <v>0</v>
      </c>
      <c r="G2080">
        <v>11487.41</v>
      </c>
      <c r="H2080">
        <v>0</v>
      </c>
      <c r="I2080" s="14">
        <f>VLOOKUP(A2080,Cadastro!$A$3:$H$3577,7,FALSE)</f>
        <v>1</v>
      </c>
      <c r="J2080" s="14">
        <f>VLOOKUP(A2080,Cadastro!$A$3:$H$3577,8,FALSE)</f>
        <v>1</v>
      </c>
      <c r="K2080">
        <f>VLOOKUP(A2080,Cadastro!$A$3:$J$3577,10,FALSE)</f>
        <v>1</v>
      </c>
      <c r="L2080" s="13">
        <v>16035.4</v>
      </c>
      <c r="M2080" s="23" t="e">
        <f t="shared" si="336"/>
        <v>#DIV/0!</v>
      </c>
      <c r="N2080" s="26">
        <f t="shared" si="337"/>
        <v>20814.64</v>
      </c>
      <c r="O2080" s="27">
        <f t="shared" si="338"/>
        <v>8.6427302943824409E-4</v>
      </c>
      <c r="P2080" s="30" t="e">
        <f t="shared" si="339"/>
        <v>#DIV/0!</v>
      </c>
      <c r="Q2080" s="30" t="e">
        <f t="shared" si="340"/>
        <v>#DIV/0!</v>
      </c>
      <c r="R2080" s="30" t="e">
        <f t="shared" si="341"/>
        <v>#DIV/0!</v>
      </c>
      <c r="S2080" s="30" t="e">
        <f t="shared" si="342"/>
        <v>#DIV/0!</v>
      </c>
      <c r="T2080" s="32">
        <f t="shared" si="343"/>
        <v>8.6422385064842714E-4</v>
      </c>
      <c r="U2080" s="33">
        <f t="shared" si="344"/>
        <v>67.909578050709058</v>
      </c>
      <c r="V2080" s="18" t="e">
        <f>VLOOKUP(B2080,'[2]APO e PPM_CD'!$D$2:$J$565,7,FALSE)</f>
        <v>#N/A</v>
      </c>
    </row>
    <row r="2081" spans="1:22" hidden="1">
      <c r="A2081">
        <v>7355063707</v>
      </c>
      <c r="B2081">
        <f>VLOOKUP(A2081,Cadastro!$A$3:$B$3577,2,FALSE)</f>
        <v>215622</v>
      </c>
      <c r="C2081" s="5">
        <v>20853.64</v>
      </c>
      <c r="D2081">
        <v>0</v>
      </c>
      <c r="E2081">
        <v>9263.01</v>
      </c>
      <c r="F2081">
        <v>0</v>
      </c>
      <c r="G2081">
        <v>11590.63</v>
      </c>
      <c r="H2081">
        <v>0</v>
      </c>
      <c r="I2081" s="14">
        <f>VLOOKUP(A2081,Cadastro!$A$3:$H$3577,7,FALSE)</f>
        <v>1</v>
      </c>
      <c r="J2081" s="14">
        <f>VLOOKUP(A2081,Cadastro!$A$3:$H$3577,8,FALSE)</f>
        <v>1</v>
      </c>
      <c r="K2081">
        <f>VLOOKUP(A2081,Cadastro!$A$3:$J$3577,10,FALSE)</f>
        <v>1</v>
      </c>
      <c r="L2081" s="13">
        <v>47148.85</v>
      </c>
      <c r="M2081" s="23" t="e">
        <f t="shared" si="336"/>
        <v>#DIV/0!</v>
      </c>
      <c r="N2081" s="26">
        <f t="shared" si="337"/>
        <v>20853.64</v>
      </c>
      <c r="O2081" s="27">
        <f t="shared" si="338"/>
        <v>8.6589240157958745E-4</v>
      </c>
      <c r="P2081" s="30" t="e">
        <f t="shared" si="339"/>
        <v>#DIV/0!</v>
      </c>
      <c r="Q2081" s="30" t="e">
        <f t="shared" si="340"/>
        <v>#DIV/0!</v>
      </c>
      <c r="R2081" s="30" t="e">
        <f t="shared" si="341"/>
        <v>#DIV/0!</v>
      </c>
      <c r="S2081" s="30" t="e">
        <f t="shared" si="342"/>
        <v>#DIV/0!</v>
      </c>
      <c r="T2081" s="32">
        <f t="shared" si="343"/>
        <v>8.6584313064439584E-4</v>
      </c>
      <c r="U2081" s="33">
        <f t="shared" si="344"/>
        <v>68.03681895153548</v>
      </c>
      <c r="V2081" s="18" t="e">
        <f>VLOOKUP(B2081,'[2]APO e PPM_CD'!$D$2:$J$565,7,FALSE)</f>
        <v>#N/A</v>
      </c>
    </row>
    <row r="2082" spans="1:22" hidden="1">
      <c r="A2082">
        <v>90894120778</v>
      </c>
      <c r="B2082">
        <f>VLOOKUP(A2082,Cadastro!$A$3:$B$3577,2,FALSE)</f>
        <v>199538</v>
      </c>
      <c r="C2082" s="5">
        <v>20861.669999999998</v>
      </c>
      <c r="D2082">
        <v>0</v>
      </c>
      <c r="E2082">
        <v>8671.73</v>
      </c>
      <c r="F2082">
        <v>0</v>
      </c>
      <c r="G2082">
        <v>12189.94</v>
      </c>
      <c r="H2082">
        <v>0</v>
      </c>
      <c r="I2082" s="14">
        <f>VLOOKUP(A2082,Cadastro!$A$3:$H$3577,7,FALSE)</f>
        <v>1</v>
      </c>
      <c r="J2082" s="14">
        <f>VLOOKUP(A2082,Cadastro!$A$3:$H$3577,8,FALSE)</f>
        <v>1</v>
      </c>
      <c r="K2082">
        <f>VLOOKUP(A2082,Cadastro!$A$3:$J$3577,10,FALSE)</f>
        <v>1</v>
      </c>
      <c r="L2082" s="13">
        <v>26654.99</v>
      </c>
      <c r="M2082" s="23" t="e">
        <f t="shared" si="336"/>
        <v>#DIV/0!</v>
      </c>
      <c r="N2082" s="26">
        <f t="shared" si="337"/>
        <v>20861.669999999998</v>
      </c>
      <c r="O2082" s="27">
        <f t="shared" si="338"/>
        <v>8.6622582615125373E-4</v>
      </c>
      <c r="P2082" s="30" t="e">
        <f t="shared" si="339"/>
        <v>#DIV/0!</v>
      </c>
      <c r="Q2082" s="30" t="e">
        <f t="shared" si="340"/>
        <v>#DIV/0!</v>
      </c>
      <c r="R2082" s="30" t="e">
        <f t="shared" si="341"/>
        <v>#DIV/0!</v>
      </c>
      <c r="S2082" s="30" t="e">
        <f t="shared" si="342"/>
        <v>#DIV/0!</v>
      </c>
      <c r="T2082" s="32">
        <f t="shared" si="343"/>
        <v>8.6617653624356569E-4</v>
      </c>
      <c r="U2082" s="33">
        <f t="shared" si="344"/>
        <v>68.063017526756909</v>
      </c>
      <c r="V2082" s="18" t="e">
        <f>VLOOKUP(B2082,'[2]APO e PPM_CD'!$D$2:$J$565,7,FALSE)</f>
        <v>#N/A</v>
      </c>
    </row>
    <row r="2083" spans="1:22" hidden="1">
      <c r="A2083">
        <v>4899355670</v>
      </c>
      <c r="B2083">
        <f>VLOOKUP(A2083,Cadastro!$A$3:$B$3577,2,FALSE)</f>
        <v>197341</v>
      </c>
      <c r="C2083" s="5">
        <v>20924.43</v>
      </c>
      <c r="D2083">
        <v>0</v>
      </c>
      <c r="E2083">
        <v>9526.4599999999991</v>
      </c>
      <c r="F2083">
        <v>0</v>
      </c>
      <c r="G2083">
        <v>11397.97</v>
      </c>
      <c r="H2083">
        <v>0</v>
      </c>
      <c r="I2083" s="14">
        <f>VLOOKUP(A2083,Cadastro!$A$3:$H$3577,7,FALSE)</f>
        <v>1</v>
      </c>
      <c r="J2083" s="14">
        <f>VLOOKUP(A2083,Cadastro!$A$3:$H$3577,8,FALSE)</f>
        <v>1</v>
      </c>
      <c r="K2083">
        <f>VLOOKUP(A2083,Cadastro!$A$3:$J$3577,10,FALSE)</f>
        <v>1</v>
      </c>
      <c r="L2083" s="13">
        <v>15715.51</v>
      </c>
      <c r="M2083" s="23" t="e">
        <f t="shared" si="336"/>
        <v>#DIV/0!</v>
      </c>
      <c r="N2083" s="26">
        <f t="shared" si="337"/>
        <v>20924.43</v>
      </c>
      <c r="O2083" s="27">
        <f t="shared" si="338"/>
        <v>8.6883176962793867E-4</v>
      </c>
      <c r="P2083" s="30" t="e">
        <f t="shared" si="339"/>
        <v>#DIV/0!</v>
      </c>
      <c r="Q2083" s="30" t="e">
        <f t="shared" si="340"/>
        <v>#DIV/0!</v>
      </c>
      <c r="R2083" s="30" t="e">
        <f t="shared" si="341"/>
        <v>#DIV/0!</v>
      </c>
      <c r="S2083" s="30" t="e">
        <f t="shared" si="342"/>
        <v>#DIV/0!</v>
      </c>
      <c r="T2083" s="32">
        <f t="shared" si="343"/>
        <v>8.6878233143707843E-4</v>
      </c>
      <c r="U2083" s="33">
        <f t="shared" si="344"/>
        <v>68.267777499471435</v>
      </c>
      <c r="V2083" s="18" t="e">
        <f>VLOOKUP(B2083,'[2]APO e PPM_CD'!$D$2:$J$565,7,FALSE)</f>
        <v>#N/A</v>
      </c>
    </row>
    <row r="2084" spans="1:22" hidden="1">
      <c r="A2084">
        <v>877952728</v>
      </c>
      <c r="B2084">
        <f>VLOOKUP(A2084,Cadastro!$A$3:$B$3577,2,FALSE)</f>
        <v>189864</v>
      </c>
      <c r="C2084" s="5">
        <v>21014.91</v>
      </c>
      <c r="D2084">
        <v>0</v>
      </c>
      <c r="E2084">
        <v>12100.8</v>
      </c>
      <c r="F2084">
        <v>0</v>
      </c>
      <c r="G2084">
        <v>8914.11</v>
      </c>
      <c r="H2084">
        <v>0</v>
      </c>
      <c r="I2084" s="14">
        <f>VLOOKUP(A2084,Cadastro!$A$3:$H$3577,7,FALSE)</f>
        <v>1</v>
      </c>
      <c r="J2084" s="14">
        <f>VLOOKUP(A2084,Cadastro!$A$3:$H$3577,8,FALSE)</f>
        <v>1</v>
      </c>
      <c r="K2084">
        <f>VLOOKUP(A2084,Cadastro!$A$3:$J$3577,10,FALSE)</f>
        <v>1</v>
      </c>
      <c r="L2084" s="13">
        <v>29282.92</v>
      </c>
      <c r="M2084" s="23" t="e">
        <f t="shared" si="336"/>
        <v>#DIV/0!</v>
      </c>
      <c r="N2084" s="26">
        <f t="shared" si="337"/>
        <v>21014.91</v>
      </c>
      <c r="O2084" s="27">
        <f t="shared" si="338"/>
        <v>8.7258871299585527E-4</v>
      </c>
      <c r="P2084" s="30" t="e">
        <f t="shared" si="339"/>
        <v>#DIV/0!</v>
      </c>
      <c r="Q2084" s="30" t="e">
        <f t="shared" si="340"/>
        <v>#DIV/0!</v>
      </c>
      <c r="R2084" s="30" t="e">
        <f t="shared" si="341"/>
        <v>#DIV/0!</v>
      </c>
      <c r="S2084" s="30" t="e">
        <f t="shared" si="342"/>
        <v>#DIV/0!</v>
      </c>
      <c r="T2084" s="32">
        <f t="shared" si="343"/>
        <v>8.725390610277256E-4</v>
      </c>
      <c r="U2084" s="33">
        <f t="shared" si="344"/>
        <v>68.562976389388737</v>
      </c>
      <c r="V2084" s="18" t="e">
        <f>VLOOKUP(B2084,'[2]APO e PPM_CD'!$D$2:$J$565,7,FALSE)</f>
        <v>#N/A</v>
      </c>
    </row>
    <row r="2085" spans="1:22" hidden="1">
      <c r="A2085">
        <v>28268096870</v>
      </c>
      <c r="B2085">
        <f>VLOOKUP(A2085,Cadastro!$A$3:$B$3577,2,FALSE)</f>
        <v>212957</v>
      </c>
      <c r="C2085" s="5">
        <v>21035.89</v>
      </c>
      <c r="D2085">
        <v>0</v>
      </c>
      <c r="E2085">
        <v>9634.2199999999993</v>
      </c>
      <c r="F2085">
        <v>0</v>
      </c>
      <c r="G2085">
        <v>11401.67</v>
      </c>
      <c r="H2085">
        <v>0</v>
      </c>
      <c r="I2085" s="14">
        <f>VLOOKUP(A2085,Cadastro!$A$3:$H$3577,7,FALSE)</f>
        <v>1</v>
      </c>
      <c r="J2085" s="14">
        <f>VLOOKUP(A2085,Cadastro!$A$3:$H$3577,8,FALSE)</f>
        <v>1</v>
      </c>
      <c r="K2085">
        <f>VLOOKUP(A2085,Cadastro!$A$3:$J$3577,10,FALSE)</f>
        <v>1</v>
      </c>
      <c r="L2085" s="13">
        <v>16769.79</v>
      </c>
      <c r="M2085" s="23" t="e">
        <f t="shared" si="336"/>
        <v>#DIV/0!</v>
      </c>
      <c r="N2085" s="26">
        <f t="shared" si="337"/>
        <v>21035.89</v>
      </c>
      <c r="O2085" s="27">
        <f t="shared" si="338"/>
        <v>8.7345985216317286E-4</v>
      </c>
      <c r="P2085" s="30" t="e">
        <f t="shared" si="339"/>
        <v>#DIV/0!</v>
      </c>
      <c r="Q2085" s="30" t="e">
        <f t="shared" si="340"/>
        <v>#DIV/0!</v>
      </c>
      <c r="R2085" s="30" t="e">
        <f t="shared" si="341"/>
        <v>#DIV/0!</v>
      </c>
      <c r="S2085" s="30" t="e">
        <f t="shared" si="342"/>
        <v>#DIV/0!</v>
      </c>
      <c r="T2085" s="32">
        <f t="shared" si="343"/>
        <v>8.7341015062555698E-4</v>
      </c>
      <c r="U2085" s="33">
        <f t="shared" si="344"/>
        <v>68.63142546885895</v>
      </c>
      <c r="V2085" s="18" t="e">
        <f>VLOOKUP(B2085,'[2]APO e PPM_CD'!$D$2:$J$565,7,FALSE)</f>
        <v>#N/A</v>
      </c>
    </row>
    <row r="2086" spans="1:22" hidden="1">
      <c r="A2086">
        <v>11835193897</v>
      </c>
      <c r="B2086">
        <f>VLOOKUP(A2086,Cadastro!$A$3:$B$3577,2,FALSE)</f>
        <v>216091</v>
      </c>
      <c r="C2086" s="5">
        <v>21068.01</v>
      </c>
      <c r="D2086">
        <v>0</v>
      </c>
      <c r="E2086">
        <v>9083.5499999999993</v>
      </c>
      <c r="F2086">
        <v>0</v>
      </c>
      <c r="G2086">
        <v>11984.46</v>
      </c>
      <c r="H2086">
        <v>0</v>
      </c>
      <c r="I2086" s="14">
        <f>VLOOKUP(A2086,Cadastro!$A$3:$H$3577,7,FALSE)</f>
        <v>1</v>
      </c>
      <c r="J2086" s="14">
        <f>VLOOKUP(A2086,Cadastro!$A$3:$H$3577,8,FALSE)</f>
        <v>1</v>
      </c>
      <c r="K2086">
        <f>VLOOKUP(A2086,Cadastro!$A$3:$J$3577,10,FALSE)</f>
        <v>1</v>
      </c>
      <c r="L2086" s="13">
        <v>23130.11</v>
      </c>
      <c r="M2086" s="23" t="e">
        <f t="shared" si="336"/>
        <v>#DIV/0!</v>
      </c>
      <c r="N2086" s="26">
        <f t="shared" si="337"/>
        <v>21068.01</v>
      </c>
      <c r="O2086" s="27">
        <f t="shared" si="338"/>
        <v>8.7479355044983817E-4</v>
      </c>
      <c r="P2086" s="30" t="e">
        <f t="shared" si="339"/>
        <v>#DIV/0!</v>
      </c>
      <c r="Q2086" s="30" t="e">
        <f t="shared" si="340"/>
        <v>#DIV/0!</v>
      </c>
      <c r="R2086" s="30" t="e">
        <f t="shared" si="341"/>
        <v>#DIV/0!</v>
      </c>
      <c r="S2086" s="30" t="e">
        <f t="shared" si="342"/>
        <v>#DIV/0!</v>
      </c>
      <c r="T2086" s="32">
        <f t="shared" si="343"/>
        <v>8.747437730222367E-4</v>
      </c>
      <c r="U2086" s="33">
        <f t="shared" si="344"/>
        <v>68.736219769744707</v>
      </c>
      <c r="V2086" s="18" t="e">
        <f>VLOOKUP(B2086,'[2]APO e PPM_CD'!$D$2:$J$565,7,FALSE)</f>
        <v>#N/A</v>
      </c>
    </row>
    <row r="2087" spans="1:22" hidden="1">
      <c r="A2087">
        <v>136560741</v>
      </c>
      <c r="B2087">
        <f>VLOOKUP(A2087,Cadastro!$A$3:$B$3577,2,FALSE)</f>
        <v>194481</v>
      </c>
      <c r="C2087" s="5">
        <v>21127.22</v>
      </c>
      <c r="D2087">
        <v>0</v>
      </c>
      <c r="E2087">
        <v>8817.07</v>
      </c>
      <c r="F2087">
        <v>0</v>
      </c>
      <c r="G2087">
        <v>12310.15</v>
      </c>
      <c r="H2087">
        <v>0</v>
      </c>
      <c r="I2087" s="14">
        <f>VLOOKUP(A2087,Cadastro!$A$3:$H$3577,7,FALSE)</f>
        <v>1</v>
      </c>
      <c r="J2087" s="14">
        <f>VLOOKUP(A2087,Cadastro!$A$3:$H$3577,8,FALSE)</f>
        <v>1</v>
      </c>
      <c r="K2087">
        <f>VLOOKUP(A2087,Cadastro!$A$3:$J$3577,10,FALSE)</f>
        <v>1</v>
      </c>
      <c r="L2087" s="13">
        <v>20206.28</v>
      </c>
      <c r="M2087" s="23" t="e">
        <f t="shared" si="336"/>
        <v>#DIV/0!</v>
      </c>
      <c r="N2087" s="26">
        <f t="shared" si="337"/>
        <v>21127.22</v>
      </c>
      <c r="O2087" s="27">
        <f t="shared" si="338"/>
        <v>8.7725208953929831E-4</v>
      </c>
      <c r="P2087" s="30" t="e">
        <f t="shared" si="339"/>
        <v>#DIV/0!</v>
      </c>
      <c r="Q2087" s="30" t="e">
        <f t="shared" si="340"/>
        <v>#DIV/0!</v>
      </c>
      <c r="R2087" s="30" t="e">
        <f t="shared" si="341"/>
        <v>#DIV/0!</v>
      </c>
      <c r="S2087" s="30" t="e">
        <f t="shared" si="342"/>
        <v>#DIV/0!</v>
      </c>
      <c r="T2087" s="32">
        <f t="shared" si="343"/>
        <v>8.7720217221611647E-4</v>
      </c>
      <c r="U2087" s="33">
        <f t="shared" si="344"/>
        <v>68.929397557896834</v>
      </c>
      <c r="V2087" s="18" t="e">
        <f>VLOOKUP(B2087,'[2]APO e PPM_CD'!$D$2:$J$565,7,FALSE)</f>
        <v>#N/A</v>
      </c>
    </row>
    <row r="2088" spans="1:22" hidden="1">
      <c r="A2088">
        <v>3528305738</v>
      </c>
      <c r="B2088">
        <f>VLOOKUP(A2088,Cadastro!$A$3:$B$3577,2,FALSE)</f>
        <v>190012</v>
      </c>
      <c r="C2088" s="5">
        <v>21134.879999999997</v>
      </c>
      <c r="D2088">
        <v>0</v>
      </c>
      <c r="E2088">
        <v>8998.56</v>
      </c>
      <c r="F2088">
        <v>0</v>
      </c>
      <c r="G2088">
        <v>12136.32</v>
      </c>
      <c r="H2088">
        <v>0</v>
      </c>
      <c r="I2088" s="14">
        <f>VLOOKUP(A2088,Cadastro!$A$3:$H$3577,7,FALSE)</f>
        <v>1</v>
      </c>
      <c r="J2088" s="14">
        <f>VLOOKUP(A2088,Cadastro!$A$3:$H$3577,8,FALSE)</f>
        <v>1</v>
      </c>
      <c r="K2088">
        <f>VLOOKUP(A2088,Cadastro!$A$3:$J$3577,10,FALSE)</f>
        <v>1</v>
      </c>
      <c r="L2088" s="13">
        <v>22590.99</v>
      </c>
      <c r="M2088" s="23" t="e">
        <f t="shared" si="336"/>
        <v>#DIV/0!</v>
      </c>
      <c r="N2088" s="26">
        <f t="shared" si="337"/>
        <v>21134.879999999997</v>
      </c>
      <c r="O2088" s="27">
        <f t="shared" si="338"/>
        <v>8.7757015083680305E-4</v>
      </c>
      <c r="P2088" s="30" t="e">
        <f t="shared" si="339"/>
        <v>#DIV/0!</v>
      </c>
      <c r="Q2088" s="30" t="e">
        <f t="shared" si="340"/>
        <v>#DIV/0!</v>
      </c>
      <c r="R2088" s="30" t="e">
        <f t="shared" si="341"/>
        <v>#DIV/0!</v>
      </c>
      <c r="S2088" s="30" t="e">
        <f t="shared" si="342"/>
        <v>#DIV/0!</v>
      </c>
      <c r="T2088" s="32">
        <f t="shared" si="343"/>
        <v>8.7752021541532448E-4</v>
      </c>
      <c r="U2088" s="33">
        <f t="shared" si="344"/>
        <v>68.954388975854002</v>
      </c>
      <c r="V2088" s="18" t="e">
        <f>VLOOKUP(B2088,'[2]APO e PPM_CD'!$D$2:$J$565,7,FALSE)</f>
        <v>#N/A</v>
      </c>
    </row>
    <row r="2089" spans="1:22" hidden="1">
      <c r="A2089">
        <v>3266725670</v>
      </c>
      <c r="B2089">
        <f>VLOOKUP(A2089,Cadastro!$A$3:$B$3577,2,FALSE)</f>
        <v>197431</v>
      </c>
      <c r="C2089" s="5">
        <v>21196.629999999997</v>
      </c>
      <c r="D2089">
        <v>0</v>
      </c>
      <c r="E2089">
        <v>9380.9599999999991</v>
      </c>
      <c r="F2089">
        <v>0</v>
      </c>
      <c r="G2089">
        <v>11815.67</v>
      </c>
      <c r="H2089">
        <v>0</v>
      </c>
      <c r="I2089" s="14">
        <f>VLOOKUP(A2089,Cadastro!$A$3:$H$3577,7,FALSE)</f>
        <v>1</v>
      </c>
      <c r="J2089" s="14">
        <f>VLOOKUP(A2089,Cadastro!$A$3:$H$3577,8,FALSE)</f>
        <v>1</v>
      </c>
      <c r="K2089">
        <f>VLOOKUP(A2089,Cadastro!$A$3:$J$3577,10,FALSE)</f>
        <v>1</v>
      </c>
      <c r="L2089" s="13">
        <v>20277.439999999999</v>
      </c>
      <c r="M2089" s="23" t="e">
        <f t="shared" si="336"/>
        <v>#DIV/0!</v>
      </c>
      <c r="N2089" s="26">
        <f t="shared" si="337"/>
        <v>21196.629999999997</v>
      </c>
      <c r="O2089" s="27">
        <f t="shared" si="338"/>
        <v>8.8013415672726341E-4</v>
      </c>
      <c r="P2089" s="30" t="e">
        <f t="shared" si="339"/>
        <v>#DIV/0!</v>
      </c>
      <c r="Q2089" s="30" t="e">
        <f t="shared" si="340"/>
        <v>#DIV/0!</v>
      </c>
      <c r="R2089" s="30" t="e">
        <f t="shared" si="341"/>
        <v>#DIV/0!</v>
      </c>
      <c r="S2089" s="30" t="e">
        <f t="shared" si="342"/>
        <v>#DIV/0!</v>
      </c>
      <c r="T2089" s="32">
        <f t="shared" si="343"/>
        <v>8.8008407540894151E-4</v>
      </c>
      <c r="U2089" s="33">
        <f t="shared" si="344"/>
        <v>69.155853735495839</v>
      </c>
      <c r="V2089" s="18" t="e">
        <f>VLOOKUP(B2089,'[2]APO e PPM_CD'!$D$2:$J$565,7,FALSE)</f>
        <v>#N/A</v>
      </c>
    </row>
    <row r="2090" spans="1:22" hidden="1">
      <c r="A2090">
        <v>7293027761</v>
      </c>
      <c r="B2090">
        <f>VLOOKUP(A2090,Cadastro!$A$3:$B$3577,2,FALSE)</f>
        <v>218287</v>
      </c>
      <c r="C2090" s="5">
        <v>21234.45</v>
      </c>
      <c r="D2090">
        <v>0</v>
      </c>
      <c r="E2090">
        <v>9380.2800000000007</v>
      </c>
      <c r="F2090">
        <v>0</v>
      </c>
      <c r="G2090">
        <v>11854.17</v>
      </c>
      <c r="H2090">
        <v>0</v>
      </c>
      <c r="I2090" s="14">
        <f>VLOOKUP(A2090,Cadastro!$A$3:$H$3577,7,FALSE)</f>
        <v>1</v>
      </c>
      <c r="J2090" s="14">
        <f>VLOOKUP(A2090,Cadastro!$A$3:$H$3577,8,FALSE)</f>
        <v>1</v>
      </c>
      <c r="K2090">
        <f>VLOOKUP(A2090,Cadastro!$A$3:$J$3577,10,FALSE)</f>
        <v>1</v>
      </c>
      <c r="L2090" s="13">
        <v>33983.99</v>
      </c>
      <c r="M2090" s="23" t="e">
        <f t="shared" si="336"/>
        <v>#DIV/0!</v>
      </c>
      <c r="N2090" s="26">
        <f t="shared" si="337"/>
        <v>21234.45</v>
      </c>
      <c r="O2090" s="27">
        <f t="shared" si="338"/>
        <v>8.8170453248074057E-4</v>
      </c>
      <c r="P2090" s="30" t="e">
        <f t="shared" si="339"/>
        <v>#DIV/0!</v>
      </c>
      <c r="Q2090" s="30" t="e">
        <f t="shared" si="340"/>
        <v>#DIV/0!</v>
      </c>
      <c r="R2090" s="30" t="e">
        <f t="shared" si="341"/>
        <v>#DIV/0!</v>
      </c>
      <c r="S2090" s="30" t="e">
        <f t="shared" si="342"/>
        <v>#DIV/0!</v>
      </c>
      <c r="T2090" s="32">
        <f t="shared" si="343"/>
        <v>8.8165436180503228E-4</v>
      </c>
      <c r="U2090" s="33">
        <f t="shared" si="344"/>
        <v>69.279244783425469</v>
      </c>
      <c r="V2090" s="18" t="e">
        <f>VLOOKUP(B2090,'[2]APO e PPM_CD'!$D$2:$J$565,7,FALSE)</f>
        <v>#N/A</v>
      </c>
    </row>
    <row r="2091" spans="1:22" hidden="1">
      <c r="A2091">
        <v>26443202830</v>
      </c>
      <c r="B2091">
        <f>VLOOKUP(A2091,Cadastro!$A$3:$B$3577,2,FALSE)</f>
        <v>189608</v>
      </c>
      <c r="C2091" s="5">
        <v>21288.48</v>
      </c>
      <c r="D2091">
        <v>0</v>
      </c>
      <c r="E2091">
        <v>9471.75</v>
      </c>
      <c r="F2091">
        <v>0</v>
      </c>
      <c r="G2091">
        <v>11816.73</v>
      </c>
      <c r="H2091">
        <v>0</v>
      </c>
      <c r="I2091" s="14">
        <f>VLOOKUP(A2091,Cadastro!$A$3:$H$3577,7,FALSE)</f>
        <v>1</v>
      </c>
      <c r="J2091" s="14">
        <f>VLOOKUP(A2091,Cadastro!$A$3:$H$3577,8,FALSE)</f>
        <v>1</v>
      </c>
      <c r="K2091">
        <f>VLOOKUP(A2091,Cadastro!$A$3:$J$3577,10,FALSE)</f>
        <v>1</v>
      </c>
      <c r="L2091" s="13">
        <v>19733.86</v>
      </c>
      <c r="M2091" s="23" t="e">
        <f t="shared" si="336"/>
        <v>#DIV/0!</v>
      </c>
      <c r="N2091" s="26">
        <f t="shared" si="337"/>
        <v>21288.48</v>
      </c>
      <c r="O2091" s="27">
        <f t="shared" si="338"/>
        <v>8.8394798573194014E-4</v>
      </c>
      <c r="P2091" s="30" t="e">
        <f t="shared" si="339"/>
        <v>#DIV/0!</v>
      </c>
      <c r="Q2091" s="30" t="e">
        <f t="shared" si="340"/>
        <v>#DIV/0!</v>
      </c>
      <c r="R2091" s="30" t="e">
        <f t="shared" si="341"/>
        <v>#DIV/0!</v>
      </c>
      <c r="S2091" s="30" t="e">
        <f t="shared" si="342"/>
        <v>#DIV/0!</v>
      </c>
      <c r="T2091" s="32">
        <f t="shared" si="343"/>
        <v>8.8389768739944718E-4</v>
      </c>
      <c r="U2091" s="33">
        <f t="shared" si="344"/>
        <v>69.455522369878068</v>
      </c>
      <c r="V2091" s="18" t="e">
        <f>VLOOKUP(B2091,'[2]APO e PPM_CD'!$D$2:$J$565,7,FALSE)</f>
        <v>#N/A</v>
      </c>
    </row>
    <row r="2092" spans="1:22" hidden="1">
      <c r="A2092">
        <v>71375562649</v>
      </c>
      <c r="B2092">
        <f>VLOOKUP(A2092,Cadastro!$A$3:$B$3577,2,FALSE)</f>
        <v>198258</v>
      </c>
      <c r="C2092" s="5">
        <v>21333.09</v>
      </c>
      <c r="D2092">
        <v>0</v>
      </c>
      <c r="E2092">
        <v>8870.66</v>
      </c>
      <c r="F2092">
        <v>0</v>
      </c>
      <c r="G2092">
        <v>12462.43</v>
      </c>
      <c r="H2092">
        <v>0</v>
      </c>
      <c r="I2092" s="14">
        <f>VLOOKUP(A2092,Cadastro!$A$3:$H$3577,7,FALSE)</f>
        <v>1</v>
      </c>
      <c r="J2092" s="14">
        <f>VLOOKUP(A2092,Cadastro!$A$3:$H$3577,8,FALSE)</f>
        <v>1</v>
      </c>
      <c r="K2092">
        <f>VLOOKUP(A2092,Cadastro!$A$3:$J$3577,10,FALSE)</f>
        <v>1</v>
      </c>
      <c r="L2092" s="13">
        <v>15671.34</v>
      </c>
      <c r="M2092" s="23" t="e">
        <f t="shared" si="336"/>
        <v>#DIV/0!</v>
      </c>
      <c r="N2092" s="26">
        <f t="shared" si="337"/>
        <v>21333.09</v>
      </c>
      <c r="O2092" s="27">
        <f t="shared" si="338"/>
        <v>8.8580029832746132E-4</v>
      </c>
      <c r="P2092" s="30" t="e">
        <f t="shared" si="339"/>
        <v>#DIV/0!</v>
      </c>
      <c r="Q2092" s="30" t="e">
        <f t="shared" si="340"/>
        <v>#DIV/0!</v>
      </c>
      <c r="R2092" s="30" t="e">
        <f t="shared" si="341"/>
        <v>#DIV/0!</v>
      </c>
      <c r="S2092" s="30" t="e">
        <f t="shared" si="342"/>
        <v>#DIV/0!</v>
      </c>
      <c r="T2092" s="32">
        <f t="shared" si="343"/>
        <v>8.8574989459483595E-4</v>
      </c>
      <c r="U2092" s="33">
        <f t="shared" si="344"/>
        <v>69.601066384900292</v>
      </c>
      <c r="V2092" s="18" t="e">
        <f>VLOOKUP(B2092,'[2]APO e PPM_CD'!$D$2:$J$565,7,FALSE)</f>
        <v>#N/A</v>
      </c>
    </row>
    <row r="2093" spans="1:22" hidden="1">
      <c r="A2093">
        <v>3388434697</v>
      </c>
      <c r="B2093">
        <f>VLOOKUP(A2093,Cadastro!$A$3:$B$3577,2,FALSE)</f>
        <v>189024</v>
      </c>
      <c r="C2093" s="5">
        <v>21440.85</v>
      </c>
      <c r="D2093">
        <v>0</v>
      </c>
      <c r="E2093">
        <v>9207.36</v>
      </c>
      <c r="F2093">
        <v>0</v>
      </c>
      <c r="G2093">
        <v>12233.49</v>
      </c>
      <c r="H2093">
        <v>0</v>
      </c>
      <c r="I2093" s="14">
        <f>VLOOKUP(A2093,Cadastro!$A$3:$H$3577,7,FALSE)</f>
        <v>1</v>
      </c>
      <c r="J2093" s="14">
        <f>VLOOKUP(A2093,Cadastro!$A$3:$H$3577,8,FALSE)</f>
        <v>1</v>
      </c>
      <c r="K2093">
        <f>VLOOKUP(A2093,Cadastro!$A$3:$J$3577,10,FALSE)</f>
        <v>1</v>
      </c>
      <c r="L2093" s="13">
        <v>16968.73</v>
      </c>
      <c r="M2093" s="23" t="e">
        <f t="shared" si="336"/>
        <v>#DIV/0!</v>
      </c>
      <c r="N2093" s="26">
        <f t="shared" si="337"/>
        <v>21440.85</v>
      </c>
      <c r="O2093" s="27">
        <f t="shared" si="338"/>
        <v>8.9027474812108085E-4</v>
      </c>
      <c r="P2093" s="30" t="e">
        <f t="shared" si="339"/>
        <v>#DIV/0!</v>
      </c>
      <c r="Q2093" s="30" t="e">
        <f t="shared" si="340"/>
        <v>#DIV/0!</v>
      </c>
      <c r="R2093" s="30" t="e">
        <f t="shared" si="341"/>
        <v>#DIV/0!</v>
      </c>
      <c r="S2093" s="30" t="e">
        <f t="shared" si="342"/>
        <v>#DIV/0!</v>
      </c>
      <c r="T2093" s="32">
        <f t="shared" si="343"/>
        <v>8.9022408978369698E-4</v>
      </c>
      <c r="U2093" s="33">
        <f t="shared" si="344"/>
        <v>69.952642781645295</v>
      </c>
      <c r="V2093" s="18" t="e">
        <f>VLOOKUP(B2093,'[2]APO e PPM_CD'!$D$2:$J$565,7,FALSE)</f>
        <v>#N/A</v>
      </c>
    </row>
    <row r="2094" spans="1:22" hidden="1">
      <c r="A2094">
        <v>5300697761</v>
      </c>
      <c r="B2094">
        <f>VLOOKUP(A2094,Cadastro!$A$3:$B$3577,2,FALSE)</f>
        <v>194854</v>
      </c>
      <c r="C2094" s="5">
        <v>21448.769999999997</v>
      </c>
      <c r="D2094">
        <v>0</v>
      </c>
      <c r="E2094">
        <v>9535.1299999999992</v>
      </c>
      <c r="F2094">
        <v>0</v>
      </c>
      <c r="G2094">
        <v>11913.64</v>
      </c>
      <c r="H2094">
        <v>0</v>
      </c>
      <c r="I2094" s="14">
        <f>VLOOKUP(A2094,Cadastro!$A$3:$H$3577,7,FALSE)</f>
        <v>1</v>
      </c>
      <c r="J2094" s="14">
        <f>VLOOKUP(A2094,Cadastro!$A$3:$H$3577,8,FALSE)</f>
        <v>1</v>
      </c>
      <c r="K2094">
        <f>VLOOKUP(A2094,Cadastro!$A$3:$J$3577,10,FALSE)</f>
        <v>1</v>
      </c>
      <c r="L2094" s="13">
        <v>20991.96</v>
      </c>
      <c r="M2094" s="23" t="e">
        <f t="shared" si="336"/>
        <v>#DIV/0!</v>
      </c>
      <c r="N2094" s="26">
        <f t="shared" si="337"/>
        <v>21448.769999999997</v>
      </c>
      <c r="O2094" s="27">
        <f t="shared" si="338"/>
        <v>8.9060360523286124E-4</v>
      </c>
      <c r="P2094" s="30" t="e">
        <f t="shared" si="339"/>
        <v>#DIV/0!</v>
      </c>
      <c r="Q2094" s="30" t="e">
        <f t="shared" si="340"/>
        <v>#DIV/0!</v>
      </c>
      <c r="R2094" s="30" t="e">
        <f t="shared" si="341"/>
        <v>#DIV/0!</v>
      </c>
      <c r="S2094" s="30" t="e">
        <f t="shared" si="342"/>
        <v>#DIV/0!</v>
      </c>
      <c r="T2094" s="32">
        <f t="shared" si="343"/>
        <v>8.9055292818287818E-4</v>
      </c>
      <c r="U2094" s="33">
        <f t="shared" si="344"/>
        <v>69.978482472274649</v>
      </c>
      <c r="V2094" s="18" t="e">
        <f>VLOOKUP(B2094,'[2]APO e PPM_CD'!$D$2:$J$565,7,FALSE)</f>
        <v>#N/A</v>
      </c>
    </row>
    <row r="2095" spans="1:22" hidden="1">
      <c r="A2095">
        <v>89984382753</v>
      </c>
      <c r="B2095">
        <f>VLOOKUP(A2095,Cadastro!$A$3:$B$3577,2,FALSE)</f>
        <v>213824</v>
      </c>
      <c r="C2095" s="5">
        <v>21488.91</v>
      </c>
      <c r="D2095">
        <v>0</v>
      </c>
      <c r="E2095">
        <v>8929.31</v>
      </c>
      <c r="F2095">
        <v>0</v>
      </c>
      <c r="G2095">
        <v>12559.6</v>
      </c>
      <c r="H2095">
        <v>0</v>
      </c>
      <c r="I2095" s="14">
        <f>VLOOKUP(A2095,Cadastro!$A$3:$H$3577,7,FALSE)</f>
        <v>1</v>
      </c>
      <c r="J2095" s="14">
        <f>VLOOKUP(A2095,Cadastro!$A$3:$H$3577,8,FALSE)</f>
        <v>1</v>
      </c>
      <c r="K2095">
        <f>VLOOKUP(A2095,Cadastro!$A$3:$J$3577,10,FALSE)</f>
        <v>1</v>
      </c>
      <c r="L2095" s="13">
        <v>28504.45</v>
      </c>
      <c r="M2095" s="23" t="e">
        <f t="shared" si="336"/>
        <v>#DIV/0!</v>
      </c>
      <c r="N2095" s="26">
        <f t="shared" si="337"/>
        <v>21488.91</v>
      </c>
      <c r="O2095" s="27">
        <f t="shared" si="338"/>
        <v>8.9227031286756716E-4</v>
      </c>
      <c r="P2095" s="30" t="e">
        <f t="shared" si="339"/>
        <v>#DIV/0!</v>
      </c>
      <c r="Q2095" s="30" t="e">
        <f t="shared" si="340"/>
        <v>#DIV/0!</v>
      </c>
      <c r="R2095" s="30" t="e">
        <f t="shared" si="341"/>
        <v>#DIV/0!</v>
      </c>
      <c r="S2095" s="30" t="e">
        <f t="shared" si="342"/>
        <v>#DIV/0!</v>
      </c>
      <c r="T2095" s="32">
        <f t="shared" si="343"/>
        <v>8.9221954097872913E-4</v>
      </c>
      <c r="U2095" s="33">
        <f t="shared" si="344"/>
        <v>70.109442722509854</v>
      </c>
      <c r="V2095" s="18" t="e">
        <f>VLOOKUP(B2095,'[2]APO e PPM_CD'!$D$2:$J$565,7,FALSE)</f>
        <v>#N/A</v>
      </c>
    </row>
    <row r="2096" spans="1:22" hidden="1">
      <c r="A2096">
        <v>3839072689</v>
      </c>
      <c r="B2096">
        <f>VLOOKUP(A2096,Cadastro!$A$3:$B$3577,2,FALSE)</f>
        <v>197537</v>
      </c>
      <c r="C2096" s="5">
        <v>21508.769999999997</v>
      </c>
      <c r="D2096">
        <v>0</v>
      </c>
      <c r="E2096">
        <v>9738.4699999999993</v>
      </c>
      <c r="F2096">
        <v>0</v>
      </c>
      <c r="G2096">
        <v>11770.3</v>
      </c>
      <c r="H2096">
        <v>0</v>
      </c>
      <c r="I2096" s="14">
        <f>VLOOKUP(A2096,Cadastro!$A$3:$H$3577,7,FALSE)</f>
        <v>1</v>
      </c>
      <c r="J2096" s="14">
        <f>VLOOKUP(A2096,Cadastro!$A$3:$H$3577,8,FALSE)</f>
        <v>1</v>
      </c>
      <c r="K2096">
        <f>VLOOKUP(A2096,Cadastro!$A$3:$J$3577,10,FALSE)</f>
        <v>1</v>
      </c>
      <c r="L2096" s="13">
        <v>18548.68</v>
      </c>
      <c r="M2096" s="23" t="e">
        <f t="shared" si="336"/>
        <v>#DIV/0!</v>
      </c>
      <c r="N2096" s="26">
        <f t="shared" si="337"/>
        <v>21508.769999999997</v>
      </c>
      <c r="O2096" s="27">
        <f t="shared" si="338"/>
        <v>8.9309494698877417E-4</v>
      </c>
      <c r="P2096" s="30" t="e">
        <f t="shared" si="339"/>
        <v>#DIV/0!</v>
      </c>
      <c r="Q2096" s="30" t="e">
        <f t="shared" si="340"/>
        <v>#DIV/0!</v>
      </c>
      <c r="R2096" s="30" t="e">
        <f t="shared" si="341"/>
        <v>#DIV/0!</v>
      </c>
      <c r="S2096" s="30" t="e">
        <f t="shared" si="342"/>
        <v>#DIV/0!</v>
      </c>
      <c r="T2096" s="32">
        <f t="shared" si="343"/>
        <v>8.9304412817667604E-4</v>
      </c>
      <c r="U2096" s="33">
        <f t="shared" si="344"/>
        <v>70.174237704315289</v>
      </c>
      <c r="V2096" s="18" t="e">
        <f>VLOOKUP(B2096,'[2]APO e PPM_CD'!$D$2:$J$565,7,FALSE)</f>
        <v>#N/A</v>
      </c>
    </row>
    <row r="2097" spans="1:24" hidden="1">
      <c r="A2097">
        <v>1800030703</v>
      </c>
      <c r="B2097">
        <f>VLOOKUP(A2097,Cadastro!$A$3:$B$3577,2,FALSE)</f>
        <v>191203</v>
      </c>
      <c r="C2097" s="5">
        <v>21511.59</v>
      </c>
      <c r="D2097">
        <v>0</v>
      </c>
      <c r="E2097">
        <v>9238.23</v>
      </c>
      <c r="F2097">
        <v>0</v>
      </c>
      <c r="G2097">
        <v>12273.36</v>
      </c>
      <c r="H2097">
        <v>0</v>
      </c>
      <c r="I2097" s="14">
        <f>VLOOKUP(A2097,Cadastro!$A$3:$H$3577,7,FALSE)</f>
        <v>1</v>
      </c>
      <c r="J2097" s="14">
        <f>VLOOKUP(A2097,Cadastro!$A$3:$H$3577,8,FALSE)</f>
        <v>1</v>
      </c>
      <c r="K2097">
        <f>VLOOKUP(A2097,Cadastro!$A$3:$J$3577,10,FALSE)</f>
        <v>1</v>
      </c>
      <c r="L2097" s="13">
        <v>22861.06</v>
      </c>
      <c r="M2097" s="23" t="e">
        <f t="shared" si="336"/>
        <v>#DIV/0!</v>
      </c>
      <c r="N2097" s="26">
        <f t="shared" si="337"/>
        <v>21511.59</v>
      </c>
      <c r="O2097" s="27">
        <f t="shared" si="338"/>
        <v>8.9321204005130223E-4</v>
      </c>
      <c r="P2097" s="30" t="e">
        <f t="shared" si="339"/>
        <v>#DIV/0!</v>
      </c>
      <c r="Q2097" s="30" t="e">
        <f t="shared" si="340"/>
        <v>#DIV/0!</v>
      </c>
      <c r="R2097" s="30" t="e">
        <f t="shared" si="341"/>
        <v>#DIV/0!</v>
      </c>
      <c r="S2097" s="30" t="e">
        <f t="shared" si="342"/>
        <v>#DIV/0!</v>
      </c>
      <c r="T2097" s="32">
        <f t="shared" si="343"/>
        <v>8.9316121457638472E-4</v>
      </c>
      <c r="U2097" s="33">
        <f t="shared" si="344"/>
        <v>70.183438200221218</v>
      </c>
      <c r="V2097" s="18" t="e">
        <f>VLOOKUP(B2097,'[2]APO e PPM_CD'!$D$2:$J$565,7,FALSE)</f>
        <v>#N/A</v>
      </c>
    </row>
    <row r="2098" spans="1:24" hidden="1">
      <c r="A2098">
        <v>2421761603</v>
      </c>
      <c r="B2098">
        <f>VLOOKUP(A2098,Cadastro!$A$3:$B$3577,2,FALSE)</f>
        <v>199221</v>
      </c>
      <c r="C2098" s="5">
        <v>21522.07</v>
      </c>
      <c r="D2098">
        <v>0</v>
      </c>
      <c r="E2098">
        <v>9569.7900000000009</v>
      </c>
      <c r="F2098">
        <v>0</v>
      </c>
      <c r="G2098">
        <v>11952.28</v>
      </c>
      <c r="H2098">
        <v>0</v>
      </c>
      <c r="I2098" s="14">
        <f>VLOOKUP(A2098,Cadastro!$A$3:$H$3577,7,FALSE)</f>
        <v>1</v>
      </c>
      <c r="J2098" s="14">
        <f>VLOOKUP(A2098,Cadastro!$A$3:$H$3577,8,FALSE)</f>
        <v>1</v>
      </c>
      <c r="K2098">
        <f>VLOOKUP(A2098,Cadastro!$A$3:$J$3577,10,FALSE)</f>
        <v>1</v>
      </c>
      <c r="L2098" s="13">
        <v>33556.14</v>
      </c>
      <c r="M2098" s="23" t="e">
        <f t="shared" si="336"/>
        <v>#DIV/0!</v>
      </c>
      <c r="N2098" s="26">
        <f t="shared" si="337"/>
        <v>21522.07</v>
      </c>
      <c r="O2098" s="27">
        <f t="shared" si="338"/>
        <v>8.9364719441133492E-4</v>
      </c>
      <c r="P2098" s="30" t="e">
        <f t="shared" si="339"/>
        <v>#DIV/0!</v>
      </c>
      <c r="Q2098" s="30" t="e">
        <f t="shared" si="340"/>
        <v>#DIV/0!</v>
      </c>
      <c r="R2098" s="30" t="e">
        <f t="shared" si="341"/>
        <v>#DIV/0!</v>
      </c>
      <c r="S2098" s="30" t="e">
        <f t="shared" si="342"/>
        <v>#DIV/0!</v>
      </c>
      <c r="T2098" s="32">
        <f t="shared" si="343"/>
        <v>8.9359634417530141E-4</v>
      </c>
      <c r="U2098" s="33">
        <f t="shared" si="344"/>
        <v>70.217630114084315</v>
      </c>
      <c r="V2098" s="18" t="e">
        <f>VLOOKUP(B2098,'[2]APO e PPM_CD'!$D$2:$J$565,7,FALSE)</f>
        <v>#N/A</v>
      </c>
    </row>
    <row r="2099" spans="1:24" hidden="1">
      <c r="A2099">
        <v>2715402732</v>
      </c>
      <c r="B2099">
        <f>VLOOKUP(A2099,Cadastro!$A$3:$B$3577,2,FALSE)</f>
        <v>218084</v>
      </c>
      <c r="C2099" s="5">
        <v>21524.59</v>
      </c>
      <c r="D2099">
        <v>0</v>
      </c>
      <c r="E2099">
        <v>9100.4699999999993</v>
      </c>
      <c r="F2099">
        <v>0</v>
      </c>
      <c r="G2099">
        <v>12424.12</v>
      </c>
      <c r="H2099">
        <v>0</v>
      </c>
      <c r="I2099" s="14">
        <f>VLOOKUP(A2099,Cadastro!$A$3:$H$3577,7,FALSE)</f>
        <v>1</v>
      </c>
      <c r="J2099" s="14">
        <f>VLOOKUP(A2099,Cadastro!$A$3:$H$3577,8,FALSE)</f>
        <v>1</v>
      </c>
      <c r="K2099">
        <f>VLOOKUP(A2099,Cadastro!$A$3:$J$3577,10,FALSE)</f>
        <v>1</v>
      </c>
      <c r="L2099" s="13">
        <v>31507.040000000001</v>
      </c>
      <c r="M2099" s="23" t="e">
        <f t="shared" si="336"/>
        <v>#DIV/0!</v>
      </c>
      <c r="N2099" s="26">
        <f t="shared" si="337"/>
        <v>21524.59</v>
      </c>
      <c r="O2099" s="27">
        <f t="shared" si="338"/>
        <v>8.9375183076508327E-4</v>
      </c>
      <c r="P2099" s="30" t="e">
        <f t="shared" si="339"/>
        <v>#DIV/0!</v>
      </c>
      <c r="Q2099" s="30" t="e">
        <f t="shared" si="340"/>
        <v>#DIV/0!</v>
      </c>
      <c r="R2099" s="30" t="e">
        <f t="shared" si="341"/>
        <v>#DIV/0!</v>
      </c>
      <c r="S2099" s="30" t="e">
        <f t="shared" si="342"/>
        <v>#DIV/0!</v>
      </c>
      <c r="T2099" s="32">
        <f t="shared" si="343"/>
        <v>8.9370097457504099E-4</v>
      </c>
      <c r="U2099" s="33">
        <f t="shared" si="344"/>
        <v>70.225851833830035</v>
      </c>
      <c r="V2099" s="18" t="e">
        <f>VLOOKUP(B2099,'[2]APO e PPM_CD'!$D$2:$J$565,7,FALSE)</f>
        <v>#N/A</v>
      </c>
    </row>
    <row r="2100" spans="1:24" hidden="1">
      <c r="A2100">
        <v>3438467720</v>
      </c>
      <c r="B2100">
        <f>VLOOKUP(A2100,Cadastro!$A$3:$B$3577,2,FALSE)</f>
        <v>190005</v>
      </c>
      <c r="C2100" s="5">
        <v>21528.160000000003</v>
      </c>
      <c r="D2100">
        <v>0</v>
      </c>
      <c r="E2100">
        <v>9173.2900000000009</v>
      </c>
      <c r="F2100">
        <v>0</v>
      </c>
      <c r="G2100">
        <v>12354.87</v>
      </c>
      <c r="H2100">
        <v>0</v>
      </c>
      <c r="I2100" s="14">
        <f>VLOOKUP(A2100,Cadastro!$A$3:$H$3577,7,FALSE)</f>
        <v>1</v>
      </c>
      <c r="J2100" s="14">
        <f>VLOOKUP(A2100,Cadastro!$A$3:$H$3577,8,FALSE)</f>
        <v>1</v>
      </c>
      <c r="K2100">
        <f>VLOOKUP(A2100,Cadastro!$A$3:$J$3577,10,FALSE)</f>
        <v>1</v>
      </c>
      <c r="L2100" s="13">
        <v>21970.6</v>
      </c>
      <c r="M2100" s="23" t="e">
        <f t="shared" si="336"/>
        <v>#DIV/0!</v>
      </c>
      <c r="N2100" s="26">
        <f t="shared" si="337"/>
        <v>21528.160000000003</v>
      </c>
      <c r="O2100" s="27">
        <f t="shared" si="338"/>
        <v>8.9390006559956028E-4</v>
      </c>
      <c r="P2100" s="30" t="e">
        <f t="shared" si="339"/>
        <v>#DIV/0!</v>
      </c>
      <c r="Q2100" s="30" t="e">
        <f t="shared" si="340"/>
        <v>#DIV/0!</v>
      </c>
      <c r="R2100" s="30" t="e">
        <f t="shared" si="341"/>
        <v>#DIV/0!</v>
      </c>
      <c r="S2100" s="30" t="e">
        <f t="shared" si="342"/>
        <v>#DIV/0!</v>
      </c>
      <c r="T2100" s="32">
        <f t="shared" si="343"/>
        <v>8.9384920097467207E-4</v>
      </c>
      <c r="U2100" s="33">
        <f t="shared" si="344"/>
        <v>70.237499270136453</v>
      </c>
      <c r="V2100" s="18" t="e">
        <f>VLOOKUP(B2100,'[2]APO e PPM_CD'!$D$2:$J$565,7,FALSE)</f>
        <v>#N/A</v>
      </c>
    </row>
    <row r="2101" spans="1:24" hidden="1">
      <c r="A2101">
        <v>69567166668</v>
      </c>
      <c r="B2101">
        <f>VLOOKUP(A2101,Cadastro!$A$3:$B$3577,2,FALSE)</f>
        <v>191192</v>
      </c>
      <c r="C2101" s="5">
        <v>21548.050000000003</v>
      </c>
      <c r="D2101">
        <v>0</v>
      </c>
      <c r="E2101">
        <v>8996.36</v>
      </c>
      <c r="F2101">
        <v>0</v>
      </c>
      <c r="G2101">
        <v>12551.69</v>
      </c>
      <c r="H2101">
        <v>0</v>
      </c>
      <c r="I2101" s="14">
        <f>VLOOKUP(A2101,Cadastro!$A$3:$H$3577,7,FALSE)</f>
        <v>1</v>
      </c>
      <c r="J2101" s="14">
        <f>VLOOKUP(A2101,Cadastro!$A$3:$H$3577,8,FALSE)</f>
        <v>1</v>
      </c>
      <c r="K2101">
        <f>VLOOKUP(A2101,Cadastro!$A$3:$J$3577,10,FALSE)</f>
        <v>1</v>
      </c>
      <c r="L2101" s="13">
        <v>43658.22</v>
      </c>
      <c r="M2101" s="23" t="e">
        <f t="shared" si="336"/>
        <v>#DIV/0!</v>
      </c>
      <c r="N2101" s="26">
        <f t="shared" si="337"/>
        <v>21548.050000000003</v>
      </c>
      <c r="O2101" s="27">
        <f t="shared" si="338"/>
        <v>8.9472594539164536E-4</v>
      </c>
      <c r="P2101" s="30" t="e">
        <f t="shared" si="339"/>
        <v>#DIV/0!</v>
      </c>
      <c r="Q2101" s="30" t="e">
        <f t="shared" si="340"/>
        <v>#DIV/0!</v>
      </c>
      <c r="R2101" s="30" t="e">
        <f t="shared" si="341"/>
        <v>#DIV/0!</v>
      </c>
      <c r="S2101" s="30" t="e">
        <f t="shared" si="342"/>
        <v>#DIV/0!</v>
      </c>
      <c r="T2101" s="32">
        <f t="shared" si="343"/>
        <v>8.9467503377261605E-4</v>
      </c>
      <c r="U2101" s="33">
        <f t="shared" si="344"/>
        <v>70.30239212955793</v>
      </c>
      <c r="V2101" s="18" t="e">
        <f>VLOOKUP(B2101,'[2]APO e PPM_CD'!$D$2:$J$565,7,FALSE)</f>
        <v>#N/A</v>
      </c>
    </row>
    <row r="2102" spans="1:24" s="18" customFormat="1">
      <c r="A2102" s="18">
        <v>68092466734</v>
      </c>
      <c r="B2102" s="18">
        <f>VLOOKUP(A2102,Cadastro!$A$3:$B$3577,2,FALSE)</f>
        <v>196531</v>
      </c>
      <c r="C2102" s="19">
        <v>30241.32</v>
      </c>
      <c r="D2102" s="18">
        <v>0</v>
      </c>
      <c r="E2102" s="18">
        <v>12916.21</v>
      </c>
      <c r="F2102" s="18">
        <v>0</v>
      </c>
      <c r="G2102" s="18">
        <v>17325.11</v>
      </c>
      <c r="H2102" s="18">
        <v>0</v>
      </c>
      <c r="I2102" s="20">
        <f>VLOOKUP(A2102,Cadastro!$A$3:$H$3577,7,FALSE)</f>
        <v>5</v>
      </c>
      <c r="J2102" s="20">
        <f>VLOOKUP(A2102,Cadastro!$A$3:$H$3577,8,FALSE)</f>
        <v>5</v>
      </c>
      <c r="K2102" s="18">
        <f>VLOOKUP(A2102,Cadastro!$A$3:$J$3577,10,FALSE)</f>
        <v>1</v>
      </c>
      <c r="M2102" s="23" t="e">
        <f t="shared" si="336"/>
        <v>#DIV/0!</v>
      </c>
      <c r="N2102" s="26">
        <f t="shared" si="337"/>
        <v>30241.32</v>
      </c>
      <c r="O2102" s="27">
        <f t="shared" si="338"/>
        <v>1.2556910544987258E-3</v>
      </c>
      <c r="P2102" s="30" t="e">
        <f t="shared" si="339"/>
        <v>#DIV/0!</v>
      </c>
      <c r="Q2102" s="30" t="e">
        <f t="shared" si="340"/>
        <v>#DIV/0!</v>
      </c>
      <c r="R2102" s="30" t="e">
        <f t="shared" si="341"/>
        <v>#DIV/0!</v>
      </c>
      <c r="S2102" s="30" t="e">
        <f t="shared" si="342"/>
        <v>#DIV/0!</v>
      </c>
      <c r="T2102" s="32">
        <f t="shared" si="343"/>
        <v>1.2556196032740079E-3</v>
      </c>
      <c r="U2102" s="33">
        <f t="shared" si="344"/>
        <v>98.664943563591251</v>
      </c>
      <c r="V2102" s="18">
        <f>VLOOKUP(B2102,'[2]APO e PPM_CD'!$D$2:$J$565,7,FALSE)</f>
        <v>3</v>
      </c>
      <c r="W2102" s="18">
        <f>TRUNC(B2102/10,0)</f>
        <v>19653</v>
      </c>
      <c r="X2102" s="18">
        <f ca="1">VLOOKUP(W2102:X2102,[3]Plan1!$B$2:$K$3605,10,FALSE)</f>
        <v>0</v>
      </c>
    </row>
    <row r="2103" spans="1:24" hidden="1">
      <c r="A2103">
        <v>11658493800</v>
      </c>
      <c r="B2103">
        <f>VLOOKUP(A2103,Cadastro!$A$3:$B$3577,2,FALSE)</f>
        <v>215444</v>
      </c>
      <c r="C2103" s="5">
        <v>21611.010000000002</v>
      </c>
      <c r="D2103">
        <v>0</v>
      </c>
      <c r="E2103">
        <v>9059.48</v>
      </c>
      <c r="F2103">
        <v>0</v>
      </c>
      <c r="G2103">
        <v>12551.53</v>
      </c>
      <c r="H2103">
        <v>0</v>
      </c>
      <c r="I2103" s="14">
        <f>VLOOKUP(A2103,Cadastro!$A$3:$H$3577,7,FALSE)</f>
        <v>1</v>
      </c>
      <c r="J2103" s="14">
        <f>VLOOKUP(A2103,Cadastro!$A$3:$H$3577,8,FALSE)</f>
        <v>1</v>
      </c>
      <c r="K2103">
        <f>VLOOKUP(A2103,Cadastro!$A$3:$J$3577,10,FALSE)</f>
        <v>1</v>
      </c>
      <c r="L2103" s="13">
        <v>20996.57</v>
      </c>
      <c r="M2103" s="23" t="e">
        <f t="shared" si="336"/>
        <v>#DIV/0!</v>
      </c>
      <c r="N2103" s="26">
        <f t="shared" si="337"/>
        <v>21611.010000000002</v>
      </c>
      <c r="O2103" s="27">
        <f t="shared" si="338"/>
        <v>8.9734019334084989E-4</v>
      </c>
      <c r="P2103" s="30" t="e">
        <f t="shared" si="339"/>
        <v>#DIV/0!</v>
      </c>
      <c r="Q2103" s="30" t="e">
        <f t="shared" si="340"/>
        <v>#DIV/0!</v>
      </c>
      <c r="R2103" s="30" t="e">
        <f t="shared" si="341"/>
        <v>#DIV/0!</v>
      </c>
      <c r="S2103" s="30" t="e">
        <f t="shared" si="342"/>
        <v>#DIV/0!</v>
      </c>
      <c r="T2103" s="32">
        <f t="shared" si="343"/>
        <v>8.9728913296610797E-4</v>
      </c>
      <c r="U2103" s="33">
        <f t="shared" si="344"/>
        <v>70.507804619712587</v>
      </c>
      <c r="V2103" s="18" t="e">
        <f>VLOOKUP(B2103,'[2]APO e PPM_CD'!$D$2:$J$565,7,FALSE)</f>
        <v>#N/A</v>
      </c>
    </row>
    <row r="2104" spans="1:24" hidden="1">
      <c r="A2104">
        <v>16605866827</v>
      </c>
      <c r="B2104">
        <f>VLOOKUP(A2104,Cadastro!$A$3:$B$3577,2,FALSE)</f>
        <v>198031</v>
      </c>
      <c r="C2104" s="5">
        <v>21658.22</v>
      </c>
      <c r="D2104">
        <v>0</v>
      </c>
      <c r="E2104">
        <v>9235.51</v>
      </c>
      <c r="F2104">
        <v>0</v>
      </c>
      <c r="G2104">
        <v>12422.71</v>
      </c>
      <c r="H2104">
        <v>0</v>
      </c>
      <c r="I2104" s="14">
        <f>VLOOKUP(A2104,Cadastro!$A$3:$H$3577,7,FALSE)</f>
        <v>1</v>
      </c>
      <c r="J2104" s="14">
        <f>VLOOKUP(A2104,Cadastro!$A$3:$H$3577,8,FALSE)</f>
        <v>1</v>
      </c>
      <c r="K2104">
        <f>VLOOKUP(A2104,Cadastro!$A$3:$J$3577,10,FALSE)</f>
        <v>1</v>
      </c>
      <c r="L2104" s="13">
        <v>14084.95</v>
      </c>
      <c r="M2104" s="23" t="e">
        <f t="shared" si="336"/>
        <v>#DIV/0!</v>
      </c>
      <c r="N2104" s="26">
        <f t="shared" si="337"/>
        <v>21658.22</v>
      </c>
      <c r="O2104" s="27">
        <f t="shared" si="338"/>
        <v>8.9930046407912735E-4</v>
      </c>
      <c r="P2104" s="30" t="e">
        <f t="shared" si="339"/>
        <v>#DIV/0!</v>
      </c>
      <c r="Q2104" s="30" t="e">
        <f t="shared" si="340"/>
        <v>#DIV/0!</v>
      </c>
      <c r="R2104" s="30" t="e">
        <f t="shared" si="341"/>
        <v>#DIV/0!</v>
      </c>
      <c r="S2104" s="30" t="e">
        <f t="shared" si="342"/>
        <v>#DIV/0!</v>
      </c>
      <c r="T2104" s="32">
        <f t="shared" si="343"/>
        <v>8.992492921612279E-4</v>
      </c>
      <c r="U2104" s="33">
        <f t="shared" si="344"/>
        <v>70.661831361456564</v>
      </c>
      <c r="V2104" s="18" t="e">
        <f>VLOOKUP(B2104,'[2]APO e PPM_CD'!$D$2:$J$565,7,FALSE)</f>
        <v>#N/A</v>
      </c>
    </row>
    <row r="2105" spans="1:24" hidden="1">
      <c r="A2105">
        <v>83140930178</v>
      </c>
      <c r="B2105">
        <f>VLOOKUP(A2105,Cadastro!$A$3:$B$3577,2,FALSE)</f>
        <v>188011</v>
      </c>
      <c r="C2105" s="5">
        <v>21666</v>
      </c>
      <c r="D2105">
        <v>0</v>
      </c>
      <c r="E2105">
        <v>9713.4599999999991</v>
      </c>
      <c r="F2105">
        <v>0</v>
      </c>
      <c r="G2105">
        <v>11952.54</v>
      </c>
      <c r="H2105">
        <v>0</v>
      </c>
      <c r="I2105" s="14">
        <f>VLOOKUP(A2105,Cadastro!$A$3:$H$3577,7,FALSE)</f>
        <v>1</v>
      </c>
      <c r="J2105" s="14">
        <f>VLOOKUP(A2105,Cadastro!$A$3:$H$3577,8,FALSE)</f>
        <v>1</v>
      </c>
      <c r="K2105">
        <f>VLOOKUP(A2105,Cadastro!$A$3:$J$3577,10,FALSE)</f>
        <v>1</v>
      </c>
      <c r="L2105" s="13">
        <v>16821.21</v>
      </c>
      <c r="M2105" s="23" t="e">
        <f t="shared" si="336"/>
        <v>#DIV/0!</v>
      </c>
      <c r="N2105" s="26">
        <f t="shared" si="337"/>
        <v>21666</v>
      </c>
      <c r="O2105" s="27">
        <f t="shared" si="338"/>
        <v>8.9962350806014398E-4</v>
      </c>
      <c r="P2105" s="30" t="e">
        <f t="shared" si="339"/>
        <v>#DIV/0!</v>
      </c>
      <c r="Q2105" s="30" t="e">
        <f t="shared" si="340"/>
        <v>#DIV/0!</v>
      </c>
      <c r="R2105" s="30" t="e">
        <f t="shared" si="341"/>
        <v>#DIV/0!</v>
      </c>
      <c r="S2105" s="30" t="e">
        <f t="shared" si="342"/>
        <v>#DIV/0!</v>
      </c>
      <c r="T2105" s="32">
        <f t="shared" si="343"/>
        <v>8.9957231776042362E-4</v>
      </c>
      <c r="U2105" s="33">
        <f t="shared" si="344"/>
        <v>70.687214289877829</v>
      </c>
      <c r="V2105" s="18" t="e">
        <f>VLOOKUP(B2105,'[2]APO e PPM_CD'!$D$2:$J$565,7,FALSE)</f>
        <v>#N/A</v>
      </c>
    </row>
    <row r="2106" spans="1:24" hidden="1">
      <c r="A2106">
        <v>2766160655</v>
      </c>
      <c r="B2106">
        <f>VLOOKUP(A2106,Cadastro!$A$3:$B$3577,2,FALSE)</f>
        <v>189056</v>
      </c>
      <c r="C2106" s="5">
        <v>21669.190000000002</v>
      </c>
      <c r="D2106">
        <v>0</v>
      </c>
      <c r="E2106">
        <v>9558.7000000000007</v>
      </c>
      <c r="F2106">
        <v>0</v>
      </c>
      <c r="G2106">
        <v>12110.49</v>
      </c>
      <c r="H2106">
        <v>0</v>
      </c>
      <c r="I2106" s="14">
        <f>VLOOKUP(A2106,Cadastro!$A$3:$H$3577,7,FALSE)</f>
        <v>1</v>
      </c>
      <c r="J2106" s="14">
        <f>VLOOKUP(A2106,Cadastro!$A$3:$H$3577,8,FALSE)</f>
        <v>1</v>
      </c>
      <c r="K2106">
        <f>VLOOKUP(A2106,Cadastro!$A$3:$J$3577,10,FALSE)</f>
        <v>1</v>
      </c>
      <c r="L2106" s="13">
        <v>15881.01</v>
      </c>
      <c r="M2106" s="23" t="e">
        <f t="shared" si="336"/>
        <v>#DIV/0!</v>
      </c>
      <c r="N2106" s="26">
        <f t="shared" si="337"/>
        <v>21669.190000000002</v>
      </c>
      <c r="O2106" s="27">
        <f t="shared" si="338"/>
        <v>8.9975596439683346E-4</v>
      </c>
      <c r="P2106" s="30" t="e">
        <f t="shared" si="339"/>
        <v>#DIV/0!</v>
      </c>
      <c r="Q2106" s="30" t="e">
        <f t="shared" si="340"/>
        <v>#DIV/0!</v>
      </c>
      <c r="R2106" s="30" t="e">
        <f t="shared" si="341"/>
        <v>#DIV/0!</v>
      </c>
      <c r="S2106" s="30" t="e">
        <f t="shared" si="342"/>
        <v>#DIV/0!</v>
      </c>
      <c r="T2106" s="32">
        <f t="shared" si="343"/>
        <v>8.9970476656009402E-4</v>
      </c>
      <c r="U2106" s="33">
        <f t="shared" si="344"/>
        <v>70.697621943047992</v>
      </c>
      <c r="V2106" s="18" t="e">
        <f>VLOOKUP(B2106,'[2]APO e PPM_CD'!$D$2:$J$565,7,FALSE)</f>
        <v>#N/A</v>
      </c>
    </row>
    <row r="2107" spans="1:24" hidden="1">
      <c r="A2107">
        <v>7907989728</v>
      </c>
      <c r="B2107">
        <f>VLOOKUP(A2107,Cadastro!$A$3:$B$3577,2,FALSE)</f>
        <v>197310</v>
      </c>
      <c r="C2107" s="5">
        <v>21748.080000000002</v>
      </c>
      <c r="D2107">
        <v>0</v>
      </c>
      <c r="E2107">
        <v>9779.74</v>
      </c>
      <c r="F2107">
        <v>0</v>
      </c>
      <c r="G2107">
        <v>11968.34</v>
      </c>
      <c r="H2107">
        <v>0</v>
      </c>
      <c r="I2107" s="14">
        <f>VLOOKUP(A2107,Cadastro!$A$3:$H$3577,7,FALSE)</f>
        <v>1</v>
      </c>
      <c r="J2107" s="14">
        <f>VLOOKUP(A2107,Cadastro!$A$3:$H$3577,8,FALSE)</f>
        <v>1</v>
      </c>
      <c r="K2107">
        <f>VLOOKUP(A2107,Cadastro!$A$3:$J$3577,10,FALSE)</f>
        <v>1</v>
      </c>
      <c r="L2107" s="13">
        <v>31120.95</v>
      </c>
      <c r="M2107" s="23" t="e">
        <f t="shared" si="336"/>
        <v>#DIV/0!</v>
      </c>
      <c r="N2107" s="26">
        <f t="shared" si="337"/>
        <v>21748.080000000002</v>
      </c>
      <c r="O2107" s="27">
        <f t="shared" si="338"/>
        <v>9.0303166358223289E-4</v>
      </c>
      <c r="P2107" s="30" t="e">
        <f t="shared" si="339"/>
        <v>#DIV/0!</v>
      </c>
      <c r="Q2107" s="30" t="e">
        <f t="shared" si="340"/>
        <v>#DIV/0!</v>
      </c>
      <c r="R2107" s="30" t="e">
        <f t="shared" si="341"/>
        <v>#DIV/0!</v>
      </c>
      <c r="S2107" s="30" t="e">
        <f t="shared" si="342"/>
        <v>#DIV/0!</v>
      </c>
      <c r="T2107" s="32">
        <f t="shared" si="343"/>
        <v>9.0298027935193921E-4</v>
      </c>
      <c r="U2107" s="33">
        <f t="shared" si="344"/>
        <v>70.955007447309441</v>
      </c>
      <c r="V2107" s="18" t="e">
        <f>VLOOKUP(B2107,'[2]APO e PPM_CD'!$D$2:$J$565,7,FALSE)</f>
        <v>#N/A</v>
      </c>
    </row>
    <row r="2108" spans="1:24" s="18" customFormat="1">
      <c r="A2108" s="18">
        <v>7869595764</v>
      </c>
      <c r="B2108" s="18">
        <f>VLOOKUP(A2108,Cadastro!$A$3:$B$3577,2,FALSE)</f>
        <v>197601</v>
      </c>
      <c r="C2108" s="19">
        <v>33460.519999999997</v>
      </c>
      <c r="D2108" s="18">
        <v>0</v>
      </c>
      <c r="E2108" s="18">
        <v>19735.8</v>
      </c>
      <c r="F2108" s="18">
        <v>0</v>
      </c>
      <c r="G2108" s="18">
        <v>13724.72</v>
      </c>
      <c r="H2108" s="18">
        <v>0</v>
      </c>
      <c r="I2108" s="20">
        <f>VLOOKUP(A2108,Cadastro!$A$3:$H$3577,7,FALSE)</f>
        <v>5</v>
      </c>
      <c r="J2108" s="20">
        <f>VLOOKUP(A2108,Cadastro!$A$3:$H$3577,8,FALSE)</f>
        <v>5</v>
      </c>
      <c r="K2108" s="18">
        <f>VLOOKUP(A2108,Cadastro!$A$3:$J$3577,10,FALSE)</f>
        <v>1</v>
      </c>
      <c r="M2108" s="23" t="e">
        <f t="shared" si="336"/>
        <v>#DIV/0!</v>
      </c>
      <c r="N2108" s="26">
        <f t="shared" si="337"/>
        <v>33460.519999999997</v>
      </c>
      <c r="O2108" s="27">
        <f t="shared" si="338"/>
        <v>1.3893598441759719E-3</v>
      </c>
      <c r="P2108" s="30" t="e">
        <f t="shared" si="339"/>
        <v>#DIV/0!</v>
      </c>
      <c r="Q2108" s="30" t="e">
        <f t="shared" si="340"/>
        <v>#DIV/0!</v>
      </c>
      <c r="R2108" s="30" t="e">
        <f t="shared" si="341"/>
        <v>#DIV/0!</v>
      </c>
      <c r="S2108" s="30" t="e">
        <f t="shared" si="342"/>
        <v>#DIV/0!</v>
      </c>
      <c r="T2108" s="32">
        <f t="shared" si="343"/>
        <v>1.3892807869412447E-3</v>
      </c>
      <c r="U2108" s="33">
        <f t="shared" si="344"/>
        <v>109.16786428001213</v>
      </c>
      <c r="V2108" s="18">
        <f>VLOOKUP(B2108,'[2]APO e PPM_CD'!$D$2:$J$565,7,FALSE)</f>
        <v>3</v>
      </c>
      <c r="W2108" s="18">
        <f>TRUNC(B2108/10,0)</f>
        <v>19760</v>
      </c>
      <c r="X2108" s="18">
        <f ca="1">VLOOKUP(W2108:X2108,[3]Plan1!$B$2:$K$3605,10,FALSE)</f>
        <v>0</v>
      </c>
    </row>
    <row r="2109" spans="1:24" hidden="1">
      <c r="A2109">
        <v>27682233877</v>
      </c>
      <c r="B2109">
        <f>VLOOKUP(A2109,Cadastro!$A$3:$B$3577,2,FALSE)</f>
        <v>214762</v>
      </c>
      <c r="C2109" s="5">
        <v>21830.78</v>
      </c>
      <c r="D2109">
        <v>0</v>
      </c>
      <c r="E2109">
        <v>9841.94</v>
      </c>
      <c r="F2109">
        <v>0</v>
      </c>
      <c r="G2109">
        <v>11988.84</v>
      </c>
      <c r="H2109">
        <v>0</v>
      </c>
      <c r="I2109" s="14">
        <f>VLOOKUP(A2109,Cadastro!$A$3:$H$3577,7,FALSE)</f>
        <v>1</v>
      </c>
      <c r="J2109" s="14">
        <f>VLOOKUP(A2109,Cadastro!$A$3:$H$3577,8,FALSE)</f>
        <v>1</v>
      </c>
      <c r="K2109">
        <f>VLOOKUP(A2109,Cadastro!$A$3:$J$3577,10,FALSE)</f>
        <v>1</v>
      </c>
      <c r="L2109" s="13">
        <v>17206.07</v>
      </c>
      <c r="M2109" s="23" t="e">
        <f t="shared" si="336"/>
        <v>#DIV/0!</v>
      </c>
      <c r="N2109" s="26">
        <f t="shared" si="337"/>
        <v>21830.78</v>
      </c>
      <c r="O2109" s="27">
        <f t="shared" si="338"/>
        <v>9.0646556296913275E-4</v>
      </c>
      <c r="P2109" s="30" t="e">
        <f t="shared" si="339"/>
        <v>#DIV/0!</v>
      </c>
      <c r="Q2109" s="30" t="e">
        <f t="shared" si="340"/>
        <v>#DIV/0!</v>
      </c>
      <c r="R2109" s="30" t="e">
        <f t="shared" si="341"/>
        <v>#DIV/0!</v>
      </c>
      <c r="S2109" s="30" t="e">
        <f t="shared" si="342"/>
        <v>#DIV/0!</v>
      </c>
      <c r="T2109" s="32">
        <f t="shared" si="343"/>
        <v>9.0641398334339056E-4</v>
      </c>
      <c r="U2109" s="33">
        <f t="shared" si="344"/>
        <v>71.224823408805449</v>
      </c>
      <c r="V2109" s="18" t="e">
        <f>VLOOKUP(B2109,'[2]APO e PPM_CD'!$D$2:$J$565,7,FALSE)</f>
        <v>#N/A</v>
      </c>
    </row>
    <row r="2110" spans="1:24" hidden="1">
      <c r="A2110">
        <v>7715274704</v>
      </c>
      <c r="B2110">
        <f>VLOOKUP(A2110,Cadastro!$A$3:$B$3577,2,FALSE)</f>
        <v>210372</v>
      </c>
      <c r="C2110" s="5">
        <v>21831.989999999998</v>
      </c>
      <c r="D2110">
        <v>0</v>
      </c>
      <c r="E2110">
        <v>9824.35</v>
      </c>
      <c r="F2110">
        <v>0</v>
      </c>
      <c r="G2110">
        <v>12007.64</v>
      </c>
      <c r="H2110">
        <v>0</v>
      </c>
      <c r="I2110" s="14">
        <f>VLOOKUP(A2110,Cadastro!$A$3:$H$3577,7,FALSE)</f>
        <v>1</v>
      </c>
      <c r="J2110" s="14">
        <f>VLOOKUP(A2110,Cadastro!$A$3:$H$3577,8,FALSE)</f>
        <v>1</v>
      </c>
      <c r="K2110">
        <f>VLOOKUP(A2110,Cadastro!$A$3:$J$3577,10,FALSE)</f>
        <v>1</v>
      </c>
      <c r="L2110" s="13">
        <v>23569.17</v>
      </c>
      <c r="M2110" s="23" t="e">
        <f t="shared" si="336"/>
        <v>#DIV/0!</v>
      </c>
      <c r="N2110" s="26">
        <f t="shared" si="337"/>
        <v>21831.989999999998</v>
      </c>
      <c r="O2110" s="27">
        <f t="shared" si="338"/>
        <v>9.0651580502787692E-4</v>
      </c>
      <c r="P2110" s="30" t="e">
        <f t="shared" si="339"/>
        <v>#DIV/0!</v>
      </c>
      <c r="Q2110" s="30" t="e">
        <f t="shared" si="340"/>
        <v>#DIV/0!</v>
      </c>
      <c r="R2110" s="30" t="e">
        <f t="shared" si="341"/>
        <v>#DIV/0!</v>
      </c>
      <c r="S2110" s="30" t="e">
        <f t="shared" si="342"/>
        <v>#DIV/0!</v>
      </c>
      <c r="T2110" s="32">
        <f t="shared" si="343"/>
        <v>9.0646422254326545E-4</v>
      </c>
      <c r="U2110" s="33">
        <f t="shared" si="344"/>
        <v>71.228771139318269</v>
      </c>
      <c r="V2110" s="18" t="e">
        <f>VLOOKUP(B2110,'[2]APO e PPM_CD'!$D$2:$J$565,7,FALSE)</f>
        <v>#N/A</v>
      </c>
    </row>
    <row r="2111" spans="1:24" hidden="1">
      <c r="A2111">
        <v>85149659720</v>
      </c>
      <c r="B2111">
        <f>VLOOKUP(A2111,Cadastro!$A$3:$B$3577,2,FALSE)</f>
        <v>190254</v>
      </c>
      <c r="C2111" s="5">
        <v>21835.1</v>
      </c>
      <c r="D2111">
        <v>0</v>
      </c>
      <c r="E2111">
        <v>9177.1200000000008</v>
      </c>
      <c r="F2111">
        <v>0</v>
      </c>
      <c r="G2111">
        <v>12657.98</v>
      </c>
      <c r="H2111">
        <v>0</v>
      </c>
      <c r="I2111" s="14">
        <f>VLOOKUP(A2111,Cadastro!$A$3:$H$3577,7,FALSE)</f>
        <v>1</v>
      </c>
      <c r="J2111" s="14">
        <f>VLOOKUP(A2111,Cadastro!$A$3:$H$3577,8,FALSE)</f>
        <v>1</v>
      </c>
      <c r="K2111">
        <f>VLOOKUP(A2111,Cadastro!$A$3:$J$3577,10,FALSE)</f>
        <v>1</v>
      </c>
      <c r="L2111" s="13">
        <v>45709.72</v>
      </c>
      <c r="M2111" s="23" t="e">
        <f t="shared" si="336"/>
        <v>#DIV/0!</v>
      </c>
      <c r="N2111" s="26">
        <f t="shared" si="337"/>
        <v>21835.1</v>
      </c>
      <c r="O2111" s="27">
        <f t="shared" si="338"/>
        <v>9.0664493957555848E-4</v>
      </c>
      <c r="P2111" s="30" t="e">
        <f t="shared" si="339"/>
        <v>#DIV/0!</v>
      </c>
      <c r="Q2111" s="30" t="e">
        <f t="shared" si="340"/>
        <v>#DIV/0!</v>
      </c>
      <c r="R2111" s="30" t="e">
        <f t="shared" si="341"/>
        <v>#DIV/0!</v>
      </c>
      <c r="S2111" s="30" t="e">
        <f t="shared" si="342"/>
        <v>#DIV/0!</v>
      </c>
      <c r="T2111" s="32">
        <f t="shared" si="343"/>
        <v>9.0659334974294405E-4</v>
      </c>
      <c r="U2111" s="33">
        <f t="shared" si="344"/>
        <v>71.238917785512385</v>
      </c>
      <c r="V2111" s="18" t="e">
        <f>VLOOKUP(B2111,'[2]APO e PPM_CD'!$D$2:$J$565,7,FALSE)</f>
        <v>#N/A</v>
      </c>
    </row>
    <row r="2112" spans="1:24" hidden="1">
      <c r="A2112">
        <v>25808500826</v>
      </c>
      <c r="B2112">
        <f>VLOOKUP(A2112,Cadastro!$A$3:$B$3577,2,FALSE)</f>
        <v>215095</v>
      </c>
      <c r="C2112" s="5">
        <v>21855.15</v>
      </c>
      <c r="D2112">
        <v>0</v>
      </c>
      <c r="E2112">
        <v>9613.74</v>
      </c>
      <c r="F2112">
        <v>0</v>
      </c>
      <c r="G2112">
        <v>12241.41</v>
      </c>
      <c r="H2112">
        <v>0</v>
      </c>
      <c r="I2112" s="14">
        <f>VLOOKUP(A2112,Cadastro!$A$3:$H$3577,7,FALSE)</f>
        <v>1</v>
      </c>
      <c r="J2112" s="14">
        <f>VLOOKUP(A2112,Cadastro!$A$3:$H$3577,8,FALSE)</f>
        <v>1</v>
      </c>
      <c r="K2112">
        <f>VLOOKUP(A2112,Cadastro!$A$3:$J$3577,10,FALSE)</f>
        <v>1</v>
      </c>
      <c r="L2112" s="13">
        <v>20818.490000000002</v>
      </c>
      <c r="M2112" s="23" t="e">
        <f t="shared" si="336"/>
        <v>#DIV/0!</v>
      </c>
      <c r="N2112" s="26">
        <f t="shared" si="337"/>
        <v>21855.15</v>
      </c>
      <c r="O2112" s="27">
        <f t="shared" si="338"/>
        <v>9.0747746294565941E-4</v>
      </c>
      <c r="P2112" s="30" t="e">
        <f t="shared" si="339"/>
        <v>#DIV/0!</v>
      </c>
      <c r="Q2112" s="30" t="e">
        <f t="shared" si="340"/>
        <v>#DIV/0!</v>
      </c>
      <c r="R2112" s="30" t="e">
        <f t="shared" si="341"/>
        <v>#DIV/0!</v>
      </c>
      <c r="S2112" s="30" t="e">
        <f t="shared" si="342"/>
        <v>#DIV/0!</v>
      </c>
      <c r="T2112" s="32">
        <f t="shared" si="343"/>
        <v>9.0742582574087163E-4</v>
      </c>
      <c r="U2112" s="33">
        <f t="shared" si="344"/>
        <v>71.304332658885968</v>
      </c>
      <c r="V2112" s="18" t="e">
        <f>VLOOKUP(B2112,'[2]APO e PPM_CD'!$D$2:$J$565,7,FALSE)</f>
        <v>#N/A</v>
      </c>
    </row>
    <row r="2113" spans="1:22" hidden="1">
      <c r="A2113">
        <v>3067584660</v>
      </c>
      <c r="B2113">
        <f>VLOOKUP(A2113,Cadastro!$A$3:$B$3577,2,FALSE)</f>
        <v>196710</v>
      </c>
      <c r="C2113" s="5">
        <v>21864.34</v>
      </c>
      <c r="D2113">
        <v>0</v>
      </c>
      <c r="E2113">
        <v>9756.57</v>
      </c>
      <c r="F2113">
        <v>0</v>
      </c>
      <c r="G2113">
        <v>12107.77</v>
      </c>
      <c r="H2113">
        <v>0</v>
      </c>
      <c r="I2113" s="14">
        <f>VLOOKUP(A2113,Cadastro!$A$3:$H$3577,7,FALSE)</f>
        <v>1</v>
      </c>
      <c r="J2113" s="14">
        <f>VLOOKUP(A2113,Cadastro!$A$3:$H$3577,8,FALSE)</f>
        <v>1</v>
      </c>
      <c r="K2113">
        <f>VLOOKUP(A2113,Cadastro!$A$3:$J$3577,10,FALSE)</f>
        <v>1</v>
      </c>
      <c r="L2113" s="13">
        <v>26047.67</v>
      </c>
      <c r="M2113" s="23" t="e">
        <f t="shared" si="336"/>
        <v>#DIV/0!</v>
      </c>
      <c r="N2113" s="26">
        <f t="shared" si="337"/>
        <v>21864.34</v>
      </c>
      <c r="O2113" s="27">
        <f t="shared" si="338"/>
        <v>9.0785905345794002E-4</v>
      </c>
      <c r="P2113" s="30" t="e">
        <f t="shared" si="339"/>
        <v>#DIV/0!</v>
      </c>
      <c r="Q2113" s="30" t="e">
        <f t="shared" si="340"/>
        <v>#DIV/0!</v>
      </c>
      <c r="R2113" s="30" t="e">
        <f t="shared" si="341"/>
        <v>#DIV/0!</v>
      </c>
      <c r="S2113" s="30" t="e">
        <f t="shared" si="342"/>
        <v>#DIV/0!</v>
      </c>
      <c r="T2113" s="32">
        <f t="shared" si="343"/>
        <v>9.0780739453992162E-4</v>
      </c>
      <c r="U2113" s="33">
        <f t="shared" si="344"/>
        <v>71.334315835260199</v>
      </c>
      <c r="V2113" s="18" t="e">
        <f>VLOOKUP(B2113,'[2]APO e PPM_CD'!$D$2:$J$565,7,FALSE)</f>
        <v>#N/A</v>
      </c>
    </row>
    <row r="2114" spans="1:22" hidden="1">
      <c r="A2114">
        <v>7000437723</v>
      </c>
      <c r="B2114">
        <f>VLOOKUP(A2114,Cadastro!$A$3:$B$3577,2,FALSE)</f>
        <v>214164</v>
      </c>
      <c r="C2114" s="5">
        <v>21882.39</v>
      </c>
      <c r="D2114">
        <v>0</v>
      </c>
      <c r="E2114">
        <v>9704.51</v>
      </c>
      <c r="F2114">
        <v>0</v>
      </c>
      <c r="G2114">
        <v>12177.88</v>
      </c>
      <c r="H2114">
        <v>0</v>
      </c>
      <c r="I2114" s="14">
        <f>VLOOKUP(A2114,Cadastro!$A$3:$H$3577,7,FALSE)</f>
        <v>1</v>
      </c>
      <c r="J2114" s="14">
        <f>VLOOKUP(A2114,Cadastro!$A$3:$H$3577,8,FALSE)</f>
        <v>1</v>
      </c>
      <c r="K2114">
        <f>VLOOKUP(A2114,Cadastro!$A$3:$J$3577,10,FALSE)</f>
        <v>1</v>
      </c>
      <c r="L2114" s="13">
        <v>30723.73</v>
      </c>
      <c r="M2114" s="23" t="e">
        <f t="shared" si="336"/>
        <v>#DIV/0!</v>
      </c>
      <c r="N2114" s="26">
        <f t="shared" si="337"/>
        <v>21882.39</v>
      </c>
      <c r="O2114" s="27">
        <f t="shared" si="338"/>
        <v>9.0860853210284387E-4</v>
      </c>
      <c r="P2114" s="30" t="e">
        <f t="shared" si="339"/>
        <v>#DIV/0!</v>
      </c>
      <c r="Q2114" s="30" t="e">
        <f t="shared" si="340"/>
        <v>#DIV/0!</v>
      </c>
      <c r="R2114" s="30" t="e">
        <f t="shared" si="341"/>
        <v>#DIV/0!</v>
      </c>
      <c r="S2114" s="30" t="e">
        <f t="shared" si="342"/>
        <v>#DIV/0!</v>
      </c>
      <c r="T2114" s="32">
        <f t="shared" si="343"/>
        <v>9.0855683053805579E-4</v>
      </c>
      <c r="U2114" s="33">
        <f t="shared" si="344"/>
        <v>71.393205534232422</v>
      </c>
      <c r="V2114" s="18" t="e">
        <f>VLOOKUP(B2114,'[2]APO e PPM_CD'!$D$2:$J$565,7,FALSE)</f>
        <v>#N/A</v>
      </c>
    </row>
    <row r="2115" spans="1:22" hidden="1">
      <c r="A2115">
        <v>2875703633</v>
      </c>
      <c r="B2115">
        <f>VLOOKUP(A2115,Cadastro!$A$3:$B$3577,2,FALSE)</f>
        <v>188770</v>
      </c>
      <c r="C2115" s="5">
        <v>21891.940000000002</v>
      </c>
      <c r="D2115">
        <v>0</v>
      </c>
      <c r="E2115">
        <v>9571.2000000000007</v>
      </c>
      <c r="F2115">
        <v>0</v>
      </c>
      <c r="G2115">
        <v>12320.74</v>
      </c>
      <c r="H2115">
        <v>0</v>
      </c>
      <c r="I2115" s="14">
        <f>VLOOKUP(A2115,Cadastro!$A$3:$H$3577,7,FALSE)</f>
        <v>1</v>
      </c>
      <c r="J2115" s="14">
        <f>VLOOKUP(A2115,Cadastro!$A$3:$H$3577,8,FALSE)</f>
        <v>1</v>
      </c>
      <c r="K2115">
        <f>VLOOKUP(A2115,Cadastro!$A$3:$J$3577,10,FALSE)</f>
        <v>1</v>
      </c>
      <c r="L2115" s="13">
        <v>42289.599999999999</v>
      </c>
      <c r="M2115" s="23" t="e">
        <f t="shared" si="336"/>
        <v>#DIV/0!</v>
      </c>
      <c r="N2115" s="26">
        <f t="shared" si="337"/>
        <v>21891.940000000002</v>
      </c>
      <c r="O2115" s="27">
        <f t="shared" si="338"/>
        <v>9.0900507066566012E-4</v>
      </c>
      <c r="P2115" s="30" t="e">
        <f t="shared" si="339"/>
        <v>#DIV/0!</v>
      </c>
      <c r="Q2115" s="30" t="e">
        <f t="shared" si="340"/>
        <v>#DIV/0!</v>
      </c>
      <c r="R2115" s="30" t="e">
        <f t="shared" si="341"/>
        <v>#DIV/0!</v>
      </c>
      <c r="S2115" s="30" t="e">
        <f t="shared" si="342"/>
        <v>#DIV/0!</v>
      </c>
      <c r="T2115" s="32">
        <f t="shared" si="343"/>
        <v>9.0895334653706868E-4</v>
      </c>
      <c r="U2115" s="33">
        <f t="shared" si="344"/>
        <v>71.42436324199889</v>
      </c>
      <c r="V2115" s="18" t="e">
        <f>VLOOKUP(B2115,'[2]APO e PPM_CD'!$D$2:$J$565,7,FALSE)</f>
        <v>#N/A</v>
      </c>
    </row>
    <row r="2116" spans="1:22" hidden="1">
      <c r="A2116">
        <v>2704842728</v>
      </c>
      <c r="B2116">
        <f>VLOOKUP(A2116,Cadastro!$A$3:$B$3577,2,FALSE)</f>
        <v>187169</v>
      </c>
      <c r="C2116" s="5">
        <v>21912.28</v>
      </c>
      <c r="D2116">
        <v>0</v>
      </c>
      <c r="E2116">
        <v>9188.4</v>
      </c>
      <c r="F2116">
        <v>0</v>
      </c>
      <c r="G2116">
        <v>12723.88</v>
      </c>
      <c r="H2116">
        <v>0</v>
      </c>
      <c r="I2116" s="14">
        <f>VLOOKUP(A2116,Cadastro!$A$3:$H$3577,7,FALSE)</f>
        <v>1</v>
      </c>
      <c r="J2116" s="14">
        <f>VLOOKUP(A2116,Cadastro!$A$3:$H$3577,8,FALSE)</f>
        <v>1</v>
      </c>
      <c r="K2116">
        <f>VLOOKUP(A2116,Cadastro!$A$3:$J$3577,10,FALSE)</f>
        <v>1</v>
      </c>
      <c r="L2116" s="13">
        <v>17616.04</v>
      </c>
      <c r="M2116" s="23" t="e">
        <f t="shared" si="336"/>
        <v>#DIV/0!</v>
      </c>
      <c r="N2116" s="26">
        <f t="shared" si="337"/>
        <v>21912.28</v>
      </c>
      <c r="O2116" s="27">
        <f t="shared" si="338"/>
        <v>9.0984963552091444E-4</v>
      </c>
      <c r="P2116" s="30" t="e">
        <f t="shared" si="339"/>
        <v>#DIV/0!</v>
      </c>
      <c r="Q2116" s="30" t="e">
        <f t="shared" si="340"/>
        <v>#DIV/0!</v>
      </c>
      <c r="R2116" s="30" t="e">
        <f t="shared" si="341"/>
        <v>#DIV/0!</v>
      </c>
      <c r="S2116" s="30" t="e">
        <f t="shared" si="342"/>
        <v>#DIV/0!</v>
      </c>
      <c r="T2116" s="32">
        <f t="shared" si="343"/>
        <v>9.0979786333496607E-4</v>
      </c>
      <c r="U2116" s="33">
        <f t="shared" si="344"/>
        <v>71.490724265660674</v>
      </c>
      <c r="V2116" s="18" t="e">
        <f>VLOOKUP(B2116,'[2]APO e PPM_CD'!$D$2:$J$565,7,FALSE)</f>
        <v>#N/A</v>
      </c>
    </row>
    <row r="2117" spans="1:22" hidden="1">
      <c r="A2117">
        <v>26858695818</v>
      </c>
      <c r="B2117">
        <f>VLOOKUP(A2117,Cadastro!$A$3:$B$3577,2,FALSE)</f>
        <v>188577</v>
      </c>
      <c r="C2117" s="5">
        <v>21915.759999999998</v>
      </c>
      <c r="D2117">
        <v>0</v>
      </c>
      <c r="E2117">
        <v>9749.7099999999991</v>
      </c>
      <c r="F2117">
        <v>0</v>
      </c>
      <c r="G2117">
        <v>12166.05</v>
      </c>
      <c r="H2117">
        <v>0</v>
      </c>
      <c r="I2117" s="14">
        <f>VLOOKUP(A2117,Cadastro!$A$3:$H$3577,7,FALSE)</f>
        <v>1</v>
      </c>
      <c r="J2117" s="14">
        <f>VLOOKUP(A2117,Cadastro!$A$3:$H$3577,8,FALSE)</f>
        <v>1</v>
      </c>
      <c r="K2117">
        <f>VLOOKUP(A2117,Cadastro!$A$3:$J$3577,10,FALSE)</f>
        <v>1</v>
      </c>
      <c r="L2117" s="13">
        <v>21819.15</v>
      </c>
      <c r="M2117" s="23" t="e">
        <f t="shared" si="336"/>
        <v>#DIV/0!</v>
      </c>
      <c r="N2117" s="26">
        <f t="shared" si="337"/>
        <v>21915.759999999998</v>
      </c>
      <c r="O2117" s="27">
        <f t="shared" si="338"/>
        <v>9.0999413334275732E-4</v>
      </c>
      <c r="P2117" s="30" t="e">
        <f t="shared" si="339"/>
        <v>#DIV/0!</v>
      </c>
      <c r="Q2117" s="30" t="e">
        <f t="shared" si="340"/>
        <v>#DIV/0!</v>
      </c>
      <c r="R2117" s="30" t="e">
        <f t="shared" si="341"/>
        <v>#DIV/0!</v>
      </c>
      <c r="S2117" s="30" t="e">
        <f t="shared" si="342"/>
        <v>#DIV/0!</v>
      </c>
      <c r="T2117" s="32">
        <f t="shared" si="343"/>
        <v>9.099423529346063E-4</v>
      </c>
      <c r="U2117" s="33">
        <f t="shared" si="344"/>
        <v>71.502078069119023</v>
      </c>
      <c r="V2117" s="18" t="e">
        <f>VLOOKUP(B2117,'[2]APO e PPM_CD'!$D$2:$J$565,7,FALSE)</f>
        <v>#N/A</v>
      </c>
    </row>
    <row r="2118" spans="1:22" hidden="1">
      <c r="A2118">
        <v>77401468468</v>
      </c>
      <c r="B2118">
        <f>VLOOKUP(A2118,Cadastro!$A$3:$B$3577,2,FALSE)</f>
        <v>218981</v>
      </c>
      <c r="C2118" s="5">
        <v>21919.14</v>
      </c>
      <c r="D2118">
        <v>0</v>
      </c>
      <c r="E2118">
        <v>9580.35</v>
      </c>
      <c r="F2118">
        <v>0</v>
      </c>
      <c r="G2118">
        <v>12338.79</v>
      </c>
      <c r="H2118">
        <v>0</v>
      </c>
      <c r="I2118" s="14">
        <f>VLOOKUP(A2118,Cadastro!$A$3:$H$3577,7,FALSE)</f>
        <v>1</v>
      </c>
      <c r="J2118" s="14">
        <f>VLOOKUP(A2118,Cadastro!$A$3:$H$3577,8,FALSE)</f>
        <v>1</v>
      </c>
      <c r="K2118">
        <f>VLOOKUP(A2118,Cadastro!$A$3:$J$3577,10,FALSE)</f>
        <v>1</v>
      </c>
      <c r="L2118" s="13">
        <v>25131.02</v>
      </c>
      <c r="M2118" s="23" t="e">
        <f t="shared" si="336"/>
        <v>#DIV/0!</v>
      </c>
      <c r="N2118" s="26">
        <f t="shared" si="337"/>
        <v>21919.14</v>
      </c>
      <c r="O2118" s="27">
        <f t="shared" si="338"/>
        <v>9.1013447892834051E-4</v>
      </c>
      <c r="P2118" s="30" t="e">
        <f t="shared" si="339"/>
        <v>#DIV/0!</v>
      </c>
      <c r="Q2118" s="30" t="e">
        <f t="shared" si="340"/>
        <v>#DIV/0!</v>
      </c>
      <c r="R2118" s="30" t="e">
        <f t="shared" si="341"/>
        <v>#DIV/0!</v>
      </c>
      <c r="S2118" s="30" t="e">
        <f t="shared" si="342"/>
        <v>#DIV/0!</v>
      </c>
      <c r="T2118" s="32">
        <f t="shared" si="343"/>
        <v>9.1008269053425694E-4</v>
      </c>
      <c r="U2118" s="33">
        <f t="shared" si="344"/>
        <v>71.513105613857306</v>
      </c>
      <c r="V2118" s="18" t="e">
        <f>VLOOKUP(B2118,'[2]APO e PPM_CD'!$D$2:$J$565,7,FALSE)</f>
        <v>#N/A</v>
      </c>
    </row>
    <row r="2119" spans="1:22" hidden="1">
      <c r="A2119">
        <v>7202348756</v>
      </c>
      <c r="B2119">
        <f>VLOOKUP(A2119,Cadastro!$A$3:$B$3577,2,FALSE)</f>
        <v>187265</v>
      </c>
      <c r="C2119" s="5">
        <v>21931.86</v>
      </c>
      <c r="D2119">
        <v>0</v>
      </c>
      <c r="E2119">
        <v>9661.01</v>
      </c>
      <c r="F2119">
        <v>0</v>
      </c>
      <c r="G2119">
        <v>12270.85</v>
      </c>
      <c r="H2119">
        <v>0</v>
      </c>
      <c r="I2119" s="14">
        <f>VLOOKUP(A2119,Cadastro!$A$3:$H$3577,7,FALSE)</f>
        <v>1</v>
      </c>
      <c r="J2119" s="14">
        <f>VLOOKUP(A2119,Cadastro!$A$3:$H$3577,8,FALSE)</f>
        <v>1</v>
      </c>
      <c r="K2119">
        <f>VLOOKUP(A2119,Cadastro!$A$3:$J$3577,10,FALSE)</f>
        <v>1</v>
      </c>
      <c r="L2119" s="13">
        <v>20778.310000000001</v>
      </c>
      <c r="M2119" s="23" t="e">
        <f t="shared" si="336"/>
        <v>#DIV/0!</v>
      </c>
      <c r="N2119" s="26">
        <f t="shared" si="337"/>
        <v>21931.86</v>
      </c>
      <c r="O2119" s="27">
        <f t="shared" si="338"/>
        <v>9.1066264338059404E-4</v>
      </c>
      <c r="P2119" s="30" t="e">
        <f t="shared" si="339"/>
        <v>#DIV/0!</v>
      </c>
      <c r="Q2119" s="30" t="e">
        <f t="shared" si="340"/>
        <v>#DIV/0!</v>
      </c>
      <c r="R2119" s="30" t="e">
        <f t="shared" si="341"/>
        <v>#DIV/0!</v>
      </c>
      <c r="S2119" s="30" t="e">
        <f t="shared" si="342"/>
        <v>#DIV/0!</v>
      </c>
      <c r="T2119" s="32">
        <f t="shared" si="343"/>
        <v>9.1061082493294212E-4</v>
      </c>
      <c r="U2119" s="33">
        <f t="shared" si="344"/>
        <v>71.554605723049931</v>
      </c>
      <c r="V2119" s="18" t="e">
        <f>VLOOKUP(B2119,'[2]APO e PPM_CD'!$D$2:$J$565,7,FALSE)</f>
        <v>#N/A</v>
      </c>
    </row>
    <row r="2120" spans="1:22" hidden="1">
      <c r="A2120">
        <v>93142617</v>
      </c>
      <c r="B2120">
        <f>VLOOKUP(A2120,Cadastro!$A$3:$B$3577,2,FALSE)</f>
        <v>188716</v>
      </c>
      <c r="C2120" s="5">
        <v>21970.73</v>
      </c>
      <c r="D2120">
        <v>0</v>
      </c>
      <c r="E2120">
        <v>9434.3799999999992</v>
      </c>
      <c r="F2120">
        <v>0</v>
      </c>
      <c r="G2120">
        <v>12536.35</v>
      </c>
      <c r="H2120">
        <v>0</v>
      </c>
      <c r="I2120" s="14">
        <f>VLOOKUP(A2120,Cadastro!$A$3:$H$3577,7,FALSE)</f>
        <v>1</v>
      </c>
      <c r="J2120" s="14">
        <f>VLOOKUP(A2120,Cadastro!$A$3:$H$3577,8,FALSE)</f>
        <v>1</v>
      </c>
      <c r="K2120">
        <f>VLOOKUP(A2120,Cadastro!$A$3:$J$3577,10,FALSE)</f>
        <v>1</v>
      </c>
      <c r="L2120" s="13">
        <v>17672.87</v>
      </c>
      <c r="M2120" s="23" t="e">
        <f t="shared" si="336"/>
        <v>#DIV/0!</v>
      </c>
      <c r="N2120" s="26">
        <f t="shared" si="337"/>
        <v>21970.73</v>
      </c>
      <c r="O2120" s="27">
        <f t="shared" si="338"/>
        <v>9.1227661761479953E-4</v>
      </c>
      <c r="P2120" s="30" t="e">
        <f t="shared" si="339"/>
        <v>#DIV/0!</v>
      </c>
      <c r="Q2120" s="30" t="e">
        <f t="shared" si="340"/>
        <v>#DIV/0!</v>
      </c>
      <c r="R2120" s="30" t="e">
        <f t="shared" si="341"/>
        <v>#DIV/0!</v>
      </c>
      <c r="S2120" s="30" t="e">
        <f t="shared" si="342"/>
        <v>#DIV/0!</v>
      </c>
      <c r="T2120" s="32">
        <f t="shared" si="343"/>
        <v>9.1222470732892416E-4</v>
      </c>
      <c r="U2120" s="33">
        <f t="shared" si="344"/>
        <v>71.68142248754026</v>
      </c>
      <c r="V2120" s="18" t="e">
        <f>VLOOKUP(B2120,'[2]APO e PPM_CD'!$D$2:$J$565,7,FALSE)</f>
        <v>#N/A</v>
      </c>
    </row>
    <row r="2121" spans="1:22" hidden="1">
      <c r="A2121">
        <v>4760154728</v>
      </c>
      <c r="B2121">
        <f>VLOOKUP(A2121,Cadastro!$A$3:$B$3577,2,FALSE)</f>
        <v>198913</v>
      </c>
      <c r="C2121" s="5">
        <v>21978.959999999999</v>
      </c>
      <c r="D2121">
        <v>0</v>
      </c>
      <c r="E2121">
        <v>9549.9599999999991</v>
      </c>
      <c r="F2121">
        <v>0</v>
      </c>
      <c r="G2121">
        <v>12429</v>
      </c>
      <c r="H2121">
        <v>0</v>
      </c>
      <c r="I2121" s="14">
        <f>VLOOKUP(A2121,Cadastro!$A$3:$H$3577,7,FALSE)</f>
        <v>1</v>
      </c>
      <c r="J2121" s="14">
        <f>VLOOKUP(A2121,Cadastro!$A$3:$H$3577,8,FALSE)</f>
        <v>1</v>
      </c>
      <c r="K2121">
        <f>VLOOKUP(A2121,Cadastro!$A$3:$J$3577,10,FALSE)</f>
        <v>1</v>
      </c>
      <c r="L2121" s="13">
        <v>31998.91</v>
      </c>
      <c r="M2121" s="23" t="e">
        <f t="shared" si="336"/>
        <v>#DIV/0!</v>
      </c>
      <c r="N2121" s="26">
        <f t="shared" si="337"/>
        <v>21978.959999999999</v>
      </c>
      <c r="O2121" s="27">
        <f t="shared" si="338"/>
        <v>9.1261834665898561E-4</v>
      </c>
      <c r="P2121" s="30" t="e">
        <f t="shared" si="339"/>
        <v>#DIV/0!</v>
      </c>
      <c r="Q2121" s="30" t="e">
        <f t="shared" si="340"/>
        <v>#DIV/0!</v>
      </c>
      <c r="R2121" s="30" t="e">
        <f t="shared" si="341"/>
        <v>#DIV/0!</v>
      </c>
      <c r="S2121" s="30" t="e">
        <f t="shared" si="342"/>
        <v>#DIV/0!</v>
      </c>
      <c r="T2121" s="32">
        <f t="shared" si="343"/>
        <v>9.1256641692807352E-4</v>
      </c>
      <c r="U2121" s="33">
        <f t="shared" si="344"/>
        <v>71.708273580201848</v>
      </c>
      <c r="V2121" s="18" t="e">
        <f>VLOOKUP(B2121,'[2]APO e PPM_CD'!$D$2:$J$565,7,FALSE)</f>
        <v>#N/A</v>
      </c>
    </row>
    <row r="2122" spans="1:22" hidden="1">
      <c r="A2122">
        <v>655545662</v>
      </c>
      <c r="B2122">
        <f>VLOOKUP(A2122,Cadastro!$A$3:$B$3577,2,FALSE)</f>
        <v>189580</v>
      </c>
      <c r="C2122" s="5">
        <v>22038.79</v>
      </c>
      <c r="D2122">
        <v>0</v>
      </c>
      <c r="E2122">
        <v>9721.39</v>
      </c>
      <c r="F2122">
        <v>0</v>
      </c>
      <c r="G2122">
        <v>12317.4</v>
      </c>
      <c r="H2122">
        <v>0</v>
      </c>
      <c r="I2122" s="14">
        <f>VLOOKUP(A2122,Cadastro!$A$3:$H$3577,7,FALSE)</f>
        <v>1</v>
      </c>
      <c r="J2122" s="14">
        <f>VLOOKUP(A2122,Cadastro!$A$3:$H$3577,8,FALSE)</f>
        <v>1</v>
      </c>
      <c r="K2122">
        <f>VLOOKUP(A2122,Cadastro!$A$3:$J$3577,10,FALSE)</f>
        <v>1</v>
      </c>
      <c r="L2122" s="13">
        <v>26976.05</v>
      </c>
      <c r="M2122" s="23" t="e">
        <f t="shared" si="336"/>
        <v>#DIV/0!</v>
      </c>
      <c r="N2122" s="26">
        <f t="shared" si="337"/>
        <v>22038.79</v>
      </c>
      <c r="O2122" s="27">
        <f t="shared" si="338"/>
        <v>9.1510262961325682E-4</v>
      </c>
      <c r="P2122" s="30" t="e">
        <f t="shared" si="339"/>
        <v>#DIV/0!</v>
      </c>
      <c r="Q2122" s="30" t="e">
        <f t="shared" si="340"/>
        <v>#DIV/0!</v>
      </c>
      <c r="R2122" s="30" t="e">
        <f t="shared" si="341"/>
        <v>#DIV/0!</v>
      </c>
      <c r="S2122" s="30" t="e">
        <f t="shared" si="342"/>
        <v>#DIV/0!</v>
      </c>
      <c r="T2122" s="32">
        <f t="shared" si="343"/>
        <v>9.1505055852188905E-4</v>
      </c>
      <c r="U2122" s="33">
        <f t="shared" si="344"/>
        <v>71.903474172418385</v>
      </c>
      <c r="V2122" s="18" t="e">
        <f>VLOOKUP(B2122,'[2]APO e PPM_CD'!$D$2:$J$565,7,FALSE)</f>
        <v>#N/A</v>
      </c>
    </row>
    <row r="2123" spans="1:22" hidden="1">
      <c r="A2123">
        <v>4421016608</v>
      </c>
      <c r="B2123">
        <f>VLOOKUP(A2123,Cadastro!$A$3:$B$3577,2,FALSE)</f>
        <v>197494</v>
      </c>
      <c r="C2123" s="5">
        <v>22062.35</v>
      </c>
      <c r="D2123">
        <v>0</v>
      </c>
      <c r="E2123">
        <v>9844.8799999999992</v>
      </c>
      <c r="F2123">
        <v>0</v>
      </c>
      <c r="G2123">
        <v>12217.47</v>
      </c>
      <c r="H2123">
        <v>0</v>
      </c>
      <c r="I2123" s="14">
        <f>VLOOKUP(A2123,Cadastro!$A$3:$H$3577,7,FALSE)</f>
        <v>1</v>
      </c>
      <c r="J2123" s="14">
        <f>VLOOKUP(A2123,Cadastro!$A$3:$H$3577,8,FALSE)</f>
        <v>1</v>
      </c>
      <c r="K2123">
        <f>VLOOKUP(A2123,Cadastro!$A$3:$J$3577,10,FALSE)</f>
        <v>1</v>
      </c>
      <c r="L2123" s="13">
        <v>19849.12</v>
      </c>
      <c r="M2123" s="23" t="e">
        <f t="shared" ref="M2123:M2186" si="345">L2123/$L$9</f>
        <v>#DIV/0!</v>
      </c>
      <c r="N2123" s="26">
        <f t="shared" ref="N2123:N2186" si="346">G2123+F2123+E2123</f>
        <v>22062.35</v>
      </c>
      <c r="O2123" s="27">
        <f t="shared" ref="O2123:O2186" si="347">N2123/$N$9</f>
        <v>9.1608089647607848E-4</v>
      </c>
      <c r="P2123" s="30" t="e">
        <f t="shared" ref="P2123:P2186" si="348">$K$7*L2123</f>
        <v>#DIV/0!</v>
      </c>
      <c r="Q2123" s="30" t="e">
        <f t="shared" ref="Q2123:Q2186" si="349">P2123/$R$1</f>
        <v>#DIV/0!</v>
      </c>
      <c r="R2123" s="30" t="e">
        <f t="shared" ref="R2123:R2186" si="350">$K$8*L2123</f>
        <v>#DIV/0!</v>
      </c>
      <c r="S2123" s="30" t="e">
        <f t="shared" ref="S2123:S2186" si="351">R2123*1.01</f>
        <v>#DIV/0!</v>
      </c>
      <c r="T2123" s="32">
        <f t="shared" ref="T2123:T2186" si="352">C2123/$C$2359</f>
        <v>9.1602876971945359E-4</v>
      </c>
      <c r="U2123" s="33">
        <f t="shared" ref="U2123:U2186" si="353">$T$5*T2123</f>
        <v>71.980340726866331</v>
      </c>
      <c r="V2123" s="18" t="e">
        <f>VLOOKUP(B2123,'[2]APO e PPM_CD'!$D$2:$J$565,7,FALSE)</f>
        <v>#N/A</v>
      </c>
    </row>
    <row r="2124" spans="1:22" hidden="1">
      <c r="A2124">
        <v>8672124707</v>
      </c>
      <c r="B2124">
        <f>VLOOKUP(A2124,Cadastro!$A$3:$B$3577,2,FALSE)</f>
        <v>198646</v>
      </c>
      <c r="C2124" s="5">
        <v>22163.32</v>
      </c>
      <c r="D2124">
        <v>0</v>
      </c>
      <c r="E2124">
        <v>10092.19</v>
      </c>
      <c r="F2124">
        <v>0</v>
      </c>
      <c r="G2124">
        <v>12071.13</v>
      </c>
      <c r="H2124">
        <v>0</v>
      </c>
      <c r="I2124" s="14">
        <f>VLOOKUP(A2124,Cadastro!$A$3:$H$3577,7,FALSE)</f>
        <v>1</v>
      </c>
      <c r="J2124" s="14">
        <f>VLOOKUP(A2124,Cadastro!$A$3:$H$3577,8,FALSE)</f>
        <v>1</v>
      </c>
      <c r="K2124">
        <f>VLOOKUP(A2124,Cadastro!$A$3:$J$3577,10,FALSE)</f>
        <v>1</v>
      </c>
      <c r="L2124" s="13">
        <v>22695.62</v>
      </c>
      <c r="M2124" s="23" t="e">
        <f t="shared" si="345"/>
        <v>#DIV/0!</v>
      </c>
      <c r="N2124" s="26">
        <f t="shared" si="346"/>
        <v>22163.32</v>
      </c>
      <c r="O2124" s="27">
        <f t="shared" si="347"/>
        <v>9.2027340942765399E-4</v>
      </c>
      <c r="P2124" s="30" t="e">
        <f t="shared" si="348"/>
        <v>#DIV/0!</v>
      </c>
      <c r="Q2124" s="30" t="e">
        <f t="shared" si="349"/>
        <v>#DIV/0!</v>
      </c>
      <c r="R2124" s="30" t="e">
        <f t="shared" si="350"/>
        <v>#DIV/0!</v>
      </c>
      <c r="S2124" s="30" t="e">
        <f t="shared" si="351"/>
        <v>#DIV/0!</v>
      </c>
      <c r="T2124" s="32">
        <f t="shared" si="352"/>
        <v>9.202210441090165E-4</v>
      </c>
      <c r="U2124" s="33">
        <f t="shared" si="353"/>
        <v>72.309764156518739</v>
      </c>
      <c r="V2124" s="18" t="e">
        <f>VLOOKUP(B2124,'[2]APO e PPM_CD'!$D$2:$J$565,7,FALSE)</f>
        <v>#N/A</v>
      </c>
    </row>
    <row r="2125" spans="1:22" hidden="1">
      <c r="A2125">
        <v>377769754</v>
      </c>
      <c r="B2125">
        <f>VLOOKUP(A2125,Cadastro!$A$3:$B$3577,2,FALSE)</f>
        <v>211411</v>
      </c>
      <c r="C2125" s="5">
        <v>22168.1</v>
      </c>
      <c r="D2125">
        <v>0</v>
      </c>
      <c r="E2125">
        <v>9212.27</v>
      </c>
      <c r="F2125">
        <v>0</v>
      </c>
      <c r="G2125">
        <v>12955.83</v>
      </c>
      <c r="H2125">
        <v>0</v>
      </c>
      <c r="I2125" s="14">
        <f>VLOOKUP(A2125,Cadastro!$A$3:$H$3577,7,FALSE)</f>
        <v>1</v>
      </c>
      <c r="J2125" s="14">
        <f>VLOOKUP(A2125,Cadastro!$A$3:$H$3577,8,FALSE)</f>
        <v>1</v>
      </c>
      <c r="K2125">
        <f>VLOOKUP(A2125,Cadastro!$A$3:$J$3577,10,FALSE)</f>
        <v>1</v>
      </c>
      <c r="L2125" s="13">
        <v>28142.69</v>
      </c>
      <c r="M2125" s="23" t="e">
        <f t="shared" si="345"/>
        <v>#DIV/0!</v>
      </c>
      <c r="N2125" s="26">
        <f t="shared" si="346"/>
        <v>22168.1</v>
      </c>
      <c r="O2125" s="27">
        <f t="shared" si="347"/>
        <v>9.2047188632087495E-4</v>
      </c>
      <c r="P2125" s="30" t="e">
        <f t="shared" si="348"/>
        <v>#DIV/0!</v>
      </c>
      <c r="Q2125" s="30" t="e">
        <f t="shared" si="349"/>
        <v>#DIV/0!</v>
      </c>
      <c r="R2125" s="30" t="e">
        <f t="shared" si="350"/>
        <v>#DIV/0!</v>
      </c>
      <c r="S2125" s="30" t="e">
        <f t="shared" si="351"/>
        <v>#DIV/0!</v>
      </c>
      <c r="T2125" s="32">
        <f t="shared" si="352"/>
        <v>9.2041950970852236E-4</v>
      </c>
      <c r="U2125" s="33">
        <f t="shared" si="353"/>
        <v>72.325359323337977</v>
      </c>
      <c r="V2125" s="18" t="e">
        <f>VLOOKUP(B2125,'[2]APO e PPM_CD'!$D$2:$J$565,7,FALSE)</f>
        <v>#N/A</v>
      </c>
    </row>
    <row r="2126" spans="1:22" hidden="1">
      <c r="A2126">
        <v>87378345172</v>
      </c>
      <c r="B2126">
        <f>VLOOKUP(A2126,Cadastro!$A$3:$B$3577,2,FALSE)</f>
        <v>188748</v>
      </c>
      <c r="C2126" s="5">
        <v>22178.010000000002</v>
      </c>
      <c r="D2126">
        <v>0</v>
      </c>
      <c r="E2126">
        <v>10009.35</v>
      </c>
      <c r="F2126">
        <v>0</v>
      </c>
      <c r="G2126">
        <v>12168.66</v>
      </c>
      <c r="H2126">
        <v>0</v>
      </c>
      <c r="I2126" s="14">
        <f>VLOOKUP(A2126,Cadastro!$A$3:$H$3577,7,FALSE)</f>
        <v>1</v>
      </c>
      <c r="J2126" s="14">
        <f>VLOOKUP(A2126,Cadastro!$A$3:$H$3577,8,FALSE)</f>
        <v>1</v>
      </c>
      <c r="K2126">
        <f>VLOOKUP(A2126,Cadastro!$A$3:$J$3577,10,FALSE)</f>
        <v>1</v>
      </c>
      <c r="L2126" s="13">
        <v>19130.740000000002</v>
      </c>
      <c r="M2126" s="23" t="e">
        <f t="shared" si="345"/>
        <v>#DIV/0!</v>
      </c>
      <c r="N2126" s="26">
        <f t="shared" si="346"/>
        <v>22178.010000000002</v>
      </c>
      <c r="O2126" s="27">
        <f t="shared" si="347"/>
        <v>9.2088337293422674E-4</v>
      </c>
      <c r="P2126" s="30" t="e">
        <f t="shared" si="348"/>
        <v>#DIV/0!</v>
      </c>
      <c r="Q2126" s="30" t="e">
        <f t="shared" si="349"/>
        <v>#DIV/0!</v>
      </c>
      <c r="R2126" s="30" t="e">
        <f t="shared" si="350"/>
        <v>#DIV/0!</v>
      </c>
      <c r="S2126" s="30" t="e">
        <f t="shared" si="351"/>
        <v>#DIV/0!</v>
      </c>
      <c r="T2126" s="32">
        <f t="shared" si="352"/>
        <v>9.2083097290749814E-4</v>
      </c>
      <c r="U2126" s="33">
        <f t="shared" si="353"/>
        <v>72.357691562496697</v>
      </c>
      <c r="V2126" s="18" t="e">
        <f>VLOOKUP(B2126,'[2]APO e PPM_CD'!$D$2:$J$565,7,FALSE)</f>
        <v>#N/A</v>
      </c>
    </row>
    <row r="2127" spans="1:22" hidden="1">
      <c r="A2127">
        <v>92914365691</v>
      </c>
      <c r="B2127">
        <f>VLOOKUP(A2127,Cadastro!$A$3:$B$3577,2,FALSE)</f>
        <v>210251</v>
      </c>
      <c r="C2127" s="5">
        <v>22179.190000000002</v>
      </c>
      <c r="D2127">
        <v>0</v>
      </c>
      <c r="E2127">
        <v>9546.86</v>
      </c>
      <c r="F2127">
        <v>0</v>
      </c>
      <c r="G2127">
        <v>12632.33</v>
      </c>
      <c r="H2127">
        <v>0</v>
      </c>
      <c r="I2127" s="14">
        <f>VLOOKUP(A2127,Cadastro!$A$3:$H$3577,7,FALSE)</f>
        <v>1</v>
      </c>
      <c r="J2127" s="14">
        <f>VLOOKUP(A2127,Cadastro!$A$3:$H$3577,8,FALSE)</f>
        <v>1</v>
      </c>
      <c r="K2127">
        <f>VLOOKUP(A2127,Cadastro!$A$3:$J$3577,10,FALSE)</f>
        <v>1</v>
      </c>
      <c r="L2127" s="13">
        <v>55421.78</v>
      </c>
      <c r="M2127" s="23" t="e">
        <f t="shared" si="345"/>
        <v>#DIV/0!</v>
      </c>
      <c r="N2127" s="26">
        <f t="shared" si="346"/>
        <v>22179.190000000002</v>
      </c>
      <c r="O2127" s="27">
        <f t="shared" si="347"/>
        <v>9.2093236932209305E-4</v>
      </c>
      <c r="P2127" s="30" t="e">
        <f t="shared" si="348"/>
        <v>#DIV/0!</v>
      </c>
      <c r="Q2127" s="30" t="e">
        <f t="shared" si="349"/>
        <v>#DIV/0!</v>
      </c>
      <c r="R2127" s="30" t="e">
        <f t="shared" si="350"/>
        <v>#DIV/0!</v>
      </c>
      <c r="S2127" s="30" t="e">
        <f t="shared" si="351"/>
        <v>#DIV/0!</v>
      </c>
      <c r="T2127" s="32">
        <f t="shared" si="352"/>
        <v>9.2087996650737618E-4</v>
      </c>
      <c r="U2127" s="33">
        <f t="shared" si="353"/>
        <v>72.361541415393503</v>
      </c>
      <c r="V2127" s="18" t="e">
        <f>VLOOKUP(B2127,'[2]APO e PPM_CD'!$D$2:$J$565,7,FALSE)</f>
        <v>#N/A</v>
      </c>
    </row>
    <row r="2128" spans="1:22" hidden="1">
      <c r="A2128">
        <v>68875088187</v>
      </c>
      <c r="B2128">
        <f>VLOOKUP(A2128,Cadastro!$A$3:$B$3577,2,FALSE)</f>
        <v>218554</v>
      </c>
      <c r="C2128" s="5">
        <v>22184.04</v>
      </c>
      <c r="D2128">
        <v>0</v>
      </c>
      <c r="E2128">
        <v>9899.94</v>
      </c>
      <c r="F2128">
        <v>0</v>
      </c>
      <c r="G2128">
        <v>12284.1</v>
      </c>
      <c r="H2128">
        <v>0</v>
      </c>
      <c r="I2128" s="14">
        <f>VLOOKUP(A2128,Cadastro!$A$3:$H$3577,7,FALSE)</f>
        <v>1</v>
      </c>
      <c r="J2128" s="14">
        <f>VLOOKUP(A2128,Cadastro!$A$3:$H$3577,8,FALSE)</f>
        <v>1</v>
      </c>
      <c r="K2128">
        <f>VLOOKUP(A2128,Cadastro!$A$3:$J$3577,10,FALSE)</f>
        <v>1</v>
      </c>
      <c r="L2128" s="13">
        <v>27339.83</v>
      </c>
      <c r="M2128" s="23" t="e">
        <f t="shared" si="345"/>
        <v>#DIV/0!</v>
      </c>
      <c r="N2128" s="26">
        <f t="shared" si="346"/>
        <v>22184.04</v>
      </c>
      <c r="O2128" s="27">
        <f t="shared" si="347"/>
        <v>9.2113375278069594E-4</v>
      </c>
      <c r="P2128" s="30" t="e">
        <f t="shared" si="348"/>
        <v>#DIV/0!</v>
      </c>
      <c r="Q2128" s="30" t="e">
        <f t="shared" si="349"/>
        <v>#DIV/0!</v>
      </c>
      <c r="R2128" s="30" t="e">
        <f t="shared" si="350"/>
        <v>#DIV/0!</v>
      </c>
      <c r="S2128" s="30" t="e">
        <f t="shared" si="351"/>
        <v>#DIV/0!</v>
      </c>
      <c r="T2128" s="32">
        <f t="shared" si="352"/>
        <v>9.2108133850687479E-4</v>
      </c>
      <c r="U2128" s="33">
        <f t="shared" si="353"/>
        <v>72.377364963316779</v>
      </c>
      <c r="V2128" s="18" t="e">
        <f>VLOOKUP(B2128,'[2]APO e PPM_CD'!$D$2:$J$565,7,FALSE)</f>
        <v>#N/A</v>
      </c>
    </row>
    <row r="2129" spans="1:24" s="18" customFormat="1">
      <c r="A2129" s="18">
        <v>89968638749</v>
      </c>
      <c r="B2129" s="18">
        <f>VLOOKUP(A2129,Cadastro!$A$3:$B$3577,2,FALSE)</f>
        <v>195971</v>
      </c>
      <c r="C2129" s="19">
        <v>40286.660000000003</v>
      </c>
      <c r="D2129" s="18">
        <v>0</v>
      </c>
      <c r="E2129" s="18">
        <v>16727.79</v>
      </c>
      <c r="F2129" s="18">
        <v>0</v>
      </c>
      <c r="G2129" s="18">
        <v>23558.87</v>
      </c>
      <c r="H2129" s="18">
        <v>0</v>
      </c>
      <c r="I2129" s="20">
        <f>VLOOKUP(A2129,Cadastro!$A$3:$H$3577,7,FALSE)</f>
        <v>5</v>
      </c>
      <c r="J2129" s="20">
        <f>VLOOKUP(A2129,Cadastro!$A$3:$H$3577,8,FALSE)</f>
        <v>5</v>
      </c>
      <c r="K2129" s="18">
        <f>VLOOKUP(A2129,Cadastro!$A$3:$J$3577,10,FALSE)</f>
        <v>1</v>
      </c>
      <c r="M2129" s="23" t="e">
        <f t="shared" si="345"/>
        <v>#DIV/0!</v>
      </c>
      <c r="N2129" s="26">
        <f t="shared" si="346"/>
        <v>40286.660000000003</v>
      </c>
      <c r="O2129" s="27">
        <f t="shared" si="347"/>
        <v>1.6727973044044257E-3</v>
      </c>
      <c r="P2129" s="30" t="e">
        <f t="shared" si="348"/>
        <v>#DIV/0!</v>
      </c>
      <c r="Q2129" s="30" t="e">
        <f t="shared" si="349"/>
        <v>#DIV/0!</v>
      </c>
      <c r="R2129" s="30" t="e">
        <f t="shared" si="350"/>
        <v>#DIV/0!</v>
      </c>
      <c r="S2129" s="30" t="e">
        <f t="shared" si="351"/>
        <v>#DIV/0!</v>
      </c>
      <c r="T2129" s="32">
        <f t="shared" si="352"/>
        <v>1.6727021190356389E-3</v>
      </c>
      <c r="U2129" s="33">
        <f t="shared" si="353"/>
        <v>131.43874127404456</v>
      </c>
      <c r="V2129" s="18">
        <f>VLOOKUP(B2129,'[2]APO e PPM_CD'!$D$2:$J$565,7,FALSE)</f>
        <v>3</v>
      </c>
      <c r="W2129" s="18">
        <f>TRUNC(B2129/10,0)</f>
        <v>19597</v>
      </c>
      <c r="X2129" s="18">
        <f ca="1">VLOOKUP(W2129:X2129,[3]Plan1!$B$2:$K$3605,10,FALSE)</f>
        <v>0</v>
      </c>
    </row>
    <row r="2130" spans="1:24" hidden="1">
      <c r="A2130">
        <v>763848700</v>
      </c>
      <c r="B2130">
        <f>VLOOKUP(A2130,Cadastro!$A$3:$B$3577,2,FALSE)</f>
        <v>187297</v>
      </c>
      <c r="C2130" s="5">
        <v>22276.19</v>
      </c>
      <c r="D2130">
        <v>0</v>
      </c>
      <c r="E2130">
        <v>9389.14</v>
      </c>
      <c r="F2130">
        <v>0</v>
      </c>
      <c r="G2130">
        <v>12887.05</v>
      </c>
      <c r="H2130">
        <v>0</v>
      </c>
      <c r="I2130" s="14">
        <f>VLOOKUP(A2130,Cadastro!$A$3:$H$3577,7,FALSE)</f>
        <v>1</v>
      </c>
      <c r="J2130" s="14">
        <f>VLOOKUP(A2130,Cadastro!$A$3:$H$3577,8,FALSE)</f>
        <v>1</v>
      </c>
      <c r="K2130">
        <f>VLOOKUP(A2130,Cadastro!$A$3:$J$3577,10,FALSE)</f>
        <v>1</v>
      </c>
      <c r="L2130" s="13">
        <v>35102.69</v>
      </c>
      <c r="M2130" s="23" t="e">
        <f t="shared" si="345"/>
        <v>#DIV/0!</v>
      </c>
      <c r="N2130" s="26">
        <f t="shared" si="346"/>
        <v>22276.19</v>
      </c>
      <c r="O2130" s="27">
        <f t="shared" si="347"/>
        <v>9.2496003849415205E-4</v>
      </c>
      <c r="P2130" s="30" t="e">
        <f t="shared" si="348"/>
        <v>#DIV/0!</v>
      </c>
      <c r="Q2130" s="30" t="e">
        <f t="shared" si="349"/>
        <v>#DIV/0!</v>
      </c>
      <c r="R2130" s="30" t="e">
        <f t="shared" si="350"/>
        <v>#DIV/0!</v>
      </c>
      <c r="S2130" s="30" t="e">
        <f t="shared" si="351"/>
        <v>#DIV/0!</v>
      </c>
      <c r="T2130" s="32">
        <f t="shared" si="352"/>
        <v>9.2490740649734933E-4</v>
      </c>
      <c r="U2130" s="33">
        <f t="shared" si="353"/>
        <v>72.678012373859204</v>
      </c>
      <c r="V2130" s="18" t="e">
        <f>VLOOKUP(B2130,'[2]APO e PPM_CD'!$D$2:$J$565,7,FALSE)</f>
        <v>#N/A</v>
      </c>
    </row>
    <row r="2131" spans="1:24" hidden="1">
      <c r="A2131">
        <v>42364825172</v>
      </c>
      <c r="B2131">
        <f>VLOOKUP(A2131,Cadastro!$A$3:$B$3577,2,FALSE)</f>
        <v>195543</v>
      </c>
      <c r="C2131" s="5">
        <v>22285.379999999997</v>
      </c>
      <c r="D2131">
        <v>0</v>
      </c>
      <c r="E2131">
        <v>9266.14</v>
      </c>
      <c r="F2131">
        <v>0</v>
      </c>
      <c r="G2131">
        <v>13019.24</v>
      </c>
      <c r="H2131">
        <v>0</v>
      </c>
      <c r="I2131" s="14">
        <f>VLOOKUP(A2131,Cadastro!$A$3:$H$3577,7,FALSE)</f>
        <v>1</v>
      </c>
      <c r="J2131" s="14">
        <f>VLOOKUP(A2131,Cadastro!$A$3:$H$3577,8,FALSE)</f>
        <v>1</v>
      </c>
      <c r="K2131">
        <f>VLOOKUP(A2131,Cadastro!$A$3:$J$3577,10,FALSE)</f>
        <v>1</v>
      </c>
      <c r="L2131" s="13">
        <v>15285.48</v>
      </c>
      <c r="M2131" s="23" t="e">
        <f t="shared" si="345"/>
        <v>#DIV/0!</v>
      </c>
      <c r="N2131" s="26">
        <f t="shared" si="346"/>
        <v>22285.379999999997</v>
      </c>
      <c r="O2131" s="27">
        <f t="shared" si="347"/>
        <v>9.2534162900643265E-4</v>
      </c>
      <c r="P2131" s="30" t="e">
        <f t="shared" si="348"/>
        <v>#DIV/0!</v>
      </c>
      <c r="Q2131" s="30" t="e">
        <f t="shared" si="349"/>
        <v>#DIV/0!</v>
      </c>
      <c r="R2131" s="30" t="e">
        <f t="shared" si="350"/>
        <v>#DIV/0!</v>
      </c>
      <c r="S2131" s="30" t="e">
        <f t="shared" si="351"/>
        <v>#DIV/0!</v>
      </c>
      <c r="T2131" s="32">
        <f t="shared" si="352"/>
        <v>9.2528897529639933E-4</v>
      </c>
      <c r="U2131" s="33">
        <f t="shared" si="353"/>
        <v>72.70799555023342</v>
      </c>
      <c r="V2131" s="18" t="e">
        <f>VLOOKUP(B2131,'[2]APO e PPM_CD'!$D$2:$J$565,7,FALSE)</f>
        <v>#N/A</v>
      </c>
    </row>
    <row r="2132" spans="1:24" hidden="1">
      <c r="A2132">
        <v>5000091809</v>
      </c>
      <c r="B2132">
        <f>VLOOKUP(A2132,Cadastro!$A$3:$B$3577,2,FALSE)</f>
        <v>211710</v>
      </c>
      <c r="C2132" s="5">
        <v>22292.18</v>
      </c>
      <c r="D2132">
        <v>0</v>
      </c>
      <c r="E2132">
        <v>9531.6299999999992</v>
      </c>
      <c r="F2132">
        <v>0</v>
      </c>
      <c r="G2132">
        <v>12760.55</v>
      </c>
      <c r="H2132">
        <v>0</v>
      </c>
      <c r="I2132" s="14">
        <f>VLOOKUP(A2132,Cadastro!$A$3:$H$3577,7,FALSE)</f>
        <v>1</v>
      </c>
      <c r="J2132" s="14">
        <f>VLOOKUP(A2132,Cadastro!$A$3:$H$3577,8,FALSE)</f>
        <v>1</v>
      </c>
      <c r="K2132">
        <f>VLOOKUP(A2132,Cadastro!$A$3:$J$3577,10,FALSE)</f>
        <v>1</v>
      </c>
      <c r="L2132" s="13">
        <v>40710.6</v>
      </c>
      <c r="M2132" s="23" t="e">
        <f t="shared" si="345"/>
        <v>#DIV/0!</v>
      </c>
      <c r="N2132" s="26">
        <f t="shared" si="346"/>
        <v>22292.18</v>
      </c>
      <c r="O2132" s="27">
        <f t="shared" si="347"/>
        <v>9.2562398107210288E-4</v>
      </c>
      <c r="P2132" s="30" t="e">
        <f t="shared" si="348"/>
        <v>#DIV/0!</v>
      </c>
      <c r="Q2132" s="30" t="e">
        <f t="shared" si="349"/>
        <v>#DIV/0!</v>
      </c>
      <c r="R2132" s="30" t="e">
        <f t="shared" si="350"/>
        <v>#DIV/0!</v>
      </c>
      <c r="S2132" s="30" t="e">
        <f t="shared" si="351"/>
        <v>#DIV/0!</v>
      </c>
      <c r="T2132" s="32">
        <f t="shared" si="352"/>
        <v>9.255713112956965E-4</v>
      </c>
      <c r="U2132" s="33">
        <f t="shared" si="353"/>
        <v>72.730181143198038</v>
      </c>
      <c r="V2132" s="18" t="e">
        <f>VLOOKUP(B2132,'[2]APO e PPM_CD'!$D$2:$J$565,7,FALSE)</f>
        <v>#N/A</v>
      </c>
    </row>
    <row r="2133" spans="1:24" hidden="1">
      <c r="A2133">
        <v>70855250534</v>
      </c>
      <c r="B2133">
        <f>VLOOKUP(A2133,Cadastro!$A$3:$B$3577,2,FALSE)</f>
        <v>218110</v>
      </c>
      <c r="C2133" s="5">
        <v>22300.84</v>
      </c>
      <c r="D2133">
        <v>0</v>
      </c>
      <c r="E2133">
        <v>9950.19</v>
      </c>
      <c r="F2133">
        <v>0</v>
      </c>
      <c r="G2133">
        <v>12350.65</v>
      </c>
      <c r="H2133">
        <v>0</v>
      </c>
      <c r="I2133" s="14">
        <f>VLOOKUP(A2133,Cadastro!$A$3:$H$3577,7,FALSE)</f>
        <v>1</v>
      </c>
      <c r="J2133" s="14">
        <f>VLOOKUP(A2133,Cadastro!$A$3:$H$3577,8,FALSE)</f>
        <v>1</v>
      </c>
      <c r="K2133">
        <f>VLOOKUP(A2133,Cadastro!$A$3:$J$3577,10,FALSE)</f>
        <v>1</v>
      </c>
      <c r="L2133" s="13">
        <v>26659.66</v>
      </c>
      <c r="M2133" s="23" t="e">
        <f t="shared" si="345"/>
        <v>#DIV/0!</v>
      </c>
      <c r="N2133" s="26">
        <f t="shared" si="346"/>
        <v>22300.84</v>
      </c>
      <c r="O2133" s="27">
        <f t="shared" si="347"/>
        <v>9.2598356473220633E-4</v>
      </c>
      <c r="P2133" s="30" t="e">
        <f t="shared" si="348"/>
        <v>#DIV/0!</v>
      </c>
      <c r="Q2133" s="30" t="e">
        <f t="shared" si="349"/>
        <v>#DIV/0!</v>
      </c>
      <c r="R2133" s="30" t="e">
        <f t="shared" si="350"/>
        <v>#DIV/0!</v>
      </c>
      <c r="S2133" s="30" t="e">
        <f t="shared" si="351"/>
        <v>#DIV/0!</v>
      </c>
      <c r="T2133" s="32">
        <f t="shared" si="352"/>
        <v>9.2593087449480138E-4</v>
      </c>
      <c r="U2133" s="33">
        <f t="shared" si="353"/>
        <v>72.7584351483559</v>
      </c>
      <c r="V2133" s="18" t="e">
        <f>VLOOKUP(B2133,'[2]APO e PPM_CD'!$D$2:$J$565,7,FALSE)</f>
        <v>#N/A</v>
      </c>
    </row>
    <row r="2134" spans="1:24" hidden="1">
      <c r="A2134">
        <v>1785634712</v>
      </c>
      <c r="B2134">
        <f>VLOOKUP(A2134,Cadastro!$A$3:$B$3577,2,FALSE)</f>
        <v>195924</v>
      </c>
      <c r="C2134" s="5">
        <v>22302.400000000001</v>
      </c>
      <c r="D2134">
        <v>0</v>
      </c>
      <c r="E2134">
        <v>12905.93</v>
      </c>
      <c r="F2134">
        <v>0</v>
      </c>
      <c r="G2134">
        <v>9396.4699999999993</v>
      </c>
      <c r="H2134">
        <v>0</v>
      </c>
      <c r="I2134" s="14">
        <f>VLOOKUP(A2134,Cadastro!$A$3:$H$3577,7,FALSE)</f>
        <v>1</v>
      </c>
      <c r="J2134" s="14">
        <f>VLOOKUP(A2134,Cadastro!$A$3:$H$3577,8,FALSE)</f>
        <v>1</v>
      </c>
      <c r="K2134">
        <f>VLOOKUP(A2134,Cadastro!$A$3:$J$3577,10,FALSE)</f>
        <v>1</v>
      </c>
      <c r="L2134" s="13">
        <v>34856.339999999997</v>
      </c>
      <c r="M2134" s="23" t="e">
        <f t="shared" si="345"/>
        <v>#DIV/0!</v>
      </c>
      <c r="N2134" s="26">
        <f t="shared" si="346"/>
        <v>22302.400000000001</v>
      </c>
      <c r="O2134" s="27">
        <f t="shared" si="347"/>
        <v>9.2604833961786016E-4</v>
      </c>
      <c r="P2134" s="30" t="e">
        <f t="shared" si="348"/>
        <v>#DIV/0!</v>
      </c>
      <c r="Q2134" s="30" t="e">
        <f t="shared" si="349"/>
        <v>#DIV/0!</v>
      </c>
      <c r="R2134" s="30" t="e">
        <f t="shared" si="350"/>
        <v>#DIV/0!</v>
      </c>
      <c r="S2134" s="30" t="e">
        <f t="shared" si="351"/>
        <v>#DIV/0!</v>
      </c>
      <c r="T2134" s="32">
        <f t="shared" si="352"/>
        <v>9.259956456946401E-4</v>
      </c>
      <c r="U2134" s="33">
        <f t="shared" si="353"/>
        <v>72.763524784388963</v>
      </c>
      <c r="V2134" s="18" t="e">
        <f>VLOOKUP(B2134,'[2]APO e PPM_CD'!$D$2:$J$565,7,FALSE)</f>
        <v>#N/A</v>
      </c>
    </row>
    <row r="2135" spans="1:24" hidden="1">
      <c r="A2135">
        <v>7029614771</v>
      </c>
      <c r="B2135">
        <f>VLOOKUP(A2135,Cadastro!$A$3:$B$3577,2,FALSE)</f>
        <v>213589</v>
      </c>
      <c r="C2135" s="5">
        <v>22347.760000000002</v>
      </c>
      <c r="D2135">
        <v>0</v>
      </c>
      <c r="E2135">
        <v>13197.42</v>
      </c>
      <c r="F2135">
        <v>0</v>
      </c>
      <c r="G2135">
        <v>9150.34</v>
      </c>
      <c r="H2135">
        <v>0</v>
      </c>
      <c r="I2135" s="14">
        <f>VLOOKUP(A2135,Cadastro!$A$3:$H$3577,7,FALSE)</f>
        <v>1</v>
      </c>
      <c r="J2135" s="14">
        <f>VLOOKUP(A2135,Cadastro!$A$3:$H$3577,8,FALSE)</f>
        <v>1</v>
      </c>
      <c r="K2135">
        <f>VLOOKUP(A2135,Cadastro!$A$3:$J$3577,10,FALSE)</f>
        <v>1</v>
      </c>
      <c r="L2135" s="13">
        <v>41898.17</v>
      </c>
      <c r="M2135" s="23" t="e">
        <f t="shared" si="345"/>
        <v>#DIV/0!</v>
      </c>
      <c r="N2135" s="26">
        <f t="shared" si="346"/>
        <v>22347.760000000002</v>
      </c>
      <c r="O2135" s="27">
        <f t="shared" si="347"/>
        <v>9.2793179398533029E-4</v>
      </c>
      <c r="P2135" s="30" t="e">
        <f t="shared" si="348"/>
        <v>#DIV/0!</v>
      </c>
      <c r="Q2135" s="30" t="e">
        <f t="shared" si="349"/>
        <v>#DIV/0!</v>
      </c>
      <c r="R2135" s="30" t="e">
        <f t="shared" si="350"/>
        <v>#DIV/0!</v>
      </c>
      <c r="S2135" s="30" t="e">
        <f t="shared" si="351"/>
        <v>#DIV/0!</v>
      </c>
      <c r="T2135" s="32">
        <f t="shared" si="352"/>
        <v>9.2787899288995139E-4</v>
      </c>
      <c r="U2135" s="33">
        <f t="shared" si="353"/>
        <v>72.911515739811691</v>
      </c>
      <c r="V2135" s="18" t="e">
        <f>VLOOKUP(B2135,'[2]APO e PPM_CD'!$D$2:$J$565,7,FALSE)</f>
        <v>#N/A</v>
      </c>
    </row>
    <row r="2136" spans="1:24" hidden="1">
      <c r="A2136">
        <v>15574266865</v>
      </c>
      <c r="B2136">
        <f>VLOOKUP(A2136,Cadastro!$A$3:$B$3577,2,FALSE)</f>
        <v>197918</v>
      </c>
      <c r="C2136" s="5">
        <v>22375.15</v>
      </c>
      <c r="D2136">
        <v>0</v>
      </c>
      <c r="E2136">
        <v>9460.1200000000008</v>
      </c>
      <c r="F2136">
        <v>0</v>
      </c>
      <c r="G2136">
        <v>12915.03</v>
      </c>
      <c r="H2136">
        <v>0</v>
      </c>
      <c r="I2136" s="14">
        <f>VLOOKUP(A2136,Cadastro!$A$3:$H$3577,7,FALSE)</f>
        <v>1</v>
      </c>
      <c r="J2136" s="14">
        <f>VLOOKUP(A2136,Cadastro!$A$3:$H$3577,8,FALSE)</f>
        <v>1</v>
      </c>
      <c r="K2136">
        <f>VLOOKUP(A2136,Cadastro!$A$3:$J$3577,10,FALSE)</f>
        <v>1</v>
      </c>
      <c r="L2136" s="13">
        <v>21460.99</v>
      </c>
      <c r="M2136" s="23" t="e">
        <f t="shared" si="345"/>
        <v>#DIV/0!</v>
      </c>
      <c r="N2136" s="26">
        <f t="shared" si="346"/>
        <v>22375.15</v>
      </c>
      <c r="O2136" s="27">
        <f t="shared" si="347"/>
        <v>9.2906909149690449E-4</v>
      </c>
      <c r="P2136" s="30" t="e">
        <f t="shared" si="348"/>
        <v>#DIV/0!</v>
      </c>
      <c r="Q2136" s="30" t="e">
        <f t="shared" si="349"/>
        <v>#DIV/0!</v>
      </c>
      <c r="R2136" s="30" t="e">
        <f t="shared" si="350"/>
        <v>#DIV/0!</v>
      </c>
      <c r="S2136" s="30" t="e">
        <f t="shared" si="351"/>
        <v>#DIV/0!</v>
      </c>
      <c r="T2136" s="32">
        <f t="shared" si="352"/>
        <v>9.290162256871201E-4</v>
      </c>
      <c r="U2136" s="33">
        <f t="shared" si="353"/>
        <v>73.000878003238256</v>
      </c>
      <c r="V2136" s="18" t="e">
        <f>VLOOKUP(B2136,'[2]APO e PPM_CD'!$D$2:$J$565,7,FALSE)</f>
        <v>#N/A</v>
      </c>
    </row>
    <row r="2137" spans="1:24" hidden="1">
      <c r="A2137">
        <v>242273742</v>
      </c>
      <c r="B2137">
        <f>VLOOKUP(A2137,Cadastro!$A$3:$B$3577,2,FALSE)</f>
        <v>190133</v>
      </c>
      <c r="C2137" s="5">
        <v>22442.07</v>
      </c>
      <c r="D2137">
        <v>0</v>
      </c>
      <c r="E2137">
        <v>9348.02</v>
      </c>
      <c r="F2137">
        <v>0</v>
      </c>
      <c r="G2137">
        <v>13094.05</v>
      </c>
      <c r="H2137">
        <v>0</v>
      </c>
      <c r="I2137" s="14">
        <f>VLOOKUP(A2137,Cadastro!$A$3:$H$3577,7,FALSE)</f>
        <v>1</v>
      </c>
      <c r="J2137" s="14">
        <f>VLOOKUP(A2137,Cadastro!$A$3:$H$3577,8,FALSE)</f>
        <v>1</v>
      </c>
      <c r="K2137">
        <f>VLOOKUP(A2137,Cadastro!$A$3:$J$3577,10,FALSE)</f>
        <v>1</v>
      </c>
      <c r="L2137" s="13">
        <v>33454.57</v>
      </c>
      <c r="M2137" s="23" t="e">
        <f t="shared" si="345"/>
        <v>#DIV/0!</v>
      </c>
      <c r="N2137" s="26">
        <f t="shared" si="346"/>
        <v>22442.07</v>
      </c>
      <c r="O2137" s="27">
        <f t="shared" si="347"/>
        <v>9.3184776800199921E-4</v>
      </c>
      <c r="P2137" s="30" t="e">
        <f t="shared" si="348"/>
        <v>#DIV/0!</v>
      </c>
      <c r="Q2137" s="30" t="e">
        <f t="shared" si="349"/>
        <v>#DIV/0!</v>
      </c>
      <c r="R2137" s="30" t="e">
        <f t="shared" si="350"/>
        <v>#DIV/0!</v>
      </c>
      <c r="S2137" s="30" t="e">
        <f t="shared" si="351"/>
        <v>#DIV/0!</v>
      </c>
      <c r="T2137" s="32">
        <f t="shared" si="352"/>
        <v>9.3179474408020262E-4</v>
      </c>
      <c r="U2137" s="33">
        <f t="shared" si="353"/>
        <v>73.219210338707583</v>
      </c>
      <c r="V2137" s="18" t="e">
        <f>VLOOKUP(B2137,'[2]APO e PPM_CD'!$D$2:$J$565,7,FALSE)</f>
        <v>#N/A</v>
      </c>
    </row>
    <row r="2138" spans="1:24" hidden="1">
      <c r="A2138">
        <v>8242483760</v>
      </c>
      <c r="B2138">
        <f>VLOOKUP(A2138,Cadastro!$A$3:$B$3577,2,FALSE)</f>
        <v>210408</v>
      </c>
      <c r="C2138" s="5">
        <v>22449.989999999998</v>
      </c>
      <c r="D2138">
        <v>0</v>
      </c>
      <c r="E2138">
        <v>10171.1</v>
      </c>
      <c r="F2138">
        <v>0</v>
      </c>
      <c r="G2138">
        <v>12278.89</v>
      </c>
      <c r="H2138">
        <v>0</v>
      </c>
      <c r="I2138" s="14">
        <f>VLOOKUP(A2138,Cadastro!$A$3:$H$3577,7,FALSE)</f>
        <v>1</v>
      </c>
      <c r="J2138" s="14">
        <f>VLOOKUP(A2138,Cadastro!$A$3:$H$3577,8,FALSE)</f>
        <v>1</v>
      </c>
      <c r="K2138">
        <f>VLOOKUP(A2138,Cadastro!$A$3:$J$3577,10,FALSE)</f>
        <v>1</v>
      </c>
      <c r="L2138" s="13">
        <v>20405.5</v>
      </c>
      <c r="M2138" s="23" t="e">
        <f t="shared" si="345"/>
        <v>#DIV/0!</v>
      </c>
      <c r="N2138" s="26">
        <f t="shared" si="346"/>
        <v>22449.989999999998</v>
      </c>
      <c r="O2138" s="27">
        <f t="shared" si="347"/>
        <v>9.321766251137797E-4</v>
      </c>
      <c r="P2138" s="30" t="e">
        <f t="shared" si="348"/>
        <v>#DIV/0!</v>
      </c>
      <c r="Q2138" s="30" t="e">
        <f t="shared" si="349"/>
        <v>#DIV/0!</v>
      </c>
      <c r="R2138" s="30" t="e">
        <f t="shared" si="350"/>
        <v>#DIV/0!</v>
      </c>
      <c r="S2138" s="30" t="e">
        <f t="shared" si="351"/>
        <v>#DIV/0!</v>
      </c>
      <c r="T2138" s="32">
        <f t="shared" si="352"/>
        <v>9.3212358247938382E-4</v>
      </c>
      <c r="U2138" s="33">
        <f t="shared" si="353"/>
        <v>73.245050029336937</v>
      </c>
      <c r="V2138" s="18" t="e">
        <f>VLOOKUP(B2138,'[2]APO e PPM_CD'!$D$2:$J$565,7,FALSE)</f>
        <v>#N/A</v>
      </c>
    </row>
    <row r="2139" spans="1:24" hidden="1">
      <c r="A2139">
        <v>2897766786</v>
      </c>
      <c r="B2139">
        <f>VLOOKUP(A2139,Cadastro!$A$3:$B$3577,2,FALSE)</f>
        <v>190091</v>
      </c>
      <c r="C2139" s="5">
        <v>22460.690000000002</v>
      </c>
      <c r="D2139">
        <v>0</v>
      </c>
      <c r="E2139">
        <v>12947.7</v>
      </c>
      <c r="F2139">
        <v>0</v>
      </c>
      <c r="G2139">
        <v>9512.99</v>
      </c>
      <c r="H2139">
        <v>0</v>
      </c>
      <c r="I2139" s="14">
        <f>VLOOKUP(A2139,Cadastro!$A$3:$H$3577,7,FALSE)</f>
        <v>1</v>
      </c>
      <c r="J2139" s="14">
        <f>VLOOKUP(A2139,Cadastro!$A$3:$H$3577,8,FALSE)</f>
        <v>1</v>
      </c>
      <c r="K2139">
        <f>VLOOKUP(A2139,Cadastro!$A$3:$J$3577,10,FALSE)</f>
        <v>1</v>
      </c>
      <c r="L2139" s="13">
        <v>34535.65</v>
      </c>
      <c r="M2139" s="23" t="e">
        <f t="shared" si="345"/>
        <v>#DIV/0!</v>
      </c>
      <c r="N2139" s="26">
        <f t="shared" si="346"/>
        <v>22460.690000000002</v>
      </c>
      <c r="O2139" s="27">
        <f t="shared" si="347"/>
        <v>9.3262091439358429E-4</v>
      </c>
      <c r="P2139" s="30" t="e">
        <f t="shared" si="348"/>
        <v>#DIV/0!</v>
      </c>
      <c r="Q2139" s="30" t="e">
        <f t="shared" si="349"/>
        <v>#DIV/0!</v>
      </c>
      <c r="R2139" s="30" t="e">
        <f t="shared" si="350"/>
        <v>#DIV/0!</v>
      </c>
      <c r="S2139" s="30" t="e">
        <f t="shared" si="351"/>
        <v>#DIV/0!</v>
      </c>
      <c r="T2139" s="32">
        <f t="shared" si="352"/>
        <v>9.3256784647827802E-4</v>
      </c>
      <c r="U2139" s="33">
        <f t="shared" si="353"/>
        <v>73.279959712384198</v>
      </c>
      <c r="V2139" s="18" t="e">
        <f>VLOOKUP(B2139,'[2]APO e PPM_CD'!$D$2:$J$565,7,FALSE)</f>
        <v>#N/A</v>
      </c>
    </row>
    <row r="2140" spans="1:24" hidden="1">
      <c r="A2140">
        <v>46312145620</v>
      </c>
      <c r="B2140">
        <f>VLOOKUP(A2140,Cadastro!$A$3:$B$3577,2,FALSE)</f>
        <v>192690</v>
      </c>
      <c r="C2140" s="5">
        <v>22475.72</v>
      </c>
      <c r="D2140">
        <v>0</v>
      </c>
      <c r="E2140">
        <v>9600.7800000000007</v>
      </c>
      <c r="F2140">
        <v>0</v>
      </c>
      <c r="G2140">
        <v>12874.94</v>
      </c>
      <c r="H2140">
        <v>0</v>
      </c>
      <c r="I2140" s="14">
        <f>VLOOKUP(A2140,Cadastro!$A$3:$H$3577,7,FALSE)</f>
        <v>1</v>
      </c>
      <c r="J2140" s="14">
        <f>VLOOKUP(A2140,Cadastro!$A$3:$H$3577,8,FALSE)</f>
        <v>1</v>
      </c>
      <c r="K2140">
        <f>VLOOKUP(A2140,Cadastro!$A$3:$J$3577,10,FALSE)</f>
        <v>1</v>
      </c>
      <c r="L2140" s="13">
        <v>54035.31</v>
      </c>
      <c r="M2140" s="23" t="e">
        <f t="shared" si="345"/>
        <v>#DIV/0!</v>
      </c>
      <c r="N2140" s="26">
        <f t="shared" si="346"/>
        <v>22475.72</v>
      </c>
      <c r="O2140" s="27">
        <f t="shared" si="347"/>
        <v>9.3324499550344049E-4</v>
      </c>
      <c r="P2140" s="30" t="e">
        <f t="shared" si="348"/>
        <v>#DIV/0!</v>
      </c>
      <c r="Q2140" s="30" t="e">
        <f t="shared" si="349"/>
        <v>#DIV/0!</v>
      </c>
      <c r="R2140" s="30" t="e">
        <f t="shared" si="350"/>
        <v>#DIV/0!</v>
      </c>
      <c r="S2140" s="30" t="e">
        <f t="shared" si="351"/>
        <v>#DIV/0!</v>
      </c>
      <c r="T2140" s="32">
        <f t="shared" si="352"/>
        <v>9.3319189207672433E-4</v>
      </c>
      <c r="U2140" s="33">
        <f t="shared" si="353"/>
        <v>73.328996398010375</v>
      </c>
      <c r="V2140" s="18" t="e">
        <f>VLOOKUP(B2140,'[2]APO e PPM_CD'!$D$2:$J$565,7,FALSE)</f>
        <v>#N/A</v>
      </c>
    </row>
    <row r="2141" spans="1:24" hidden="1">
      <c r="A2141">
        <v>85346365168</v>
      </c>
      <c r="B2141">
        <f>VLOOKUP(A2141,Cadastro!$A$3:$B$3577,2,FALSE)</f>
        <v>188140</v>
      </c>
      <c r="C2141" s="5">
        <v>22514.22</v>
      </c>
      <c r="D2141">
        <v>0</v>
      </c>
      <c r="E2141">
        <v>9987.7900000000009</v>
      </c>
      <c r="F2141">
        <v>0</v>
      </c>
      <c r="G2141">
        <v>12526.43</v>
      </c>
      <c r="H2141">
        <v>0</v>
      </c>
      <c r="I2141" s="14">
        <f>VLOOKUP(A2141,Cadastro!$A$3:$H$3577,7,FALSE)</f>
        <v>1</v>
      </c>
      <c r="J2141" s="14">
        <f>VLOOKUP(A2141,Cadastro!$A$3:$H$3577,8,FALSE)</f>
        <v>1</v>
      </c>
      <c r="K2141">
        <f>VLOOKUP(A2141,Cadastro!$A$3:$J$3577,10,FALSE)</f>
        <v>1</v>
      </c>
      <c r="L2141" s="13">
        <v>25655.07</v>
      </c>
      <c r="M2141" s="23" t="e">
        <f t="shared" si="345"/>
        <v>#DIV/0!</v>
      </c>
      <c r="N2141" s="26">
        <f t="shared" si="346"/>
        <v>22514.22</v>
      </c>
      <c r="O2141" s="27">
        <f t="shared" si="347"/>
        <v>9.3484360646348456E-4</v>
      </c>
      <c r="P2141" s="30" t="e">
        <f t="shared" si="348"/>
        <v>#DIV/0!</v>
      </c>
      <c r="Q2141" s="30" t="e">
        <f t="shared" si="349"/>
        <v>#DIV/0!</v>
      </c>
      <c r="R2141" s="30" t="e">
        <f t="shared" si="350"/>
        <v>#DIV/0!</v>
      </c>
      <c r="S2141" s="30" t="e">
        <f t="shared" si="351"/>
        <v>#DIV/0!</v>
      </c>
      <c r="T2141" s="32">
        <f t="shared" si="352"/>
        <v>9.3479041207274465E-4</v>
      </c>
      <c r="U2141" s="33">
        <f t="shared" si="353"/>
        <v>73.454606005236457</v>
      </c>
      <c r="V2141" s="18" t="e">
        <f>VLOOKUP(B2141,'[2]APO e PPM_CD'!$D$2:$J$565,7,FALSE)</f>
        <v>#N/A</v>
      </c>
    </row>
    <row r="2142" spans="1:24" hidden="1">
      <c r="A2142">
        <v>3020672643</v>
      </c>
      <c r="B2142">
        <f>VLOOKUP(A2142,Cadastro!$A$3:$B$3577,2,FALSE)</f>
        <v>187451</v>
      </c>
      <c r="C2142" s="5">
        <v>22572.510000000002</v>
      </c>
      <c r="D2142">
        <v>0</v>
      </c>
      <c r="E2142">
        <v>9944.2199999999993</v>
      </c>
      <c r="F2142">
        <v>0</v>
      </c>
      <c r="G2142">
        <v>12628.29</v>
      </c>
      <c r="H2142">
        <v>0</v>
      </c>
      <c r="I2142" s="14">
        <f>VLOOKUP(A2142,Cadastro!$A$3:$H$3577,7,FALSE)</f>
        <v>1</v>
      </c>
      <c r="J2142" s="14">
        <f>VLOOKUP(A2142,Cadastro!$A$3:$H$3577,8,FALSE)</f>
        <v>1</v>
      </c>
      <c r="K2142">
        <f>VLOOKUP(A2142,Cadastro!$A$3:$J$3577,10,FALSE)</f>
        <v>1</v>
      </c>
      <c r="L2142" s="13">
        <v>22139.43</v>
      </c>
      <c r="M2142" s="23" t="e">
        <f t="shared" si="345"/>
        <v>#DIV/0!</v>
      </c>
      <c r="N2142" s="26">
        <f t="shared" si="346"/>
        <v>22572.510000000002</v>
      </c>
      <c r="O2142" s="27">
        <f t="shared" si="347"/>
        <v>9.3726394497935402E-4</v>
      </c>
      <c r="P2142" s="30" t="e">
        <f t="shared" si="348"/>
        <v>#DIV/0!</v>
      </c>
      <c r="Q2142" s="30" t="e">
        <f t="shared" si="349"/>
        <v>#DIV/0!</v>
      </c>
      <c r="R2142" s="30" t="e">
        <f t="shared" si="350"/>
        <v>#DIV/0!</v>
      </c>
      <c r="S2142" s="30" t="e">
        <f t="shared" si="351"/>
        <v>#DIV/0!</v>
      </c>
      <c r="T2142" s="32">
        <f t="shared" si="352"/>
        <v>9.3721061286671935E-4</v>
      </c>
      <c r="U2142" s="33">
        <f t="shared" si="353"/>
        <v>73.64478221316395</v>
      </c>
      <c r="V2142" s="18" t="e">
        <f>VLOOKUP(B2142,'[2]APO e PPM_CD'!$D$2:$J$565,7,FALSE)</f>
        <v>#N/A</v>
      </c>
    </row>
    <row r="2143" spans="1:24" hidden="1">
      <c r="A2143">
        <v>3198668662</v>
      </c>
      <c r="B2143">
        <f>VLOOKUP(A2143,Cadastro!$A$3:$B$3577,2,FALSE)</f>
        <v>189234</v>
      </c>
      <c r="C2143" s="5">
        <v>22578.760000000002</v>
      </c>
      <c r="D2143">
        <v>0</v>
      </c>
      <c r="E2143">
        <v>10043.950000000001</v>
      </c>
      <c r="F2143">
        <v>0</v>
      </c>
      <c r="G2143">
        <v>12534.81</v>
      </c>
      <c r="H2143">
        <v>0</v>
      </c>
      <c r="I2143" s="14">
        <f>VLOOKUP(A2143,Cadastro!$A$3:$H$3577,7,FALSE)</f>
        <v>1</v>
      </c>
      <c r="J2143" s="14">
        <f>VLOOKUP(A2143,Cadastro!$A$3:$H$3577,8,FALSE)</f>
        <v>1</v>
      </c>
      <c r="K2143">
        <f>VLOOKUP(A2143,Cadastro!$A$3:$J$3577,10,FALSE)</f>
        <v>1</v>
      </c>
      <c r="L2143" s="13">
        <v>28430.17</v>
      </c>
      <c r="M2143" s="23" t="e">
        <f t="shared" si="345"/>
        <v>#DIV/0!</v>
      </c>
      <c r="N2143" s="26">
        <f t="shared" si="346"/>
        <v>22578.760000000002</v>
      </c>
      <c r="O2143" s="27">
        <f t="shared" si="347"/>
        <v>9.3752345974559489E-4</v>
      </c>
      <c r="P2143" s="30" t="e">
        <f t="shared" si="348"/>
        <v>#DIV/0!</v>
      </c>
      <c r="Q2143" s="30" t="e">
        <f t="shared" si="349"/>
        <v>#DIV/0!</v>
      </c>
      <c r="R2143" s="30" t="e">
        <f t="shared" si="350"/>
        <v>#DIV/0!</v>
      </c>
      <c r="S2143" s="30" t="e">
        <f t="shared" si="351"/>
        <v>#DIV/0!</v>
      </c>
      <c r="T2143" s="32">
        <f t="shared" si="352"/>
        <v>9.3747011286607329E-4</v>
      </c>
      <c r="U2143" s="33">
        <f t="shared" si="353"/>
        <v>73.665173383168181</v>
      </c>
      <c r="V2143" s="18" t="e">
        <f>VLOOKUP(B2143,'[2]APO e PPM_CD'!$D$2:$J$565,7,FALSE)</f>
        <v>#N/A</v>
      </c>
    </row>
    <row r="2144" spans="1:24" s="18" customFormat="1">
      <c r="A2144" s="18">
        <v>43831222720</v>
      </c>
      <c r="B2144" s="18">
        <f>VLOOKUP(A2144,Cadastro!$A$3:$B$3577,2,FALSE)</f>
        <v>195917</v>
      </c>
      <c r="C2144" s="19">
        <v>0</v>
      </c>
      <c r="D2144" s="18">
        <v>0</v>
      </c>
      <c r="E2144" s="18">
        <v>0</v>
      </c>
      <c r="F2144" s="18">
        <v>0</v>
      </c>
      <c r="G2144" s="18">
        <v>0</v>
      </c>
      <c r="H2144" s="18">
        <v>0</v>
      </c>
      <c r="I2144" s="20">
        <f>VLOOKUP(A2144,Cadastro!$A$3:$H$3577,7,FALSE)</f>
        <v>5</v>
      </c>
      <c r="J2144" s="20">
        <f>VLOOKUP(A2144,Cadastro!$A$3:$H$3577,8,FALSE)</f>
        <v>5</v>
      </c>
      <c r="K2144" s="18">
        <f>VLOOKUP(A2144,Cadastro!$A$3:$J$3577,10,FALSE)</f>
        <v>1</v>
      </c>
      <c r="M2144" s="23" t="e">
        <f t="shared" si="345"/>
        <v>#DIV/0!</v>
      </c>
      <c r="N2144" s="26">
        <f t="shared" si="346"/>
        <v>0</v>
      </c>
      <c r="O2144" s="27">
        <f t="shared" si="347"/>
        <v>0</v>
      </c>
      <c r="P2144" s="30" t="e">
        <f t="shared" si="348"/>
        <v>#DIV/0!</v>
      </c>
      <c r="Q2144" s="30" t="e">
        <f t="shared" si="349"/>
        <v>#DIV/0!</v>
      </c>
      <c r="R2144" s="30" t="e">
        <f t="shared" si="350"/>
        <v>#DIV/0!</v>
      </c>
      <c r="S2144" s="30" t="e">
        <f t="shared" si="351"/>
        <v>#DIV/0!</v>
      </c>
      <c r="T2144" s="32">
        <f t="shared" si="352"/>
        <v>0</v>
      </c>
      <c r="U2144" s="33">
        <f t="shared" si="353"/>
        <v>0</v>
      </c>
      <c r="V2144" s="18">
        <f>VLOOKUP(B2144,'[2]APO e PPM_CD'!$D$2:$J$565,7,FALSE)</f>
        <v>4</v>
      </c>
      <c r="W2144" s="18">
        <f>TRUNC(B2144/10,0)</f>
        <v>19591</v>
      </c>
      <c r="X2144" s="18">
        <f ca="1">VLOOKUP(W2144:X2144,[3]Plan1!$B$2:$K$3605,10,FALSE)</f>
        <v>0</v>
      </c>
    </row>
    <row r="2145" spans="1:24" hidden="1">
      <c r="A2145">
        <v>2318892407</v>
      </c>
      <c r="B2145">
        <f>VLOOKUP(A2145,Cadastro!$A$3:$B$3577,2,FALSE)</f>
        <v>188164</v>
      </c>
      <c r="C2145" s="5">
        <v>22615.08</v>
      </c>
      <c r="D2145">
        <v>0</v>
      </c>
      <c r="E2145">
        <v>9950.17</v>
      </c>
      <c r="F2145">
        <v>0</v>
      </c>
      <c r="G2145">
        <v>12664.91</v>
      </c>
      <c r="H2145">
        <v>0</v>
      </c>
      <c r="I2145" s="14">
        <f>VLOOKUP(A2145,Cadastro!$A$3:$H$3577,7,FALSE)</f>
        <v>1</v>
      </c>
      <c r="J2145" s="14">
        <f>VLOOKUP(A2145,Cadastro!$A$3:$H$3577,8,FALSE)</f>
        <v>1</v>
      </c>
      <c r="K2145">
        <f>VLOOKUP(A2145,Cadastro!$A$3:$J$3577,10,FALSE)</f>
        <v>1</v>
      </c>
      <c r="L2145" s="13">
        <v>23593.97</v>
      </c>
      <c r="M2145" s="23" t="e">
        <f t="shared" si="345"/>
        <v>#DIV/0!</v>
      </c>
      <c r="N2145" s="26">
        <f t="shared" si="346"/>
        <v>22615.08</v>
      </c>
      <c r="O2145" s="27">
        <f t="shared" si="347"/>
        <v>9.3903155195517417E-4</v>
      </c>
      <c r="P2145" s="30" t="e">
        <f t="shared" si="348"/>
        <v>#DIV/0!</v>
      </c>
      <c r="Q2145" s="30" t="e">
        <f t="shared" si="349"/>
        <v>#DIV/0!</v>
      </c>
      <c r="R2145" s="30" t="e">
        <f t="shared" si="350"/>
        <v>#DIV/0!</v>
      </c>
      <c r="S2145" s="30" t="e">
        <f t="shared" si="351"/>
        <v>#DIV/0!</v>
      </c>
      <c r="T2145" s="32">
        <f t="shared" si="352"/>
        <v>9.3897811926231891E-4</v>
      </c>
      <c r="U2145" s="33">
        <f t="shared" si="353"/>
        <v>73.78367055029679</v>
      </c>
      <c r="V2145" s="18" t="e">
        <f>VLOOKUP(B2145,'[2]APO e PPM_CD'!$D$2:$J$565,7,FALSE)</f>
        <v>#N/A</v>
      </c>
    </row>
    <row r="2146" spans="1:24" hidden="1">
      <c r="A2146">
        <v>1666360708</v>
      </c>
      <c r="B2146">
        <f>VLOOKUP(A2146,Cadastro!$A$3:$B$3577,2,FALSE)</f>
        <v>191107</v>
      </c>
      <c r="C2146" s="5">
        <v>22649.25</v>
      </c>
      <c r="D2146">
        <v>0</v>
      </c>
      <c r="E2146">
        <v>9567.2199999999993</v>
      </c>
      <c r="F2146">
        <v>0</v>
      </c>
      <c r="G2146">
        <v>13082.03</v>
      </c>
      <c r="H2146">
        <v>0</v>
      </c>
      <c r="I2146" s="14">
        <f>VLOOKUP(A2146,Cadastro!$A$3:$H$3577,7,FALSE)</f>
        <v>1</v>
      </c>
      <c r="J2146" s="14">
        <f>VLOOKUP(A2146,Cadastro!$A$3:$H$3577,8,FALSE)</f>
        <v>1</v>
      </c>
      <c r="K2146">
        <f>VLOOKUP(A2146,Cadastro!$A$3:$J$3577,10,FALSE)</f>
        <v>1</v>
      </c>
      <c r="L2146" s="13">
        <v>25645.62</v>
      </c>
      <c r="M2146" s="23" t="e">
        <f t="shared" si="345"/>
        <v>#DIV/0!</v>
      </c>
      <c r="N2146" s="26">
        <f t="shared" si="346"/>
        <v>22649.25</v>
      </c>
      <c r="O2146" s="27">
        <f t="shared" si="347"/>
        <v>9.4045037108516651E-4</v>
      </c>
      <c r="P2146" s="30" t="e">
        <f t="shared" si="348"/>
        <v>#DIV/0!</v>
      </c>
      <c r="Q2146" s="30" t="e">
        <f t="shared" si="349"/>
        <v>#DIV/0!</v>
      </c>
      <c r="R2146" s="30" t="e">
        <f t="shared" si="350"/>
        <v>#DIV/0!</v>
      </c>
      <c r="S2146" s="30" t="e">
        <f t="shared" si="351"/>
        <v>#DIV/0!</v>
      </c>
      <c r="T2146" s="32">
        <f t="shared" si="352"/>
        <v>9.4039685765878679E-4</v>
      </c>
      <c r="U2146" s="33">
        <f t="shared" si="353"/>
        <v>73.895153154943941</v>
      </c>
      <c r="V2146" s="18" t="e">
        <f>VLOOKUP(B2146,'[2]APO e PPM_CD'!$D$2:$J$565,7,FALSE)</f>
        <v>#N/A</v>
      </c>
    </row>
    <row r="2147" spans="1:24" hidden="1">
      <c r="A2147">
        <v>13671272899</v>
      </c>
      <c r="B2147">
        <f>VLOOKUP(A2147,Cadastro!$A$3:$B$3577,2,FALSE)</f>
        <v>187639</v>
      </c>
      <c r="C2147" s="5">
        <v>22660.34</v>
      </c>
      <c r="D2147">
        <v>0</v>
      </c>
      <c r="E2147">
        <v>13081.7</v>
      </c>
      <c r="F2147">
        <v>0</v>
      </c>
      <c r="G2147">
        <v>9578.64</v>
      </c>
      <c r="H2147">
        <v>0</v>
      </c>
      <c r="I2147" s="14">
        <f>VLOOKUP(A2147,Cadastro!$A$3:$H$3577,7,FALSE)</f>
        <v>1</v>
      </c>
      <c r="J2147" s="14">
        <f>VLOOKUP(A2147,Cadastro!$A$3:$H$3577,8,FALSE)</f>
        <v>1</v>
      </c>
      <c r="K2147">
        <f>VLOOKUP(A2147,Cadastro!$A$3:$J$3577,10,FALSE)</f>
        <v>1</v>
      </c>
      <c r="L2147" s="13">
        <v>18476.97</v>
      </c>
      <c r="M2147" s="23" t="e">
        <f t="shared" si="345"/>
        <v>#DIV/0!</v>
      </c>
      <c r="N2147" s="26">
        <f t="shared" si="346"/>
        <v>22660.34</v>
      </c>
      <c r="O2147" s="27">
        <f t="shared" si="347"/>
        <v>9.409108540863844E-4</v>
      </c>
      <c r="P2147" s="30" t="e">
        <f t="shared" si="348"/>
        <v>#DIV/0!</v>
      </c>
      <c r="Q2147" s="30" t="e">
        <f t="shared" si="349"/>
        <v>#DIV/0!</v>
      </c>
      <c r="R2147" s="30" t="e">
        <f t="shared" si="350"/>
        <v>#DIV/0!</v>
      </c>
      <c r="S2147" s="30" t="e">
        <f t="shared" si="351"/>
        <v>#DIV/0!</v>
      </c>
      <c r="T2147" s="32">
        <f t="shared" si="352"/>
        <v>9.408573144576405E-4</v>
      </c>
      <c r="U2147" s="33">
        <f t="shared" si="353"/>
        <v>73.931335246999453</v>
      </c>
      <c r="V2147" s="18" t="e">
        <f>VLOOKUP(B2147,'[2]APO e PPM_CD'!$D$2:$J$565,7,FALSE)</f>
        <v>#N/A</v>
      </c>
    </row>
    <row r="2148" spans="1:24" s="18" customFormat="1">
      <c r="A2148" s="18">
        <v>75287870787</v>
      </c>
      <c r="B2148" s="18">
        <f>VLOOKUP(A2148,Cadastro!$A$3:$B$3577,2,FALSE)</f>
        <v>224735</v>
      </c>
      <c r="C2148" s="19">
        <v>408.71</v>
      </c>
      <c r="D2148" s="18">
        <v>0</v>
      </c>
      <c r="E2148" s="18">
        <v>174.01</v>
      </c>
      <c r="F2148" s="18">
        <v>0</v>
      </c>
      <c r="G2148" s="18">
        <v>234.7</v>
      </c>
      <c r="H2148" s="18">
        <v>0</v>
      </c>
      <c r="I2148" s="20">
        <f>VLOOKUP(A2148,Cadastro!$A$3:$H$3577,7,FALSE)</f>
        <v>5</v>
      </c>
      <c r="J2148" s="20">
        <f>VLOOKUP(A2148,Cadastro!$A$3:$H$3577,8,FALSE)</f>
        <v>5</v>
      </c>
      <c r="K2148" s="18">
        <f>VLOOKUP(A2148,Cadastro!$A$3:$J$3577,10,FALSE)</f>
        <v>1</v>
      </c>
      <c r="M2148" s="23" t="e">
        <f t="shared" si="345"/>
        <v>#DIV/0!</v>
      </c>
      <c r="N2148" s="26">
        <f t="shared" si="346"/>
        <v>408.71</v>
      </c>
      <c r="O2148" s="27">
        <f t="shared" si="347"/>
        <v>1.6970604817652611E-5</v>
      </c>
      <c r="P2148" s="30" t="e">
        <f t="shared" si="348"/>
        <v>#DIV/0!</v>
      </c>
      <c r="Q2148" s="30" t="e">
        <f t="shared" si="349"/>
        <v>#DIV/0!</v>
      </c>
      <c r="R2148" s="30" t="e">
        <f t="shared" si="350"/>
        <v>#DIV/0!</v>
      </c>
      <c r="S2148" s="30" t="e">
        <f t="shared" si="351"/>
        <v>#DIV/0!</v>
      </c>
      <c r="T2148" s="32">
        <f t="shared" si="352"/>
        <v>1.6969639157752366E-5</v>
      </c>
      <c r="U2148" s="33">
        <f t="shared" si="353"/>
        <v>1.3334520147888842</v>
      </c>
      <c r="V2148" s="18">
        <f>VLOOKUP(B2148,'[2]APO e PPM_CD'!$D$2:$J$565,7,FALSE)</f>
        <v>4</v>
      </c>
      <c r="W2148" s="18">
        <f>TRUNC(B2148/10,0)</f>
        <v>22473</v>
      </c>
      <c r="X2148" s="18">
        <f ca="1">VLOOKUP(W2148:X2148,[3]Plan1!$B$2:$K$3605,10,FALSE)</f>
        <v>0</v>
      </c>
    </row>
    <row r="2149" spans="1:24" hidden="1">
      <c r="A2149">
        <v>1681334747</v>
      </c>
      <c r="B2149">
        <f>VLOOKUP(A2149,Cadastro!$A$3:$B$3577,2,FALSE)</f>
        <v>213750</v>
      </c>
      <c r="C2149" s="5">
        <v>22677.599999999999</v>
      </c>
      <c r="D2149">
        <v>0</v>
      </c>
      <c r="E2149">
        <v>9769.35</v>
      </c>
      <c r="F2149">
        <v>0</v>
      </c>
      <c r="G2149">
        <v>12908.25</v>
      </c>
      <c r="H2149">
        <v>0</v>
      </c>
      <c r="I2149" s="14">
        <f>VLOOKUP(A2149,Cadastro!$A$3:$H$3577,7,FALSE)</f>
        <v>1</v>
      </c>
      <c r="J2149" s="14">
        <f>VLOOKUP(A2149,Cadastro!$A$3:$H$3577,8,FALSE)</f>
        <v>1</v>
      </c>
      <c r="K2149">
        <f>VLOOKUP(A2149,Cadastro!$A$3:$J$3577,10,FALSE)</f>
        <v>1</v>
      </c>
      <c r="L2149" s="13">
        <v>28779.97</v>
      </c>
      <c r="M2149" s="23" t="e">
        <f t="shared" si="345"/>
        <v>#DIV/0!</v>
      </c>
      <c r="N2149" s="26">
        <f t="shared" si="346"/>
        <v>22677.599999999999</v>
      </c>
      <c r="O2149" s="27">
        <f t="shared" si="347"/>
        <v>9.4162753006483523E-4</v>
      </c>
      <c r="P2149" s="30" t="e">
        <f t="shared" si="348"/>
        <v>#DIV/0!</v>
      </c>
      <c r="Q2149" s="30" t="e">
        <f t="shared" si="349"/>
        <v>#DIV/0!</v>
      </c>
      <c r="R2149" s="30" t="e">
        <f t="shared" si="350"/>
        <v>#DIV/0!</v>
      </c>
      <c r="S2149" s="30" t="e">
        <f t="shared" si="351"/>
        <v>#DIV/0!</v>
      </c>
      <c r="T2149" s="32">
        <f t="shared" si="352"/>
        <v>9.4157394965585625E-4</v>
      </c>
      <c r="U2149" s="33">
        <f t="shared" si="353"/>
        <v>73.987647502083135</v>
      </c>
      <c r="V2149" s="18" t="e">
        <f>VLOOKUP(B2149,'[2]APO e PPM_CD'!$D$2:$J$565,7,FALSE)</f>
        <v>#N/A</v>
      </c>
    </row>
    <row r="2150" spans="1:24" hidden="1">
      <c r="A2150">
        <v>80840710178</v>
      </c>
      <c r="B2150">
        <f>VLOOKUP(A2150,Cadastro!$A$3:$B$3577,2,FALSE)</f>
        <v>187393</v>
      </c>
      <c r="C2150" s="5">
        <v>22704.51</v>
      </c>
      <c r="D2150">
        <v>0</v>
      </c>
      <c r="E2150">
        <v>9912.7999999999993</v>
      </c>
      <c r="F2150">
        <v>0</v>
      </c>
      <c r="G2150">
        <v>12791.71</v>
      </c>
      <c r="H2150">
        <v>0</v>
      </c>
      <c r="I2150" s="14">
        <f>VLOOKUP(A2150,Cadastro!$A$3:$H$3577,7,FALSE)</f>
        <v>1</v>
      </c>
      <c r="J2150" s="14">
        <f>VLOOKUP(A2150,Cadastro!$A$3:$H$3577,8,FALSE)</f>
        <v>1</v>
      </c>
      <c r="K2150">
        <f>VLOOKUP(A2150,Cadastro!$A$3:$J$3577,10,FALSE)</f>
        <v>1</v>
      </c>
      <c r="L2150" s="13">
        <v>20234.3</v>
      </c>
      <c r="M2150" s="23" t="e">
        <f t="shared" si="345"/>
        <v>#DIV/0!</v>
      </c>
      <c r="N2150" s="26">
        <f t="shared" si="346"/>
        <v>22704.51</v>
      </c>
      <c r="O2150" s="27">
        <f t="shared" si="347"/>
        <v>9.4274489684236212E-4</v>
      </c>
      <c r="P2150" s="30" t="e">
        <f t="shared" si="348"/>
        <v>#DIV/0!</v>
      </c>
      <c r="Q2150" s="30" t="e">
        <f t="shared" si="349"/>
        <v>#DIV/0!</v>
      </c>
      <c r="R2150" s="30" t="e">
        <f t="shared" si="350"/>
        <v>#DIV/0!</v>
      </c>
      <c r="S2150" s="30" t="e">
        <f t="shared" si="351"/>
        <v>#DIV/0!</v>
      </c>
      <c r="T2150" s="32">
        <f t="shared" si="352"/>
        <v>9.4269125285307458E-4</v>
      </c>
      <c r="U2150" s="33">
        <f t="shared" si="353"/>
        <v>74.075443723653365</v>
      </c>
      <c r="V2150" s="18" t="e">
        <f>VLOOKUP(B2150,'[2]APO e PPM_CD'!$D$2:$J$565,7,FALSE)</f>
        <v>#N/A</v>
      </c>
    </row>
    <row r="2151" spans="1:24" hidden="1">
      <c r="A2151">
        <v>81285612</v>
      </c>
      <c r="B2151">
        <f>VLOOKUP(A2151,Cadastro!$A$3:$B$3577,2,FALSE)</f>
        <v>189565</v>
      </c>
      <c r="C2151" s="5">
        <v>22740.879999999997</v>
      </c>
      <c r="D2151">
        <v>0</v>
      </c>
      <c r="E2151">
        <v>10115.959999999999</v>
      </c>
      <c r="F2151">
        <v>0</v>
      </c>
      <c r="G2151">
        <v>12624.92</v>
      </c>
      <c r="H2151">
        <v>0</v>
      </c>
      <c r="I2151" s="14">
        <f>VLOOKUP(A2151,Cadastro!$A$3:$H$3577,7,FALSE)</f>
        <v>1</v>
      </c>
      <c r="J2151" s="14">
        <f>VLOOKUP(A2151,Cadastro!$A$3:$H$3577,8,FALSE)</f>
        <v>1</v>
      </c>
      <c r="K2151">
        <f>VLOOKUP(A2151,Cadastro!$A$3:$J$3577,10,FALSE)</f>
        <v>1</v>
      </c>
      <c r="L2151" s="13">
        <v>26755.34</v>
      </c>
      <c r="M2151" s="23" t="e">
        <f t="shared" si="345"/>
        <v>#DIV/0!</v>
      </c>
      <c r="N2151" s="26">
        <f t="shared" si="346"/>
        <v>22740.879999999997</v>
      </c>
      <c r="O2151" s="27">
        <f t="shared" si="347"/>
        <v>9.4425506517007134E-4</v>
      </c>
      <c r="P2151" s="30" t="e">
        <f t="shared" si="348"/>
        <v>#DIV/0!</v>
      </c>
      <c r="Q2151" s="30" t="e">
        <f t="shared" si="349"/>
        <v>#DIV/0!</v>
      </c>
      <c r="R2151" s="30" t="e">
        <f t="shared" si="350"/>
        <v>#DIV/0!</v>
      </c>
      <c r="S2151" s="30" t="e">
        <f t="shared" si="351"/>
        <v>#DIV/0!</v>
      </c>
      <c r="T2151" s="32">
        <f t="shared" si="352"/>
        <v>9.4420133524931505E-4</v>
      </c>
      <c r="U2151" s="33">
        <f t="shared" si="353"/>
        <v>74.194104020142007</v>
      </c>
      <c r="V2151" s="18" t="e">
        <f>VLOOKUP(B2151,'[2]APO e PPM_CD'!$D$2:$J$565,7,FALSE)</f>
        <v>#N/A</v>
      </c>
    </row>
    <row r="2152" spans="1:24" hidden="1">
      <c r="A2152">
        <v>2960405927</v>
      </c>
      <c r="B2152">
        <f>VLOOKUP(A2152,Cadastro!$A$3:$B$3577,2,FALSE)</f>
        <v>210116</v>
      </c>
      <c r="C2152" s="5">
        <v>22797.21</v>
      </c>
      <c r="D2152">
        <v>0</v>
      </c>
      <c r="E2152">
        <v>10328</v>
      </c>
      <c r="F2152">
        <v>0</v>
      </c>
      <c r="G2152">
        <v>12469.21</v>
      </c>
      <c r="H2152">
        <v>0</v>
      </c>
      <c r="I2152" s="14">
        <f>VLOOKUP(A2152,Cadastro!$A$3:$H$3577,7,FALSE)</f>
        <v>1</v>
      </c>
      <c r="J2152" s="14">
        <f>VLOOKUP(A2152,Cadastro!$A$3:$H$3577,8,FALSE)</f>
        <v>1</v>
      </c>
      <c r="K2152">
        <f>VLOOKUP(A2152,Cadastro!$A$3:$J$3577,10,FALSE)</f>
        <v>1</v>
      </c>
      <c r="L2152" s="13">
        <v>22882.74</v>
      </c>
      <c r="M2152" s="23" t="e">
        <f t="shared" si="345"/>
        <v>#DIV/0!</v>
      </c>
      <c r="N2152" s="26">
        <f t="shared" si="346"/>
        <v>22797.21</v>
      </c>
      <c r="O2152" s="27">
        <f t="shared" si="347"/>
        <v>9.4659401985524758E-4</v>
      </c>
      <c r="P2152" s="30" t="e">
        <f t="shared" si="348"/>
        <v>#DIV/0!</v>
      </c>
      <c r="Q2152" s="30" t="e">
        <f t="shared" si="349"/>
        <v>#DIV/0!</v>
      </c>
      <c r="R2152" s="30" t="e">
        <f t="shared" si="350"/>
        <v>#DIV/0!</v>
      </c>
      <c r="S2152" s="30" t="e">
        <f t="shared" si="351"/>
        <v>#DIV/0!</v>
      </c>
      <c r="T2152" s="32">
        <f t="shared" si="352"/>
        <v>9.4654015684349235E-4</v>
      </c>
      <c r="U2152" s="33">
        <f t="shared" si="353"/>
        <v>74.377885557156162</v>
      </c>
      <c r="V2152" s="18" t="e">
        <f>VLOOKUP(B2152,'[2]APO e PPM_CD'!$D$2:$J$565,7,FALSE)</f>
        <v>#N/A</v>
      </c>
    </row>
    <row r="2153" spans="1:24" hidden="1">
      <c r="A2153">
        <v>80660878100</v>
      </c>
      <c r="B2153">
        <f>VLOOKUP(A2153,Cadastro!$A$3:$B$3577,2,FALSE)</f>
        <v>187960</v>
      </c>
      <c r="C2153" s="5">
        <v>22855.57</v>
      </c>
      <c r="D2153">
        <v>0</v>
      </c>
      <c r="E2153">
        <v>10080.14</v>
      </c>
      <c r="F2153">
        <v>0</v>
      </c>
      <c r="G2153">
        <v>12775.43</v>
      </c>
      <c r="H2153">
        <v>0</v>
      </c>
      <c r="I2153" s="14">
        <f>VLOOKUP(A2153,Cadastro!$A$3:$H$3577,7,FALSE)</f>
        <v>1</v>
      </c>
      <c r="J2153" s="14">
        <f>VLOOKUP(A2153,Cadastro!$A$3:$H$3577,8,FALSE)</f>
        <v>1</v>
      </c>
      <c r="K2153">
        <f>VLOOKUP(A2153,Cadastro!$A$3:$J$3577,10,FALSE)</f>
        <v>1</v>
      </c>
      <c r="L2153" s="13">
        <v>18841.599999999999</v>
      </c>
      <c r="M2153" s="23" t="e">
        <f t="shared" si="345"/>
        <v>#DIV/0!</v>
      </c>
      <c r="N2153" s="26">
        <f t="shared" si="346"/>
        <v>22855.57</v>
      </c>
      <c r="O2153" s="27">
        <f t="shared" si="347"/>
        <v>9.4901726493649887E-4</v>
      </c>
      <c r="P2153" s="30" t="e">
        <f t="shared" si="348"/>
        <v>#DIV/0!</v>
      </c>
      <c r="Q2153" s="30" t="e">
        <f t="shared" si="349"/>
        <v>#DIV/0!</v>
      </c>
      <c r="R2153" s="30" t="e">
        <f t="shared" si="350"/>
        <v>#DIV/0!</v>
      </c>
      <c r="S2153" s="30" t="e">
        <f t="shared" si="351"/>
        <v>#DIV/0!</v>
      </c>
      <c r="T2153" s="32">
        <f t="shared" si="352"/>
        <v>9.4896326403745991E-4</v>
      </c>
      <c r="U2153" s="33">
        <f t="shared" si="353"/>
        <v>74.568290146187707</v>
      </c>
      <c r="V2153" s="18" t="e">
        <f>VLOOKUP(B2153,'[2]APO e PPM_CD'!$D$2:$J$565,7,FALSE)</f>
        <v>#N/A</v>
      </c>
    </row>
    <row r="2154" spans="1:24" hidden="1">
      <c r="A2154">
        <v>2860846786</v>
      </c>
      <c r="B2154">
        <f>VLOOKUP(A2154,Cadastro!$A$3:$B$3577,2,FALSE)</f>
        <v>215063</v>
      </c>
      <c r="C2154" s="5">
        <v>22868.77</v>
      </c>
      <c r="D2154">
        <v>0</v>
      </c>
      <c r="E2154">
        <v>10058.32</v>
      </c>
      <c r="F2154">
        <v>0</v>
      </c>
      <c r="G2154">
        <v>12810.45</v>
      </c>
      <c r="H2154">
        <v>0</v>
      </c>
      <c r="I2154" s="14">
        <f>VLOOKUP(A2154,Cadastro!$A$3:$H$3577,7,FALSE)</f>
        <v>1</v>
      </c>
      <c r="J2154" s="14">
        <f>VLOOKUP(A2154,Cadastro!$A$3:$H$3577,8,FALSE)</f>
        <v>1</v>
      </c>
      <c r="K2154">
        <f>VLOOKUP(A2154,Cadastro!$A$3:$J$3577,10,FALSE)</f>
        <v>1</v>
      </c>
      <c r="L2154" s="13">
        <v>33228.839999999997</v>
      </c>
      <c r="M2154" s="23" t="e">
        <f t="shared" si="345"/>
        <v>#DIV/0!</v>
      </c>
      <c r="N2154" s="26">
        <f t="shared" si="346"/>
        <v>22868.77</v>
      </c>
      <c r="O2154" s="27">
        <f t="shared" si="347"/>
        <v>9.4956536012279972E-4</v>
      </c>
      <c r="P2154" s="30" t="e">
        <f t="shared" si="348"/>
        <v>#DIV/0!</v>
      </c>
      <c r="Q2154" s="30" t="e">
        <f t="shared" si="349"/>
        <v>#DIV/0!</v>
      </c>
      <c r="R2154" s="30" t="e">
        <f t="shared" si="350"/>
        <v>#DIV/0!</v>
      </c>
      <c r="S2154" s="30" t="e">
        <f t="shared" si="351"/>
        <v>#DIV/0!</v>
      </c>
      <c r="T2154" s="32">
        <f t="shared" si="352"/>
        <v>9.4951132803609546E-4</v>
      </c>
      <c r="U2154" s="33">
        <f t="shared" si="353"/>
        <v>74.611356297236654</v>
      </c>
      <c r="V2154" s="18" t="e">
        <f>VLOOKUP(B2154,'[2]APO e PPM_CD'!$D$2:$J$565,7,FALSE)</f>
        <v>#N/A</v>
      </c>
    </row>
    <row r="2155" spans="1:24" hidden="1">
      <c r="A2155">
        <v>82495858104</v>
      </c>
      <c r="B2155">
        <f>VLOOKUP(A2155,Cadastro!$A$3:$B$3577,2,FALSE)</f>
        <v>189491</v>
      </c>
      <c r="C2155" s="5">
        <v>23072.489999999998</v>
      </c>
      <c r="D2155">
        <v>0</v>
      </c>
      <c r="E2155">
        <v>10085.780000000001</v>
      </c>
      <c r="F2155">
        <v>0</v>
      </c>
      <c r="G2155">
        <v>12986.71</v>
      </c>
      <c r="H2155">
        <v>0</v>
      </c>
      <c r="I2155" s="14">
        <f>VLOOKUP(A2155,Cadastro!$A$3:$H$3577,7,FALSE)</f>
        <v>1</v>
      </c>
      <c r="J2155" s="14">
        <f>VLOOKUP(A2155,Cadastro!$A$3:$H$3577,8,FALSE)</f>
        <v>1</v>
      </c>
      <c r="K2155">
        <f>VLOOKUP(A2155,Cadastro!$A$3:$J$3577,10,FALSE)</f>
        <v>1</v>
      </c>
      <c r="L2155" s="13">
        <v>19144.740000000002</v>
      </c>
      <c r="M2155" s="23" t="e">
        <f t="shared" si="345"/>
        <v>#DIV/0!</v>
      </c>
      <c r="N2155" s="26">
        <f t="shared" si="346"/>
        <v>23072.489999999998</v>
      </c>
      <c r="O2155" s="27">
        <f t="shared" si="347"/>
        <v>9.5802429583137592E-4</v>
      </c>
      <c r="P2155" s="30" t="e">
        <f t="shared" si="348"/>
        <v>#DIV/0!</v>
      </c>
      <c r="Q2155" s="30" t="e">
        <f t="shared" si="349"/>
        <v>#DIV/0!</v>
      </c>
      <c r="R2155" s="30" t="e">
        <f t="shared" si="350"/>
        <v>#DIV/0!</v>
      </c>
      <c r="S2155" s="30" t="e">
        <f t="shared" si="351"/>
        <v>#DIV/0!</v>
      </c>
      <c r="T2155" s="32">
        <f t="shared" si="352"/>
        <v>9.5796978241503719E-4</v>
      </c>
      <c r="U2155" s="33">
        <f t="shared" si="353"/>
        <v>75.276010561758667</v>
      </c>
      <c r="V2155" s="18" t="e">
        <f>VLOOKUP(B2155,'[2]APO e PPM_CD'!$D$2:$J$565,7,FALSE)</f>
        <v>#N/A</v>
      </c>
    </row>
    <row r="2156" spans="1:24" hidden="1">
      <c r="A2156">
        <v>87490960797</v>
      </c>
      <c r="B2156">
        <f>VLOOKUP(A2156,Cadastro!$A$3:$B$3577,2,FALSE)</f>
        <v>190215</v>
      </c>
      <c r="C2156" s="5">
        <v>23087.629999999997</v>
      </c>
      <c r="D2156">
        <v>0</v>
      </c>
      <c r="E2156">
        <v>9777.9</v>
      </c>
      <c r="F2156">
        <v>0</v>
      </c>
      <c r="G2156">
        <v>13309.73</v>
      </c>
      <c r="H2156">
        <v>0</v>
      </c>
      <c r="I2156" s="14">
        <f>VLOOKUP(A2156,Cadastro!$A$3:$H$3577,7,FALSE)</f>
        <v>1</v>
      </c>
      <c r="J2156" s="14">
        <f>VLOOKUP(A2156,Cadastro!$A$3:$H$3577,8,FALSE)</f>
        <v>1</v>
      </c>
      <c r="K2156">
        <f>VLOOKUP(A2156,Cadastro!$A$3:$J$3577,10,FALSE)</f>
        <v>1</v>
      </c>
      <c r="L2156" s="13">
        <v>28126.32</v>
      </c>
      <c r="M2156" s="23" t="e">
        <f t="shared" si="345"/>
        <v>#DIV/0!</v>
      </c>
      <c r="N2156" s="26">
        <f t="shared" si="346"/>
        <v>23087.629999999997</v>
      </c>
      <c r="O2156" s="27">
        <f t="shared" si="347"/>
        <v>9.5865294440111791E-4</v>
      </c>
      <c r="P2156" s="30" t="e">
        <f t="shared" si="348"/>
        <v>#DIV/0!</v>
      </c>
      <c r="Q2156" s="30" t="e">
        <f t="shared" si="349"/>
        <v>#DIV/0!</v>
      </c>
      <c r="R2156" s="30" t="e">
        <f t="shared" si="350"/>
        <v>#DIV/0!</v>
      </c>
      <c r="S2156" s="30" t="e">
        <f t="shared" si="351"/>
        <v>#DIV/0!</v>
      </c>
      <c r="T2156" s="32">
        <f t="shared" si="352"/>
        <v>9.5859839521347215E-4</v>
      </c>
      <c r="U2156" s="33">
        <f t="shared" si="353"/>
        <v>75.325406131976919</v>
      </c>
      <c r="V2156" s="18" t="e">
        <f>VLOOKUP(B2156,'[2]APO e PPM_CD'!$D$2:$J$565,7,FALSE)</f>
        <v>#N/A</v>
      </c>
    </row>
    <row r="2157" spans="1:24" hidden="1">
      <c r="A2157">
        <v>2381009795</v>
      </c>
      <c r="B2157">
        <f>VLOOKUP(A2157,Cadastro!$A$3:$B$3577,2,FALSE)</f>
        <v>211296</v>
      </c>
      <c r="C2157" s="5">
        <v>23112.940000000002</v>
      </c>
      <c r="D2157">
        <v>0</v>
      </c>
      <c r="E2157">
        <v>10049.24</v>
      </c>
      <c r="F2157">
        <v>0</v>
      </c>
      <c r="G2157">
        <v>13063.7</v>
      </c>
      <c r="H2157">
        <v>0</v>
      </c>
      <c r="I2157" s="14">
        <f>VLOOKUP(A2157,Cadastro!$A$3:$H$3577,7,FALSE)</f>
        <v>1</v>
      </c>
      <c r="J2157" s="14">
        <f>VLOOKUP(A2157,Cadastro!$A$3:$H$3577,8,FALSE)</f>
        <v>1</v>
      </c>
      <c r="K2157">
        <f>VLOOKUP(A2157,Cadastro!$A$3:$J$3577,10,FALSE)</f>
        <v>1</v>
      </c>
      <c r="L2157" s="13">
        <v>28779.97</v>
      </c>
      <c r="M2157" s="23" t="e">
        <f t="shared" si="345"/>
        <v>#DIV/0!</v>
      </c>
      <c r="N2157" s="26">
        <f t="shared" si="346"/>
        <v>23112.940000000002</v>
      </c>
      <c r="O2157" s="27">
        <f t="shared" si="347"/>
        <v>9.5970387539848732E-4</v>
      </c>
      <c r="P2157" s="30" t="e">
        <f t="shared" si="348"/>
        <v>#DIV/0!</v>
      </c>
      <c r="Q2157" s="30" t="e">
        <f t="shared" si="349"/>
        <v>#DIV/0!</v>
      </c>
      <c r="R2157" s="30" t="e">
        <f t="shared" si="350"/>
        <v>#DIV/0!</v>
      </c>
      <c r="S2157" s="30" t="e">
        <f t="shared" si="351"/>
        <v>#DIV/0!</v>
      </c>
      <c r="T2157" s="32">
        <f t="shared" si="352"/>
        <v>9.5964926641085608E-4</v>
      </c>
      <c r="U2157" s="33">
        <f t="shared" si="353"/>
        <v>75.407982214026077</v>
      </c>
      <c r="V2157" s="18" t="e">
        <f>VLOOKUP(B2157,'[2]APO e PPM_CD'!$D$2:$J$565,7,FALSE)</f>
        <v>#N/A</v>
      </c>
    </row>
    <row r="2158" spans="1:24" hidden="1">
      <c r="A2158">
        <v>49951220100</v>
      </c>
      <c r="B2158">
        <f>VLOOKUP(A2158,Cadastro!$A$3:$B$3577,2,FALSE)</f>
        <v>190821</v>
      </c>
      <c r="C2158" s="5">
        <v>23151.47</v>
      </c>
      <c r="D2158">
        <v>0</v>
      </c>
      <c r="E2158">
        <v>9714.15</v>
      </c>
      <c r="F2158">
        <v>0</v>
      </c>
      <c r="G2158">
        <v>13437.32</v>
      </c>
      <c r="H2158">
        <v>0</v>
      </c>
      <c r="I2158" s="14">
        <f>VLOOKUP(A2158,Cadastro!$A$3:$H$3577,7,FALSE)</f>
        <v>1</v>
      </c>
      <c r="J2158" s="14">
        <f>VLOOKUP(A2158,Cadastro!$A$3:$H$3577,8,FALSE)</f>
        <v>1</v>
      </c>
      <c r="K2158">
        <f>VLOOKUP(A2158,Cadastro!$A$3:$J$3577,10,FALSE)</f>
        <v>1</v>
      </c>
      <c r="L2158" s="13">
        <v>31575.54</v>
      </c>
      <c r="M2158" s="23" t="e">
        <f t="shared" si="345"/>
        <v>#DIV/0!</v>
      </c>
      <c r="N2158" s="26">
        <f t="shared" si="346"/>
        <v>23151.47</v>
      </c>
      <c r="O2158" s="27">
        <f t="shared" si="347"/>
        <v>9.6130373202940936E-4</v>
      </c>
      <c r="P2158" s="30" t="e">
        <f t="shared" si="348"/>
        <v>#DIV/0!</v>
      </c>
      <c r="Q2158" s="30" t="e">
        <f t="shared" si="349"/>
        <v>#DIV/0!</v>
      </c>
      <c r="R2158" s="30" t="e">
        <f t="shared" si="350"/>
        <v>#DIV/0!</v>
      </c>
      <c r="S2158" s="30" t="e">
        <f t="shared" si="351"/>
        <v>#DIV/0!</v>
      </c>
      <c r="T2158" s="32">
        <f t="shared" si="352"/>
        <v>9.6124903200687324E-4</v>
      </c>
      <c r="U2158" s="33">
        <f t="shared" si="353"/>
        <v>75.533689698868173</v>
      </c>
      <c r="V2158" s="18" t="e">
        <f>VLOOKUP(B2158,'[2]APO e PPM_CD'!$D$2:$J$565,7,FALSE)</f>
        <v>#N/A</v>
      </c>
    </row>
    <row r="2159" spans="1:24" hidden="1">
      <c r="A2159">
        <v>3735390706</v>
      </c>
      <c r="B2159">
        <f>VLOOKUP(A2159,Cadastro!$A$3:$B$3577,2,FALSE)</f>
        <v>213781</v>
      </c>
      <c r="C2159" s="5">
        <v>23155.93</v>
      </c>
      <c r="D2159">
        <v>0</v>
      </c>
      <c r="E2159">
        <v>10073.709999999999</v>
      </c>
      <c r="F2159">
        <v>0</v>
      </c>
      <c r="G2159">
        <v>13082.22</v>
      </c>
      <c r="H2159">
        <v>0</v>
      </c>
      <c r="I2159" s="14">
        <f>VLOOKUP(A2159,Cadastro!$A$3:$H$3577,7,FALSE)</f>
        <v>1</v>
      </c>
      <c r="J2159" s="14">
        <f>VLOOKUP(A2159,Cadastro!$A$3:$H$3577,8,FALSE)</f>
        <v>1</v>
      </c>
      <c r="K2159">
        <f>VLOOKUP(A2159,Cadastro!$A$3:$J$3577,10,FALSE)</f>
        <v>1</v>
      </c>
      <c r="L2159" s="13">
        <v>17089.46</v>
      </c>
      <c r="M2159" s="23" t="e">
        <f t="shared" si="345"/>
        <v>#DIV/0!</v>
      </c>
      <c r="N2159" s="26">
        <f t="shared" si="346"/>
        <v>23155.93</v>
      </c>
      <c r="O2159" s="27">
        <f t="shared" si="347"/>
        <v>9.6148892176659885E-4</v>
      </c>
      <c r="P2159" s="30" t="e">
        <f t="shared" si="348"/>
        <v>#DIV/0!</v>
      </c>
      <c r="Q2159" s="30" t="e">
        <f t="shared" si="349"/>
        <v>#DIV/0!</v>
      </c>
      <c r="R2159" s="30" t="e">
        <f t="shared" si="350"/>
        <v>#DIV/0!</v>
      </c>
      <c r="S2159" s="30" t="e">
        <f t="shared" si="351"/>
        <v>#DIV/0!</v>
      </c>
      <c r="T2159" s="32">
        <f t="shared" si="352"/>
        <v>9.6143421120641222E-4</v>
      </c>
      <c r="U2159" s="33">
        <f t="shared" si="353"/>
        <v>75.548240837783197</v>
      </c>
      <c r="V2159" s="18" t="e">
        <f>VLOOKUP(B2159,'[2]APO e PPM_CD'!$D$2:$J$565,7,FALSE)</f>
        <v>#N/A</v>
      </c>
    </row>
    <row r="2160" spans="1:24" hidden="1">
      <c r="A2160">
        <v>1931674922</v>
      </c>
      <c r="B2160">
        <f>VLOOKUP(A2160,Cadastro!$A$3:$B$3577,2,FALSE)</f>
        <v>216158</v>
      </c>
      <c r="C2160" s="5">
        <v>23160.739999999998</v>
      </c>
      <c r="D2160">
        <v>0</v>
      </c>
      <c r="E2160">
        <v>10376.33</v>
      </c>
      <c r="F2160">
        <v>0</v>
      </c>
      <c r="G2160">
        <v>12784.41</v>
      </c>
      <c r="H2160">
        <v>0</v>
      </c>
      <c r="I2160" s="14">
        <f>VLOOKUP(A2160,Cadastro!$A$3:$H$3577,7,FALSE)</f>
        <v>1</v>
      </c>
      <c r="J2160" s="14">
        <f>VLOOKUP(A2160,Cadastro!$A$3:$H$3577,8,FALSE)</f>
        <v>1</v>
      </c>
      <c r="K2160">
        <f>VLOOKUP(A2160,Cadastro!$A$3:$J$3577,10,FALSE)</f>
        <v>1</v>
      </c>
      <c r="L2160" s="13">
        <v>43602.04</v>
      </c>
      <c r="M2160" s="23" t="e">
        <f t="shared" si="345"/>
        <v>#DIV/0!</v>
      </c>
      <c r="N2160" s="26">
        <f t="shared" si="346"/>
        <v>23160.739999999998</v>
      </c>
      <c r="O2160" s="27">
        <f t="shared" si="347"/>
        <v>9.6168864433069778E-4</v>
      </c>
      <c r="P2160" s="30" t="e">
        <f t="shared" si="348"/>
        <v>#DIV/0!</v>
      </c>
      <c r="Q2160" s="30" t="e">
        <f t="shared" si="349"/>
        <v>#DIV/0!</v>
      </c>
      <c r="R2160" s="30" t="e">
        <f t="shared" si="350"/>
        <v>#DIV/0!</v>
      </c>
      <c r="S2160" s="30" t="e">
        <f t="shared" si="351"/>
        <v>#DIV/0!</v>
      </c>
      <c r="T2160" s="32">
        <f t="shared" si="352"/>
        <v>9.6163392240591493E-4</v>
      </c>
      <c r="U2160" s="33">
        <f t="shared" si="353"/>
        <v>75.56393388221845</v>
      </c>
      <c r="V2160" s="18" t="e">
        <f>VLOOKUP(B2160,'[2]APO e PPM_CD'!$D$2:$J$565,7,FALSE)</f>
        <v>#N/A</v>
      </c>
    </row>
    <row r="2161" spans="1:22" hidden="1">
      <c r="A2161">
        <v>6909458761</v>
      </c>
      <c r="B2161">
        <f>VLOOKUP(A2161,Cadastro!$A$3:$B$3577,2,FALSE)</f>
        <v>214851</v>
      </c>
      <c r="C2161" s="5">
        <v>23163.14</v>
      </c>
      <c r="D2161">
        <v>0</v>
      </c>
      <c r="E2161">
        <v>10230.879999999999</v>
      </c>
      <c r="F2161">
        <v>0</v>
      </c>
      <c r="G2161">
        <v>12932.26</v>
      </c>
      <c r="H2161">
        <v>0</v>
      </c>
      <c r="I2161" s="14">
        <f>VLOOKUP(A2161,Cadastro!$A$3:$H$3577,7,FALSE)</f>
        <v>1</v>
      </c>
      <c r="J2161" s="14">
        <f>VLOOKUP(A2161,Cadastro!$A$3:$H$3577,8,FALSE)</f>
        <v>1</v>
      </c>
      <c r="K2161">
        <f>VLOOKUP(A2161,Cadastro!$A$3:$J$3577,10,FALSE)</f>
        <v>1</v>
      </c>
      <c r="L2161" s="13">
        <v>35059.43</v>
      </c>
      <c r="M2161" s="23" t="e">
        <f t="shared" si="345"/>
        <v>#DIV/0!</v>
      </c>
      <c r="N2161" s="26">
        <f t="shared" si="346"/>
        <v>23163.14</v>
      </c>
      <c r="O2161" s="27">
        <f t="shared" si="347"/>
        <v>9.6178829800093435E-4</v>
      </c>
      <c r="P2161" s="30" t="e">
        <f t="shared" si="348"/>
        <v>#DIV/0!</v>
      </c>
      <c r="Q2161" s="30" t="e">
        <f t="shared" si="349"/>
        <v>#DIV/0!</v>
      </c>
      <c r="R2161" s="30" t="e">
        <f t="shared" si="350"/>
        <v>#DIV/0!</v>
      </c>
      <c r="S2161" s="30" t="e">
        <f t="shared" si="351"/>
        <v>#DIV/0!</v>
      </c>
      <c r="T2161" s="32">
        <f t="shared" si="352"/>
        <v>9.6173357040566692E-4</v>
      </c>
      <c r="U2161" s="33">
        <f t="shared" si="353"/>
        <v>75.571764091500071</v>
      </c>
      <c r="V2161" s="18" t="e">
        <f>VLOOKUP(B2161,'[2]APO e PPM_CD'!$D$2:$J$565,7,FALSE)</f>
        <v>#N/A</v>
      </c>
    </row>
    <row r="2162" spans="1:22" hidden="1">
      <c r="A2162">
        <v>4507318718</v>
      </c>
      <c r="B2162">
        <f>VLOOKUP(A2162,Cadastro!$A$3:$B$3577,2,FALSE)</f>
        <v>188820</v>
      </c>
      <c r="C2162" s="5">
        <v>23223.18</v>
      </c>
      <c r="D2162">
        <v>0</v>
      </c>
      <c r="E2162">
        <v>10242.01</v>
      </c>
      <c r="F2162">
        <v>0</v>
      </c>
      <c r="G2162">
        <v>12981.17</v>
      </c>
      <c r="H2162">
        <v>0</v>
      </c>
      <c r="I2162" s="14">
        <f>VLOOKUP(A2162,Cadastro!$A$3:$H$3577,7,FALSE)</f>
        <v>1</v>
      </c>
      <c r="J2162" s="14">
        <f>VLOOKUP(A2162,Cadastro!$A$3:$H$3577,8,FALSE)</f>
        <v>1</v>
      </c>
      <c r="K2162">
        <f>VLOOKUP(A2162,Cadastro!$A$3:$J$3577,10,FALSE)</f>
        <v>1</v>
      </c>
      <c r="L2162" s="13">
        <v>14199.73</v>
      </c>
      <c r="M2162" s="23" t="e">
        <f t="shared" si="345"/>
        <v>#DIV/0!</v>
      </c>
      <c r="N2162" s="26">
        <f t="shared" si="346"/>
        <v>23223.18</v>
      </c>
      <c r="O2162" s="27">
        <f t="shared" si="347"/>
        <v>9.6428130065135125E-4</v>
      </c>
      <c r="P2162" s="30" t="e">
        <f t="shared" si="348"/>
        <v>#DIV/0!</v>
      </c>
      <c r="Q2162" s="30" t="e">
        <f t="shared" si="349"/>
        <v>#DIV/0!</v>
      </c>
      <c r="R2162" s="30" t="e">
        <f t="shared" si="350"/>
        <v>#DIV/0!</v>
      </c>
      <c r="S2162" s="30" t="e">
        <f t="shared" si="351"/>
        <v>#DIV/0!</v>
      </c>
      <c r="T2162" s="32">
        <f t="shared" si="352"/>
        <v>9.6422643119946068E-4</v>
      </c>
      <c r="U2162" s="33">
        <f t="shared" si="353"/>
        <v>75.767649827028748</v>
      </c>
      <c r="V2162" s="18" t="e">
        <f>VLOOKUP(B2162,'[2]APO e PPM_CD'!$D$2:$J$565,7,FALSE)</f>
        <v>#N/A</v>
      </c>
    </row>
    <row r="2163" spans="1:22" hidden="1">
      <c r="A2163">
        <v>12179018843</v>
      </c>
      <c r="B2163">
        <f>VLOOKUP(A2163,Cadastro!$A$3:$B$3577,2,FALSE)</f>
        <v>188118</v>
      </c>
      <c r="C2163" s="5">
        <v>23240.76</v>
      </c>
      <c r="D2163">
        <v>0</v>
      </c>
      <c r="E2163">
        <v>10133.959999999999</v>
      </c>
      <c r="F2163">
        <v>0</v>
      </c>
      <c r="G2163">
        <v>13106.8</v>
      </c>
      <c r="H2163">
        <v>0</v>
      </c>
      <c r="I2163" s="14">
        <f>VLOOKUP(A2163,Cadastro!$A$3:$H$3577,7,FALSE)</f>
        <v>1</v>
      </c>
      <c r="J2163" s="14">
        <f>VLOOKUP(A2163,Cadastro!$A$3:$H$3577,8,FALSE)</f>
        <v>1</v>
      </c>
      <c r="K2163">
        <f>VLOOKUP(A2163,Cadastro!$A$3:$J$3577,10,FALSE)</f>
        <v>1</v>
      </c>
      <c r="L2163" s="13">
        <v>27335.99</v>
      </c>
      <c r="M2163" s="23" t="e">
        <f t="shared" si="345"/>
        <v>#DIV/0!</v>
      </c>
      <c r="N2163" s="26">
        <f t="shared" si="346"/>
        <v>23240.76</v>
      </c>
      <c r="O2163" s="27">
        <f t="shared" si="347"/>
        <v>9.6501126378583356E-4</v>
      </c>
      <c r="P2163" s="30" t="e">
        <f t="shared" si="348"/>
        <v>#DIV/0!</v>
      </c>
      <c r="Q2163" s="30" t="e">
        <f t="shared" si="349"/>
        <v>#DIV/0!</v>
      </c>
      <c r="R2163" s="30" t="e">
        <f t="shared" si="350"/>
        <v>#DIV/0!</v>
      </c>
      <c r="S2163" s="30" t="e">
        <f t="shared" si="351"/>
        <v>#DIV/0!</v>
      </c>
      <c r="T2163" s="32">
        <f t="shared" si="352"/>
        <v>9.6495635279764342E-4</v>
      </c>
      <c r="U2163" s="33">
        <f t="shared" si="353"/>
        <v>75.825006110016659</v>
      </c>
      <c r="V2163" s="18" t="e">
        <f>VLOOKUP(B2163,'[2]APO e PPM_CD'!$D$2:$J$565,7,FALSE)</f>
        <v>#N/A</v>
      </c>
    </row>
    <row r="2164" spans="1:22" hidden="1">
      <c r="A2164">
        <v>524800626</v>
      </c>
      <c r="B2164">
        <f>VLOOKUP(A2164,Cadastro!$A$3:$B$3577,2,FALSE)</f>
        <v>215056</v>
      </c>
      <c r="C2164" s="5">
        <v>23311.38</v>
      </c>
      <c r="D2164">
        <v>0</v>
      </c>
      <c r="E2164">
        <v>10150.950000000001</v>
      </c>
      <c r="F2164">
        <v>0</v>
      </c>
      <c r="G2164">
        <v>13160.43</v>
      </c>
      <c r="H2164">
        <v>0</v>
      </c>
      <c r="I2164" s="14">
        <f>VLOOKUP(A2164,Cadastro!$A$3:$H$3577,7,FALSE)</f>
        <v>1</v>
      </c>
      <c r="J2164" s="14">
        <f>VLOOKUP(A2164,Cadastro!$A$3:$H$3577,8,FALSE)</f>
        <v>1</v>
      </c>
      <c r="K2164">
        <f>VLOOKUP(A2164,Cadastro!$A$3:$J$3577,10,FALSE)</f>
        <v>1</v>
      </c>
      <c r="L2164" s="13">
        <v>32695.88</v>
      </c>
      <c r="M2164" s="23" t="e">
        <f t="shared" si="345"/>
        <v>#DIV/0!</v>
      </c>
      <c r="N2164" s="26">
        <f t="shared" si="346"/>
        <v>23311.38</v>
      </c>
      <c r="O2164" s="27">
        <f t="shared" si="347"/>
        <v>9.6794357303254315E-4</v>
      </c>
      <c r="P2164" s="30" t="e">
        <f t="shared" si="348"/>
        <v>#DIV/0!</v>
      </c>
      <c r="Q2164" s="30" t="e">
        <f t="shared" si="349"/>
        <v>#DIV/0!</v>
      </c>
      <c r="R2164" s="30" t="e">
        <f t="shared" si="350"/>
        <v>#DIV/0!</v>
      </c>
      <c r="S2164" s="30" t="e">
        <f t="shared" si="351"/>
        <v>#DIV/0!</v>
      </c>
      <c r="T2164" s="32">
        <f t="shared" si="352"/>
        <v>9.6788849519034367E-4</v>
      </c>
      <c r="U2164" s="33">
        <f t="shared" si="353"/>
        <v>76.055410018128512</v>
      </c>
      <c r="V2164" s="18" t="e">
        <f>VLOOKUP(B2164,'[2]APO e PPM_CD'!$D$2:$J$565,7,FALSE)</f>
        <v>#N/A</v>
      </c>
    </row>
    <row r="2165" spans="1:22" hidden="1">
      <c r="A2165">
        <v>2107442789</v>
      </c>
      <c r="B2165">
        <f>VLOOKUP(A2165,Cadastro!$A$3:$B$3577,2,FALSE)</f>
        <v>187685</v>
      </c>
      <c r="C2165" s="5">
        <v>23348.129999999997</v>
      </c>
      <c r="D2165">
        <v>0</v>
      </c>
      <c r="E2165">
        <v>9741.1299999999992</v>
      </c>
      <c r="F2165">
        <v>0</v>
      </c>
      <c r="G2165">
        <v>13607</v>
      </c>
      <c r="H2165">
        <v>0</v>
      </c>
      <c r="I2165" s="14">
        <f>VLOOKUP(A2165,Cadastro!$A$3:$H$3577,7,FALSE)</f>
        <v>1</v>
      </c>
      <c r="J2165" s="14">
        <f>VLOOKUP(A2165,Cadastro!$A$3:$H$3577,8,FALSE)</f>
        <v>1</v>
      </c>
      <c r="K2165">
        <f>VLOOKUP(A2165,Cadastro!$A$3:$J$3577,10,FALSE)</f>
        <v>1</v>
      </c>
      <c r="L2165" s="13">
        <v>22943.41</v>
      </c>
      <c r="M2165" s="23" t="e">
        <f t="shared" si="345"/>
        <v>#DIV/0!</v>
      </c>
      <c r="N2165" s="26">
        <f t="shared" si="346"/>
        <v>23348.129999999997</v>
      </c>
      <c r="O2165" s="27">
        <f t="shared" si="347"/>
        <v>9.6946951985803968E-4</v>
      </c>
      <c r="P2165" s="30" t="e">
        <f t="shared" si="348"/>
        <v>#DIV/0!</v>
      </c>
      <c r="Q2165" s="30" t="e">
        <f t="shared" si="349"/>
        <v>#DIV/0!</v>
      </c>
      <c r="R2165" s="30" t="e">
        <f t="shared" si="350"/>
        <v>#DIV/0!</v>
      </c>
      <c r="S2165" s="30" t="e">
        <f t="shared" si="351"/>
        <v>#DIV/0!</v>
      </c>
      <c r="T2165" s="32">
        <f t="shared" si="352"/>
        <v>9.6941435518654471E-4</v>
      </c>
      <c r="U2165" s="33">
        <f t="shared" si="353"/>
        <v>76.175310097753396</v>
      </c>
      <c r="V2165" s="18" t="e">
        <f>VLOOKUP(B2165,'[2]APO e PPM_CD'!$D$2:$J$565,7,FALSE)</f>
        <v>#N/A</v>
      </c>
    </row>
    <row r="2166" spans="1:22" hidden="1">
      <c r="A2166">
        <v>8235826712</v>
      </c>
      <c r="B2166">
        <f>VLOOKUP(A2166,Cadastro!$A$3:$B$3577,2,FALSE)</f>
        <v>198070</v>
      </c>
      <c r="C2166" s="5">
        <v>23420.58</v>
      </c>
      <c r="D2166">
        <v>0</v>
      </c>
      <c r="E2166">
        <v>10531.4</v>
      </c>
      <c r="F2166">
        <v>0</v>
      </c>
      <c r="G2166">
        <v>12889.18</v>
      </c>
      <c r="H2166">
        <v>0</v>
      </c>
      <c r="I2166" s="14">
        <f>VLOOKUP(A2166,Cadastro!$A$3:$H$3577,7,FALSE)</f>
        <v>1</v>
      </c>
      <c r="J2166" s="14">
        <f>VLOOKUP(A2166,Cadastro!$A$3:$H$3577,8,FALSE)</f>
        <v>1</v>
      </c>
      <c r="K2166">
        <f>VLOOKUP(A2166,Cadastro!$A$3:$J$3577,10,FALSE)</f>
        <v>1</v>
      </c>
      <c r="L2166" s="13">
        <v>30214.560000000001</v>
      </c>
      <c r="M2166" s="23" t="e">
        <f t="shared" si="345"/>
        <v>#DIV/0!</v>
      </c>
      <c r="N2166" s="26">
        <f t="shared" si="346"/>
        <v>23420.58</v>
      </c>
      <c r="O2166" s="27">
        <f t="shared" si="347"/>
        <v>9.7247781502830463E-4</v>
      </c>
      <c r="P2166" s="30" t="e">
        <f t="shared" si="348"/>
        <v>#DIV/0!</v>
      </c>
      <c r="Q2166" s="30" t="e">
        <f t="shared" si="349"/>
        <v>#DIV/0!</v>
      </c>
      <c r="R2166" s="30" t="e">
        <f t="shared" si="350"/>
        <v>#DIV/0!</v>
      </c>
      <c r="S2166" s="30" t="e">
        <f t="shared" si="351"/>
        <v>#DIV/0!</v>
      </c>
      <c r="T2166" s="32">
        <f t="shared" si="352"/>
        <v>9.7242247917905583E-4</v>
      </c>
      <c r="U2166" s="33">
        <f t="shared" si="353"/>
        <v>76.411684540442479</v>
      </c>
      <c r="V2166" s="18" t="e">
        <f>VLOOKUP(B2166,'[2]APO e PPM_CD'!$D$2:$J$565,7,FALSE)</f>
        <v>#N/A</v>
      </c>
    </row>
    <row r="2167" spans="1:22" hidden="1">
      <c r="A2167">
        <v>876412754</v>
      </c>
      <c r="B2167">
        <f>VLOOKUP(A2167,Cadastro!$A$3:$B$3577,2,FALSE)</f>
        <v>189782</v>
      </c>
      <c r="C2167" s="5">
        <v>23453.61</v>
      </c>
      <c r="D2167">
        <v>0</v>
      </c>
      <c r="E2167">
        <v>13541.19</v>
      </c>
      <c r="F2167">
        <v>0</v>
      </c>
      <c r="G2167">
        <v>9912.42</v>
      </c>
      <c r="H2167">
        <v>0</v>
      </c>
      <c r="I2167" s="14">
        <f>VLOOKUP(A2167,Cadastro!$A$3:$H$3577,7,FALSE)</f>
        <v>1</v>
      </c>
      <c r="J2167" s="14">
        <f>VLOOKUP(A2167,Cadastro!$A$3:$H$3577,8,FALSE)</f>
        <v>1</v>
      </c>
      <c r="K2167">
        <f>VLOOKUP(A2167,Cadastro!$A$3:$J$3577,10,FALSE)</f>
        <v>1</v>
      </c>
      <c r="L2167" s="13">
        <v>33461.449999999997</v>
      </c>
      <c r="M2167" s="23" t="e">
        <f t="shared" si="345"/>
        <v>#DIV/0!</v>
      </c>
      <c r="N2167" s="26">
        <f t="shared" si="346"/>
        <v>23453.61</v>
      </c>
      <c r="O2167" s="27">
        <f t="shared" si="347"/>
        <v>9.7384929866493463E-4</v>
      </c>
      <c r="P2167" s="30" t="e">
        <f t="shared" si="348"/>
        <v>#DIV/0!</v>
      </c>
      <c r="Q2167" s="30" t="e">
        <f t="shared" si="349"/>
        <v>#DIV/0!</v>
      </c>
      <c r="R2167" s="30" t="e">
        <f t="shared" si="350"/>
        <v>#DIV/0!</v>
      </c>
      <c r="S2167" s="30" t="e">
        <f t="shared" si="351"/>
        <v>#DIV/0!</v>
      </c>
      <c r="T2167" s="32">
        <f t="shared" si="352"/>
        <v>9.7379388477564157E-4</v>
      </c>
      <c r="U2167" s="33">
        <f t="shared" si="353"/>
        <v>76.519447795680861</v>
      </c>
      <c r="V2167" s="18" t="e">
        <f>VLOOKUP(B2167,'[2]APO e PPM_CD'!$D$2:$J$565,7,FALSE)</f>
        <v>#N/A</v>
      </c>
    </row>
    <row r="2168" spans="1:22" hidden="1">
      <c r="A2168">
        <v>88602770782</v>
      </c>
      <c r="B2168">
        <f>VLOOKUP(A2168,Cadastro!$A$3:$B$3577,2,FALSE)</f>
        <v>193760</v>
      </c>
      <c r="C2168" s="5">
        <v>23532.39</v>
      </c>
      <c r="D2168">
        <v>0</v>
      </c>
      <c r="E2168">
        <v>13548.63</v>
      </c>
      <c r="F2168">
        <v>0</v>
      </c>
      <c r="G2168">
        <v>9983.76</v>
      </c>
      <c r="H2168">
        <v>0</v>
      </c>
      <c r="I2168" s="14">
        <f>VLOOKUP(A2168,Cadastro!$A$3:$H$3577,7,FALSE)</f>
        <v>1</v>
      </c>
      <c r="J2168" s="14">
        <f>VLOOKUP(A2168,Cadastro!$A$3:$H$3577,8,FALSE)</f>
        <v>1</v>
      </c>
      <c r="K2168">
        <f>VLOOKUP(A2168,Cadastro!$A$3:$J$3577,10,FALSE)</f>
        <v>1</v>
      </c>
      <c r="L2168" s="13">
        <v>47272.57</v>
      </c>
      <c r="M2168" s="23" t="e">
        <f t="shared" si="345"/>
        <v>#DIV/0!</v>
      </c>
      <c r="N2168" s="26">
        <f t="shared" si="346"/>
        <v>23532.39</v>
      </c>
      <c r="O2168" s="27">
        <f t="shared" si="347"/>
        <v>9.7712043039044827E-4</v>
      </c>
      <c r="P2168" s="30" t="e">
        <f t="shared" si="348"/>
        <v>#DIV/0!</v>
      </c>
      <c r="Q2168" s="30" t="e">
        <f t="shared" si="349"/>
        <v>#DIV/0!</v>
      </c>
      <c r="R2168" s="30" t="e">
        <f t="shared" si="350"/>
        <v>#DIV/0!</v>
      </c>
      <c r="S2168" s="30" t="e">
        <f t="shared" si="351"/>
        <v>#DIV/0!</v>
      </c>
      <c r="T2168" s="32">
        <f t="shared" si="352"/>
        <v>9.7706483036749821E-4</v>
      </c>
      <c r="U2168" s="33">
        <f t="shared" si="353"/>
        <v>76.776474415350236</v>
      </c>
      <c r="V2168" s="18" t="e">
        <f>VLOOKUP(B2168,'[2]APO e PPM_CD'!$D$2:$J$565,7,FALSE)</f>
        <v>#N/A</v>
      </c>
    </row>
    <row r="2169" spans="1:22" hidden="1">
      <c r="A2169">
        <v>98543750644</v>
      </c>
      <c r="B2169">
        <f>VLOOKUP(A2169,Cadastro!$A$3:$B$3577,2,FALSE)</f>
        <v>189031</v>
      </c>
      <c r="C2169" s="5">
        <v>23645.11</v>
      </c>
      <c r="D2169">
        <v>0</v>
      </c>
      <c r="E2169">
        <v>10065.27</v>
      </c>
      <c r="F2169">
        <v>0</v>
      </c>
      <c r="G2169">
        <v>13579.84</v>
      </c>
      <c r="H2169">
        <v>0</v>
      </c>
      <c r="I2169" s="14">
        <f>VLOOKUP(A2169,Cadastro!$A$3:$H$3577,7,FALSE)</f>
        <v>1</v>
      </c>
      <c r="J2169" s="14">
        <f>VLOOKUP(A2169,Cadastro!$A$3:$H$3577,8,FALSE)</f>
        <v>1</v>
      </c>
      <c r="K2169">
        <f>VLOOKUP(A2169,Cadastro!$A$3:$J$3577,10,FALSE)</f>
        <v>1</v>
      </c>
      <c r="L2169" s="13">
        <v>16434.080000000002</v>
      </c>
      <c r="M2169" s="23" t="e">
        <f t="shared" si="345"/>
        <v>#DIV/0!</v>
      </c>
      <c r="N2169" s="26">
        <f t="shared" si="346"/>
        <v>23645.11</v>
      </c>
      <c r="O2169" s="27">
        <f t="shared" si="347"/>
        <v>9.8180083110255669E-4</v>
      </c>
      <c r="P2169" s="30" t="e">
        <f t="shared" si="348"/>
        <v>#DIV/0!</v>
      </c>
      <c r="Q2169" s="30" t="e">
        <f t="shared" si="349"/>
        <v>#DIV/0!</v>
      </c>
      <c r="R2169" s="30" t="e">
        <f t="shared" si="350"/>
        <v>#DIV/0!</v>
      </c>
      <c r="S2169" s="30" t="e">
        <f t="shared" si="351"/>
        <v>#DIV/0!</v>
      </c>
      <c r="T2169" s="32">
        <f t="shared" si="352"/>
        <v>9.817449647558465E-4</v>
      </c>
      <c r="U2169" s="33">
        <f t="shared" si="353"/>
        <v>77.144233244610589</v>
      </c>
      <c r="V2169" s="18" t="e">
        <f>VLOOKUP(B2169,'[2]APO e PPM_CD'!$D$2:$J$565,7,FALSE)</f>
        <v>#N/A</v>
      </c>
    </row>
    <row r="2170" spans="1:22" hidden="1">
      <c r="A2170">
        <v>29431508869</v>
      </c>
      <c r="B2170">
        <f>VLOOKUP(A2170,Cadastro!$A$3:$B$3577,2,FALSE)</f>
        <v>214043</v>
      </c>
      <c r="C2170" s="5">
        <v>23652.43</v>
      </c>
      <c r="D2170">
        <v>0</v>
      </c>
      <c r="E2170">
        <v>10787.79</v>
      </c>
      <c r="F2170">
        <v>0</v>
      </c>
      <c r="G2170">
        <v>12864.64</v>
      </c>
      <c r="H2170">
        <v>0</v>
      </c>
      <c r="I2170" s="14">
        <f>VLOOKUP(A2170,Cadastro!$A$3:$H$3577,7,FALSE)</f>
        <v>1</v>
      </c>
      <c r="J2170" s="14">
        <f>VLOOKUP(A2170,Cadastro!$A$3:$H$3577,8,FALSE)</f>
        <v>1</v>
      </c>
      <c r="K2170">
        <f>VLOOKUP(A2170,Cadastro!$A$3:$J$3577,10,FALSE)</f>
        <v>1</v>
      </c>
      <c r="L2170" s="13">
        <v>15873.98</v>
      </c>
      <c r="M2170" s="23" t="e">
        <f t="shared" si="345"/>
        <v>#DIV/0!</v>
      </c>
      <c r="N2170" s="26">
        <f t="shared" si="346"/>
        <v>23652.43</v>
      </c>
      <c r="O2170" s="27">
        <f t="shared" si="347"/>
        <v>9.8210477479677809E-4</v>
      </c>
      <c r="P2170" s="30" t="e">
        <f t="shared" si="348"/>
        <v>#DIV/0!</v>
      </c>
      <c r="Q2170" s="30" t="e">
        <f t="shared" si="349"/>
        <v>#DIV/0!</v>
      </c>
      <c r="R2170" s="30" t="e">
        <f t="shared" si="350"/>
        <v>#DIV/0!</v>
      </c>
      <c r="S2170" s="30" t="e">
        <f t="shared" si="351"/>
        <v>#DIV/0!</v>
      </c>
      <c r="T2170" s="32">
        <f t="shared" si="352"/>
        <v>9.8204889115508995E-4</v>
      </c>
      <c r="U2170" s="33">
        <f t="shared" si="353"/>
        <v>77.168115382919552</v>
      </c>
      <c r="V2170" s="18" t="e">
        <f>VLOOKUP(B2170,'[2]APO e PPM_CD'!$D$2:$J$565,7,FALSE)</f>
        <v>#N/A</v>
      </c>
    </row>
    <row r="2171" spans="1:22" hidden="1">
      <c r="A2171">
        <v>79601871772</v>
      </c>
      <c r="B2171">
        <f>VLOOKUP(A2171,Cadastro!$A$3:$B$3577,2,FALSE)</f>
        <v>188278</v>
      </c>
      <c r="C2171" s="5">
        <v>23655</v>
      </c>
      <c r="D2171">
        <v>0</v>
      </c>
      <c r="E2171">
        <v>10367.49</v>
      </c>
      <c r="F2171">
        <v>0</v>
      </c>
      <c r="G2171">
        <v>13287.51</v>
      </c>
      <c r="H2171">
        <v>0</v>
      </c>
      <c r="I2171" s="14">
        <f>VLOOKUP(A2171,Cadastro!$A$3:$H$3577,7,FALSE)</f>
        <v>1</v>
      </c>
      <c r="J2171" s="14">
        <f>VLOOKUP(A2171,Cadastro!$A$3:$H$3577,8,FALSE)</f>
        <v>1</v>
      </c>
      <c r="K2171">
        <f>VLOOKUP(A2171,Cadastro!$A$3:$J$3577,10,FALSE)</f>
        <v>1</v>
      </c>
      <c r="L2171" s="13">
        <v>57743.42</v>
      </c>
      <c r="M2171" s="23" t="e">
        <f t="shared" si="345"/>
        <v>#DIV/0!</v>
      </c>
      <c r="N2171" s="26">
        <f t="shared" si="346"/>
        <v>23655</v>
      </c>
      <c r="O2171" s="27">
        <f t="shared" si="347"/>
        <v>9.8221148726865617E-4</v>
      </c>
      <c r="P2171" s="30" t="e">
        <f t="shared" si="348"/>
        <v>#DIV/0!</v>
      </c>
      <c r="Q2171" s="30" t="e">
        <f t="shared" si="349"/>
        <v>#DIV/0!</v>
      </c>
      <c r="R2171" s="30" t="e">
        <f t="shared" si="350"/>
        <v>#DIV/0!</v>
      </c>
      <c r="S2171" s="30" t="e">
        <f t="shared" si="351"/>
        <v>#DIV/0!</v>
      </c>
      <c r="T2171" s="32">
        <f t="shared" si="352"/>
        <v>9.8215559755482416E-4</v>
      </c>
      <c r="U2171" s="33">
        <f t="shared" si="353"/>
        <v>77.17650023202529</v>
      </c>
      <c r="V2171" s="18" t="e">
        <f>VLOOKUP(B2171,'[2]APO e PPM_CD'!$D$2:$J$565,7,FALSE)</f>
        <v>#N/A</v>
      </c>
    </row>
    <row r="2172" spans="1:22" hidden="1">
      <c r="A2172">
        <v>92425461191</v>
      </c>
      <c r="B2172">
        <f>VLOOKUP(A2172,Cadastro!$A$3:$B$3577,2,FALSE)</f>
        <v>214171</v>
      </c>
      <c r="C2172" s="5">
        <v>23658.980000000003</v>
      </c>
      <c r="D2172">
        <v>0</v>
      </c>
      <c r="E2172">
        <v>10790.45</v>
      </c>
      <c r="F2172">
        <v>0</v>
      </c>
      <c r="G2172">
        <v>12868.53</v>
      </c>
      <c r="H2172">
        <v>0</v>
      </c>
      <c r="I2172" s="14">
        <f>VLOOKUP(A2172,Cadastro!$A$3:$H$3577,7,FALSE)</f>
        <v>1</v>
      </c>
      <c r="J2172" s="14">
        <f>VLOOKUP(A2172,Cadastro!$A$3:$H$3577,8,FALSE)</f>
        <v>1</v>
      </c>
      <c r="K2172">
        <f>VLOOKUP(A2172,Cadastro!$A$3:$J$3577,10,FALSE)</f>
        <v>1</v>
      </c>
      <c r="L2172" s="13">
        <v>15062.81</v>
      </c>
      <c r="M2172" s="23" t="e">
        <f t="shared" si="345"/>
        <v>#DIV/0!</v>
      </c>
      <c r="N2172" s="26">
        <f t="shared" si="346"/>
        <v>23658.980000000003</v>
      </c>
      <c r="O2172" s="27">
        <f t="shared" si="347"/>
        <v>9.8237674627179856E-4</v>
      </c>
      <c r="P2172" s="30" t="e">
        <f t="shared" si="348"/>
        <v>#DIV/0!</v>
      </c>
      <c r="Q2172" s="30" t="e">
        <f t="shared" si="349"/>
        <v>#DIV/0!</v>
      </c>
      <c r="R2172" s="30" t="e">
        <f t="shared" si="350"/>
        <v>#DIV/0!</v>
      </c>
      <c r="S2172" s="30" t="e">
        <f t="shared" si="351"/>
        <v>#DIV/0!</v>
      </c>
      <c r="T2172" s="32">
        <f t="shared" si="352"/>
        <v>9.8232084715441288E-4</v>
      </c>
      <c r="U2172" s="33">
        <f t="shared" si="353"/>
        <v>77.189485329083993</v>
      </c>
      <c r="V2172" s="18" t="e">
        <f>VLOOKUP(B2172,'[2]APO e PPM_CD'!$D$2:$J$565,7,FALSE)</f>
        <v>#N/A</v>
      </c>
    </row>
    <row r="2173" spans="1:22" hidden="1">
      <c r="A2173">
        <v>7370015777</v>
      </c>
      <c r="B2173">
        <f>VLOOKUP(A2173,Cadastro!$A$3:$B$3577,2,FALSE)</f>
        <v>215736</v>
      </c>
      <c r="C2173" s="5">
        <v>23726.66</v>
      </c>
      <c r="D2173">
        <v>0</v>
      </c>
      <c r="E2173">
        <v>10436.02</v>
      </c>
      <c r="F2173">
        <v>0</v>
      </c>
      <c r="G2173">
        <v>13290.64</v>
      </c>
      <c r="H2173">
        <v>0</v>
      </c>
      <c r="I2173" s="14">
        <f>VLOOKUP(A2173,Cadastro!$A$3:$H$3577,7,FALSE)</f>
        <v>1</v>
      </c>
      <c r="J2173" s="14">
        <f>VLOOKUP(A2173,Cadastro!$A$3:$H$3577,8,FALSE)</f>
        <v>1</v>
      </c>
      <c r="K2173">
        <f>VLOOKUP(A2173,Cadastro!$A$3:$J$3577,10,FALSE)</f>
        <v>1</v>
      </c>
      <c r="L2173" s="13">
        <v>26229.119999999999</v>
      </c>
      <c r="M2173" s="23" t="e">
        <f t="shared" si="345"/>
        <v>#DIV/0!</v>
      </c>
      <c r="N2173" s="26">
        <f t="shared" si="346"/>
        <v>23726.66</v>
      </c>
      <c r="O2173" s="27">
        <f t="shared" si="347"/>
        <v>9.8518697977246811E-4</v>
      </c>
      <c r="P2173" s="30" t="e">
        <f t="shared" si="348"/>
        <v>#DIV/0!</v>
      </c>
      <c r="Q2173" s="30" t="e">
        <f t="shared" si="349"/>
        <v>#DIV/0!</v>
      </c>
      <c r="R2173" s="30" t="e">
        <f t="shared" si="350"/>
        <v>#DIV/0!</v>
      </c>
      <c r="S2173" s="30" t="e">
        <f t="shared" si="351"/>
        <v>#DIV/0!</v>
      </c>
      <c r="T2173" s="32">
        <f t="shared" si="352"/>
        <v>9.8513092074741676E-4</v>
      </c>
      <c r="U2173" s="33">
        <f t="shared" si="353"/>
        <v>77.410297230825833</v>
      </c>
      <c r="V2173" s="18" t="e">
        <f>VLOOKUP(B2173,'[2]APO e PPM_CD'!$D$2:$J$565,7,FALSE)</f>
        <v>#N/A</v>
      </c>
    </row>
    <row r="2174" spans="1:22" hidden="1">
      <c r="A2174">
        <v>98453556768</v>
      </c>
      <c r="B2174">
        <f>VLOOKUP(A2174,Cadastro!$A$3:$B$3577,2,FALSE)</f>
        <v>191025</v>
      </c>
      <c r="C2174" s="5">
        <v>23755.84</v>
      </c>
      <c r="D2174">
        <v>0</v>
      </c>
      <c r="E2174">
        <v>9888.15</v>
      </c>
      <c r="F2174">
        <v>0</v>
      </c>
      <c r="G2174">
        <v>13867.69</v>
      </c>
      <c r="H2174">
        <v>0</v>
      </c>
      <c r="I2174" s="14">
        <f>VLOOKUP(A2174,Cadastro!$A$3:$H$3577,7,FALSE)</f>
        <v>1</v>
      </c>
      <c r="J2174" s="14">
        <f>VLOOKUP(A2174,Cadastro!$A$3:$H$3577,8,FALSE)</f>
        <v>1</v>
      </c>
      <c r="K2174">
        <f>VLOOKUP(A2174,Cadastro!$A$3:$J$3577,10,FALSE)</f>
        <v>1</v>
      </c>
      <c r="L2174" s="13">
        <v>28548.25</v>
      </c>
      <c r="M2174" s="23" t="e">
        <f t="shared" si="345"/>
        <v>#DIV/0!</v>
      </c>
      <c r="N2174" s="26">
        <f t="shared" si="346"/>
        <v>23755.84</v>
      </c>
      <c r="O2174" s="27">
        <f t="shared" si="347"/>
        <v>9.8639860231309381E-4</v>
      </c>
      <c r="P2174" s="30" t="e">
        <f t="shared" si="348"/>
        <v>#DIV/0!</v>
      </c>
      <c r="Q2174" s="30" t="e">
        <f t="shared" si="349"/>
        <v>#DIV/0!</v>
      </c>
      <c r="R2174" s="30" t="e">
        <f t="shared" si="350"/>
        <v>#DIV/0!</v>
      </c>
      <c r="S2174" s="30" t="e">
        <f t="shared" si="351"/>
        <v>#DIV/0!</v>
      </c>
      <c r="T2174" s="32">
        <f t="shared" si="352"/>
        <v>9.8634247434440064E-4</v>
      </c>
      <c r="U2174" s="33">
        <f t="shared" si="353"/>
        <v>77.505499525341619</v>
      </c>
      <c r="V2174" s="18" t="e">
        <f>VLOOKUP(B2174,'[2]APO e PPM_CD'!$D$2:$J$565,7,FALSE)</f>
        <v>#N/A</v>
      </c>
    </row>
    <row r="2175" spans="1:22" hidden="1">
      <c r="A2175">
        <v>5260802721</v>
      </c>
      <c r="B2175">
        <f>VLOOKUP(A2175,Cadastro!$A$3:$B$3577,2,FALSE)</f>
        <v>215630</v>
      </c>
      <c r="C2175" s="5">
        <v>23762.010000000002</v>
      </c>
      <c r="D2175">
        <v>0</v>
      </c>
      <c r="E2175">
        <v>10642.35</v>
      </c>
      <c r="F2175">
        <v>0</v>
      </c>
      <c r="G2175">
        <v>13119.66</v>
      </c>
      <c r="H2175">
        <v>0</v>
      </c>
      <c r="I2175" s="14">
        <f>VLOOKUP(A2175,Cadastro!$A$3:$H$3577,7,FALSE)</f>
        <v>1</v>
      </c>
      <c r="J2175" s="14">
        <f>VLOOKUP(A2175,Cadastro!$A$3:$H$3577,8,FALSE)</f>
        <v>1</v>
      </c>
      <c r="K2175">
        <f>VLOOKUP(A2175,Cadastro!$A$3:$J$3577,10,FALSE)</f>
        <v>1</v>
      </c>
      <c r="L2175" s="13">
        <v>27516.48</v>
      </c>
      <c r="M2175" s="23" t="e">
        <f t="shared" si="345"/>
        <v>#DIV/0!</v>
      </c>
      <c r="N2175" s="26">
        <f t="shared" si="346"/>
        <v>23762.010000000002</v>
      </c>
      <c r="O2175" s="27">
        <f t="shared" si="347"/>
        <v>9.8665479529032687E-4</v>
      </c>
      <c r="P2175" s="30" t="e">
        <f t="shared" si="348"/>
        <v>#DIV/0!</v>
      </c>
      <c r="Q2175" s="30" t="e">
        <f t="shared" si="349"/>
        <v>#DIV/0!</v>
      </c>
      <c r="R2175" s="30" t="e">
        <f t="shared" si="350"/>
        <v>#DIV/0!</v>
      </c>
      <c r="S2175" s="30" t="e">
        <f t="shared" si="351"/>
        <v>#DIV/0!</v>
      </c>
      <c r="T2175" s="32">
        <f t="shared" si="352"/>
        <v>9.8659865274376289E-4</v>
      </c>
      <c r="U2175" s="33">
        <f t="shared" si="353"/>
        <v>77.52562968836979</v>
      </c>
      <c r="V2175" s="18" t="e">
        <f>VLOOKUP(B2175,'[2]APO e PPM_CD'!$D$2:$J$565,7,FALSE)</f>
        <v>#N/A</v>
      </c>
    </row>
    <row r="2176" spans="1:22" hidden="1">
      <c r="A2176">
        <v>2313350916</v>
      </c>
      <c r="B2176">
        <f>VLOOKUP(A2176,Cadastro!$A$3:$B$3577,2,FALSE)</f>
        <v>210326</v>
      </c>
      <c r="C2176" s="5">
        <v>23797.33</v>
      </c>
      <c r="D2176">
        <v>0</v>
      </c>
      <c r="E2176">
        <v>10241.73</v>
      </c>
      <c r="F2176">
        <v>0</v>
      </c>
      <c r="G2176">
        <v>13555.6</v>
      </c>
      <c r="H2176">
        <v>0</v>
      </c>
      <c r="I2176" s="14">
        <f>VLOOKUP(A2176,Cadastro!$A$3:$H$3577,7,FALSE)</f>
        <v>1</v>
      </c>
      <c r="J2176" s="14">
        <f>VLOOKUP(A2176,Cadastro!$A$3:$H$3577,8,FALSE)</f>
        <v>1</v>
      </c>
      <c r="K2176">
        <f>VLOOKUP(A2176,Cadastro!$A$3:$J$3577,10,FALSE)</f>
        <v>1</v>
      </c>
      <c r="L2176" s="13">
        <v>25556.75</v>
      </c>
      <c r="M2176" s="23" t="e">
        <f t="shared" si="345"/>
        <v>#DIV/0!</v>
      </c>
      <c r="N2176" s="26">
        <f t="shared" si="346"/>
        <v>23797.33</v>
      </c>
      <c r="O2176" s="27">
        <f t="shared" si="347"/>
        <v>9.8812136513730777E-4</v>
      </c>
      <c r="P2176" s="30" t="e">
        <f t="shared" si="348"/>
        <v>#DIV/0!</v>
      </c>
      <c r="Q2176" s="30" t="e">
        <f t="shared" si="349"/>
        <v>#DIV/0!</v>
      </c>
      <c r="R2176" s="30" t="e">
        <f t="shared" si="350"/>
        <v>#DIV/0!</v>
      </c>
      <c r="S2176" s="30" t="e">
        <f t="shared" si="351"/>
        <v>#DIV/0!</v>
      </c>
      <c r="T2176" s="32">
        <f t="shared" si="352"/>
        <v>9.8806513914011197E-4</v>
      </c>
      <c r="U2176" s="33">
        <f t="shared" si="353"/>
        <v>77.640864268297733</v>
      </c>
      <c r="V2176" s="18" t="e">
        <f>VLOOKUP(B2176,'[2]APO e PPM_CD'!$D$2:$J$565,7,FALSE)</f>
        <v>#N/A</v>
      </c>
    </row>
    <row r="2177" spans="1:24" hidden="1">
      <c r="A2177">
        <v>18644662864</v>
      </c>
      <c r="B2177">
        <f>VLOOKUP(A2177,Cadastro!$A$3:$B$3577,2,FALSE)</f>
        <v>189370</v>
      </c>
      <c r="C2177" s="5">
        <v>23799.43</v>
      </c>
      <c r="D2177">
        <v>0</v>
      </c>
      <c r="E2177">
        <v>10309.5</v>
      </c>
      <c r="F2177">
        <v>0</v>
      </c>
      <c r="G2177">
        <v>13489.93</v>
      </c>
      <c r="H2177">
        <v>0</v>
      </c>
      <c r="I2177" s="14">
        <f>VLOOKUP(A2177,Cadastro!$A$3:$H$3577,7,FALSE)</f>
        <v>1</v>
      </c>
      <c r="J2177" s="14">
        <f>VLOOKUP(A2177,Cadastro!$A$3:$H$3577,8,FALSE)</f>
        <v>1</v>
      </c>
      <c r="K2177">
        <f>VLOOKUP(A2177,Cadastro!$A$3:$J$3577,10,FALSE)</f>
        <v>1</v>
      </c>
      <c r="L2177" s="13">
        <v>15412.05</v>
      </c>
      <c r="M2177" s="23" t="e">
        <f t="shared" si="345"/>
        <v>#DIV/0!</v>
      </c>
      <c r="N2177" s="26">
        <f t="shared" si="346"/>
        <v>23799.43</v>
      </c>
      <c r="O2177" s="27">
        <f t="shared" si="347"/>
        <v>9.8820856209876464E-4</v>
      </c>
      <c r="P2177" s="30" t="e">
        <f t="shared" si="348"/>
        <v>#DIV/0!</v>
      </c>
      <c r="Q2177" s="30" t="e">
        <f t="shared" si="349"/>
        <v>#DIV/0!</v>
      </c>
      <c r="R2177" s="30" t="e">
        <f t="shared" si="350"/>
        <v>#DIV/0!</v>
      </c>
      <c r="S2177" s="30" t="e">
        <f t="shared" si="351"/>
        <v>#DIV/0!</v>
      </c>
      <c r="T2177" s="32">
        <f t="shared" si="352"/>
        <v>9.8815233113989476E-4</v>
      </c>
      <c r="U2177" s="33">
        <f t="shared" si="353"/>
        <v>77.647715701419145</v>
      </c>
      <c r="V2177" s="18" t="e">
        <f>VLOOKUP(B2177,'[2]APO e PPM_CD'!$D$2:$J$565,7,FALSE)</f>
        <v>#N/A</v>
      </c>
    </row>
    <row r="2178" spans="1:24" s="18" customFormat="1">
      <c r="A2178" s="18">
        <v>27313824653</v>
      </c>
      <c r="B2178" s="18">
        <f>VLOOKUP(A2178,Cadastro!$A$3:$B$3577,2,FALSE)</f>
        <v>211086</v>
      </c>
      <c r="C2178" s="19">
        <v>558.04</v>
      </c>
      <c r="D2178" s="18">
        <v>0</v>
      </c>
      <c r="E2178" s="18">
        <v>278.64999999999998</v>
      </c>
      <c r="F2178" s="18">
        <v>0</v>
      </c>
      <c r="G2178" s="18">
        <v>279.39</v>
      </c>
      <c r="H2178" s="18">
        <v>0</v>
      </c>
      <c r="I2178" s="20">
        <f>VLOOKUP(A2178,Cadastro!$A$3:$H$3577,7,FALSE)</f>
        <v>5</v>
      </c>
      <c r="J2178" s="20">
        <f>VLOOKUP(A2178,Cadastro!$A$3:$H$3577,8,FALSE)</f>
        <v>5</v>
      </c>
      <c r="K2178" s="18">
        <f>VLOOKUP(A2178,Cadastro!$A$3:$J$3577,10,FALSE)</f>
        <v>1</v>
      </c>
      <c r="M2178" s="23" t="e">
        <f t="shared" si="345"/>
        <v>#DIV/0!</v>
      </c>
      <c r="N2178" s="26">
        <f t="shared" si="346"/>
        <v>558.04</v>
      </c>
      <c r="O2178" s="27">
        <f t="shared" si="347"/>
        <v>2.3171139224493803E-5</v>
      </c>
      <c r="P2178" s="30" t="e">
        <f t="shared" si="348"/>
        <v>#DIV/0!</v>
      </c>
      <c r="Q2178" s="30" t="e">
        <f t="shared" si="349"/>
        <v>#DIV/0!</v>
      </c>
      <c r="R2178" s="30" t="e">
        <f t="shared" si="350"/>
        <v>#DIV/0!</v>
      </c>
      <c r="S2178" s="30" t="e">
        <f t="shared" si="351"/>
        <v>#DIV/0!</v>
      </c>
      <c r="T2178" s="32">
        <f t="shared" si="352"/>
        <v>2.3169820742316383E-5</v>
      </c>
      <c r="U2178" s="33">
        <f t="shared" si="353"/>
        <v>1.820654161466049</v>
      </c>
      <c r="V2178" s="18">
        <f>VLOOKUP(B2178,'[2]APO e PPM_CD'!$D$2:$J$565,7,FALSE)</f>
        <v>4</v>
      </c>
      <c r="W2178" s="18">
        <f>TRUNC(B2178/10,0)</f>
        <v>21108</v>
      </c>
      <c r="X2178" s="18">
        <f ca="1">VLOOKUP(W2178:X2178,[3]Plan1!$B$2:$K$3605,10,FALSE)</f>
        <v>0</v>
      </c>
    </row>
    <row r="2179" spans="1:24" hidden="1">
      <c r="A2179">
        <v>2213169730</v>
      </c>
      <c r="B2179">
        <f>VLOOKUP(A2179,Cadastro!$A$3:$B$3577,2,FALSE)</f>
        <v>211976</v>
      </c>
      <c r="C2179" s="5">
        <v>23822.37</v>
      </c>
      <c r="D2179">
        <v>0</v>
      </c>
      <c r="E2179">
        <v>10258.209999999999</v>
      </c>
      <c r="F2179">
        <v>0</v>
      </c>
      <c r="G2179">
        <v>13564.16</v>
      </c>
      <c r="H2179">
        <v>0</v>
      </c>
      <c r="I2179" s="14">
        <f>VLOOKUP(A2179,Cadastro!$A$3:$H$3577,7,FALSE)</f>
        <v>1</v>
      </c>
      <c r="J2179" s="14">
        <f>VLOOKUP(A2179,Cadastro!$A$3:$H$3577,8,FALSE)</f>
        <v>1</v>
      </c>
      <c r="K2179">
        <f>VLOOKUP(A2179,Cadastro!$A$3:$J$3577,10,FALSE)</f>
        <v>1</v>
      </c>
      <c r="L2179" s="13">
        <v>28601.74</v>
      </c>
      <c r="M2179" s="23" t="e">
        <f t="shared" si="345"/>
        <v>#DIV/0!</v>
      </c>
      <c r="N2179" s="26">
        <f t="shared" si="346"/>
        <v>23822.37</v>
      </c>
      <c r="O2179" s="27">
        <f t="shared" si="347"/>
        <v>9.8916108509677523E-4</v>
      </c>
      <c r="P2179" s="30" t="e">
        <f t="shared" si="348"/>
        <v>#DIV/0!</v>
      </c>
      <c r="Q2179" s="30" t="e">
        <f t="shared" si="349"/>
        <v>#DIV/0!</v>
      </c>
      <c r="R2179" s="30" t="e">
        <f t="shared" si="350"/>
        <v>#DIV/0!</v>
      </c>
      <c r="S2179" s="30" t="e">
        <f t="shared" si="351"/>
        <v>#DIV/0!</v>
      </c>
      <c r="T2179" s="32">
        <f t="shared" si="352"/>
        <v>9.8910479993752332E-4</v>
      </c>
      <c r="U2179" s="33">
        <f t="shared" si="353"/>
        <v>77.722559451802667</v>
      </c>
      <c r="V2179" s="18" t="e">
        <f>VLOOKUP(B2179,'[2]APO e PPM_CD'!$D$2:$J$565,7,FALSE)</f>
        <v>#N/A</v>
      </c>
    </row>
    <row r="2180" spans="1:24" hidden="1">
      <c r="A2180">
        <v>1149243767</v>
      </c>
      <c r="B2180">
        <f>VLOOKUP(A2180,Cadastro!$A$3:$B$3577,2,FALSE)</f>
        <v>190845</v>
      </c>
      <c r="C2180" s="5">
        <v>23899.42</v>
      </c>
      <c r="D2180">
        <v>0</v>
      </c>
      <c r="E2180">
        <v>9948.41</v>
      </c>
      <c r="F2180">
        <v>0</v>
      </c>
      <c r="G2180">
        <v>13951.01</v>
      </c>
      <c r="H2180">
        <v>0</v>
      </c>
      <c r="I2180" s="14">
        <f>VLOOKUP(A2180,Cadastro!$A$3:$H$3577,7,FALSE)</f>
        <v>1</v>
      </c>
      <c r="J2180" s="14">
        <f>VLOOKUP(A2180,Cadastro!$A$3:$H$3577,8,FALSE)</f>
        <v>1</v>
      </c>
      <c r="K2180">
        <f>VLOOKUP(A2180,Cadastro!$A$3:$J$3577,10,FALSE)</f>
        <v>1</v>
      </c>
      <c r="L2180" s="13">
        <v>37672.07</v>
      </c>
      <c r="M2180" s="23" t="e">
        <f t="shared" si="345"/>
        <v>#DIV/0!</v>
      </c>
      <c r="N2180" s="26">
        <f t="shared" si="346"/>
        <v>23899.42</v>
      </c>
      <c r="O2180" s="27">
        <f t="shared" si="347"/>
        <v>9.9236038313499342E-4</v>
      </c>
      <c r="P2180" s="30" t="e">
        <f t="shared" si="348"/>
        <v>#DIV/0!</v>
      </c>
      <c r="Q2180" s="30" t="e">
        <f t="shared" si="349"/>
        <v>#DIV/0!</v>
      </c>
      <c r="R2180" s="30" t="e">
        <f t="shared" si="350"/>
        <v>#DIV/0!</v>
      </c>
      <c r="S2180" s="30" t="e">
        <f t="shared" si="351"/>
        <v>#DIV/0!</v>
      </c>
      <c r="T2180" s="32">
        <f t="shared" si="352"/>
        <v>9.9230391592955891E-4</v>
      </c>
      <c r="U2180" s="33">
        <f t="shared" si="353"/>
        <v>77.973941795614877</v>
      </c>
      <c r="V2180" s="18" t="e">
        <f>VLOOKUP(B2180,'[2]APO e PPM_CD'!$D$2:$J$565,7,FALSE)</f>
        <v>#N/A</v>
      </c>
    </row>
    <row r="2181" spans="1:24" hidden="1">
      <c r="A2181">
        <v>5223892798</v>
      </c>
      <c r="B2181">
        <f>VLOOKUP(A2181,Cadastro!$A$3:$B$3577,2,FALSE)</f>
        <v>214591</v>
      </c>
      <c r="C2181" s="5">
        <v>23937.010000000002</v>
      </c>
      <c r="D2181">
        <v>0</v>
      </c>
      <c r="E2181">
        <v>10678.87</v>
      </c>
      <c r="F2181">
        <v>0</v>
      </c>
      <c r="G2181">
        <v>13258.14</v>
      </c>
      <c r="H2181">
        <v>0</v>
      </c>
      <c r="I2181" s="14">
        <f>VLOOKUP(A2181,Cadastro!$A$3:$H$3577,7,FALSE)</f>
        <v>1</v>
      </c>
      <c r="J2181" s="14">
        <f>VLOOKUP(A2181,Cadastro!$A$3:$H$3577,8,FALSE)</f>
        <v>1</v>
      </c>
      <c r="K2181">
        <f>VLOOKUP(A2181,Cadastro!$A$3:$J$3577,10,FALSE)</f>
        <v>1</v>
      </c>
      <c r="L2181" s="13">
        <v>31330.87</v>
      </c>
      <c r="M2181" s="23" t="e">
        <f t="shared" si="345"/>
        <v>#DIV/0!</v>
      </c>
      <c r="N2181" s="26">
        <f t="shared" si="346"/>
        <v>23937.010000000002</v>
      </c>
      <c r="O2181" s="27">
        <f t="shared" si="347"/>
        <v>9.9392120874507292E-4</v>
      </c>
      <c r="P2181" s="30" t="e">
        <f t="shared" si="348"/>
        <v>#DIV/0!</v>
      </c>
      <c r="Q2181" s="30" t="e">
        <f t="shared" si="349"/>
        <v>#DIV/0!</v>
      </c>
      <c r="R2181" s="30" t="e">
        <f t="shared" si="350"/>
        <v>#DIV/0!</v>
      </c>
      <c r="S2181" s="30" t="e">
        <f t="shared" si="351"/>
        <v>#DIV/0!</v>
      </c>
      <c r="T2181" s="32">
        <f t="shared" si="352"/>
        <v>9.9386465272567333E-4</v>
      </c>
      <c r="U2181" s="33">
        <f t="shared" si="353"/>
        <v>78.096582448488348</v>
      </c>
      <c r="V2181" s="18" t="e">
        <f>VLOOKUP(B2181,'[2]APO e PPM_CD'!$D$2:$J$565,7,FALSE)</f>
        <v>#N/A</v>
      </c>
    </row>
    <row r="2182" spans="1:24" hidden="1">
      <c r="A2182">
        <v>1684042739</v>
      </c>
      <c r="B2182">
        <f>VLOOKUP(A2182,Cadastro!$A$3:$B$3577,2,FALSE)</f>
        <v>187661</v>
      </c>
      <c r="C2182" s="5">
        <v>23998.690000000002</v>
      </c>
      <c r="D2182">
        <v>0</v>
      </c>
      <c r="E2182">
        <v>10055.4</v>
      </c>
      <c r="F2182">
        <v>0</v>
      </c>
      <c r="G2182">
        <v>13943.29</v>
      </c>
      <c r="H2182">
        <v>0</v>
      </c>
      <c r="I2182" s="14">
        <f>VLOOKUP(A2182,Cadastro!$A$3:$H$3577,7,FALSE)</f>
        <v>1</v>
      </c>
      <c r="J2182" s="14">
        <f>VLOOKUP(A2182,Cadastro!$A$3:$H$3577,8,FALSE)</f>
        <v>1</v>
      </c>
      <c r="K2182">
        <f>VLOOKUP(A2182,Cadastro!$A$3:$J$3577,10,FALSE)</f>
        <v>1</v>
      </c>
      <c r="L2182" s="13">
        <v>37274.29</v>
      </c>
      <c r="M2182" s="23" t="e">
        <f t="shared" si="345"/>
        <v>#DIV/0!</v>
      </c>
      <c r="N2182" s="26">
        <f t="shared" si="346"/>
        <v>23998.690000000002</v>
      </c>
      <c r="O2182" s="27">
        <f t="shared" si="347"/>
        <v>9.9648230807015134E-4</v>
      </c>
      <c r="P2182" s="30" t="e">
        <f t="shared" si="348"/>
        <v>#DIV/0!</v>
      </c>
      <c r="Q2182" s="30" t="e">
        <f t="shared" si="349"/>
        <v>#DIV/0!</v>
      </c>
      <c r="R2182" s="30" t="e">
        <f t="shared" si="350"/>
        <v>#DIV/0!</v>
      </c>
      <c r="S2182" s="30" t="e">
        <f t="shared" si="351"/>
        <v>#DIV/0!</v>
      </c>
      <c r="T2182" s="32">
        <f t="shared" si="352"/>
        <v>9.9642560631929772E-4</v>
      </c>
      <c r="U2182" s="33">
        <f t="shared" si="353"/>
        <v>78.297818827026134</v>
      </c>
      <c r="V2182" s="18" t="e">
        <f>VLOOKUP(B2182,'[2]APO e PPM_CD'!$D$2:$J$565,7,FALSE)</f>
        <v>#N/A</v>
      </c>
    </row>
    <row r="2183" spans="1:24" hidden="1">
      <c r="A2183">
        <v>359525717</v>
      </c>
      <c r="B2183">
        <f>VLOOKUP(A2183,Cadastro!$A$3:$B$3577,2,FALSE)</f>
        <v>191057</v>
      </c>
      <c r="C2183" s="5">
        <v>24178.18</v>
      </c>
      <c r="D2183">
        <v>0</v>
      </c>
      <c r="E2183">
        <v>10094.08</v>
      </c>
      <c r="F2183">
        <v>0</v>
      </c>
      <c r="G2183">
        <v>14084.1</v>
      </c>
      <c r="H2183">
        <v>0</v>
      </c>
      <c r="I2183" s="14">
        <f>VLOOKUP(A2183,Cadastro!$A$3:$H$3577,7,FALSE)</f>
        <v>1</v>
      </c>
      <c r="J2183" s="14">
        <f>VLOOKUP(A2183,Cadastro!$A$3:$H$3577,8,FALSE)</f>
        <v>1</v>
      </c>
      <c r="K2183">
        <f>VLOOKUP(A2183,Cadastro!$A$3:$J$3577,10,FALSE)</f>
        <v>1</v>
      </c>
      <c r="L2183" s="13">
        <v>30671.8</v>
      </c>
      <c r="M2183" s="23" t="e">
        <f t="shared" si="345"/>
        <v>#DIV/0!</v>
      </c>
      <c r="N2183" s="26">
        <f t="shared" si="346"/>
        <v>24178.18</v>
      </c>
      <c r="O2183" s="27">
        <f t="shared" si="347"/>
        <v>1.0039351569329647E-3</v>
      </c>
      <c r="P2183" s="30" t="e">
        <f t="shared" si="348"/>
        <v>#DIV/0!</v>
      </c>
      <c r="Q2183" s="30" t="e">
        <f t="shared" si="349"/>
        <v>#DIV/0!</v>
      </c>
      <c r="R2183" s="30" t="e">
        <f t="shared" si="350"/>
        <v>#DIV/0!</v>
      </c>
      <c r="S2183" s="30" t="e">
        <f t="shared" si="351"/>
        <v>#DIV/0!</v>
      </c>
      <c r="T2183" s="32">
        <f t="shared" si="352"/>
        <v>1.0038780311007441E-3</v>
      </c>
      <c r="U2183" s="33">
        <f t="shared" si="353"/>
        <v>78.883420603675731</v>
      </c>
      <c r="V2183" s="18" t="e">
        <f>VLOOKUP(B2183,'[2]APO e PPM_CD'!$D$2:$J$565,7,FALSE)</f>
        <v>#N/A</v>
      </c>
    </row>
    <row r="2184" spans="1:24" hidden="1">
      <c r="A2184">
        <v>7712481725</v>
      </c>
      <c r="B2184">
        <f>VLOOKUP(A2184,Cadastro!$A$3:$B$3577,2,FALSE)</f>
        <v>189693</v>
      </c>
      <c r="C2184" s="5">
        <v>24252.959999999999</v>
      </c>
      <c r="D2184">
        <v>0</v>
      </c>
      <c r="E2184">
        <v>10753.83</v>
      </c>
      <c r="F2184">
        <v>0</v>
      </c>
      <c r="G2184">
        <v>13499.13</v>
      </c>
      <c r="H2184">
        <v>0</v>
      </c>
      <c r="I2184" s="14">
        <f>VLOOKUP(A2184,Cadastro!$A$3:$H$3577,7,FALSE)</f>
        <v>1</v>
      </c>
      <c r="J2184" s="14">
        <f>VLOOKUP(A2184,Cadastro!$A$3:$H$3577,8,FALSE)</f>
        <v>1</v>
      </c>
      <c r="K2184">
        <f>VLOOKUP(A2184,Cadastro!$A$3:$J$3577,10,FALSE)</f>
        <v>1</v>
      </c>
      <c r="L2184" s="13">
        <v>18149.830000000002</v>
      </c>
      <c r="M2184" s="23" t="e">
        <f t="shared" si="345"/>
        <v>#DIV/0!</v>
      </c>
      <c r="N2184" s="26">
        <f t="shared" si="346"/>
        <v>24252.959999999999</v>
      </c>
      <c r="O2184" s="27">
        <f t="shared" si="347"/>
        <v>1.0070401992080841E-3</v>
      </c>
      <c r="P2184" s="30" t="e">
        <f t="shared" si="348"/>
        <v>#DIV/0!</v>
      </c>
      <c r="Q2184" s="30" t="e">
        <f t="shared" si="349"/>
        <v>#DIV/0!</v>
      </c>
      <c r="R2184" s="30" t="e">
        <f t="shared" si="350"/>
        <v>#DIV/0!</v>
      </c>
      <c r="S2184" s="30" t="e">
        <f t="shared" si="351"/>
        <v>#DIV/0!</v>
      </c>
      <c r="T2184" s="32">
        <f t="shared" si="352"/>
        <v>1.0069828966930141E-3</v>
      </c>
      <c r="U2184" s="33">
        <f t="shared" si="353"/>
        <v>79.127396874542384</v>
      </c>
      <c r="V2184" s="18" t="e">
        <f>VLOOKUP(B2184,'[2]APO e PPM_CD'!$D$2:$J$565,7,FALSE)</f>
        <v>#N/A</v>
      </c>
    </row>
    <row r="2185" spans="1:24" hidden="1">
      <c r="A2185">
        <v>8234409743</v>
      </c>
      <c r="B2185">
        <f>VLOOKUP(A2185,Cadastro!$A$3:$B$3577,2,FALSE)</f>
        <v>197761</v>
      </c>
      <c r="C2185" s="5">
        <v>24301.800000000003</v>
      </c>
      <c r="D2185">
        <v>0</v>
      </c>
      <c r="E2185">
        <v>10926.53</v>
      </c>
      <c r="F2185">
        <v>0</v>
      </c>
      <c r="G2185">
        <v>13375.27</v>
      </c>
      <c r="H2185">
        <v>0</v>
      </c>
      <c r="I2185" s="14">
        <f>VLOOKUP(A2185,Cadastro!$A$3:$H$3577,7,FALSE)</f>
        <v>1</v>
      </c>
      <c r="J2185" s="14">
        <f>VLOOKUP(A2185,Cadastro!$A$3:$H$3577,8,FALSE)</f>
        <v>1</v>
      </c>
      <c r="K2185">
        <f>VLOOKUP(A2185,Cadastro!$A$3:$J$3577,10,FALSE)</f>
        <v>1</v>
      </c>
      <c r="L2185" s="13">
        <v>27139.86</v>
      </c>
      <c r="M2185" s="23" t="e">
        <f t="shared" si="345"/>
        <v>#DIV/0!</v>
      </c>
      <c r="N2185" s="26">
        <f t="shared" si="346"/>
        <v>24301.800000000003</v>
      </c>
      <c r="O2185" s="27">
        <f t="shared" si="347"/>
        <v>1.0090681513973973E-3</v>
      </c>
      <c r="P2185" s="30" t="e">
        <f t="shared" si="348"/>
        <v>#DIV/0!</v>
      </c>
      <c r="Q2185" s="30" t="e">
        <f t="shared" si="349"/>
        <v>#DIV/0!</v>
      </c>
      <c r="R2185" s="30" t="e">
        <f t="shared" si="350"/>
        <v>#DIV/0!</v>
      </c>
      <c r="S2185" s="30" t="e">
        <f t="shared" si="351"/>
        <v>#DIV/0!</v>
      </c>
      <c r="T2185" s="32">
        <f t="shared" si="352"/>
        <v>1.0090107334879657E-3</v>
      </c>
      <c r="U2185" s="33">
        <f t="shared" si="353"/>
        <v>79.286741633423475</v>
      </c>
      <c r="V2185" s="18" t="e">
        <f>VLOOKUP(B2185,'[2]APO e PPM_CD'!$D$2:$J$565,7,FALSE)</f>
        <v>#N/A</v>
      </c>
    </row>
    <row r="2186" spans="1:24" hidden="1">
      <c r="A2186">
        <v>7943971744</v>
      </c>
      <c r="B2186">
        <f>VLOOKUP(A2186,Cadastro!$A$3:$B$3577,2,FALSE)</f>
        <v>196920</v>
      </c>
      <c r="C2186" s="5">
        <v>24314.69</v>
      </c>
      <c r="D2186">
        <v>0</v>
      </c>
      <c r="E2186">
        <v>10930.05</v>
      </c>
      <c r="F2186">
        <v>0</v>
      </c>
      <c r="G2186">
        <v>13384.64</v>
      </c>
      <c r="H2186">
        <v>0</v>
      </c>
      <c r="I2186" s="14">
        <f>VLOOKUP(A2186,Cadastro!$A$3:$H$3577,7,FALSE)</f>
        <v>5</v>
      </c>
      <c r="J2186" s="14">
        <f>VLOOKUP(A2186,Cadastro!$A$3:$H$3577,8,FALSE)</f>
        <v>5</v>
      </c>
      <c r="K2186">
        <f>VLOOKUP(A2186,Cadastro!$A$3:$J$3577,10,FALSE)</f>
        <v>1</v>
      </c>
      <c r="M2186" s="23" t="e">
        <f t="shared" si="345"/>
        <v>#DIV/0!</v>
      </c>
      <c r="N2186" s="26">
        <f t="shared" si="346"/>
        <v>24314.69</v>
      </c>
      <c r="O2186" s="27">
        <f t="shared" si="347"/>
        <v>1.0096033746512924E-3</v>
      </c>
      <c r="P2186" s="30" t="e">
        <f t="shared" si="348"/>
        <v>#DIV/0!</v>
      </c>
      <c r="Q2186" s="30" t="e">
        <f t="shared" si="349"/>
        <v>#DIV/0!</v>
      </c>
      <c r="R2186" s="30" t="e">
        <f t="shared" si="350"/>
        <v>#DIV/0!</v>
      </c>
      <c r="S2186" s="30" t="e">
        <f t="shared" si="351"/>
        <v>#DIV/0!</v>
      </c>
      <c r="T2186" s="32">
        <f t="shared" si="352"/>
        <v>1.009545926286633E-3</v>
      </c>
      <c r="U2186" s="33">
        <f t="shared" si="353"/>
        <v>79.328796382440188</v>
      </c>
      <c r="V2186" s="18">
        <f>VLOOKUP(B2186,'[2]APO e PPM_CD'!$D$2:$J$565,7,FALSE)</f>
        <v>3</v>
      </c>
      <c r="W2186" s="18">
        <f>TRUNC(B2186/10,0)</f>
        <v>19692</v>
      </c>
      <c r="X2186" s="18">
        <f ca="1">VLOOKUP(W2186:X2186,[3]Plan1!$B$2:$K$3605,10,FALSE)</f>
        <v>0</v>
      </c>
    </row>
    <row r="2187" spans="1:24" hidden="1">
      <c r="A2187">
        <v>77409949791</v>
      </c>
      <c r="B2187">
        <f>VLOOKUP(A2187,Cadastro!$A$3:$B$3577,2,FALSE)</f>
        <v>190076</v>
      </c>
      <c r="C2187" s="5">
        <v>24323.940000000002</v>
      </c>
      <c r="D2187">
        <v>0</v>
      </c>
      <c r="E2187">
        <v>10301.530000000001</v>
      </c>
      <c r="F2187">
        <v>0</v>
      </c>
      <c r="G2187">
        <v>14022.41</v>
      </c>
      <c r="H2187">
        <v>0</v>
      </c>
      <c r="I2187" s="14">
        <f>VLOOKUP(A2187,Cadastro!$A$3:$H$3577,7,FALSE)</f>
        <v>1</v>
      </c>
      <c r="J2187" s="14">
        <f>VLOOKUP(A2187,Cadastro!$A$3:$H$3577,8,FALSE)</f>
        <v>1</v>
      </c>
      <c r="K2187">
        <f>VLOOKUP(A2187,Cadastro!$A$3:$J$3577,10,FALSE)</f>
        <v>1</v>
      </c>
      <c r="L2187" s="13">
        <v>43224.17</v>
      </c>
      <c r="M2187" s="23" t="e">
        <f t="shared" ref="M2187:M2250" si="354">L2187/$L$9</f>
        <v>#DIV/0!</v>
      </c>
      <c r="N2187" s="26">
        <f t="shared" ref="N2187:N2250" si="355">G2187+F2187+E2187</f>
        <v>24323.940000000002</v>
      </c>
      <c r="O2187" s="27">
        <f t="shared" ref="O2187:O2250" si="356">N2187/$N$9</f>
        <v>1.0099874565053291E-3</v>
      </c>
      <c r="P2187" s="30" t="e">
        <f t="shared" ref="P2187:P2250" si="357">$K$7*L2187</f>
        <v>#DIV/0!</v>
      </c>
      <c r="Q2187" s="30" t="e">
        <f t="shared" ref="Q2187:Q2250" si="358">P2187/$R$1</f>
        <v>#DIV/0!</v>
      </c>
      <c r="R2187" s="30" t="e">
        <f t="shared" ref="R2187:R2250" si="359">$K$8*L2187</f>
        <v>#DIV/0!</v>
      </c>
      <c r="S2187" s="30" t="e">
        <f t="shared" ref="S2187:S2250" si="360">R2187*1.01</f>
        <v>#DIV/0!</v>
      </c>
      <c r="T2187" s="32">
        <f t="shared" ref="T2187:T2250" si="361">C2187/$C$2359</f>
        <v>1.0099299862856772E-3</v>
      </c>
      <c r="U2187" s="33">
        <f t="shared" ref="U2187:U2250" si="362">$T$5*T2187</f>
        <v>79.358975314046475</v>
      </c>
      <c r="V2187" s="18" t="e">
        <f>VLOOKUP(B2187,'[2]APO e PPM_CD'!$D$2:$J$565,7,FALSE)</f>
        <v>#N/A</v>
      </c>
    </row>
    <row r="2188" spans="1:24" s="18" customFormat="1">
      <c r="A2188" s="18">
        <v>60002719720</v>
      </c>
      <c r="B2188" s="18">
        <f>VLOOKUP(A2188,Cadastro!$A$3:$B$3577,2,FALSE)</f>
        <v>214641</v>
      </c>
      <c r="C2188" s="19">
        <v>764.7</v>
      </c>
      <c r="D2188" s="18">
        <v>0</v>
      </c>
      <c r="E2188" s="18">
        <v>357.93</v>
      </c>
      <c r="F2188" s="18">
        <v>0</v>
      </c>
      <c r="G2188" s="18">
        <v>406.77</v>
      </c>
      <c r="H2188" s="18">
        <v>0</v>
      </c>
      <c r="I2188" s="20">
        <f>VLOOKUP(A2188,Cadastro!$A$3:$H$3577,7,FALSE)</f>
        <v>5</v>
      </c>
      <c r="J2188" s="20">
        <f>VLOOKUP(A2188,Cadastro!$A$3:$H$3577,8,FALSE)</f>
        <v>5</v>
      </c>
      <c r="K2188" s="18">
        <f>VLOOKUP(A2188,Cadastro!$A$3:$J$3577,10,FALSE)</f>
        <v>1</v>
      </c>
      <c r="M2188" s="23" t="e">
        <f t="shared" si="354"/>
        <v>#DIV/0!</v>
      </c>
      <c r="N2188" s="26">
        <f t="shared" si="355"/>
        <v>764.7</v>
      </c>
      <c r="O2188" s="27">
        <f t="shared" si="356"/>
        <v>3.1752150679109764E-5</v>
      </c>
      <c r="P2188" s="30" t="e">
        <f t="shared" si="357"/>
        <v>#DIV/0!</v>
      </c>
      <c r="Q2188" s="30" t="e">
        <f t="shared" si="358"/>
        <v>#DIV/0!</v>
      </c>
      <c r="R2188" s="30" t="e">
        <f t="shared" si="359"/>
        <v>#DIV/0!</v>
      </c>
      <c r="S2188" s="30" t="e">
        <f t="shared" si="360"/>
        <v>#DIV/0!</v>
      </c>
      <c r="T2188" s="32">
        <f t="shared" si="361"/>
        <v>3.1750343920954303E-5</v>
      </c>
      <c r="U2188" s="33">
        <f t="shared" si="362"/>
        <v>2.4949004323580528</v>
      </c>
      <c r="V2188" s="18">
        <f>VLOOKUP(B2188,'[2]APO e PPM_CD'!$D$2:$J$565,7,FALSE)</f>
        <v>4</v>
      </c>
      <c r="W2188" s="18">
        <f>TRUNC(B2188/10,0)</f>
        <v>21464</v>
      </c>
      <c r="X2188" s="18">
        <f ca="1">VLOOKUP(W2188:X2188,[3]Plan1!$B$2:$K$3605,10,FALSE)</f>
        <v>0</v>
      </c>
    </row>
    <row r="2189" spans="1:24" hidden="1">
      <c r="A2189">
        <v>54473250130</v>
      </c>
      <c r="B2189">
        <f>VLOOKUP(A2189,Cadastro!$A$3:$B$3577,2,FALSE)</f>
        <v>198501</v>
      </c>
      <c r="C2189" s="5">
        <v>24553.57</v>
      </c>
      <c r="D2189">
        <v>0</v>
      </c>
      <c r="E2189">
        <v>10380.07</v>
      </c>
      <c r="F2189">
        <v>0</v>
      </c>
      <c r="G2189">
        <v>14173.5</v>
      </c>
      <c r="H2189">
        <v>0</v>
      </c>
      <c r="I2189" s="14">
        <f>VLOOKUP(A2189,Cadastro!$A$3:$H$3577,7,FALSE)</f>
        <v>1</v>
      </c>
      <c r="J2189" s="14">
        <f>VLOOKUP(A2189,Cadastro!$A$3:$H$3577,8,FALSE)</f>
        <v>1</v>
      </c>
      <c r="K2189">
        <f>VLOOKUP(A2189,Cadastro!$A$3:$J$3577,10,FALSE)</f>
        <v>1</v>
      </c>
      <c r="L2189" s="13">
        <v>27060.59</v>
      </c>
      <c r="M2189" s="23" t="e">
        <f t="shared" si="354"/>
        <v>#DIV/0!</v>
      </c>
      <c r="N2189" s="26">
        <f t="shared" si="355"/>
        <v>24553.57</v>
      </c>
      <c r="O2189" s="27">
        <f t="shared" si="356"/>
        <v>1.0195222366288336E-3</v>
      </c>
      <c r="P2189" s="30" t="e">
        <f t="shared" si="357"/>
        <v>#DIV/0!</v>
      </c>
      <c r="Q2189" s="30" t="e">
        <f t="shared" si="358"/>
        <v>#DIV/0!</v>
      </c>
      <c r="R2189" s="30" t="e">
        <f t="shared" si="359"/>
        <v>#DIV/0!</v>
      </c>
      <c r="S2189" s="30" t="e">
        <f t="shared" si="360"/>
        <v>#DIV/0!</v>
      </c>
      <c r="T2189" s="32">
        <f t="shared" si="361"/>
        <v>1.0194642238619406E-3</v>
      </c>
      <c r="U2189" s="33">
        <f t="shared" si="362"/>
        <v>80.108163212938038</v>
      </c>
      <c r="V2189" s="18" t="e">
        <f>VLOOKUP(B2189,'[2]APO e PPM_CD'!$D$2:$J$565,7,FALSE)</f>
        <v>#N/A</v>
      </c>
    </row>
    <row r="2190" spans="1:24" hidden="1">
      <c r="A2190">
        <v>1173620770</v>
      </c>
      <c r="B2190">
        <f>VLOOKUP(A2190,Cadastro!$A$3:$B$3577,2,FALSE)</f>
        <v>189743</v>
      </c>
      <c r="C2190" s="5">
        <v>24713.190000000002</v>
      </c>
      <c r="D2190">
        <v>0</v>
      </c>
      <c r="E2190">
        <v>10437.950000000001</v>
      </c>
      <c r="F2190">
        <v>0</v>
      </c>
      <c r="G2190">
        <v>14275.24</v>
      </c>
      <c r="H2190">
        <v>0</v>
      </c>
      <c r="I2190" s="14">
        <f>VLOOKUP(A2190,Cadastro!$A$3:$H$3577,7,FALSE)</f>
        <v>1</v>
      </c>
      <c r="J2190" s="14">
        <f>VLOOKUP(A2190,Cadastro!$A$3:$H$3577,8,FALSE)</f>
        <v>1</v>
      </c>
      <c r="K2190">
        <f>VLOOKUP(A2190,Cadastro!$A$3:$J$3577,10,FALSE)</f>
        <v>1</v>
      </c>
      <c r="L2190" s="13">
        <v>21010.34</v>
      </c>
      <c r="M2190" s="23" t="e">
        <f t="shared" si="354"/>
        <v>#DIV/0!</v>
      </c>
      <c r="N2190" s="26">
        <f t="shared" si="355"/>
        <v>24713.190000000002</v>
      </c>
      <c r="O2190" s="27">
        <f t="shared" si="356"/>
        <v>1.026150036146814E-3</v>
      </c>
      <c r="P2190" s="30" t="e">
        <f t="shared" si="357"/>
        <v>#DIV/0!</v>
      </c>
      <c r="Q2190" s="30" t="e">
        <f t="shared" si="358"/>
        <v>#DIV/0!</v>
      </c>
      <c r="R2190" s="30" t="e">
        <f t="shared" si="359"/>
        <v>#DIV/0!</v>
      </c>
      <c r="S2190" s="30" t="e">
        <f t="shared" si="360"/>
        <v>#DIV/0!</v>
      </c>
      <c r="T2190" s="32">
        <f t="shared" si="361"/>
        <v>1.0260916462454411E-3</v>
      </c>
      <c r="U2190" s="33">
        <f t="shared" si="362"/>
        <v>80.628937381910177</v>
      </c>
      <c r="V2190" s="18" t="e">
        <f>VLOOKUP(B2190,'[2]APO e PPM_CD'!$D$2:$J$565,7,FALSE)</f>
        <v>#N/A</v>
      </c>
    </row>
    <row r="2191" spans="1:24" hidden="1">
      <c r="A2191">
        <v>1257191756</v>
      </c>
      <c r="B2191">
        <f>VLOOKUP(A2191,Cadastro!$A$3:$B$3577,2,FALSE)</f>
        <v>213711</v>
      </c>
      <c r="C2191" s="5">
        <v>24799.730000000003</v>
      </c>
      <c r="D2191">
        <v>0</v>
      </c>
      <c r="E2191">
        <v>14290.19</v>
      </c>
      <c r="F2191">
        <v>0</v>
      </c>
      <c r="G2191">
        <v>10509.54</v>
      </c>
      <c r="H2191">
        <v>0</v>
      </c>
      <c r="I2191" s="14">
        <f>VLOOKUP(A2191,Cadastro!$A$3:$H$3577,7,FALSE)</f>
        <v>1</v>
      </c>
      <c r="J2191" s="14">
        <f>VLOOKUP(A2191,Cadastro!$A$3:$H$3577,8,FALSE)</f>
        <v>1</v>
      </c>
      <c r="K2191">
        <f>VLOOKUP(A2191,Cadastro!$A$3:$J$3577,10,FALSE)</f>
        <v>1</v>
      </c>
      <c r="L2191" s="13">
        <v>42497.440000000002</v>
      </c>
      <c r="M2191" s="23" t="e">
        <f t="shared" si="354"/>
        <v>#DIV/0!</v>
      </c>
      <c r="N2191" s="26">
        <f t="shared" si="355"/>
        <v>24799.730000000003</v>
      </c>
      <c r="O2191" s="27">
        <f t="shared" si="356"/>
        <v>1.0297433814060923E-3</v>
      </c>
      <c r="P2191" s="30" t="e">
        <f t="shared" si="357"/>
        <v>#DIV/0!</v>
      </c>
      <c r="Q2191" s="30" t="e">
        <f t="shared" si="358"/>
        <v>#DIV/0!</v>
      </c>
      <c r="R2191" s="30" t="e">
        <f t="shared" si="359"/>
        <v>#DIV/0!</v>
      </c>
      <c r="S2191" s="30" t="e">
        <f t="shared" si="360"/>
        <v>#DIV/0!</v>
      </c>
      <c r="T2191" s="32">
        <f t="shared" si="361"/>
        <v>1.0296847870364955E-3</v>
      </c>
      <c r="U2191" s="33">
        <f t="shared" si="362"/>
        <v>80.911281678256799</v>
      </c>
      <c r="V2191" s="18" t="e">
        <f>VLOOKUP(B2191,'[2]APO e PPM_CD'!$D$2:$J$565,7,FALSE)</f>
        <v>#N/A</v>
      </c>
    </row>
    <row r="2192" spans="1:24" hidden="1">
      <c r="A2192">
        <v>85230251700</v>
      </c>
      <c r="B2192">
        <f>VLOOKUP(A2192,Cadastro!$A$3:$B$3577,2,FALSE)</f>
        <v>190222</v>
      </c>
      <c r="C2192" s="5">
        <v>24833.61</v>
      </c>
      <c r="D2192">
        <v>0</v>
      </c>
      <c r="E2192">
        <v>14374.6</v>
      </c>
      <c r="F2192">
        <v>0</v>
      </c>
      <c r="G2192">
        <v>10459.01</v>
      </c>
      <c r="H2192">
        <v>0</v>
      </c>
      <c r="I2192" s="14">
        <f>VLOOKUP(A2192,Cadastro!$A$3:$H$3577,7,FALSE)</f>
        <v>1</v>
      </c>
      <c r="J2192" s="14">
        <f>VLOOKUP(A2192,Cadastro!$A$3:$H$3577,8,FALSE)</f>
        <v>1</v>
      </c>
      <c r="K2192">
        <f>VLOOKUP(A2192,Cadastro!$A$3:$J$3577,10,FALSE)</f>
        <v>1</v>
      </c>
      <c r="L2192" s="13">
        <v>57743.42</v>
      </c>
      <c r="M2192" s="23" t="e">
        <f t="shared" si="354"/>
        <v>#DIV/0!</v>
      </c>
      <c r="N2192" s="26">
        <f t="shared" si="355"/>
        <v>24833.61</v>
      </c>
      <c r="O2192" s="27">
        <f t="shared" si="356"/>
        <v>1.0311501590509311E-3</v>
      </c>
      <c r="P2192" s="30" t="e">
        <f t="shared" si="357"/>
        <v>#DIV/0!</v>
      </c>
      <c r="Q2192" s="30" t="e">
        <f t="shared" si="358"/>
        <v>#DIV/0!</v>
      </c>
      <c r="R2192" s="30" t="e">
        <f t="shared" si="359"/>
        <v>#DIV/0!</v>
      </c>
      <c r="S2192" s="30" t="e">
        <f t="shared" si="360"/>
        <v>#DIV/0!</v>
      </c>
      <c r="T2192" s="32">
        <f t="shared" si="361"/>
        <v>1.0310914846329933E-3</v>
      </c>
      <c r="U2192" s="33">
        <f t="shared" si="362"/>
        <v>81.021818132615749</v>
      </c>
      <c r="V2192" s="18" t="e">
        <f>VLOOKUP(B2192,'[2]APO e PPM_CD'!$D$2:$J$565,7,FALSE)</f>
        <v>#N/A</v>
      </c>
    </row>
    <row r="2193" spans="1:22" hidden="1">
      <c r="A2193">
        <v>3254394607</v>
      </c>
      <c r="B2193">
        <f>VLOOKUP(A2193,Cadastro!$A$3:$B$3577,2,FALSE)</f>
        <v>213087</v>
      </c>
      <c r="C2193" s="5">
        <v>24839.84</v>
      </c>
      <c r="D2193">
        <v>0</v>
      </c>
      <c r="E2193">
        <v>10417.290000000001</v>
      </c>
      <c r="F2193">
        <v>0</v>
      </c>
      <c r="G2193">
        <v>14422.55</v>
      </c>
      <c r="H2193">
        <v>0</v>
      </c>
      <c r="I2193" s="14">
        <f>VLOOKUP(A2193,Cadastro!$A$3:$H$3577,7,FALSE)</f>
        <v>1</v>
      </c>
      <c r="J2193" s="14">
        <f>VLOOKUP(A2193,Cadastro!$A$3:$H$3577,8,FALSE)</f>
        <v>1</v>
      </c>
      <c r="K2193">
        <f>VLOOKUP(A2193,Cadastro!$A$3:$J$3577,10,FALSE)</f>
        <v>1</v>
      </c>
      <c r="L2193" s="13">
        <v>32631.85</v>
      </c>
      <c r="M2193" s="23" t="e">
        <f t="shared" si="354"/>
        <v>#DIV/0!</v>
      </c>
      <c r="N2193" s="26">
        <f t="shared" si="355"/>
        <v>24839.84</v>
      </c>
      <c r="O2193" s="27">
        <f t="shared" si="356"/>
        <v>1.0314088433699201E-3</v>
      </c>
      <c r="P2193" s="30" t="e">
        <f t="shared" si="357"/>
        <v>#DIV/0!</v>
      </c>
      <c r="Q2193" s="30" t="e">
        <f t="shared" si="358"/>
        <v>#DIV/0!</v>
      </c>
      <c r="R2193" s="30" t="e">
        <f t="shared" si="359"/>
        <v>#DIV/0!</v>
      </c>
      <c r="S2193" s="30" t="e">
        <f t="shared" si="360"/>
        <v>#DIV/0!</v>
      </c>
      <c r="T2193" s="32">
        <f t="shared" si="361"/>
        <v>1.0313501542323494E-3</v>
      </c>
      <c r="U2193" s="33">
        <f t="shared" si="362"/>
        <v>81.042144050875976</v>
      </c>
      <c r="V2193" s="18" t="e">
        <f>VLOOKUP(B2193,'[2]APO e PPM_CD'!$D$2:$J$565,7,FALSE)</f>
        <v>#N/A</v>
      </c>
    </row>
    <row r="2194" spans="1:22" hidden="1">
      <c r="A2194">
        <v>939478790</v>
      </c>
      <c r="B2194">
        <f>VLOOKUP(A2194,Cadastro!$A$3:$B$3577,2,FALSE)</f>
        <v>212277</v>
      </c>
      <c r="C2194" s="5">
        <v>24864.12</v>
      </c>
      <c r="D2194">
        <v>0</v>
      </c>
      <c r="E2194">
        <v>10427.48</v>
      </c>
      <c r="F2194">
        <v>0</v>
      </c>
      <c r="G2194">
        <v>14436.64</v>
      </c>
      <c r="H2194">
        <v>0</v>
      </c>
      <c r="I2194" s="14">
        <f>VLOOKUP(A2194,Cadastro!$A$3:$H$3577,7,FALSE)</f>
        <v>1</v>
      </c>
      <c r="J2194" s="14">
        <f>VLOOKUP(A2194,Cadastro!$A$3:$H$3577,8,FALSE)</f>
        <v>1</v>
      </c>
      <c r="K2194">
        <f>VLOOKUP(A2194,Cadastro!$A$3:$J$3577,10,FALSE)</f>
        <v>1</v>
      </c>
      <c r="L2194" s="13">
        <v>27666.83</v>
      </c>
      <c r="M2194" s="23" t="e">
        <f t="shared" si="354"/>
        <v>#DIV/0!</v>
      </c>
      <c r="N2194" s="26">
        <f t="shared" si="355"/>
        <v>24864.12</v>
      </c>
      <c r="O2194" s="27">
        <f t="shared" si="356"/>
        <v>1.0324170063338127E-3</v>
      </c>
      <c r="P2194" s="30" t="e">
        <f t="shared" si="357"/>
        <v>#DIV/0!</v>
      </c>
      <c r="Q2194" s="30" t="e">
        <f t="shared" si="358"/>
        <v>#DIV/0!</v>
      </c>
      <c r="R2194" s="30" t="e">
        <f t="shared" si="359"/>
        <v>#DIV/0!</v>
      </c>
      <c r="S2194" s="30" t="e">
        <f t="shared" si="360"/>
        <v>#DIV/0!</v>
      </c>
      <c r="T2194" s="32">
        <f t="shared" si="361"/>
        <v>1.0323582598298394E-3</v>
      </c>
      <c r="U2194" s="33">
        <f t="shared" si="362"/>
        <v>81.121359668108411</v>
      </c>
      <c r="V2194" s="18" t="e">
        <f>VLOOKUP(B2194,'[2]APO e PPM_CD'!$D$2:$J$565,7,FALSE)</f>
        <v>#N/A</v>
      </c>
    </row>
    <row r="2195" spans="1:22" hidden="1">
      <c r="A2195">
        <v>56502320163</v>
      </c>
      <c r="B2195">
        <f>VLOOKUP(A2195,Cadastro!$A$3:$B$3577,2,FALSE)</f>
        <v>190934</v>
      </c>
      <c r="C2195" s="5">
        <v>24893.23</v>
      </c>
      <c r="D2195">
        <v>0</v>
      </c>
      <c r="E2195">
        <v>10514.02</v>
      </c>
      <c r="F2195">
        <v>0</v>
      </c>
      <c r="G2195">
        <v>14379.21</v>
      </c>
      <c r="H2195">
        <v>0</v>
      </c>
      <c r="I2195" s="14">
        <f>VLOOKUP(A2195,Cadastro!$A$3:$H$3577,7,FALSE)</f>
        <v>1</v>
      </c>
      <c r="J2195" s="14">
        <f>VLOOKUP(A2195,Cadastro!$A$3:$H$3577,8,FALSE)</f>
        <v>1</v>
      </c>
      <c r="K2195">
        <f>VLOOKUP(A2195,Cadastro!$A$3:$J$3577,10,FALSE)</f>
        <v>1</v>
      </c>
      <c r="L2195" s="13">
        <v>27569.17</v>
      </c>
      <c r="M2195" s="23" t="e">
        <f t="shared" si="354"/>
        <v>#DIV/0!</v>
      </c>
      <c r="N2195" s="26">
        <f t="shared" si="355"/>
        <v>24893.23</v>
      </c>
      <c r="O2195" s="27">
        <f t="shared" si="356"/>
        <v>1.0336257223090566E-3</v>
      </c>
      <c r="P2195" s="30" t="e">
        <f t="shared" si="357"/>
        <v>#DIV/0!</v>
      </c>
      <c r="Q2195" s="30" t="e">
        <f t="shared" si="358"/>
        <v>#DIV/0!</v>
      </c>
      <c r="R2195" s="30" t="e">
        <f t="shared" si="359"/>
        <v>#DIV/0!</v>
      </c>
      <c r="S2195" s="30" t="e">
        <f t="shared" si="360"/>
        <v>#DIV/0!</v>
      </c>
      <c r="T2195" s="32">
        <f t="shared" si="361"/>
        <v>1.0335669070268305E-3</v>
      </c>
      <c r="U2195" s="33">
        <f t="shared" si="362"/>
        <v>81.216333581520132</v>
      </c>
      <c r="V2195" s="18" t="e">
        <f>VLOOKUP(B2195,'[2]APO e PPM_CD'!$D$2:$J$565,7,FALSE)</f>
        <v>#N/A</v>
      </c>
    </row>
    <row r="2196" spans="1:22" hidden="1">
      <c r="A2196">
        <v>2168761760</v>
      </c>
      <c r="B2196">
        <f>VLOOKUP(A2196,Cadastro!$A$3:$B$3577,2,FALSE)</f>
        <v>190279</v>
      </c>
      <c r="C2196" s="5">
        <v>24906.440000000002</v>
      </c>
      <c r="D2196">
        <v>0</v>
      </c>
      <c r="E2196">
        <v>10443.76</v>
      </c>
      <c r="F2196">
        <v>0</v>
      </c>
      <c r="G2196">
        <v>14462.68</v>
      </c>
      <c r="H2196">
        <v>0</v>
      </c>
      <c r="I2196" s="14">
        <f>VLOOKUP(A2196,Cadastro!$A$3:$H$3577,7,FALSE)</f>
        <v>1</v>
      </c>
      <c r="J2196" s="14">
        <f>VLOOKUP(A2196,Cadastro!$A$3:$H$3577,8,FALSE)</f>
        <v>1</v>
      </c>
      <c r="K2196">
        <f>VLOOKUP(A2196,Cadastro!$A$3:$J$3577,10,FALSE)</f>
        <v>1</v>
      </c>
      <c r="L2196" s="13">
        <v>26212.03</v>
      </c>
      <c r="M2196" s="23" t="e">
        <f t="shared" si="354"/>
        <v>#DIV/0!</v>
      </c>
      <c r="N2196" s="26">
        <f t="shared" si="355"/>
        <v>24906.440000000002</v>
      </c>
      <c r="O2196" s="27">
        <f t="shared" si="356"/>
        <v>1.0341742327189835E-3</v>
      </c>
      <c r="P2196" s="30" t="e">
        <f t="shared" si="357"/>
        <v>#DIV/0!</v>
      </c>
      <c r="Q2196" s="30" t="e">
        <f t="shared" si="358"/>
        <v>#DIV/0!</v>
      </c>
      <c r="R2196" s="30" t="e">
        <f t="shared" si="359"/>
        <v>#DIV/0!</v>
      </c>
      <c r="S2196" s="30" t="e">
        <f t="shared" si="360"/>
        <v>#DIV/0!</v>
      </c>
      <c r="T2196" s="32">
        <f t="shared" si="361"/>
        <v>1.0341153862254652E-3</v>
      </c>
      <c r="U2196" s="33">
        <f t="shared" si="362"/>
        <v>81.259432358441103</v>
      </c>
      <c r="V2196" s="18" t="e">
        <f>VLOOKUP(B2196,'[2]APO e PPM_CD'!$D$2:$J$565,7,FALSE)</f>
        <v>#N/A</v>
      </c>
    </row>
    <row r="2197" spans="1:22" hidden="1">
      <c r="A2197">
        <v>1236110757</v>
      </c>
      <c r="B2197">
        <f>VLOOKUP(A2197,Cadastro!$A$3:$B$3577,2,FALSE)</f>
        <v>195899</v>
      </c>
      <c r="C2197" s="5">
        <v>25031.84</v>
      </c>
      <c r="D2197">
        <v>0</v>
      </c>
      <c r="E2197">
        <v>14454.01</v>
      </c>
      <c r="F2197">
        <v>0</v>
      </c>
      <c r="G2197">
        <v>10577.83</v>
      </c>
      <c r="H2197">
        <v>0</v>
      </c>
      <c r="I2197" s="14">
        <f>VLOOKUP(A2197,Cadastro!$A$3:$H$3577,7,FALSE)</f>
        <v>1</v>
      </c>
      <c r="J2197" s="14">
        <f>VLOOKUP(A2197,Cadastro!$A$3:$H$3577,8,FALSE)</f>
        <v>1</v>
      </c>
      <c r="K2197">
        <f>VLOOKUP(A2197,Cadastro!$A$3:$J$3577,10,FALSE)</f>
        <v>1</v>
      </c>
      <c r="L2197" s="13">
        <v>36010.080000000002</v>
      </c>
      <c r="M2197" s="23" t="e">
        <f t="shared" si="354"/>
        <v>#DIV/0!</v>
      </c>
      <c r="N2197" s="26">
        <f t="shared" si="355"/>
        <v>25031.84</v>
      </c>
      <c r="O2197" s="27">
        <f t="shared" si="356"/>
        <v>1.0393811369888413E-3</v>
      </c>
      <c r="P2197" s="30" t="e">
        <f t="shared" si="357"/>
        <v>#DIV/0!</v>
      </c>
      <c r="Q2197" s="30" t="e">
        <f t="shared" si="358"/>
        <v>#DIV/0!</v>
      </c>
      <c r="R2197" s="30" t="e">
        <f t="shared" si="359"/>
        <v>#DIV/0!</v>
      </c>
      <c r="S2197" s="30" t="e">
        <f t="shared" si="360"/>
        <v>#DIV/0!</v>
      </c>
      <c r="T2197" s="32">
        <f t="shared" si="361"/>
        <v>1.0393219942125026E-3</v>
      </c>
      <c r="U2197" s="33">
        <f t="shared" si="362"/>
        <v>81.668560793406044</v>
      </c>
      <c r="V2197" s="18" t="e">
        <f>VLOOKUP(B2197,'[2]APO e PPM_CD'!$D$2:$J$565,7,FALSE)</f>
        <v>#N/A</v>
      </c>
    </row>
    <row r="2198" spans="1:22" hidden="1">
      <c r="A2198">
        <v>93645422668</v>
      </c>
      <c r="B2198">
        <f>VLOOKUP(A2198,Cadastro!$A$3:$B$3577,2,FALSE)</f>
        <v>213191</v>
      </c>
      <c r="C2198" s="5">
        <v>25038.68</v>
      </c>
      <c r="D2198">
        <v>0</v>
      </c>
      <c r="E2198">
        <v>10679.38</v>
      </c>
      <c r="F2198">
        <v>0</v>
      </c>
      <c r="G2198">
        <v>14359.3</v>
      </c>
      <c r="H2198">
        <v>0</v>
      </c>
      <c r="I2198" s="14">
        <f>VLOOKUP(A2198,Cadastro!$A$3:$H$3577,7,FALSE)</f>
        <v>1</v>
      </c>
      <c r="J2198" s="14">
        <f>VLOOKUP(A2198,Cadastro!$A$3:$H$3577,8,FALSE)</f>
        <v>1</v>
      </c>
      <c r="K2198">
        <f>VLOOKUP(A2198,Cadastro!$A$3:$J$3577,10,FALSE)</f>
        <v>1</v>
      </c>
      <c r="L2198" s="13">
        <v>24640.37</v>
      </c>
      <c r="M2198" s="23" t="e">
        <f t="shared" si="354"/>
        <v>#DIV/0!</v>
      </c>
      <c r="N2198" s="26">
        <f t="shared" si="355"/>
        <v>25038.68</v>
      </c>
      <c r="O2198" s="27">
        <f t="shared" si="356"/>
        <v>1.0396651499490154E-3</v>
      </c>
      <c r="P2198" s="30" t="e">
        <f t="shared" si="357"/>
        <v>#DIV/0!</v>
      </c>
      <c r="Q2198" s="30" t="e">
        <f t="shared" si="358"/>
        <v>#DIV/0!</v>
      </c>
      <c r="R2198" s="30" t="e">
        <f t="shared" si="359"/>
        <v>#DIV/0!</v>
      </c>
      <c r="S2198" s="30" t="e">
        <f t="shared" si="360"/>
        <v>#DIV/0!</v>
      </c>
      <c r="T2198" s="32">
        <f t="shared" si="361"/>
        <v>1.0396059910117957E-3</v>
      </c>
      <c r="U2198" s="33">
        <f t="shared" si="362"/>
        <v>81.690876889858686</v>
      </c>
      <c r="V2198" s="18" t="e">
        <f>VLOOKUP(B2198,'[2]APO e PPM_CD'!$D$2:$J$565,7,FALSE)</f>
        <v>#N/A</v>
      </c>
    </row>
    <row r="2199" spans="1:22" hidden="1">
      <c r="A2199">
        <v>6867071767</v>
      </c>
      <c r="B2199">
        <f>VLOOKUP(A2199,Cadastro!$A$3:$B$3577,2,FALSE)</f>
        <v>189953</v>
      </c>
      <c r="C2199" s="5">
        <v>25063.53</v>
      </c>
      <c r="D2199">
        <v>0</v>
      </c>
      <c r="E2199">
        <v>11051.93</v>
      </c>
      <c r="F2199">
        <v>0</v>
      </c>
      <c r="G2199">
        <v>14011.6</v>
      </c>
      <c r="H2199">
        <v>0</v>
      </c>
      <c r="I2199" s="14">
        <f>VLOOKUP(A2199,Cadastro!$A$3:$H$3577,7,FALSE)</f>
        <v>1</v>
      </c>
      <c r="J2199" s="14">
        <f>VLOOKUP(A2199,Cadastro!$A$3:$H$3577,8,FALSE)</f>
        <v>1</v>
      </c>
      <c r="K2199">
        <f>VLOOKUP(A2199,Cadastro!$A$3:$J$3577,10,FALSE)</f>
        <v>1</v>
      </c>
      <c r="L2199" s="13">
        <v>14845.12</v>
      </c>
      <c r="M2199" s="23" t="e">
        <f t="shared" si="354"/>
        <v>#DIV/0!</v>
      </c>
      <c r="N2199" s="26">
        <f t="shared" si="355"/>
        <v>25063.53</v>
      </c>
      <c r="O2199" s="27">
        <f t="shared" si="356"/>
        <v>1.0406969806595891E-3</v>
      </c>
      <c r="P2199" s="30" t="e">
        <f t="shared" si="357"/>
        <v>#DIV/0!</v>
      </c>
      <c r="Q2199" s="30" t="e">
        <f t="shared" si="358"/>
        <v>#DIV/0!</v>
      </c>
      <c r="R2199" s="30" t="e">
        <f t="shared" si="359"/>
        <v>#DIV/0!</v>
      </c>
      <c r="S2199" s="30" t="e">
        <f t="shared" si="360"/>
        <v>#DIV/0!</v>
      </c>
      <c r="T2199" s="32">
        <f t="shared" si="361"/>
        <v>1.0406377630092268E-3</v>
      </c>
      <c r="U2199" s="33">
        <f t="shared" si="362"/>
        <v>81.771952181795498</v>
      </c>
      <c r="V2199" s="18" t="e">
        <f>VLOOKUP(B2199,'[2]APO e PPM_CD'!$D$2:$J$565,7,FALSE)</f>
        <v>#N/A</v>
      </c>
    </row>
    <row r="2200" spans="1:22" hidden="1">
      <c r="A2200">
        <v>21838164812</v>
      </c>
      <c r="B2200">
        <f>VLOOKUP(A2200,Cadastro!$A$3:$B$3577,2,FALSE)</f>
        <v>210148</v>
      </c>
      <c r="C2200" s="5">
        <v>25154.82</v>
      </c>
      <c r="D2200">
        <v>0</v>
      </c>
      <c r="E2200">
        <v>11456.4</v>
      </c>
      <c r="F2200">
        <v>0</v>
      </c>
      <c r="G2200">
        <v>13698.42</v>
      </c>
      <c r="H2200">
        <v>0</v>
      </c>
      <c r="I2200" s="14">
        <f>VLOOKUP(A2200,Cadastro!$A$3:$H$3577,7,FALSE)</f>
        <v>1</v>
      </c>
      <c r="J2200" s="14">
        <f>VLOOKUP(A2200,Cadastro!$A$3:$H$3577,8,FALSE)</f>
        <v>1</v>
      </c>
      <c r="K2200">
        <f>VLOOKUP(A2200,Cadastro!$A$3:$J$3577,10,FALSE)</f>
        <v>1</v>
      </c>
      <c r="L2200" s="13">
        <v>30563.45</v>
      </c>
      <c r="M2200" s="23" t="e">
        <f t="shared" si="354"/>
        <v>#DIV/0!</v>
      </c>
      <c r="N2200" s="26">
        <f t="shared" si="355"/>
        <v>25154.82</v>
      </c>
      <c r="O2200" s="27">
        <f t="shared" si="356"/>
        <v>1.0444875571412107E-3</v>
      </c>
      <c r="P2200" s="30" t="e">
        <f t="shared" si="357"/>
        <v>#DIV/0!</v>
      </c>
      <c r="Q2200" s="30" t="e">
        <f t="shared" si="358"/>
        <v>#DIV/0!</v>
      </c>
      <c r="R2200" s="30" t="e">
        <f t="shared" si="359"/>
        <v>#DIV/0!</v>
      </c>
      <c r="S2200" s="30" t="e">
        <f t="shared" si="360"/>
        <v>#DIV/0!</v>
      </c>
      <c r="T2200" s="32">
        <f t="shared" si="361"/>
        <v>1.0444281237997903E-3</v>
      </c>
      <c r="U2200" s="33">
        <f t="shared" si="362"/>
        <v>82.069793767345345</v>
      </c>
      <c r="V2200" s="18" t="e">
        <f>VLOOKUP(B2200,'[2]APO e PPM_CD'!$D$2:$J$565,7,FALSE)</f>
        <v>#N/A</v>
      </c>
    </row>
    <row r="2201" spans="1:22" hidden="1">
      <c r="A2201">
        <v>92317685734</v>
      </c>
      <c r="B2201">
        <f>VLOOKUP(A2201,Cadastro!$A$3:$B$3577,2,FALSE)</f>
        <v>199869</v>
      </c>
      <c r="C2201" s="5">
        <v>25223.08</v>
      </c>
      <c r="D2201">
        <v>0</v>
      </c>
      <c r="E2201">
        <v>10486.18</v>
      </c>
      <c r="F2201">
        <v>0</v>
      </c>
      <c r="G2201">
        <v>14736.9</v>
      </c>
      <c r="H2201">
        <v>0</v>
      </c>
      <c r="I2201" s="14">
        <f>VLOOKUP(A2201,Cadastro!$A$3:$H$3577,7,FALSE)</f>
        <v>1</v>
      </c>
      <c r="J2201" s="14">
        <f>VLOOKUP(A2201,Cadastro!$A$3:$H$3577,8,FALSE)</f>
        <v>1</v>
      </c>
      <c r="K2201">
        <f>VLOOKUP(A2201,Cadastro!$A$3:$J$3577,10,FALSE)</f>
        <v>1</v>
      </c>
      <c r="L2201" s="13">
        <v>25833.32</v>
      </c>
      <c r="M2201" s="23" t="e">
        <f t="shared" si="354"/>
        <v>#DIV/0!</v>
      </c>
      <c r="N2201" s="26">
        <f t="shared" si="355"/>
        <v>25223.08</v>
      </c>
      <c r="O2201" s="27">
        <f t="shared" si="356"/>
        <v>1.0473218736121877E-3</v>
      </c>
      <c r="P2201" s="30" t="e">
        <f t="shared" si="357"/>
        <v>#DIV/0!</v>
      </c>
      <c r="Q2201" s="30" t="e">
        <f t="shared" si="358"/>
        <v>#DIV/0!</v>
      </c>
      <c r="R2201" s="30" t="e">
        <f t="shared" si="359"/>
        <v>#DIV/0!</v>
      </c>
      <c r="S2201" s="30" t="e">
        <f t="shared" si="360"/>
        <v>#DIV/0!</v>
      </c>
      <c r="T2201" s="32">
        <f t="shared" si="361"/>
        <v>1.0472622789927345E-3</v>
      </c>
      <c r="U2201" s="33">
        <f t="shared" si="362"/>
        <v>82.2924979696636</v>
      </c>
      <c r="V2201" s="18" t="e">
        <f>VLOOKUP(B2201,'[2]APO e PPM_CD'!$D$2:$J$565,7,FALSE)</f>
        <v>#N/A</v>
      </c>
    </row>
    <row r="2202" spans="1:22" hidden="1">
      <c r="A2202">
        <v>5700636719</v>
      </c>
      <c r="B2202">
        <f>VLOOKUP(A2202,Cadastro!$A$3:$B$3577,2,FALSE)</f>
        <v>188787</v>
      </c>
      <c r="C2202" s="5">
        <v>25292.17</v>
      </c>
      <c r="D2202">
        <v>0</v>
      </c>
      <c r="E2202">
        <v>11052.87</v>
      </c>
      <c r="F2202">
        <v>0</v>
      </c>
      <c r="G2202">
        <v>14239.3</v>
      </c>
      <c r="H2202">
        <v>0</v>
      </c>
      <c r="I2202" s="14">
        <f>VLOOKUP(A2202,Cadastro!$A$3:$H$3577,7,FALSE)</f>
        <v>1</v>
      </c>
      <c r="J2202" s="14">
        <f>VLOOKUP(A2202,Cadastro!$A$3:$H$3577,8,FALSE)</f>
        <v>1</v>
      </c>
      <c r="K2202">
        <f>VLOOKUP(A2202,Cadastro!$A$3:$J$3577,10,FALSE)</f>
        <v>1</v>
      </c>
      <c r="L2202" s="13">
        <v>17348.16</v>
      </c>
      <c r="M2202" s="23" t="e">
        <f t="shared" si="354"/>
        <v>#DIV/0!</v>
      </c>
      <c r="N2202" s="26">
        <f t="shared" si="355"/>
        <v>25292.17</v>
      </c>
      <c r="O2202" s="27">
        <f t="shared" si="356"/>
        <v>1.0501906536441211E-3</v>
      </c>
      <c r="P2202" s="30" t="e">
        <f t="shared" si="357"/>
        <v>#DIV/0!</v>
      </c>
      <c r="Q2202" s="30" t="e">
        <f t="shared" si="358"/>
        <v>#DIV/0!</v>
      </c>
      <c r="R2202" s="30" t="e">
        <f t="shared" si="359"/>
        <v>#DIV/0!</v>
      </c>
      <c r="S2202" s="30" t="e">
        <f t="shared" si="360"/>
        <v>#DIV/0!</v>
      </c>
      <c r="T2202" s="32">
        <f t="shared" si="361"/>
        <v>1.0501308957855927E-3</v>
      </c>
      <c r="U2202" s="33">
        <f t="shared" si="362"/>
        <v>82.51791011935839</v>
      </c>
      <c r="V2202" s="18" t="e">
        <f>VLOOKUP(B2202,'[2]APO e PPM_CD'!$D$2:$J$565,7,FALSE)</f>
        <v>#N/A</v>
      </c>
    </row>
    <row r="2203" spans="1:22" hidden="1">
      <c r="A2203">
        <v>7545591739</v>
      </c>
      <c r="B2203">
        <f>VLOOKUP(A2203,Cadastro!$A$3:$B$3577,2,FALSE)</f>
        <v>195881</v>
      </c>
      <c r="C2203" s="5">
        <v>25367.59</v>
      </c>
      <c r="D2203">
        <v>0</v>
      </c>
      <c r="E2203">
        <v>11220.34</v>
      </c>
      <c r="F2203">
        <v>0</v>
      </c>
      <c r="G2203">
        <v>14147.25</v>
      </c>
      <c r="H2203">
        <v>0</v>
      </c>
      <c r="I2203" s="14">
        <f>VLOOKUP(A2203,Cadastro!$A$3:$H$3577,7,FALSE)</f>
        <v>1</v>
      </c>
      <c r="J2203" s="14">
        <f>VLOOKUP(A2203,Cadastro!$A$3:$H$3577,8,FALSE)</f>
        <v>1</v>
      </c>
      <c r="K2203">
        <f>VLOOKUP(A2203,Cadastro!$A$3:$J$3577,10,FALSE)</f>
        <v>1</v>
      </c>
      <c r="L2203" s="13">
        <v>33519.82</v>
      </c>
      <c r="M2203" s="23" t="e">
        <f t="shared" si="354"/>
        <v>#DIV/0!</v>
      </c>
      <c r="N2203" s="26">
        <f t="shared" si="355"/>
        <v>25367.59</v>
      </c>
      <c r="O2203" s="27">
        <f t="shared" si="356"/>
        <v>1.0533222702313039E-3</v>
      </c>
      <c r="P2203" s="30" t="e">
        <f t="shared" si="357"/>
        <v>#DIV/0!</v>
      </c>
      <c r="Q2203" s="30" t="e">
        <f t="shared" si="358"/>
        <v>#DIV/0!</v>
      </c>
      <c r="R2203" s="30" t="e">
        <f t="shared" si="359"/>
        <v>#DIV/0!</v>
      </c>
      <c r="S2203" s="30" t="e">
        <f t="shared" si="360"/>
        <v>#DIV/0!</v>
      </c>
      <c r="T2203" s="32">
        <f t="shared" si="361"/>
        <v>1.0532623341777967E-3</v>
      </c>
      <c r="U2203" s="33">
        <f t="shared" si="362"/>
        <v>82.763974446033487</v>
      </c>
      <c r="V2203" s="18" t="e">
        <f>VLOOKUP(B2203,'[2]APO e PPM_CD'!$D$2:$J$565,7,FALSE)</f>
        <v>#N/A</v>
      </c>
    </row>
    <row r="2204" spans="1:22" hidden="1">
      <c r="A2204">
        <v>5720040609</v>
      </c>
      <c r="B2204">
        <f>VLOOKUP(A2204,Cadastro!$A$3:$B$3577,2,FALSE)</f>
        <v>212188</v>
      </c>
      <c r="C2204" s="5">
        <v>25498.79</v>
      </c>
      <c r="D2204">
        <v>0</v>
      </c>
      <c r="E2204">
        <v>11668.76</v>
      </c>
      <c r="F2204">
        <v>0</v>
      </c>
      <c r="G2204">
        <v>13830.03</v>
      </c>
      <c r="H2204">
        <v>0</v>
      </c>
      <c r="I2204" s="14">
        <f>VLOOKUP(A2204,Cadastro!$A$3:$H$3577,7,FALSE)</f>
        <v>1</v>
      </c>
      <c r="J2204" s="14">
        <f>VLOOKUP(A2204,Cadastro!$A$3:$H$3577,8,FALSE)</f>
        <v>1</v>
      </c>
      <c r="K2204">
        <f>VLOOKUP(A2204,Cadastro!$A$3:$J$3577,10,FALSE)</f>
        <v>1</v>
      </c>
      <c r="L2204" s="13">
        <v>19869.46</v>
      </c>
      <c r="M2204" s="23" t="e">
        <f t="shared" si="354"/>
        <v>#DIV/0!</v>
      </c>
      <c r="N2204" s="26">
        <f t="shared" si="355"/>
        <v>25498.79</v>
      </c>
      <c r="O2204" s="27">
        <f t="shared" si="356"/>
        <v>1.0587700042042334E-3</v>
      </c>
      <c r="P2204" s="30" t="e">
        <f t="shared" si="357"/>
        <v>#DIV/0!</v>
      </c>
      <c r="Q2204" s="30" t="e">
        <f t="shared" si="358"/>
        <v>#DIV/0!</v>
      </c>
      <c r="R2204" s="30" t="e">
        <f t="shared" si="359"/>
        <v>#DIV/0!</v>
      </c>
      <c r="S2204" s="30" t="e">
        <f t="shared" si="360"/>
        <v>#DIV/0!</v>
      </c>
      <c r="T2204" s="32">
        <f t="shared" si="361"/>
        <v>1.0587097581642349E-3</v>
      </c>
      <c r="U2204" s="33">
        <f t="shared" si="362"/>
        <v>83.19202588676238</v>
      </c>
      <c r="V2204" s="18" t="e">
        <f>VLOOKUP(B2204,'[2]APO e PPM_CD'!$D$2:$J$565,7,FALSE)</f>
        <v>#N/A</v>
      </c>
    </row>
    <row r="2205" spans="1:22" hidden="1">
      <c r="A2205">
        <v>1851833790</v>
      </c>
      <c r="B2205">
        <f>VLOOKUP(A2205,Cadastro!$A$3:$B$3577,2,FALSE)</f>
        <v>198241</v>
      </c>
      <c r="C2205" s="5">
        <v>25594.93</v>
      </c>
      <c r="D2205">
        <v>0</v>
      </c>
      <c r="E2205">
        <v>10742.03</v>
      </c>
      <c r="F2205">
        <v>0</v>
      </c>
      <c r="G2205">
        <v>14852.9</v>
      </c>
      <c r="H2205">
        <v>0</v>
      </c>
      <c r="I2205" s="14">
        <f>VLOOKUP(A2205,Cadastro!$A$3:$H$3577,7,FALSE)</f>
        <v>1</v>
      </c>
      <c r="J2205" s="14">
        <f>VLOOKUP(A2205,Cadastro!$A$3:$H$3577,8,FALSE)</f>
        <v>1</v>
      </c>
      <c r="K2205">
        <f>VLOOKUP(A2205,Cadastro!$A$3:$J$3577,10,FALSE)</f>
        <v>1</v>
      </c>
      <c r="L2205" s="13">
        <v>20579.91</v>
      </c>
      <c r="M2205" s="23" t="e">
        <f t="shared" si="354"/>
        <v>#DIV/0!</v>
      </c>
      <c r="N2205" s="26">
        <f t="shared" si="355"/>
        <v>25594.93</v>
      </c>
      <c r="O2205" s="27">
        <f t="shared" si="356"/>
        <v>1.0627619641444578E-3</v>
      </c>
      <c r="P2205" s="30" t="e">
        <f t="shared" si="357"/>
        <v>#DIV/0!</v>
      </c>
      <c r="Q2205" s="30" t="e">
        <f t="shared" si="358"/>
        <v>#DIV/0!</v>
      </c>
      <c r="R2205" s="30" t="e">
        <f t="shared" si="359"/>
        <v>#DIV/0!</v>
      </c>
      <c r="S2205" s="30" t="e">
        <f t="shared" si="360"/>
        <v>#DIV/0!</v>
      </c>
      <c r="T2205" s="32">
        <f t="shared" si="361"/>
        <v>1.0627014909542971E-3</v>
      </c>
      <c r="U2205" s="33">
        <f t="shared" si="362"/>
        <v>83.505691020235517</v>
      </c>
      <c r="V2205" s="18" t="e">
        <f>VLOOKUP(B2205,'[2]APO e PPM_CD'!$D$2:$J$565,7,FALSE)</f>
        <v>#N/A</v>
      </c>
    </row>
    <row r="2206" spans="1:22" hidden="1">
      <c r="A2206">
        <v>8991814735</v>
      </c>
      <c r="B2206">
        <f>VLOOKUP(A2206,Cadastro!$A$3:$B$3577,2,FALSE)</f>
        <v>211606</v>
      </c>
      <c r="C2206" s="5">
        <v>25673.19</v>
      </c>
      <c r="D2206">
        <v>0</v>
      </c>
      <c r="E2206">
        <v>11746.14</v>
      </c>
      <c r="F2206">
        <v>0</v>
      </c>
      <c r="G2206">
        <v>13927.05</v>
      </c>
      <c r="H2206">
        <v>0</v>
      </c>
      <c r="I2206" s="14">
        <f>VLOOKUP(A2206,Cadastro!$A$3:$H$3577,7,FALSE)</f>
        <v>1</v>
      </c>
      <c r="J2206" s="14">
        <f>VLOOKUP(A2206,Cadastro!$A$3:$H$3577,8,FALSE)</f>
        <v>1</v>
      </c>
      <c r="K2206">
        <f>VLOOKUP(A2206,Cadastro!$A$3:$J$3577,10,FALSE)</f>
        <v>1</v>
      </c>
      <c r="L2206" s="13">
        <v>25004.49</v>
      </c>
      <c r="M2206" s="23" t="e">
        <f t="shared" si="354"/>
        <v>#DIV/0!</v>
      </c>
      <c r="N2206" s="26">
        <f t="shared" si="355"/>
        <v>25673.19</v>
      </c>
      <c r="O2206" s="27">
        <f t="shared" si="356"/>
        <v>1.0660115042414201E-3</v>
      </c>
      <c r="P2206" s="30" t="e">
        <f t="shared" si="357"/>
        <v>#DIV/0!</v>
      </c>
      <c r="Q2206" s="30" t="e">
        <f t="shared" si="358"/>
        <v>#DIV/0!</v>
      </c>
      <c r="R2206" s="30" t="e">
        <f t="shared" si="359"/>
        <v>#DIV/0!</v>
      </c>
      <c r="S2206" s="30" t="e">
        <f t="shared" si="360"/>
        <v>#DIV/0!</v>
      </c>
      <c r="T2206" s="32">
        <f t="shared" si="361"/>
        <v>1.0659508461462073E-3</v>
      </c>
      <c r="U2206" s="33">
        <f t="shared" si="362"/>
        <v>83.761021094560519</v>
      </c>
      <c r="V2206" s="18" t="e">
        <f>VLOOKUP(B2206,'[2]APO e PPM_CD'!$D$2:$J$565,7,FALSE)</f>
        <v>#N/A</v>
      </c>
    </row>
    <row r="2207" spans="1:22" hidden="1">
      <c r="A2207">
        <v>8081627723</v>
      </c>
      <c r="B2207">
        <f>VLOOKUP(A2207,Cadastro!$A$3:$B$3577,2,FALSE)</f>
        <v>210671</v>
      </c>
      <c r="C2207" s="5">
        <v>25714.67</v>
      </c>
      <c r="D2207">
        <v>0</v>
      </c>
      <c r="E2207">
        <v>11569.69</v>
      </c>
      <c r="F2207">
        <v>0</v>
      </c>
      <c r="G2207">
        <v>14144.98</v>
      </c>
      <c r="H2207">
        <v>0</v>
      </c>
      <c r="I2207" s="14">
        <f>VLOOKUP(A2207,Cadastro!$A$3:$H$3577,7,FALSE)</f>
        <v>1</v>
      </c>
      <c r="J2207" s="14">
        <f>VLOOKUP(A2207,Cadastro!$A$3:$H$3577,8,FALSE)</f>
        <v>1</v>
      </c>
      <c r="K2207">
        <f>VLOOKUP(A2207,Cadastro!$A$3:$J$3577,10,FALSE)</f>
        <v>1</v>
      </c>
      <c r="L2207" s="13">
        <v>31976.39</v>
      </c>
      <c r="M2207" s="23" t="e">
        <f t="shared" si="354"/>
        <v>#DIV/0!</v>
      </c>
      <c r="N2207" s="26">
        <f t="shared" si="355"/>
        <v>25714.67</v>
      </c>
      <c r="O2207" s="27">
        <f t="shared" si="356"/>
        <v>1.0677338518420079E-3</v>
      </c>
      <c r="P2207" s="30" t="e">
        <f t="shared" si="357"/>
        <v>#DIV/0!</v>
      </c>
      <c r="Q2207" s="30" t="e">
        <f t="shared" si="358"/>
        <v>#DIV/0!</v>
      </c>
      <c r="R2207" s="30" t="e">
        <f t="shared" si="359"/>
        <v>#DIV/0!</v>
      </c>
      <c r="S2207" s="30" t="e">
        <f t="shared" si="360"/>
        <v>#DIV/0!</v>
      </c>
      <c r="T2207" s="32">
        <f t="shared" si="361"/>
        <v>1.0676730957419197E-3</v>
      </c>
      <c r="U2207" s="33">
        <f t="shared" si="362"/>
        <v>83.896353211644637</v>
      </c>
      <c r="V2207" s="18" t="e">
        <f>VLOOKUP(B2207,'[2]APO e PPM_CD'!$D$2:$J$565,7,FALSE)</f>
        <v>#N/A</v>
      </c>
    </row>
    <row r="2208" spans="1:22" hidden="1">
      <c r="A2208">
        <v>69102317672</v>
      </c>
      <c r="B2208">
        <f>VLOOKUP(A2208,Cadastro!$A$3:$B$3577,2,FALSE)</f>
        <v>187322</v>
      </c>
      <c r="C2208" s="5">
        <v>25823.989999999998</v>
      </c>
      <c r="D2208">
        <v>0</v>
      </c>
      <c r="E2208">
        <v>10768.82</v>
      </c>
      <c r="F2208">
        <v>0</v>
      </c>
      <c r="G2208">
        <v>15055.17</v>
      </c>
      <c r="H2208">
        <v>0</v>
      </c>
      <c r="I2208" s="14">
        <f>VLOOKUP(A2208,Cadastro!$A$3:$H$3577,7,FALSE)</f>
        <v>1</v>
      </c>
      <c r="J2208" s="14">
        <f>VLOOKUP(A2208,Cadastro!$A$3:$H$3577,8,FALSE)</f>
        <v>1</v>
      </c>
      <c r="K2208">
        <f>VLOOKUP(A2208,Cadastro!$A$3:$J$3577,10,FALSE)</f>
        <v>1</v>
      </c>
      <c r="L2208" s="13">
        <v>45241.57</v>
      </c>
      <c r="M2208" s="23" t="e">
        <f t="shared" si="354"/>
        <v>#DIV/0!</v>
      </c>
      <c r="N2208" s="26">
        <f t="shared" si="355"/>
        <v>25823.989999999998</v>
      </c>
      <c r="O2208" s="27">
        <f t="shared" si="356"/>
        <v>1.0722730765212812E-3</v>
      </c>
      <c r="P2208" s="30" t="e">
        <f t="shared" si="357"/>
        <v>#DIV/0!</v>
      </c>
      <c r="Q2208" s="30" t="e">
        <f t="shared" si="358"/>
        <v>#DIV/0!</v>
      </c>
      <c r="R2208" s="30" t="e">
        <f t="shared" si="359"/>
        <v>#DIV/0!</v>
      </c>
      <c r="S2208" s="30" t="e">
        <f t="shared" si="360"/>
        <v>#DIV/0!</v>
      </c>
      <c r="T2208" s="32">
        <f t="shared" si="361"/>
        <v>1.0722120621306193E-3</v>
      </c>
      <c r="U2208" s="33">
        <f t="shared" si="362"/>
        <v>84.253019244422674</v>
      </c>
      <c r="V2208" s="18" t="e">
        <f>VLOOKUP(B2208,'[2]APO e PPM_CD'!$D$2:$J$565,7,FALSE)</f>
        <v>#N/A</v>
      </c>
    </row>
    <row r="2209" spans="1:24" hidden="1">
      <c r="A2209">
        <v>3405764645</v>
      </c>
      <c r="B2209">
        <f>VLOOKUP(A2209,Cadastro!$A$3:$B$3577,2,FALSE)</f>
        <v>215241</v>
      </c>
      <c r="C2209" s="5">
        <v>25841.05</v>
      </c>
      <c r="D2209">
        <v>0</v>
      </c>
      <c r="E2209">
        <v>11362.46</v>
      </c>
      <c r="F2209">
        <v>0</v>
      </c>
      <c r="G2209">
        <v>14478.59</v>
      </c>
      <c r="H2209">
        <v>0</v>
      </c>
      <c r="I2209" s="14">
        <f>VLOOKUP(A2209,Cadastro!$A$3:$H$3577,7,FALSE)</f>
        <v>1</v>
      </c>
      <c r="J2209" s="14">
        <f>VLOOKUP(A2209,Cadastro!$A$3:$H$3577,8,FALSE)</f>
        <v>1</v>
      </c>
      <c r="K2209">
        <f>VLOOKUP(A2209,Cadastro!$A$3:$J$3577,10,FALSE)</f>
        <v>1</v>
      </c>
      <c r="L2209" s="13">
        <v>29266.37</v>
      </c>
      <c r="M2209" s="23" t="e">
        <f t="shared" si="354"/>
        <v>#DIV/0!</v>
      </c>
      <c r="N2209" s="26">
        <f t="shared" si="355"/>
        <v>25841.05</v>
      </c>
      <c r="O2209" s="27">
        <f t="shared" si="356"/>
        <v>1.0729814480272123E-3</v>
      </c>
      <c r="P2209" s="30" t="e">
        <f t="shared" si="357"/>
        <v>#DIV/0!</v>
      </c>
      <c r="Q2209" s="30" t="e">
        <f t="shared" si="358"/>
        <v>#DIV/0!</v>
      </c>
      <c r="R2209" s="30" t="e">
        <f t="shared" si="359"/>
        <v>#DIV/0!</v>
      </c>
      <c r="S2209" s="30" t="e">
        <f t="shared" si="360"/>
        <v>#DIV/0!</v>
      </c>
      <c r="T2209" s="32">
        <f t="shared" si="361"/>
        <v>1.072920393328856E-3</v>
      </c>
      <c r="U2209" s="33">
        <f t="shared" si="362"/>
        <v>84.308678982066255</v>
      </c>
      <c r="V2209" s="18" t="e">
        <f>VLOOKUP(B2209,'[2]APO e PPM_CD'!$D$2:$J$565,7,FALSE)</f>
        <v>#N/A</v>
      </c>
    </row>
    <row r="2210" spans="1:24" hidden="1">
      <c r="A2210">
        <v>14202713850</v>
      </c>
      <c r="B2210">
        <f>VLOOKUP(A2210,Cadastro!$A$3:$B$3577,2,FALSE)</f>
        <v>198055</v>
      </c>
      <c r="C2210" s="5">
        <v>25848.01</v>
      </c>
      <c r="D2210">
        <v>0</v>
      </c>
      <c r="E2210">
        <v>10847.3</v>
      </c>
      <c r="F2210">
        <v>0</v>
      </c>
      <c r="G2210">
        <v>15000.71</v>
      </c>
      <c r="H2210">
        <v>0</v>
      </c>
      <c r="I2210" s="14">
        <f>VLOOKUP(A2210,Cadastro!$A$3:$H$3577,7,FALSE)</f>
        <v>1</v>
      </c>
      <c r="J2210" s="14">
        <f>VLOOKUP(A2210,Cadastro!$A$3:$H$3577,8,FALSE)</f>
        <v>1</v>
      </c>
      <c r="K2210">
        <f>VLOOKUP(A2210,Cadastro!$A$3:$J$3577,10,FALSE)</f>
        <v>1</v>
      </c>
      <c r="L2210" s="13">
        <v>18108.8</v>
      </c>
      <c r="M2210" s="23" t="e">
        <f t="shared" si="354"/>
        <v>#DIV/0!</v>
      </c>
      <c r="N2210" s="26">
        <f t="shared" si="355"/>
        <v>25848.01</v>
      </c>
      <c r="O2210" s="27">
        <f t="shared" si="356"/>
        <v>1.0732704436708983E-3</v>
      </c>
      <c r="P2210" s="30" t="e">
        <f t="shared" si="357"/>
        <v>#DIV/0!</v>
      </c>
      <c r="Q2210" s="30" t="e">
        <f t="shared" si="358"/>
        <v>#DIV/0!</v>
      </c>
      <c r="R2210" s="30" t="e">
        <f t="shared" si="359"/>
        <v>#DIV/0!</v>
      </c>
      <c r="S2210" s="30" t="e">
        <f t="shared" si="360"/>
        <v>#DIV/0!</v>
      </c>
      <c r="T2210" s="32">
        <f t="shared" si="361"/>
        <v>1.0732093725281365E-3</v>
      </c>
      <c r="U2210" s="33">
        <f t="shared" si="362"/>
        <v>84.331386588982951</v>
      </c>
      <c r="V2210" s="18" t="e">
        <f>VLOOKUP(B2210,'[2]APO e PPM_CD'!$D$2:$J$565,7,FALSE)</f>
        <v>#N/A</v>
      </c>
    </row>
    <row r="2211" spans="1:24" hidden="1">
      <c r="A2211">
        <v>955535760</v>
      </c>
      <c r="B2211">
        <f>VLOOKUP(A2211,Cadastro!$A$3:$B$3577,2,FALSE)</f>
        <v>187678</v>
      </c>
      <c r="C2211" s="5">
        <v>25859.360000000001</v>
      </c>
      <c r="D2211">
        <v>0</v>
      </c>
      <c r="E2211">
        <v>14901.67</v>
      </c>
      <c r="F2211">
        <v>0</v>
      </c>
      <c r="G2211">
        <v>10957.69</v>
      </c>
      <c r="H2211">
        <v>0</v>
      </c>
      <c r="I2211" s="14">
        <f>VLOOKUP(A2211,Cadastro!$A$3:$H$3577,7,FALSE)</f>
        <v>1</v>
      </c>
      <c r="J2211" s="14">
        <f>VLOOKUP(A2211,Cadastro!$A$3:$H$3577,8,FALSE)</f>
        <v>1</v>
      </c>
      <c r="K2211">
        <f>VLOOKUP(A2211,Cadastro!$A$3:$J$3577,10,FALSE)</f>
        <v>1</v>
      </c>
      <c r="L2211" s="13">
        <v>39487.65</v>
      </c>
      <c r="M2211" s="23" t="e">
        <f t="shared" si="354"/>
        <v>#DIV/0!</v>
      </c>
      <c r="N2211" s="26">
        <f t="shared" si="355"/>
        <v>25859.360000000001</v>
      </c>
      <c r="O2211" s="27">
        <f t="shared" si="356"/>
        <v>1.0737417224863919E-3</v>
      </c>
      <c r="P2211" s="30" t="e">
        <f t="shared" si="357"/>
        <v>#DIV/0!</v>
      </c>
      <c r="Q2211" s="30" t="e">
        <f t="shared" si="358"/>
        <v>#DIV/0!</v>
      </c>
      <c r="R2211" s="30" t="e">
        <f t="shared" si="359"/>
        <v>#DIV/0!</v>
      </c>
      <c r="S2211" s="30" t="e">
        <f t="shared" si="360"/>
        <v>#DIV/0!</v>
      </c>
      <c r="T2211" s="32">
        <f t="shared" si="361"/>
        <v>1.0736806245269634E-3</v>
      </c>
      <c r="U2211" s="33">
        <f t="shared" si="362"/>
        <v>84.36841695371065</v>
      </c>
      <c r="V2211" s="18" t="e">
        <f>VLOOKUP(B2211,'[2]APO e PPM_CD'!$D$2:$J$565,7,FALSE)</f>
        <v>#N/A</v>
      </c>
    </row>
    <row r="2212" spans="1:24" hidden="1">
      <c r="A2212">
        <v>79914276687</v>
      </c>
      <c r="B2212">
        <f>VLOOKUP(A2212,Cadastro!$A$3:$B$3577,2,FALSE)</f>
        <v>211111</v>
      </c>
      <c r="C2212" s="5">
        <v>25867.239999999998</v>
      </c>
      <c r="D2212">
        <v>0</v>
      </c>
      <c r="E2212">
        <v>10786.59</v>
      </c>
      <c r="F2212">
        <v>0</v>
      </c>
      <c r="G2212">
        <v>15080.65</v>
      </c>
      <c r="H2212">
        <v>0</v>
      </c>
      <c r="I2212" s="14">
        <f>VLOOKUP(A2212,Cadastro!$A$3:$H$3577,7,FALSE)</f>
        <v>1</v>
      </c>
      <c r="J2212" s="14">
        <f>VLOOKUP(A2212,Cadastro!$A$3:$H$3577,8,FALSE)</f>
        <v>1</v>
      </c>
      <c r="K2212">
        <f>VLOOKUP(A2212,Cadastro!$A$3:$J$3577,10,FALSE)</f>
        <v>1</v>
      </c>
      <c r="L2212" s="13">
        <v>26970.54</v>
      </c>
      <c r="M2212" s="23" t="e">
        <f t="shared" si="354"/>
        <v>#DIV/0!</v>
      </c>
      <c r="N2212" s="26">
        <f t="shared" si="355"/>
        <v>25867.239999999998</v>
      </c>
      <c r="O2212" s="27">
        <f t="shared" si="356"/>
        <v>1.0740689187036683E-3</v>
      </c>
      <c r="P2212" s="30" t="e">
        <f t="shared" si="357"/>
        <v>#DIV/0!</v>
      </c>
      <c r="Q2212" s="30" t="e">
        <f t="shared" si="358"/>
        <v>#DIV/0!</v>
      </c>
      <c r="R2212" s="30" t="e">
        <f t="shared" si="359"/>
        <v>#DIV/0!</v>
      </c>
      <c r="S2212" s="30" t="e">
        <f t="shared" si="360"/>
        <v>#DIV/0!</v>
      </c>
      <c r="T2212" s="32">
        <f t="shared" si="361"/>
        <v>1.0740078021261488E-3</v>
      </c>
      <c r="U2212" s="33">
        <f t="shared" si="362"/>
        <v>84.394126140851995</v>
      </c>
      <c r="V2212" s="18" t="e">
        <f>VLOOKUP(B2212,'[2]APO e PPM_CD'!$D$2:$J$565,7,FALSE)</f>
        <v>#N/A</v>
      </c>
    </row>
    <row r="2213" spans="1:24" hidden="1">
      <c r="A2213">
        <v>9137798731</v>
      </c>
      <c r="B2213">
        <f>VLOOKUP(A2213,Cadastro!$A$3:$B$3577,2,FALSE)</f>
        <v>213112</v>
      </c>
      <c r="C2213" s="5">
        <v>25894.05</v>
      </c>
      <c r="D2213">
        <v>0</v>
      </c>
      <c r="E2213">
        <v>11659.16</v>
      </c>
      <c r="F2213">
        <v>0</v>
      </c>
      <c r="G2213">
        <v>14234.89</v>
      </c>
      <c r="H2213">
        <v>0</v>
      </c>
      <c r="I2213" s="14">
        <f>VLOOKUP(A2213,Cadastro!$A$3:$H$3577,7,FALSE)</f>
        <v>1</v>
      </c>
      <c r="J2213" s="14">
        <f>VLOOKUP(A2213,Cadastro!$A$3:$H$3577,8,FALSE)</f>
        <v>1</v>
      </c>
      <c r="K2213">
        <f>VLOOKUP(A2213,Cadastro!$A$3:$J$3577,10,FALSE)</f>
        <v>1</v>
      </c>
      <c r="L2213" s="13">
        <v>28582.7</v>
      </c>
      <c r="M2213" s="23" t="e">
        <f t="shared" si="354"/>
        <v>#DIV/0!</v>
      </c>
      <c r="N2213" s="26">
        <f t="shared" si="355"/>
        <v>25894.05</v>
      </c>
      <c r="O2213" s="27">
        <f t="shared" si="356"/>
        <v>1.0751821332449355E-3</v>
      </c>
      <c r="P2213" s="30" t="e">
        <f t="shared" si="357"/>
        <v>#DIV/0!</v>
      </c>
      <c r="Q2213" s="30" t="e">
        <f t="shared" si="358"/>
        <v>#DIV/0!</v>
      </c>
      <c r="R2213" s="30" t="e">
        <f t="shared" si="359"/>
        <v>#DIV/0!</v>
      </c>
      <c r="S2213" s="30" t="e">
        <f t="shared" si="360"/>
        <v>#DIV/0!</v>
      </c>
      <c r="T2213" s="32">
        <f t="shared" si="361"/>
        <v>1.0751209533233774E-3</v>
      </c>
      <c r="U2213" s="33">
        <f t="shared" si="362"/>
        <v>84.481596103702145</v>
      </c>
      <c r="V2213" s="18" t="e">
        <f>VLOOKUP(B2213,'[2]APO e PPM_CD'!$D$2:$J$565,7,FALSE)</f>
        <v>#N/A</v>
      </c>
    </row>
    <row r="2214" spans="1:24" hidden="1">
      <c r="A2214">
        <v>58594930615</v>
      </c>
      <c r="B2214">
        <f>VLOOKUP(A2214,Cadastro!$A$3:$B$3577,2,FALSE)</f>
        <v>197409</v>
      </c>
      <c r="C2214" s="5">
        <v>26044.23</v>
      </c>
      <c r="D2214">
        <v>0</v>
      </c>
      <c r="E2214">
        <v>10829.17</v>
      </c>
      <c r="F2214">
        <v>0</v>
      </c>
      <c r="G2214">
        <v>15215.06</v>
      </c>
      <c r="H2214">
        <v>0</v>
      </c>
      <c r="I2214" s="14">
        <f>VLOOKUP(A2214,Cadastro!$A$3:$H$3577,7,FALSE)</f>
        <v>1</v>
      </c>
      <c r="J2214" s="14">
        <f>VLOOKUP(A2214,Cadastro!$A$3:$H$3577,8,FALSE)</f>
        <v>1</v>
      </c>
      <c r="K2214">
        <f>VLOOKUP(A2214,Cadastro!$A$3:$J$3577,10,FALSE)</f>
        <v>1</v>
      </c>
      <c r="L2214" s="13">
        <v>25974.73</v>
      </c>
      <c r="M2214" s="23" t="e">
        <f t="shared" si="354"/>
        <v>#DIV/0!</v>
      </c>
      <c r="N2214" s="26">
        <f t="shared" si="355"/>
        <v>26044.23</v>
      </c>
      <c r="O2214" s="27">
        <f t="shared" si="356"/>
        <v>1.0814179616599855E-3</v>
      </c>
      <c r="P2214" s="30" t="e">
        <f t="shared" si="357"/>
        <v>#DIV/0!</v>
      </c>
      <c r="Q2214" s="30" t="e">
        <f t="shared" si="358"/>
        <v>#DIV/0!</v>
      </c>
      <c r="R2214" s="30" t="e">
        <f t="shared" si="359"/>
        <v>#DIV/0!</v>
      </c>
      <c r="S2214" s="30" t="e">
        <f t="shared" si="360"/>
        <v>#DIV/0!</v>
      </c>
      <c r="T2214" s="32">
        <f t="shared" si="361"/>
        <v>1.0813564269078536E-3</v>
      </c>
      <c r="U2214" s="33">
        <f t="shared" si="362"/>
        <v>84.971571449499891</v>
      </c>
      <c r="V2214" s="18" t="e">
        <f>VLOOKUP(B2214,'[2]APO e PPM_CD'!$D$2:$J$565,7,FALSE)</f>
        <v>#N/A</v>
      </c>
    </row>
    <row r="2215" spans="1:24" hidden="1">
      <c r="A2215">
        <v>96380250778</v>
      </c>
      <c r="B2215">
        <f>VLOOKUP(A2215,Cadastro!$A$3:$B$3577,2,FALSE)</f>
        <v>211613</v>
      </c>
      <c r="C2215" s="5">
        <v>26090.510000000002</v>
      </c>
      <c r="D2215">
        <v>0</v>
      </c>
      <c r="E2215">
        <v>15004.29</v>
      </c>
      <c r="F2215">
        <v>0</v>
      </c>
      <c r="G2215">
        <v>11086.22</v>
      </c>
      <c r="H2215">
        <v>0</v>
      </c>
      <c r="I2215" s="14">
        <f>VLOOKUP(A2215,Cadastro!$A$3:$H$3577,7,FALSE)</f>
        <v>1</v>
      </c>
      <c r="J2215" s="14">
        <f>VLOOKUP(A2215,Cadastro!$A$3:$H$3577,8,FALSE)</f>
        <v>1</v>
      </c>
      <c r="K2215">
        <f>VLOOKUP(A2215,Cadastro!$A$3:$J$3577,10,FALSE)</f>
        <v>1</v>
      </c>
      <c r="L2215" s="13">
        <v>37097.53</v>
      </c>
      <c r="M2215" s="23" t="e">
        <f t="shared" si="354"/>
        <v>#DIV/0!</v>
      </c>
      <c r="N2215" s="26">
        <f t="shared" si="355"/>
        <v>26090.510000000002</v>
      </c>
      <c r="O2215" s="27">
        <f t="shared" si="356"/>
        <v>1.0833396166010463E-3</v>
      </c>
      <c r="P2215" s="30" t="e">
        <f t="shared" si="357"/>
        <v>#DIV/0!</v>
      </c>
      <c r="Q2215" s="30" t="e">
        <f t="shared" si="358"/>
        <v>#DIV/0!</v>
      </c>
      <c r="R2215" s="30" t="e">
        <f t="shared" si="359"/>
        <v>#DIV/0!</v>
      </c>
      <c r="S2215" s="30" t="e">
        <f t="shared" si="360"/>
        <v>#DIV/0!</v>
      </c>
      <c r="T2215" s="32">
        <f t="shared" si="361"/>
        <v>1.0832779725030699E-3</v>
      </c>
      <c r="U2215" s="33">
        <f t="shared" si="362"/>
        <v>85.122563985147252</v>
      </c>
      <c r="V2215" s="18" t="e">
        <f>VLOOKUP(B2215,'[2]APO e PPM_CD'!$D$2:$J$565,7,FALSE)</f>
        <v>#N/A</v>
      </c>
    </row>
    <row r="2216" spans="1:24" hidden="1">
      <c r="A2216">
        <v>24926700824</v>
      </c>
      <c r="B2216">
        <f>VLOOKUP(A2216,Cadastro!$A$3:$B$3577,2,FALSE)</f>
        <v>212715</v>
      </c>
      <c r="C2216" s="5">
        <v>26160.25</v>
      </c>
      <c r="D2216">
        <v>0</v>
      </c>
      <c r="E2216">
        <v>11591.81</v>
      </c>
      <c r="F2216">
        <v>0</v>
      </c>
      <c r="G2216">
        <v>14568.44</v>
      </c>
      <c r="H2216">
        <v>0</v>
      </c>
      <c r="I2216" s="14">
        <f>VLOOKUP(A2216,Cadastro!$A$3:$H$3577,7,FALSE)</f>
        <v>1</v>
      </c>
      <c r="J2216" s="14">
        <f>VLOOKUP(A2216,Cadastro!$A$3:$H$3577,8,FALSE)</f>
        <v>1</v>
      </c>
      <c r="K2216">
        <f>VLOOKUP(A2216,Cadastro!$A$3:$J$3577,10,FALSE)</f>
        <v>1</v>
      </c>
      <c r="L2216" s="13">
        <v>29132.23</v>
      </c>
      <c r="M2216" s="23" t="e">
        <f t="shared" si="354"/>
        <v>#DIV/0!</v>
      </c>
      <c r="N2216" s="26">
        <f t="shared" si="355"/>
        <v>26160.25</v>
      </c>
      <c r="O2216" s="27">
        <f t="shared" si="356"/>
        <v>1.0862353861686689E-3</v>
      </c>
      <c r="P2216" s="30" t="e">
        <f t="shared" si="357"/>
        <v>#DIV/0!</v>
      </c>
      <c r="Q2216" s="30" t="e">
        <f t="shared" si="358"/>
        <v>#DIV/0!</v>
      </c>
      <c r="R2216" s="30" t="e">
        <f t="shared" si="359"/>
        <v>#DIV/0!</v>
      </c>
      <c r="S2216" s="30" t="e">
        <f t="shared" si="360"/>
        <v>#DIV/0!</v>
      </c>
      <c r="T2216" s="32">
        <f t="shared" si="361"/>
        <v>1.0861735772958608E-3</v>
      </c>
      <c r="U2216" s="33">
        <f t="shared" si="362"/>
        <v>85.35009681652248</v>
      </c>
      <c r="V2216" s="18" t="e">
        <f>VLOOKUP(B2216,'[2]APO e PPM_CD'!$D$2:$J$565,7,FALSE)</f>
        <v>#N/A</v>
      </c>
    </row>
    <row r="2217" spans="1:24" hidden="1">
      <c r="A2217">
        <v>3587396752</v>
      </c>
      <c r="B2217">
        <f>VLOOKUP(A2217,Cadastro!$A$3:$B$3577,2,FALSE)</f>
        <v>197252</v>
      </c>
      <c r="C2217" s="5">
        <v>26174.5</v>
      </c>
      <c r="D2217">
        <v>0</v>
      </c>
      <c r="E2217">
        <v>10984.23</v>
      </c>
      <c r="F2217">
        <v>0</v>
      </c>
      <c r="G2217">
        <v>15190.27</v>
      </c>
      <c r="H2217">
        <v>0</v>
      </c>
      <c r="I2217" s="14">
        <f>VLOOKUP(A2217,Cadastro!$A$3:$H$3577,7,FALSE)</f>
        <v>1</v>
      </c>
      <c r="J2217" s="14">
        <f>VLOOKUP(A2217,Cadastro!$A$3:$H$3577,8,FALSE)</f>
        <v>1</v>
      </c>
      <c r="K2217">
        <f>VLOOKUP(A2217,Cadastro!$A$3:$J$3577,10,FALSE)</f>
        <v>1</v>
      </c>
      <c r="L2217" s="13">
        <v>38033.03</v>
      </c>
      <c r="M2217" s="23" t="e">
        <f t="shared" si="354"/>
        <v>#DIV/0!</v>
      </c>
      <c r="N2217" s="26">
        <f t="shared" si="355"/>
        <v>26174.5</v>
      </c>
      <c r="O2217" s="27">
        <f t="shared" si="356"/>
        <v>1.0868270798356982E-3</v>
      </c>
      <c r="P2217" s="30" t="e">
        <f t="shared" si="357"/>
        <v>#DIV/0!</v>
      </c>
      <c r="Q2217" s="30" t="e">
        <f t="shared" si="358"/>
        <v>#DIV/0!</v>
      </c>
      <c r="R2217" s="30" t="e">
        <f t="shared" si="359"/>
        <v>#DIV/0!</v>
      </c>
      <c r="S2217" s="30" t="e">
        <f t="shared" si="360"/>
        <v>#DIV/0!</v>
      </c>
      <c r="T2217" s="32">
        <f t="shared" si="361"/>
        <v>1.0867652372943879E-3</v>
      </c>
      <c r="U2217" s="33">
        <f t="shared" si="362"/>
        <v>85.396588684132141</v>
      </c>
      <c r="V2217" s="18" t="e">
        <f>VLOOKUP(B2217,'[2]APO e PPM_CD'!$D$2:$J$565,7,FALSE)</f>
        <v>#N/A</v>
      </c>
    </row>
    <row r="2218" spans="1:24" hidden="1">
      <c r="A2218">
        <v>3263680781</v>
      </c>
      <c r="B2218">
        <f>VLOOKUP(A2218,Cadastro!$A$3:$B$3577,2,FALSE)</f>
        <v>198265</v>
      </c>
      <c r="C2218" s="5">
        <v>26208.629999999997</v>
      </c>
      <c r="D2218">
        <v>0</v>
      </c>
      <c r="E2218">
        <v>11274.71</v>
      </c>
      <c r="F2218">
        <v>0</v>
      </c>
      <c r="G2218">
        <v>14933.92</v>
      </c>
      <c r="H2218">
        <v>0</v>
      </c>
      <c r="I2218" s="14">
        <f>VLOOKUP(A2218,Cadastro!$A$3:$H$3577,7,FALSE)</f>
        <v>1</v>
      </c>
      <c r="J2218" s="14">
        <f>VLOOKUP(A2218,Cadastro!$A$3:$H$3577,8,FALSE)</f>
        <v>1</v>
      </c>
      <c r="K2218">
        <f>VLOOKUP(A2218,Cadastro!$A$3:$J$3577,10,FALSE)</f>
        <v>1</v>
      </c>
      <c r="L2218" s="13">
        <v>21753.58</v>
      </c>
      <c r="M2218" s="23" t="e">
        <f t="shared" si="354"/>
        <v>#DIV/0!</v>
      </c>
      <c r="N2218" s="26">
        <f t="shared" si="355"/>
        <v>26208.629999999997</v>
      </c>
      <c r="O2218" s="27">
        <f t="shared" si="356"/>
        <v>1.0882442380711866E-3</v>
      </c>
      <c r="P2218" s="30" t="e">
        <f t="shared" si="357"/>
        <v>#DIV/0!</v>
      </c>
      <c r="Q2218" s="30" t="e">
        <f t="shared" si="358"/>
        <v>#DIV/0!</v>
      </c>
      <c r="R2218" s="30" t="e">
        <f t="shared" si="359"/>
        <v>#DIV/0!</v>
      </c>
      <c r="S2218" s="30" t="e">
        <f t="shared" si="360"/>
        <v>#DIV/0!</v>
      </c>
      <c r="T2218" s="32">
        <f t="shared" si="361"/>
        <v>1.0881823148908597E-3</v>
      </c>
      <c r="U2218" s="33">
        <f t="shared" si="362"/>
        <v>85.507940785291254</v>
      </c>
      <c r="V2218" s="18" t="e">
        <f>VLOOKUP(B2218,'[2]APO e PPM_CD'!$D$2:$J$565,7,FALSE)</f>
        <v>#N/A</v>
      </c>
    </row>
    <row r="2219" spans="1:24" hidden="1">
      <c r="A2219">
        <v>3411655739</v>
      </c>
      <c r="B2219">
        <f>VLOOKUP(A2219,Cadastro!$A$3:$B$3577,2,FALSE)</f>
        <v>213411</v>
      </c>
      <c r="C2219" s="5">
        <v>26209.360000000001</v>
      </c>
      <c r="D2219">
        <v>0</v>
      </c>
      <c r="E2219">
        <v>11396.88</v>
      </c>
      <c r="F2219">
        <v>0</v>
      </c>
      <c r="G2219">
        <v>14812.48</v>
      </c>
      <c r="H2219">
        <v>0</v>
      </c>
      <c r="I2219" s="14">
        <f>VLOOKUP(A2219,Cadastro!$A$3:$H$3577,7,FALSE)</f>
        <v>1</v>
      </c>
      <c r="J2219" s="14">
        <f>VLOOKUP(A2219,Cadastro!$A$3:$H$3577,8,FALSE)</f>
        <v>1</v>
      </c>
      <c r="K2219">
        <f>VLOOKUP(A2219,Cadastro!$A$3:$J$3577,10,FALSE)</f>
        <v>1</v>
      </c>
      <c r="L2219" s="13">
        <v>27280.44</v>
      </c>
      <c r="M2219" s="23" t="e">
        <f t="shared" si="354"/>
        <v>#DIV/0!</v>
      </c>
      <c r="N2219" s="26">
        <f t="shared" si="355"/>
        <v>26209.360000000001</v>
      </c>
      <c r="O2219" s="27">
        <f t="shared" si="356"/>
        <v>1.0882745493958838E-3</v>
      </c>
      <c r="P2219" s="30" t="e">
        <f t="shared" si="357"/>
        <v>#DIV/0!</v>
      </c>
      <c r="Q2219" s="30" t="e">
        <f t="shared" si="358"/>
        <v>#DIV/0!</v>
      </c>
      <c r="R2219" s="30" t="e">
        <f t="shared" si="359"/>
        <v>#DIV/0!</v>
      </c>
      <c r="S2219" s="30" t="e">
        <f t="shared" si="360"/>
        <v>#DIV/0!</v>
      </c>
      <c r="T2219" s="32">
        <f t="shared" si="361"/>
        <v>1.0882126244907845E-3</v>
      </c>
      <c r="U2219" s="33">
        <f t="shared" si="362"/>
        <v>85.510322473947767</v>
      </c>
      <c r="V2219" s="18" t="e">
        <f>VLOOKUP(B2219,'[2]APO e PPM_CD'!$D$2:$J$565,7,FALSE)</f>
        <v>#N/A</v>
      </c>
    </row>
    <row r="2220" spans="1:24" hidden="1">
      <c r="A2220">
        <v>28863045810</v>
      </c>
      <c r="B2220">
        <f>VLOOKUP(A2220,Cadastro!$A$3:$B$3577,2,FALSE)</f>
        <v>211937</v>
      </c>
      <c r="C2220" s="5">
        <v>26214.46</v>
      </c>
      <c r="D2220">
        <v>0</v>
      </c>
      <c r="E2220">
        <v>11797.44</v>
      </c>
      <c r="F2220">
        <v>0</v>
      </c>
      <c r="G2220">
        <v>14417.02</v>
      </c>
      <c r="H2220">
        <v>0</v>
      </c>
      <c r="I2220" s="14">
        <f>VLOOKUP(A2220,Cadastro!$A$3:$H$3577,7,FALSE)</f>
        <v>1</v>
      </c>
      <c r="J2220" s="14">
        <f>VLOOKUP(A2220,Cadastro!$A$3:$H$3577,8,FALSE)</f>
        <v>1</v>
      </c>
      <c r="K2220">
        <f>VLOOKUP(A2220,Cadastro!$A$3:$J$3577,10,FALSE)</f>
        <v>1</v>
      </c>
      <c r="L2220" s="13">
        <v>28666.38</v>
      </c>
      <c r="M2220" s="23" t="e">
        <f t="shared" si="354"/>
        <v>#DIV/0!</v>
      </c>
      <c r="N2220" s="26">
        <f t="shared" si="355"/>
        <v>26214.46</v>
      </c>
      <c r="O2220" s="27">
        <f t="shared" si="356"/>
        <v>1.0884863134451362E-3</v>
      </c>
      <c r="P2220" s="30" t="e">
        <f t="shared" si="357"/>
        <v>#DIV/0!</v>
      </c>
      <c r="Q2220" s="30" t="e">
        <f t="shared" si="358"/>
        <v>#DIV/0!</v>
      </c>
      <c r="R2220" s="30" t="e">
        <f t="shared" si="359"/>
        <v>#DIV/0!</v>
      </c>
      <c r="S2220" s="30" t="e">
        <f t="shared" si="360"/>
        <v>#DIV/0!</v>
      </c>
      <c r="T2220" s="32">
        <f t="shared" si="361"/>
        <v>1.0884243764902573E-3</v>
      </c>
      <c r="U2220" s="33">
        <f t="shared" si="362"/>
        <v>85.52696166867122</v>
      </c>
      <c r="V2220" s="18" t="e">
        <f>VLOOKUP(B2220,'[2]APO e PPM_CD'!$D$2:$J$565,7,FALSE)</f>
        <v>#N/A</v>
      </c>
    </row>
    <row r="2221" spans="1:24" hidden="1">
      <c r="A2221">
        <v>63500086691</v>
      </c>
      <c r="B2221">
        <f>VLOOKUP(A2221,Cadastro!$A$3:$B$3577,2,FALSE)</f>
        <v>211143</v>
      </c>
      <c r="C2221" s="5">
        <v>26230.629999999997</v>
      </c>
      <c r="D2221">
        <v>0</v>
      </c>
      <c r="E2221">
        <v>10888.33</v>
      </c>
      <c r="F2221">
        <v>0</v>
      </c>
      <c r="G2221">
        <v>15342.3</v>
      </c>
      <c r="H2221">
        <v>0</v>
      </c>
      <c r="I2221" s="14">
        <f>VLOOKUP(A2221,Cadastro!$A$3:$H$3577,7,FALSE)</f>
        <v>1</v>
      </c>
      <c r="J2221" s="14">
        <f>VLOOKUP(A2221,Cadastro!$A$3:$H$3577,8,FALSE)</f>
        <v>1</v>
      </c>
      <c r="K2221">
        <f>VLOOKUP(A2221,Cadastro!$A$3:$J$3577,10,FALSE)</f>
        <v>1</v>
      </c>
      <c r="L2221" s="13">
        <v>26527.15</v>
      </c>
      <c r="M2221" s="23" t="e">
        <f t="shared" si="354"/>
        <v>#DIV/0!</v>
      </c>
      <c r="N2221" s="26">
        <f t="shared" si="355"/>
        <v>26230.629999999997</v>
      </c>
      <c r="O2221" s="27">
        <f t="shared" si="356"/>
        <v>1.0891577300483548E-3</v>
      </c>
      <c r="P2221" s="30" t="e">
        <f t="shared" si="357"/>
        <v>#DIV/0!</v>
      </c>
      <c r="Q2221" s="30" t="e">
        <f t="shared" si="358"/>
        <v>#DIV/0!</v>
      </c>
      <c r="R2221" s="30" t="e">
        <f t="shared" si="359"/>
        <v>#DIV/0!</v>
      </c>
      <c r="S2221" s="30" t="e">
        <f t="shared" si="360"/>
        <v>#DIV/0!</v>
      </c>
      <c r="T2221" s="32">
        <f t="shared" si="361"/>
        <v>1.0890957548885857E-3</v>
      </c>
      <c r="U2221" s="33">
        <f t="shared" si="362"/>
        <v>85.579717703706166</v>
      </c>
      <c r="V2221" s="18" t="e">
        <f>VLOOKUP(B2221,'[2]APO e PPM_CD'!$D$2:$J$565,7,FALSE)</f>
        <v>#N/A</v>
      </c>
    </row>
    <row r="2222" spans="1:24" s="18" customFormat="1">
      <c r="A2222" s="18">
        <v>492772789</v>
      </c>
      <c r="B2222" s="18">
        <f>VLOOKUP(A2222,Cadastro!$A$3:$B$3577,2,FALSE)</f>
        <v>193624</v>
      </c>
      <c r="C2222" s="19">
        <v>1099.02</v>
      </c>
      <c r="D2222" s="18">
        <v>0</v>
      </c>
      <c r="E2222" s="18">
        <v>458.47</v>
      </c>
      <c r="F2222" s="18">
        <v>0</v>
      </c>
      <c r="G2222" s="18">
        <v>640.54999999999995</v>
      </c>
      <c r="H2222" s="18">
        <v>0</v>
      </c>
      <c r="I2222" s="20">
        <f>VLOOKUP(A2222,Cadastro!$A$3:$H$3577,7,FALSE)</f>
        <v>5</v>
      </c>
      <c r="J2222" s="20">
        <f>VLOOKUP(A2222,Cadastro!$A$3:$H$3577,8,FALSE)</f>
        <v>5</v>
      </c>
      <c r="K2222" s="18">
        <f>VLOOKUP(A2222,Cadastro!$A$3:$J$3577,10,FALSE)</f>
        <v>1</v>
      </c>
      <c r="M2222" s="23" t="e">
        <f t="shared" si="354"/>
        <v>#DIV/0!</v>
      </c>
      <c r="N2222" s="26">
        <f t="shared" si="355"/>
        <v>1099.02</v>
      </c>
      <c r="O2222" s="27">
        <f t="shared" si="356"/>
        <v>4.5633906943056377E-5</v>
      </c>
      <c r="P2222" s="30" t="e">
        <f t="shared" si="357"/>
        <v>#DIV/0!</v>
      </c>
      <c r="Q2222" s="30" t="e">
        <f t="shared" si="358"/>
        <v>#DIV/0!</v>
      </c>
      <c r="R2222" s="30" t="e">
        <f t="shared" si="359"/>
        <v>#DIV/0!</v>
      </c>
      <c r="S2222" s="30" t="e">
        <f t="shared" si="360"/>
        <v>#DIV/0!</v>
      </c>
      <c r="T2222" s="32">
        <f t="shared" si="361"/>
        <v>4.5631310286396231E-5</v>
      </c>
      <c r="U2222" s="33">
        <f t="shared" si="362"/>
        <v>3.5856485852885407</v>
      </c>
      <c r="V2222" s="18">
        <f>VLOOKUP(B2222,'[2]APO e PPM_CD'!$D$2:$J$565,7,FALSE)</f>
        <v>4</v>
      </c>
      <c r="W2222" s="18">
        <f>TRUNC(B2222/10,0)</f>
        <v>19362</v>
      </c>
      <c r="X2222" s="18">
        <f ca="1">VLOOKUP(W2222:X2222,[3]Plan1!$B$2:$K$3605,10,FALSE)</f>
        <v>0</v>
      </c>
    </row>
    <row r="2223" spans="1:24" hidden="1">
      <c r="A2223">
        <v>4408839701</v>
      </c>
      <c r="B2223">
        <f>VLOOKUP(A2223,Cadastro!$A$3:$B$3577,2,FALSE)</f>
        <v>190891</v>
      </c>
      <c r="C2223" s="5">
        <v>26335.72</v>
      </c>
      <c r="D2223">
        <v>0</v>
      </c>
      <c r="E2223">
        <v>11208.81</v>
      </c>
      <c r="F2223">
        <v>0</v>
      </c>
      <c r="G2223">
        <v>15126.91</v>
      </c>
      <c r="H2223">
        <v>0</v>
      </c>
      <c r="I2223" s="14">
        <f>VLOOKUP(A2223,Cadastro!$A$3:$H$3577,7,FALSE)</f>
        <v>1</v>
      </c>
      <c r="J2223" s="14">
        <f>VLOOKUP(A2223,Cadastro!$A$3:$H$3577,8,FALSE)</f>
        <v>1</v>
      </c>
      <c r="K2223">
        <f>VLOOKUP(A2223,Cadastro!$A$3:$J$3577,10,FALSE)</f>
        <v>1</v>
      </c>
      <c r="L2223" s="13">
        <v>27615.46</v>
      </c>
      <c r="M2223" s="23" t="e">
        <f t="shared" si="354"/>
        <v>#DIV/0!</v>
      </c>
      <c r="N2223" s="26">
        <f t="shared" si="355"/>
        <v>26335.72</v>
      </c>
      <c r="O2223" s="27">
        <f t="shared" si="356"/>
        <v>1.0935213151338362E-3</v>
      </c>
      <c r="P2223" s="30" t="e">
        <f t="shared" si="357"/>
        <v>#DIV/0!</v>
      </c>
      <c r="Q2223" s="30" t="e">
        <f t="shared" si="358"/>
        <v>#DIV/0!</v>
      </c>
      <c r="R2223" s="30" t="e">
        <f t="shared" si="359"/>
        <v>#DIV/0!</v>
      </c>
      <c r="S2223" s="30" t="e">
        <f t="shared" si="360"/>
        <v>#DIV/0!</v>
      </c>
      <c r="T2223" s="32">
        <f t="shared" si="361"/>
        <v>1.0934590916777229E-3</v>
      </c>
      <c r="U2223" s="33">
        <f t="shared" si="362"/>
        <v>85.922582992625365</v>
      </c>
      <c r="V2223" s="18" t="e">
        <f>VLOOKUP(B2223,'[2]APO e PPM_CD'!$D$2:$J$565,7,FALSE)</f>
        <v>#N/A</v>
      </c>
    </row>
    <row r="2224" spans="1:24" hidden="1">
      <c r="A2224">
        <v>7042684770</v>
      </c>
      <c r="B2224">
        <f>VLOOKUP(A2224,Cadastro!$A$3:$B$3577,2,FALSE)</f>
        <v>199698</v>
      </c>
      <c r="C2224" s="5">
        <v>26382.04</v>
      </c>
      <c r="D2224">
        <v>0</v>
      </c>
      <c r="E2224">
        <v>11663.6</v>
      </c>
      <c r="F2224">
        <v>0</v>
      </c>
      <c r="G2224">
        <v>14718.44</v>
      </c>
      <c r="H2224">
        <v>0</v>
      </c>
      <c r="I2224" s="14">
        <f>VLOOKUP(A2224,Cadastro!$A$3:$H$3577,7,FALSE)</f>
        <v>1</v>
      </c>
      <c r="J2224" s="14">
        <f>VLOOKUP(A2224,Cadastro!$A$3:$H$3577,8,FALSE)</f>
        <v>1</v>
      </c>
      <c r="K2224">
        <f>VLOOKUP(A2224,Cadastro!$A$3:$J$3577,10,FALSE)</f>
        <v>1</v>
      </c>
      <c r="L2224" s="13">
        <v>42290.33</v>
      </c>
      <c r="M2224" s="23" t="e">
        <f t="shared" si="354"/>
        <v>#DIV/0!</v>
      </c>
      <c r="N2224" s="26">
        <f t="shared" si="355"/>
        <v>26382.04</v>
      </c>
      <c r="O2224" s="27">
        <f t="shared" si="356"/>
        <v>1.095444630969401E-3</v>
      </c>
      <c r="P2224" s="30" t="e">
        <f t="shared" si="357"/>
        <v>#DIV/0!</v>
      </c>
      <c r="Q2224" s="30" t="e">
        <f t="shared" si="358"/>
        <v>#DIV/0!</v>
      </c>
      <c r="R2224" s="30" t="e">
        <f t="shared" si="359"/>
        <v>#DIV/0!</v>
      </c>
      <c r="S2224" s="30" t="e">
        <f t="shared" si="360"/>
        <v>#DIV/0!</v>
      </c>
      <c r="T2224" s="32">
        <f t="shared" si="361"/>
        <v>1.0953822980729348E-3</v>
      </c>
      <c r="U2224" s="33">
        <f t="shared" si="362"/>
        <v>86.07370603176075</v>
      </c>
      <c r="V2224" s="18" t="e">
        <f>VLOOKUP(B2224,'[2]APO e PPM_CD'!$D$2:$J$565,7,FALSE)</f>
        <v>#N/A</v>
      </c>
    </row>
    <row r="2225" spans="1:24" hidden="1">
      <c r="A2225">
        <v>3437753606</v>
      </c>
      <c r="B2225">
        <f>VLOOKUP(A2225,Cadastro!$A$3:$B$3577,2,FALSE)</f>
        <v>213169</v>
      </c>
      <c r="C2225" s="5">
        <v>26400.91</v>
      </c>
      <c r="D2225">
        <v>0</v>
      </c>
      <c r="E2225">
        <v>11591.21</v>
      </c>
      <c r="F2225">
        <v>0</v>
      </c>
      <c r="G2225">
        <v>14809.7</v>
      </c>
      <c r="H2225">
        <v>0</v>
      </c>
      <c r="I2225" s="14">
        <f>VLOOKUP(A2225,Cadastro!$A$3:$H$3577,7,FALSE)</f>
        <v>1</v>
      </c>
      <c r="J2225" s="14">
        <f>VLOOKUP(A2225,Cadastro!$A$3:$H$3577,8,FALSE)</f>
        <v>1</v>
      </c>
      <c r="K2225">
        <f>VLOOKUP(A2225,Cadastro!$A$3:$J$3577,10,FALSE)</f>
        <v>1</v>
      </c>
      <c r="L2225" s="13">
        <v>27525.45</v>
      </c>
      <c r="M2225" s="23" t="e">
        <f t="shared" si="354"/>
        <v>#DIV/0!</v>
      </c>
      <c r="N2225" s="26">
        <f t="shared" si="355"/>
        <v>26400.91</v>
      </c>
      <c r="O2225" s="27">
        <f t="shared" si="356"/>
        <v>1.0962281579516356E-3</v>
      </c>
      <c r="P2225" s="30" t="e">
        <f t="shared" si="357"/>
        <v>#DIV/0!</v>
      </c>
      <c r="Q2225" s="30" t="e">
        <f t="shared" si="358"/>
        <v>#DIV/0!</v>
      </c>
      <c r="R2225" s="30" t="e">
        <f t="shared" si="359"/>
        <v>#DIV/0!</v>
      </c>
      <c r="S2225" s="30" t="e">
        <f t="shared" si="360"/>
        <v>#DIV/0!</v>
      </c>
      <c r="T2225" s="32">
        <f t="shared" si="361"/>
        <v>1.0961657804709844E-3</v>
      </c>
      <c r="U2225" s="33">
        <f t="shared" si="362"/>
        <v>86.135271052237542</v>
      </c>
      <c r="V2225" s="18" t="e">
        <f>VLOOKUP(B2225,'[2]APO e PPM_CD'!$D$2:$J$565,7,FALSE)</f>
        <v>#N/A</v>
      </c>
    </row>
    <row r="2226" spans="1:24" hidden="1">
      <c r="A2226">
        <v>32064063153</v>
      </c>
      <c r="B2226">
        <f>VLOOKUP(A2226,Cadastro!$A$3:$B$3577,2,FALSE)</f>
        <v>192821</v>
      </c>
      <c r="C2226" s="5">
        <v>26411.84</v>
      </c>
      <c r="D2226">
        <v>0</v>
      </c>
      <c r="E2226">
        <v>11169.99</v>
      </c>
      <c r="F2226">
        <v>0</v>
      </c>
      <c r="G2226">
        <v>15241.85</v>
      </c>
      <c r="H2226">
        <v>0</v>
      </c>
      <c r="I2226" s="14">
        <f>VLOOKUP(A2226,Cadastro!$A$3:$H$3577,7,FALSE)</f>
        <v>1</v>
      </c>
      <c r="J2226" s="14">
        <f>VLOOKUP(A2226,Cadastro!$A$3:$H$3577,8,FALSE)</f>
        <v>1</v>
      </c>
      <c r="K2226">
        <f>VLOOKUP(A2226,Cadastro!$A$3:$J$3577,10,FALSE)</f>
        <v>1</v>
      </c>
      <c r="L2226" s="13">
        <v>42786.54</v>
      </c>
      <c r="M2226" s="23" t="e">
        <f t="shared" si="354"/>
        <v>#DIV/0!</v>
      </c>
      <c r="N2226" s="26">
        <f t="shared" si="355"/>
        <v>26411.84</v>
      </c>
      <c r="O2226" s="27">
        <f t="shared" si="356"/>
        <v>1.0966819973748376E-3</v>
      </c>
      <c r="P2226" s="30" t="e">
        <f t="shared" si="357"/>
        <v>#DIV/0!</v>
      </c>
      <c r="Q2226" s="30" t="e">
        <f t="shared" si="358"/>
        <v>#DIV/0!</v>
      </c>
      <c r="R2226" s="30" t="e">
        <f t="shared" si="359"/>
        <v>#DIV/0!</v>
      </c>
      <c r="S2226" s="30" t="e">
        <f t="shared" si="360"/>
        <v>#DIV/0!</v>
      </c>
      <c r="T2226" s="32">
        <f t="shared" si="361"/>
        <v>1.0966195940698546E-3</v>
      </c>
      <c r="U2226" s="33">
        <f t="shared" si="362"/>
        <v>86.170931130340946</v>
      </c>
      <c r="V2226" s="18" t="e">
        <f>VLOOKUP(B2226,'[2]APO e PPM_CD'!$D$2:$J$565,7,FALSE)</f>
        <v>#N/A</v>
      </c>
    </row>
    <row r="2227" spans="1:24" hidden="1">
      <c r="A2227">
        <v>25663931848</v>
      </c>
      <c r="B2227">
        <f>VLOOKUP(A2227,Cadastro!$A$3:$B$3577,2,FALSE)</f>
        <v>190126</v>
      </c>
      <c r="C2227" s="5">
        <v>26497.79</v>
      </c>
      <c r="D2227">
        <v>0</v>
      </c>
      <c r="E2227">
        <v>11475.55</v>
      </c>
      <c r="F2227">
        <v>0</v>
      </c>
      <c r="G2227">
        <v>15022.24</v>
      </c>
      <c r="H2227">
        <v>0</v>
      </c>
      <c r="I2227" s="14">
        <f>VLOOKUP(A2227,Cadastro!$A$3:$H$3577,7,FALSE)</f>
        <v>1</v>
      </c>
      <c r="J2227" s="14">
        <f>VLOOKUP(A2227,Cadastro!$A$3:$H$3577,8,FALSE)</f>
        <v>1</v>
      </c>
      <c r="K2227">
        <f>VLOOKUP(A2227,Cadastro!$A$3:$J$3577,10,FALSE)</f>
        <v>1</v>
      </c>
      <c r="L2227" s="13">
        <v>17686.439999999999</v>
      </c>
      <c r="M2227" s="23" t="e">
        <f t="shared" si="354"/>
        <v>#DIV/0!</v>
      </c>
      <c r="N2227" s="26">
        <f t="shared" si="355"/>
        <v>26497.79</v>
      </c>
      <c r="O2227" s="27">
        <f t="shared" si="356"/>
        <v>1.100250844440183E-3</v>
      </c>
      <c r="P2227" s="30" t="e">
        <f t="shared" si="357"/>
        <v>#DIV/0!</v>
      </c>
      <c r="Q2227" s="30" t="e">
        <f t="shared" si="358"/>
        <v>#DIV/0!</v>
      </c>
      <c r="R2227" s="30" t="e">
        <f t="shared" si="359"/>
        <v>#DIV/0!</v>
      </c>
      <c r="S2227" s="30" t="e">
        <f t="shared" si="360"/>
        <v>#DIV/0!</v>
      </c>
      <c r="T2227" s="32">
        <f t="shared" si="361"/>
        <v>1.10018823806097E-3</v>
      </c>
      <c r="U2227" s="33">
        <f t="shared" si="362"/>
        <v>86.451350500239172</v>
      </c>
      <c r="V2227" s="18" t="e">
        <f>VLOOKUP(B2227,'[2]APO e PPM_CD'!$D$2:$J$565,7,FALSE)</f>
        <v>#N/A</v>
      </c>
    </row>
    <row r="2228" spans="1:24" hidden="1">
      <c r="A2228">
        <v>77773640653</v>
      </c>
      <c r="B2228">
        <f>VLOOKUP(A2228,Cadastro!$A$3:$B$3577,2,FALSE)</f>
        <v>188463</v>
      </c>
      <c r="C2228" s="5">
        <v>26659.019999999997</v>
      </c>
      <c r="D2228">
        <v>0</v>
      </c>
      <c r="E2228">
        <v>15367.71</v>
      </c>
      <c r="F2228">
        <v>0</v>
      </c>
      <c r="G2228">
        <v>11291.31</v>
      </c>
      <c r="H2228">
        <v>0</v>
      </c>
      <c r="I2228" s="14">
        <f>VLOOKUP(A2228,Cadastro!$A$3:$H$3577,7,FALSE)</f>
        <v>1</v>
      </c>
      <c r="J2228" s="14">
        <f>VLOOKUP(A2228,Cadastro!$A$3:$H$3577,8,FALSE)</f>
        <v>1</v>
      </c>
      <c r="K2228">
        <f>VLOOKUP(A2228,Cadastro!$A$3:$J$3577,10,FALSE)</f>
        <v>1</v>
      </c>
      <c r="L2228" s="13">
        <v>39277.64</v>
      </c>
      <c r="M2228" s="23" t="e">
        <f t="shared" si="354"/>
        <v>#DIV/0!</v>
      </c>
      <c r="N2228" s="26">
        <f t="shared" si="355"/>
        <v>26659.019999999997</v>
      </c>
      <c r="O2228" s="27">
        <f t="shared" si="356"/>
        <v>1.1069454949619467E-3</v>
      </c>
      <c r="P2228" s="30" t="e">
        <f t="shared" si="357"/>
        <v>#DIV/0!</v>
      </c>
      <c r="Q2228" s="30" t="e">
        <f t="shared" si="358"/>
        <v>#DIV/0!</v>
      </c>
      <c r="R2228" s="30" t="e">
        <f t="shared" si="359"/>
        <v>#DIV/0!</v>
      </c>
      <c r="S2228" s="30" t="e">
        <f t="shared" si="360"/>
        <v>#DIV/0!</v>
      </c>
      <c r="T2228" s="32">
        <f t="shared" si="361"/>
        <v>1.1068825076443038E-3</v>
      </c>
      <c r="U2228" s="33">
        <f t="shared" si="362"/>
        <v>86.977377434604378</v>
      </c>
      <c r="V2228" s="18" t="e">
        <f>VLOOKUP(B2228,'[2]APO e PPM_CD'!$D$2:$J$565,7,FALSE)</f>
        <v>#N/A</v>
      </c>
    </row>
    <row r="2229" spans="1:24" hidden="1">
      <c r="A2229">
        <v>4768718752</v>
      </c>
      <c r="B2229">
        <f>VLOOKUP(A2229,Cadastro!$A$3:$B$3577,2,FALSE)</f>
        <v>189985</v>
      </c>
      <c r="C2229" s="5">
        <v>26823.37</v>
      </c>
      <c r="D2229">
        <v>0</v>
      </c>
      <c r="E2229">
        <v>11825.8</v>
      </c>
      <c r="F2229">
        <v>0</v>
      </c>
      <c r="G2229">
        <v>14997.57</v>
      </c>
      <c r="H2229">
        <v>0</v>
      </c>
      <c r="I2229" s="14">
        <f>VLOOKUP(A2229,Cadastro!$A$3:$H$3577,7,FALSE)</f>
        <v>1</v>
      </c>
      <c r="J2229" s="14">
        <f>VLOOKUP(A2229,Cadastro!$A$3:$H$3577,8,FALSE)</f>
        <v>1</v>
      </c>
      <c r="K2229">
        <f>VLOOKUP(A2229,Cadastro!$A$3:$J$3577,10,FALSE)</f>
        <v>1</v>
      </c>
      <c r="L2229" s="13">
        <v>15943.2</v>
      </c>
      <c r="M2229" s="23" t="e">
        <f t="shared" si="354"/>
        <v>#DIV/0!</v>
      </c>
      <c r="N2229" s="26">
        <f t="shared" si="355"/>
        <v>26823.37</v>
      </c>
      <c r="O2229" s="27">
        <f t="shared" si="356"/>
        <v>1.1137696952550182E-3</v>
      </c>
      <c r="P2229" s="30" t="e">
        <f t="shared" si="357"/>
        <v>#DIV/0!</v>
      </c>
      <c r="Q2229" s="30" t="e">
        <f t="shared" si="358"/>
        <v>#DIV/0!</v>
      </c>
      <c r="R2229" s="30" t="e">
        <f t="shared" si="359"/>
        <v>#DIV/0!</v>
      </c>
      <c r="S2229" s="30" t="e">
        <f t="shared" si="360"/>
        <v>#DIV/0!</v>
      </c>
      <c r="T2229" s="32">
        <f t="shared" si="361"/>
        <v>1.1137063196273154E-3</v>
      </c>
      <c r="U2229" s="33">
        <f t="shared" si="362"/>
        <v>87.513583641035737</v>
      </c>
      <c r="V2229" s="18" t="e">
        <f>VLOOKUP(B2229,'[2]APO e PPM_CD'!$D$2:$J$565,7,FALSE)</f>
        <v>#N/A</v>
      </c>
    </row>
    <row r="2230" spans="1:24" hidden="1">
      <c r="A2230">
        <v>87645009691</v>
      </c>
      <c r="B2230">
        <f>VLOOKUP(A2230,Cadastro!$A$3:$B$3577,2,FALSE)</f>
        <v>215825</v>
      </c>
      <c r="C2230" s="5">
        <v>26890.080000000002</v>
      </c>
      <c r="D2230">
        <v>0</v>
      </c>
      <c r="E2230">
        <v>11589.87</v>
      </c>
      <c r="F2230">
        <v>0</v>
      </c>
      <c r="G2230">
        <v>15300.21</v>
      </c>
      <c r="H2230">
        <v>0</v>
      </c>
      <c r="I2230" s="14">
        <f>VLOOKUP(A2230,Cadastro!$A$3:$H$3577,7,FALSE)</f>
        <v>1</v>
      </c>
      <c r="J2230" s="14">
        <f>VLOOKUP(A2230,Cadastro!$A$3:$H$3577,8,FALSE)</f>
        <v>1</v>
      </c>
      <c r="K2230">
        <f>VLOOKUP(A2230,Cadastro!$A$3:$J$3577,10,FALSE)</f>
        <v>1</v>
      </c>
      <c r="L2230" s="13">
        <v>32466.76</v>
      </c>
      <c r="M2230" s="23" t="e">
        <f t="shared" si="354"/>
        <v>#DIV/0!</v>
      </c>
      <c r="N2230" s="26">
        <f t="shared" si="355"/>
        <v>26890.080000000002</v>
      </c>
      <c r="O2230" s="27">
        <f t="shared" si="356"/>
        <v>1.1165396520639674E-3</v>
      </c>
      <c r="P2230" s="30" t="e">
        <f t="shared" si="357"/>
        <v>#DIV/0!</v>
      </c>
      <c r="Q2230" s="30" t="e">
        <f t="shared" si="358"/>
        <v>#DIV/0!</v>
      </c>
      <c r="R2230" s="30" t="e">
        <f t="shared" si="359"/>
        <v>#DIV/0!</v>
      </c>
      <c r="S2230" s="30" t="e">
        <f t="shared" si="360"/>
        <v>#DIV/0!</v>
      </c>
      <c r="T2230" s="32">
        <f t="shared" si="361"/>
        <v>1.1164761188204198E-3</v>
      </c>
      <c r="U2230" s="33">
        <f t="shared" si="362"/>
        <v>87.731230833192939</v>
      </c>
      <c r="V2230" s="18" t="e">
        <f>VLOOKUP(B2230,'[2]APO e PPM_CD'!$D$2:$J$565,7,FALSE)</f>
        <v>#N/A</v>
      </c>
    </row>
    <row r="2231" spans="1:24" hidden="1">
      <c r="A2231">
        <v>85539490797</v>
      </c>
      <c r="B2231">
        <f>VLOOKUP(A2231,Cadastro!$A$3:$B$3577,2,FALSE)</f>
        <v>194391</v>
      </c>
      <c r="C2231" s="5">
        <v>26989.5</v>
      </c>
      <c r="D2231">
        <v>0</v>
      </c>
      <c r="E2231">
        <v>11257.8</v>
      </c>
      <c r="F2231">
        <v>0</v>
      </c>
      <c r="G2231">
        <v>15731.7</v>
      </c>
      <c r="H2231">
        <v>0</v>
      </c>
      <c r="I2231" s="14">
        <f>VLOOKUP(A2231,Cadastro!$A$3:$H$3577,7,FALSE)</f>
        <v>1</v>
      </c>
      <c r="J2231" s="14">
        <f>VLOOKUP(A2231,Cadastro!$A$3:$H$3577,8,FALSE)</f>
        <v>1</v>
      </c>
      <c r="K2231">
        <f>VLOOKUP(A2231,Cadastro!$A$3:$J$3577,10,FALSE)</f>
        <v>1</v>
      </c>
      <c r="L2231" s="13">
        <v>51956.53</v>
      </c>
      <c r="M2231" s="23" t="e">
        <f t="shared" si="354"/>
        <v>#DIV/0!</v>
      </c>
      <c r="N2231" s="26">
        <f t="shared" si="355"/>
        <v>26989.5</v>
      </c>
      <c r="O2231" s="27">
        <f t="shared" si="356"/>
        <v>1.1206678053535151E-3</v>
      </c>
      <c r="P2231" s="30" t="e">
        <f t="shared" si="357"/>
        <v>#DIV/0!</v>
      </c>
      <c r="Q2231" s="30" t="e">
        <f t="shared" si="358"/>
        <v>#DIV/0!</v>
      </c>
      <c r="R2231" s="30" t="e">
        <f t="shared" si="359"/>
        <v>#DIV/0!</v>
      </c>
      <c r="S2231" s="30" t="e">
        <f t="shared" si="360"/>
        <v>#DIV/0!</v>
      </c>
      <c r="T2231" s="32">
        <f t="shared" si="361"/>
        <v>1.1206040372101428E-3</v>
      </c>
      <c r="U2231" s="33">
        <f t="shared" si="362"/>
        <v>88.055597252684279</v>
      </c>
      <c r="V2231" s="18" t="e">
        <f>VLOOKUP(B2231,'[2]APO e PPM_CD'!$D$2:$J$565,7,FALSE)</f>
        <v>#N/A</v>
      </c>
    </row>
    <row r="2232" spans="1:24" hidden="1">
      <c r="A2232">
        <v>3439409651</v>
      </c>
      <c r="B2232">
        <f>VLOOKUP(A2232,Cadastro!$A$3:$B$3577,2,FALSE)</f>
        <v>211549</v>
      </c>
      <c r="C2232" s="5">
        <v>27021.53</v>
      </c>
      <c r="D2232">
        <v>0</v>
      </c>
      <c r="E2232">
        <v>12069.11</v>
      </c>
      <c r="F2232">
        <v>0</v>
      </c>
      <c r="G2232">
        <v>14952.42</v>
      </c>
      <c r="H2232">
        <v>0</v>
      </c>
      <c r="I2232" s="14">
        <f>VLOOKUP(A2232,Cadastro!$A$3:$H$3577,7,FALSE)</f>
        <v>1</v>
      </c>
      <c r="J2232" s="14">
        <f>VLOOKUP(A2232,Cadastro!$A$3:$H$3577,8,FALSE)</f>
        <v>1</v>
      </c>
      <c r="K2232">
        <f>VLOOKUP(A2232,Cadastro!$A$3:$J$3577,10,FALSE)</f>
        <v>1</v>
      </c>
      <c r="L2232" s="13">
        <v>25379.55</v>
      </c>
      <c r="M2232" s="23" t="e">
        <f t="shared" si="354"/>
        <v>#DIV/0!</v>
      </c>
      <c r="N2232" s="26">
        <f t="shared" si="355"/>
        <v>27021.53</v>
      </c>
      <c r="O2232" s="27">
        <f t="shared" si="356"/>
        <v>1.1219977666275464E-3</v>
      </c>
      <c r="P2232" s="30" t="e">
        <f t="shared" si="357"/>
        <v>#DIV/0!</v>
      </c>
      <c r="Q2232" s="30" t="e">
        <f t="shared" si="358"/>
        <v>#DIV/0!</v>
      </c>
      <c r="R2232" s="30" t="e">
        <f t="shared" si="359"/>
        <v>#DIV/0!</v>
      </c>
      <c r="S2232" s="30" t="e">
        <f t="shared" si="360"/>
        <v>#DIV/0!</v>
      </c>
      <c r="T2232" s="32">
        <f t="shared" si="361"/>
        <v>1.1219339228068319E-3</v>
      </c>
      <c r="U2232" s="33">
        <f t="shared" si="362"/>
        <v>88.160097920721981</v>
      </c>
      <c r="V2232" s="18" t="e">
        <f>VLOOKUP(B2232,'[2]APO e PPM_CD'!$D$2:$J$565,7,FALSE)</f>
        <v>#N/A</v>
      </c>
    </row>
    <row r="2233" spans="1:24" hidden="1">
      <c r="A2233">
        <v>51212200144</v>
      </c>
      <c r="B2233">
        <f>VLOOKUP(A2233,Cadastro!$A$3:$B$3577,2,FALSE)</f>
        <v>212875</v>
      </c>
      <c r="C2233" s="5">
        <v>27160.519999999997</v>
      </c>
      <c r="D2233">
        <v>0</v>
      </c>
      <c r="E2233">
        <v>11284.39</v>
      </c>
      <c r="F2233">
        <v>0</v>
      </c>
      <c r="G2233">
        <v>15876.13</v>
      </c>
      <c r="H2233">
        <v>0</v>
      </c>
      <c r="I2233" s="14">
        <f>VLOOKUP(A2233,Cadastro!$A$3:$H$3577,7,FALSE)</f>
        <v>1</v>
      </c>
      <c r="J2233" s="14">
        <f>VLOOKUP(A2233,Cadastro!$A$3:$H$3577,8,FALSE)</f>
        <v>1</v>
      </c>
      <c r="K2233">
        <f>VLOOKUP(A2233,Cadastro!$A$3:$J$3577,10,FALSE)</f>
        <v>1</v>
      </c>
      <c r="L2233" s="13">
        <v>71550.94</v>
      </c>
      <c r="M2233" s="23" t="e">
        <f t="shared" si="354"/>
        <v>#DIV/0!</v>
      </c>
      <c r="N2233" s="26">
        <f t="shared" si="355"/>
        <v>27160.519999999997</v>
      </c>
      <c r="O2233" s="27">
        <f t="shared" si="356"/>
        <v>1.1277689598051185E-3</v>
      </c>
      <c r="P2233" s="30" t="e">
        <f t="shared" si="357"/>
        <v>#DIV/0!</v>
      </c>
      <c r="Q2233" s="30" t="e">
        <f t="shared" si="358"/>
        <v>#DIV/0!</v>
      </c>
      <c r="R2233" s="30" t="e">
        <f t="shared" si="359"/>
        <v>#DIV/0!</v>
      </c>
      <c r="S2233" s="30" t="e">
        <f t="shared" si="360"/>
        <v>#DIV/0!</v>
      </c>
      <c r="T2233" s="32">
        <f t="shared" si="361"/>
        <v>1.1277047875924645E-3</v>
      </c>
      <c r="U2233" s="33">
        <f t="shared" si="362"/>
        <v>88.613564915744121</v>
      </c>
      <c r="V2233" s="18" t="e">
        <f>VLOOKUP(B2233,'[2]APO e PPM_CD'!$D$2:$J$565,7,FALSE)</f>
        <v>#N/A</v>
      </c>
    </row>
    <row r="2234" spans="1:24" hidden="1">
      <c r="A2234">
        <v>287299783</v>
      </c>
      <c r="B2234">
        <f>VLOOKUP(A2234,Cadastro!$A$3:$B$3577,2,FALSE)</f>
        <v>190592</v>
      </c>
      <c r="C2234" s="5">
        <v>27168.66</v>
      </c>
      <c r="D2234">
        <v>0</v>
      </c>
      <c r="E2234">
        <v>15643.7</v>
      </c>
      <c r="F2234">
        <v>0</v>
      </c>
      <c r="G2234">
        <v>11524.96</v>
      </c>
      <c r="H2234">
        <v>0</v>
      </c>
      <c r="I2234" s="14">
        <f>VLOOKUP(A2234,Cadastro!$A$3:$H$3577,7,FALSE)</f>
        <v>1</v>
      </c>
      <c r="J2234" s="14">
        <f>VLOOKUP(A2234,Cadastro!$A$3:$H$3577,8,FALSE)</f>
        <v>1</v>
      </c>
      <c r="K2234">
        <f>VLOOKUP(A2234,Cadastro!$A$3:$J$3577,10,FALSE)</f>
        <v>1</v>
      </c>
      <c r="L2234" s="13">
        <v>30734.35</v>
      </c>
      <c r="M2234" s="23" t="e">
        <f t="shared" si="354"/>
        <v>#DIV/0!</v>
      </c>
      <c r="N2234" s="26">
        <f t="shared" si="355"/>
        <v>27168.66</v>
      </c>
      <c r="O2234" s="27">
        <f t="shared" si="356"/>
        <v>1.1281069518366709E-3</v>
      </c>
      <c r="P2234" s="30" t="e">
        <f t="shared" si="357"/>
        <v>#DIV/0!</v>
      </c>
      <c r="Q2234" s="30" t="e">
        <f t="shared" si="358"/>
        <v>#DIV/0!</v>
      </c>
      <c r="R2234" s="30" t="e">
        <f t="shared" si="359"/>
        <v>#DIV/0!</v>
      </c>
      <c r="S2234" s="30" t="e">
        <f t="shared" si="360"/>
        <v>#DIV/0!</v>
      </c>
      <c r="T2234" s="32">
        <f t="shared" si="361"/>
        <v>1.1280427603916233E-3</v>
      </c>
      <c r="U2234" s="33">
        <f t="shared" si="362"/>
        <v>88.640122375557638</v>
      </c>
      <c r="V2234" s="18" t="e">
        <f>VLOOKUP(B2234,'[2]APO e PPM_CD'!$D$2:$J$565,7,FALSE)</f>
        <v>#N/A</v>
      </c>
    </row>
    <row r="2235" spans="1:24" s="18" customFormat="1">
      <c r="A2235" s="18">
        <v>1869045920</v>
      </c>
      <c r="B2235" s="18">
        <f>VLOOKUP(A2235,Cadastro!$A$3:$B$3577,2,FALSE)</f>
        <v>219970</v>
      </c>
      <c r="C2235" s="19">
        <v>1329</v>
      </c>
      <c r="D2235" s="18">
        <v>0</v>
      </c>
      <c r="E2235" s="18">
        <v>654.34</v>
      </c>
      <c r="F2235" s="18">
        <v>0</v>
      </c>
      <c r="G2235" s="18">
        <v>674.66</v>
      </c>
      <c r="H2235" s="18">
        <v>0</v>
      </c>
      <c r="I2235" s="20">
        <f>VLOOKUP(A2235,Cadastro!$A$3:$H$3577,7,FALSE)</f>
        <v>5</v>
      </c>
      <c r="J2235" s="20">
        <f>VLOOKUP(A2235,Cadastro!$A$3:$H$3577,8,FALSE)</f>
        <v>5</v>
      </c>
      <c r="K2235" s="18">
        <f>VLOOKUP(A2235,Cadastro!$A$3:$J$3577,10,FALSE)</f>
        <v>1</v>
      </c>
      <c r="M2235" s="23" t="e">
        <f t="shared" si="354"/>
        <v>#DIV/0!</v>
      </c>
      <c r="N2235" s="26">
        <f t="shared" si="355"/>
        <v>1329</v>
      </c>
      <c r="O2235" s="27">
        <f t="shared" si="356"/>
        <v>5.5183219893470481E-5</v>
      </c>
      <c r="P2235" s="30" t="e">
        <f t="shared" si="357"/>
        <v>#DIV/0!</v>
      </c>
      <c r="Q2235" s="30" t="e">
        <f t="shared" si="358"/>
        <v>#DIV/0!</v>
      </c>
      <c r="R2235" s="30" t="e">
        <f t="shared" si="359"/>
        <v>#DIV/0!</v>
      </c>
      <c r="S2235" s="30" t="e">
        <f t="shared" si="360"/>
        <v>#DIV/0!</v>
      </c>
      <c r="T2235" s="32">
        <f t="shared" si="361"/>
        <v>5.5180079862623605E-5</v>
      </c>
      <c r="U2235" s="33">
        <f t="shared" si="362"/>
        <v>4.335978389700343</v>
      </c>
      <c r="V2235" s="18">
        <f>VLOOKUP(B2235,'[2]APO e PPM_CD'!$D$2:$J$565,7,FALSE)</f>
        <v>4</v>
      </c>
      <c r="W2235" s="18">
        <f>TRUNC(B2235/10,0)</f>
        <v>21997</v>
      </c>
      <c r="X2235" s="18">
        <f ca="1">VLOOKUP(W2235:X2235,[3]Plan1!$B$2:$K$3605,10,FALSE)</f>
        <v>0</v>
      </c>
    </row>
    <row r="2236" spans="1:24" hidden="1">
      <c r="A2236">
        <v>60968737153</v>
      </c>
      <c r="B2236">
        <f>VLOOKUP(A2236,Cadastro!$A$3:$B$3577,2,FALSE)</f>
        <v>210949</v>
      </c>
      <c r="C2236" s="5">
        <v>27341.739999999998</v>
      </c>
      <c r="D2236">
        <v>0</v>
      </c>
      <c r="E2236">
        <v>11768.85</v>
      </c>
      <c r="F2236">
        <v>0</v>
      </c>
      <c r="G2236">
        <v>15572.89</v>
      </c>
      <c r="H2236">
        <v>0</v>
      </c>
      <c r="I2236" s="14">
        <f>VLOOKUP(A2236,Cadastro!$A$3:$H$3577,7,FALSE)</f>
        <v>1</v>
      </c>
      <c r="J2236" s="14">
        <f>VLOOKUP(A2236,Cadastro!$A$3:$H$3577,8,FALSE)</f>
        <v>1</v>
      </c>
      <c r="K2236">
        <f>VLOOKUP(A2236,Cadastro!$A$3:$J$3577,10,FALSE)</f>
        <v>1</v>
      </c>
      <c r="L2236" s="13">
        <v>26925.08</v>
      </c>
      <c r="M2236" s="23" t="e">
        <f t="shared" si="354"/>
        <v>#DIV/0!</v>
      </c>
      <c r="N2236" s="26">
        <f t="shared" si="355"/>
        <v>27341.739999999998</v>
      </c>
      <c r="O2236" s="27">
        <f t="shared" si="356"/>
        <v>1.1352936423552275E-3</v>
      </c>
      <c r="P2236" s="30" t="e">
        <f t="shared" si="357"/>
        <v>#DIV/0!</v>
      </c>
      <c r="Q2236" s="30" t="e">
        <f t="shared" si="358"/>
        <v>#DIV/0!</v>
      </c>
      <c r="R2236" s="30" t="e">
        <f t="shared" si="359"/>
        <v>#DIV/0!</v>
      </c>
      <c r="S2236" s="30" t="e">
        <f t="shared" si="360"/>
        <v>#DIV/0!</v>
      </c>
      <c r="T2236" s="32">
        <f t="shared" si="361"/>
        <v>1.1352290419737322E-3</v>
      </c>
      <c r="U2236" s="33">
        <f t="shared" si="362"/>
        <v>89.204810968250897</v>
      </c>
      <c r="V2236" s="18" t="e">
        <f>VLOOKUP(B2236,'[2]APO e PPM_CD'!$D$2:$J$565,7,FALSE)</f>
        <v>#N/A</v>
      </c>
    </row>
    <row r="2237" spans="1:24" hidden="1">
      <c r="A2237">
        <v>12298290830</v>
      </c>
      <c r="B2237">
        <f>VLOOKUP(A2237,Cadastro!$A$3:$B$3577,2,FALSE)</f>
        <v>187557</v>
      </c>
      <c r="C2237" s="5">
        <v>27490.38</v>
      </c>
      <c r="D2237">
        <v>0</v>
      </c>
      <c r="E2237">
        <v>11685.93</v>
      </c>
      <c r="F2237">
        <v>0</v>
      </c>
      <c r="G2237">
        <v>15804.45</v>
      </c>
      <c r="H2237">
        <v>0</v>
      </c>
      <c r="I2237" s="14">
        <f>VLOOKUP(A2237,Cadastro!$A$3:$H$3577,7,FALSE)</f>
        <v>1</v>
      </c>
      <c r="J2237" s="14">
        <f>VLOOKUP(A2237,Cadastro!$A$3:$H$3577,8,FALSE)</f>
        <v>1</v>
      </c>
      <c r="K2237">
        <f>VLOOKUP(A2237,Cadastro!$A$3:$J$3577,10,FALSE)</f>
        <v>1</v>
      </c>
      <c r="L2237" s="13">
        <v>18162.099999999999</v>
      </c>
      <c r="M2237" s="23" t="e">
        <f t="shared" si="354"/>
        <v>#DIV/0!</v>
      </c>
      <c r="N2237" s="26">
        <f t="shared" si="355"/>
        <v>27490.38</v>
      </c>
      <c r="O2237" s="27">
        <f t="shared" si="356"/>
        <v>1.1414655263318758E-3</v>
      </c>
      <c r="P2237" s="30" t="e">
        <f t="shared" si="357"/>
        <v>#DIV/0!</v>
      </c>
      <c r="Q2237" s="30" t="e">
        <f t="shared" si="358"/>
        <v>#DIV/0!</v>
      </c>
      <c r="R2237" s="30" t="e">
        <f t="shared" si="359"/>
        <v>#DIV/0!</v>
      </c>
      <c r="S2237" s="30" t="e">
        <f t="shared" si="360"/>
        <v>#DIV/0!</v>
      </c>
      <c r="T2237" s="32">
        <f t="shared" si="361"/>
        <v>1.1414005747583677E-3</v>
      </c>
      <c r="U2237" s="33">
        <f t="shared" si="362"/>
        <v>89.689761929759612</v>
      </c>
      <c r="V2237" s="18" t="e">
        <f>VLOOKUP(B2237,'[2]APO e PPM_CD'!$D$2:$J$565,7,FALSE)</f>
        <v>#N/A</v>
      </c>
    </row>
    <row r="2238" spans="1:24" hidden="1">
      <c r="A2238">
        <v>3303623724</v>
      </c>
      <c r="B2238">
        <f>VLOOKUP(A2238,Cadastro!$A$3:$B$3577,2,FALSE)</f>
        <v>210479</v>
      </c>
      <c r="C2238" s="5">
        <v>27506.86</v>
      </c>
      <c r="D2238">
        <v>0</v>
      </c>
      <c r="E2238">
        <v>11839.79</v>
      </c>
      <c r="F2238">
        <v>0</v>
      </c>
      <c r="G2238">
        <v>15667.07</v>
      </c>
      <c r="H2238">
        <v>0</v>
      </c>
      <c r="I2238" s="14">
        <f>VLOOKUP(A2238,Cadastro!$A$3:$H$3577,7,FALSE)</f>
        <v>1</v>
      </c>
      <c r="J2238" s="14">
        <f>VLOOKUP(A2238,Cadastro!$A$3:$H$3577,8,FALSE)</f>
        <v>1</v>
      </c>
      <c r="K2238">
        <f>VLOOKUP(A2238,Cadastro!$A$3:$J$3577,10,FALSE)</f>
        <v>1</v>
      </c>
      <c r="L2238" s="13">
        <v>20866.16</v>
      </c>
      <c r="M2238" s="23" t="e">
        <f t="shared" si="354"/>
        <v>#DIV/0!</v>
      </c>
      <c r="N2238" s="26">
        <f t="shared" si="355"/>
        <v>27506.86</v>
      </c>
      <c r="O2238" s="27">
        <f t="shared" si="356"/>
        <v>1.1421498148674999E-3</v>
      </c>
      <c r="P2238" s="30" t="e">
        <f t="shared" si="357"/>
        <v>#DIV/0!</v>
      </c>
      <c r="Q2238" s="30" t="e">
        <f t="shared" si="358"/>
        <v>#DIV/0!</v>
      </c>
      <c r="R2238" s="30" t="e">
        <f t="shared" si="359"/>
        <v>#DIV/0!</v>
      </c>
      <c r="S2238" s="30" t="e">
        <f t="shared" si="360"/>
        <v>#DIV/0!</v>
      </c>
      <c r="T2238" s="32">
        <f t="shared" si="361"/>
        <v>1.1420848243566641E-3</v>
      </c>
      <c r="U2238" s="33">
        <f t="shared" si="362"/>
        <v>89.743529366826763</v>
      </c>
      <c r="V2238" s="18" t="e">
        <f>VLOOKUP(B2238,'[2]APO e PPM_CD'!$D$2:$J$565,7,FALSE)</f>
        <v>#N/A</v>
      </c>
    </row>
    <row r="2239" spans="1:24" hidden="1">
      <c r="A2239">
        <v>25310559833</v>
      </c>
      <c r="B2239">
        <f>VLOOKUP(A2239,Cadastro!$A$3:$B$3577,2,FALSE)</f>
        <v>199239</v>
      </c>
      <c r="C2239" s="5">
        <v>27576.25</v>
      </c>
      <c r="D2239">
        <v>0</v>
      </c>
      <c r="E2239">
        <v>12090.01</v>
      </c>
      <c r="F2239">
        <v>0</v>
      </c>
      <c r="G2239">
        <v>15486.24</v>
      </c>
      <c r="H2239">
        <v>0</v>
      </c>
      <c r="I2239" s="14">
        <f>VLOOKUP(A2239,Cadastro!$A$3:$H$3577,7,FALSE)</f>
        <v>1</v>
      </c>
      <c r="J2239" s="14">
        <f>VLOOKUP(A2239,Cadastro!$A$3:$H$3577,8,FALSE)</f>
        <v>1</v>
      </c>
      <c r="K2239">
        <f>VLOOKUP(A2239,Cadastro!$A$3:$J$3577,10,FALSE)</f>
        <v>1</v>
      </c>
      <c r="L2239" s="13">
        <v>27870.9</v>
      </c>
      <c r="M2239" s="23" t="e">
        <f t="shared" si="354"/>
        <v>#DIV/0!</v>
      </c>
      <c r="N2239" s="26">
        <f t="shared" si="355"/>
        <v>27576.25</v>
      </c>
      <c r="O2239" s="27">
        <f t="shared" si="356"/>
        <v>1.1450310516082131E-3</v>
      </c>
      <c r="P2239" s="30" t="e">
        <f t="shared" si="357"/>
        <v>#DIV/0!</v>
      </c>
      <c r="Q2239" s="30" t="e">
        <f t="shared" si="358"/>
        <v>#DIV/0!</v>
      </c>
      <c r="R2239" s="30" t="e">
        <f t="shared" si="359"/>
        <v>#DIV/0!</v>
      </c>
      <c r="S2239" s="30" t="e">
        <f t="shared" si="360"/>
        <v>#DIV/0!</v>
      </c>
      <c r="T2239" s="32">
        <f t="shared" si="361"/>
        <v>1.1449658971494914E-3</v>
      </c>
      <c r="U2239" s="33">
        <f t="shared" si="362"/>
        <v>89.969920292681763</v>
      </c>
      <c r="V2239" s="18" t="e">
        <f>VLOOKUP(B2239,'[2]APO e PPM_CD'!$D$2:$J$565,7,FALSE)</f>
        <v>#N/A</v>
      </c>
    </row>
    <row r="2240" spans="1:24" hidden="1">
      <c r="A2240">
        <v>26718177890</v>
      </c>
      <c r="B2240">
        <f>VLOOKUP(A2240,Cadastro!$A$3:$B$3577,2,FALSE)</f>
        <v>215049</v>
      </c>
      <c r="C2240" s="5">
        <v>27950.37</v>
      </c>
      <c r="D2240">
        <v>0</v>
      </c>
      <c r="E2240">
        <v>12403.41</v>
      </c>
      <c r="F2240">
        <v>0</v>
      </c>
      <c r="G2240">
        <v>15546.96</v>
      </c>
      <c r="H2240">
        <v>0</v>
      </c>
      <c r="I2240" s="14">
        <f>VLOOKUP(A2240,Cadastro!$A$3:$H$3577,7,FALSE)</f>
        <v>1</v>
      </c>
      <c r="J2240" s="14">
        <f>VLOOKUP(A2240,Cadastro!$A$3:$H$3577,8,FALSE)</f>
        <v>1</v>
      </c>
      <c r="K2240">
        <f>VLOOKUP(A2240,Cadastro!$A$3:$J$3577,10,FALSE)</f>
        <v>1</v>
      </c>
      <c r="L2240" s="13">
        <v>31330.87</v>
      </c>
      <c r="M2240" s="23" t="e">
        <f t="shared" si="354"/>
        <v>#DIV/0!</v>
      </c>
      <c r="N2240" s="26">
        <f t="shared" si="355"/>
        <v>27950.37</v>
      </c>
      <c r="O2240" s="27">
        <f t="shared" si="356"/>
        <v>1.1605653979035819E-3</v>
      </c>
      <c r="P2240" s="30" t="e">
        <f t="shared" si="357"/>
        <v>#DIV/0!</v>
      </c>
      <c r="Q2240" s="30" t="e">
        <f t="shared" si="358"/>
        <v>#DIV/0!</v>
      </c>
      <c r="R2240" s="30" t="e">
        <f t="shared" si="359"/>
        <v>#DIV/0!</v>
      </c>
      <c r="S2240" s="30" t="e">
        <f t="shared" si="360"/>
        <v>#DIV/0!</v>
      </c>
      <c r="T2240" s="32">
        <f t="shared" si="361"/>
        <v>1.1604993595108193E-3</v>
      </c>
      <c r="U2240" s="33">
        <f t="shared" si="362"/>
        <v>91.190519416199223</v>
      </c>
      <c r="V2240" s="18" t="e">
        <f>VLOOKUP(B2240,'[2]APO e PPM_CD'!$D$2:$J$565,7,FALSE)</f>
        <v>#N/A</v>
      </c>
    </row>
    <row r="2241" spans="1:24" hidden="1">
      <c r="A2241">
        <v>92827020734</v>
      </c>
      <c r="B2241">
        <f>VLOOKUP(A2241,Cadastro!$A$3:$B$3577,2,FALSE)</f>
        <v>189768</v>
      </c>
      <c r="C2241" s="5">
        <v>27960.52</v>
      </c>
      <c r="D2241">
        <v>0</v>
      </c>
      <c r="E2241">
        <v>11638.43</v>
      </c>
      <c r="F2241">
        <v>0</v>
      </c>
      <c r="G2241">
        <v>16322.09</v>
      </c>
      <c r="H2241">
        <v>0</v>
      </c>
      <c r="I2241" s="14">
        <f>VLOOKUP(A2241,Cadastro!$A$3:$H$3577,7,FALSE)</f>
        <v>1</v>
      </c>
      <c r="J2241" s="14">
        <f>VLOOKUP(A2241,Cadastro!$A$3:$H$3577,8,FALSE)</f>
        <v>1</v>
      </c>
      <c r="K2241">
        <f>VLOOKUP(A2241,Cadastro!$A$3:$J$3577,10,FALSE)</f>
        <v>1</v>
      </c>
      <c r="L2241" s="13">
        <v>28864.29</v>
      </c>
      <c r="M2241" s="23" t="e">
        <f t="shared" si="354"/>
        <v>#DIV/0!</v>
      </c>
      <c r="N2241" s="26">
        <f t="shared" si="355"/>
        <v>27960.52</v>
      </c>
      <c r="O2241" s="27">
        <f t="shared" si="356"/>
        <v>1.1609868498839572E-3</v>
      </c>
      <c r="P2241" s="30" t="e">
        <f t="shared" si="357"/>
        <v>#DIV/0!</v>
      </c>
      <c r="Q2241" s="30" t="e">
        <f t="shared" si="358"/>
        <v>#DIV/0!</v>
      </c>
      <c r="R2241" s="30" t="e">
        <f t="shared" si="359"/>
        <v>#DIV/0!</v>
      </c>
      <c r="S2241" s="30" t="e">
        <f t="shared" si="360"/>
        <v>#DIV/0!</v>
      </c>
      <c r="T2241" s="32">
        <f t="shared" si="361"/>
        <v>1.1609207875097702E-3</v>
      </c>
      <c r="U2241" s="33">
        <f t="shared" si="362"/>
        <v>91.22363467628611</v>
      </c>
      <c r="V2241" s="18" t="e">
        <f>VLOOKUP(B2241,'[2]APO e PPM_CD'!$D$2:$J$565,7,FALSE)</f>
        <v>#N/A</v>
      </c>
    </row>
    <row r="2242" spans="1:24" hidden="1">
      <c r="A2242">
        <v>7126703783</v>
      </c>
      <c r="B2242">
        <f>VLOOKUP(A2242,Cadastro!$A$3:$B$3577,2,FALSE)</f>
        <v>215647</v>
      </c>
      <c r="C2242" s="5">
        <v>27980.07</v>
      </c>
      <c r="D2242">
        <v>0</v>
      </c>
      <c r="E2242">
        <v>12418.45</v>
      </c>
      <c r="F2242">
        <v>0</v>
      </c>
      <c r="G2242">
        <v>15561.62</v>
      </c>
      <c r="H2242">
        <v>0</v>
      </c>
      <c r="I2242" s="14">
        <f>VLOOKUP(A2242,Cadastro!$A$3:$H$3577,7,FALSE)</f>
        <v>1</v>
      </c>
      <c r="J2242" s="14">
        <f>VLOOKUP(A2242,Cadastro!$A$3:$H$3577,8,FALSE)</f>
        <v>1</v>
      </c>
      <c r="K2242">
        <f>VLOOKUP(A2242,Cadastro!$A$3:$J$3577,10,FALSE)</f>
        <v>1</v>
      </c>
      <c r="L2242" s="13">
        <v>34448.769999999997</v>
      </c>
      <c r="M2242" s="23" t="e">
        <f t="shared" si="354"/>
        <v>#DIV/0!</v>
      </c>
      <c r="N2242" s="26">
        <f t="shared" si="355"/>
        <v>27980.07</v>
      </c>
      <c r="O2242" s="27">
        <f t="shared" si="356"/>
        <v>1.1617986120727589E-3</v>
      </c>
      <c r="P2242" s="30" t="e">
        <f t="shared" si="357"/>
        <v>#DIV/0!</v>
      </c>
      <c r="Q2242" s="30" t="e">
        <f t="shared" si="358"/>
        <v>#DIV/0!</v>
      </c>
      <c r="R2242" s="30" t="e">
        <f t="shared" si="359"/>
        <v>#DIV/0!</v>
      </c>
      <c r="S2242" s="30" t="e">
        <f t="shared" si="360"/>
        <v>#DIV/0!</v>
      </c>
      <c r="T2242" s="32">
        <f t="shared" si="361"/>
        <v>1.1617325035077493E-3</v>
      </c>
      <c r="U2242" s="33">
        <f t="shared" si="362"/>
        <v>91.287418256059354</v>
      </c>
      <c r="V2242" s="18" t="e">
        <f>VLOOKUP(B2242,'[2]APO e PPM_CD'!$D$2:$J$565,7,FALSE)</f>
        <v>#N/A</v>
      </c>
    </row>
    <row r="2243" spans="1:24" hidden="1">
      <c r="A2243">
        <v>7335139724</v>
      </c>
      <c r="B2243">
        <f>VLOOKUP(A2243,Cadastro!$A$3:$B$3577,2,FALSE)</f>
        <v>211595</v>
      </c>
      <c r="C2243" s="5">
        <v>28030.15</v>
      </c>
      <c r="D2243">
        <v>0</v>
      </c>
      <c r="E2243">
        <v>12411.89</v>
      </c>
      <c r="F2243">
        <v>0</v>
      </c>
      <c r="G2243">
        <v>15618.26</v>
      </c>
      <c r="H2243">
        <v>0</v>
      </c>
      <c r="I2243" s="14">
        <f>VLOOKUP(A2243,Cadastro!$A$3:$H$3577,7,FALSE)</f>
        <v>1</v>
      </c>
      <c r="J2243" s="14">
        <f>VLOOKUP(A2243,Cadastro!$A$3:$H$3577,8,FALSE)</f>
        <v>1</v>
      </c>
      <c r="K2243">
        <f>VLOOKUP(A2243,Cadastro!$A$3:$J$3577,10,FALSE)</f>
        <v>1</v>
      </c>
      <c r="L2243" s="13">
        <v>38095.65</v>
      </c>
      <c r="M2243" s="23" t="e">
        <f t="shared" si="354"/>
        <v>#DIV/0!</v>
      </c>
      <c r="N2243" s="26">
        <f t="shared" si="355"/>
        <v>28030.15</v>
      </c>
      <c r="O2243" s="27">
        <f t="shared" si="356"/>
        <v>1.1638780519916943E-3</v>
      </c>
      <c r="P2243" s="30" t="e">
        <f t="shared" si="357"/>
        <v>#DIV/0!</v>
      </c>
      <c r="Q2243" s="30" t="e">
        <f t="shared" si="358"/>
        <v>#DIV/0!</v>
      </c>
      <c r="R2243" s="30" t="e">
        <f t="shared" si="359"/>
        <v>#DIV/0!</v>
      </c>
      <c r="S2243" s="30" t="e">
        <f t="shared" si="360"/>
        <v>#DIV/0!</v>
      </c>
      <c r="T2243" s="32">
        <f t="shared" si="361"/>
        <v>1.1638118251025727E-3</v>
      </c>
      <c r="U2243" s="33">
        <f t="shared" si="362"/>
        <v>91.450808623069278</v>
      </c>
      <c r="V2243" s="18" t="e">
        <f>VLOOKUP(B2243,'[2]APO e PPM_CD'!$D$2:$J$565,7,FALSE)</f>
        <v>#N/A</v>
      </c>
    </row>
    <row r="2244" spans="1:24" hidden="1">
      <c r="A2244">
        <v>1531435769</v>
      </c>
      <c r="B2244">
        <f>VLOOKUP(A2244,Cadastro!$A$3:$B$3577,2,FALSE)</f>
        <v>210333</v>
      </c>
      <c r="C2244" s="5">
        <v>28162.34</v>
      </c>
      <c r="D2244">
        <v>0</v>
      </c>
      <c r="E2244">
        <v>11817.77</v>
      </c>
      <c r="F2244">
        <v>0</v>
      </c>
      <c r="G2244">
        <v>16344.57</v>
      </c>
      <c r="H2244">
        <v>0</v>
      </c>
      <c r="I2244" s="14">
        <f>VLOOKUP(A2244,Cadastro!$A$3:$H$3577,7,FALSE)</f>
        <v>1</v>
      </c>
      <c r="J2244" s="14">
        <f>VLOOKUP(A2244,Cadastro!$A$3:$H$3577,8,FALSE)</f>
        <v>1</v>
      </c>
      <c r="K2244">
        <f>VLOOKUP(A2244,Cadastro!$A$3:$J$3577,10,FALSE)</f>
        <v>1</v>
      </c>
      <c r="L2244" s="13">
        <v>31292.14</v>
      </c>
      <c r="M2244" s="23" t="e">
        <f t="shared" si="354"/>
        <v>#DIV/0!</v>
      </c>
      <c r="N2244" s="26">
        <f t="shared" si="355"/>
        <v>28162.34</v>
      </c>
      <c r="O2244" s="27">
        <f t="shared" si="356"/>
        <v>1.1693668931035963E-3</v>
      </c>
      <c r="P2244" s="30" t="e">
        <f t="shared" si="357"/>
        <v>#DIV/0!</v>
      </c>
      <c r="Q2244" s="30" t="e">
        <f t="shared" si="358"/>
        <v>#DIV/0!</v>
      </c>
      <c r="R2244" s="30" t="e">
        <f t="shared" si="359"/>
        <v>#DIV/0!</v>
      </c>
      <c r="S2244" s="30" t="e">
        <f t="shared" si="360"/>
        <v>#DIV/0!</v>
      </c>
      <c r="T2244" s="32">
        <f t="shared" si="361"/>
        <v>1.1693003538889085E-3</v>
      </c>
      <c r="U2244" s="33">
        <f t="shared" si="362"/>
        <v>91.882090025126843</v>
      </c>
      <c r="V2244" s="18" t="e">
        <f>VLOOKUP(B2244,'[2]APO e PPM_CD'!$D$2:$J$565,7,FALSE)</f>
        <v>#N/A</v>
      </c>
    </row>
    <row r="2245" spans="1:24" s="18" customFormat="1">
      <c r="A2245" s="18">
        <v>60514825715</v>
      </c>
      <c r="B2245" s="18">
        <f>VLOOKUP(A2245,Cadastro!$A$3:$B$3577,2,FALSE)</f>
        <v>199075</v>
      </c>
      <c r="C2245" s="19">
        <v>3353.8199999999997</v>
      </c>
      <c r="D2245" s="18">
        <v>0</v>
      </c>
      <c r="E2245" s="18">
        <v>1469.46</v>
      </c>
      <c r="F2245" s="18">
        <v>0</v>
      </c>
      <c r="G2245" s="18">
        <v>1884.36</v>
      </c>
      <c r="H2245" s="18">
        <v>0</v>
      </c>
      <c r="I2245" s="20">
        <f>VLOOKUP(A2245,Cadastro!$A$3:$H$3577,7,FALSE)</f>
        <v>5</v>
      </c>
      <c r="J2245" s="20">
        <f>VLOOKUP(A2245,Cadastro!$A$3:$H$3577,8,FALSE)</f>
        <v>5</v>
      </c>
      <c r="K2245" s="18">
        <f>VLOOKUP(A2245,Cadastro!$A$3:$J$3577,10,FALSE)</f>
        <v>1</v>
      </c>
      <c r="M2245" s="23" t="e">
        <f t="shared" si="354"/>
        <v>#DIV/0!</v>
      </c>
      <c r="N2245" s="26">
        <f t="shared" si="355"/>
        <v>3353.8199999999997</v>
      </c>
      <c r="O2245" s="27">
        <f t="shared" si="356"/>
        <v>1.392585301302627E-4</v>
      </c>
      <c r="P2245" s="30" t="e">
        <f t="shared" si="357"/>
        <v>#DIV/0!</v>
      </c>
      <c r="Q2245" s="30" t="e">
        <f t="shared" si="358"/>
        <v>#DIV/0!</v>
      </c>
      <c r="R2245" s="30" t="e">
        <f t="shared" si="359"/>
        <v>#DIV/0!</v>
      </c>
      <c r="S2245" s="30" t="e">
        <f t="shared" si="360"/>
        <v>#DIV/0!</v>
      </c>
      <c r="T2245" s="32">
        <f t="shared" si="361"/>
        <v>1.3925060605332151E-4</v>
      </c>
      <c r="U2245" s="33">
        <f t="shared" si="362"/>
        <v>10.942130205376074</v>
      </c>
      <c r="V2245" s="18">
        <f>VLOOKUP(B2245,'[2]APO e PPM_CD'!$D$2:$J$565,7,FALSE)</f>
        <v>4</v>
      </c>
      <c r="W2245" s="18">
        <f>TRUNC(B2245/10,0)</f>
        <v>19907</v>
      </c>
      <c r="X2245" s="18">
        <f ca="1">VLOOKUP(W2245:X2245,[3]Plan1!$B$2:$K$3605,10,FALSE)</f>
        <v>0</v>
      </c>
    </row>
    <row r="2246" spans="1:24" hidden="1">
      <c r="A2246">
        <v>1384365761</v>
      </c>
      <c r="B2246">
        <f>VLOOKUP(A2246,Cadastro!$A$3:$B$3577,2,FALSE)</f>
        <v>199456</v>
      </c>
      <c r="C2246" s="5">
        <v>28529.360000000001</v>
      </c>
      <c r="D2246">
        <v>0</v>
      </c>
      <c r="E2246">
        <v>16420.61</v>
      </c>
      <c r="F2246">
        <v>0</v>
      </c>
      <c r="G2246">
        <v>12108.75</v>
      </c>
      <c r="H2246">
        <v>0</v>
      </c>
      <c r="I2246" s="14">
        <f>VLOOKUP(A2246,Cadastro!$A$3:$H$3577,7,FALSE)</f>
        <v>1</v>
      </c>
      <c r="J2246" s="14">
        <f>VLOOKUP(A2246,Cadastro!$A$3:$H$3577,8,FALSE)</f>
        <v>1</v>
      </c>
      <c r="K2246">
        <f>VLOOKUP(A2246,Cadastro!$A$3:$J$3577,10,FALSE)</f>
        <v>1</v>
      </c>
      <c r="L2246" s="13">
        <v>43778.63</v>
      </c>
      <c r="M2246" s="23" t="e">
        <f t="shared" si="354"/>
        <v>#DIV/0!</v>
      </c>
      <c r="N2246" s="26">
        <f t="shared" si="355"/>
        <v>28529.360000000001</v>
      </c>
      <c r="O2246" s="27">
        <f t="shared" si="356"/>
        <v>1.1846064306245154E-3</v>
      </c>
      <c r="P2246" s="30" t="e">
        <f t="shared" si="357"/>
        <v>#DIV/0!</v>
      </c>
      <c r="Q2246" s="30" t="e">
        <f t="shared" si="358"/>
        <v>#DIV/0!</v>
      </c>
      <c r="R2246" s="30" t="e">
        <f t="shared" si="359"/>
        <v>#DIV/0!</v>
      </c>
      <c r="S2246" s="30" t="e">
        <f t="shared" si="360"/>
        <v>#DIV/0!</v>
      </c>
      <c r="T2246" s="32">
        <f t="shared" si="361"/>
        <v>1.1845390242509702E-3</v>
      </c>
      <c r="U2246" s="33">
        <f t="shared" si="362"/>
        <v>93.079524779519474</v>
      </c>
      <c r="V2246" s="18" t="e">
        <f>VLOOKUP(B2246,'[2]APO e PPM_CD'!$D$2:$J$565,7,FALSE)</f>
        <v>#N/A</v>
      </c>
    </row>
    <row r="2247" spans="1:24" hidden="1">
      <c r="A2247">
        <v>65856490606</v>
      </c>
      <c r="B2247">
        <f>VLOOKUP(A2247,Cadastro!$A$3:$B$3577,2,FALSE)</f>
        <v>211353</v>
      </c>
      <c r="C2247" s="5">
        <v>28560.21</v>
      </c>
      <c r="D2247">
        <v>0</v>
      </c>
      <c r="E2247">
        <v>12069.39</v>
      </c>
      <c r="F2247">
        <v>0</v>
      </c>
      <c r="G2247">
        <v>16490.82</v>
      </c>
      <c r="H2247">
        <v>0</v>
      </c>
      <c r="I2247" s="14">
        <f>VLOOKUP(A2247,Cadastro!$A$3:$H$3577,7,FALSE)</f>
        <v>1</v>
      </c>
      <c r="J2247" s="14">
        <f>VLOOKUP(A2247,Cadastro!$A$3:$H$3577,8,FALSE)</f>
        <v>1</v>
      </c>
      <c r="K2247">
        <f>VLOOKUP(A2247,Cadastro!$A$3:$J$3577,10,FALSE)</f>
        <v>1</v>
      </c>
      <c r="L2247" s="13">
        <v>34075.300000000003</v>
      </c>
      <c r="M2247" s="23" t="e">
        <f t="shared" si="354"/>
        <v>#DIV/0!</v>
      </c>
      <c r="N2247" s="26">
        <f t="shared" si="355"/>
        <v>28560.21</v>
      </c>
      <c r="O2247" s="27">
        <f t="shared" si="356"/>
        <v>1.1858873955106805E-3</v>
      </c>
      <c r="P2247" s="30" t="e">
        <f t="shared" si="357"/>
        <v>#DIV/0!</v>
      </c>
      <c r="Q2247" s="30" t="e">
        <f t="shared" si="358"/>
        <v>#DIV/0!</v>
      </c>
      <c r="R2247" s="30" t="e">
        <f t="shared" si="359"/>
        <v>#DIV/0!</v>
      </c>
      <c r="S2247" s="30" t="e">
        <f t="shared" si="360"/>
        <v>#DIV/0!</v>
      </c>
      <c r="T2247" s="32">
        <f t="shared" si="361"/>
        <v>1.1858199162477813E-3</v>
      </c>
      <c r="U2247" s="33">
        <f t="shared" si="362"/>
        <v>93.180175594660369</v>
      </c>
      <c r="V2247" s="18" t="e">
        <f>VLOOKUP(B2247,'[2]APO e PPM_CD'!$D$2:$J$565,7,FALSE)</f>
        <v>#N/A</v>
      </c>
    </row>
    <row r="2248" spans="1:24" hidden="1">
      <c r="A2248">
        <v>83670149791</v>
      </c>
      <c r="B2248">
        <f>VLOOKUP(A2248,Cadastro!$A$3:$B$3577,2,FALSE)</f>
        <v>187735</v>
      </c>
      <c r="C2248" s="5">
        <v>28582.1</v>
      </c>
      <c r="D2248">
        <v>0</v>
      </c>
      <c r="E2248">
        <v>11896.46</v>
      </c>
      <c r="F2248">
        <v>0</v>
      </c>
      <c r="G2248">
        <v>16685.64</v>
      </c>
      <c r="H2248">
        <v>0</v>
      </c>
      <c r="I2248" s="14">
        <f>VLOOKUP(A2248,Cadastro!$A$3:$H$3577,7,FALSE)</f>
        <v>1</v>
      </c>
      <c r="J2248" s="14">
        <f>VLOOKUP(A2248,Cadastro!$A$3:$H$3577,8,FALSE)</f>
        <v>1</v>
      </c>
      <c r="K2248">
        <f>VLOOKUP(A2248,Cadastro!$A$3:$J$3577,10,FALSE)</f>
        <v>1</v>
      </c>
      <c r="L2248" s="13">
        <v>30629.85</v>
      </c>
      <c r="M2248" s="23" t="e">
        <f t="shared" si="354"/>
        <v>#DIV/0!</v>
      </c>
      <c r="N2248" s="26">
        <f t="shared" si="355"/>
        <v>28582.1</v>
      </c>
      <c r="O2248" s="27">
        <f t="shared" si="356"/>
        <v>1.1867963200279628E-3</v>
      </c>
      <c r="P2248" s="30" t="e">
        <f t="shared" si="357"/>
        <v>#DIV/0!</v>
      </c>
      <c r="Q2248" s="30" t="e">
        <f t="shared" si="358"/>
        <v>#DIV/0!</v>
      </c>
      <c r="R2248" s="30" t="e">
        <f t="shared" si="359"/>
        <v>#DIV/0!</v>
      </c>
      <c r="S2248" s="30" t="e">
        <f t="shared" si="360"/>
        <v>#DIV/0!</v>
      </c>
      <c r="T2248" s="32">
        <f t="shared" si="361"/>
        <v>1.1867287890455186E-3</v>
      </c>
      <c r="U2248" s="33">
        <f t="shared" si="362"/>
        <v>93.251593628483207</v>
      </c>
      <c r="V2248" s="18" t="e">
        <f>VLOOKUP(B2248,'[2]APO e PPM_CD'!$D$2:$J$565,7,FALSE)</f>
        <v>#N/A</v>
      </c>
    </row>
    <row r="2249" spans="1:24" hidden="1">
      <c r="A2249">
        <v>77234316604</v>
      </c>
      <c r="B2249">
        <f>VLOOKUP(A2249,Cadastro!$A$3:$B$3577,2,FALSE)</f>
        <v>211225</v>
      </c>
      <c r="C2249" s="5">
        <v>28846.98</v>
      </c>
      <c r="D2249">
        <v>0</v>
      </c>
      <c r="E2249">
        <v>12109.3</v>
      </c>
      <c r="F2249">
        <v>0</v>
      </c>
      <c r="G2249">
        <v>16737.68</v>
      </c>
      <c r="H2249">
        <v>0</v>
      </c>
      <c r="I2249" s="14">
        <f>VLOOKUP(A2249,Cadastro!$A$3:$H$3577,7,FALSE)</f>
        <v>1</v>
      </c>
      <c r="J2249" s="14">
        <f>VLOOKUP(A2249,Cadastro!$A$3:$H$3577,8,FALSE)</f>
        <v>1</v>
      </c>
      <c r="K2249">
        <f>VLOOKUP(A2249,Cadastro!$A$3:$J$3577,10,FALSE)</f>
        <v>1</v>
      </c>
      <c r="L2249" s="13">
        <v>42940.18</v>
      </c>
      <c r="M2249" s="23" t="e">
        <f t="shared" si="354"/>
        <v>#DIV/0!</v>
      </c>
      <c r="N2249" s="26">
        <f t="shared" si="355"/>
        <v>28846.98</v>
      </c>
      <c r="O2249" s="27">
        <f t="shared" si="356"/>
        <v>1.1977947634330662E-3</v>
      </c>
      <c r="P2249" s="30" t="e">
        <f t="shared" si="357"/>
        <v>#DIV/0!</v>
      </c>
      <c r="Q2249" s="30" t="e">
        <f t="shared" si="358"/>
        <v>#DIV/0!</v>
      </c>
      <c r="R2249" s="30" t="e">
        <f t="shared" si="359"/>
        <v>#DIV/0!</v>
      </c>
      <c r="S2249" s="30" t="e">
        <f t="shared" si="360"/>
        <v>#DIV/0!</v>
      </c>
      <c r="T2249" s="32">
        <f t="shared" si="361"/>
        <v>1.1977266066181384E-3</v>
      </c>
      <c r="U2249" s="33">
        <f t="shared" si="362"/>
        <v>94.115787726198647</v>
      </c>
      <c r="V2249" s="18" t="e">
        <f>VLOOKUP(B2249,'[2]APO e PPM_CD'!$D$2:$J$565,7,FALSE)</f>
        <v>#N/A</v>
      </c>
    </row>
    <row r="2250" spans="1:24" hidden="1">
      <c r="A2250">
        <v>25183510865</v>
      </c>
      <c r="B2250">
        <f>VLOOKUP(A2250,Cadastro!$A$3:$B$3577,2,FALSE)</f>
        <v>189387</v>
      </c>
      <c r="C2250" s="5">
        <v>29121.480000000003</v>
      </c>
      <c r="D2250">
        <v>0</v>
      </c>
      <c r="E2250">
        <v>12835.79</v>
      </c>
      <c r="F2250">
        <v>0</v>
      </c>
      <c r="G2250">
        <v>16285.69</v>
      </c>
      <c r="H2250">
        <v>0</v>
      </c>
      <c r="I2250" s="14">
        <f>VLOOKUP(A2250,Cadastro!$A$3:$H$3577,7,FALSE)</f>
        <v>1</v>
      </c>
      <c r="J2250" s="14">
        <f>VLOOKUP(A2250,Cadastro!$A$3:$H$3577,8,FALSE)</f>
        <v>1</v>
      </c>
      <c r="K2250">
        <f>VLOOKUP(A2250,Cadastro!$A$3:$J$3577,10,FALSE)</f>
        <v>1</v>
      </c>
      <c r="L2250" s="13">
        <v>15550.23</v>
      </c>
      <c r="M2250" s="23" t="e">
        <f t="shared" si="354"/>
        <v>#DIV/0!</v>
      </c>
      <c r="N2250" s="26">
        <f t="shared" si="355"/>
        <v>29121.480000000003</v>
      </c>
      <c r="O2250" s="27">
        <f t="shared" si="356"/>
        <v>1.2091926519663678E-3</v>
      </c>
      <c r="P2250" s="30" t="e">
        <f t="shared" si="357"/>
        <v>#DIV/0!</v>
      </c>
      <c r="Q2250" s="30" t="e">
        <f t="shared" si="358"/>
        <v>#DIV/0!</v>
      </c>
      <c r="R2250" s="30" t="e">
        <f t="shared" si="359"/>
        <v>#DIV/0!</v>
      </c>
      <c r="S2250" s="30" t="e">
        <f t="shared" si="360"/>
        <v>#DIV/0!</v>
      </c>
      <c r="T2250" s="32">
        <f t="shared" si="361"/>
        <v>1.2091238465897639E-3</v>
      </c>
      <c r="U2250" s="33">
        <f t="shared" si="362"/>
        <v>95.011367912784621</v>
      </c>
      <c r="V2250" s="18" t="e">
        <f>VLOOKUP(B2250,'[2]APO e PPM_CD'!$D$2:$J$565,7,FALSE)</f>
        <v>#N/A</v>
      </c>
    </row>
    <row r="2251" spans="1:24" hidden="1">
      <c r="A2251">
        <v>74671294753</v>
      </c>
      <c r="B2251">
        <f>VLOOKUP(A2251,Cadastro!$A$3:$B$3577,2,FALSE)</f>
        <v>194199</v>
      </c>
      <c r="C2251" s="5">
        <v>29404.62</v>
      </c>
      <c r="D2251">
        <v>0</v>
      </c>
      <c r="E2251">
        <v>12435.3</v>
      </c>
      <c r="F2251">
        <v>0</v>
      </c>
      <c r="G2251">
        <v>16969.32</v>
      </c>
      <c r="H2251">
        <v>0</v>
      </c>
      <c r="I2251" s="14">
        <f>VLOOKUP(A2251,Cadastro!$A$3:$H$3577,7,FALSE)</f>
        <v>1</v>
      </c>
      <c r="J2251" s="14">
        <f>VLOOKUP(A2251,Cadastro!$A$3:$H$3577,8,FALSE)</f>
        <v>1</v>
      </c>
      <c r="K2251">
        <f>VLOOKUP(A2251,Cadastro!$A$3:$J$3577,10,FALSE)</f>
        <v>1</v>
      </c>
      <c r="L2251" s="13">
        <v>39702.9</v>
      </c>
      <c r="M2251" s="23" t="e">
        <f t="shared" ref="M2251:M2313" si="363">L2251/$L$9</f>
        <v>#DIV/0!</v>
      </c>
      <c r="N2251" s="26">
        <f t="shared" ref="N2251:N2313" si="364">G2251+F2251+E2251</f>
        <v>29404.62</v>
      </c>
      <c r="O2251" s="27">
        <f t="shared" ref="O2251:O2313" si="365">N2251/$N$9</f>
        <v>1.2209492937125205E-3</v>
      </c>
      <c r="P2251" s="30" t="e">
        <f t="shared" ref="P2251:P2313" si="366">$K$7*L2251</f>
        <v>#DIV/0!</v>
      </c>
      <c r="Q2251" s="30" t="e">
        <f t="shared" ref="Q2251:Q2313" si="367">P2251/$R$1</f>
        <v>#DIV/0!</v>
      </c>
      <c r="R2251" s="30" t="e">
        <f t="shared" ref="R2251:R2313" si="368">$K$8*L2251</f>
        <v>#DIV/0!</v>
      </c>
      <c r="S2251" s="30" t="e">
        <f t="shared" ref="S2251:S2313" si="369">R2251*1.01</f>
        <v>#DIV/0!</v>
      </c>
      <c r="T2251" s="32">
        <f t="shared" ref="T2251:T2313" si="370">C2251/$C$2359</f>
        <v>1.2208798193604959E-3</v>
      </c>
      <c r="U2251" s="33">
        <f t="shared" ref="U2251:U2313" si="371">$T$5*T2251</f>
        <v>95.93513685278441</v>
      </c>
      <c r="V2251" s="18" t="e">
        <f>VLOOKUP(B2251,'[2]APO e PPM_CD'!$D$2:$J$565,7,FALSE)</f>
        <v>#N/A</v>
      </c>
    </row>
    <row r="2252" spans="1:24" hidden="1">
      <c r="A2252">
        <v>86916386720</v>
      </c>
      <c r="B2252">
        <f>VLOOKUP(A2252,Cadastro!$A$3:$B$3577,2,FALSE)</f>
        <v>214965</v>
      </c>
      <c r="C2252" s="5">
        <v>29497.41</v>
      </c>
      <c r="D2252">
        <v>0</v>
      </c>
      <c r="E2252">
        <v>12306.77</v>
      </c>
      <c r="F2252">
        <v>0</v>
      </c>
      <c r="G2252">
        <v>17190.64</v>
      </c>
      <c r="H2252">
        <v>0</v>
      </c>
      <c r="I2252" s="14">
        <f>VLOOKUP(A2252,Cadastro!$A$3:$H$3577,7,FALSE)</f>
        <v>1</v>
      </c>
      <c r="J2252" s="14">
        <f>VLOOKUP(A2252,Cadastro!$A$3:$H$3577,8,FALSE)</f>
        <v>1</v>
      </c>
      <c r="K2252">
        <f>VLOOKUP(A2252,Cadastro!$A$3:$J$3577,10,FALSE)</f>
        <v>1</v>
      </c>
      <c r="L2252" s="13">
        <v>42497.440000000002</v>
      </c>
      <c r="M2252" s="23" t="e">
        <f t="shared" si="363"/>
        <v>#DIV/0!</v>
      </c>
      <c r="N2252" s="26">
        <f t="shared" si="364"/>
        <v>29497.41</v>
      </c>
      <c r="O2252" s="27">
        <f t="shared" si="365"/>
        <v>1.22480215373804E-3</v>
      </c>
      <c r="P2252" s="30" t="e">
        <f t="shared" si="366"/>
        <v>#DIV/0!</v>
      </c>
      <c r="Q2252" s="30" t="e">
        <f t="shared" si="367"/>
        <v>#DIV/0!</v>
      </c>
      <c r="R2252" s="30" t="e">
        <f t="shared" si="368"/>
        <v>#DIV/0!</v>
      </c>
      <c r="S2252" s="30" t="e">
        <f t="shared" si="369"/>
        <v>#DIV/0!</v>
      </c>
      <c r="T2252" s="32">
        <f t="shared" si="370"/>
        <v>1.2247324601509044E-3</v>
      </c>
      <c r="U2252" s="33">
        <f t="shared" si="371"/>
        <v>96.237872319135278</v>
      </c>
      <c r="V2252" s="18" t="e">
        <f>VLOOKUP(B2252,'[2]APO e PPM_CD'!$D$2:$J$565,7,FALSE)</f>
        <v>#N/A</v>
      </c>
    </row>
    <row r="2253" spans="1:24" hidden="1">
      <c r="A2253">
        <v>1745799770</v>
      </c>
      <c r="B2253">
        <f>VLOOKUP(A2253,Cadastro!$A$3:$B$3577,2,FALSE)</f>
        <v>190902</v>
      </c>
      <c r="C2253" s="5">
        <v>29599.93</v>
      </c>
      <c r="D2253">
        <v>0</v>
      </c>
      <c r="E2253">
        <v>12499.42</v>
      </c>
      <c r="F2253">
        <v>0</v>
      </c>
      <c r="G2253">
        <v>17100.509999999998</v>
      </c>
      <c r="H2253">
        <v>0</v>
      </c>
      <c r="I2253" s="14">
        <f>VLOOKUP(A2253,Cadastro!$A$3:$H$3577,7,FALSE)</f>
        <v>1</v>
      </c>
      <c r="J2253" s="14">
        <f>VLOOKUP(A2253,Cadastro!$A$3:$H$3577,8,FALSE)</f>
        <v>1</v>
      </c>
      <c r="K2253">
        <f>VLOOKUP(A2253,Cadastro!$A$3:$J$3577,10,FALSE)</f>
        <v>1</v>
      </c>
      <c r="L2253" s="13">
        <v>33284.99</v>
      </c>
      <c r="M2253" s="23" t="e">
        <f t="shared" si="363"/>
        <v>#DIV/0!</v>
      </c>
      <c r="N2253" s="26">
        <f t="shared" si="364"/>
        <v>29599.93</v>
      </c>
      <c r="O2253" s="27">
        <f t="shared" si="365"/>
        <v>1.2290590263516431E-3</v>
      </c>
      <c r="P2253" s="30" t="e">
        <f t="shared" si="366"/>
        <v>#DIV/0!</v>
      </c>
      <c r="Q2253" s="30" t="e">
        <f t="shared" si="367"/>
        <v>#DIV/0!</v>
      </c>
      <c r="R2253" s="30" t="e">
        <f t="shared" si="368"/>
        <v>#DIV/0!</v>
      </c>
      <c r="S2253" s="30" t="e">
        <f t="shared" si="369"/>
        <v>#DIV/0!</v>
      </c>
      <c r="T2253" s="32">
        <f t="shared" si="370"/>
        <v>1.2289890905403072E-3</v>
      </c>
      <c r="U2253" s="33">
        <f t="shared" si="371"/>
        <v>96.572352758948739</v>
      </c>
      <c r="V2253" s="18" t="e">
        <f>VLOOKUP(B2253,'[2]APO e PPM_CD'!$D$2:$J$565,7,FALSE)</f>
        <v>#N/A</v>
      </c>
    </row>
    <row r="2254" spans="1:24" s="18" customFormat="1">
      <c r="A2254" s="18">
        <v>88709507604</v>
      </c>
      <c r="B2254" s="18">
        <f>VLOOKUP(A2254,Cadastro!$A$3:$B$3577,2,FALSE)</f>
        <v>222136</v>
      </c>
      <c r="C2254" s="19">
        <v>4249.88</v>
      </c>
      <c r="D2254" s="18">
        <v>0</v>
      </c>
      <c r="E2254" s="18">
        <v>2461.06</v>
      </c>
      <c r="F2254" s="18">
        <v>0</v>
      </c>
      <c r="G2254" s="18">
        <v>1788.82</v>
      </c>
      <c r="H2254" s="18">
        <v>0</v>
      </c>
      <c r="I2254" s="20">
        <f>VLOOKUP(A2254,Cadastro!$A$3:$H$3577,7,FALSE)</f>
        <v>5</v>
      </c>
      <c r="J2254" s="20">
        <f>VLOOKUP(A2254,Cadastro!$A$3:$H$3577,8,FALSE)</f>
        <v>5</v>
      </c>
      <c r="K2254" s="18">
        <f>VLOOKUP(A2254,Cadastro!$A$3:$J$3577,10,FALSE)</f>
        <v>1</v>
      </c>
      <c r="M2254" s="23" t="e">
        <f t="shared" si="363"/>
        <v>#DIV/0!</v>
      </c>
      <c r="N2254" s="26">
        <f t="shared" si="364"/>
        <v>4249.88</v>
      </c>
      <c r="O2254" s="27">
        <f t="shared" si="365"/>
        <v>1.7646505836031777E-4</v>
      </c>
      <c r="P2254" s="30" t="e">
        <f t="shared" si="366"/>
        <v>#DIV/0!</v>
      </c>
      <c r="Q2254" s="30" t="e">
        <f t="shared" si="367"/>
        <v>#DIV/0!</v>
      </c>
      <c r="R2254" s="30" t="e">
        <f t="shared" si="368"/>
        <v>#DIV/0!</v>
      </c>
      <c r="S2254" s="30" t="e">
        <f t="shared" si="369"/>
        <v>#DIV/0!</v>
      </c>
      <c r="T2254" s="32">
        <f t="shared" si="370"/>
        <v>1.7645501716069737E-4</v>
      </c>
      <c r="U2254" s="33">
        <f t="shared" si="371"/>
        <v>13.86560409241512</v>
      </c>
      <c r="V2254" s="18">
        <f>VLOOKUP(B2254,'[2]APO e PPM_CD'!$D$2:$J$565,7,FALSE)</f>
        <v>4</v>
      </c>
      <c r="W2254" s="18">
        <f>TRUNC(B2254/10,0)</f>
        <v>22213</v>
      </c>
      <c r="X2254" s="18">
        <f ca="1">VLOOKUP(W2254:X2254,[3]Plan1!$B$2:$K$3605,10,FALSE)</f>
        <v>0</v>
      </c>
    </row>
    <row r="2255" spans="1:24" hidden="1">
      <c r="A2255">
        <v>58075739</v>
      </c>
      <c r="B2255">
        <f>VLOOKUP(A2255,Cadastro!$A$3:$B$3577,2,FALSE)</f>
        <v>198525</v>
      </c>
      <c r="C2255" s="5">
        <v>29648.77</v>
      </c>
      <c r="D2255">
        <v>0</v>
      </c>
      <c r="E2255">
        <v>12326.73</v>
      </c>
      <c r="F2255">
        <v>0</v>
      </c>
      <c r="G2255">
        <v>17322.04</v>
      </c>
      <c r="H2255">
        <v>0</v>
      </c>
      <c r="I2255" s="14">
        <f>VLOOKUP(A2255,Cadastro!$A$3:$H$3577,7,FALSE)</f>
        <v>1</v>
      </c>
      <c r="J2255" s="14">
        <f>VLOOKUP(A2255,Cadastro!$A$3:$H$3577,8,FALSE)</f>
        <v>1</v>
      </c>
      <c r="K2255">
        <f>VLOOKUP(A2255,Cadastro!$A$3:$J$3577,10,FALSE)</f>
        <v>1</v>
      </c>
      <c r="L2255" s="13">
        <v>33004.67</v>
      </c>
      <c r="M2255" s="23" t="e">
        <f t="shared" si="363"/>
        <v>#DIV/0!</v>
      </c>
      <c r="N2255" s="26">
        <f t="shared" si="364"/>
        <v>29648.77</v>
      </c>
      <c r="O2255" s="27">
        <f t="shared" si="365"/>
        <v>1.2310869785409561E-3</v>
      </c>
      <c r="P2255" s="30" t="e">
        <f t="shared" si="366"/>
        <v>#DIV/0!</v>
      </c>
      <c r="Q2255" s="30" t="e">
        <f t="shared" si="367"/>
        <v>#DIV/0!</v>
      </c>
      <c r="R2255" s="30" t="e">
        <f t="shared" si="368"/>
        <v>#DIV/0!</v>
      </c>
      <c r="S2255" s="30" t="e">
        <f t="shared" si="369"/>
        <v>#DIV/0!</v>
      </c>
      <c r="T2255" s="32">
        <f t="shared" si="370"/>
        <v>1.2310169273352586E-3</v>
      </c>
      <c r="U2255" s="33">
        <f t="shared" si="371"/>
        <v>96.731697517829815</v>
      </c>
      <c r="V2255" s="18" t="e">
        <f>VLOOKUP(B2255,'[2]APO e PPM_CD'!$D$2:$J$565,7,FALSE)</f>
        <v>#N/A</v>
      </c>
    </row>
    <row r="2256" spans="1:24" hidden="1">
      <c r="A2256">
        <v>6840898741</v>
      </c>
      <c r="B2256">
        <f>VLOOKUP(A2256,Cadastro!$A$3:$B$3577,2,FALSE)</f>
        <v>195803</v>
      </c>
      <c r="C2256" s="5">
        <v>29682.32</v>
      </c>
      <c r="D2256">
        <v>0</v>
      </c>
      <c r="E2256">
        <v>17175.099999999999</v>
      </c>
      <c r="F2256">
        <v>0</v>
      </c>
      <c r="G2256">
        <v>12507.22</v>
      </c>
      <c r="H2256">
        <v>0</v>
      </c>
      <c r="I2256" s="14">
        <f>VLOOKUP(A2256,Cadastro!$A$3:$H$3577,7,FALSE)</f>
        <v>1</v>
      </c>
      <c r="J2256" s="14">
        <f>VLOOKUP(A2256,Cadastro!$A$3:$H$3577,8,FALSE)</f>
        <v>1</v>
      </c>
      <c r="K2256">
        <f>VLOOKUP(A2256,Cadastro!$A$3:$J$3577,10,FALSE)</f>
        <v>1</v>
      </c>
      <c r="L2256" s="13">
        <v>54556.43</v>
      </c>
      <c r="M2256" s="23" t="e">
        <f t="shared" si="363"/>
        <v>#DIV/0!</v>
      </c>
      <c r="N2256" s="26">
        <f t="shared" si="364"/>
        <v>29682.32</v>
      </c>
      <c r="O2256" s="27">
        <f t="shared" si="365"/>
        <v>1.2324800538061375E-3</v>
      </c>
      <c r="P2256" s="30" t="e">
        <f t="shared" si="366"/>
        <v>#DIV/0!</v>
      </c>
      <c r="Q2256" s="30" t="e">
        <f t="shared" si="367"/>
        <v>#DIV/0!</v>
      </c>
      <c r="R2256" s="30" t="e">
        <f t="shared" si="368"/>
        <v>#DIV/0!</v>
      </c>
      <c r="S2256" s="30" t="e">
        <f t="shared" si="369"/>
        <v>#DIV/0!</v>
      </c>
      <c r="T2256" s="32">
        <f t="shared" si="370"/>
        <v>1.2324099233317906E-3</v>
      </c>
      <c r="U2256" s="33">
        <f t="shared" si="371"/>
        <v>96.841157318412542</v>
      </c>
      <c r="V2256" s="18" t="e">
        <f>VLOOKUP(B2256,'[2]APO e PPM_CD'!$D$2:$J$565,7,FALSE)</f>
        <v>#N/A</v>
      </c>
    </row>
    <row r="2257" spans="1:24" s="18" customFormat="1">
      <c r="A2257" s="18">
        <v>36098892920</v>
      </c>
      <c r="B2257" s="18">
        <f>VLOOKUP(A2257,Cadastro!$A$3:$B$3577,2,FALSE)</f>
        <v>199709</v>
      </c>
      <c r="C2257" s="19">
        <v>4883.1900000000005</v>
      </c>
      <c r="D2257" s="18">
        <v>0</v>
      </c>
      <c r="E2257" s="18">
        <v>2170.8000000000002</v>
      </c>
      <c r="F2257" s="18">
        <v>0</v>
      </c>
      <c r="G2257" s="18">
        <v>2712.39</v>
      </c>
      <c r="H2257" s="18">
        <v>0</v>
      </c>
      <c r="I2257" s="20">
        <f>VLOOKUP(A2257,Cadastro!$A$3:$H$3577,7,FALSE)</f>
        <v>5</v>
      </c>
      <c r="J2257" s="20">
        <f>VLOOKUP(A2257,Cadastro!$A$3:$H$3577,8,FALSE)</f>
        <v>5</v>
      </c>
      <c r="K2257" s="18">
        <f>VLOOKUP(A2257,Cadastro!$A$3:$J$3577,10,FALSE)</f>
        <v>1</v>
      </c>
      <c r="M2257" s="23" t="e">
        <f t="shared" si="363"/>
        <v>#DIV/0!</v>
      </c>
      <c r="N2257" s="26">
        <f t="shared" si="364"/>
        <v>4883.1900000000005</v>
      </c>
      <c r="O2257" s="27">
        <f t="shared" si="365"/>
        <v>2.0276158581760431E-4</v>
      </c>
      <c r="P2257" s="30" t="e">
        <f t="shared" si="366"/>
        <v>#DIV/0!</v>
      </c>
      <c r="Q2257" s="30" t="e">
        <f t="shared" si="367"/>
        <v>#DIV/0!</v>
      </c>
      <c r="R2257" s="30" t="e">
        <f t="shared" si="368"/>
        <v>#DIV/0!</v>
      </c>
      <c r="S2257" s="30" t="e">
        <f t="shared" si="369"/>
        <v>#DIV/0!</v>
      </c>
      <c r="T2257" s="32">
        <f t="shared" si="370"/>
        <v>2.0275004829523326E-4</v>
      </c>
      <c r="U2257" s="33">
        <f t="shared" si="371"/>
        <v>15.931833192476164</v>
      </c>
      <c r="V2257" s="18">
        <f>VLOOKUP(B2257,'[2]APO e PPM_CD'!$D$2:$J$565,7,FALSE)</f>
        <v>4</v>
      </c>
      <c r="W2257" s="18">
        <f>TRUNC(B2257/10,0)</f>
        <v>19970</v>
      </c>
      <c r="X2257" s="18">
        <f ca="1">VLOOKUP(W2257:X2257,[3]Plan1!$B$2:$K$3605,10,FALSE)</f>
        <v>0</v>
      </c>
    </row>
    <row r="2258" spans="1:24" hidden="1">
      <c r="A2258">
        <v>3735495710</v>
      </c>
      <c r="B2258">
        <f>VLOOKUP(A2258,Cadastro!$A$3:$B$3577,2,FALSE)</f>
        <v>195850</v>
      </c>
      <c r="C2258" s="5">
        <v>29790.379999999997</v>
      </c>
      <c r="D2258">
        <v>0</v>
      </c>
      <c r="E2258">
        <v>12695.92</v>
      </c>
      <c r="F2258">
        <v>0</v>
      </c>
      <c r="G2258">
        <v>17094.46</v>
      </c>
      <c r="H2258">
        <v>0</v>
      </c>
      <c r="I2258" s="14">
        <f>VLOOKUP(A2258,Cadastro!$A$3:$H$3577,7,FALSE)</f>
        <v>1</v>
      </c>
      <c r="J2258" s="14">
        <f>VLOOKUP(A2258,Cadastro!$A$3:$H$3577,8,FALSE)</f>
        <v>1</v>
      </c>
      <c r="K2258">
        <f>VLOOKUP(A2258,Cadastro!$A$3:$J$3577,10,FALSE)</f>
        <v>1</v>
      </c>
      <c r="L2258" s="13">
        <v>33056.089999999997</v>
      </c>
      <c r="M2258" s="23" t="e">
        <f t="shared" si="363"/>
        <v>#DIV/0!</v>
      </c>
      <c r="N2258" s="26">
        <f t="shared" si="364"/>
        <v>29790.379999999997</v>
      </c>
      <c r="O2258" s="27">
        <f t="shared" si="365"/>
        <v>1.2369669603085364E-3</v>
      </c>
      <c r="P2258" s="30" t="e">
        <f t="shared" si="366"/>
        <v>#DIV/0!</v>
      </c>
      <c r="Q2258" s="30" t="e">
        <f t="shared" si="367"/>
        <v>#DIV/0!</v>
      </c>
      <c r="R2258" s="30" t="e">
        <f t="shared" si="368"/>
        <v>#DIV/0!</v>
      </c>
      <c r="S2258" s="30" t="e">
        <f t="shared" si="369"/>
        <v>#DIV/0!</v>
      </c>
      <c r="T2258" s="32">
        <f t="shared" si="370"/>
        <v>1.2368965745206207E-3</v>
      </c>
      <c r="U2258" s="33">
        <f t="shared" si="371"/>
        <v>97.193712491317754</v>
      </c>
      <c r="V2258" s="18" t="e">
        <f>VLOOKUP(B2258,'[2]APO e PPM_CD'!$D$2:$J$565,7,FALSE)</f>
        <v>#N/A</v>
      </c>
    </row>
    <row r="2259" spans="1:24" hidden="1">
      <c r="A2259">
        <v>95464107649</v>
      </c>
      <c r="B2259">
        <f>VLOOKUP(A2259,Cadastro!$A$3:$B$3577,2,FALSE)</f>
        <v>211008</v>
      </c>
      <c r="C2259" s="5">
        <v>29828.519999999997</v>
      </c>
      <c r="D2259">
        <v>0</v>
      </c>
      <c r="E2259">
        <v>12604.97</v>
      </c>
      <c r="F2259">
        <v>0</v>
      </c>
      <c r="G2259">
        <v>17223.55</v>
      </c>
      <c r="H2259">
        <v>0</v>
      </c>
      <c r="I2259" s="14">
        <f>VLOOKUP(A2259,Cadastro!$A$3:$H$3577,7,FALSE)</f>
        <v>1</v>
      </c>
      <c r="J2259" s="14">
        <f>VLOOKUP(A2259,Cadastro!$A$3:$H$3577,8,FALSE)</f>
        <v>1</v>
      </c>
      <c r="K2259">
        <f>VLOOKUP(A2259,Cadastro!$A$3:$J$3577,10,FALSE)</f>
        <v>1</v>
      </c>
      <c r="L2259" s="13">
        <v>29086.45</v>
      </c>
      <c r="M2259" s="23" t="e">
        <f t="shared" si="363"/>
        <v>#DIV/0!</v>
      </c>
      <c r="N2259" s="26">
        <f t="shared" si="364"/>
        <v>29828.519999999997</v>
      </c>
      <c r="O2259" s="27">
        <f t="shared" si="365"/>
        <v>1.238550623218045E-3</v>
      </c>
      <c r="P2259" s="30" t="e">
        <f t="shared" si="366"/>
        <v>#DIV/0!</v>
      </c>
      <c r="Q2259" s="30" t="e">
        <f t="shared" si="367"/>
        <v>#DIV/0!</v>
      </c>
      <c r="R2259" s="30" t="e">
        <f t="shared" si="368"/>
        <v>#DIV/0!</v>
      </c>
      <c r="S2259" s="30" t="e">
        <f t="shared" si="369"/>
        <v>#DIV/0!</v>
      </c>
      <c r="T2259" s="32">
        <f t="shared" si="370"/>
        <v>1.2384801473166781E-3</v>
      </c>
      <c r="U2259" s="33">
        <f t="shared" si="371"/>
        <v>97.318147567151584</v>
      </c>
      <c r="V2259" s="18" t="e">
        <f>VLOOKUP(B2259,'[2]APO e PPM_CD'!$D$2:$J$565,7,FALSE)</f>
        <v>#N/A</v>
      </c>
    </row>
    <row r="2260" spans="1:24" hidden="1">
      <c r="A2260">
        <v>1624367771</v>
      </c>
      <c r="B2260">
        <f>VLOOKUP(A2260,Cadastro!$A$3:$B$3577,2,FALSE)</f>
        <v>189775</v>
      </c>
      <c r="C2260" s="5">
        <v>29852.82</v>
      </c>
      <c r="D2260">
        <v>0</v>
      </c>
      <c r="E2260">
        <v>17235.099999999999</v>
      </c>
      <c r="F2260">
        <v>0</v>
      </c>
      <c r="G2260">
        <v>12617.72</v>
      </c>
      <c r="H2260">
        <v>0</v>
      </c>
      <c r="I2260" s="14">
        <f>VLOOKUP(A2260,Cadastro!$A$3:$H$3577,7,FALSE)</f>
        <v>1</v>
      </c>
      <c r="J2260" s="14">
        <f>VLOOKUP(A2260,Cadastro!$A$3:$H$3577,8,FALSE)</f>
        <v>1</v>
      </c>
      <c r="K2260">
        <f>VLOOKUP(A2260,Cadastro!$A$3:$J$3577,10,FALSE)</f>
        <v>1</v>
      </c>
      <c r="L2260" s="13">
        <v>35707.550000000003</v>
      </c>
      <c r="M2260" s="23" t="e">
        <f t="shared" si="363"/>
        <v>#DIV/0!</v>
      </c>
      <c r="N2260" s="26">
        <f t="shared" si="364"/>
        <v>29852.82</v>
      </c>
      <c r="O2260" s="27">
        <f t="shared" si="365"/>
        <v>1.2395596166291899E-3</v>
      </c>
      <c r="P2260" s="30" t="e">
        <f t="shared" si="366"/>
        <v>#DIV/0!</v>
      </c>
      <c r="Q2260" s="30" t="e">
        <f t="shared" si="367"/>
        <v>#DIV/0!</v>
      </c>
      <c r="R2260" s="30" t="e">
        <f t="shared" si="368"/>
        <v>#DIV/0!</v>
      </c>
      <c r="S2260" s="30" t="e">
        <f t="shared" si="369"/>
        <v>#DIV/0!</v>
      </c>
      <c r="T2260" s="32">
        <f t="shared" si="370"/>
        <v>1.2394890833141664E-3</v>
      </c>
      <c r="U2260" s="33">
        <f t="shared" si="371"/>
        <v>97.397428436128052</v>
      </c>
      <c r="V2260" s="18" t="e">
        <f>VLOOKUP(B2260,'[2]APO e PPM_CD'!$D$2:$J$565,7,FALSE)</f>
        <v>#N/A</v>
      </c>
    </row>
    <row r="2261" spans="1:24" s="18" customFormat="1">
      <c r="A2261" s="18">
        <v>33495742115</v>
      </c>
      <c r="B2261" s="18">
        <f>VLOOKUP(A2261,Cadastro!$A$3:$B$3577,2,FALSE)</f>
        <v>211798</v>
      </c>
      <c r="C2261" s="19">
        <v>9539.61</v>
      </c>
      <c r="D2261" s="18">
        <v>0</v>
      </c>
      <c r="E2261" s="18">
        <v>4039.61</v>
      </c>
      <c r="F2261" s="18">
        <v>0</v>
      </c>
      <c r="G2261" s="18">
        <v>5500</v>
      </c>
      <c r="H2261" s="18">
        <v>0</v>
      </c>
      <c r="I2261" s="20">
        <f>VLOOKUP(A2261,Cadastro!$A$3:$H$3577,7,FALSE)</f>
        <v>5</v>
      </c>
      <c r="J2261" s="20">
        <f>VLOOKUP(A2261,Cadastro!$A$3:$H$3577,8,FALSE)</f>
        <v>5</v>
      </c>
      <c r="K2261" s="18">
        <f>VLOOKUP(A2261,Cadastro!$A$3:$J$3577,10,FALSE)</f>
        <v>1</v>
      </c>
      <c r="M2261" s="23" t="e">
        <f t="shared" si="363"/>
        <v>#DIV/0!</v>
      </c>
      <c r="N2261" s="26">
        <f t="shared" si="364"/>
        <v>9539.61</v>
      </c>
      <c r="O2261" s="27">
        <f t="shared" si="365"/>
        <v>3.9610714546873583E-4</v>
      </c>
      <c r="P2261" s="30" t="e">
        <f t="shared" si="366"/>
        <v>#DIV/0!</v>
      </c>
      <c r="Q2261" s="30" t="e">
        <f t="shared" si="367"/>
        <v>#DIV/0!</v>
      </c>
      <c r="R2261" s="30" t="e">
        <f t="shared" si="368"/>
        <v>#DIV/0!</v>
      </c>
      <c r="S2261" s="30" t="e">
        <f t="shared" si="369"/>
        <v>#DIV/0!</v>
      </c>
      <c r="T2261" s="32">
        <f t="shared" si="370"/>
        <v>3.960846062139073E-4</v>
      </c>
      <c r="U2261" s="33">
        <f t="shared" si="371"/>
        <v>31.123809485454696</v>
      </c>
      <c r="V2261" s="18">
        <f>VLOOKUP(B2261,'[2]APO e PPM_CD'!$D$2:$J$565,7,FALSE)</f>
        <v>4</v>
      </c>
      <c r="W2261" s="18">
        <f>TRUNC(B2261/10,0)</f>
        <v>21179</v>
      </c>
      <c r="X2261" s="18">
        <f ca="1">VLOOKUP(W2261:X2261,[3]Plan1!$B$2:$K$3605,10,FALSE)</f>
        <v>0</v>
      </c>
    </row>
    <row r="2262" spans="1:24" hidden="1">
      <c r="A2262">
        <v>7009919720</v>
      </c>
      <c r="B2262">
        <f>VLOOKUP(A2262,Cadastro!$A$3:$B$3577,2,FALSE)</f>
        <v>210828</v>
      </c>
      <c r="C2262" s="5">
        <v>30250.86</v>
      </c>
      <c r="D2262">
        <v>0</v>
      </c>
      <c r="E2262">
        <v>13391.2</v>
      </c>
      <c r="F2262">
        <v>0</v>
      </c>
      <c r="G2262">
        <v>16859.66</v>
      </c>
      <c r="H2262">
        <v>0</v>
      </c>
      <c r="I2262" s="14">
        <f>VLOOKUP(A2262,Cadastro!$A$3:$H$3577,7,FALSE)</f>
        <v>1</v>
      </c>
      <c r="J2262" s="14">
        <f>VLOOKUP(A2262,Cadastro!$A$3:$H$3577,8,FALSE)</f>
        <v>1</v>
      </c>
      <c r="K2262">
        <f>VLOOKUP(A2262,Cadastro!$A$3:$J$3577,10,FALSE)</f>
        <v>1</v>
      </c>
      <c r="L2262" s="13">
        <v>33399.410000000003</v>
      </c>
      <c r="M2262" s="23" t="e">
        <f t="shared" si="363"/>
        <v>#DIV/0!</v>
      </c>
      <c r="N2262" s="26">
        <f t="shared" si="364"/>
        <v>30250.86</v>
      </c>
      <c r="O2262" s="27">
        <f t="shared" si="365"/>
        <v>1.256087177837916E-3</v>
      </c>
      <c r="P2262" s="30" t="e">
        <f t="shared" si="366"/>
        <v>#DIV/0!</v>
      </c>
      <c r="Q2262" s="30" t="e">
        <f t="shared" si="367"/>
        <v>#DIV/0!</v>
      </c>
      <c r="R2262" s="30" t="e">
        <f t="shared" si="368"/>
        <v>#DIV/0!</v>
      </c>
      <c r="S2262" s="30" t="e">
        <f t="shared" si="369"/>
        <v>#DIV/0!</v>
      </c>
      <c r="T2262" s="32">
        <f t="shared" si="370"/>
        <v>1.2560157040730218E-3</v>
      </c>
      <c r="U2262" s="33">
        <f t="shared" si="371"/>
        <v>98.696068645485724</v>
      </c>
      <c r="V2262" s="18" t="e">
        <f>VLOOKUP(B2262,'[2]APO e PPM_CD'!$D$2:$J$565,7,FALSE)</f>
        <v>#N/A</v>
      </c>
    </row>
    <row r="2263" spans="1:24" hidden="1">
      <c r="A2263">
        <v>3866738617</v>
      </c>
      <c r="B2263">
        <f>VLOOKUP(A2263,Cadastro!$A$3:$B$3577,2,FALSE)</f>
        <v>212868</v>
      </c>
      <c r="C2263" s="5">
        <v>30460.68</v>
      </c>
      <c r="D2263">
        <v>0</v>
      </c>
      <c r="E2263">
        <v>13605.72</v>
      </c>
      <c r="F2263">
        <v>0</v>
      </c>
      <c r="G2263">
        <v>16854.96</v>
      </c>
      <c r="H2263">
        <v>0</v>
      </c>
      <c r="I2263" s="14">
        <f>VLOOKUP(A2263,Cadastro!$A$3:$H$3577,7,FALSE)</f>
        <v>1</v>
      </c>
      <c r="J2263" s="14">
        <f>VLOOKUP(A2263,Cadastro!$A$3:$H$3577,8,FALSE)</f>
        <v>1</v>
      </c>
      <c r="K2263">
        <f>VLOOKUP(A2263,Cadastro!$A$3:$J$3577,10,FALSE)</f>
        <v>1</v>
      </c>
      <c r="L2263" s="13">
        <v>31889.95</v>
      </c>
      <c r="M2263" s="23" t="e">
        <f t="shared" si="363"/>
        <v>#DIV/0!</v>
      </c>
      <c r="N2263" s="26">
        <f t="shared" si="364"/>
        <v>30460.68</v>
      </c>
      <c r="O2263" s="27">
        <f t="shared" si="365"/>
        <v>1.2647993999583434E-3</v>
      </c>
      <c r="P2263" s="30" t="e">
        <f t="shared" si="366"/>
        <v>#DIV/0!</v>
      </c>
      <c r="Q2263" s="30" t="e">
        <f t="shared" si="367"/>
        <v>#DIV/0!</v>
      </c>
      <c r="R2263" s="30" t="e">
        <f t="shared" si="368"/>
        <v>#DIV/0!</v>
      </c>
      <c r="S2263" s="30" t="e">
        <f t="shared" si="369"/>
        <v>#DIV/0!</v>
      </c>
      <c r="T2263" s="32">
        <f t="shared" si="370"/>
        <v>1.264727430451333E-3</v>
      </c>
      <c r="U2263" s="33">
        <f t="shared" si="371"/>
        <v>99.380624691931857</v>
      </c>
      <c r="V2263" s="18" t="e">
        <f>VLOOKUP(B2263,'[2]APO e PPM_CD'!$D$2:$J$565,7,FALSE)</f>
        <v>#N/A</v>
      </c>
    </row>
    <row r="2264" spans="1:24" hidden="1">
      <c r="A2264">
        <v>90601238672</v>
      </c>
      <c r="B2264">
        <f>VLOOKUP(A2264,Cadastro!$A$3:$B$3577,2,FALSE)</f>
        <v>215818</v>
      </c>
      <c r="C2264" s="5">
        <v>30539.11</v>
      </c>
      <c r="D2264">
        <v>0</v>
      </c>
      <c r="E2264">
        <v>13553.2</v>
      </c>
      <c r="F2264">
        <v>0</v>
      </c>
      <c r="G2264">
        <v>16985.91</v>
      </c>
      <c r="H2264">
        <v>0</v>
      </c>
      <c r="I2264" s="14">
        <f>VLOOKUP(A2264,Cadastro!$A$3:$H$3577,7,FALSE)</f>
        <v>1</v>
      </c>
      <c r="J2264" s="14">
        <f>VLOOKUP(A2264,Cadastro!$A$3:$H$3577,8,FALSE)</f>
        <v>1</v>
      </c>
      <c r="K2264">
        <f>VLOOKUP(A2264,Cadastro!$A$3:$J$3577,10,FALSE)</f>
        <v>1</v>
      </c>
      <c r="L2264" s="13">
        <v>29315.73</v>
      </c>
      <c r="M2264" s="23" t="e">
        <f t="shared" si="363"/>
        <v>#DIV/0!</v>
      </c>
      <c r="N2264" s="26">
        <f t="shared" si="364"/>
        <v>30539.11</v>
      </c>
      <c r="O2264" s="27">
        <f t="shared" si="365"/>
        <v>1.2680559988569476E-3</v>
      </c>
      <c r="P2264" s="30" t="e">
        <f t="shared" si="366"/>
        <v>#DIV/0!</v>
      </c>
      <c r="Q2264" s="30" t="e">
        <f t="shared" si="367"/>
        <v>#DIV/0!</v>
      </c>
      <c r="R2264" s="30" t="e">
        <f t="shared" si="368"/>
        <v>#DIV/0!</v>
      </c>
      <c r="S2264" s="30" t="e">
        <f t="shared" si="369"/>
        <v>#DIV/0!</v>
      </c>
      <c r="T2264" s="32">
        <f t="shared" si="370"/>
        <v>1.2679838440432258E-3</v>
      </c>
      <c r="U2264" s="33">
        <f t="shared" si="371"/>
        <v>99.636509406080989</v>
      </c>
      <c r="V2264" s="18" t="e">
        <f>VLOOKUP(B2264,'[2]APO e PPM_CD'!$D$2:$J$565,7,FALSE)</f>
        <v>#N/A</v>
      </c>
    </row>
    <row r="2265" spans="1:24" hidden="1">
      <c r="A2265">
        <v>2318632928</v>
      </c>
      <c r="B2265">
        <f>VLOOKUP(A2265,Cadastro!$A$3:$B$3577,2,FALSE)</f>
        <v>210625</v>
      </c>
      <c r="C2265" s="5">
        <v>30592.05</v>
      </c>
      <c r="D2265">
        <v>0</v>
      </c>
      <c r="E2265">
        <v>13053.09</v>
      </c>
      <c r="F2265">
        <v>0</v>
      </c>
      <c r="G2265">
        <v>17538.96</v>
      </c>
      <c r="H2265">
        <v>0</v>
      </c>
      <c r="I2265" s="14">
        <f>VLOOKUP(A2265,Cadastro!$A$3:$H$3577,7,FALSE)</f>
        <v>1</v>
      </c>
      <c r="J2265" s="14">
        <f>VLOOKUP(A2265,Cadastro!$A$3:$H$3577,8,FALSE)</f>
        <v>1</v>
      </c>
      <c r="K2265">
        <f>VLOOKUP(A2265,Cadastro!$A$3:$J$3577,10,FALSE)</f>
        <v>1</v>
      </c>
      <c r="L2265" s="13">
        <v>37407.1</v>
      </c>
      <c r="M2265" s="23" t="e">
        <f t="shared" si="363"/>
        <v>#DIV/0!</v>
      </c>
      <c r="N2265" s="26">
        <f t="shared" si="364"/>
        <v>30592.05</v>
      </c>
      <c r="O2265" s="27">
        <f t="shared" si="365"/>
        <v>1.2702541927329147E-3</v>
      </c>
      <c r="P2265" s="30" t="e">
        <f t="shared" si="366"/>
        <v>#DIV/0!</v>
      </c>
      <c r="Q2265" s="30" t="e">
        <f t="shared" si="367"/>
        <v>#DIV/0!</v>
      </c>
      <c r="R2265" s="30" t="e">
        <f t="shared" si="368"/>
        <v>#DIV/0!</v>
      </c>
      <c r="S2265" s="30" t="e">
        <f t="shared" si="369"/>
        <v>#DIV/0!</v>
      </c>
      <c r="T2265" s="32">
        <f t="shared" si="370"/>
        <v>1.2701819128377535E-3</v>
      </c>
      <c r="U2265" s="33">
        <f t="shared" si="371"/>
        <v>99.809230772484852</v>
      </c>
      <c r="V2265" s="18" t="e">
        <f>VLOOKUP(B2265,'[2]APO e PPM_CD'!$D$2:$J$565,7,FALSE)</f>
        <v>#N/A</v>
      </c>
    </row>
    <row r="2266" spans="1:24" hidden="1">
      <c r="A2266">
        <v>62432192672</v>
      </c>
      <c r="B2266">
        <f>VLOOKUP(A2266,Cadastro!$A$3:$B$3577,2,FALSE)</f>
        <v>188381</v>
      </c>
      <c r="C2266" s="5">
        <v>30676.82</v>
      </c>
      <c r="D2266">
        <v>0</v>
      </c>
      <c r="E2266">
        <v>12894.03</v>
      </c>
      <c r="F2266">
        <v>0</v>
      </c>
      <c r="G2266">
        <v>17782.79</v>
      </c>
      <c r="H2266">
        <v>0</v>
      </c>
      <c r="I2266" s="14">
        <f>VLOOKUP(A2266,Cadastro!$A$3:$H$3577,7,FALSE)</f>
        <v>1</v>
      </c>
      <c r="J2266" s="14">
        <f>VLOOKUP(A2266,Cadastro!$A$3:$H$3577,8,FALSE)</f>
        <v>1</v>
      </c>
      <c r="K2266">
        <f>VLOOKUP(A2266,Cadastro!$A$3:$J$3577,10,FALSE)</f>
        <v>1</v>
      </c>
      <c r="L2266" s="13">
        <v>47523.13</v>
      </c>
      <c r="M2266" s="23" t="e">
        <f t="shared" si="363"/>
        <v>#DIV/0!</v>
      </c>
      <c r="N2266" s="26">
        <f t="shared" si="364"/>
        <v>30676.82</v>
      </c>
      <c r="O2266" s="27">
        <f t="shared" si="365"/>
        <v>1.2737740434103936E-3</v>
      </c>
      <c r="P2266" s="30" t="e">
        <f t="shared" si="366"/>
        <v>#DIV/0!</v>
      </c>
      <c r="Q2266" s="30" t="e">
        <f t="shared" si="367"/>
        <v>#DIV/0!</v>
      </c>
      <c r="R2266" s="30" t="e">
        <f t="shared" si="368"/>
        <v>#DIV/0!</v>
      </c>
      <c r="S2266" s="30" t="e">
        <f t="shared" si="369"/>
        <v>#DIV/0!</v>
      </c>
      <c r="T2266" s="32">
        <f t="shared" si="370"/>
        <v>1.2737015632289909E-3</v>
      </c>
      <c r="U2266" s="33">
        <f t="shared" si="371"/>
        <v>100.08580028948629</v>
      </c>
      <c r="V2266" s="18" t="e">
        <f>VLOOKUP(B2266,'[2]APO e PPM_CD'!$D$2:$J$565,7,FALSE)</f>
        <v>#N/A</v>
      </c>
    </row>
    <row r="2267" spans="1:24" hidden="1">
      <c r="A2267">
        <v>21292444835</v>
      </c>
      <c r="B2267">
        <f>VLOOKUP(A2267,Cadastro!$A$3:$B$3577,2,FALSE)</f>
        <v>211361</v>
      </c>
      <c r="C2267" s="5">
        <v>30742.29</v>
      </c>
      <c r="D2267">
        <v>0</v>
      </c>
      <c r="E2267">
        <v>13610.01</v>
      </c>
      <c r="F2267">
        <v>0</v>
      </c>
      <c r="G2267">
        <v>17132.28</v>
      </c>
      <c r="H2267">
        <v>0</v>
      </c>
      <c r="I2267" s="14">
        <f>VLOOKUP(A2267,Cadastro!$A$3:$H$3577,7,FALSE)</f>
        <v>1</v>
      </c>
      <c r="J2267" s="14">
        <f>VLOOKUP(A2267,Cadastro!$A$3:$H$3577,8,FALSE)</f>
        <v>1</v>
      </c>
      <c r="K2267">
        <f>VLOOKUP(A2267,Cadastro!$A$3:$J$3577,10,FALSE)</f>
        <v>1</v>
      </c>
      <c r="L2267" s="13">
        <v>32255.39</v>
      </c>
      <c r="M2267" s="23" t="e">
        <f t="shared" si="363"/>
        <v>#DIV/0!</v>
      </c>
      <c r="N2267" s="26">
        <f t="shared" si="364"/>
        <v>30742.29</v>
      </c>
      <c r="O2267" s="27">
        <f t="shared" si="365"/>
        <v>1.2764925124897205E-3</v>
      </c>
      <c r="P2267" s="30" t="e">
        <f t="shared" si="366"/>
        <v>#DIV/0!</v>
      </c>
      <c r="Q2267" s="30" t="e">
        <f t="shared" si="367"/>
        <v>#DIV/0!</v>
      </c>
      <c r="R2267" s="30" t="e">
        <f t="shared" si="368"/>
        <v>#DIV/0!</v>
      </c>
      <c r="S2267" s="30" t="e">
        <f t="shared" si="369"/>
        <v>#DIV/0!</v>
      </c>
      <c r="T2267" s="32">
        <f t="shared" si="370"/>
        <v>1.2764198776222236E-3</v>
      </c>
      <c r="U2267" s="33">
        <f t="shared" si="371"/>
        <v>100.29940187351465</v>
      </c>
      <c r="V2267" s="18" t="e">
        <f>VLOOKUP(B2267,'[2]APO e PPM_CD'!$D$2:$J$565,7,FALSE)</f>
        <v>#N/A</v>
      </c>
    </row>
    <row r="2268" spans="1:24" s="18" customFormat="1" hidden="1">
      <c r="A2268" s="18">
        <v>92873243600</v>
      </c>
      <c r="B2268" s="18">
        <f>VLOOKUP(A2268,Cadastro!$A$3:$B$3577,2,FALSE)</f>
        <v>210162</v>
      </c>
      <c r="C2268" s="19">
        <v>30912.18</v>
      </c>
      <c r="D2268" s="18">
        <v>0</v>
      </c>
      <c r="E2268" s="18">
        <v>13297.05</v>
      </c>
      <c r="F2268" s="18">
        <v>0</v>
      </c>
      <c r="G2268" s="18">
        <v>17615.13</v>
      </c>
      <c r="H2268" s="18">
        <v>0</v>
      </c>
      <c r="I2268" s="20">
        <f>VLOOKUP(A2268,Cadastro!$A$3:$H$3577,7,FALSE)</f>
        <v>5</v>
      </c>
      <c r="J2268" s="20">
        <f>VLOOKUP(A2268,Cadastro!$A$3:$H$3577,8,FALSE)</f>
        <v>13</v>
      </c>
      <c r="K2268" s="18">
        <f>VLOOKUP(A2268,Cadastro!$A$3:$J$3577,10,FALSE)</f>
        <v>1</v>
      </c>
      <c r="M2268" s="23" t="e">
        <f t="shared" si="363"/>
        <v>#DIV/0!</v>
      </c>
      <c r="N2268" s="26">
        <f t="shared" si="364"/>
        <v>30912.18</v>
      </c>
      <c r="O2268" s="27">
        <f t="shared" si="365"/>
        <v>1.2835467466715878E-3</v>
      </c>
      <c r="P2268" s="30" t="e">
        <f t="shared" si="366"/>
        <v>#DIV/0!</v>
      </c>
      <c r="Q2268" s="30" t="e">
        <f t="shared" si="367"/>
        <v>#DIV/0!</v>
      </c>
      <c r="R2268" s="30" t="e">
        <f t="shared" si="368"/>
        <v>#DIV/0!</v>
      </c>
      <c r="S2268" s="30" t="e">
        <f t="shared" si="369"/>
        <v>#DIV/0!</v>
      </c>
      <c r="T2268" s="32">
        <f t="shared" si="370"/>
        <v>1.2834737104046622E-3</v>
      </c>
      <c r="U2268" s="33">
        <f t="shared" si="371"/>
        <v>100.85368281303774</v>
      </c>
      <c r="V2268" s="18" t="e">
        <f>VLOOKUP(B2268,'[2]APO e PPM_CD'!$D$2:$J$565,7,FALSE)</f>
        <v>#N/A</v>
      </c>
    </row>
    <row r="2269" spans="1:24" hidden="1">
      <c r="A2269">
        <v>7094024738</v>
      </c>
      <c r="B2269">
        <f>VLOOKUP(A2269,Cadastro!$A$3:$B$3577,2,FALSE)</f>
        <v>199794</v>
      </c>
      <c r="C2269" s="5">
        <v>30974.61</v>
      </c>
      <c r="D2269">
        <v>0</v>
      </c>
      <c r="E2269">
        <v>18236.52</v>
      </c>
      <c r="F2269">
        <v>0</v>
      </c>
      <c r="G2269">
        <v>12738.09</v>
      </c>
      <c r="H2269">
        <v>0</v>
      </c>
      <c r="I2269" s="14">
        <f>VLOOKUP(A2269,Cadastro!$A$3:$H$3577,7,FALSE)</f>
        <v>1</v>
      </c>
      <c r="J2269" s="14">
        <f>VLOOKUP(A2269,Cadastro!$A$3:$H$3577,8,FALSE)</f>
        <v>1</v>
      </c>
      <c r="K2269">
        <f>VLOOKUP(A2269,Cadastro!$A$3:$J$3577,10,FALSE)</f>
        <v>1</v>
      </c>
      <c r="L2269" s="13">
        <v>45167.94</v>
      </c>
      <c r="M2269" s="23" t="e">
        <f t="shared" si="363"/>
        <v>#DIV/0!</v>
      </c>
      <c r="N2269" s="26">
        <f t="shared" si="364"/>
        <v>30974.61</v>
      </c>
      <c r="O2269" s="27">
        <f t="shared" si="365"/>
        <v>1.2861389877686152E-3</v>
      </c>
      <c r="P2269" s="30" t="e">
        <f t="shared" si="366"/>
        <v>#DIV/0!</v>
      </c>
      <c r="Q2269" s="30" t="e">
        <f t="shared" si="367"/>
        <v>#DIV/0!</v>
      </c>
      <c r="R2269" s="30" t="e">
        <f t="shared" si="368"/>
        <v>#DIV/0!</v>
      </c>
      <c r="S2269" s="30" t="e">
        <f t="shared" si="369"/>
        <v>#DIV/0!</v>
      </c>
      <c r="T2269" s="32">
        <f t="shared" si="370"/>
        <v>1.286065803998209E-3</v>
      </c>
      <c r="U2269" s="33">
        <f t="shared" si="371"/>
        <v>101.05736613197602</v>
      </c>
      <c r="V2269" s="18" t="e">
        <f>VLOOKUP(B2269,'[2]APO e PPM_CD'!$D$2:$J$565,7,FALSE)</f>
        <v>#N/A</v>
      </c>
    </row>
    <row r="2270" spans="1:24" hidden="1">
      <c r="A2270">
        <v>7152085862</v>
      </c>
      <c r="B2270">
        <f>VLOOKUP(A2270,Cadastro!$A$3:$B$3577,2,FALSE)</f>
        <v>189832</v>
      </c>
      <c r="C2270" s="5">
        <v>31111.919999999998</v>
      </c>
      <c r="D2270">
        <v>0</v>
      </c>
      <c r="E2270">
        <v>12940.16</v>
      </c>
      <c r="F2270">
        <v>0</v>
      </c>
      <c r="G2270">
        <v>18171.759999999998</v>
      </c>
      <c r="H2270">
        <v>0</v>
      </c>
      <c r="I2270" s="14">
        <f>VLOOKUP(A2270,Cadastro!$A$3:$H$3577,7,FALSE)</f>
        <v>1</v>
      </c>
      <c r="J2270" s="14">
        <f>VLOOKUP(A2270,Cadastro!$A$3:$H$3577,8,FALSE)</f>
        <v>1</v>
      </c>
      <c r="K2270">
        <f>VLOOKUP(A2270,Cadastro!$A$3:$J$3577,10,FALSE)</f>
        <v>1</v>
      </c>
      <c r="L2270" s="13">
        <v>36455.22</v>
      </c>
      <c r="M2270" s="23" t="e">
        <f t="shared" si="363"/>
        <v>#DIV/0!</v>
      </c>
      <c r="N2270" s="26">
        <f t="shared" si="364"/>
        <v>31111.919999999998</v>
      </c>
      <c r="O2270" s="27">
        <f t="shared" si="365"/>
        <v>1.2918404233770219E-3</v>
      </c>
      <c r="P2270" s="30" t="e">
        <f t="shared" si="366"/>
        <v>#DIV/0!</v>
      </c>
      <c r="Q2270" s="30" t="e">
        <f t="shared" si="367"/>
        <v>#DIV/0!</v>
      </c>
      <c r="R2270" s="30" t="e">
        <f t="shared" si="368"/>
        <v>#DIV/0!</v>
      </c>
      <c r="S2270" s="30" t="e">
        <f t="shared" si="369"/>
        <v>#DIV/0!</v>
      </c>
      <c r="T2270" s="32">
        <f t="shared" si="370"/>
        <v>1.2917669151840153E-3</v>
      </c>
      <c r="U2270" s="33">
        <f t="shared" si="371"/>
        <v>101.50535198050103</v>
      </c>
      <c r="V2270" s="18" t="e">
        <f>VLOOKUP(B2270,'[2]APO e PPM_CD'!$D$2:$J$565,7,FALSE)</f>
        <v>#N/A</v>
      </c>
    </row>
    <row r="2271" spans="1:24" hidden="1">
      <c r="A2271">
        <v>1869844998</v>
      </c>
      <c r="B2271">
        <f>VLOOKUP(A2271,Cadastro!$A$3:$B$3577,2,FALSE)</f>
        <v>187799</v>
      </c>
      <c r="C2271" s="5">
        <v>31187.379999999997</v>
      </c>
      <c r="D2271">
        <v>0</v>
      </c>
      <c r="E2271">
        <v>13743.53</v>
      </c>
      <c r="F2271">
        <v>0</v>
      </c>
      <c r="G2271">
        <v>17443.849999999999</v>
      </c>
      <c r="H2271">
        <v>0</v>
      </c>
      <c r="I2271" s="14">
        <f>VLOOKUP(A2271,Cadastro!$A$3:$H$3577,7,FALSE)</f>
        <v>1</v>
      </c>
      <c r="J2271" s="14">
        <f>VLOOKUP(A2271,Cadastro!$A$3:$H$3577,8,FALSE)</f>
        <v>1</v>
      </c>
      <c r="K2271">
        <f>VLOOKUP(A2271,Cadastro!$A$3:$J$3577,10,FALSE)</f>
        <v>1</v>
      </c>
      <c r="L2271" s="13">
        <v>27189.01</v>
      </c>
      <c r="M2271" s="23" t="e">
        <f t="shared" si="363"/>
        <v>#DIV/0!</v>
      </c>
      <c r="N2271" s="26">
        <f t="shared" si="364"/>
        <v>31187.379999999997</v>
      </c>
      <c r="O2271" s="27">
        <f t="shared" si="365"/>
        <v>1.2949737008587081E-3</v>
      </c>
      <c r="P2271" s="30" t="e">
        <f t="shared" si="366"/>
        <v>#DIV/0!</v>
      </c>
      <c r="Q2271" s="30" t="e">
        <f t="shared" si="367"/>
        <v>#DIV/0!</v>
      </c>
      <c r="R2271" s="30" t="e">
        <f t="shared" si="368"/>
        <v>#DIV/0!</v>
      </c>
      <c r="S2271" s="30" t="e">
        <f t="shared" si="369"/>
        <v>#DIV/0!</v>
      </c>
      <c r="T2271" s="32">
        <f t="shared" si="370"/>
        <v>1.2949000143762151E-3</v>
      </c>
      <c r="U2271" s="33">
        <f t="shared" si="371"/>
        <v>101.75154681066415</v>
      </c>
      <c r="V2271" s="18" t="e">
        <f>VLOOKUP(B2271,'[2]APO e PPM_CD'!$D$2:$J$565,7,FALSE)</f>
        <v>#N/A</v>
      </c>
    </row>
    <row r="2272" spans="1:24" hidden="1">
      <c r="A2272">
        <v>3605332641</v>
      </c>
      <c r="B2272">
        <f>VLOOKUP(A2272,Cadastro!$A$3:$B$3577,2,FALSE)</f>
        <v>197291</v>
      </c>
      <c r="C2272" s="5">
        <v>31231.120000000003</v>
      </c>
      <c r="D2272">
        <v>0</v>
      </c>
      <c r="E2272">
        <v>14129.38</v>
      </c>
      <c r="F2272">
        <v>0</v>
      </c>
      <c r="G2272">
        <v>17101.740000000002</v>
      </c>
      <c r="H2272">
        <v>0</v>
      </c>
      <c r="I2272" s="14">
        <f>VLOOKUP(A2272,Cadastro!$A$3:$H$3577,7,FALSE)</f>
        <v>1</v>
      </c>
      <c r="J2272" s="14">
        <f>VLOOKUP(A2272,Cadastro!$A$3:$H$3577,8,FALSE)</f>
        <v>1</v>
      </c>
      <c r="K2272">
        <f>VLOOKUP(A2272,Cadastro!$A$3:$J$3577,10,FALSE)</f>
        <v>1</v>
      </c>
      <c r="L2272" s="13">
        <v>25444.39</v>
      </c>
      <c r="M2272" s="23" t="e">
        <f t="shared" si="363"/>
        <v>#DIV/0!</v>
      </c>
      <c r="N2272" s="26">
        <f t="shared" si="364"/>
        <v>31231.120000000003</v>
      </c>
      <c r="O2272" s="27">
        <f t="shared" si="365"/>
        <v>1.2967898889987689E-3</v>
      </c>
      <c r="P2272" s="30" t="e">
        <f t="shared" si="366"/>
        <v>#DIV/0!</v>
      </c>
      <c r="Q2272" s="30" t="e">
        <f t="shared" si="367"/>
        <v>#DIV/0!</v>
      </c>
      <c r="R2272" s="30" t="e">
        <f t="shared" si="368"/>
        <v>#DIV/0!</v>
      </c>
      <c r="S2272" s="30" t="e">
        <f t="shared" si="369"/>
        <v>#DIV/0!</v>
      </c>
      <c r="T2272" s="32">
        <f t="shared" si="370"/>
        <v>1.2967160991716941E-3</v>
      </c>
      <c r="U2272" s="33">
        <f t="shared" si="371"/>
        <v>101.89425237482182</v>
      </c>
      <c r="V2272" s="18" t="e">
        <f>VLOOKUP(B2272,'[2]APO e PPM_CD'!$D$2:$J$565,7,FALSE)</f>
        <v>#N/A</v>
      </c>
    </row>
    <row r="2273" spans="1:24" hidden="1">
      <c r="A2273">
        <v>7667510741</v>
      </c>
      <c r="B2273">
        <f>VLOOKUP(A2273,Cadastro!$A$3:$B$3577,2,FALSE)</f>
        <v>210657</v>
      </c>
      <c r="C2273" s="5">
        <v>31265.23</v>
      </c>
      <c r="D2273">
        <v>0</v>
      </c>
      <c r="E2273">
        <v>13956.2</v>
      </c>
      <c r="F2273">
        <v>0</v>
      </c>
      <c r="G2273">
        <v>17309.03</v>
      </c>
      <c r="H2273">
        <v>0</v>
      </c>
      <c r="I2273" s="14">
        <f>VLOOKUP(A2273,Cadastro!$A$3:$H$3577,7,FALSE)</f>
        <v>1</v>
      </c>
      <c r="J2273" s="14">
        <f>VLOOKUP(A2273,Cadastro!$A$3:$H$3577,8,FALSE)</f>
        <v>1</v>
      </c>
      <c r="K2273">
        <f>VLOOKUP(A2273,Cadastro!$A$3:$J$3577,10,FALSE)</f>
        <v>1</v>
      </c>
      <c r="L2273" s="13">
        <v>39355.339999999997</v>
      </c>
      <c r="M2273" s="23" t="e">
        <f t="shared" si="363"/>
        <v>#DIV/0!</v>
      </c>
      <c r="N2273" s="26">
        <f t="shared" si="364"/>
        <v>31265.23</v>
      </c>
      <c r="O2273" s="27">
        <f t="shared" si="365"/>
        <v>1.2982062167870053E-3</v>
      </c>
      <c r="P2273" s="30" t="e">
        <f t="shared" si="366"/>
        <v>#DIV/0!</v>
      </c>
      <c r="Q2273" s="30" t="e">
        <f t="shared" si="367"/>
        <v>#DIV/0!</v>
      </c>
      <c r="R2273" s="30" t="e">
        <f t="shared" si="368"/>
        <v>#DIV/0!</v>
      </c>
      <c r="S2273" s="30" t="e">
        <f t="shared" si="369"/>
        <v>#DIV/0!</v>
      </c>
      <c r="T2273" s="32">
        <f t="shared" si="370"/>
        <v>1.2981323463681681E-3</v>
      </c>
      <c r="U2273" s="33">
        <f t="shared" si="371"/>
        <v>102.00553922423691</v>
      </c>
      <c r="V2273" s="18" t="e">
        <f>VLOOKUP(B2273,'[2]APO e PPM_CD'!$D$2:$J$565,7,FALSE)</f>
        <v>#N/A</v>
      </c>
    </row>
    <row r="2274" spans="1:24" hidden="1">
      <c r="A2274">
        <v>7556269744</v>
      </c>
      <c r="B2274">
        <f>VLOOKUP(A2274,Cadastro!$A$3:$B$3577,2,FALSE)</f>
        <v>197551</v>
      </c>
      <c r="C2274" s="5">
        <v>31393.47</v>
      </c>
      <c r="D2274">
        <v>0</v>
      </c>
      <c r="E2274">
        <v>14105.15</v>
      </c>
      <c r="F2274">
        <v>0</v>
      </c>
      <c r="G2274">
        <v>17288.32</v>
      </c>
      <c r="H2274">
        <v>0</v>
      </c>
      <c r="I2274" s="14">
        <f>VLOOKUP(A2274,Cadastro!$A$3:$H$3577,7,FALSE)</f>
        <v>1</v>
      </c>
      <c r="J2274" s="14">
        <f>VLOOKUP(A2274,Cadastro!$A$3:$H$3577,8,FALSE)</f>
        <v>1</v>
      </c>
      <c r="K2274">
        <f>VLOOKUP(A2274,Cadastro!$A$3:$J$3577,10,FALSE)</f>
        <v>1</v>
      </c>
      <c r="L2274" s="13">
        <v>35615.68</v>
      </c>
      <c r="M2274" s="23" t="e">
        <f t="shared" si="363"/>
        <v>#DIV/0!</v>
      </c>
      <c r="N2274" s="26">
        <f t="shared" si="364"/>
        <v>31393.47</v>
      </c>
      <c r="O2274" s="27">
        <f t="shared" si="365"/>
        <v>1.303531044566643E-3</v>
      </c>
      <c r="P2274" s="30" t="e">
        <f t="shared" si="366"/>
        <v>#DIV/0!</v>
      </c>
      <c r="Q2274" s="30" t="e">
        <f t="shared" si="367"/>
        <v>#DIV/0!</v>
      </c>
      <c r="R2274" s="30" t="e">
        <f t="shared" si="368"/>
        <v>#DIV/0!</v>
      </c>
      <c r="S2274" s="30" t="e">
        <f t="shared" si="369"/>
        <v>#DIV/0!</v>
      </c>
      <c r="T2274" s="32">
        <f t="shared" si="370"/>
        <v>1.3034568711549122E-3</v>
      </c>
      <c r="U2274" s="33">
        <f t="shared" si="371"/>
        <v>102.42393340685179</v>
      </c>
      <c r="V2274" s="18" t="e">
        <f>VLOOKUP(B2274,'[2]APO e PPM_CD'!$D$2:$J$565,7,FALSE)</f>
        <v>#N/A</v>
      </c>
    </row>
    <row r="2275" spans="1:24" hidden="1">
      <c r="A2275">
        <v>1959051725</v>
      </c>
      <c r="B2275">
        <f>VLOOKUP(A2275,Cadastro!$A$3:$B$3577,2,FALSE)</f>
        <v>190667</v>
      </c>
      <c r="C2275" s="5">
        <v>31873.98</v>
      </c>
      <c r="D2275">
        <v>0</v>
      </c>
      <c r="E2275">
        <v>13458.64</v>
      </c>
      <c r="F2275">
        <v>0</v>
      </c>
      <c r="G2275">
        <v>18415.34</v>
      </c>
      <c r="H2275">
        <v>0</v>
      </c>
      <c r="I2275" s="14">
        <f>VLOOKUP(A2275,Cadastro!$A$3:$H$3577,7,FALSE)</f>
        <v>1</v>
      </c>
      <c r="J2275" s="14">
        <f>VLOOKUP(A2275,Cadastro!$A$3:$H$3577,8,FALSE)</f>
        <v>1</v>
      </c>
      <c r="K2275">
        <f>VLOOKUP(A2275,Cadastro!$A$3:$J$3577,10,FALSE)</f>
        <v>1</v>
      </c>
      <c r="L2275" s="13">
        <v>57060.639999999999</v>
      </c>
      <c r="M2275" s="23" t="e">
        <f t="shared" si="363"/>
        <v>#DIV/0!</v>
      </c>
      <c r="N2275" s="26">
        <f t="shared" si="364"/>
        <v>31873.98</v>
      </c>
      <c r="O2275" s="27">
        <f t="shared" si="365"/>
        <v>1.3234829550188715E-3</v>
      </c>
      <c r="P2275" s="30" t="e">
        <f t="shared" si="366"/>
        <v>#DIV/0!</v>
      </c>
      <c r="Q2275" s="30" t="e">
        <f t="shared" si="367"/>
        <v>#DIV/0!</v>
      </c>
      <c r="R2275" s="30" t="e">
        <f t="shared" si="368"/>
        <v>#DIV/0!</v>
      </c>
      <c r="S2275" s="30" t="e">
        <f t="shared" si="369"/>
        <v>#DIV/0!</v>
      </c>
      <c r="T2275" s="32">
        <f t="shared" si="370"/>
        <v>1.3234076463052426E-3</v>
      </c>
      <c r="U2275" s="33">
        <f t="shared" si="371"/>
        <v>103.99163918264931</v>
      </c>
      <c r="V2275" s="18" t="e">
        <f>VLOOKUP(B2275,'[2]APO e PPM_CD'!$D$2:$J$565,7,FALSE)</f>
        <v>#N/A</v>
      </c>
    </row>
    <row r="2276" spans="1:24" hidden="1">
      <c r="A2276">
        <v>358780705</v>
      </c>
      <c r="B2276">
        <f>VLOOKUP(A2276,Cadastro!$A$3:$B$3577,2,FALSE)</f>
        <v>191139</v>
      </c>
      <c r="C2276" s="5">
        <v>32138.93</v>
      </c>
      <c r="D2276">
        <v>0</v>
      </c>
      <c r="E2276">
        <v>13416.42</v>
      </c>
      <c r="F2276">
        <v>0</v>
      </c>
      <c r="G2276">
        <v>18722.509999999998</v>
      </c>
      <c r="H2276">
        <v>0</v>
      </c>
      <c r="I2276" s="14">
        <f>VLOOKUP(A2276,Cadastro!$A$3:$H$3577,7,FALSE)</f>
        <v>1</v>
      </c>
      <c r="J2276" s="14">
        <f>VLOOKUP(A2276,Cadastro!$A$3:$H$3577,8,FALSE)</f>
        <v>1</v>
      </c>
      <c r="K2276">
        <f>VLOOKUP(A2276,Cadastro!$A$3:$J$3577,10,FALSE)</f>
        <v>1</v>
      </c>
      <c r="L2276" s="13">
        <v>42387.9</v>
      </c>
      <c r="M2276" s="23" t="e">
        <f t="shared" si="363"/>
        <v>#DIV/0!</v>
      </c>
      <c r="N2276" s="26">
        <f t="shared" si="364"/>
        <v>32138.93</v>
      </c>
      <c r="O2276" s="27">
        <f t="shared" si="365"/>
        <v>1.3344843049893568E-3</v>
      </c>
      <c r="P2276" s="30" t="e">
        <f t="shared" si="366"/>
        <v>#DIV/0!</v>
      </c>
      <c r="Q2276" s="30" t="e">
        <f t="shared" si="367"/>
        <v>#DIV/0!</v>
      </c>
      <c r="R2276" s="30" t="e">
        <f t="shared" si="368"/>
        <v>#DIV/0!</v>
      </c>
      <c r="S2276" s="30" t="e">
        <f t="shared" si="369"/>
        <v>#DIV/0!</v>
      </c>
      <c r="T2276" s="32">
        <f t="shared" si="370"/>
        <v>1.3344083702778553E-3</v>
      </c>
      <c r="U2276" s="33">
        <f t="shared" si="371"/>
        <v>104.85606166146881</v>
      </c>
      <c r="V2276" s="18" t="e">
        <f>VLOOKUP(B2276,'[2]APO e PPM_CD'!$D$2:$J$565,7,FALSE)</f>
        <v>#N/A</v>
      </c>
    </row>
    <row r="2277" spans="1:24" hidden="1">
      <c r="A2277">
        <v>3195689626</v>
      </c>
      <c r="B2277">
        <f>VLOOKUP(A2277,Cadastro!$A$3:$B$3577,2,FALSE)</f>
        <v>198411</v>
      </c>
      <c r="C2277" s="5">
        <v>32154.010000000002</v>
      </c>
      <c r="D2277">
        <v>0</v>
      </c>
      <c r="E2277">
        <v>14336.49</v>
      </c>
      <c r="F2277">
        <v>0</v>
      </c>
      <c r="G2277">
        <v>17817.52</v>
      </c>
      <c r="H2277">
        <v>0</v>
      </c>
      <c r="I2277" s="14">
        <f>VLOOKUP(A2277,Cadastro!$A$3:$H$3577,7,FALSE)</f>
        <v>1</v>
      </c>
      <c r="J2277" s="14">
        <f>VLOOKUP(A2277,Cadastro!$A$3:$H$3577,8,FALSE)</f>
        <v>1</v>
      </c>
      <c r="K2277">
        <f>VLOOKUP(A2277,Cadastro!$A$3:$J$3577,10,FALSE)</f>
        <v>1</v>
      </c>
      <c r="L2277" s="13">
        <v>27155.21</v>
      </c>
      <c r="M2277" s="23" t="e">
        <f t="shared" si="363"/>
        <v>#DIV/0!</v>
      </c>
      <c r="N2277" s="26">
        <f t="shared" si="364"/>
        <v>32154.010000000002</v>
      </c>
      <c r="O2277" s="27">
        <f t="shared" si="365"/>
        <v>1.335110462217343E-3</v>
      </c>
      <c r="P2277" s="30" t="e">
        <f t="shared" si="366"/>
        <v>#DIV/0!</v>
      </c>
      <c r="Q2277" s="30" t="e">
        <f t="shared" si="367"/>
        <v>#DIV/0!</v>
      </c>
      <c r="R2277" s="30" t="e">
        <f t="shared" si="368"/>
        <v>#DIV/0!</v>
      </c>
      <c r="S2277" s="30" t="e">
        <f t="shared" si="369"/>
        <v>#DIV/0!</v>
      </c>
      <c r="T2277" s="32">
        <f t="shared" si="370"/>
        <v>1.3350344918762966E-3</v>
      </c>
      <c r="U2277" s="33">
        <f t="shared" si="371"/>
        <v>104.90526147645502</v>
      </c>
      <c r="V2277" s="18" t="e">
        <f>VLOOKUP(B2277,'[2]APO e PPM_CD'!$D$2:$J$565,7,FALSE)</f>
        <v>#N/A</v>
      </c>
    </row>
    <row r="2278" spans="1:24" hidden="1">
      <c r="A2278">
        <v>85607568768</v>
      </c>
      <c r="B2278">
        <f>VLOOKUP(A2278,Cadastro!$A$3:$B$3577,2,FALSE)</f>
        <v>194587</v>
      </c>
      <c r="C2278" s="5">
        <v>32294.879999999997</v>
      </c>
      <c r="D2278">
        <v>0</v>
      </c>
      <c r="E2278">
        <v>13470.97</v>
      </c>
      <c r="F2278">
        <v>0</v>
      </c>
      <c r="G2278">
        <v>18823.91</v>
      </c>
      <c r="H2278">
        <v>0</v>
      </c>
      <c r="I2278" s="14">
        <f>VLOOKUP(A2278,Cadastro!$A$3:$H$3577,7,FALSE)</f>
        <v>1</v>
      </c>
      <c r="J2278" s="14">
        <f>VLOOKUP(A2278,Cadastro!$A$3:$H$3577,8,FALSE)</f>
        <v>1</v>
      </c>
      <c r="K2278">
        <f>VLOOKUP(A2278,Cadastro!$A$3:$J$3577,10,FALSE)</f>
        <v>1</v>
      </c>
      <c r="L2278" s="13">
        <v>37618.199999999997</v>
      </c>
      <c r="M2278" s="23" t="e">
        <f t="shared" si="363"/>
        <v>#DIV/0!</v>
      </c>
      <c r="N2278" s="26">
        <f t="shared" si="364"/>
        <v>32294.879999999997</v>
      </c>
      <c r="O2278" s="27">
        <f t="shared" si="365"/>
        <v>1.3409597174366002E-3</v>
      </c>
      <c r="P2278" s="30" t="e">
        <f t="shared" si="366"/>
        <v>#DIV/0!</v>
      </c>
      <c r="Q2278" s="30" t="e">
        <f t="shared" si="367"/>
        <v>#DIV/0!</v>
      </c>
      <c r="R2278" s="30" t="e">
        <f t="shared" si="368"/>
        <v>#DIV/0!</v>
      </c>
      <c r="S2278" s="30" t="e">
        <f t="shared" si="369"/>
        <v>#DIV/0!</v>
      </c>
      <c r="T2278" s="32">
        <f t="shared" si="370"/>
        <v>1.3408834142617349E-3</v>
      </c>
      <c r="U2278" s="33">
        <f t="shared" si="371"/>
        <v>105.36486213541446</v>
      </c>
      <c r="V2278" s="18" t="e">
        <f>VLOOKUP(B2278,'[2]APO e PPM_CD'!$D$2:$J$565,7,FALSE)</f>
        <v>#N/A</v>
      </c>
    </row>
    <row r="2279" spans="1:24" hidden="1">
      <c r="A2279">
        <v>97114332734</v>
      </c>
      <c r="B2279">
        <f>VLOOKUP(A2279,Cadastro!$A$3:$B$3577,2,FALSE)</f>
        <v>193421</v>
      </c>
      <c r="C2279" s="5">
        <v>32294.879999999997</v>
      </c>
      <c r="D2279">
        <v>0</v>
      </c>
      <c r="E2279">
        <v>13470.97</v>
      </c>
      <c r="F2279">
        <v>0</v>
      </c>
      <c r="G2279">
        <v>18823.91</v>
      </c>
      <c r="H2279">
        <v>0</v>
      </c>
      <c r="I2279" s="14">
        <f>VLOOKUP(A2279,Cadastro!$A$3:$H$3577,7,FALSE)</f>
        <v>1</v>
      </c>
      <c r="J2279" s="14">
        <f>VLOOKUP(A2279,Cadastro!$A$3:$H$3577,8,FALSE)</f>
        <v>1</v>
      </c>
      <c r="K2279">
        <f>VLOOKUP(A2279,Cadastro!$A$3:$J$3577,10,FALSE)</f>
        <v>1</v>
      </c>
      <c r="L2279" s="13">
        <v>37848.67</v>
      </c>
      <c r="M2279" s="23" t="e">
        <f t="shared" si="363"/>
        <v>#DIV/0!</v>
      </c>
      <c r="N2279" s="26">
        <f t="shared" si="364"/>
        <v>32294.879999999997</v>
      </c>
      <c r="O2279" s="27">
        <f t="shared" si="365"/>
        <v>1.3409597174366002E-3</v>
      </c>
      <c r="P2279" s="30" t="e">
        <f t="shared" si="366"/>
        <v>#DIV/0!</v>
      </c>
      <c r="Q2279" s="30" t="e">
        <f t="shared" si="367"/>
        <v>#DIV/0!</v>
      </c>
      <c r="R2279" s="30" t="e">
        <f t="shared" si="368"/>
        <v>#DIV/0!</v>
      </c>
      <c r="S2279" s="30" t="e">
        <f t="shared" si="369"/>
        <v>#DIV/0!</v>
      </c>
      <c r="T2279" s="32">
        <f t="shared" si="370"/>
        <v>1.3408834142617349E-3</v>
      </c>
      <c r="U2279" s="33">
        <f t="shared" si="371"/>
        <v>105.36486213541446</v>
      </c>
      <c r="V2279" s="18" t="e">
        <f>VLOOKUP(B2279,'[2]APO e PPM_CD'!$D$2:$J$565,7,FALSE)</f>
        <v>#N/A</v>
      </c>
    </row>
    <row r="2280" spans="1:24" hidden="1">
      <c r="A2280">
        <v>8555649706</v>
      </c>
      <c r="B2280">
        <f>VLOOKUP(A2280,Cadastro!$A$3:$B$3577,2,FALSE)</f>
        <v>198977</v>
      </c>
      <c r="C2280" s="5">
        <v>32309.32</v>
      </c>
      <c r="D2280">
        <v>0</v>
      </c>
      <c r="E2280">
        <v>14521.69</v>
      </c>
      <c r="F2280">
        <v>0</v>
      </c>
      <c r="G2280">
        <v>17787.63</v>
      </c>
      <c r="H2280">
        <v>0</v>
      </c>
      <c r="I2280" s="14">
        <f>VLOOKUP(A2280,Cadastro!$A$3:$H$3577,7,FALSE)</f>
        <v>1</v>
      </c>
      <c r="J2280" s="14">
        <f>VLOOKUP(A2280,Cadastro!$A$3:$H$3577,8,FALSE)</f>
        <v>1</v>
      </c>
      <c r="K2280">
        <f>VLOOKUP(A2280,Cadastro!$A$3:$J$3577,10,FALSE)</f>
        <v>1</v>
      </c>
      <c r="L2280" s="13">
        <v>34173.01</v>
      </c>
      <c r="M2280" s="23" t="e">
        <f t="shared" si="363"/>
        <v>#DIV/0!</v>
      </c>
      <c r="N2280" s="26">
        <f t="shared" si="364"/>
        <v>32309.32</v>
      </c>
      <c r="O2280" s="27">
        <f t="shared" si="365"/>
        <v>1.3415593003525234E-3</v>
      </c>
      <c r="P2280" s="30" t="e">
        <f t="shared" si="366"/>
        <v>#DIV/0!</v>
      </c>
      <c r="Q2280" s="30" t="e">
        <f t="shared" si="367"/>
        <v>#DIV/0!</v>
      </c>
      <c r="R2280" s="30" t="e">
        <f t="shared" si="368"/>
        <v>#DIV/0!</v>
      </c>
      <c r="S2280" s="30" t="e">
        <f t="shared" si="369"/>
        <v>#DIV/0!</v>
      </c>
      <c r="T2280" s="32">
        <f t="shared" si="370"/>
        <v>1.3414829630602424E-3</v>
      </c>
      <c r="U2280" s="33">
        <f t="shared" si="371"/>
        <v>105.41197389459224</v>
      </c>
      <c r="V2280" s="18" t="e">
        <f>VLOOKUP(B2280,'[2]APO e PPM_CD'!$D$2:$J$565,7,FALSE)</f>
        <v>#N/A</v>
      </c>
    </row>
    <row r="2281" spans="1:24" hidden="1">
      <c r="A2281">
        <v>3207198635</v>
      </c>
      <c r="B2281">
        <f>VLOOKUP(A2281,Cadastro!$A$3:$B$3577,2,FALSE)</f>
        <v>197448</v>
      </c>
      <c r="C2281" s="5">
        <v>32701.45</v>
      </c>
      <c r="D2281">
        <v>0</v>
      </c>
      <c r="E2281">
        <v>14455.54</v>
      </c>
      <c r="F2281">
        <v>0</v>
      </c>
      <c r="G2281">
        <v>18245.91</v>
      </c>
      <c r="H2281">
        <v>0</v>
      </c>
      <c r="I2281" s="14">
        <f>VLOOKUP(A2281,Cadastro!$A$3:$H$3577,7,FALSE)</f>
        <v>1</v>
      </c>
      <c r="J2281" s="14">
        <f>VLOOKUP(A2281,Cadastro!$A$3:$H$3577,8,FALSE)</f>
        <v>1</v>
      </c>
      <c r="K2281">
        <f>VLOOKUP(A2281,Cadastro!$A$3:$J$3577,10,FALSE)</f>
        <v>1</v>
      </c>
      <c r="L2281" s="13">
        <v>26404.57</v>
      </c>
      <c r="M2281" s="23" t="e">
        <f t="shared" si="363"/>
        <v>#DIV/0!</v>
      </c>
      <c r="N2281" s="26">
        <f t="shared" si="364"/>
        <v>32701.45</v>
      </c>
      <c r="O2281" s="27">
        <f t="shared" si="365"/>
        <v>1.3578414643982922E-3</v>
      </c>
      <c r="P2281" s="30" t="e">
        <f t="shared" si="366"/>
        <v>#DIV/0!</v>
      </c>
      <c r="Q2281" s="30" t="e">
        <f t="shared" si="367"/>
        <v>#DIV/0!</v>
      </c>
      <c r="R2281" s="30" t="e">
        <f t="shared" si="368"/>
        <v>#DIV/0!</v>
      </c>
      <c r="S2281" s="30" t="e">
        <f t="shared" si="369"/>
        <v>#DIV/0!</v>
      </c>
      <c r="T2281" s="32">
        <f t="shared" si="370"/>
        <v>1.3577642006197086E-3</v>
      </c>
      <c r="U2281" s="33">
        <f t="shared" si="371"/>
        <v>106.6913322135939</v>
      </c>
      <c r="V2281" s="18" t="e">
        <f>VLOOKUP(B2281,'[2]APO e PPM_CD'!$D$2:$J$565,7,FALSE)</f>
        <v>#N/A</v>
      </c>
    </row>
    <row r="2282" spans="1:24" hidden="1">
      <c r="A2282">
        <v>85001309620</v>
      </c>
      <c r="B2282">
        <f>VLOOKUP(A2282,Cadastro!$A$3:$B$3577,2,FALSE)</f>
        <v>187404</v>
      </c>
      <c r="C2282" s="5">
        <v>32986.94</v>
      </c>
      <c r="D2282">
        <v>0</v>
      </c>
      <c r="E2282">
        <v>14389.67</v>
      </c>
      <c r="F2282">
        <v>0</v>
      </c>
      <c r="G2282">
        <v>18597.27</v>
      </c>
      <c r="H2282">
        <v>0</v>
      </c>
      <c r="I2282" s="14">
        <f>VLOOKUP(A2282,Cadastro!$A$3:$H$3577,7,FALSE)</f>
        <v>1</v>
      </c>
      <c r="J2282" s="14">
        <f>VLOOKUP(A2282,Cadastro!$A$3:$H$3577,8,FALSE)</f>
        <v>1</v>
      </c>
      <c r="K2282">
        <f>VLOOKUP(A2282,Cadastro!$A$3:$J$3577,10,FALSE)</f>
        <v>1</v>
      </c>
      <c r="L2282" s="13">
        <v>24825.08</v>
      </c>
      <c r="M2282" s="23" t="e">
        <f t="shared" si="363"/>
        <v>#DIV/0!</v>
      </c>
      <c r="N2282" s="26">
        <f t="shared" si="364"/>
        <v>32986.94</v>
      </c>
      <c r="O2282" s="27">
        <f t="shared" si="365"/>
        <v>1.3696956836965516E-3</v>
      </c>
      <c r="P2282" s="30" t="e">
        <f t="shared" si="366"/>
        <v>#DIV/0!</v>
      </c>
      <c r="Q2282" s="30" t="e">
        <f t="shared" si="367"/>
        <v>#DIV/0!</v>
      </c>
      <c r="R2282" s="30" t="e">
        <f t="shared" si="368"/>
        <v>#DIV/0!</v>
      </c>
      <c r="S2282" s="30" t="e">
        <f t="shared" si="369"/>
        <v>#DIV/0!</v>
      </c>
      <c r="T2282" s="32">
        <f t="shared" si="370"/>
        <v>1.369617745390198E-3</v>
      </c>
      <c r="U2282" s="33">
        <f t="shared" si="371"/>
        <v>107.6227682335153</v>
      </c>
      <c r="V2282" s="18" t="e">
        <f>VLOOKUP(B2282,'[2]APO e PPM_CD'!$D$2:$J$565,7,FALSE)</f>
        <v>#N/A</v>
      </c>
    </row>
    <row r="2283" spans="1:24" hidden="1">
      <c r="A2283">
        <v>4553938774</v>
      </c>
      <c r="B2283">
        <f>VLOOKUP(A2283,Cadastro!$A$3:$B$3577,2,FALSE)</f>
        <v>210341</v>
      </c>
      <c r="C2283" s="5">
        <v>33149.72</v>
      </c>
      <c r="D2283">
        <v>0</v>
      </c>
      <c r="E2283">
        <v>19391.03</v>
      </c>
      <c r="F2283">
        <v>0</v>
      </c>
      <c r="G2283">
        <v>13758.69</v>
      </c>
      <c r="H2283">
        <v>0</v>
      </c>
      <c r="I2283" s="14">
        <f>VLOOKUP(A2283,Cadastro!$A$3:$H$3577,7,FALSE)</f>
        <v>1</v>
      </c>
      <c r="J2283" s="14">
        <f>VLOOKUP(A2283,Cadastro!$A$3:$H$3577,8,FALSE)</f>
        <v>1</v>
      </c>
      <c r="K2283">
        <f>VLOOKUP(A2283,Cadastro!$A$3:$J$3577,10,FALSE)</f>
        <v>1</v>
      </c>
      <c r="L2283" s="13">
        <v>42781.51</v>
      </c>
      <c r="M2283" s="23" t="e">
        <f t="shared" si="363"/>
        <v>#DIV/0!</v>
      </c>
      <c r="N2283" s="26">
        <f t="shared" si="364"/>
        <v>33149.72</v>
      </c>
      <c r="O2283" s="27">
        <f t="shared" si="365"/>
        <v>1.3764546938803432E-3</v>
      </c>
      <c r="P2283" s="30" t="e">
        <f t="shared" si="366"/>
        <v>#DIV/0!</v>
      </c>
      <c r="Q2283" s="30" t="e">
        <f t="shared" si="367"/>
        <v>#DIV/0!</v>
      </c>
      <c r="R2283" s="30" t="e">
        <f t="shared" si="368"/>
        <v>#DIV/0!</v>
      </c>
      <c r="S2283" s="30" t="e">
        <f t="shared" si="369"/>
        <v>#DIV/0!</v>
      </c>
      <c r="T2283" s="32">
        <f t="shared" si="370"/>
        <v>1.3763763709733717E-3</v>
      </c>
      <c r="U2283" s="33">
        <f t="shared" si="371"/>
        <v>108.15385217804157</v>
      </c>
      <c r="V2283" s="18" t="e">
        <f>VLOOKUP(B2283,'[2]APO e PPM_CD'!$D$2:$J$565,7,FALSE)</f>
        <v>#N/A</v>
      </c>
    </row>
    <row r="2284" spans="1:24" s="18" customFormat="1">
      <c r="A2284" s="18">
        <v>2147555762</v>
      </c>
      <c r="B2284" s="18">
        <f>VLOOKUP(A2284,Cadastro!$A$3:$B$3577,2,FALSE)</f>
        <v>199292</v>
      </c>
      <c r="C2284" s="19">
        <v>1229.7</v>
      </c>
      <c r="D2284" s="18">
        <v>0</v>
      </c>
      <c r="E2284" s="18">
        <v>721.49</v>
      </c>
      <c r="F2284" s="18">
        <v>0</v>
      </c>
      <c r="G2284" s="18">
        <v>508.21</v>
      </c>
      <c r="H2284" s="18">
        <v>0</v>
      </c>
      <c r="I2284" s="20">
        <f>VLOOKUP(A2284,Cadastro!$A$3:$H$3577,7,FALSE)</f>
        <v>5</v>
      </c>
      <c r="J2284" s="20">
        <f>VLOOKUP(A2284,Cadastro!$A$3:$H$3577,8,FALSE)</f>
        <v>5</v>
      </c>
      <c r="K2284" s="18">
        <f>VLOOKUP(A2284,Cadastro!$A$3:$J$3577,10,FALSE)</f>
        <v>1</v>
      </c>
      <c r="M2284" s="23" t="e">
        <f t="shared" si="363"/>
        <v>#DIV/0!</v>
      </c>
      <c r="N2284" s="26">
        <f t="shared" si="364"/>
        <v>1229.7</v>
      </c>
      <c r="O2284" s="27">
        <f t="shared" si="365"/>
        <v>5.106004928743465E-5</v>
      </c>
      <c r="P2284" s="30" t="e">
        <f t="shared" si="366"/>
        <v>#DIV/0!</v>
      </c>
      <c r="Q2284" s="30" t="e">
        <f t="shared" si="367"/>
        <v>#DIV/0!</v>
      </c>
      <c r="R2284" s="30" t="e">
        <f t="shared" si="368"/>
        <v>#DIV/0!</v>
      </c>
      <c r="S2284" s="30" t="e">
        <f t="shared" si="369"/>
        <v>#DIV/0!</v>
      </c>
      <c r="T2284" s="32">
        <f t="shared" si="370"/>
        <v>5.1057143872888073E-5</v>
      </c>
      <c r="U2284" s="33">
        <f t="shared" si="371"/>
        <v>4.0120034806730711</v>
      </c>
      <c r="V2284" s="18" t="e">
        <f>VLOOKUP(B2284,'[2]APO e PPM_CD'!$D$2:$J$565,7,FALSE)</f>
        <v>#N/A</v>
      </c>
      <c r="W2284" s="18">
        <f>TRUNC(B2284/10,0)</f>
        <v>19929</v>
      </c>
      <c r="X2284" s="18">
        <f ca="1">VLOOKUP(W2284:X2284,[3]Plan1!$B$2:$K$3605,10,FALSE)</f>
        <v>0</v>
      </c>
    </row>
    <row r="2285" spans="1:24" hidden="1">
      <c r="A2285">
        <v>3101801630</v>
      </c>
      <c r="B2285">
        <f>VLOOKUP(A2285,Cadastro!$A$3:$B$3577,2,FALSE)</f>
        <v>199246</v>
      </c>
      <c r="C2285" s="5">
        <v>33767.64</v>
      </c>
      <c r="D2285">
        <v>0</v>
      </c>
      <c r="E2285">
        <v>14932.75</v>
      </c>
      <c r="F2285">
        <v>0</v>
      </c>
      <c r="G2285">
        <v>18834.89</v>
      </c>
      <c r="H2285">
        <v>0</v>
      </c>
      <c r="I2285" s="14">
        <f>VLOOKUP(A2285,Cadastro!$A$3:$H$3577,7,FALSE)</f>
        <v>1</v>
      </c>
      <c r="J2285" s="14">
        <f>VLOOKUP(A2285,Cadastro!$A$3:$H$3577,8,FALSE)</f>
        <v>1</v>
      </c>
      <c r="K2285">
        <f>VLOOKUP(A2285,Cadastro!$A$3:$J$3577,10,FALSE)</f>
        <v>1</v>
      </c>
      <c r="L2285" s="13">
        <v>31889.95</v>
      </c>
      <c r="M2285" s="23" t="e">
        <f t="shared" si="363"/>
        <v>#DIV/0!</v>
      </c>
      <c r="N2285" s="26">
        <f t="shared" si="364"/>
        <v>33767.64</v>
      </c>
      <c r="O2285" s="27">
        <f t="shared" si="365"/>
        <v>1.4021121921772382E-3</v>
      </c>
      <c r="P2285" s="30" t="e">
        <f t="shared" si="366"/>
        <v>#DIV/0!</v>
      </c>
      <c r="Q2285" s="30" t="e">
        <f t="shared" si="367"/>
        <v>#DIV/0!</v>
      </c>
      <c r="R2285" s="30" t="e">
        <f t="shared" si="368"/>
        <v>#DIV/0!</v>
      </c>
      <c r="S2285" s="30" t="e">
        <f t="shared" si="369"/>
        <v>#DIV/0!</v>
      </c>
      <c r="T2285" s="32">
        <f t="shared" si="370"/>
        <v>1.4020324093094983E-3</v>
      </c>
      <c r="U2285" s="33">
        <f t="shared" si="371"/>
        <v>110.16987006108418</v>
      </c>
      <c r="V2285" s="18" t="e">
        <f>VLOOKUP(B2285,'[2]APO e PPM_CD'!$D$2:$J$565,7,FALSE)</f>
        <v>#N/A</v>
      </c>
    </row>
    <row r="2286" spans="1:24" hidden="1">
      <c r="A2286">
        <v>4493259701</v>
      </c>
      <c r="B2286">
        <f>VLOOKUP(A2286,Cadastro!$A$3:$B$3577,2,FALSE)</f>
        <v>213272</v>
      </c>
      <c r="C2286" s="5">
        <v>34201.479999999996</v>
      </c>
      <c r="D2286">
        <v>0</v>
      </c>
      <c r="E2286">
        <v>14864.2</v>
      </c>
      <c r="F2286">
        <v>0</v>
      </c>
      <c r="G2286">
        <v>19337.28</v>
      </c>
      <c r="H2286">
        <v>0</v>
      </c>
      <c r="I2286" s="14">
        <f>VLOOKUP(A2286,Cadastro!$A$3:$H$3577,7,FALSE)</f>
        <v>1</v>
      </c>
      <c r="J2286" s="14">
        <f>VLOOKUP(A2286,Cadastro!$A$3:$H$3577,8,FALSE)</f>
        <v>1</v>
      </c>
      <c r="K2286">
        <f>VLOOKUP(A2286,Cadastro!$A$3:$J$3577,10,FALSE)</f>
        <v>1</v>
      </c>
      <c r="L2286" s="13">
        <v>35131.019999999997</v>
      </c>
      <c r="M2286" s="23" t="e">
        <f t="shared" si="363"/>
        <v>#DIV/0!</v>
      </c>
      <c r="N2286" s="26">
        <f t="shared" si="364"/>
        <v>34201.479999999996</v>
      </c>
      <c r="O2286" s="27">
        <f t="shared" si="365"/>
        <v>1.420126253966992E-3</v>
      </c>
      <c r="P2286" s="30" t="e">
        <f t="shared" si="366"/>
        <v>#DIV/0!</v>
      </c>
      <c r="Q2286" s="30" t="e">
        <f t="shared" si="367"/>
        <v>#DIV/0!</v>
      </c>
      <c r="R2286" s="30" t="e">
        <f t="shared" si="368"/>
        <v>#DIV/0!</v>
      </c>
      <c r="S2286" s="30" t="e">
        <f t="shared" si="369"/>
        <v>#DIV/0!</v>
      </c>
      <c r="T2286" s="32">
        <f t="shared" si="370"/>
        <v>1.4200454460646529E-3</v>
      </c>
      <c r="U2286" s="33">
        <f t="shared" si="371"/>
        <v>111.58531089222608</v>
      </c>
      <c r="V2286" s="18" t="e">
        <f>VLOOKUP(B2286,'[2]APO e PPM_CD'!$D$2:$J$565,7,FALSE)</f>
        <v>#N/A</v>
      </c>
    </row>
    <row r="2287" spans="1:24" hidden="1">
      <c r="A2287">
        <v>1958492728</v>
      </c>
      <c r="B2287">
        <f>VLOOKUP(A2287,Cadastro!$A$3:$B$3577,2,FALSE)</f>
        <v>190578</v>
      </c>
      <c r="C2287" s="5">
        <v>34261.26</v>
      </c>
      <c r="D2287">
        <v>0</v>
      </c>
      <c r="E2287">
        <v>14576.33</v>
      </c>
      <c r="F2287">
        <v>0</v>
      </c>
      <c r="G2287">
        <v>19684.93</v>
      </c>
      <c r="H2287">
        <v>0</v>
      </c>
      <c r="I2287" s="14">
        <f>VLOOKUP(A2287,Cadastro!$A$3:$H$3577,7,FALSE)</f>
        <v>1</v>
      </c>
      <c r="J2287" s="14">
        <f>VLOOKUP(A2287,Cadastro!$A$3:$H$3577,8,FALSE)</f>
        <v>1</v>
      </c>
      <c r="K2287">
        <f>VLOOKUP(A2287,Cadastro!$A$3:$J$3577,10,FALSE)</f>
        <v>1</v>
      </c>
      <c r="L2287" s="13">
        <v>37024.29</v>
      </c>
      <c r="M2287" s="23" t="e">
        <f t="shared" si="363"/>
        <v>#DIV/0!</v>
      </c>
      <c r="N2287" s="26">
        <f t="shared" si="364"/>
        <v>34261.26</v>
      </c>
      <c r="O2287" s="27">
        <f t="shared" si="365"/>
        <v>1.4226084608031336E-3</v>
      </c>
      <c r="P2287" s="30" t="e">
        <f t="shared" si="366"/>
        <v>#DIV/0!</v>
      </c>
      <c r="Q2287" s="30" t="e">
        <f t="shared" si="367"/>
        <v>#DIV/0!</v>
      </c>
      <c r="R2287" s="30" t="e">
        <f t="shared" si="368"/>
        <v>#DIV/0!</v>
      </c>
      <c r="S2287" s="30" t="e">
        <f t="shared" si="369"/>
        <v>#DIV/0!</v>
      </c>
      <c r="T2287" s="32">
        <f t="shared" si="370"/>
        <v>1.4225275116584739E-3</v>
      </c>
      <c r="U2287" s="33">
        <f t="shared" si="371"/>
        <v>111.78034835508261</v>
      </c>
      <c r="V2287" s="18" t="e">
        <f>VLOOKUP(B2287,'[2]APO e PPM_CD'!$D$2:$J$565,7,FALSE)</f>
        <v>#N/A</v>
      </c>
    </row>
    <row r="2288" spans="1:24" hidden="1">
      <c r="A2288">
        <v>98795104968</v>
      </c>
      <c r="B2288">
        <f>VLOOKUP(A2288,Cadastro!$A$3:$B$3577,2,FALSE)</f>
        <v>211848</v>
      </c>
      <c r="C2288" s="5">
        <v>34372.869999999995</v>
      </c>
      <c r="D2288">
        <v>0</v>
      </c>
      <c r="E2288">
        <v>14791.39</v>
      </c>
      <c r="F2288">
        <v>0</v>
      </c>
      <c r="G2288">
        <v>19581.48</v>
      </c>
      <c r="H2288">
        <v>0</v>
      </c>
      <c r="I2288" s="14">
        <f>VLOOKUP(A2288,Cadastro!$A$3:$H$3577,7,FALSE)</f>
        <v>1</v>
      </c>
      <c r="J2288" s="14">
        <f>VLOOKUP(A2288,Cadastro!$A$3:$H$3577,8,FALSE)</f>
        <v>1</v>
      </c>
      <c r="K2288">
        <f>VLOOKUP(A2288,Cadastro!$A$3:$J$3577,10,FALSE)</f>
        <v>1</v>
      </c>
      <c r="L2288" s="13">
        <v>28177</v>
      </c>
      <c r="M2288" s="23" t="e">
        <f t="shared" si="363"/>
        <v>#DIV/0!</v>
      </c>
      <c r="N2288" s="26">
        <f t="shared" si="364"/>
        <v>34372.869999999995</v>
      </c>
      <c r="O2288" s="27">
        <f t="shared" si="365"/>
        <v>1.4272427716927572E-3</v>
      </c>
      <c r="P2288" s="30" t="e">
        <f t="shared" si="366"/>
        <v>#DIV/0!</v>
      </c>
      <c r="Q2288" s="30" t="e">
        <f t="shared" si="367"/>
        <v>#DIV/0!</v>
      </c>
      <c r="R2288" s="30" t="e">
        <f t="shared" si="368"/>
        <v>#DIV/0!</v>
      </c>
      <c r="S2288" s="30" t="e">
        <f t="shared" si="369"/>
        <v>#DIV/0!</v>
      </c>
      <c r="T2288" s="32">
        <f t="shared" si="370"/>
        <v>1.4271615588469365E-3</v>
      </c>
      <c r="U2288" s="33">
        <f t="shared" si="371"/>
        <v>112.14448571255019</v>
      </c>
      <c r="V2288" s="18" t="e">
        <f>VLOOKUP(B2288,'[2]APO e PPM_CD'!$D$2:$J$565,7,FALSE)</f>
        <v>#N/A</v>
      </c>
    </row>
    <row r="2289" spans="1:22" s="18" customFormat="1" hidden="1">
      <c r="A2289" s="18">
        <v>80836976134</v>
      </c>
      <c r="B2289" s="18">
        <f>VLOOKUP(A2289,Cadastro!$A$3:$B$3577,2,FALSE)</f>
        <v>212882</v>
      </c>
      <c r="C2289" s="19">
        <v>34551.300000000003</v>
      </c>
      <c r="D2289" s="18">
        <v>0</v>
      </c>
      <c r="E2289" s="18">
        <v>15158.96</v>
      </c>
      <c r="F2289" s="18">
        <v>0</v>
      </c>
      <c r="G2289" s="18">
        <v>19392.34</v>
      </c>
      <c r="H2289" s="18">
        <v>0</v>
      </c>
      <c r="I2289" s="20">
        <f>VLOOKUP(A2289,Cadastro!$A$3:$H$3577,7,FALSE)</f>
        <v>1</v>
      </c>
      <c r="J2289" s="20">
        <f>VLOOKUP(A2289,Cadastro!$A$3:$H$3577,8,FALSE)</f>
        <v>6</v>
      </c>
      <c r="K2289" s="18">
        <f>VLOOKUP(A2289,Cadastro!$A$3:$J$3577,10,FALSE)</f>
        <v>1</v>
      </c>
      <c r="M2289" s="23" t="e">
        <f t="shared" si="363"/>
        <v>#DIV/0!</v>
      </c>
      <c r="N2289" s="26">
        <f t="shared" si="364"/>
        <v>34551.300000000003</v>
      </c>
      <c r="O2289" s="27">
        <f t="shared" si="365"/>
        <v>1.4346516068512165E-3</v>
      </c>
      <c r="P2289" s="30" t="e">
        <f t="shared" si="366"/>
        <v>#DIV/0!</v>
      </c>
      <c r="Q2289" s="30" t="e">
        <f t="shared" si="367"/>
        <v>#DIV/0!</v>
      </c>
      <c r="R2289" s="30" t="e">
        <f t="shared" si="368"/>
        <v>#DIV/0!</v>
      </c>
      <c r="S2289" s="30" t="e">
        <f t="shared" si="369"/>
        <v>#DIV/0!</v>
      </c>
      <c r="T2289" s="32">
        <f t="shared" si="370"/>
        <v>1.4345699724284929E-3</v>
      </c>
      <c r="U2289" s="33">
        <f t="shared" si="371"/>
        <v>112.7266291467671</v>
      </c>
      <c r="V2289" s="18">
        <f>VLOOKUP(B2289,'[2]APO e PPM_CD'!$D$2:$J$565,7,FALSE)</f>
        <v>5</v>
      </c>
    </row>
    <row r="2290" spans="1:22" hidden="1">
      <c r="A2290">
        <v>61442232749</v>
      </c>
      <c r="B2290">
        <f>VLOOKUP(A2290,Cadastro!$A$3:$B$3577,2,FALSE)</f>
        <v>194929</v>
      </c>
      <c r="C2290" s="5">
        <v>34810.78</v>
      </c>
      <c r="D2290">
        <v>0</v>
      </c>
      <c r="E2290">
        <v>20041.22</v>
      </c>
      <c r="F2290">
        <v>0</v>
      </c>
      <c r="G2290">
        <v>14769.56</v>
      </c>
      <c r="H2290">
        <v>0</v>
      </c>
      <c r="I2290" s="14">
        <f>VLOOKUP(A2290,Cadastro!$A$3:$H$3577,7,FALSE)</f>
        <v>1</v>
      </c>
      <c r="J2290" s="14">
        <f>VLOOKUP(A2290,Cadastro!$A$3:$H$3577,8,FALSE)</f>
        <v>1</v>
      </c>
      <c r="K2290">
        <f>VLOOKUP(A2290,Cadastro!$A$3:$J$3577,10,FALSE)</f>
        <v>1</v>
      </c>
      <c r="L2290" s="13">
        <v>64926.49</v>
      </c>
      <c r="M2290" s="23" t="e">
        <f t="shared" si="363"/>
        <v>#DIV/0!</v>
      </c>
      <c r="N2290" s="26">
        <f t="shared" si="364"/>
        <v>34810.78</v>
      </c>
      <c r="O2290" s="27">
        <f t="shared" si="365"/>
        <v>1.4454258294982875E-3</v>
      </c>
      <c r="P2290" s="30" t="e">
        <f t="shared" si="366"/>
        <v>#DIV/0!</v>
      </c>
      <c r="Q2290" s="30" t="e">
        <f t="shared" si="367"/>
        <v>#DIV/0!</v>
      </c>
      <c r="R2290" s="30" t="e">
        <f t="shared" si="368"/>
        <v>#DIV/0!</v>
      </c>
      <c r="S2290" s="30" t="e">
        <f t="shared" si="369"/>
        <v>#DIV/0!</v>
      </c>
      <c r="T2290" s="32">
        <f t="shared" si="370"/>
        <v>1.4453435820016708E-3</v>
      </c>
      <c r="U2290" s="33">
        <f t="shared" si="371"/>
        <v>113.57320527359887</v>
      </c>
      <c r="V2290" s="18" t="e">
        <f>VLOOKUP(B2290,'[2]APO e PPM_CD'!$D$2:$J$565,7,FALSE)</f>
        <v>#N/A</v>
      </c>
    </row>
    <row r="2291" spans="1:22" hidden="1">
      <c r="A2291">
        <v>3431569625</v>
      </c>
      <c r="B2291">
        <f>VLOOKUP(A2291,Cadastro!$A$3:$B$3577,2,FALSE)</f>
        <v>196855</v>
      </c>
      <c r="C2291" s="5">
        <v>34856.559999999998</v>
      </c>
      <c r="D2291">
        <v>0</v>
      </c>
      <c r="E2291">
        <v>15128.46</v>
      </c>
      <c r="F2291">
        <v>0</v>
      </c>
      <c r="G2291">
        <v>19728.099999999999</v>
      </c>
      <c r="H2291">
        <v>0</v>
      </c>
      <c r="I2291" s="14">
        <f>VLOOKUP(A2291,Cadastro!$A$3:$H$3577,7,FALSE)</f>
        <v>1</v>
      </c>
      <c r="J2291" s="14">
        <f>VLOOKUP(A2291,Cadastro!$A$3:$H$3577,8,FALSE)</f>
        <v>1</v>
      </c>
      <c r="K2291">
        <f>VLOOKUP(A2291,Cadastro!$A$3:$J$3577,10,FALSE)</f>
        <v>1</v>
      </c>
      <c r="L2291" s="13">
        <v>25702.31</v>
      </c>
      <c r="M2291" s="23" t="e">
        <f t="shared" si="363"/>
        <v>#DIV/0!</v>
      </c>
      <c r="N2291" s="26">
        <f t="shared" si="364"/>
        <v>34856.559999999998</v>
      </c>
      <c r="O2291" s="27">
        <f t="shared" si="365"/>
        <v>1.447326723258049E-3</v>
      </c>
      <c r="P2291" s="30" t="e">
        <f t="shared" si="366"/>
        <v>#DIV/0!</v>
      </c>
      <c r="Q2291" s="30" t="e">
        <f t="shared" si="367"/>
        <v>#DIV/0!</v>
      </c>
      <c r="R2291" s="30" t="e">
        <f t="shared" si="368"/>
        <v>#DIV/0!</v>
      </c>
      <c r="S2291" s="30" t="e">
        <f t="shared" si="369"/>
        <v>#DIV/0!</v>
      </c>
      <c r="T2291" s="32">
        <f t="shared" si="370"/>
        <v>1.4472443675969384E-3</v>
      </c>
      <c r="U2291" s="33">
        <f t="shared" si="371"/>
        <v>113.72256651564588</v>
      </c>
      <c r="V2291" s="18" t="e">
        <f>VLOOKUP(B2291,'[2]APO e PPM_CD'!$D$2:$J$565,7,FALSE)</f>
        <v>#N/A</v>
      </c>
    </row>
    <row r="2292" spans="1:22" hidden="1">
      <c r="A2292">
        <v>2478832712</v>
      </c>
      <c r="B2292">
        <f>VLOOKUP(A2292,Cadastro!$A$3:$B$3577,2,FALSE)</f>
        <v>212334</v>
      </c>
      <c r="C2292" s="5">
        <v>34964.54</v>
      </c>
      <c r="D2292">
        <v>0</v>
      </c>
      <c r="E2292">
        <v>14775.51</v>
      </c>
      <c r="F2292">
        <v>0</v>
      </c>
      <c r="G2292">
        <v>20189.03</v>
      </c>
      <c r="H2292">
        <v>0</v>
      </c>
      <c r="I2292" s="14">
        <f>VLOOKUP(A2292,Cadastro!$A$3:$H$3577,7,FALSE)</f>
        <v>1</v>
      </c>
      <c r="J2292" s="14">
        <f>VLOOKUP(A2292,Cadastro!$A$3:$H$3577,8,FALSE)</f>
        <v>1</v>
      </c>
      <c r="K2292">
        <f>VLOOKUP(A2292,Cadastro!$A$3:$J$3577,10,FALSE)</f>
        <v>1</v>
      </c>
      <c r="L2292" s="13">
        <v>36092.120000000003</v>
      </c>
      <c r="M2292" s="23" t="e">
        <f t="shared" si="363"/>
        <v>#DIV/0!</v>
      </c>
      <c r="N2292" s="26">
        <f t="shared" si="364"/>
        <v>34964.54</v>
      </c>
      <c r="O2292" s="27">
        <f t="shared" si="365"/>
        <v>1.4518103079714404E-3</v>
      </c>
      <c r="P2292" s="30" t="e">
        <f t="shared" si="366"/>
        <v>#DIV/0!</v>
      </c>
      <c r="Q2292" s="30" t="e">
        <f t="shared" si="367"/>
        <v>#DIV/0!</v>
      </c>
      <c r="R2292" s="30" t="e">
        <f t="shared" si="368"/>
        <v>#DIV/0!</v>
      </c>
      <c r="S2292" s="30" t="e">
        <f t="shared" si="369"/>
        <v>#DIV/0!</v>
      </c>
      <c r="T2292" s="32">
        <f t="shared" si="370"/>
        <v>1.4517276971857769E-3</v>
      </c>
      <c r="U2292" s="33">
        <f t="shared" si="371"/>
        <v>114.07486068157503</v>
      </c>
      <c r="V2292" s="18" t="e">
        <f>VLOOKUP(B2292,'[2]APO e PPM_CD'!$D$2:$J$565,7,FALSE)</f>
        <v>#N/A</v>
      </c>
    </row>
    <row r="2293" spans="1:22" hidden="1">
      <c r="A2293">
        <v>3017880656</v>
      </c>
      <c r="B2293">
        <f>VLOOKUP(A2293,Cadastro!$A$3:$B$3577,2,FALSE)</f>
        <v>197591</v>
      </c>
      <c r="C2293" s="5">
        <v>35630.339999999997</v>
      </c>
      <c r="D2293">
        <v>0</v>
      </c>
      <c r="E2293">
        <v>15747.58</v>
      </c>
      <c r="F2293">
        <v>0</v>
      </c>
      <c r="G2293">
        <v>19882.759999999998</v>
      </c>
      <c r="H2293">
        <v>0</v>
      </c>
      <c r="I2293" s="14">
        <f>VLOOKUP(A2293,Cadastro!$A$3:$H$3577,7,FALSE)</f>
        <v>1</v>
      </c>
      <c r="J2293" s="14">
        <f>VLOOKUP(A2293,Cadastro!$A$3:$H$3577,8,FALSE)</f>
        <v>1</v>
      </c>
      <c r="K2293">
        <f>VLOOKUP(A2293,Cadastro!$A$3:$J$3577,10,FALSE)</f>
        <v>1</v>
      </c>
      <c r="L2293" s="13">
        <v>45104.13</v>
      </c>
      <c r="M2293" s="23" t="e">
        <f t="shared" si="363"/>
        <v>#DIV/0!</v>
      </c>
      <c r="N2293" s="26">
        <f t="shared" si="364"/>
        <v>35630.339999999997</v>
      </c>
      <c r="O2293" s="27">
        <f t="shared" si="365"/>
        <v>1.4794558969895536E-3</v>
      </c>
      <c r="P2293" s="30" t="e">
        <f t="shared" si="366"/>
        <v>#DIV/0!</v>
      </c>
      <c r="Q2293" s="30" t="e">
        <f t="shared" si="367"/>
        <v>#DIV/0!</v>
      </c>
      <c r="R2293" s="30" t="e">
        <f t="shared" si="368"/>
        <v>#DIV/0!</v>
      </c>
      <c r="S2293" s="30" t="e">
        <f t="shared" si="369"/>
        <v>#DIV/0!</v>
      </c>
      <c r="T2293" s="32">
        <f t="shared" si="370"/>
        <v>1.4793717131169541E-3</v>
      </c>
      <c r="U2293" s="33">
        <f t="shared" si="371"/>
        <v>116.24709123978607</v>
      </c>
      <c r="V2293" s="18" t="e">
        <f>VLOOKUP(B2293,'[2]APO e PPM_CD'!$D$2:$J$565,7,FALSE)</f>
        <v>#N/A</v>
      </c>
    </row>
    <row r="2294" spans="1:22" hidden="1">
      <c r="A2294">
        <v>3726429697</v>
      </c>
      <c r="B2294">
        <f>VLOOKUP(A2294,Cadastro!$A$3:$B$3577,2,FALSE)</f>
        <v>198532</v>
      </c>
      <c r="C2294" s="5">
        <v>35922.49</v>
      </c>
      <c r="D2294">
        <v>0</v>
      </c>
      <c r="E2294">
        <v>15736.83</v>
      </c>
      <c r="F2294">
        <v>0</v>
      </c>
      <c r="G2294">
        <v>20185.66</v>
      </c>
      <c r="H2294">
        <v>0</v>
      </c>
      <c r="I2294" s="14">
        <f>VLOOKUP(A2294,Cadastro!$A$3:$H$3577,7,FALSE)</f>
        <v>1</v>
      </c>
      <c r="J2294" s="14">
        <f>VLOOKUP(A2294,Cadastro!$A$3:$H$3577,8,FALSE)</f>
        <v>1</v>
      </c>
      <c r="K2294">
        <f>VLOOKUP(A2294,Cadastro!$A$3:$J$3577,10,FALSE)</f>
        <v>1</v>
      </c>
      <c r="L2294" s="13">
        <v>37357.040000000001</v>
      </c>
      <c r="M2294" s="23" t="e">
        <f t="shared" si="363"/>
        <v>#DIV/0!</v>
      </c>
      <c r="N2294" s="26">
        <f t="shared" si="364"/>
        <v>35922.49</v>
      </c>
      <c r="O2294" s="27">
        <f t="shared" si="365"/>
        <v>1.4915866552227194E-3</v>
      </c>
      <c r="P2294" s="30" t="e">
        <f t="shared" si="366"/>
        <v>#DIV/0!</v>
      </c>
      <c r="Q2294" s="30" t="e">
        <f t="shared" si="367"/>
        <v>#DIV/0!</v>
      </c>
      <c r="R2294" s="30" t="e">
        <f t="shared" si="368"/>
        <v>#DIV/0!</v>
      </c>
      <c r="S2294" s="30" t="e">
        <f t="shared" si="369"/>
        <v>#DIV/0!</v>
      </c>
      <c r="T2294" s="32">
        <f t="shared" si="370"/>
        <v>1.4915017810867553E-3</v>
      </c>
      <c r="U2294" s="33">
        <f t="shared" si="371"/>
        <v>117.20025609046401</v>
      </c>
      <c r="V2294" s="18" t="e">
        <f>VLOOKUP(B2294,'[2]APO e PPM_CD'!$D$2:$J$565,7,FALSE)</f>
        <v>#N/A</v>
      </c>
    </row>
    <row r="2295" spans="1:22" hidden="1">
      <c r="A2295">
        <v>3412335797</v>
      </c>
      <c r="B2295">
        <f>VLOOKUP(A2295,Cadastro!$A$3:$B$3577,2,FALSE)</f>
        <v>187742</v>
      </c>
      <c r="C2295" s="5">
        <v>36401.590000000004</v>
      </c>
      <c r="D2295">
        <v>0</v>
      </c>
      <c r="E2295">
        <v>15150.1</v>
      </c>
      <c r="F2295">
        <v>0</v>
      </c>
      <c r="G2295">
        <v>21251.49</v>
      </c>
      <c r="H2295">
        <v>0</v>
      </c>
      <c r="I2295" s="14">
        <f>VLOOKUP(A2295,Cadastro!$A$3:$H$3577,7,FALSE)</f>
        <v>1</v>
      </c>
      <c r="J2295" s="14">
        <f>VLOOKUP(A2295,Cadastro!$A$3:$H$3577,8,FALSE)</f>
        <v>1</v>
      </c>
      <c r="K2295">
        <f>VLOOKUP(A2295,Cadastro!$A$3:$J$3577,10,FALSE)</f>
        <v>1</v>
      </c>
      <c r="L2295" s="13">
        <v>30963.759999999998</v>
      </c>
      <c r="M2295" s="23" t="e">
        <f t="shared" si="363"/>
        <v>#DIV/0!</v>
      </c>
      <c r="N2295" s="26">
        <f t="shared" si="364"/>
        <v>36401.590000000004</v>
      </c>
      <c r="O2295" s="27">
        <f t="shared" si="365"/>
        <v>1.5114800191436842E-3</v>
      </c>
      <c r="P2295" s="30" t="e">
        <f t="shared" si="366"/>
        <v>#DIV/0!</v>
      </c>
      <c r="Q2295" s="30" t="e">
        <f t="shared" si="367"/>
        <v>#DIV/0!</v>
      </c>
      <c r="R2295" s="30" t="e">
        <f t="shared" si="368"/>
        <v>#DIV/0!</v>
      </c>
      <c r="S2295" s="30" t="e">
        <f t="shared" si="369"/>
        <v>#DIV/0!</v>
      </c>
      <c r="T2295" s="32">
        <f t="shared" si="370"/>
        <v>1.5113940130372318E-3</v>
      </c>
      <c r="U2295" s="33">
        <f t="shared" si="371"/>
        <v>118.76336161830859</v>
      </c>
      <c r="V2295" s="18" t="e">
        <f>VLOOKUP(B2295,'[2]APO e PPM_CD'!$D$2:$J$565,7,FALSE)</f>
        <v>#N/A</v>
      </c>
    </row>
    <row r="2296" spans="1:22" hidden="1">
      <c r="A2296">
        <v>7496096725</v>
      </c>
      <c r="B2296">
        <f>VLOOKUP(A2296,Cadastro!$A$3:$B$3577,2,FALSE)</f>
        <v>217930</v>
      </c>
      <c r="C2296" s="5">
        <v>36435.380000000005</v>
      </c>
      <c r="D2296">
        <v>0</v>
      </c>
      <c r="E2296">
        <v>16075.34</v>
      </c>
      <c r="F2296">
        <v>0</v>
      </c>
      <c r="G2296">
        <v>20360.04</v>
      </c>
      <c r="H2296">
        <v>0</v>
      </c>
      <c r="I2296" s="14">
        <f>VLOOKUP(A2296,Cadastro!$A$3:$H$3577,7,FALSE)</f>
        <v>1</v>
      </c>
      <c r="J2296" s="14">
        <f>VLOOKUP(A2296,Cadastro!$A$3:$H$3577,8,FALSE)</f>
        <v>1</v>
      </c>
      <c r="K2296">
        <f>VLOOKUP(A2296,Cadastro!$A$3:$J$3577,10,FALSE)</f>
        <v>1</v>
      </c>
      <c r="L2296" s="13">
        <v>40279.440000000002</v>
      </c>
      <c r="M2296" s="23" t="e">
        <f t="shared" si="363"/>
        <v>#DIV/0!</v>
      </c>
      <c r="N2296" s="26">
        <f t="shared" si="364"/>
        <v>36435.380000000005</v>
      </c>
      <c r="O2296" s="27">
        <f t="shared" si="365"/>
        <v>1.5128830597758891E-3</v>
      </c>
      <c r="P2296" s="30" t="e">
        <f t="shared" si="366"/>
        <v>#DIV/0!</v>
      </c>
      <c r="Q2296" s="30" t="e">
        <f t="shared" si="367"/>
        <v>#DIV/0!</v>
      </c>
      <c r="R2296" s="30" t="e">
        <f t="shared" si="368"/>
        <v>#DIV/0!</v>
      </c>
      <c r="S2296" s="30" t="e">
        <f t="shared" si="369"/>
        <v>#DIV/0!</v>
      </c>
      <c r="T2296" s="32">
        <f t="shared" si="370"/>
        <v>1.512796973833739E-3</v>
      </c>
      <c r="U2296" s="33">
        <f t="shared" si="371"/>
        <v>118.87360443981949</v>
      </c>
      <c r="V2296" s="18" t="e">
        <f>VLOOKUP(B2296,'[2]APO e PPM_CD'!$D$2:$J$565,7,FALSE)</f>
        <v>#N/A</v>
      </c>
    </row>
    <row r="2297" spans="1:22" hidden="1">
      <c r="A2297">
        <v>77094980787</v>
      </c>
      <c r="B2297">
        <f>VLOOKUP(A2297,Cadastro!$A$3:$B$3577,2,FALSE)</f>
        <v>212851</v>
      </c>
      <c r="C2297" s="5">
        <v>37036.400000000001</v>
      </c>
      <c r="D2297">
        <v>0</v>
      </c>
      <c r="E2297">
        <v>15669.1</v>
      </c>
      <c r="F2297">
        <v>0</v>
      </c>
      <c r="G2297">
        <v>21367.3</v>
      </c>
      <c r="H2297">
        <v>0</v>
      </c>
      <c r="I2297" s="14">
        <f>VLOOKUP(A2297,Cadastro!$A$3:$H$3577,7,FALSE)</f>
        <v>1</v>
      </c>
      <c r="J2297" s="14">
        <f>VLOOKUP(A2297,Cadastro!$A$3:$H$3577,8,FALSE)</f>
        <v>1</v>
      </c>
      <c r="K2297">
        <f>VLOOKUP(A2297,Cadastro!$A$3:$J$3577,10,FALSE)</f>
        <v>1</v>
      </c>
      <c r="L2297" s="13">
        <v>56096</v>
      </c>
      <c r="M2297" s="23" t="e">
        <f t="shared" si="363"/>
        <v>#DIV/0!</v>
      </c>
      <c r="N2297" s="26">
        <f t="shared" si="364"/>
        <v>37036.400000000001</v>
      </c>
      <c r="O2297" s="27">
        <f t="shared" si="365"/>
        <v>1.5378388301448684E-3</v>
      </c>
      <c r="P2297" s="30" t="e">
        <f t="shared" si="366"/>
        <v>#DIV/0!</v>
      </c>
      <c r="Q2297" s="30" t="e">
        <f t="shared" si="367"/>
        <v>#DIV/0!</v>
      </c>
      <c r="R2297" s="30" t="e">
        <f t="shared" si="368"/>
        <v>#DIV/0!</v>
      </c>
      <c r="S2297" s="30" t="e">
        <f t="shared" si="369"/>
        <v>#DIV/0!</v>
      </c>
      <c r="T2297" s="32">
        <f t="shared" si="370"/>
        <v>1.5377513241716125E-3</v>
      </c>
      <c r="U2297" s="33">
        <f t="shared" si="371"/>
        <v>120.83448459917065</v>
      </c>
      <c r="V2297" s="18" t="e">
        <f>VLOOKUP(B2297,'[2]APO e PPM_CD'!$D$2:$J$565,7,FALSE)</f>
        <v>#N/A</v>
      </c>
    </row>
    <row r="2298" spans="1:22" hidden="1">
      <c r="A2298">
        <v>59801751134</v>
      </c>
      <c r="B2298">
        <f>VLOOKUP(A2298,Cadastro!$A$3:$B$3577,2,FALSE)</f>
        <v>188488</v>
      </c>
      <c r="C2298" s="5">
        <v>37052.29</v>
      </c>
      <c r="D2298">
        <v>0</v>
      </c>
      <c r="E2298">
        <v>15432.45</v>
      </c>
      <c r="F2298">
        <v>0</v>
      </c>
      <c r="G2298">
        <v>21619.84</v>
      </c>
      <c r="H2298">
        <v>0</v>
      </c>
      <c r="I2298" s="14">
        <f>VLOOKUP(A2298,Cadastro!$A$3:$H$3577,7,FALSE)</f>
        <v>1</v>
      </c>
      <c r="J2298" s="14">
        <f>VLOOKUP(A2298,Cadastro!$A$3:$H$3577,8,FALSE)</f>
        <v>1</v>
      </c>
      <c r="K2298">
        <f>VLOOKUP(A2298,Cadastro!$A$3:$J$3577,10,FALSE)</f>
        <v>1</v>
      </c>
      <c r="L2298" s="13">
        <v>32606.080000000002</v>
      </c>
      <c r="M2298" s="23" t="e">
        <f t="shared" si="363"/>
        <v>#DIV/0!</v>
      </c>
      <c r="N2298" s="26">
        <f t="shared" si="364"/>
        <v>37052.29</v>
      </c>
      <c r="O2298" s="27">
        <f t="shared" si="365"/>
        <v>1.5384986204865594E-3</v>
      </c>
      <c r="P2298" s="30" t="e">
        <f t="shared" si="366"/>
        <v>#DIV/0!</v>
      </c>
      <c r="Q2298" s="30" t="e">
        <f t="shared" si="367"/>
        <v>#DIV/0!</v>
      </c>
      <c r="R2298" s="30" t="e">
        <f t="shared" si="368"/>
        <v>#DIV/0!</v>
      </c>
      <c r="S2298" s="30" t="e">
        <f t="shared" si="369"/>
        <v>#DIV/0!</v>
      </c>
      <c r="T2298" s="32">
        <f t="shared" si="370"/>
        <v>1.5384110769699698E-3</v>
      </c>
      <c r="U2298" s="33">
        <f t="shared" si="371"/>
        <v>120.88632710978941</v>
      </c>
      <c r="V2298" s="18" t="e">
        <f>VLOOKUP(B2298,'[2]APO e PPM_CD'!$D$2:$J$565,7,FALSE)</f>
        <v>#N/A</v>
      </c>
    </row>
    <row r="2299" spans="1:22" hidden="1">
      <c r="A2299">
        <v>8149111700</v>
      </c>
      <c r="B2299">
        <f>VLOOKUP(A2299,Cadastro!$A$3:$B$3577,2,FALSE)</f>
        <v>216215</v>
      </c>
      <c r="C2299" s="5">
        <v>37103.040000000001</v>
      </c>
      <c r="D2299">
        <v>0</v>
      </c>
      <c r="E2299">
        <v>21966.26</v>
      </c>
      <c r="F2299">
        <v>0</v>
      </c>
      <c r="G2299">
        <v>15136.78</v>
      </c>
      <c r="H2299">
        <v>0</v>
      </c>
      <c r="I2299" s="14">
        <f>VLOOKUP(A2299,Cadastro!$A$3:$H$3577,7,FALSE)</f>
        <v>1</v>
      </c>
      <c r="J2299" s="14">
        <f>VLOOKUP(A2299,Cadastro!$A$3:$H$3577,8,FALSE)</f>
        <v>1</v>
      </c>
      <c r="K2299">
        <f>VLOOKUP(A2299,Cadastro!$A$3:$J$3577,10,FALSE)</f>
        <v>1</v>
      </c>
      <c r="L2299" s="13">
        <v>53674.32</v>
      </c>
      <c r="M2299" s="23" t="e">
        <f t="shared" si="363"/>
        <v>#DIV/0!</v>
      </c>
      <c r="N2299" s="26">
        <f t="shared" si="364"/>
        <v>37103.040000000001</v>
      </c>
      <c r="O2299" s="27">
        <f t="shared" si="365"/>
        <v>1.5406058803884356E-3</v>
      </c>
      <c r="P2299" s="30" t="e">
        <f t="shared" si="366"/>
        <v>#DIV/0!</v>
      </c>
      <c r="Q2299" s="30" t="e">
        <f t="shared" si="367"/>
        <v>#DIV/0!</v>
      </c>
      <c r="R2299" s="30" t="e">
        <f t="shared" si="368"/>
        <v>#DIV/0!</v>
      </c>
      <c r="S2299" s="30" t="e">
        <f t="shared" si="369"/>
        <v>#DIV/0!</v>
      </c>
      <c r="T2299" s="32">
        <f t="shared" si="370"/>
        <v>1.540518216964724E-3</v>
      </c>
      <c r="U2299" s="33">
        <f t="shared" si="371"/>
        <v>121.05190341022379</v>
      </c>
      <c r="V2299" s="18" t="e">
        <f>VLOOKUP(B2299,'[2]APO e PPM_CD'!$D$2:$J$565,7,FALSE)</f>
        <v>#N/A</v>
      </c>
    </row>
    <row r="2300" spans="1:22" hidden="1">
      <c r="A2300">
        <v>96502991653</v>
      </c>
      <c r="B2300">
        <f>VLOOKUP(A2300,Cadastro!$A$3:$B$3577,2,FALSE)</f>
        <v>197754</v>
      </c>
      <c r="C2300" s="5">
        <v>37188.35</v>
      </c>
      <c r="D2300">
        <v>0</v>
      </c>
      <c r="E2300">
        <v>16137.16</v>
      </c>
      <c r="F2300">
        <v>0</v>
      </c>
      <c r="G2300">
        <v>21051.19</v>
      </c>
      <c r="H2300">
        <v>0</v>
      </c>
      <c r="I2300" s="14">
        <f>VLOOKUP(A2300,Cadastro!$A$3:$H$3577,7,FALSE)</f>
        <v>1</v>
      </c>
      <c r="J2300" s="14">
        <f>VLOOKUP(A2300,Cadastro!$A$3:$H$3577,8,FALSE)</f>
        <v>1</v>
      </c>
      <c r="K2300">
        <f>VLOOKUP(A2300,Cadastro!$A$3:$J$3577,10,FALSE)</f>
        <v>1</v>
      </c>
      <c r="L2300" s="13">
        <v>29025.86</v>
      </c>
      <c r="M2300" s="23" t="e">
        <f t="shared" si="363"/>
        <v>#DIV/0!</v>
      </c>
      <c r="N2300" s="26">
        <f t="shared" si="364"/>
        <v>37188.35</v>
      </c>
      <c r="O2300" s="27">
        <f t="shared" si="365"/>
        <v>1.5441481531417176E-3</v>
      </c>
      <c r="P2300" s="30" t="e">
        <f t="shared" si="366"/>
        <v>#DIV/0!</v>
      </c>
      <c r="Q2300" s="30" t="e">
        <f t="shared" si="367"/>
        <v>#DIV/0!</v>
      </c>
      <c r="R2300" s="30" t="e">
        <f t="shared" si="368"/>
        <v>#DIV/0!</v>
      </c>
      <c r="S2300" s="30" t="e">
        <f t="shared" si="369"/>
        <v>#DIV/0!</v>
      </c>
      <c r="T2300" s="32">
        <f t="shared" si="370"/>
        <v>1.5440602881559055E-3</v>
      </c>
      <c r="U2300" s="33">
        <f t="shared" si="371"/>
        <v>121.33023472431357</v>
      </c>
      <c r="V2300" s="18" t="e">
        <f>VLOOKUP(B2300,'[2]APO e PPM_CD'!$D$2:$J$565,7,FALSE)</f>
        <v>#N/A</v>
      </c>
    </row>
    <row r="2301" spans="1:22" hidden="1">
      <c r="A2301">
        <v>99727986749</v>
      </c>
      <c r="B2301">
        <f>VLOOKUP(A2301,Cadastro!$A$3:$B$3577,2,FALSE)</f>
        <v>198824</v>
      </c>
      <c r="C2301" s="5">
        <v>37229.57</v>
      </c>
      <c r="D2301">
        <v>0</v>
      </c>
      <c r="E2301">
        <v>15457.16</v>
      </c>
      <c r="F2301">
        <v>0</v>
      </c>
      <c r="G2301">
        <v>21772.41</v>
      </c>
      <c r="H2301">
        <v>0</v>
      </c>
      <c r="I2301" s="14">
        <f>VLOOKUP(A2301,Cadastro!$A$3:$H$3577,7,FALSE)</f>
        <v>1</v>
      </c>
      <c r="J2301" s="14">
        <f>VLOOKUP(A2301,Cadastro!$A$3:$H$3577,8,FALSE)</f>
        <v>1</v>
      </c>
      <c r="K2301">
        <f>VLOOKUP(A2301,Cadastro!$A$3:$J$3577,10,FALSE)</f>
        <v>1</v>
      </c>
      <c r="L2301" s="13">
        <v>37726.82</v>
      </c>
      <c r="M2301" s="23" t="e">
        <f t="shared" si="363"/>
        <v>#DIV/0!</v>
      </c>
      <c r="N2301" s="26">
        <f t="shared" si="364"/>
        <v>37229.57</v>
      </c>
      <c r="O2301" s="27">
        <f t="shared" si="365"/>
        <v>1.5458597049280299E-3</v>
      </c>
      <c r="P2301" s="30" t="e">
        <f t="shared" si="366"/>
        <v>#DIV/0!</v>
      </c>
      <c r="Q2301" s="30" t="e">
        <f t="shared" si="367"/>
        <v>#DIV/0!</v>
      </c>
      <c r="R2301" s="30" t="e">
        <f t="shared" si="368"/>
        <v>#DIV/0!</v>
      </c>
      <c r="S2301" s="30" t="e">
        <f t="shared" si="369"/>
        <v>#DIV/0!</v>
      </c>
      <c r="T2301" s="32">
        <f t="shared" si="370"/>
        <v>1.5457717425516448E-3</v>
      </c>
      <c r="U2301" s="33">
        <f t="shared" si="371"/>
        <v>121.4647185687255</v>
      </c>
      <c r="V2301" s="18" t="e">
        <f>VLOOKUP(B2301,'[2]APO e PPM_CD'!$D$2:$J$565,7,FALSE)</f>
        <v>#N/A</v>
      </c>
    </row>
    <row r="2302" spans="1:22" hidden="1">
      <c r="A2302">
        <v>80254330720</v>
      </c>
      <c r="B2302">
        <f>VLOOKUP(A2302,Cadastro!$A$3:$B$3577,2,FALSE)</f>
        <v>199207</v>
      </c>
      <c r="C2302" s="5">
        <v>37285.869999999995</v>
      </c>
      <c r="D2302">
        <v>0</v>
      </c>
      <c r="E2302">
        <v>15496</v>
      </c>
      <c r="F2302">
        <v>0</v>
      </c>
      <c r="G2302">
        <v>21789.87</v>
      </c>
      <c r="H2302">
        <v>0</v>
      </c>
      <c r="I2302" s="14">
        <f>VLOOKUP(A2302,Cadastro!$A$3:$H$3577,7,FALSE)</f>
        <v>1</v>
      </c>
      <c r="J2302" s="14">
        <f>VLOOKUP(A2302,Cadastro!$A$3:$H$3577,8,FALSE)</f>
        <v>1</v>
      </c>
      <c r="K2302">
        <f>VLOOKUP(A2302,Cadastro!$A$3:$J$3577,10,FALSE)</f>
        <v>1</v>
      </c>
      <c r="L2302" s="13">
        <v>73173.710000000006</v>
      </c>
      <c r="M2302" s="23" t="e">
        <f t="shared" si="363"/>
        <v>#DIV/0!</v>
      </c>
      <c r="N2302" s="26">
        <f t="shared" si="364"/>
        <v>37285.869999999995</v>
      </c>
      <c r="O2302" s="27">
        <f t="shared" si="365"/>
        <v>1.548197413942328E-3</v>
      </c>
      <c r="P2302" s="30" t="e">
        <f t="shared" si="366"/>
        <v>#DIV/0!</v>
      </c>
      <c r="Q2302" s="30" t="e">
        <f t="shared" si="367"/>
        <v>#DIV/0!</v>
      </c>
      <c r="R2302" s="30" t="e">
        <f t="shared" si="368"/>
        <v>#DIV/0!</v>
      </c>
      <c r="S2302" s="30" t="e">
        <f t="shared" si="369"/>
        <v>#DIV/0!</v>
      </c>
      <c r="T2302" s="32">
        <f t="shared" si="370"/>
        <v>1.5481093185458249E-3</v>
      </c>
      <c r="U2302" s="33">
        <f t="shared" si="371"/>
        <v>121.64840222812363</v>
      </c>
      <c r="V2302" s="18" t="e">
        <f>VLOOKUP(B2302,'[2]APO e PPM_CD'!$D$2:$J$565,7,FALSE)</f>
        <v>#N/A</v>
      </c>
    </row>
    <row r="2303" spans="1:22" hidden="1">
      <c r="A2303">
        <v>7121597705</v>
      </c>
      <c r="B2303">
        <f>VLOOKUP(A2303,Cadastro!$A$3:$B$3577,2,FALSE)</f>
        <v>216351</v>
      </c>
      <c r="C2303" s="5">
        <v>37367.69</v>
      </c>
      <c r="D2303">
        <v>0</v>
      </c>
      <c r="E2303">
        <v>21813</v>
      </c>
      <c r="F2303">
        <v>0</v>
      </c>
      <c r="G2303">
        <v>15554.69</v>
      </c>
      <c r="H2303">
        <v>0</v>
      </c>
      <c r="I2303" s="14">
        <f>VLOOKUP(A2303,Cadastro!$A$3:$H$3577,7,FALSE)</f>
        <v>1</v>
      </c>
      <c r="J2303" s="14">
        <f>VLOOKUP(A2303,Cadastro!$A$3:$H$3577,8,FALSE)</f>
        <v>1</v>
      </c>
      <c r="K2303">
        <f>VLOOKUP(A2303,Cadastro!$A$3:$J$3577,10,FALSE)</f>
        <v>1</v>
      </c>
      <c r="L2303" s="13">
        <v>54926.559999999998</v>
      </c>
      <c r="M2303" s="23" t="e">
        <f t="shared" si="363"/>
        <v>#DIV/0!</v>
      </c>
      <c r="N2303" s="26">
        <f t="shared" si="364"/>
        <v>37367.69</v>
      </c>
      <c r="O2303" s="27">
        <f t="shared" si="365"/>
        <v>1.5515947736501415E-3</v>
      </c>
      <c r="P2303" s="30" t="e">
        <f t="shared" si="366"/>
        <v>#DIV/0!</v>
      </c>
      <c r="Q2303" s="30" t="e">
        <f t="shared" si="367"/>
        <v>#DIV/0!</v>
      </c>
      <c r="R2303" s="30" t="e">
        <f t="shared" si="368"/>
        <v>#DIV/0!</v>
      </c>
      <c r="S2303" s="30" t="e">
        <f t="shared" si="369"/>
        <v>#DIV/0!</v>
      </c>
      <c r="T2303" s="32">
        <f t="shared" si="370"/>
        <v>1.5515064849373676E-3</v>
      </c>
      <c r="U2303" s="33">
        <f t="shared" si="371"/>
        <v>121.91534711288308</v>
      </c>
      <c r="V2303" s="18" t="e">
        <f>VLOOKUP(B2303,'[2]APO e PPM_CD'!$D$2:$J$565,7,FALSE)</f>
        <v>#N/A</v>
      </c>
    </row>
    <row r="2304" spans="1:22" hidden="1">
      <c r="A2304">
        <v>1076627790</v>
      </c>
      <c r="B2304">
        <f>VLOOKUP(A2304,Cadastro!$A$3:$B$3577,2,FALSE)</f>
        <v>211905</v>
      </c>
      <c r="C2304" s="5">
        <v>37550.199999999997</v>
      </c>
      <c r="D2304">
        <v>0</v>
      </c>
      <c r="E2304">
        <v>21678.42</v>
      </c>
      <c r="F2304">
        <v>0</v>
      </c>
      <c r="G2304">
        <v>15871.78</v>
      </c>
      <c r="H2304">
        <v>0</v>
      </c>
      <c r="I2304" s="14">
        <f>VLOOKUP(A2304,Cadastro!$A$3:$H$3577,7,FALSE)</f>
        <v>1</v>
      </c>
      <c r="J2304" s="14">
        <f>VLOOKUP(A2304,Cadastro!$A$3:$H$3577,8,FALSE)</f>
        <v>1</v>
      </c>
      <c r="K2304">
        <f>VLOOKUP(A2304,Cadastro!$A$3:$J$3577,10,FALSE)</f>
        <v>1</v>
      </c>
      <c r="L2304" s="13">
        <v>54211.71</v>
      </c>
      <c r="M2304" s="23" t="e">
        <f t="shared" si="363"/>
        <v>#DIV/0!</v>
      </c>
      <c r="N2304" s="26">
        <f t="shared" si="364"/>
        <v>37550.199999999997</v>
      </c>
      <c r="O2304" s="27">
        <f t="shared" si="365"/>
        <v>1.5591730200480022E-3</v>
      </c>
      <c r="P2304" s="30" t="e">
        <f t="shared" si="366"/>
        <v>#DIV/0!</v>
      </c>
      <c r="Q2304" s="30" t="e">
        <f t="shared" si="367"/>
        <v>#DIV/0!</v>
      </c>
      <c r="R2304" s="30" t="e">
        <f t="shared" si="368"/>
        <v>#DIV/0!</v>
      </c>
      <c r="S2304" s="30" t="e">
        <f t="shared" si="369"/>
        <v>#DIV/0!</v>
      </c>
      <c r="T2304" s="32">
        <f t="shared" si="370"/>
        <v>1.5590843001185017E-3</v>
      </c>
      <c r="U2304" s="33">
        <f t="shared" si="371"/>
        <v>122.51080190287871</v>
      </c>
      <c r="V2304" s="18" t="e">
        <f>VLOOKUP(B2304,'[2]APO e PPM_CD'!$D$2:$J$565,7,FALSE)</f>
        <v>#N/A</v>
      </c>
    </row>
    <row r="2305" spans="1:24" hidden="1">
      <c r="A2305">
        <v>79871925115</v>
      </c>
      <c r="B2305">
        <f>VLOOKUP(A2305,Cadastro!$A$3:$B$3577,2,FALSE)</f>
        <v>211809</v>
      </c>
      <c r="C2305" s="5">
        <v>37778.020000000004</v>
      </c>
      <c r="D2305">
        <v>0</v>
      </c>
      <c r="E2305">
        <v>16567.96</v>
      </c>
      <c r="F2305">
        <v>0</v>
      </c>
      <c r="G2305">
        <v>21210.06</v>
      </c>
      <c r="H2305">
        <v>0</v>
      </c>
      <c r="I2305" s="14">
        <f>VLOOKUP(A2305,Cadastro!$A$3:$H$3577,7,FALSE)</f>
        <v>1</v>
      </c>
      <c r="J2305" s="14">
        <f>VLOOKUP(A2305,Cadastro!$A$3:$H$3577,8,FALSE)</f>
        <v>1</v>
      </c>
      <c r="K2305">
        <f>VLOOKUP(A2305,Cadastro!$A$3:$J$3577,10,FALSE)</f>
        <v>1</v>
      </c>
      <c r="L2305" s="13">
        <v>31143.3</v>
      </c>
      <c r="M2305" s="23" t="e">
        <f t="shared" si="363"/>
        <v>#DIV/0!</v>
      </c>
      <c r="N2305" s="26">
        <f t="shared" si="364"/>
        <v>37778.020000000004</v>
      </c>
      <c r="O2305" s="27">
        <f t="shared" si="365"/>
        <v>1.5686326446952038E-3</v>
      </c>
      <c r="P2305" s="30" t="e">
        <f t="shared" si="366"/>
        <v>#DIV/0!</v>
      </c>
      <c r="Q2305" s="30" t="e">
        <f t="shared" si="367"/>
        <v>#DIV/0!</v>
      </c>
      <c r="R2305" s="30" t="e">
        <f t="shared" si="368"/>
        <v>#DIV/0!</v>
      </c>
      <c r="S2305" s="30" t="e">
        <f t="shared" si="369"/>
        <v>#DIV/0!</v>
      </c>
      <c r="T2305" s="32">
        <f t="shared" si="370"/>
        <v>1.5685433864949525E-3</v>
      </c>
      <c r="U2305" s="33">
        <f t="shared" si="371"/>
        <v>123.25408451893706</v>
      </c>
      <c r="V2305" s="18" t="e">
        <f>VLOOKUP(B2305,'[2]APO e PPM_CD'!$D$2:$J$565,7,FALSE)</f>
        <v>#N/A</v>
      </c>
    </row>
    <row r="2306" spans="1:24" hidden="1">
      <c r="A2306">
        <v>29847761</v>
      </c>
      <c r="B2306">
        <f>VLOOKUP(A2306,Cadastro!$A$3:$B$3577,2,FALSE)</f>
        <v>199627</v>
      </c>
      <c r="C2306" s="5">
        <v>38000.43</v>
      </c>
      <c r="D2306">
        <v>0</v>
      </c>
      <c r="E2306">
        <v>15943.37</v>
      </c>
      <c r="F2306">
        <v>0</v>
      </c>
      <c r="G2306">
        <v>22057.06</v>
      </c>
      <c r="H2306">
        <v>0</v>
      </c>
      <c r="I2306" s="14">
        <f>VLOOKUP(A2306,Cadastro!$A$3:$H$3577,7,FALSE)</f>
        <v>1</v>
      </c>
      <c r="J2306" s="14">
        <f>VLOOKUP(A2306,Cadastro!$A$3:$H$3577,8,FALSE)</f>
        <v>1</v>
      </c>
      <c r="K2306">
        <f>VLOOKUP(A2306,Cadastro!$A$3:$J$3577,10,FALSE)</f>
        <v>1</v>
      </c>
      <c r="L2306" s="13">
        <v>42419.17</v>
      </c>
      <c r="M2306" s="23" t="e">
        <f t="shared" si="363"/>
        <v>#DIV/0!</v>
      </c>
      <c r="N2306" s="26">
        <f t="shared" si="364"/>
        <v>38000.43</v>
      </c>
      <c r="O2306" s="27">
        <f t="shared" si="365"/>
        <v>1.5778676333607468E-3</v>
      </c>
      <c r="P2306" s="30" t="e">
        <f t="shared" si="366"/>
        <v>#DIV/0!</v>
      </c>
      <c r="Q2306" s="30" t="e">
        <f t="shared" si="367"/>
        <v>#DIV/0!</v>
      </c>
      <c r="R2306" s="30" t="e">
        <f t="shared" si="368"/>
        <v>#DIV/0!</v>
      </c>
      <c r="S2306" s="30" t="e">
        <f t="shared" si="369"/>
        <v>#DIV/0!</v>
      </c>
      <c r="T2306" s="32">
        <f t="shared" si="370"/>
        <v>1.5777778496719624E-3</v>
      </c>
      <c r="U2306" s="33">
        <f t="shared" si="371"/>
        <v>123.97971653823974</v>
      </c>
      <c r="V2306" s="18" t="e">
        <f>VLOOKUP(B2306,'[2]APO e PPM_CD'!$D$2:$J$565,7,FALSE)</f>
        <v>#N/A</v>
      </c>
    </row>
    <row r="2307" spans="1:24" hidden="1">
      <c r="A2307">
        <v>7501666733</v>
      </c>
      <c r="B2307">
        <f>VLOOKUP(A2307,Cadastro!$A$3:$B$3577,2,FALSE)</f>
        <v>217317</v>
      </c>
      <c r="C2307" s="5">
        <v>38127.630000000005</v>
      </c>
      <c r="D2307">
        <v>0</v>
      </c>
      <c r="E2307">
        <v>17277.3</v>
      </c>
      <c r="F2307">
        <v>0</v>
      </c>
      <c r="G2307">
        <v>20850.330000000002</v>
      </c>
      <c r="H2307">
        <v>0</v>
      </c>
      <c r="I2307" s="14">
        <f>VLOOKUP(A2307,Cadastro!$A$3:$H$3577,7,FALSE)</f>
        <v>1</v>
      </c>
      <c r="J2307" s="14">
        <f>VLOOKUP(A2307,Cadastro!$A$3:$H$3577,8,FALSE)</f>
        <v>1</v>
      </c>
      <c r="K2307">
        <f>VLOOKUP(A2307,Cadastro!$A$3:$J$3577,10,FALSE)</f>
        <v>1</v>
      </c>
      <c r="L2307" s="13">
        <v>43837.15</v>
      </c>
      <c r="M2307" s="23" t="e">
        <f t="shared" si="363"/>
        <v>#DIV/0!</v>
      </c>
      <c r="N2307" s="26">
        <f t="shared" si="364"/>
        <v>38127.630000000005</v>
      </c>
      <c r="O2307" s="27">
        <f t="shared" si="365"/>
        <v>1.5831492778832822E-3</v>
      </c>
      <c r="P2307" s="30" t="e">
        <f t="shared" si="366"/>
        <v>#DIV/0!</v>
      </c>
      <c r="Q2307" s="30" t="e">
        <f t="shared" si="367"/>
        <v>#DIV/0!</v>
      </c>
      <c r="R2307" s="30" t="e">
        <f t="shared" si="368"/>
        <v>#DIV/0!</v>
      </c>
      <c r="S2307" s="30" t="e">
        <f t="shared" si="369"/>
        <v>#DIV/0!</v>
      </c>
      <c r="T2307" s="32">
        <f t="shared" si="370"/>
        <v>1.583059193658814E-3</v>
      </c>
      <c r="U2307" s="33">
        <f t="shared" si="371"/>
        <v>124.39471763016591</v>
      </c>
      <c r="V2307" s="18" t="e">
        <f>VLOOKUP(B2307,'[2]APO e PPM_CD'!$D$2:$J$565,7,FALSE)</f>
        <v>#N/A</v>
      </c>
    </row>
    <row r="2308" spans="1:24" hidden="1">
      <c r="A2308">
        <v>7761591784</v>
      </c>
      <c r="B2308">
        <f>VLOOKUP(A2308,Cadastro!$A$3:$B$3577,2,FALSE)</f>
        <v>210721</v>
      </c>
      <c r="C2308" s="5">
        <v>38668.660000000003</v>
      </c>
      <c r="D2308">
        <v>0</v>
      </c>
      <c r="E2308">
        <v>17507.349999999999</v>
      </c>
      <c r="F2308">
        <v>0</v>
      </c>
      <c r="G2308">
        <v>21161.31</v>
      </c>
      <c r="H2308">
        <v>0</v>
      </c>
      <c r="I2308" s="14">
        <f>VLOOKUP(A2308,Cadastro!$A$3:$H$3577,7,FALSE)</f>
        <v>1</v>
      </c>
      <c r="J2308" s="14">
        <f>VLOOKUP(A2308,Cadastro!$A$3:$H$3577,8,FALSE)</f>
        <v>1</v>
      </c>
      <c r="K2308">
        <f>VLOOKUP(A2308,Cadastro!$A$3:$J$3577,10,FALSE)</f>
        <v>1</v>
      </c>
      <c r="L2308" s="13">
        <v>43272.7</v>
      </c>
      <c r="M2308" s="23" t="e">
        <f t="shared" si="363"/>
        <v>#DIV/0!</v>
      </c>
      <c r="N2308" s="26">
        <f t="shared" si="364"/>
        <v>38668.660000000003</v>
      </c>
      <c r="O2308" s="27">
        <f t="shared" si="365"/>
        <v>1.6056141217199746E-3</v>
      </c>
      <c r="P2308" s="30" t="e">
        <f t="shared" si="366"/>
        <v>#DIV/0!</v>
      </c>
      <c r="Q2308" s="30" t="e">
        <f t="shared" si="367"/>
        <v>#DIV/0!</v>
      </c>
      <c r="R2308" s="30" t="e">
        <f t="shared" si="368"/>
        <v>#DIV/0!</v>
      </c>
      <c r="S2308" s="30" t="e">
        <f t="shared" si="369"/>
        <v>#DIV/0!</v>
      </c>
      <c r="T2308" s="32">
        <f t="shared" si="370"/>
        <v>1.6055227592028886E-3</v>
      </c>
      <c r="U2308" s="33">
        <f t="shared" si="371"/>
        <v>126.15987518334843</v>
      </c>
      <c r="V2308" s="18" t="e">
        <f>VLOOKUP(B2308,'[2]APO e PPM_CD'!$D$2:$J$565,7,FALSE)</f>
        <v>#N/A</v>
      </c>
    </row>
    <row r="2309" spans="1:24" hidden="1">
      <c r="A2309">
        <v>52802736</v>
      </c>
      <c r="B2309">
        <f>VLOOKUP(A2309,Cadastro!$A$3:$B$3577,2,FALSE)</f>
        <v>189751</v>
      </c>
      <c r="C2309" s="5">
        <v>38833.32</v>
      </c>
      <c r="D2309">
        <v>0</v>
      </c>
      <c r="E2309">
        <v>16289.21</v>
      </c>
      <c r="F2309">
        <v>0</v>
      </c>
      <c r="G2309">
        <v>22544.11</v>
      </c>
      <c r="H2309">
        <v>0</v>
      </c>
      <c r="I2309" s="14">
        <f>VLOOKUP(A2309,Cadastro!$A$3:$H$3577,7,FALSE)</f>
        <v>1</v>
      </c>
      <c r="J2309" s="14">
        <f>VLOOKUP(A2309,Cadastro!$A$3:$H$3577,8,FALSE)</f>
        <v>1</v>
      </c>
      <c r="K2309">
        <f>VLOOKUP(A2309,Cadastro!$A$3:$J$3577,10,FALSE)</f>
        <v>1</v>
      </c>
      <c r="L2309" s="13">
        <v>38790.99</v>
      </c>
      <c r="M2309" s="23" t="e">
        <f t="shared" si="363"/>
        <v>#DIV/0!</v>
      </c>
      <c r="N2309" s="26">
        <f t="shared" si="364"/>
        <v>38833.32</v>
      </c>
      <c r="O2309" s="27">
        <f t="shared" si="365"/>
        <v>1.6124511939454515E-3</v>
      </c>
      <c r="P2309" s="30" t="e">
        <f t="shared" si="366"/>
        <v>#DIV/0!</v>
      </c>
      <c r="Q2309" s="30" t="e">
        <f t="shared" si="367"/>
        <v>#DIV/0!</v>
      </c>
      <c r="R2309" s="30" t="e">
        <f t="shared" si="368"/>
        <v>#DIV/0!</v>
      </c>
      <c r="S2309" s="30" t="e">
        <f t="shared" si="369"/>
        <v>#DIV/0!</v>
      </c>
      <c r="T2309" s="32">
        <f t="shared" si="370"/>
        <v>1.6123594423858678E-3</v>
      </c>
      <c r="U2309" s="33">
        <f t="shared" si="371"/>
        <v>126.69709279181197</v>
      </c>
      <c r="V2309" s="18" t="e">
        <f>VLOOKUP(B2309,'[2]APO e PPM_CD'!$D$2:$J$565,7,FALSE)</f>
        <v>#N/A</v>
      </c>
    </row>
    <row r="2310" spans="1:24" hidden="1">
      <c r="A2310">
        <v>52401162615</v>
      </c>
      <c r="B2310">
        <f>VLOOKUP(A2310,Cadastro!$A$3:$B$3577,2,FALSE)</f>
        <v>188431</v>
      </c>
      <c r="C2310" s="5">
        <v>38884.410000000003</v>
      </c>
      <c r="D2310">
        <v>0</v>
      </c>
      <c r="E2310">
        <v>16252.54</v>
      </c>
      <c r="F2310">
        <v>0</v>
      </c>
      <c r="G2310">
        <v>22631.87</v>
      </c>
      <c r="H2310">
        <v>0</v>
      </c>
      <c r="I2310" s="14">
        <f>VLOOKUP(A2310,Cadastro!$A$3:$H$3577,7,FALSE)</f>
        <v>1</v>
      </c>
      <c r="J2310" s="14">
        <f>VLOOKUP(A2310,Cadastro!$A$3:$H$3577,8,FALSE)</f>
        <v>1</v>
      </c>
      <c r="K2310">
        <f>VLOOKUP(A2310,Cadastro!$A$3:$J$3577,10,FALSE)</f>
        <v>1</v>
      </c>
      <c r="L2310" s="13">
        <v>41794.269999999997</v>
      </c>
      <c r="M2310" s="23" t="e">
        <f t="shared" si="363"/>
        <v>#DIV/0!</v>
      </c>
      <c r="N2310" s="26">
        <f t="shared" si="364"/>
        <v>38884.410000000003</v>
      </c>
      <c r="O2310" s="27">
        <f t="shared" si="365"/>
        <v>1.6145725714506115E-3</v>
      </c>
      <c r="P2310" s="30" t="e">
        <f t="shared" si="366"/>
        <v>#DIV/0!</v>
      </c>
      <c r="Q2310" s="30" t="e">
        <f t="shared" si="367"/>
        <v>#DIV/0!</v>
      </c>
      <c r="R2310" s="30" t="e">
        <f t="shared" si="368"/>
        <v>#DIV/0!</v>
      </c>
      <c r="S2310" s="30" t="e">
        <f t="shared" si="369"/>
        <v>#DIV/0!</v>
      </c>
      <c r="T2310" s="32">
        <f t="shared" si="370"/>
        <v>1.6144806991805871E-3</v>
      </c>
      <c r="U2310" s="33">
        <f t="shared" si="371"/>
        <v>126.86377837189461</v>
      </c>
      <c r="V2310" s="18" t="e">
        <f>VLOOKUP(B2310,'[2]APO e PPM_CD'!$D$2:$J$565,7,FALSE)</f>
        <v>#N/A</v>
      </c>
    </row>
    <row r="2311" spans="1:24" hidden="1">
      <c r="A2311">
        <v>847508714</v>
      </c>
      <c r="B2311">
        <f>VLOOKUP(A2311,Cadastro!$A$3:$B$3577,2,FALSE)</f>
        <v>195792</v>
      </c>
      <c r="C2311" s="5">
        <v>39706.080000000002</v>
      </c>
      <c r="D2311">
        <v>0</v>
      </c>
      <c r="E2311">
        <v>16507.61</v>
      </c>
      <c r="F2311">
        <v>0</v>
      </c>
      <c r="G2311">
        <v>23198.47</v>
      </c>
      <c r="H2311">
        <v>0</v>
      </c>
      <c r="I2311" s="14">
        <f>VLOOKUP(A2311,Cadastro!$A$3:$H$3577,7,FALSE)</f>
        <v>1</v>
      </c>
      <c r="J2311" s="14">
        <f>VLOOKUP(A2311,Cadastro!$A$3:$H$3577,8,FALSE)</f>
        <v>1</v>
      </c>
      <c r="K2311">
        <f>VLOOKUP(A2311,Cadastro!$A$3:$J$3577,10,FALSE)</f>
        <v>1</v>
      </c>
      <c r="L2311" s="13">
        <v>50790.83</v>
      </c>
      <c r="M2311" s="23" t="e">
        <f t="shared" si="363"/>
        <v>#DIV/0!</v>
      </c>
      <c r="N2311" s="26">
        <f t="shared" si="364"/>
        <v>39706.080000000002</v>
      </c>
      <c r="O2311" s="27">
        <f t="shared" si="365"/>
        <v>1.6486902511269603E-3</v>
      </c>
      <c r="P2311" s="30" t="e">
        <f t="shared" si="366"/>
        <v>#DIV/0!</v>
      </c>
      <c r="Q2311" s="30" t="e">
        <f t="shared" si="367"/>
        <v>#DIV/0!</v>
      </c>
      <c r="R2311" s="30" t="e">
        <f t="shared" si="368"/>
        <v>#DIV/0!</v>
      </c>
      <c r="S2311" s="30" t="e">
        <f t="shared" si="369"/>
        <v>#DIV/0!</v>
      </c>
      <c r="T2311" s="32">
        <f t="shared" si="370"/>
        <v>1.6485964374956523E-3</v>
      </c>
      <c r="U2311" s="33">
        <f t="shared" si="371"/>
        <v>129.54454839707523</v>
      </c>
      <c r="V2311" s="18" t="e">
        <f>VLOOKUP(B2311,'[2]APO e PPM_CD'!$D$2:$J$565,7,FALSE)</f>
        <v>#N/A</v>
      </c>
    </row>
    <row r="2312" spans="1:24" hidden="1">
      <c r="A2312">
        <v>1826746730</v>
      </c>
      <c r="B2312">
        <f>VLOOKUP(A2312,Cadastro!$A$3:$B$3577,2,FALSE)</f>
        <v>216390</v>
      </c>
      <c r="C2312" s="5">
        <v>40006.33</v>
      </c>
      <c r="D2312">
        <v>0</v>
      </c>
      <c r="E2312">
        <v>17070.2</v>
      </c>
      <c r="F2312">
        <v>0</v>
      </c>
      <c r="G2312">
        <v>22936.13</v>
      </c>
      <c r="H2312">
        <v>0</v>
      </c>
      <c r="I2312" s="14">
        <f>VLOOKUP(A2312,Cadastro!$A$3:$H$3577,7,FALSE)</f>
        <v>1</v>
      </c>
      <c r="J2312" s="14">
        <f>VLOOKUP(A2312,Cadastro!$A$3:$H$3577,8,FALSE)</f>
        <v>1</v>
      </c>
      <c r="K2312">
        <f>VLOOKUP(A2312,Cadastro!$A$3:$J$3577,10,FALSE)</f>
        <v>1</v>
      </c>
      <c r="L2312" s="13">
        <v>40188.81</v>
      </c>
      <c r="M2312" s="23" t="e">
        <f t="shared" si="363"/>
        <v>#DIV/0!</v>
      </c>
      <c r="N2312" s="26">
        <f t="shared" si="364"/>
        <v>40006.33</v>
      </c>
      <c r="O2312" s="27">
        <f t="shared" si="365"/>
        <v>1.6611573404971744E-3</v>
      </c>
      <c r="P2312" s="30" t="e">
        <f t="shared" si="366"/>
        <v>#DIV/0!</v>
      </c>
      <c r="Q2312" s="30" t="e">
        <f t="shared" si="367"/>
        <v>#DIV/0!</v>
      </c>
      <c r="R2312" s="30" t="e">
        <f t="shared" si="368"/>
        <v>#DIV/0!</v>
      </c>
      <c r="S2312" s="30" t="e">
        <f t="shared" si="369"/>
        <v>#DIV/0!</v>
      </c>
      <c r="T2312" s="32">
        <f t="shared" si="370"/>
        <v>1.661062817464616E-3</v>
      </c>
      <c r="U2312" s="33">
        <f t="shared" si="371"/>
        <v>130.52414020407866</v>
      </c>
      <c r="V2312" s="18" t="e">
        <f>VLOOKUP(B2312,'[2]APO e PPM_CD'!$D$2:$J$565,7,FALSE)</f>
        <v>#N/A</v>
      </c>
    </row>
    <row r="2313" spans="1:24" s="18" customFormat="1">
      <c r="A2313" s="18">
        <v>7032590756</v>
      </c>
      <c r="B2313" s="18">
        <f>VLOOKUP(A2313,Cadastro!$A$3:$B$3577,2,FALSE)</f>
        <v>198945</v>
      </c>
      <c r="C2313" s="19">
        <v>13428.27</v>
      </c>
      <c r="D2313" s="18">
        <v>0</v>
      </c>
      <c r="E2313" s="18">
        <v>5956.46</v>
      </c>
      <c r="F2313" s="18">
        <v>0</v>
      </c>
      <c r="G2313" s="18">
        <v>7471.81</v>
      </c>
      <c r="H2313" s="18">
        <v>0</v>
      </c>
      <c r="I2313" s="20">
        <f>VLOOKUP(A2313,Cadastro!$A$3:$H$3577,7,FALSE)</f>
        <v>5</v>
      </c>
      <c r="J2313" s="20">
        <f>VLOOKUP(A2313,Cadastro!$A$3:$H$3577,8,FALSE)</f>
        <v>5</v>
      </c>
      <c r="K2313" s="18">
        <f>VLOOKUP(A2313,Cadastro!$A$3:$J$3577,10,FALSE)</f>
        <v>1</v>
      </c>
      <c r="M2313" s="23" t="e">
        <f t="shared" si="363"/>
        <v>#DIV/0!</v>
      </c>
      <c r="N2313" s="26">
        <f t="shared" si="364"/>
        <v>13428.27</v>
      </c>
      <c r="O2313" s="27">
        <f t="shared" si="365"/>
        <v>5.5757349601120608E-4</v>
      </c>
      <c r="P2313" s="30" t="e">
        <f t="shared" si="366"/>
        <v>#DIV/0!</v>
      </c>
      <c r="Q2313" s="30" t="e">
        <f t="shared" si="367"/>
        <v>#DIV/0!</v>
      </c>
      <c r="R2313" s="30" t="e">
        <f t="shared" si="368"/>
        <v>#DIV/0!</v>
      </c>
      <c r="S2313" s="30" t="e">
        <f t="shared" si="369"/>
        <v>#DIV/0!</v>
      </c>
      <c r="T2313" s="32">
        <f t="shared" si="370"/>
        <v>5.5754176901194337E-4</v>
      </c>
      <c r="U2313" s="33">
        <f t="shared" si="371"/>
        <v>43.810901829241104</v>
      </c>
      <c r="V2313" s="18" t="e">
        <f>VLOOKUP(B2313,'[2]APO e PPM_CD'!$D$2:$J$565,7,FALSE)</f>
        <v>#N/A</v>
      </c>
      <c r="W2313" s="18">
        <f>TRUNC(B2313/10,0)</f>
        <v>19894</v>
      </c>
      <c r="X2313" s="18">
        <f ca="1">VLOOKUP(W2313:X2313,[3]Plan1!$B$2:$K$3605,10,FALSE)</f>
        <v>0</v>
      </c>
    </row>
    <row r="2314" spans="1:24" hidden="1">
      <c r="A2314">
        <v>46097309600</v>
      </c>
      <c r="B2314">
        <f>VLOOKUP(A2314,Cadastro!$A$3:$B$3577,2,FALSE)</f>
        <v>189241</v>
      </c>
      <c r="C2314" s="5">
        <v>40618.1</v>
      </c>
      <c r="D2314">
        <v>0</v>
      </c>
      <c r="E2314">
        <v>17199.919999999998</v>
      </c>
      <c r="F2314">
        <v>0</v>
      </c>
      <c r="G2314">
        <v>23418.18</v>
      </c>
      <c r="H2314">
        <v>0</v>
      </c>
      <c r="I2314" s="14">
        <f>VLOOKUP(A2314,Cadastro!$A$3:$H$3577,7,FALSE)</f>
        <v>1</v>
      </c>
      <c r="J2314" s="14">
        <f>VLOOKUP(A2314,Cadastro!$A$3:$H$3577,8,FALSE)</f>
        <v>1</v>
      </c>
      <c r="K2314">
        <f>VLOOKUP(A2314,Cadastro!$A$3:$J$3577,10,FALSE)</f>
        <v>1</v>
      </c>
      <c r="L2314" s="13">
        <v>65824.7</v>
      </c>
      <c r="M2314" s="23" t="e">
        <f t="shared" ref="M2314:M2357" si="372">L2314/$L$9</f>
        <v>#DIV/0!</v>
      </c>
      <c r="N2314" s="26">
        <f t="shared" ref="N2314:N2357" si="373">G2314+F2314+E2314</f>
        <v>40618.1</v>
      </c>
      <c r="O2314" s="27">
        <f t="shared" ref="O2314:O2357" si="374">N2314/$N$9</f>
        <v>1.6865594762640881E-3</v>
      </c>
      <c r="P2314" s="30" t="e">
        <f t="shared" ref="P2314:P2357" si="375">$K$7*L2314</f>
        <v>#DIV/0!</v>
      </c>
      <c r="Q2314" s="30" t="e">
        <f t="shared" ref="Q2314:Q2357" si="376">P2314/$R$1</f>
        <v>#DIV/0!</v>
      </c>
      <c r="R2314" s="30" t="e">
        <f t="shared" ref="R2314:R2357" si="377">$K$8*L2314</f>
        <v>#DIV/0!</v>
      </c>
      <c r="S2314" s="30" t="e">
        <f t="shared" ref="S2314:S2357" si="378">R2314*1.01</f>
        <v>#DIV/0!</v>
      </c>
      <c r="T2314" s="32">
        <f t="shared" ref="T2314:T2357" si="379">C2314/$C$2359</f>
        <v>1.6864635078013782E-3</v>
      </c>
      <c r="U2314" s="33">
        <f t="shared" ref="U2314:U2357" si="380">$T$5*T2314</f>
        <v>132.52009317583708</v>
      </c>
      <c r="V2314" s="18" t="e">
        <f>VLOOKUP(B2314,'[2]APO e PPM_CD'!$D$2:$J$565,7,FALSE)</f>
        <v>#N/A</v>
      </c>
    </row>
    <row r="2315" spans="1:24" hidden="1">
      <c r="A2315">
        <v>81733780700</v>
      </c>
      <c r="B2315">
        <f>VLOOKUP(A2315,Cadastro!$A$3:$B$3577,2,FALSE)</f>
        <v>187728</v>
      </c>
      <c r="C2315" s="5">
        <v>40827.81</v>
      </c>
      <c r="D2315">
        <v>0</v>
      </c>
      <c r="E2315">
        <v>17027.34</v>
      </c>
      <c r="F2315">
        <v>0</v>
      </c>
      <c r="G2315">
        <v>23800.47</v>
      </c>
      <c r="H2315">
        <v>0</v>
      </c>
      <c r="I2315" s="14">
        <f>VLOOKUP(A2315,Cadastro!$A$3:$H$3577,7,FALSE)</f>
        <v>1</v>
      </c>
      <c r="J2315" s="14">
        <f>VLOOKUP(A2315,Cadastro!$A$3:$H$3577,8,FALSE)</f>
        <v>1</v>
      </c>
      <c r="K2315">
        <f>VLOOKUP(A2315,Cadastro!$A$3:$J$3577,10,FALSE)</f>
        <v>1</v>
      </c>
      <c r="L2315" s="13">
        <v>33202.31</v>
      </c>
      <c r="M2315" s="23" t="e">
        <f t="shared" si="372"/>
        <v>#DIV/0!</v>
      </c>
      <c r="N2315" s="26">
        <f t="shared" si="373"/>
        <v>40827.81</v>
      </c>
      <c r="O2315" s="27">
        <f t="shared" si="374"/>
        <v>1.6952671309246297E-3</v>
      </c>
      <c r="P2315" s="30" t="e">
        <f t="shared" si="375"/>
        <v>#DIV/0!</v>
      </c>
      <c r="Q2315" s="30" t="e">
        <f t="shared" si="376"/>
        <v>#DIV/0!</v>
      </c>
      <c r="R2315" s="30" t="e">
        <f t="shared" si="377"/>
        <v>#DIV/0!</v>
      </c>
      <c r="S2315" s="30" t="e">
        <f t="shared" si="378"/>
        <v>#DIV/0!</v>
      </c>
      <c r="T2315" s="32">
        <f t="shared" si="379"/>
        <v>1.6951706669797008E-3</v>
      </c>
      <c r="U2315" s="33">
        <f t="shared" si="380"/>
        <v>133.20429033769116</v>
      </c>
      <c r="V2315" s="18" t="e">
        <f>VLOOKUP(B2315,'[2]APO e PPM_CD'!$D$2:$J$565,7,FALSE)</f>
        <v>#N/A</v>
      </c>
    </row>
    <row r="2316" spans="1:24" hidden="1">
      <c r="A2316">
        <v>5190968782</v>
      </c>
      <c r="B2316">
        <f>VLOOKUP(A2316,Cadastro!$A$3:$B$3577,2,FALSE)</f>
        <v>196727</v>
      </c>
      <c r="C2316" s="5">
        <v>40912.119999999995</v>
      </c>
      <c r="D2316">
        <v>0</v>
      </c>
      <c r="E2316">
        <v>17428.93</v>
      </c>
      <c r="F2316">
        <v>0</v>
      </c>
      <c r="G2316">
        <v>23483.19</v>
      </c>
      <c r="H2316">
        <v>0</v>
      </c>
      <c r="I2316" s="14">
        <f>VLOOKUP(A2316,Cadastro!$A$3:$H$3577,7,FALSE)</f>
        <v>1</v>
      </c>
      <c r="J2316" s="14">
        <f>VLOOKUP(A2316,Cadastro!$A$3:$H$3577,8,FALSE)</f>
        <v>1</v>
      </c>
      <c r="K2316">
        <f>VLOOKUP(A2316,Cadastro!$A$3:$J$3577,10,FALSE)</f>
        <v>1</v>
      </c>
      <c r="L2316" s="13">
        <v>36091.279999999999</v>
      </c>
      <c r="M2316" s="23" t="e">
        <f t="shared" si="372"/>
        <v>#DIV/0!</v>
      </c>
      <c r="N2316" s="26">
        <f t="shared" si="373"/>
        <v>40912.119999999995</v>
      </c>
      <c r="O2316" s="27">
        <f t="shared" si="374"/>
        <v>1.6987678813153132E-3</v>
      </c>
      <c r="P2316" s="30" t="e">
        <f t="shared" si="375"/>
        <v>#DIV/0!</v>
      </c>
      <c r="Q2316" s="30" t="e">
        <f t="shared" si="376"/>
        <v>#DIV/0!</v>
      </c>
      <c r="R2316" s="30" t="e">
        <f t="shared" si="377"/>
        <v>#DIV/0!</v>
      </c>
      <c r="S2316" s="30" t="e">
        <f t="shared" si="378"/>
        <v>#DIV/0!</v>
      </c>
      <c r="T2316" s="32">
        <f t="shared" si="379"/>
        <v>1.6986712181709857E-3</v>
      </c>
      <c r="U2316" s="33">
        <f t="shared" si="380"/>
        <v>133.47935906458025</v>
      </c>
      <c r="V2316" s="18" t="e">
        <f>VLOOKUP(B2316,'[2]APO e PPM_CD'!$D$2:$J$565,7,FALSE)</f>
        <v>#N/A</v>
      </c>
    </row>
    <row r="2317" spans="1:24" hidden="1">
      <c r="A2317">
        <v>25964689809</v>
      </c>
      <c r="B2317">
        <f>VLOOKUP(A2317,Cadastro!$A$3:$B$3577,2,FALSE)</f>
        <v>215316</v>
      </c>
      <c r="C2317" s="5">
        <v>41049.660000000003</v>
      </c>
      <c r="D2317">
        <v>0</v>
      </c>
      <c r="E2317">
        <v>18034.189999999999</v>
      </c>
      <c r="F2317">
        <v>0</v>
      </c>
      <c r="G2317">
        <v>23015.47</v>
      </c>
      <c r="H2317">
        <v>0</v>
      </c>
      <c r="I2317" s="14">
        <f>VLOOKUP(A2317,Cadastro!$A$3:$H$3577,7,FALSE)</f>
        <v>1</v>
      </c>
      <c r="J2317" s="14">
        <f>VLOOKUP(A2317,Cadastro!$A$3:$H$3577,8,FALSE)</f>
        <v>1</v>
      </c>
      <c r="K2317">
        <f>VLOOKUP(A2317,Cadastro!$A$3:$J$3577,10,FALSE)</f>
        <v>1</v>
      </c>
      <c r="L2317" s="13">
        <v>42010.46</v>
      </c>
      <c r="M2317" s="23" t="e">
        <f t="shared" si="372"/>
        <v>#DIV/0!</v>
      </c>
      <c r="N2317" s="26">
        <f t="shared" si="373"/>
        <v>41049.660000000003</v>
      </c>
      <c r="O2317" s="27">
        <f t="shared" si="374"/>
        <v>1.7044788670671177E-3</v>
      </c>
      <c r="P2317" s="30" t="e">
        <f t="shared" si="375"/>
        <v>#DIV/0!</v>
      </c>
      <c r="Q2317" s="30" t="e">
        <f t="shared" si="376"/>
        <v>#DIV/0!</v>
      </c>
      <c r="R2317" s="30" t="e">
        <f t="shared" si="377"/>
        <v>#DIV/0!</v>
      </c>
      <c r="S2317" s="30" t="e">
        <f t="shared" si="378"/>
        <v>#DIV/0!</v>
      </c>
      <c r="T2317" s="32">
        <f t="shared" si="379"/>
        <v>1.704381878956769E-3</v>
      </c>
      <c r="U2317" s="33">
        <f t="shared" si="380"/>
        <v>133.92809530816149</v>
      </c>
      <c r="V2317" s="18" t="e">
        <f>VLOOKUP(B2317,'[2]APO e PPM_CD'!$D$2:$J$565,7,FALSE)</f>
        <v>#N/A</v>
      </c>
    </row>
    <row r="2318" spans="1:24" hidden="1">
      <c r="A2318">
        <v>501744797</v>
      </c>
      <c r="B2318">
        <f>VLOOKUP(A2318,Cadastro!$A$3:$B$3577,2,FALSE)</f>
        <v>211983</v>
      </c>
      <c r="C2318" s="5">
        <v>41500.32</v>
      </c>
      <c r="D2318">
        <v>0</v>
      </c>
      <c r="E2318">
        <v>17403.28</v>
      </c>
      <c r="F2318">
        <v>0</v>
      </c>
      <c r="G2318">
        <v>24097.040000000001</v>
      </c>
      <c r="H2318">
        <v>0</v>
      </c>
      <c r="I2318" s="14">
        <f>VLOOKUP(A2318,Cadastro!$A$3:$H$3577,7,FALSE)</f>
        <v>1</v>
      </c>
      <c r="J2318" s="14">
        <f>VLOOKUP(A2318,Cadastro!$A$3:$H$3577,8,FALSE)</f>
        <v>1</v>
      </c>
      <c r="K2318">
        <f>VLOOKUP(A2318,Cadastro!$A$3:$J$3577,10,FALSE)</f>
        <v>1</v>
      </c>
      <c r="L2318" s="13">
        <v>41813.550000000003</v>
      </c>
      <c r="M2318" s="23" t="e">
        <f t="shared" si="372"/>
        <v>#DIV/0!</v>
      </c>
      <c r="N2318" s="26">
        <f t="shared" si="373"/>
        <v>41500.32</v>
      </c>
      <c r="O2318" s="27">
        <f t="shared" si="374"/>
        <v>1.7231913349957794E-3</v>
      </c>
      <c r="P2318" s="30" t="e">
        <f t="shared" si="375"/>
        <v>#DIV/0!</v>
      </c>
      <c r="Q2318" s="30" t="e">
        <f t="shared" si="376"/>
        <v>#DIV/0!</v>
      </c>
      <c r="R2318" s="30" t="e">
        <f t="shared" si="377"/>
        <v>#DIV/0!</v>
      </c>
      <c r="S2318" s="30" t="e">
        <f t="shared" si="378"/>
        <v>#DIV/0!</v>
      </c>
      <c r="T2318" s="32">
        <f t="shared" si="379"/>
        <v>1.7230932821101848E-3</v>
      </c>
      <c r="U2318" s="33">
        <f t="shared" si="380"/>
        <v>135.39841285601875</v>
      </c>
      <c r="V2318" s="18" t="e">
        <f>VLOOKUP(B2318,'[2]APO e PPM_CD'!$D$2:$J$565,7,FALSE)</f>
        <v>#N/A</v>
      </c>
    </row>
    <row r="2319" spans="1:24" hidden="1">
      <c r="A2319">
        <v>37480731</v>
      </c>
      <c r="B2319">
        <f>VLOOKUP(A2319,Cadastro!$A$3:$B$3577,2,FALSE)</f>
        <v>187308</v>
      </c>
      <c r="C2319" s="5">
        <v>41840.149999999994</v>
      </c>
      <c r="D2319">
        <v>0</v>
      </c>
      <c r="E2319">
        <v>17452.939999999999</v>
      </c>
      <c r="F2319">
        <v>0</v>
      </c>
      <c r="G2319">
        <v>24387.21</v>
      </c>
      <c r="H2319">
        <v>0</v>
      </c>
      <c r="I2319" s="14">
        <f>VLOOKUP(A2319,Cadastro!$A$3:$H$3577,7,FALSE)</f>
        <v>1</v>
      </c>
      <c r="J2319" s="14">
        <f>VLOOKUP(A2319,Cadastro!$A$3:$H$3577,8,FALSE)</f>
        <v>1</v>
      </c>
      <c r="K2319">
        <f>VLOOKUP(A2319,Cadastro!$A$3:$J$3577,10,FALSE)</f>
        <v>1</v>
      </c>
      <c r="L2319" s="13">
        <v>37308.050000000003</v>
      </c>
      <c r="M2319" s="23" t="e">
        <f t="shared" si="372"/>
        <v>#DIV/0!</v>
      </c>
      <c r="N2319" s="26">
        <f t="shared" si="373"/>
        <v>41840.149999999994</v>
      </c>
      <c r="O2319" s="27">
        <f t="shared" si="374"/>
        <v>1.7373018794776438E-3</v>
      </c>
      <c r="P2319" s="30" t="e">
        <f t="shared" si="375"/>
        <v>#DIV/0!</v>
      </c>
      <c r="Q2319" s="30" t="e">
        <f t="shared" si="376"/>
        <v>#DIV/0!</v>
      </c>
      <c r="R2319" s="30" t="e">
        <f t="shared" si="377"/>
        <v>#DIV/0!</v>
      </c>
      <c r="S2319" s="30" t="e">
        <f t="shared" si="378"/>
        <v>#DIV/0!</v>
      </c>
      <c r="T2319" s="32">
        <f t="shared" si="379"/>
        <v>1.737203023675057E-3</v>
      </c>
      <c r="U2319" s="33">
        <f t="shared" si="380"/>
        <v>136.50713786442498</v>
      </c>
      <c r="V2319" s="18" t="e">
        <f>VLOOKUP(B2319,'[2]APO e PPM_CD'!$D$2:$J$565,7,FALSE)</f>
        <v>#N/A</v>
      </c>
    </row>
    <row r="2320" spans="1:24" hidden="1">
      <c r="A2320">
        <v>5149596736</v>
      </c>
      <c r="B2320">
        <f>VLOOKUP(A2320,Cadastro!$A$3:$B$3577,2,FALSE)</f>
        <v>190197</v>
      </c>
      <c r="C2320" s="5">
        <v>42033.03</v>
      </c>
      <c r="D2320">
        <v>0</v>
      </c>
      <c r="E2320">
        <v>18350.29</v>
      </c>
      <c r="F2320">
        <v>0</v>
      </c>
      <c r="G2320">
        <v>23682.74</v>
      </c>
      <c r="H2320">
        <v>0</v>
      </c>
      <c r="I2320" s="14">
        <f>VLOOKUP(A2320,Cadastro!$A$3:$H$3577,7,FALSE)</f>
        <v>1</v>
      </c>
      <c r="J2320" s="14">
        <f>VLOOKUP(A2320,Cadastro!$A$3:$H$3577,8,FALSE)</f>
        <v>1</v>
      </c>
      <c r="K2320">
        <f>VLOOKUP(A2320,Cadastro!$A$3:$J$3577,10,FALSE)</f>
        <v>1</v>
      </c>
      <c r="L2320" s="13">
        <v>32898.879999999997</v>
      </c>
      <c r="M2320" s="23" t="e">
        <f t="shared" si="372"/>
        <v>#DIV/0!</v>
      </c>
      <c r="N2320" s="26">
        <f t="shared" si="373"/>
        <v>42033.03</v>
      </c>
      <c r="O2320" s="27">
        <f t="shared" si="374"/>
        <v>1.7453107127756518E-3</v>
      </c>
      <c r="P2320" s="30" t="e">
        <f t="shared" si="375"/>
        <v>#DIV/0!</v>
      </c>
      <c r="Q2320" s="30" t="e">
        <f t="shared" si="376"/>
        <v>#DIV/0!</v>
      </c>
      <c r="R2320" s="30" t="e">
        <f t="shared" si="377"/>
        <v>#DIV/0!</v>
      </c>
      <c r="S2320" s="30" t="e">
        <f t="shared" si="378"/>
        <v>#DIV/0!</v>
      </c>
      <c r="T2320" s="32">
        <f t="shared" si="379"/>
        <v>1.7452114012551194E-3</v>
      </c>
      <c r="U2320" s="33">
        <f t="shared" si="380"/>
        <v>137.13642568369164</v>
      </c>
      <c r="V2320" s="18" t="e">
        <f>VLOOKUP(B2320,'[2]APO e PPM_CD'!$D$2:$J$565,7,FALSE)</f>
        <v>#N/A</v>
      </c>
    </row>
    <row r="2321" spans="1:22" hidden="1">
      <c r="A2321">
        <v>4264650755</v>
      </c>
      <c r="B2321">
        <f>VLOOKUP(A2321,Cadastro!$A$3:$B$3577,2,FALSE)</f>
        <v>214125</v>
      </c>
      <c r="C2321" s="5">
        <v>42043.83</v>
      </c>
      <c r="D2321">
        <v>0</v>
      </c>
      <c r="E2321">
        <v>18618.79</v>
      </c>
      <c r="F2321">
        <v>0</v>
      </c>
      <c r="G2321">
        <v>23425.040000000001</v>
      </c>
      <c r="H2321">
        <v>0</v>
      </c>
      <c r="I2321" s="14">
        <f>VLOOKUP(A2321,Cadastro!$A$3:$H$3577,7,FALSE)</f>
        <v>1</v>
      </c>
      <c r="J2321" s="14">
        <f>VLOOKUP(A2321,Cadastro!$A$3:$H$3577,8,FALSE)</f>
        <v>1</v>
      </c>
      <c r="K2321">
        <f>VLOOKUP(A2321,Cadastro!$A$3:$J$3577,10,FALSE)</f>
        <v>1</v>
      </c>
      <c r="L2321" s="13">
        <v>37970.25</v>
      </c>
      <c r="M2321" s="23" t="e">
        <f t="shared" si="372"/>
        <v>#DIV/0!</v>
      </c>
      <c r="N2321" s="26">
        <f t="shared" si="373"/>
        <v>42043.83</v>
      </c>
      <c r="O2321" s="27">
        <f t="shared" si="374"/>
        <v>1.7457591542917163E-3</v>
      </c>
      <c r="P2321" s="30" t="e">
        <f t="shared" si="375"/>
        <v>#DIV/0!</v>
      </c>
      <c r="Q2321" s="30" t="e">
        <f t="shared" si="376"/>
        <v>#DIV/0!</v>
      </c>
      <c r="R2321" s="30" t="e">
        <f t="shared" si="377"/>
        <v>#DIV/0!</v>
      </c>
      <c r="S2321" s="30" t="e">
        <f t="shared" si="378"/>
        <v>#DIV/0!</v>
      </c>
      <c r="T2321" s="32">
        <f t="shared" si="379"/>
        <v>1.7456598172540033E-3</v>
      </c>
      <c r="U2321" s="33">
        <f t="shared" si="380"/>
        <v>137.17166162545897</v>
      </c>
      <c r="V2321" s="18" t="e">
        <f>VLOOKUP(B2321,'[2]APO e PPM_CD'!$D$2:$J$565,7,FALSE)</f>
        <v>#N/A</v>
      </c>
    </row>
    <row r="2322" spans="1:22" hidden="1">
      <c r="A2322">
        <v>609590707</v>
      </c>
      <c r="B2322">
        <f>VLOOKUP(A2322,Cadastro!$A$3:$B$3577,2,FALSE)</f>
        <v>216489</v>
      </c>
      <c r="C2322" s="5">
        <v>42125.350000000006</v>
      </c>
      <c r="D2322">
        <v>0</v>
      </c>
      <c r="E2322">
        <v>17485.54</v>
      </c>
      <c r="F2322">
        <v>0</v>
      </c>
      <c r="G2322">
        <v>24639.81</v>
      </c>
      <c r="H2322">
        <v>0</v>
      </c>
      <c r="I2322" s="14">
        <f>VLOOKUP(A2322,Cadastro!$A$3:$H$3577,7,FALSE)</f>
        <v>1</v>
      </c>
      <c r="J2322" s="14">
        <f>VLOOKUP(A2322,Cadastro!$A$3:$H$3577,8,FALSE)</f>
        <v>1</v>
      </c>
      <c r="K2322">
        <f>VLOOKUP(A2322,Cadastro!$A$3:$J$3577,10,FALSE)</f>
        <v>1</v>
      </c>
      <c r="L2322" s="13">
        <v>23599.96</v>
      </c>
      <c r="M2322" s="23" t="e">
        <f t="shared" si="372"/>
        <v>#DIV/0!</v>
      </c>
      <c r="N2322" s="26">
        <f t="shared" si="373"/>
        <v>42125.350000000006</v>
      </c>
      <c r="O2322" s="27">
        <f t="shared" si="374"/>
        <v>1.7491440572907501E-3</v>
      </c>
      <c r="P2322" s="30" t="e">
        <f t="shared" si="375"/>
        <v>#DIV/0!</v>
      </c>
      <c r="Q2322" s="30" t="e">
        <f t="shared" si="376"/>
        <v>#DIV/0!</v>
      </c>
      <c r="R2322" s="30" t="e">
        <f t="shared" si="377"/>
        <v>#DIV/0!</v>
      </c>
      <c r="S2322" s="30" t="e">
        <f t="shared" si="378"/>
        <v>#DIV/0!</v>
      </c>
      <c r="T2322" s="32">
        <f t="shared" si="379"/>
        <v>1.7490445276455767E-3</v>
      </c>
      <c r="U2322" s="33">
        <f t="shared" si="380"/>
        <v>137.4376277340582</v>
      </c>
      <c r="V2322" s="18" t="e">
        <f>VLOOKUP(B2322,'[2]APO e PPM_CD'!$D$2:$J$565,7,FALSE)</f>
        <v>#N/A</v>
      </c>
    </row>
    <row r="2323" spans="1:22" hidden="1">
      <c r="A2323">
        <v>41355180104</v>
      </c>
      <c r="B2323">
        <f>VLOOKUP(A2323,Cadastro!$A$3:$B$3577,2,FALSE)</f>
        <v>188417</v>
      </c>
      <c r="C2323" s="5">
        <v>42826.68</v>
      </c>
      <c r="D2323">
        <v>0</v>
      </c>
      <c r="E2323">
        <v>17810.78</v>
      </c>
      <c r="F2323">
        <v>0</v>
      </c>
      <c r="G2323">
        <v>25015.9</v>
      </c>
      <c r="H2323">
        <v>0</v>
      </c>
      <c r="I2323" s="14">
        <f>VLOOKUP(A2323,Cadastro!$A$3:$H$3577,7,FALSE)</f>
        <v>1</v>
      </c>
      <c r="J2323" s="14">
        <f>VLOOKUP(A2323,Cadastro!$A$3:$H$3577,8,FALSE)</f>
        <v>1</v>
      </c>
      <c r="K2323">
        <f>VLOOKUP(A2323,Cadastro!$A$3:$J$3577,10,FALSE)</f>
        <v>1</v>
      </c>
      <c r="L2323" s="13">
        <v>52033.4</v>
      </c>
      <c r="M2323" s="23" t="e">
        <f t="shared" si="372"/>
        <v>#DIV/0!</v>
      </c>
      <c r="N2323" s="26">
        <f t="shared" si="373"/>
        <v>42826.68</v>
      </c>
      <c r="O2323" s="27">
        <f t="shared" si="374"/>
        <v>1.7782649358519898E-3</v>
      </c>
      <c r="P2323" s="30" t="e">
        <f t="shared" si="375"/>
        <v>#DIV/0!</v>
      </c>
      <c r="Q2323" s="30" t="e">
        <f t="shared" si="376"/>
        <v>#DIV/0!</v>
      </c>
      <c r="R2323" s="30" t="e">
        <f t="shared" si="377"/>
        <v>#DIV/0!</v>
      </c>
      <c r="S2323" s="30" t="e">
        <f t="shared" si="378"/>
        <v>#DIV/0!</v>
      </c>
      <c r="T2323" s="32">
        <f t="shared" si="379"/>
        <v>1.7781637491730813E-3</v>
      </c>
      <c r="U2323" s="33">
        <f t="shared" si="380"/>
        <v>139.72577801550932</v>
      </c>
      <c r="V2323" s="18" t="e">
        <f>VLOOKUP(B2323,'[2]APO e PPM_CD'!$D$2:$J$565,7,FALSE)</f>
        <v>#N/A</v>
      </c>
    </row>
    <row r="2324" spans="1:22" hidden="1">
      <c r="A2324">
        <v>49854445615</v>
      </c>
      <c r="B2324">
        <f>VLOOKUP(A2324,Cadastro!$A$3:$B$3577,2,FALSE)</f>
        <v>189210</v>
      </c>
      <c r="C2324" s="5">
        <v>42988.92</v>
      </c>
      <c r="D2324">
        <v>0</v>
      </c>
      <c r="E2324">
        <v>18203.64</v>
      </c>
      <c r="F2324">
        <v>0</v>
      </c>
      <c r="G2324">
        <v>24785.279999999999</v>
      </c>
      <c r="H2324">
        <v>0</v>
      </c>
      <c r="I2324" s="14">
        <f>VLOOKUP(A2324,Cadastro!$A$3:$H$3577,7,FALSE)</f>
        <v>1</v>
      </c>
      <c r="J2324" s="14">
        <f>VLOOKUP(A2324,Cadastro!$A$3:$H$3577,8,FALSE)</f>
        <v>1</v>
      </c>
      <c r="K2324">
        <f>VLOOKUP(A2324,Cadastro!$A$3:$J$3577,10,FALSE)</f>
        <v>1</v>
      </c>
      <c r="L2324" s="13">
        <v>62731.07</v>
      </c>
      <c r="M2324" s="23" t="e">
        <f t="shared" si="372"/>
        <v>#DIV/0!</v>
      </c>
      <c r="N2324" s="26">
        <f t="shared" si="373"/>
        <v>42988.92</v>
      </c>
      <c r="O2324" s="27">
        <f t="shared" si="374"/>
        <v>1.7850015239599781E-3</v>
      </c>
      <c r="P2324" s="30" t="e">
        <f t="shared" si="375"/>
        <v>#DIV/0!</v>
      </c>
      <c r="Q2324" s="30" t="e">
        <f t="shared" si="376"/>
        <v>#DIV/0!</v>
      </c>
      <c r="R2324" s="30" t="e">
        <f t="shared" si="377"/>
        <v>#DIV/0!</v>
      </c>
      <c r="S2324" s="30" t="e">
        <f t="shared" si="378"/>
        <v>#DIV/0!</v>
      </c>
      <c r="T2324" s="32">
        <f t="shared" si="379"/>
        <v>1.7848999539563108E-3</v>
      </c>
      <c r="U2324" s="33">
        <f t="shared" si="380"/>
        <v>140.25510016294723</v>
      </c>
      <c r="V2324" s="18" t="e">
        <f>VLOOKUP(B2324,'[2]APO e PPM_CD'!$D$2:$J$565,7,FALSE)</f>
        <v>#N/A</v>
      </c>
    </row>
    <row r="2325" spans="1:22" hidden="1">
      <c r="A2325">
        <v>3354451793</v>
      </c>
      <c r="B2325">
        <f>VLOOKUP(A2325,Cadastro!$A$3:$B$3577,2,FALSE)</f>
        <v>212431</v>
      </c>
      <c r="C2325" s="5">
        <v>43044.41</v>
      </c>
      <c r="D2325">
        <v>0</v>
      </c>
      <c r="E2325">
        <v>18876.72</v>
      </c>
      <c r="F2325">
        <v>0</v>
      </c>
      <c r="G2325">
        <v>24167.69</v>
      </c>
      <c r="H2325">
        <v>0</v>
      </c>
      <c r="I2325" s="14">
        <f>VLOOKUP(A2325,Cadastro!$A$3:$H$3577,7,FALSE)</f>
        <v>1</v>
      </c>
      <c r="J2325" s="14">
        <f>VLOOKUP(A2325,Cadastro!$A$3:$H$3577,8,FALSE)</f>
        <v>1</v>
      </c>
      <c r="K2325">
        <f>VLOOKUP(A2325,Cadastro!$A$3:$J$3577,10,FALSE)</f>
        <v>1</v>
      </c>
      <c r="L2325" s="13">
        <v>44805.62</v>
      </c>
      <c r="M2325" s="23" t="e">
        <f t="shared" si="372"/>
        <v>#DIV/0!</v>
      </c>
      <c r="N2325" s="26">
        <f t="shared" si="373"/>
        <v>43044.41</v>
      </c>
      <c r="O2325" s="27">
        <f t="shared" si="374"/>
        <v>1.7873055998605717E-3</v>
      </c>
      <c r="P2325" s="30" t="e">
        <f t="shared" si="375"/>
        <v>#DIV/0!</v>
      </c>
      <c r="Q2325" s="30" t="e">
        <f t="shared" si="376"/>
        <v>#DIV/0!</v>
      </c>
      <c r="R2325" s="30" t="e">
        <f t="shared" si="377"/>
        <v>#DIV/0!</v>
      </c>
      <c r="S2325" s="30" t="e">
        <f t="shared" si="378"/>
        <v>#DIV/0!</v>
      </c>
      <c r="T2325" s="32">
        <f t="shared" si="379"/>
        <v>1.7872038987505751E-3</v>
      </c>
      <c r="U2325" s="33">
        <f t="shared" si="380"/>
        <v>140.43614112671284</v>
      </c>
      <c r="V2325" s="18" t="e">
        <f>VLOOKUP(B2325,'[2]APO e PPM_CD'!$D$2:$J$565,7,FALSE)</f>
        <v>#N/A</v>
      </c>
    </row>
    <row r="2326" spans="1:22" hidden="1">
      <c r="A2326">
        <v>3414888793</v>
      </c>
      <c r="B2326">
        <f>VLOOKUP(A2326,Cadastro!$A$3:$B$3577,2,FALSE)</f>
        <v>212811</v>
      </c>
      <c r="C2326" s="5">
        <v>43113.81</v>
      </c>
      <c r="D2326">
        <v>0</v>
      </c>
      <c r="E2326">
        <v>18549.7</v>
      </c>
      <c r="F2326">
        <v>0</v>
      </c>
      <c r="G2326">
        <v>24564.11</v>
      </c>
      <c r="H2326">
        <v>0</v>
      </c>
      <c r="I2326" s="14">
        <f>VLOOKUP(A2326,Cadastro!$A$3:$H$3577,7,FALSE)</f>
        <v>1</v>
      </c>
      <c r="J2326" s="14">
        <f>VLOOKUP(A2326,Cadastro!$A$3:$H$3577,8,FALSE)</f>
        <v>1</v>
      </c>
      <c r="K2326">
        <f>VLOOKUP(A2326,Cadastro!$A$3:$J$3577,10,FALSE)</f>
        <v>1</v>
      </c>
      <c r="L2326" s="13">
        <v>38472.019999999997</v>
      </c>
      <c r="M2326" s="23" t="e">
        <f t="shared" si="372"/>
        <v>#DIV/0!</v>
      </c>
      <c r="N2326" s="26">
        <f t="shared" si="373"/>
        <v>43113.81</v>
      </c>
      <c r="O2326" s="27">
        <f t="shared" si="374"/>
        <v>1.7901872518249107E-3</v>
      </c>
      <c r="P2326" s="30" t="e">
        <f t="shared" si="375"/>
        <v>#DIV/0!</v>
      </c>
      <c r="Q2326" s="30" t="e">
        <f t="shared" si="376"/>
        <v>#DIV/0!</v>
      </c>
      <c r="R2326" s="30" t="e">
        <f t="shared" si="377"/>
        <v>#DIV/0!</v>
      </c>
      <c r="S2326" s="30" t="e">
        <f t="shared" si="378"/>
        <v>#DIV/0!</v>
      </c>
      <c r="T2326" s="32">
        <f t="shared" si="379"/>
        <v>1.790085386743401E-3</v>
      </c>
      <c r="U2326" s="33">
        <f t="shared" si="380"/>
        <v>140.66256467843982</v>
      </c>
      <c r="V2326" s="18" t="e">
        <f>VLOOKUP(B2326,'[2]APO e PPM_CD'!$D$2:$J$565,7,FALSE)</f>
        <v>#N/A</v>
      </c>
    </row>
    <row r="2327" spans="1:22" hidden="1">
      <c r="A2327">
        <v>5239373779</v>
      </c>
      <c r="B2327">
        <f>VLOOKUP(A2327,Cadastro!$A$3:$B$3577,2,FALSE)</f>
        <v>196428</v>
      </c>
      <c r="C2327" s="5">
        <v>43718.3</v>
      </c>
      <c r="D2327">
        <v>0</v>
      </c>
      <c r="E2327">
        <v>19633.14</v>
      </c>
      <c r="F2327">
        <v>0</v>
      </c>
      <c r="G2327">
        <v>24085.16</v>
      </c>
      <c r="H2327">
        <v>0</v>
      </c>
      <c r="I2327" s="14">
        <f>VLOOKUP(A2327,Cadastro!$A$3:$H$3577,7,FALSE)</f>
        <v>1</v>
      </c>
      <c r="J2327" s="14">
        <f>VLOOKUP(A2327,Cadastro!$A$3:$H$3577,8,FALSE)</f>
        <v>1</v>
      </c>
      <c r="K2327">
        <f>VLOOKUP(A2327,Cadastro!$A$3:$J$3577,10,FALSE)</f>
        <v>1</v>
      </c>
      <c r="L2327" s="13">
        <v>43994.82</v>
      </c>
      <c r="M2327" s="23" t="e">
        <f t="shared" si="372"/>
        <v>#DIV/0!</v>
      </c>
      <c r="N2327" s="26">
        <f t="shared" si="373"/>
        <v>43718.3</v>
      </c>
      <c r="O2327" s="27">
        <f t="shared" si="374"/>
        <v>1.8152871047921073E-3</v>
      </c>
      <c r="P2327" s="30" t="e">
        <f t="shared" si="375"/>
        <v>#DIV/0!</v>
      </c>
      <c r="Q2327" s="30" t="e">
        <f t="shared" si="376"/>
        <v>#DIV/0!</v>
      </c>
      <c r="R2327" s="30" t="e">
        <f t="shared" si="377"/>
        <v>#DIV/0!</v>
      </c>
      <c r="S2327" s="30" t="e">
        <f t="shared" si="378"/>
        <v>#DIV/0!</v>
      </c>
      <c r="T2327" s="32">
        <f t="shared" si="379"/>
        <v>1.8151838114809163E-3</v>
      </c>
      <c r="U2327" s="33">
        <f t="shared" si="380"/>
        <v>142.63476601537735</v>
      </c>
      <c r="V2327" s="18" t="e">
        <f>VLOOKUP(B2327,'[2]APO e PPM_CD'!$D$2:$J$565,7,FALSE)</f>
        <v>#N/A</v>
      </c>
    </row>
    <row r="2328" spans="1:22" hidden="1">
      <c r="A2328">
        <v>59117567149</v>
      </c>
      <c r="B2328">
        <f>VLOOKUP(A2328,Cadastro!$A$3:$B$3577,2,FALSE)</f>
        <v>199399</v>
      </c>
      <c r="C2328" s="5">
        <v>43943.199999999997</v>
      </c>
      <c r="D2328">
        <v>0</v>
      </c>
      <c r="E2328">
        <v>18722.2</v>
      </c>
      <c r="F2328">
        <v>0</v>
      </c>
      <c r="G2328">
        <v>25221</v>
      </c>
      <c r="H2328">
        <v>0</v>
      </c>
      <c r="I2328" s="14">
        <f>VLOOKUP(A2328,Cadastro!$A$3:$H$3577,7,FALSE)</f>
        <v>1</v>
      </c>
      <c r="J2328" s="14">
        <f>VLOOKUP(A2328,Cadastro!$A$3:$H$3577,8,FALSE)</f>
        <v>1</v>
      </c>
      <c r="K2328">
        <f>VLOOKUP(A2328,Cadastro!$A$3:$J$3577,10,FALSE)</f>
        <v>1</v>
      </c>
      <c r="L2328" s="13">
        <v>42781.51</v>
      </c>
      <c r="M2328" s="23" t="e">
        <f t="shared" si="372"/>
        <v>#DIV/0!</v>
      </c>
      <c r="N2328" s="26">
        <f t="shared" si="373"/>
        <v>43943.199999999997</v>
      </c>
      <c r="O2328" s="27">
        <f t="shared" si="374"/>
        <v>1.8246254841405205E-3</v>
      </c>
      <c r="P2328" s="30" t="e">
        <f t="shared" si="375"/>
        <v>#DIV/0!</v>
      </c>
      <c r="Q2328" s="30" t="e">
        <f t="shared" si="376"/>
        <v>#DIV/0!</v>
      </c>
      <c r="R2328" s="30" t="e">
        <f t="shared" si="377"/>
        <v>#DIV/0!</v>
      </c>
      <c r="S2328" s="30" t="e">
        <f t="shared" si="378"/>
        <v>#DIV/0!</v>
      </c>
      <c r="T2328" s="32">
        <f t="shared" si="379"/>
        <v>1.8245216594576685E-3</v>
      </c>
      <c r="U2328" s="33">
        <f t="shared" si="380"/>
        <v>143.36852187680972</v>
      </c>
      <c r="V2328" s="18" t="e">
        <f>VLOOKUP(B2328,'[2]APO e PPM_CD'!$D$2:$J$565,7,FALSE)</f>
        <v>#N/A</v>
      </c>
    </row>
    <row r="2329" spans="1:22" hidden="1">
      <c r="A2329">
        <v>64713571687</v>
      </c>
      <c r="B2329">
        <f>VLOOKUP(A2329,Cadastro!$A$3:$B$3577,2,FALSE)</f>
        <v>210447</v>
      </c>
      <c r="C2329" s="5">
        <v>44055.229999999996</v>
      </c>
      <c r="D2329">
        <v>0</v>
      </c>
      <c r="E2329">
        <v>18304.349999999999</v>
      </c>
      <c r="F2329">
        <v>0</v>
      </c>
      <c r="G2329">
        <v>25750.880000000001</v>
      </c>
      <c r="H2329">
        <v>0</v>
      </c>
      <c r="I2329" s="14">
        <f>VLOOKUP(A2329,Cadastro!$A$3:$H$3577,7,FALSE)</f>
        <v>1</v>
      </c>
      <c r="J2329" s="14">
        <f>VLOOKUP(A2329,Cadastro!$A$3:$H$3577,8,FALSE)</f>
        <v>1</v>
      </c>
      <c r="K2329">
        <f>VLOOKUP(A2329,Cadastro!$A$3:$J$3577,10,FALSE)</f>
        <v>1</v>
      </c>
      <c r="L2329" s="13">
        <v>50096.36</v>
      </c>
      <c r="M2329" s="23" t="e">
        <f t="shared" si="372"/>
        <v>#DIV/0!</v>
      </c>
      <c r="N2329" s="26">
        <f t="shared" si="373"/>
        <v>44055.229999999996</v>
      </c>
      <c r="O2329" s="27">
        <f t="shared" si="374"/>
        <v>1.8292772344224359E-3</v>
      </c>
      <c r="P2329" s="30" t="e">
        <f t="shared" si="375"/>
        <v>#DIV/0!</v>
      </c>
      <c r="Q2329" s="30" t="e">
        <f t="shared" si="376"/>
        <v>#DIV/0!</v>
      </c>
      <c r="R2329" s="30" t="e">
        <f t="shared" si="377"/>
        <v>#DIV/0!</v>
      </c>
      <c r="S2329" s="30" t="e">
        <f t="shared" si="378"/>
        <v>#DIV/0!</v>
      </c>
      <c r="T2329" s="32">
        <f t="shared" si="379"/>
        <v>1.8291731450460881E-3</v>
      </c>
      <c r="U2329" s="33">
        <f t="shared" si="380"/>
        <v>143.7340295209016</v>
      </c>
      <c r="V2329" s="18" t="e">
        <f>VLOOKUP(B2329,'[2]APO e PPM_CD'!$D$2:$J$565,7,FALSE)</f>
        <v>#N/A</v>
      </c>
    </row>
    <row r="2330" spans="1:22" hidden="1">
      <c r="A2330">
        <v>80515770191</v>
      </c>
      <c r="B2330">
        <f>VLOOKUP(A2330,Cadastro!$A$3:$B$3577,2,FALSE)</f>
        <v>198728</v>
      </c>
      <c r="C2330" s="5">
        <v>44236.65</v>
      </c>
      <c r="D2330">
        <v>0</v>
      </c>
      <c r="E2330">
        <v>19549.18</v>
      </c>
      <c r="F2330">
        <v>0</v>
      </c>
      <c r="G2330">
        <v>24687.47</v>
      </c>
      <c r="H2330">
        <v>0</v>
      </c>
      <c r="I2330" s="14">
        <f>VLOOKUP(A2330,Cadastro!$A$3:$H$3577,7,FALSE)</f>
        <v>1</v>
      </c>
      <c r="J2330" s="14">
        <f>VLOOKUP(A2330,Cadastro!$A$3:$H$3577,8,FALSE)</f>
        <v>1</v>
      </c>
      <c r="K2330">
        <f>VLOOKUP(A2330,Cadastro!$A$3:$J$3577,10,FALSE)</f>
        <v>1</v>
      </c>
      <c r="L2330" s="13">
        <v>47002.42</v>
      </c>
      <c r="M2330" s="23" t="e">
        <f t="shared" si="372"/>
        <v>#DIV/0!</v>
      </c>
      <c r="N2330" s="26">
        <f t="shared" si="373"/>
        <v>44236.65</v>
      </c>
      <c r="O2330" s="27">
        <f t="shared" si="374"/>
        <v>1.8368102214450647E-3</v>
      </c>
      <c r="P2330" s="30" t="e">
        <f t="shared" si="375"/>
        <v>#DIV/0!</v>
      </c>
      <c r="Q2330" s="30" t="e">
        <f t="shared" si="376"/>
        <v>#DIV/0!</v>
      </c>
      <c r="R2330" s="30" t="e">
        <f t="shared" si="377"/>
        <v>#DIV/0!</v>
      </c>
      <c r="S2330" s="30" t="e">
        <f t="shared" si="378"/>
        <v>#DIV/0!</v>
      </c>
      <c r="T2330" s="32">
        <f t="shared" si="379"/>
        <v>1.8367057034273352E-3</v>
      </c>
      <c r="U2330" s="33">
        <f t="shared" si="380"/>
        <v>144.32592809084852</v>
      </c>
      <c r="V2330" s="18" t="e">
        <f>VLOOKUP(B2330,'[2]APO e PPM_CD'!$D$2:$J$565,7,FALSE)</f>
        <v>#N/A</v>
      </c>
    </row>
    <row r="2331" spans="1:22" hidden="1">
      <c r="A2331">
        <v>7926395706</v>
      </c>
      <c r="B2331">
        <f>VLOOKUP(A2331,Cadastro!$A$3:$B$3577,2,FALSE)</f>
        <v>196104</v>
      </c>
      <c r="C2331" s="5">
        <v>44282.729999999996</v>
      </c>
      <c r="D2331">
        <v>0</v>
      </c>
      <c r="E2331">
        <v>19730.22</v>
      </c>
      <c r="F2331">
        <v>0</v>
      </c>
      <c r="G2331">
        <v>24552.51</v>
      </c>
      <c r="H2331">
        <v>0</v>
      </c>
      <c r="I2331" s="14">
        <f>VLOOKUP(A2331,Cadastro!$A$3:$H$3577,7,FALSE)</f>
        <v>1</v>
      </c>
      <c r="J2331" s="14">
        <f>VLOOKUP(A2331,Cadastro!$A$3:$H$3577,8,FALSE)</f>
        <v>1</v>
      </c>
      <c r="K2331">
        <f>VLOOKUP(A2331,Cadastro!$A$3:$J$3577,10,FALSE)</f>
        <v>1</v>
      </c>
      <c r="M2331" s="23" t="e">
        <f t="shared" si="372"/>
        <v>#DIV/0!</v>
      </c>
      <c r="N2331" s="26">
        <f t="shared" si="373"/>
        <v>44282.729999999996</v>
      </c>
      <c r="O2331" s="27">
        <f t="shared" si="374"/>
        <v>1.8387235719136055E-3</v>
      </c>
      <c r="P2331" s="30" t="e">
        <f t="shared" si="375"/>
        <v>#DIV/0!</v>
      </c>
      <c r="Q2331" s="30" t="e">
        <f t="shared" si="376"/>
        <v>#DIV/0!</v>
      </c>
      <c r="R2331" s="30" t="e">
        <f t="shared" si="377"/>
        <v>#DIV/0!</v>
      </c>
      <c r="S2331" s="30" t="e">
        <f t="shared" si="378"/>
        <v>#DIV/0!</v>
      </c>
      <c r="T2331" s="32">
        <f t="shared" si="379"/>
        <v>1.8386189450225719E-3</v>
      </c>
      <c r="U2331" s="33">
        <f t="shared" si="380"/>
        <v>144.47626810905572</v>
      </c>
      <c r="V2331" s="18" t="e">
        <f>VLOOKUP(B2331,'[2]APO e PPM_CD'!$D$2:$J$565,7,FALSE)</f>
        <v>#N/A</v>
      </c>
    </row>
    <row r="2332" spans="1:22" hidden="1">
      <c r="A2332">
        <v>4282026758</v>
      </c>
      <c r="B2332">
        <f>VLOOKUP(A2332,Cadastro!$A$3:$B$3577,2,FALSE)</f>
        <v>198540</v>
      </c>
      <c r="C2332" s="5">
        <v>44344.800000000003</v>
      </c>
      <c r="D2332">
        <v>0</v>
      </c>
      <c r="E2332">
        <v>18891</v>
      </c>
      <c r="F2332">
        <v>0</v>
      </c>
      <c r="G2332">
        <v>25453.8</v>
      </c>
      <c r="H2332">
        <v>0</v>
      </c>
      <c r="I2332" s="14">
        <f>VLOOKUP(A2332,Cadastro!$A$3:$H$3577,7,FALSE)</f>
        <v>1</v>
      </c>
      <c r="J2332" s="14">
        <f>VLOOKUP(A2332,Cadastro!$A$3:$H$3577,8,FALSE)</f>
        <v>1</v>
      </c>
      <c r="K2332">
        <f>VLOOKUP(A2332,Cadastro!$A$3:$J$3577,10,FALSE)</f>
        <v>1</v>
      </c>
      <c r="L2332" s="13">
        <v>42720.54</v>
      </c>
      <c r="M2332" s="23" t="e">
        <f t="shared" si="372"/>
        <v>#DIV/0!</v>
      </c>
      <c r="N2332" s="26">
        <f t="shared" si="373"/>
        <v>44344.800000000003</v>
      </c>
      <c r="O2332" s="27">
        <f t="shared" si="374"/>
        <v>1.8413008649600976E-3</v>
      </c>
      <c r="P2332" s="30" t="e">
        <f t="shared" si="375"/>
        <v>#DIV/0!</v>
      </c>
      <c r="Q2332" s="30" t="e">
        <f t="shared" si="376"/>
        <v>#DIV/0!</v>
      </c>
      <c r="R2332" s="30" t="e">
        <f t="shared" si="377"/>
        <v>#DIV/0!</v>
      </c>
      <c r="S2332" s="30" t="e">
        <f t="shared" si="378"/>
        <v>#DIV/0!</v>
      </c>
      <c r="T2332" s="32">
        <f t="shared" si="379"/>
        <v>1.8411960914161559E-3</v>
      </c>
      <c r="U2332" s="33">
        <f t="shared" si="380"/>
        <v>144.67877689660179</v>
      </c>
      <c r="V2332" s="18" t="e">
        <f>VLOOKUP(B2332,'[2]APO e PPM_CD'!$D$2:$J$565,7,FALSE)</f>
        <v>#N/A</v>
      </c>
    </row>
    <row r="2333" spans="1:22" hidden="1">
      <c r="A2333">
        <v>2377695736</v>
      </c>
      <c r="B2333">
        <f>VLOOKUP(A2333,Cadastro!$A$3:$B$3577,2,FALSE)</f>
        <v>191146</v>
      </c>
      <c r="C2333" s="5">
        <v>44614.32</v>
      </c>
      <c r="D2333">
        <v>0</v>
      </c>
      <c r="E2333">
        <v>18622.64</v>
      </c>
      <c r="F2333">
        <v>0</v>
      </c>
      <c r="G2333">
        <v>25991.68</v>
      </c>
      <c r="H2333">
        <v>0</v>
      </c>
      <c r="I2333" s="14">
        <f>VLOOKUP(A2333,Cadastro!$A$3:$H$3577,7,FALSE)</f>
        <v>1</v>
      </c>
      <c r="J2333" s="14">
        <f>VLOOKUP(A2333,Cadastro!$A$3:$H$3577,8,FALSE)</f>
        <v>1</v>
      </c>
      <c r="K2333">
        <f>VLOOKUP(A2333,Cadastro!$A$3:$J$3577,10,FALSE)</f>
        <v>1</v>
      </c>
      <c r="L2333" s="13">
        <v>39765.379999999997</v>
      </c>
      <c r="M2333" s="23" t="e">
        <f t="shared" si="372"/>
        <v>#DIV/0!</v>
      </c>
      <c r="N2333" s="26">
        <f t="shared" si="373"/>
        <v>44614.32</v>
      </c>
      <c r="O2333" s="27">
        <f t="shared" si="374"/>
        <v>1.8524919721276583E-3</v>
      </c>
      <c r="P2333" s="30" t="e">
        <f t="shared" si="375"/>
        <v>#DIV/0!</v>
      </c>
      <c r="Q2333" s="30" t="e">
        <f t="shared" si="376"/>
        <v>#DIV/0!</v>
      </c>
      <c r="R2333" s="30" t="e">
        <f t="shared" si="377"/>
        <v>#DIV/0!</v>
      </c>
      <c r="S2333" s="30" t="e">
        <f t="shared" si="378"/>
        <v>#DIV/0!</v>
      </c>
      <c r="T2333" s="32">
        <f t="shared" si="379"/>
        <v>1.8523865617882961E-3</v>
      </c>
      <c r="U2333" s="33">
        <f t="shared" si="380"/>
        <v>145.55810939892837</v>
      </c>
      <c r="V2333" s="18" t="e">
        <f>VLOOKUP(B2333,'[2]APO e PPM_CD'!$D$2:$J$565,7,FALSE)</f>
        <v>#N/A</v>
      </c>
    </row>
    <row r="2334" spans="1:22" hidden="1">
      <c r="A2334">
        <v>1131098730</v>
      </c>
      <c r="B2334">
        <f>VLOOKUP(A2334,Cadastro!$A$3:$B$3577,2,FALSE)</f>
        <v>195956</v>
      </c>
      <c r="C2334" s="5">
        <v>44797.55</v>
      </c>
      <c r="D2334">
        <v>0</v>
      </c>
      <c r="E2334">
        <v>18690.97</v>
      </c>
      <c r="F2334">
        <v>0</v>
      </c>
      <c r="G2334">
        <v>26106.58</v>
      </c>
      <c r="H2334">
        <v>0</v>
      </c>
      <c r="I2334" s="14">
        <f>VLOOKUP(A2334,Cadastro!$A$3:$H$3577,7,FALSE)</f>
        <v>1</v>
      </c>
      <c r="J2334" s="14">
        <f>VLOOKUP(A2334,Cadastro!$A$3:$H$3577,8,FALSE)</f>
        <v>1</v>
      </c>
      <c r="K2334">
        <f>VLOOKUP(A2334,Cadastro!$A$3:$J$3577,10,FALSE)</f>
        <v>1</v>
      </c>
      <c r="L2334" s="13">
        <v>44581.440000000002</v>
      </c>
      <c r="M2334" s="23" t="e">
        <f t="shared" si="372"/>
        <v>#DIV/0!</v>
      </c>
      <c r="N2334" s="26">
        <f t="shared" si="373"/>
        <v>44797.55</v>
      </c>
      <c r="O2334" s="27">
        <f t="shared" si="374"/>
        <v>1.8601001146265903E-3</v>
      </c>
      <c r="P2334" s="30" t="e">
        <f t="shared" si="375"/>
        <v>#DIV/0!</v>
      </c>
      <c r="Q2334" s="30" t="e">
        <f t="shared" si="376"/>
        <v>#DIV/0!</v>
      </c>
      <c r="R2334" s="30" t="e">
        <f t="shared" si="377"/>
        <v>#DIV/0!</v>
      </c>
      <c r="S2334" s="30" t="e">
        <f t="shared" si="378"/>
        <v>#DIV/0!</v>
      </c>
      <c r="T2334" s="32">
        <f t="shared" si="379"/>
        <v>1.859994271369356E-3</v>
      </c>
      <c r="U2334" s="33">
        <f t="shared" si="380"/>
        <v>146.15591325170851</v>
      </c>
      <c r="V2334" s="18" t="e">
        <f>VLOOKUP(B2334,'[2]APO e PPM_CD'!$D$2:$J$565,7,FALSE)</f>
        <v>#N/A</v>
      </c>
    </row>
    <row r="2335" spans="1:22" hidden="1">
      <c r="A2335">
        <v>1380812712</v>
      </c>
      <c r="B2335">
        <f>VLOOKUP(A2335,Cadastro!$A$3:$B$3577,2,FALSE)</f>
        <v>197786</v>
      </c>
      <c r="C2335" s="5">
        <v>44806.979999999996</v>
      </c>
      <c r="D2335">
        <v>0</v>
      </c>
      <c r="E2335">
        <v>19618.98</v>
      </c>
      <c r="F2335">
        <v>0</v>
      </c>
      <c r="G2335">
        <v>25188</v>
      </c>
      <c r="H2335">
        <v>0</v>
      </c>
      <c r="I2335" s="14">
        <f>VLOOKUP(A2335,Cadastro!$A$3:$H$3577,7,FALSE)</f>
        <v>1</v>
      </c>
      <c r="J2335" s="14">
        <f>VLOOKUP(A2335,Cadastro!$A$3:$H$3577,8,FALSE)</f>
        <v>1</v>
      </c>
      <c r="K2335">
        <f>VLOOKUP(A2335,Cadastro!$A$3:$J$3577,10,FALSE)</f>
        <v>1</v>
      </c>
      <c r="L2335" s="13">
        <v>33361.69</v>
      </c>
      <c r="M2335" s="23" t="e">
        <f t="shared" si="372"/>
        <v>#DIV/0!</v>
      </c>
      <c r="N2335" s="26">
        <f t="shared" si="373"/>
        <v>44806.979999999996</v>
      </c>
      <c r="O2335" s="27">
        <f t="shared" si="374"/>
        <v>1.8604916705058944E-3</v>
      </c>
      <c r="P2335" s="30" t="e">
        <f t="shared" si="375"/>
        <v>#DIV/0!</v>
      </c>
      <c r="Q2335" s="30" t="e">
        <f t="shared" si="376"/>
        <v>#DIV/0!</v>
      </c>
      <c r="R2335" s="30" t="e">
        <f t="shared" si="377"/>
        <v>#DIV/0!</v>
      </c>
      <c r="S2335" s="30" t="e">
        <f t="shared" si="378"/>
        <v>#DIV/0!</v>
      </c>
      <c r="T2335" s="32">
        <f t="shared" si="379"/>
        <v>1.860385804968381E-3</v>
      </c>
      <c r="U2335" s="33">
        <f t="shared" si="380"/>
        <v>146.18667944901088</v>
      </c>
      <c r="V2335" s="18" t="e">
        <f>VLOOKUP(B2335,'[2]APO e PPM_CD'!$D$2:$J$565,7,FALSE)</f>
        <v>#N/A</v>
      </c>
    </row>
    <row r="2336" spans="1:22" hidden="1">
      <c r="A2336">
        <v>2511778742</v>
      </c>
      <c r="B2336">
        <f>VLOOKUP(A2336,Cadastro!$A$3:$B$3577,2,FALSE)</f>
        <v>197804</v>
      </c>
      <c r="C2336" s="5">
        <v>44839.270000000004</v>
      </c>
      <c r="D2336">
        <v>0</v>
      </c>
      <c r="E2336">
        <v>19271.96</v>
      </c>
      <c r="F2336">
        <v>0</v>
      </c>
      <c r="G2336">
        <v>25567.31</v>
      </c>
      <c r="H2336">
        <v>0</v>
      </c>
      <c r="I2336" s="14">
        <f>VLOOKUP(A2336,Cadastro!$A$3:$H$3577,7,FALSE)</f>
        <v>1</v>
      </c>
      <c r="J2336" s="14">
        <f>VLOOKUP(A2336,Cadastro!$A$3:$H$3577,8,FALSE)</f>
        <v>1</v>
      </c>
      <c r="K2336">
        <f>VLOOKUP(A2336,Cadastro!$A$3:$J$3577,10,FALSE)</f>
        <v>1</v>
      </c>
      <c r="L2336" s="13">
        <v>36402.910000000003</v>
      </c>
      <c r="M2336" s="23" t="e">
        <f t="shared" si="372"/>
        <v>#DIV/0!</v>
      </c>
      <c r="N2336" s="26">
        <f t="shared" si="373"/>
        <v>44839.270000000004</v>
      </c>
      <c r="O2336" s="27">
        <f t="shared" si="374"/>
        <v>1.8618324275942019E-3</v>
      </c>
      <c r="P2336" s="30" t="e">
        <f t="shared" si="375"/>
        <v>#DIV/0!</v>
      </c>
      <c r="Q2336" s="30" t="e">
        <f t="shared" si="376"/>
        <v>#DIV/0!</v>
      </c>
      <c r="R2336" s="30" t="e">
        <f t="shared" si="377"/>
        <v>#DIV/0!</v>
      </c>
      <c r="S2336" s="30" t="e">
        <f t="shared" si="378"/>
        <v>#DIV/0!</v>
      </c>
      <c r="T2336" s="32">
        <f t="shared" si="379"/>
        <v>1.8617264857650436E-3</v>
      </c>
      <c r="U2336" s="33">
        <f t="shared" si="380"/>
        <v>146.29202838972077</v>
      </c>
      <c r="V2336" s="18" t="e">
        <f>VLOOKUP(B2336,'[2]APO e PPM_CD'!$D$2:$J$565,7,FALSE)</f>
        <v>#N/A</v>
      </c>
    </row>
    <row r="2337" spans="1:22" hidden="1">
      <c r="A2337">
        <v>17129626801</v>
      </c>
      <c r="B2337">
        <f>VLOOKUP(A2337,Cadastro!$A$3:$B$3577,2,FALSE)</f>
        <v>197633</v>
      </c>
      <c r="C2337" s="5">
        <v>44903.42</v>
      </c>
      <c r="D2337">
        <v>0</v>
      </c>
      <c r="E2337">
        <v>19479.7</v>
      </c>
      <c r="F2337">
        <v>0</v>
      </c>
      <c r="G2337">
        <v>25423.72</v>
      </c>
      <c r="H2337">
        <v>0</v>
      </c>
      <c r="I2337" s="14">
        <f>VLOOKUP(A2337,Cadastro!$A$3:$H$3577,7,FALSE)</f>
        <v>1</v>
      </c>
      <c r="J2337" s="14">
        <f>VLOOKUP(A2337,Cadastro!$A$3:$H$3577,8,FALSE)</f>
        <v>1</v>
      </c>
      <c r="K2337">
        <f>VLOOKUP(A2337,Cadastro!$A$3:$J$3577,10,FALSE)</f>
        <v>1</v>
      </c>
      <c r="L2337" s="13">
        <v>46967.87</v>
      </c>
      <c r="M2337" s="23" t="e">
        <f t="shared" si="372"/>
        <v>#DIV/0!</v>
      </c>
      <c r="N2337" s="26">
        <f t="shared" si="373"/>
        <v>44903.42</v>
      </c>
      <c r="O2337" s="27">
        <f t="shared" si="374"/>
        <v>1.8644960871548985E-3</v>
      </c>
      <c r="P2337" s="30" t="e">
        <f t="shared" si="375"/>
        <v>#DIV/0!</v>
      </c>
      <c r="Q2337" s="30" t="e">
        <f t="shared" si="376"/>
        <v>#DIV/0!</v>
      </c>
      <c r="R2337" s="30" t="e">
        <f t="shared" si="377"/>
        <v>#DIV/0!</v>
      </c>
      <c r="S2337" s="30" t="e">
        <f t="shared" si="378"/>
        <v>#DIV/0!</v>
      </c>
      <c r="T2337" s="32">
        <f t="shared" si="379"/>
        <v>1.8643899937584123E-3</v>
      </c>
      <c r="U2337" s="33">
        <f t="shared" si="380"/>
        <v>146.50132335864421</v>
      </c>
      <c r="V2337" s="18" t="e">
        <f>VLOOKUP(B2337,'[2]APO e PPM_CD'!$D$2:$J$565,7,FALSE)</f>
        <v>#N/A</v>
      </c>
    </row>
    <row r="2338" spans="1:22" hidden="1">
      <c r="A2338">
        <v>1303395711</v>
      </c>
      <c r="B2338">
        <f>VLOOKUP(A2338,Cadastro!$A$3:$B$3577,2,FALSE)</f>
        <v>187703</v>
      </c>
      <c r="C2338" s="5">
        <v>45022.55</v>
      </c>
      <c r="D2338">
        <v>0</v>
      </c>
      <c r="E2338">
        <v>18735.900000000001</v>
      </c>
      <c r="F2338">
        <v>0</v>
      </c>
      <c r="G2338">
        <v>26286.65</v>
      </c>
      <c r="H2338">
        <v>0</v>
      </c>
      <c r="I2338" s="14">
        <f>VLOOKUP(A2338,Cadastro!$A$3:$H$3577,7,FALSE)</f>
        <v>1</v>
      </c>
      <c r="J2338" s="14">
        <f>VLOOKUP(A2338,Cadastro!$A$3:$H$3577,8,FALSE)</f>
        <v>1</v>
      </c>
      <c r="K2338">
        <f>VLOOKUP(A2338,Cadastro!$A$3:$J$3577,10,FALSE)</f>
        <v>1</v>
      </c>
      <c r="L2338" s="13">
        <v>36682.65</v>
      </c>
      <c r="M2338" s="23" t="e">
        <f t="shared" si="372"/>
        <v>#DIV/0!</v>
      </c>
      <c r="N2338" s="26">
        <f t="shared" si="373"/>
        <v>45022.55</v>
      </c>
      <c r="O2338" s="27">
        <f t="shared" si="374"/>
        <v>1.8694426462112638E-3</v>
      </c>
      <c r="P2338" s="30" t="e">
        <f t="shared" si="375"/>
        <v>#DIV/0!</v>
      </c>
      <c r="Q2338" s="30" t="e">
        <f t="shared" si="376"/>
        <v>#DIV/0!</v>
      </c>
      <c r="R2338" s="30" t="e">
        <f t="shared" si="377"/>
        <v>#DIV/0!</v>
      </c>
      <c r="S2338" s="30" t="e">
        <f t="shared" si="378"/>
        <v>#DIV/0!</v>
      </c>
      <c r="T2338" s="32">
        <f t="shared" si="379"/>
        <v>1.8693362713460982E-3</v>
      </c>
      <c r="U2338" s="33">
        <f t="shared" si="380"/>
        <v>146.88999537186095</v>
      </c>
      <c r="V2338" s="18" t="e">
        <f>VLOOKUP(B2338,'[2]APO e PPM_CD'!$D$2:$J$565,7,FALSE)</f>
        <v>#N/A</v>
      </c>
    </row>
    <row r="2339" spans="1:22" hidden="1">
      <c r="A2339">
        <v>1247122662</v>
      </c>
      <c r="B2339">
        <f>VLOOKUP(A2339,Cadastro!$A$3:$B$3577,2,FALSE)</f>
        <v>197641</v>
      </c>
      <c r="C2339" s="5">
        <v>46157.53</v>
      </c>
      <c r="D2339">
        <v>0</v>
      </c>
      <c r="E2339">
        <v>20871.509999999998</v>
      </c>
      <c r="F2339">
        <v>0</v>
      </c>
      <c r="G2339">
        <v>25286.02</v>
      </c>
      <c r="H2339">
        <v>0</v>
      </c>
      <c r="I2339" s="14">
        <f>VLOOKUP(A2339,Cadastro!$A$3:$H$3577,7,FALSE)</f>
        <v>1</v>
      </c>
      <c r="J2339" s="14">
        <f>VLOOKUP(A2339,Cadastro!$A$3:$H$3577,8,FALSE)</f>
        <v>1</v>
      </c>
      <c r="K2339">
        <f>VLOOKUP(A2339,Cadastro!$A$3:$J$3577,10,FALSE)</f>
        <v>1</v>
      </c>
      <c r="L2339" s="13">
        <v>42089.35</v>
      </c>
      <c r="M2339" s="23" t="e">
        <f t="shared" si="372"/>
        <v>#DIV/0!</v>
      </c>
      <c r="N2339" s="26">
        <f t="shared" si="373"/>
        <v>46157.53</v>
      </c>
      <c r="O2339" s="27">
        <f t="shared" si="374"/>
        <v>1.9165696973133636E-3</v>
      </c>
      <c r="P2339" s="30" t="e">
        <f t="shared" si="375"/>
        <v>#DIV/0!</v>
      </c>
      <c r="Q2339" s="30" t="e">
        <f t="shared" si="376"/>
        <v>#DIV/0!</v>
      </c>
      <c r="R2339" s="30" t="e">
        <f t="shared" si="377"/>
        <v>#DIV/0!</v>
      </c>
      <c r="S2339" s="30" t="e">
        <f t="shared" si="378"/>
        <v>#DIV/0!</v>
      </c>
      <c r="T2339" s="32">
        <f t="shared" si="379"/>
        <v>1.9164606408287772E-3</v>
      </c>
      <c r="U2339" s="33">
        <f t="shared" si="380"/>
        <v>150.59296659288583</v>
      </c>
      <c r="V2339" s="18" t="e">
        <f>VLOOKUP(B2339,'[2]APO e PPM_CD'!$D$2:$J$565,7,FALSE)</f>
        <v>#N/A</v>
      </c>
    </row>
    <row r="2340" spans="1:22" hidden="1">
      <c r="A2340">
        <v>1487114729</v>
      </c>
      <c r="B2340">
        <f>VLOOKUP(A2340,Cadastro!$A$3:$B$3577,2,FALSE)</f>
        <v>191185</v>
      </c>
      <c r="C2340" s="5">
        <v>46282.960000000006</v>
      </c>
      <c r="D2340">
        <v>0</v>
      </c>
      <c r="E2340">
        <v>19412.060000000001</v>
      </c>
      <c r="F2340">
        <v>0</v>
      </c>
      <c r="G2340">
        <v>26870.9</v>
      </c>
      <c r="H2340">
        <v>0</v>
      </c>
      <c r="I2340" s="14">
        <f>VLOOKUP(A2340,Cadastro!$A$3:$H$3577,7,FALSE)</f>
        <v>1</v>
      </c>
      <c r="J2340" s="14">
        <f>VLOOKUP(A2340,Cadastro!$A$3:$H$3577,8,FALSE)</f>
        <v>1</v>
      </c>
      <c r="K2340">
        <f>VLOOKUP(A2340,Cadastro!$A$3:$J$3577,10,FALSE)</f>
        <v>1</v>
      </c>
      <c r="L2340" s="13">
        <v>46794.58</v>
      </c>
      <c r="M2340" s="23" t="e">
        <f t="shared" si="372"/>
        <v>#DIV/0!</v>
      </c>
      <c r="N2340" s="26">
        <f t="shared" si="373"/>
        <v>46282.960000000006</v>
      </c>
      <c r="O2340" s="27">
        <f t="shared" si="374"/>
        <v>1.9217778472540999E-3</v>
      </c>
      <c r="P2340" s="30" t="e">
        <f t="shared" si="375"/>
        <v>#DIV/0!</v>
      </c>
      <c r="Q2340" s="30" t="e">
        <f t="shared" si="376"/>
        <v>#DIV/0!</v>
      </c>
      <c r="R2340" s="30" t="e">
        <f t="shared" si="377"/>
        <v>#DIV/0!</v>
      </c>
      <c r="S2340" s="30" t="e">
        <f t="shared" si="378"/>
        <v>#DIV/0!</v>
      </c>
      <c r="T2340" s="32">
        <f t="shared" si="379"/>
        <v>1.921668494415812E-3</v>
      </c>
      <c r="U2340" s="33">
        <f t="shared" si="380"/>
        <v>151.00219290546681</v>
      </c>
      <c r="V2340" s="18" t="e">
        <f>VLOOKUP(B2340,'[2]APO e PPM_CD'!$D$2:$J$565,7,FALSE)</f>
        <v>#N/A</v>
      </c>
    </row>
    <row r="2341" spans="1:22" hidden="1">
      <c r="A2341">
        <v>3271032726</v>
      </c>
      <c r="B2341">
        <f>VLOOKUP(A2341,Cadastro!$A$3:$B$3577,2,FALSE)</f>
        <v>211823</v>
      </c>
      <c r="C2341" s="5">
        <v>46379.31</v>
      </c>
      <c r="D2341">
        <v>0</v>
      </c>
      <c r="E2341">
        <v>19767.009999999998</v>
      </c>
      <c r="F2341">
        <v>0</v>
      </c>
      <c r="G2341">
        <v>26612.3</v>
      </c>
      <c r="H2341">
        <v>0</v>
      </c>
      <c r="I2341" s="14">
        <f>VLOOKUP(A2341,Cadastro!$A$3:$H$3577,7,FALSE)</f>
        <v>1</v>
      </c>
      <c r="J2341" s="14">
        <f>VLOOKUP(A2341,Cadastro!$A$3:$H$3577,8,FALSE)</f>
        <v>1</v>
      </c>
      <c r="K2341">
        <f>VLOOKUP(A2341,Cadastro!$A$3:$J$3577,10,FALSE)</f>
        <v>1</v>
      </c>
      <c r="L2341" s="13">
        <v>39961.25</v>
      </c>
      <c r="M2341" s="23" t="e">
        <f t="shared" si="372"/>
        <v>#DIV/0!</v>
      </c>
      <c r="N2341" s="26">
        <f t="shared" si="373"/>
        <v>46379.31</v>
      </c>
      <c r="O2341" s="27">
        <f t="shared" si="374"/>
        <v>1.9257785268904696E-3</v>
      </c>
      <c r="P2341" s="30" t="e">
        <f t="shared" si="375"/>
        <v>#DIV/0!</v>
      </c>
      <c r="Q2341" s="30" t="e">
        <f t="shared" si="376"/>
        <v>#DIV/0!</v>
      </c>
      <c r="R2341" s="30" t="e">
        <f t="shared" si="377"/>
        <v>#DIV/0!</v>
      </c>
      <c r="S2341" s="30" t="e">
        <f t="shared" si="378"/>
        <v>#DIV/0!</v>
      </c>
      <c r="T2341" s="32">
        <f t="shared" si="379"/>
        <v>1.9256689464058521E-3</v>
      </c>
      <c r="U2341" s="33">
        <f t="shared" si="380"/>
        <v>151.31654318225208</v>
      </c>
      <c r="V2341" s="18" t="e">
        <f>VLOOKUP(B2341,'[2]APO e PPM_CD'!$D$2:$J$565,7,FALSE)</f>
        <v>#N/A</v>
      </c>
    </row>
    <row r="2342" spans="1:22" hidden="1">
      <c r="A2342">
        <v>4280510733</v>
      </c>
      <c r="B2342">
        <f>VLOOKUP(A2342,Cadastro!$A$3:$B$3577,2,FALSE)</f>
        <v>214132</v>
      </c>
      <c r="C2342" s="5">
        <v>46401.229999999996</v>
      </c>
      <c r="D2342">
        <v>0</v>
      </c>
      <c r="E2342">
        <v>20356.669999999998</v>
      </c>
      <c r="F2342">
        <v>0</v>
      </c>
      <c r="G2342">
        <v>26044.560000000001</v>
      </c>
      <c r="H2342">
        <v>0</v>
      </c>
      <c r="I2342" s="14">
        <f>VLOOKUP(A2342,Cadastro!$A$3:$H$3577,7,FALSE)</f>
        <v>1</v>
      </c>
      <c r="J2342" s="14">
        <f>VLOOKUP(A2342,Cadastro!$A$3:$H$3577,8,FALSE)</f>
        <v>1</v>
      </c>
      <c r="K2342">
        <f>VLOOKUP(A2342,Cadastro!$A$3:$J$3577,10,FALSE)</f>
        <v>1</v>
      </c>
      <c r="L2342" s="13">
        <v>47917.31</v>
      </c>
      <c r="M2342" s="23" t="e">
        <f t="shared" si="372"/>
        <v>#DIV/0!</v>
      </c>
      <c r="N2342" s="26">
        <f t="shared" si="373"/>
        <v>46401.229999999996</v>
      </c>
      <c r="O2342" s="27">
        <f t="shared" si="374"/>
        <v>1.9266886970786298E-3</v>
      </c>
      <c r="P2342" s="30" t="e">
        <f t="shared" si="375"/>
        <v>#DIV/0!</v>
      </c>
      <c r="Q2342" s="30" t="e">
        <f t="shared" si="376"/>
        <v>#DIV/0!</v>
      </c>
      <c r="R2342" s="30" t="e">
        <f t="shared" si="377"/>
        <v>#DIV/0!</v>
      </c>
      <c r="S2342" s="30" t="e">
        <f t="shared" si="378"/>
        <v>#DIV/0!</v>
      </c>
      <c r="T2342" s="32">
        <f t="shared" si="379"/>
        <v>1.9265790648035862E-3</v>
      </c>
      <c r="U2342" s="33">
        <f t="shared" si="380"/>
        <v>151.38805909369091</v>
      </c>
      <c r="V2342" s="18" t="e">
        <f>VLOOKUP(B2342,'[2]APO e PPM_CD'!$D$2:$J$565,7,FALSE)</f>
        <v>#N/A</v>
      </c>
    </row>
    <row r="2343" spans="1:22" s="24" customFormat="1" hidden="1">
      <c r="A2343">
        <v>2601457775</v>
      </c>
      <c r="B2343">
        <f>VLOOKUP(A2343,Cadastro!$A$3:$B$3577,2,FALSE)</f>
        <v>210714</v>
      </c>
      <c r="C2343" s="5">
        <v>46919.520000000004</v>
      </c>
      <c r="D2343">
        <v>0</v>
      </c>
      <c r="E2343">
        <v>20372.91</v>
      </c>
      <c r="F2343">
        <v>0</v>
      </c>
      <c r="G2343">
        <v>26546.61</v>
      </c>
      <c r="H2343">
        <v>0</v>
      </c>
      <c r="I2343" s="14">
        <f>VLOOKUP(A2343,Cadastro!$A$3:$H$3577,7,FALSE)</f>
        <v>1</v>
      </c>
      <c r="J2343" s="14">
        <f>VLOOKUP(A2343,Cadastro!$A$3:$H$3577,8,FALSE)</f>
        <v>1</v>
      </c>
      <c r="K2343">
        <f>VLOOKUP(A2343,Cadastro!$A$3:$J$3577,10,FALSE)</f>
        <v>1</v>
      </c>
      <c r="L2343" s="13">
        <v>48786.45</v>
      </c>
      <c r="M2343" s="23" t="e">
        <f t="shared" si="372"/>
        <v>#DIV/0!</v>
      </c>
      <c r="N2343" s="26">
        <f t="shared" si="373"/>
        <v>46919.520000000004</v>
      </c>
      <c r="O2343" s="27">
        <f t="shared" si="374"/>
        <v>1.9482093223898316E-3</v>
      </c>
      <c r="P2343" s="30" t="e">
        <f t="shared" si="375"/>
        <v>#DIV/0!</v>
      </c>
      <c r="Q2343" s="30" t="e">
        <f t="shared" si="376"/>
        <v>#DIV/0!</v>
      </c>
      <c r="R2343" s="30" t="e">
        <f t="shared" si="377"/>
        <v>#DIV/0!</v>
      </c>
      <c r="S2343" s="30" t="e">
        <f t="shared" si="378"/>
        <v>#DIV/0!</v>
      </c>
      <c r="T2343" s="32">
        <f t="shared" si="379"/>
        <v>1.9480984655500118E-3</v>
      </c>
      <c r="U2343" s="33">
        <f t="shared" si="380"/>
        <v>153.07902541393005</v>
      </c>
      <c r="V2343" s="18" t="e">
        <f>VLOOKUP(B2343,'[2]APO e PPM_CD'!$D$2:$J$565,7,FALSE)</f>
        <v>#N/A</v>
      </c>
    </row>
    <row r="2344" spans="1:22" hidden="1">
      <c r="A2344">
        <v>3530263796</v>
      </c>
      <c r="B2344">
        <f>VLOOKUP(A2344,Cadastro!$A$3:$B$3577,2,FALSE)</f>
        <v>189871</v>
      </c>
      <c r="C2344" s="5">
        <v>48039.31</v>
      </c>
      <c r="D2344">
        <v>0</v>
      </c>
      <c r="E2344">
        <v>21341</v>
      </c>
      <c r="F2344">
        <v>0</v>
      </c>
      <c r="G2344">
        <v>26698.31</v>
      </c>
      <c r="H2344">
        <v>0</v>
      </c>
      <c r="I2344" s="14">
        <f>VLOOKUP(A2344,Cadastro!$A$3:$H$3577,7,FALSE)</f>
        <v>1</v>
      </c>
      <c r="J2344" s="14">
        <f>VLOOKUP(A2344,Cadastro!$A$3:$H$3577,8,FALSE)</f>
        <v>1</v>
      </c>
      <c r="K2344">
        <f>VLOOKUP(A2344,Cadastro!$A$3:$J$3577,10,FALSE)</f>
        <v>1</v>
      </c>
      <c r="L2344" s="13">
        <v>48096.15</v>
      </c>
      <c r="M2344" s="23" t="e">
        <f t="shared" si="372"/>
        <v>#DIV/0!</v>
      </c>
      <c r="N2344" s="26">
        <f t="shared" si="373"/>
        <v>48039.31</v>
      </c>
      <c r="O2344" s="27">
        <f t="shared" si="374"/>
        <v>1.9947056488040594E-3</v>
      </c>
      <c r="P2344" s="30" t="e">
        <f t="shared" si="375"/>
        <v>#DIV/0!</v>
      </c>
      <c r="Q2344" s="30" t="e">
        <f t="shared" si="376"/>
        <v>#DIV/0!</v>
      </c>
      <c r="R2344" s="30" t="e">
        <f t="shared" si="377"/>
        <v>#DIV/0!</v>
      </c>
      <c r="S2344" s="30" t="e">
        <f t="shared" si="378"/>
        <v>#DIV/0!</v>
      </c>
      <c r="T2344" s="32">
        <f t="shared" si="379"/>
        <v>1.9945921462342607E-3</v>
      </c>
      <c r="U2344" s="33">
        <f t="shared" si="380"/>
        <v>156.73243793537665</v>
      </c>
      <c r="V2344" s="18" t="e">
        <f>VLOOKUP(B2344,'[2]APO e PPM_CD'!$D$2:$J$565,7,FALSE)</f>
        <v>#N/A</v>
      </c>
    </row>
    <row r="2345" spans="1:22" s="18" customFormat="1" hidden="1">
      <c r="A2345" s="18">
        <v>687945763</v>
      </c>
      <c r="B2345" s="18">
        <f>VLOOKUP(A2345,Cadastro!$A$3:$B$3577,2,FALSE)</f>
        <v>199132</v>
      </c>
      <c r="C2345" s="19">
        <v>50719.19</v>
      </c>
      <c r="D2345" s="18">
        <v>0</v>
      </c>
      <c r="E2345" s="18">
        <v>21268.47</v>
      </c>
      <c r="F2345" s="18">
        <v>0</v>
      </c>
      <c r="G2345" s="18">
        <v>29450.720000000001</v>
      </c>
      <c r="H2345" s="18">
        <v>0</v>
      </c>
      <c r="I2345" s="20">
        <f>VLOOKUP(A2345,Cadastro!$A$3:$H$3577,7,FALSE)</f>
        <v>1</v>
      </c>
      <c r="J2345" s="20">
        <f>VLOOKUP(A2345,Cadastro!$A$3:$H$3577,8,FALSE)</f>
        <v>2</v>
      </c>
      <c r="K2345" s="18">
        <f>VLOOKUP(A2345,Cadastro!$A$3:$J$3577,10,FALSE)</f>
        <v>1</v>
      </c>
      <c r="M2345" s="23" t="e">
        <f t="shared" si="372"/>
        <v>#DIV/0!</v>
      </c>
      <c r="N2345" s="26">
        <f t="shared" si="373"/>
        <v>50719.19</v>
      </c>
      <c r="O2345" s="27">
        <f t="shared" si="374"/>
        <v>2.1059805978846571E-3</v>
      </c>
      <c r="P2345" s="30" t="e">
        <f t="shared" si="375"/>
        <v>#DIV/0!</v>
      </c>
      <c r="Q2345" s="30" t="e">
        <f t="shared" si="376"/>
        <v>#DIV/0!</v>
      </c>
      <c r="R2345" s="30" t="e">
        <f t="shared" si="377"/>
        <v>#DIV/0!</v>
      </c>
      <c r="S2345" s="30" t="e">
        <f t="shared" si="378"/>
        <v>#DIV/0!</v>
      </c>
      <c r="T2345" s="32">
        <f t="shared" si="379"/>
        <v>2.1058607635572467E-3</v>
      </c>
      <c r="U2345" s="33">
        <f t="shared" si="380"/>
        <v>165.4757801227282</v>
      </c>
      <c r="V2345" s="18" t="e">
        <f>VLOOKUP(B2345,'[2]APO e PPM_CD'!$D$2:$J$565,7,FALSE)</f>
        <v>#N/A</v>
      </c>
    </row>
    <row r="2346" spans="1:22" s="18" customFormat="1" hidden="1">
      <c r="A2346" s="18">
        <v>3585015638</v>
      </c>
      <c r="B2346" s="18">
        <f>VLOOKUP(A2346,Cadastro!$A$3:$B$3577,2,FALSE)</f>
        <v>198280</v>
      </c>
      <c r="C2346" s="19">
        <v>52319.82</v>
      </c>
      <c r="D2346" s="18">
        <v>0</v>
      </c>
      <c r="E2346" s="18">
        <v>23113.63</v>
      </c>
      <c r="F2346" s="18">
        <v>0</v>
      </c>
      <c r="G2346" s="18">
        <v>29206.19</v>
      </c>
      <c r="H2346" s="18">
        <v>0</v>
      </c>
      <c r="I2346" s="20">
        <f>VLOOKUP(A2346,Cadastro!$A$3:$H$3577,7,FALSE)</f>
        <v>1</v>
      </c>
      <c r="J2346" s="20">
        <f>VLOOKUP(A2346,Cadastro!$A$3:$H$3577,8,FALSE)</f>
        <v>6</v>
      </c>
      <c r="K2346" s="18">
        <f>VLOOKUP(A2346,Cadastro!$A$3:$J$3577,10,FALSE)</f>
        <v>1</v>
      </c>
      <c r="M2346" s="23" t="e">
        <f t="shared" si="372"/>
        <v>#DIV/0!</v>
      </c>
      <c r="N2346" s="26">
        <f t="shared" si="373"/>
        <v>52319.82</v>
      </c>
      <c r="O2346" s="27">
        <f t="shared" si="374"/>
        <v>2.172442537130771E-3</v>
      </c>
      <c r="P2346" s="30" t="e">
        <f t="shared" si="375"/>
        <v>#DIV/0!</v>
      </c>
      <c r="Q2346" s="30" t="e">
        <f t="shared" si="376"/>
        <v>#DIV/0!</v>
      </c>
      <c r="R2346" s="30" t="e">
        <f t="shared" si="377"/>
        <v>#DIV/0!</v>
      </c>
      <c r="S2346" s="30" t="e">
        <f t="shared" si="378"/>
        <v>#DIV/0!</v>
      </c>
      <c r="T2346" s="32">
        <f t="shared" si="379"/>
        <v>2.1723189209917923E-3</v>
      </c>
      <c r="U2346" s="33">
        <f t="shared" si="380"/>
        <v>170.69797507374855</v>
      </c>
      <c r="V2346" s="18">
        <f>VLOOKUP(B2346,'[2]APO e PPM_CD'!$D$2:$J$565,7,FALSE)</f>
        <v>5</v>
      </c>
    </row>
    <row r="2347" spans="1:22" hidden="1">
      <c r="A2347">
        <v>7100624789</v>
      </c>
      <c r="B2347">
        <f>VLOOKUP(A2347,Cadastro!$A$3:$B$3577,2,FALSE)</f>
        <v>195963</v>
      </c>
      <c r="C2347" s="5">
        <v>53206.15</v>
      </c>
      <c r="D2347">
        <v>0</v>
      </c>
      <c r="E2347">
        <v>23290.880000000001</v>
      </c>
      <c r="F2347">
        <v>0</v>
      </c>
      <c r="G2347">
        <v>29915.27</v>
      </c>
      <c r="H2347">
        <v>0</v>
      </c>
      <c r="I2347" s="14">
        <f>VLOOKUP(A2347,Cadastro!$A$3:$H$3577,7,FALSE)</f>
        <v>1</v>
      </c>
      <c r="J2347" s="14">
        <f>VLOOKUP(A2347,Cadastro!$A$3:$H$3577,8,FALSE)</f>
        <v>1</v>
      </c>
      <c r="K2347">
        <f>VLOOKUP(A2347,Cadastro!$A$3:$J$3577,10,FALSE)</f>
        <v>1</v>
      </c>
      <c r="L2347" s="13">
        <v>24378.36</v>
      </c>
      <c r="M2347" s="23" t="e">
        <f t="shared" si="372"/>
        <v>#DIV/0!</v>
      </c>
      <c r="N2347" s="26">
        <f t="shared" si="373"/>
        <v>53206.15</v>
      </c>
      <c r="O2347" s="27">
        <f t="shared" si="374"/>
        <v>2.2092450527727422E-3</v>
      </c>
      <c r="P2347" s="30" t="e">
        <f t="shared" si="375"/>
        <v>#DIV/0!</v>
      </c>
      <c r="Q2347" s="30" t="e">
        <f t="shared" si="376"/>
        <v>#DIV/0!</v>
      </c>
      <c r="R2347" s="30" t="e">
        <f t="shared" si="377"/>
        <v>#DIV/0!</v>
      </c>
      <c r="S2347" s="30" t="e">
        <f t="shared" si="378"/>
        <v>#DIV/0!</v>
      </c>
      <c r="T2347" s="32">
        <f t="shared" si="379"/>
        <v>2.2091193425001739E-3</v>
      </c>
      <c r="U2347" s="33">
        <f t="shared" si="380"/>
        <v>173.58970398732498</v>
      </c>
      <c r="V2347" s="18" t="e">
        <f>VLOOKUP(B2347,'[2]APO e PPM_CD'!$D$2:$J$565,7,FALSE)</f>
        <v>#N/A</v>
      </c>
    </row>
    <row r="2348" spans="1:22" hidden="1">
      <c r="A2348">
        <v>26201365800</v>
      </c>
      <c r="B2348">
        <f>VLOOKUP(A2348,Cadastro!$A$3:$B$3577,2,FALSE)</f>
        <v>197470</v>
      </c>
      <c r="C2348" s="5">
        <v>54400.45</v>
      </c>
      <c r="D2348">
        <v>0</v>
      </c>
      <c r="E2348">
        <v>24232.82</v>
      </c>
      <c r="F2348">
        <v>0</v>
      </c>
      <c r="G2348">
        <v>30167.63</v>
      </c>
      <c r="H2348">
        <v>0</v>
      </c>
      <c r="I2348" s="14">
        <f>VLOOKUP(A2348,Cadastro!$A$3:$H$3577,7,FALSE)</f>
        <v>1</v>
      </c>
      <c r="J2348" s="14">
        <f>VLOOKUP(A2348,Cadastro!$A$3:$H$3577,8,FALSE)</f>
        <v>1</v>
      </c>
      <c r="K2348">
        <f>VLOOKUP(A2348,Cadastro!$A$3:$J$3577,10,FALSE)</f>
        <v>1</v>
      </c>
      <c r="L2348" s="13">
        <v>49101.45</v>
      </c>
      <c r="M2348" s="23" t="e">
        <f t="shared" si="372"/>
        <v>#DIV/0!</v>
      </c>
      <c r="N2348" s="26">
        <f t="shared" si="373"/>
        <v>54400.45</v>
      </c>
      <c r="O2348" s="27">
        <f t="shared" si="374"/>
        <v>2.2588352104241879E-3</v>
      </c>
      <c r="P2348" s="30" t="e">
        <f t="shared" si="375"/>
        <v>#DIV/0!</v>
      </c>
      <c r="Q2348" s="30" t="e">
        <f t="shared" si="376"/>
        <v>#DIV/0!</v>
      </c>
      <c r="R2348" s="30" t="e">
        <f t="shared" si="377"/>
        <v>#DIV/0!</v>
      </c>
      <c r="S2348" s="30" t="e">
        <f t="shared" si="378"/>
        <v>#DIV/0!</v>
      </c>
      <c r="T2348" s="32">
        <f t="shared" si="379"/>
        <v>2.2587066783767208E-3</v>
      </c>
      <c r="U2348" s="33">
        <f t="shared" si="380"/>
        <v>177.48621188109405</v>
      </c>
      <c r="V2348" s="18" t="e">
        <f>VLOOKUP(B2348,'[2]APO e PPM_CD'!$D$2:$J$565,7,FALSE)</f>
        <v>#N/A</v>
      </c>
    </row>
    <row r="2349" spans="1:22" hidden="1">
      <c r="A2349">
        <v>7140251789</v>
      </c>
      <c r="B2349">
        <f>VLOOKUP(A2349,Cadastro!$A$3:$B$3577,2,FALSE)</f>
        <v>198703</v>
      </c>
      <c r="C2349" s="5">
        <v>54893.33</v>
      </c>
      <c r="D2349">
        <v>0</v>
      </c>
      <c r="E2349">
        <v>23812.06</v>
      </c>
      <c r="F2349">
        <v>0</v>
      </c>
      <c r="G2349">
        <v>31081.27</v>
      </c>
      <c r="H2349">
        <v>0</v>
      </c>
      <c r="I2349" s="14">
        <f>VLOOKUP(A2349,Cadastro!$A$3:$H$3577,7,FALSE)</f>
        <v>1</v>
      </c>
      <c r="J2349" s="14">
        <f>VLOOKUP(A2349,Cadastro!$A$3:$H$3577,8,FALSE)</f>
        <v>1</v>
      </c>
      <c r="K2349">
        <f>VLOOKUP(A2349,Cadastro!$A$3:$J$3577,10,FALSE)</f>
        <v>1</v>
      </c>
      <c r="L2349" s="13">
        <v>55021.51</v>
      </c>
      <c r="M2349" s="23" t="e">
        <f t="shared" si="372"/>
        <v>#DIV/0!</v>
      </c>
      <c r="N2349" s="26">
        <f t="shared" si="373"/>
        <v>54893.33</v>
      </c>
      <c r="O2349" s="27">
        <f t="shared" si="374"/>
        <v>2.2793007525017607E-3</v>
      </c>
      <c r="P2349" s="30" t="e">
        <f t="shared" si="375"/>
        <v>#DIV/0!</v>
      </c>
      <c r="Q2349" s="30" t="e">
        <f t="shared" si="376"/>
        <v>#DIV/0!</v>
      </c>
      <c r="R2349" s="30" t="e">
        <f t="shared" si="377"/>
        <v>#DIV/0!</v>
      </c>
      <c r="S2349" s="30" t="e">
        <f t="shared" si="378"/>
        <v>#DIV/0!</v>
      </c>
      <c r="T2349" s="32">
        <f t="shared" si="379"/>
        <v>2.2791710559257731E-3</v>
      </c>
      <c r="U2349" s="33">
        <f t="shared" si="380"/>
        <v>179.09427586056398</v>
      </c>
      <c r="V2349" s="18" t="e">
        <f>VLOOKUP(B2349,'[2]APO e PPM_CD'!$D$2:$J$565,7,FALSE)</f>
        <v>#N/A</v>
      </c>
    </row>
    <row r="2350" spans="1:22" hidden="1">
      <c r="A2350">
        <v>4278092741</v>
      </c>
      <c r="B2350">
        <f>VLOOKUP(A2350,Cadastro!$A$3:$B$3577,2,FALSE)</f>
        <v>197875</v>
      </c>
      <c r="C2350" s="5">
        <v>55162.25</v>
      </c>
      <c r="D2350">
        <v>0</v>
      </c>
      <c r="E2350">
        <v>24146.63</v>
      </c>
      <c r="F2350">
        <v>0</v>
      </c>
      <c r="G2350">
        <v>31015.62</v>
      </c>
      <c r="H2350">
        <v>0</v>
      </c>
      <c r="I2350" s="14">
        <f>VLOOKUP(A2350,Cadastro!$A$3:$H$3577,7,FALSE)</f>
        <v>1</v>
      </c>
      <c r="J2350" s="14">
        <f>VLOOKUP(A2350,Cadastro!$A$3:$H$3577,8,FALSE)</f>
        <v>1</v>
      </c>
      <c r="K2350">
        <f>VLOOKUP(A2350,Cadastro!$A$3:$J$3577,10,FALSE)</f>
        <v>1</v>
      </c>
      <c r="L2350" s="13">
        <v>49101.45</v>
      </c>
      <c r="M2350" s="23" t="e">
        <f t="shared" si="372"/>
        <v>#DIV/0!</v>
      </c>
      <c r="N2350" s="26">
        <f t="shared" si="373"/>
        <v>55162.25</v>
      </c>
      <c r="O2350" s="27">
        <f t="shared" si="374"/>
        <v>2.290466946251762E-3</v>
      </c>
      <c r="P2350" s="30" t="e">
        <f t="shared" si="375"/>
        <v>#DIV/0!</v>
      </c>
      <c r="Q2350" s="30" t="e">
        <f t="shared" si="376"/>
        <v>#DIV/0!</v>
      </c>
      <c r="R2350" s="30" t="e">
        <f t="shared" si="377"/>
        <v>#DIV/0!</v>
      </c>
      <c r="S2350" s="30" t="e">
        <f t="shared" si="378"/>
        <v>#DIV/0!</v>
      </c>
      <c r="T2350" s="32">
        <f t="shared" si="379"/>
        <v>2.2903366142979749E-3</v>
      </c>
      <c r="U2350" s="33">
        <f t="shared" si="380"/>
        <v>179.97165081057014</v>
      </c>
      <c r="V2350" s="18" t="e">
        <f>VLOOKUP(B2350,'[2]APO e PPM_CD'!$D$2:$J$565,7,FALSE)</f>
        <v>#N/A</v>
      </c>
    </row>
    <row r="2351" spans="1:22" hidden="1">
      <c r="A2351">
        <v>1314500775</v>
      </c>
      <c r="B2351">
        <f>VLOOKUP(A2351,Cadastro!$A$3:$B$3577,2,FALSE)</f>
        <v>196499</v>
      </c>
      <c r="C2351" s="5">
        <v>55347.86</v>
      </c>
      <c r="D2351">
        <v>0</v>
      </c>
      <c r="E2351">
        <v>24004.33</v>
      </c>
      <c r="F2351">
        <v>0</v>
      </c>
      <c r="G2351">
        <v>31343.53</v>
      </c>
      <c r="H2351">
        <v>0</v>
      </c>
      <c r="I2351" s="14">
        <f>VLOOKUP(A2351,Cadastro!$A$3:$H$3577,7,FALSE)</f>
        <v>1</v>
      </c>
      <c r="J2351" s="14">
        <f>VLOOKUP(A2351,Cadastro!$A$3:$H$3577,8,FALSE)</f>
        <v>1</v>
      </c>
      <c r="K2351">
        <f>VLOOKUP(A2351,Cadastro!$A$3:$J$3577,10,FALSE)</f>
        <v>1</v>
      </c>
      <c r="L2351" s="13">
        <v>52007.58</v>
      </c>
      <c r="M2351" s="23" t="e">
        <f t="shared" si="372"/>
        <v>#DIV/0!</v>
      </c>
      <c r="N2351" s="26">
        <f t="shared" si="373"/>
        <v>55347.86</v>
      </c>
      <c r="O2351" s="27">
        <f t="shared" si="374"/>
        <v>2.2981739119736786E-3</v>
      </c>
      <c r="P2351" s="30" t="e">
        <f t="shared" si="375"/>
        <v>#DIV/0!</v>
      </c>
      <c r="Q2351" s="30" t="e">
        <f t="shared" si="376"/>
        <v>#DIV/0!</v>
      </c>
      <c r="R2351" s="30" t="e">
        <f t="shared" si="377"/>
        <v>#DIV/0!</v>
      </c>
      <c r="S2351" s="30" t="e">
        <f t="shared" si="378"/>
        <v>#DIV/0!</v>
      </c>
      <c r="T2351" s="32">
        <f t="shared" si="379"/>
        <v>2.2980431414787888E-3</v>
      </c>
      <c r="U2351" s="33">
        <f t="shared" si="380"/>
        <v>180.57721962088789</v>
      </c>
      <c r="V2351" s="18" t="e">
        <f>VLOOKUP(B2351,'[2]APO e PPM_CD'!$D$2:$J$565,7,FALSE)</f>
        <v>#N/A</v>
      </c>
    </row>
    <row r="2352" spans="1:22" hidden="1">
      <c r="A2352">
        <v>90464168791</v>
      </c>
      <c r="B2352">
        <f>VLOOKUP(A2352,Cadastro!$A$3:$B$3577,2,FALSE)</f>
        <v>187607</v>
      </c>
      <c r="C2352" s="5">
        <v>58024.44</v>
      </c>
      <c r="D2352">
        <v>0</v>
      </c>
      <c r="E2352">
        <v>24269.61</v>
      </c>
      <c r="F2352">
        <v>0</v>
      </c>
      <c r="G2352">
        <v>33754.83</v>
      </c>
      <c r="H2352">
        <v>0</v>
      </c>
      <c r="I2352" s="14">
        <f>VLOOKUP(A2352,Cadastro!$A$3:$H$3577,7,FALSE)</f>
        <v>1</v>
      </c>
      <c r="J2352" s="14">
        <f>VLOOKUP(A2352,Cadastro!$A$3:$H$3577,8,FALSE)</f>
        <v>1</v>
      </c>
      <c r="K2352">
        <f>VLOOKUP(A2352,Cadastro!$A$3:$J$3577,10,FALSE)</f>
        <v>1</v>
      </c>
      <c r="L2352" s="13">
        <v>46084.5</v>
      </c>
      <c r="M2352" s="23" t="e">
        <f t="shared" si="372"/>
        <v>#DIV/0!</v>
      </c>
      <c r="N2352" s="26">
        <f t="shared" si="373"/>
        <v>58024.44</v>
      </c>
      <c r="O2352" s="27">
        <f t="shared" si="374"/>
        <v>2.4093118372577006E-3</v>
      </c>
      <c r="P2352" s="30" t="e">
        <f t="shared" si="375"/>
        <v>#DIV/0!</v>
      </c>
      <c r="Q2352" s="30" t="e">
        <f t="shared" si="376"/>
        <v>#DIV/0!</v>
      </c>
      <c r="R2352" s="30" t="e">
        <f t="shared" si="377"/>
        <v>#DIV/0!</v>
      </c>
      <c r="S2352" s="30" t="e">
        <f t="shared" si="378"/>
        <v>#DIV/0!</v>
      </c>
      <c r="T2352" s="32">
        <f t="shared" si="379"/>
        <v>2.4091747428021154E-3</v>
      </c>
      <c r="U2352" s="33">
        <f t="shared" si="380"/>
        <v>189.30979527047717</v>
      </c>
      <c r="V2352" s="18" t="e">
        <f>VLOOKUP(B2352,'[2]APO e PPM_CD'!$D$2:$J$565,7,FALSE)</f>
        <v>#N/A</v>
      </c>
    </row>
    <row r="2353" spans="1:22" hidden="1">
      <c r="A2353">
        <v>2922130770</v>
      </c>
      <c r="B2353">
        <f>VLOOKUP(A2353,Cadastro!$A$3:$B$3577,2,FALSE)</f>
        <v>197722</v>
      </c>
      <c r="C2353" s="5">
        <v>58589.630000000005</v>
      </c>
      <c r="D2353">
        <v>0</v>
      </c>
      <c r="E2353">
        <v>25409.22</v>
      </c>
      <c r="F2353">
        <v>0</v>
      </c>
      <c r="G2353">
        <v>33180.410000000003</v>
      </c>
      <c r="H2353">
        <v>0</v>
      </c>
      <c r="I2353" s="14">
        <f>VLOOKUP(A2353,Cadastro!$A$3:$H$3577,7,FALSE)</f>
        <v>1</v>
      </c>
      <c r="J2353" s="14">
        <f>VLOOKUP(A2353,Cadastro!$A$3:$H$3577,8,FALSE)</f>
        <v>1</v>
      </c>
      <c r="K2353">
        <f>VLOOKUP(A2353,Cadastro!$A$3:$J$3577,10,FALSE)</f>
        <v>1</v>
      </c>
      <c r="L2353" s="13">
        <v>61156.95</v>
      </c>
      <c r="M2353" s="23" t="e">
        <f t="shared" si="372"/>
        <v>#DIV/0!</v>
      </c>
      <c r="N2353" s="26">
        <f t="shared" si="373"/>
        <v>58589.630000000005</v>
      </c>
      <c r="O2353" s="27">
        <f t="shared" si="374"/>
        <v>2.4327798613747744E-3</v>
      </c>
      <c r="P2353" s="30" t="e">
        <f t="shared" si="375"/>
        <v>#DIV/0!</v>
      </c>
      <c r="Q2353" s="30" t="e">
        <f t="shared" si="376"/>
        <v>#DIV/0!</v>
      </c>
      <c r="R2353" s="30" t="e">
        <f t="shared" si="377"/>
        <v>#DIV/0!</v>
      </c>
      <c r="S2353" s="30" t="e">
        <f t="shared" si="378"/>
        <v>#DIV/0!</v>
      </c>
      <c r="T2353" s="32">
        <f t="shared" si="379"/>
        <v>2.4326414315436929E-3</v>
      </c>
      <c r="U2353" s="33">
        <f t="shared" si="380"/>
        <v>191.15377693042808</v>
      </c>
      <c r="V2353" s="18" t="e">
        <f>VLOOKUP(B2353,'[2]APO e PPM_CD'!$D$2:$J$565,7,FALSE)</f>
        <v>#N/A</v>
      </c>
    </row>
    <row r="2354" spans="1:22" hidden="1">
      <c r="A2354">
        <v>8497745</v>
      </c>
      <c r="B2354">
        <f>VLOOKUP(A2354,Cadastro!$A$3:$B$3577,2,FALSE)</f>
        <v>198297</v>
      </c>
      <c r="C2354" s="5">
        <v>58913.930000000008</v>
      </c>
      <c r="D2354">
        <v>0</v>
      </c>
      <c r="E2354">
        <v>24489.88</v>
      </c>
      <c r="F2354">
        <v>0</v>
      </c>
      <c r="G2354">
        <v>34424.050000000003</v>
      </c>
      <c r="H2354">
        <v>0</v>
      </c>
      <c r="I2354" s="14">
        <f>VLOOKUP(A2354,Cadastro!$A$3:$H$3577,7,FALSE)</f>
        <v>1</v>
      </c>
      <c r="J2354" s="14">
        <f>VLOOKUP(A2354,Cadastro!$A$3:$H$3577,8,FALSE)</f>
        <v>1</v>
      </c>
      <c r="K2354">
        <f>VLOOKUP(A2354,Cadastro!$A$3:$J$3577,10,FALSE)</f>
        <v>1</v>
      </c>
      <c r="L2354" s="13">
        <v>59723.28</v>
      </c>
      <c r="M2354" s="23" t="e">
        <f t="shared" si="372"/>
        <v>#DIV/0!</v>
      </c>
      <c r="N2354" s="26">
        <f t="shared" si="373"/>
        <v>58913.930000000008</v>
      </c>
      <c r="O2354" s="27">
        <f t="shared" si="374"/>
        <v>2.4462455635654834E-3</v>
      </c>
      <c r="P2354" s="30" t="e">
        <f t="shared" si="375"/>
        <v>#DIV/0!</v>
      </c>
      <c r="Q2354" s="30" t="e">
        <f t="shared" si="376"/>
        <v>#DIV/0!</v>
      </c>
      <c r="R2354" s="30" t="e">
        <f t="shared" si="377"/>
        <v>#DIV/0!</v>
      </c>
      <c r="S2354" s="30" t="e">
        <f t="shared" si="378"/>
        <v>#DIV/0!</v>
      </c>
      <c r="T2354" s="32">
        <f t="shared" si="379"/>
        <v>2.4461063675101707E-3</v>
      </c>
      <c r="U2354" s="33">
        <f t="shared" si="380"/>
        <v>192.21183395960779</v>
      </c>
      <c r="V2354" s="18" t="e">
        <f>VLOOKUP(B2354,'[2]APO e PPM_CD'!$D$2:$J$565,7,FALSE)</f>
        <v>#N/A</v>
      </c>
    </row>
    <row r="2355" spans="1:22" hidden="1">
      <c r="A2355">
        <v>90356241653</v>
      </c>
      <c r="B2355">
        <f>VLOOKUP(A2355,Cadastro!$A$3:$B$3577,2,FALSE)</f>
        <v>10020</v>
      </c>
      <c r="C2355" s="5">
        <v>59683.17</v>
      </c>
      <c r="D2355">
        <v>0</v>
      </c>
      <c r="E2355">
        <v>25235.51</v>
      </c>
      <c r="F2355">
        <v>0</v>
      </c>
      <c r="G2355">
        <v>34447.660000000003</v>
      </c>
      <c r="H2355">
        <v>0</v>
      </c>
      <c r="I2355" s="14">
        <f>VLOOKUP(A2355,Cadastro!$A$3:$H$3577,7,FALSE)</f>
        <v>4</v>
      </c>
      <c r="J2355" s="14">
        <f>VLOOKUP(A2355,Cadastro!$A$3:$H$3577,8,FALSE)</f>
        <v>1</v>
      </c>
      <c r="K2355">
        <f>VLOOKUP(A2355,Cadastro!$A$3:$J$3577,10,FALSE)</f>
        <v>1</v>
      </c>
      <c r="L2355" s="13">
        <v>85592.2</v>
      </c>
      <c r="M2355" s="23" t="e">
        <f t="shared" si="372"/>
        <v>#DIV/0!</v>
      </c>
      <c r="N2355" s="26">
        <f t="shared" si="373"/>
        <v>59683.17</v>
      </c>
      <c r="O2355" s="27">
        <f t="shared" si="374"/>
        <v>2.4781862257707904E-3</v>
      </c>
      <c r="P2355" s="30" t="e">
        <f t="shared" si="375"/>
        <v>#DIV/0!</v>
      </c>
      <c r="Q2355" s="30" t="e">
        <f t="shared" si="376"/>
        <v>#DIV/0!</v>
      </c>
      <c r="R2355" s="30" t="e">
        <f t="shared" si="377"/>
        <v>#DIV/0!</v>
      </c>
      <c r="S2355" s="30" t="e">
        <f t="shared" si="378"/>
        <v>#DIV/0!</v>
      </c>
      <c r="T2355" s="32">
        <f t="shared" si="379"/>
        <v>2.4780452122306553E-3</v>
      </c>
      <c r="U2355" s="33">
        <f t="shared" si="380"/>
        <v>194.72154653785688</v>
      </c>
      <c r="V2355" s="18">
        <f>VLOOKUP(B2355,'[2]APO e PPM_CD'!$D$2:$J$565,7,FALSE)</f>
        <v>1</v>
      </c>
    </row>
    <row r="2356" spans="1:22" hidden="1">
      <c r="A2356">
        <v>1245235796</v>
      </c>
      <c r="B2356">
        <f>VLOOKUP(A2356,Cadastro!$A$3:$B$3577,2,FALSE)</f>
        <v>187711</v>
      </c>
      <c r="C2356" s="5">
        <v>83241.59</v>
      </c>
      <c r="D2356">
        <v>0</v>
      </c>
      <c r="E2356">
        <v>34860.04</v>
      </c>
      <c r="F2356">
        <v>0</v>
      </c>
      <c r="G2356">
        <v>48381.55</v>
      </c>
      <c r="H2356">
        <v>0</v>
      </c>
      <c r="I2356" s="14">
        <f>VLOOKUP(A2356,Cadastro!$A$3:$H$3577,7,FALSE)</f>
        <v>1</v>
      </c>
      <c r="J2356" s="14">
        <f>VLOOKUP(A2356,Cadastro!$A$3:$H$3577,8,FALSE)</f>
        <v>1</v>
      </c>
      <c r="K2356">
        <f>VLOOKUP(A2356,Cadastro!$A$3:$J$3577,10,FALSE)</f>
        <v>1</v>
      </c>
      <c r="L2356" s="13">
        <v>68456.479999999996</v>
      </c>
      <c r="M2356" s="23" t="e">
        <f t="shared" si="372"/>
        <v>#DIV/0!</v>
      </c>
      <c r="N2356" s="26">
        <f t="shared" si="373"/>
        <v>83241.59</v>
      </c>
      <c r="O2356" s="27">
        <f t="shared" si="374"/>
        <v>3.4563874832596788E-3</v>
      </c>
      <c r="P2356" s="30" t="e">
        <f t="shared" si="375"/>
        <v>#DIV/0!</v>
      </c>
      <c r="Q2356" s="30" t="e">
        <f t="shared" si="376"/>
        <v>#DIV/0!</v>
      </c>
      <c r="R2356" s="30" t="e">
        <f t="shared" si="377"/>
        <v>#DIV/0!</v>
      </c>
      <c r="S2356" s="30" t="e">
        <f t="shared" si="378"/>
        <v>#DIV/0!</v>
      </c>
      <c r="T2356" s="32">
        <f t="shared" si="379"/>
        <v>3.4561908081954629E-3</v>
      </c>
      <c r="U2356" s="33">
        <f t="shared" si="380"/>
        <v>271.58294609804074</v>
      </c>
      <c r="V2356" s="18" t="e">
        <f>VLOOKUP(B2356,'[2]APO e PPM_CD'!$D$2:$J$565,7,FALSE)</f>
        <v>#N/A</v>
      </c>
    </row>
    <row r="2357" spans="1:22" s="18" customFormat="1" hidden="1">
      <c r="A2357" s="18">
        <v>6068111687</v>
      </c>
      <c r="B2357" s="18">
        <f>VLOOKUP(A2357,Cadastro!$A$3:$B$3577,2,FALSE)</f>
        <v>480058</v>
      </c>
      <c r="C2357" s="19">
        <v>125688.01000000001</v>
      </c>
      <c r="D2357" s="18">
        <v>0</v>
      </c>
      <c r="E2357" s="18">
        <v>64923.54</v>
      </c>
      <c r="F2357" s="18">
        <v>0</v>
      </c>
      <c r="G2357" s="18">
        <v>60764.47</v>
      </c>
      <c r="H2357" s="18">
        <v>0</v>
      </c>
      <c r="I2357" s="20">
        <f>VLOOKUP(A2357,Cadastro!$A$3:$H$3577,7,FALSE)</f>
        <v>1</v>
      </c>
      <c r="J2357" s="20">
        <f>VLOOKUP(A2357,Cadastro!$A$3:$H$3577,8,FALSE)</f>
        <v>2</v>
      </c>
      <c r="K2357" s="18">
        <f>VLOOKUP(A2357,Cadastro!$A$3:$J$3577,10,FALSE)</f>
        <v>1</v>
      </c>
      <c r="M2357" s="23" t="e">
        <f t="shared" si="372"/>
        <v>#DIV/0!</v>
      </c>
      <c r="N2357" s="26">
        <f t="shared" si="373"/>
        <v>125688.01000000001</v>
      </c>
      <c r="O2357" s="27">
        <f t="shared" si="374"/>
        <v>5.2188631255099451E-3</v>
      </c>
      <c r="P2357" s="30" t="e">
        <f t="shared" si="375"/>
        <v>#DIV/0!</v>
      </c>
      <c r="Q2357" s="30" t="e">
        <f t="shared" si="376"/>
        <v>#DIV/0!</v>
      </c>
      <c r="R2357" s="30" t="e">
        <f t="shared" si="377"/>
        <v>#DIV/0!</v>
      </c>
      <c r="S2357" s="30" t="e">
        <f t="shared" si="378"/>
        <v>#DIV/0!</v>
      </c>
      <c r="T2357" s="32">
        <f t="shared" si="379"/>
        <v>5.2185661622078513E-3</v>
      </c>
      <c r="U2357" s="33">
        <f t="shared" si="380"/>
        <v>410.06809270462048</v>
      </c>
      <c r="V2357" s="18" t="e">
        <f>VLOOKUP(B2357,'[2]APO e PPM_CD'!$D$2:$J$565,7,FALSE)</f>
        <v>#N/A</v>
      </c>
    </row>
    <row r="2359" spans="1:22">
      <c r="C2359" s="5">
        <f>SUM(C11:C2357)</f>
        <v>24084778.48000003</v>
      </c>
    </row>
    <row r="2360" spans="1:22">
      <c r="C2360" s="6"/>
    </row>
  </sheetData>
  <autoFilter ref="A10:V2357" xr:uid="{72D4CDAD-622C-4C54-B7DE-02341DD73A2B}">
    <filterColumn colId="2">
      <colorFilter dxfId="1"/>
    </filterColumn>
    <filterColumn colId="9">
      <filters>
        <filter val="5"/>
      </filters>
    </filterColumn>
    <sortState xmlns:xlrd2="http://schemas.microsoft.com/office/spreadsheetml/2017/richdata2" ref="A11:V2313">
      <sortCondition ref="V10:V2357"/>
    </sortState>
  </autoFilter>
  <conditionalFormatting sqref="A11:B2357">
    <cfRule type="duplicateValues" dxfId="0" priority="1"/>
  </conditionalFormatting>
  <pageMargins left="0.7" right="0.7" top="0.75" bottom="0.75" header="0.3" footer="0.3"/>
  <pageSetup scale="58" fitToHeight="0" orientation="portrait" verticalDpi="144" r:id="rId1"/>
  <headerFooter>
    <oddFooter>&amp;L&amp;12Towers Watson&amp;R&amp;12&amp;P_x000D_&amp;6&amp;Z&amp;F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Simulador</vt:lpstr>
      <vt:lpstr>Cliente_Ativos</vt:lpstr>
      <vt:lpstr>Ativos - 24m</vt:lpstr>
      <vt:lpstr>Cadastro</vt:lpstr>
      <vt:lpstr>Legenda</vt:lpstr>
      <vt:lpstr>Cliente_Ativos_Backup</vt:lpstr>
      <vt:lpstr>'Ativos - 24m'!Dívida</vt:lpstr>
      <vt:lpstr>'Ativos - 24m'!Prazo</vt:lpstr>
      <vt:lpstr>'Ativos - 24m'!Titulos_de_impressao</vt:lpstr>
      <vt:lpstr>'Ativos - 24m'!TxJ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Jussie Monteiro</dc:creator>
  <cp:lastModifiedBy>Eduardo Antas</cp:lastModifiedBy>
  <dcterms:created xsi:type="dcterms:W3CDTF">2022-12-07T19:36:30Z</dcterms:created>
  <dcterms:modified xsi:type="dcterms:W3CDTF">2023-04-16T14:48:06Z</dcterms:modified>
</cp:coreProperties>
</file>